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defaultThemeVersion="124226"/>
  <bookViews>
    <workbookView xWindow="0" yWindow="0" windowWidth="20730" windowHeight="9720"/>
  </bookViews>
  <sheets>
    <sheet name="MOUNTAINSPORT" sheetId="1" r:id="rId1"/>
    <sheet name="Лист1" sheetId="2" state="hidden" r:id="rId2"/>
  </sheets>
  <definedNames>
    <definedName name="_xlnm._FilterDatabase" localSheetId="0" hidden="1">MOUNTAINSPORT!$A$5:$W$1798</definedName>
    <definedName name="_xlnm.Print_Area" localSheetId="0">MOUNTAINSPORT!$A$1:$W$1798</definedName>
  </definedNames>
  <calcPr calcId="162913"/>
</workbook>
</file>

<file path=xl/calcChain.xml><?xml version="1.0" encoding="utf-8"?>
<calcChain xmlns="http://schemas.openxmlformats.org/spreadsheetml/2006/main">
  <c r="O1773" i="1" l="1"/>
  <c r="P1773" i="1"/>
  <c r="O1747" i="1"/>
  <c r="P1747" i="1"/>
  <c r="O1745" i="1"/>
  <c r="P1745" i="1"/>
  <c r="O1743" i="1"/>
  <c r="P1743" i="1"/>
  <c r="O1741" i="1"/>
  <c r="P1741" i="1"/>
  <c r="O1739" i="1"/>
  <c r="P1739" i="1"/>
  <c r="O1737" i="1"/>
  <c r="P1737" i="1"/>
  <c r="O1735" i="1"/>
  <c r="P1735" i="1"/>
  <c r="O1733" i="1"/>
  <c r="P1733" i="1"/>
  <c r="O1731" i="1"/>
  <c r="P1731" i="1"/>
  <c r="O1729" i="1"/>
  <c r="P1729" i="1"/>
  <c r="O1727" i="1"/>
  <c r="P1727" i="1"/>
  <c r="O1725" i="1"/>
  <c r="P1725" i="1"/>
  <c r="O1723" i="1"/>
  <c r="P1723" i="1"/>
  <c r="O1721" i="1"/>
  <c r="P1721" i="1"/>
  <c r="O1719" i="1"/>
  <c r="P1719" i="1"/>
  <c r="O1718" i="1"/>
  <c r="P1718" i="1"/>
  <c r="O1717" i="1"/>
  <c r="P1717" i="1"/>
  <c r="O1716" i="1"/>
  <c r="P1716" i="1"/>
  <c r="O1715" i="1"/>
  <c r="P1715" i="1"/>
  <c r="O1714" i="1"/>
  <c r="P1714" i="1"/>
  <c r="O1713" i="1"/>
  <c r="P1713" i="1"/>
  <c r="O1705" i="1"/>
  <c r="P1705" i="1"/>
  <c r="O1704" i="1"/>
  <c r="P1704" i="1"/>
  <c r="O1695" i="1"/>
  <c r="P1695" i="1"/>
  <c r="O1649" i="1"/>
  <c r="P1649" i="1"/>
  <c r="O1648" i="1"/>
  <c r="P1648" i="1"/>
  <c r="O1646" i="1"/>
  <c r="P1646" i="1"/>
  <c r="O1645" i="1"/>
  <c r="P1645" i="1"/>
  <c r="O1644" i="1"/>
  <c r="P1644" i="1"/>
  <c r="O1643" i="1"/>
  <c r="P1643" i="1"/>
  <c r="O1642" i="1"/>
  <c r="P1642" i="1"/>
  <c r="O1641" i="1"/>
  <c r="P1641" i="1"/>
  <c r="O1640" i="1"/>
  <c r="P1640" i="1"/>
  <c r="O1639" i="1"/>
  <c r="P1639" i="1"/>
  <c r="O1635" i="1"/>
  <c r="P1635" i="1"/>
  <c r="O1634" i="1"/>
  <c r="P1634" i="1"/>
  <c r="O1633" i="1"/>
  <c r="P1633" i="1"/>
  <c r="O1632" i="1"/>
  <c r="P1632" i="1"/>
  <c r="O1631" i="1"/>
  <c r="P1631" i="1"/>
  <c r="O1630" i="1"/>
  <c r="P1630" i="1"/>
  <c r="O1629" i="1"/>
  <c r="P1629" i="1"/>
  <c r="O1628" i="1"/>
  <c r="P1628" i="1"/>
  <c r="O1627" i="1"/>
  <c r="P1627" i="1"/>
  <c r="O1626" i="1"/>
  <c r="P1626" i="1"/>
  <c r="O1625" i="1"/>
  <c r="P1625" i="1"/>
  <c r="O1624" i="1"/>
  <c r="P1624" i="1"/>
  <c r="O1623" i="1"/>
  <c r="P1623" i="1"/>
  <c r="O1622" i="1"/>
  <c r="P1622" i="1"/>
  <c r="O1621" i="1"/>
  <c r="P1621" i="1"/>
  <c r="O1620" i="1"/>
  <c r="P1620" i="1"/>
  <c r="O1619" i="1"/>
  <c r="P1619" i="1"/>
  <c r="O1618" i="1"/>
  <c r="P1618" i="1"/>
  <c r="O1617" i="1"/>
  <c r="P1617" i="1"/>
  <c r="O1613" i="1"/>
  <c r="P1613" i="1"/>
  <c r="O1612" i="1"/>
  <c r="P1612" i="1"/>
  <c r="O1611" i="1"/>
  <c r="P1611" i="1"/>
  <c r="O1607" i="1"/>
  <c r="P1607" i="1"/>
  <c r="O1606" i="1"/>
  <c r="P1606" i="1"/>
  <c r="O1603" i="1"/>
  <c r="P1603" i="1"/>
  <c r="O1479" i="1"/>
  <c r="P1479" i="1"/>
  <c r="O1478" i="1"/>
  <c r="P1478" i="1"/>
  <c r="O1477" i="1"/>
  <c r="P1477" i="1"/>
  <c r="O1476" i="1"/>
  <c r="P1476" i="1"/>
  <c r="O1472" i="1"/>
  <c r="P1472" i="1"/>
  <c r="O1471" i="1"/>
  <c r="P1471" i="1"/>
  <c r="O1470" i="1"/>
  <c r="P1470" i="1"/>
  <c r="O1469" i="1"/>
  <c r="P1469" i="1"/>
  <c r="O1468" i="1"/>
  <c r="P1468" i="1"/>
  <c r="O1464" i="1"/>
  <c r="P1464" i="1"/>
  <c r="O1463" i="1"/>
  <c r="P1463" i="1"/>
  <c r="O1462" i="1"/>
  <c r="P1462" i="1"/>
  <c r="O1461" i="1"/>
  <c r="P1461" i="1"/>
  <c r="O1460" i="1"/>
  <c r="P1460" i="1"/>
  <c r="O1459" i="1"/>
  <c r="P1459" i="1"/>
  <c r="O1458" i="1"/>
  <c r="P1458" i="1"/>
  <c r="O1457" i="1"/>
  <c r="P1457" i="1"/>
  <c r="O1453" i="1"/>
  <c r="P1453" i="1"/>
  <c r="O1452" i="1"/>
  <c r="P1452" i="1"/>
  <c r="O1451" i="1"/>
  <c r="P1451" i="1"/>
  <c r="O1450" i="1"/>
  <c r="P1450" i="1"/>
  <c r="O1449" i="1"/>
  <c r="P1449" i="1"/>
  <c r="O1448" i="1"/>
  <c r="P1448" i="1"/>
  <c r="O1441" i="1"/>
  <c r="P1441" i="1"/>
  <c r="O1440" i="1"/>
  <c r="P1440" i="1"/>
  <c r="O1437" i="1"/>
  <c r="P1437" i="1"/>
  <c r="O1436" i="1"/>
  <c r="P1436" i="1"/>
  <c r="O1434" i="1"/>
  <c r="P1434" i="1"/>
  <c r="O1433" i="1"/>
  <c r="P1433" i="1"/>
  <c r="O1432" i="1"/>
  <c r="P1432" i="1"/>
  <c r="O1431" i="1"/>
  <c r="P1431" i="1"/>
  <c r="O1430" i="1"/>
  <c r="P1430" i="1"/>
  <c r="O1429" i="1"/>
  <c r="P1429" i="1"/>
  <c r="O1424" i="1"/>
  <c r="P1424" i="1"/>
  <c r="O1423" i="1"/>
  <c r="P1423" i="1"/>
  <c r="O1422" i="1"/>
  <c r="P1422" i="1"/>
  <c r="O1421" i="1"/>
  <c r="P1421" i="1"/>
  <c r="O1420" i="1"/>
  <c r="P1420" i="1"/>
  <c r="O1419" i="1"/>
  <c r="P1419" i="1"/>
  <c r="O1418" i="1"/>
  <c r="P1418" i="1"/>
  <c r="O1417" i="1"/>
  <c r="P1417" i="1"/>
  <c r="O1416" i="1"/>
  <c r="P1416" i="1"/>
  <c r="O1414" i="1"/>
  <c r="P1414" i="1"/>
  <c r="O1412" i="1"/>
  <c r="P1412" i="1"/>
  <c r="O1409" i="1"/>
  <c r="P1409" i="1"/>
  <c r="O1405" i="1"/>
  <c r="P1405" i="1"/>
  <c r="O1404" i="1"/>
  <c r="P1404" i="1"/>
  <c r="O1403" i="1"/>
  <c r="P1403" i="1"/>
  <c r="O1399" i="1"/>
  <c r="P1399" i="1"/>
  <c r="O1398" i="1"/>
  <c r="P1398" i="1"/>
  <c r="O1397" i="1"/>
  <c r="P1397" i="1"/>
  <c r="O1396" i="1"/>
  <c r="P1396" i="1"/>
  <c r="O1395" i="1"/>
  <c r="P1395" i="1"/>
  <c r="O1394" i="1"/>
  <c r="P1394" i="1"/>
  <c r="O1393" i="1"/>
  <c r="P1393" i="1"/>
  <c r="O1389" i="1"/>
  <c r="P1389" i="1"/>
  <c r="O1388" i="1"/>
  <c r="P1388" i="1"/>
  <c r="O1387" i="1"/>
  <c r="P1387" i="1"/>
  <c r="O1386" i="1"/>
  <c r="P1386" i="1"/>
  <c r="O1385" i="1"/>
  <c r="P1385" i="1"/>
  <c r="O1384" i="1"/>
  <c r="P1384" i="1"/>
  <c r="O1383" i="1"/>
  <c r="P1383" i="1"/>
  <c r="O1382" i="1"/>
  <c r="P1382" i="1"/>
  <c r="O1381" i="1"/>
  <c r="P1381" i="1"/>
  <c r="O1380" i="1"/>
  <c r="P1380" i="1"/>
  <c r="O1379" i="1"/>
  <c r="P1379" i="1"/>
  <c r="O1378" i="1"/>
  <c r="P1378" i="1"/>
  <c r="O1377" i="1"/>
  <c r="P1377" i="1"/>
  <c r="O1376" i="1"/>
  <c r="P1376" i="1"/>
  <c r="O1367" i="1"/>
  <c r="P1367" i="1"/>
  <c r="O1363" i="1"/>
  <c r="P1363" i="1"/>
  <c r="O1362" i="1"/>
  <c r="P1362" i="1"/>
  <c r="O1361" i="1"/>
  <c r="P1361" i="1"/>
  <c r="O1360" i="1"/>
  <c r="P1360" i="1"/>
  <c r="O1359" i="1"/>
  <c r="P1359" i="1"/>
  <c r="O1358" i="1"/>
  <c r="P1358" i="1"/>
  <c r="O1353" i="1"/>
  <c r="P1353" i="1"/>
  <c r="O1352" i="1"/>
  <c r="P1352" i="1"/>
  <c r="O1351" i="1"/>
  <c r="P1351" i="1"/>
  <c r="O1350" i="1"/>
  <c r="P1350" i="1"/>
  <c r="O1349" i="1"/>
  <c r="P1349" i="1"/>
  <c r="O1348" i="1"/>
  <c r="P1348" i="1"/>
  <c r="O1347" i="1"/>
  <c r="P1347" i="1"/>
  <c r="O1343" i="1"/>
  <c r="P1343" i="1"/>
  <c r="O1342" i="1"/>
  <c r="P1342" i="1"/>
  <c r="O1340" i="1"/>
  <c r="P1340" i="1"/>
  <c r="O1338" i="1"/>
  <c r="P1338" i="1"/>
  <c r="O1337" i="1"/>
  <c r="P1337" i="1"/>
  <c r="O1336" i="1"/>
  <c r="P1336" i="1"/>
  <c r="O1333" i="1"/>
  <c r="P1333" i="1"/>
  <c r="O1318" i="1"/>
  <c r="P1318" i="1"/>
  <c r="O1308" i="1"/>
  <c r="P1308" i="1"/>
  <c r="O1307" i="1"/>
  <c r="P1307" i="1"/>
  <c r="O1306" i="1"/>
  <c r="P1306" i="1"/>
  <c r="O1305" i="1"/>
  <c r="P1305" i="1"/>
  <c r="O1304" i="1"/>
  <c r="P1304" i="1"/>
  <c r="O1303" i="1"/>
  <c r="P1303" i="1"/>
  <c r="O1302" i="1"/>
  <c r="P1302" i="1"/>
  <c r="O1301" i="1"/>
  <c r="P1301" i="1"/>
  <c r="O1294" i="1"/>
  <c r="P1294" i="1"/>
  <c r="O1293" i="1"/>
  <c r="P1293" i="1"/>
  <c r="O1292" i="1"/>
  <c r="P1292" i="1"/>
  <c r="O1291" i="1"/>
  <c r="P1291" i="1"/>
  <c r="O1287" i="1"/>
  <c r="P1287" i="1"/>
  <c r="O1285" i="1"/>
  <c r="P1285" i="1"/>
  <c r="O1273" i="1"/>
  <c r="P1273" i="1"/>
  <c r="O1265" i="1"/>
  <c r="P1265" i="1"/>
  <c r="O1263" i="1"/>
  <c r="P1263" i="1"/>
  <c r="O1230" i="1"/>
  <c r="P1230" i="1"/>
  <c r="O1215" i="1"/>
  <c r="P1215" i="1"/>
  <c r="O1194" i="1"/>
  <c r="P1194" i="1"/>
  <c r="O1193" i="1"/>
  <c r="P1193" i="1"/>
  <c r="O1192" i="1"/>
  <c r="P1192" i="1"/>
  <c r="O1191" i="1"/>
  <c r="P1191" i="1"/>
  <c r="O1179" i="1"/>
  <c r="P1179" i="1"/>
  <c r="O1178" i="1"/>
  <c r="P1178" i="1"/>
  <c r="O1177" i="1"/>
  <c r="P1177" i="1"/>
  <c r="O1176" i="1"/>
  <c r="P1176" i="1"/>
  <c r="O1175" i="1"/>
  <c r="P1175" i="1"/>
  <c r="O1174" i="1"/>
  <c r="P1174" i="1"/>
  <c r="O1173" i="1"/>
  <c r="P1173" i="1"/>
  <c r="O1171" i="1"/>
  <c r="P1171" i="1"/>
  <c r="O1166" i="1"/>
  <c r="P1166" i="1"/>
  <c r="O1165" i="1"/>
  <c r="P1165" i="1"/>
  <c r="O1164" i="1"/>
  <c r="P1164" i="1"/>
  <c r="O1163" i="1"/>
  <c r="P1163" i="1"/>
  <c r="O1162" i="1"/>
  <c r="P1162" i="1"/>
  <c r="O1161" i="1"/>
  <c r="P1161" i="1"/>
  <c r="O1160" i="1"/>
  <c r="P1160" i="1"/>
  <c r="O1159" i="1"/>
  <c r="P1159" i="1"/>
  <c r="O1158" i="1"/>
  <c r="P1158" i="1"/>
  <c r="O1157" i="1"/>
  <c r="P1157" i="1"/>
  <c r="O1156" i="1"/>
  <c r="P1156" i="1"/>
  <c r="O1155" i="1"/>
  <c r="P1155" i="1"/>
  <c r="O1154" i="1"/>
  <c r="P1154" i="1"/>
  <c r="O1153" i="1"/>
  <c r="P1153" i="1"/>
  <c r="O1152" i="1"/>
  <c r="P1152" i="1"/>
  <c r="O1151" i="1"/>
  <c r="P1151" i="1"/>
  <c r="O1150" i="1"/>
  <c r="P1150" i="1"/>
  <c r="O1149" i="1"/>
  <c r="P1149" i="1"/>
  <c r="O1148" i="1"/>
  <c r="P1148" i="1"/>
  <c r="O1147" i="1"/>
  <c r="P1147" i="1"/>
  <c r="O1146" i="1"/>
  <c r="P1146" i="1"/>
  <c r="O1145" i="1"/>
  <c r="P1145" i="1"/>
  <c r="O1144" i="1"/>
  <c r="P1144" i="1"/>
  <c r="O1143" i="1"/>
  <c r="P1143" i="1"/>
  <c r="O1142" i="1"/>
  <c r="P1142" i="1"/>
  <c r="O1141" i="1"/>
  <c r="P1141" i="1"/>
  <c r="O1140" i="1"/>
  <c r="P1140" i="1"/>
  <c r="O1139" i="1"/>
  <c r="P1139" i="1"/>
  <c r="O1138" i="1"/>
  <c r="P1138" i="1"/>
  <c r="O1137" i="1"/>
  <c r="P1137" i="1"/>
  <c r="O1136" i="1"/>
  <c r="P1136" i="1"/>
  <c r="O1135" i="1"/>
  <c r="P1135" i="1"/>
  <c r="O1134" i="1"/>
  <c r="P1134" i="1"/>
  <c r="O1133" i="1"/>
  <c r="P1133" i="1"/>
  <c r="O1132" i="1"/>
  <c r="P1132" i="1"/>
  <c r="O1131" i="1"/>
  <c r="P1131" i="1"/>
  <c r="O1130" i="1"/>
  <c r="P1130" i="1"/>
  <c r="O1129" i="1"/>
  <c r="P1129" i="1"/>
  <c r="O1128" i="1"/>
  <c r="P1128" i="1"/>
  <c r="O1127" i="1"/>
  <c r="P1127" i="1"/>
  <c r="O1126" i="1"/>
  <c r="P1126" i="1"/>
  <c r="O1125" i="1"/>
  <c r="P1125" i="1"/>
  <c r="O1124" i="1"/>
  <c r="P1124" i="1"/>
  <c r="O1123" i="1"/>
  <c r="P1123" i="1"/>
  <c r="O1122" i="1"/>
  <c r="P1122" i="1"/>
  <c r="O1121" i="1"/>
  <c r="P1121" i="1"/>
  <c r="O1120" i="1"/>
  <c r="P1120" i="1"/>
  <c r="O1119" i="1"/>
  <c r="P1119" i="1"/>
  <c r="O1118" i="1"/>
  <c r="P1118" i="1"/>
  <c r="O1117" i="1"/>
  <c r="P1117" i="1"/>
  <c r="O1116" i="1"/>
  <c r="P1116" i="1"/>
  <c r="O1115" i="1"/>
  <c r="P1115" i="1"/>
  <c r="O1114" i="1"/>
  <c r="P1114" i="1"/>
  <c r="O1113" i="1"/>
  <c r="P1113" i="1"/>
  <c r="O1112" i="1"/>
  <c r="P1112" i="1"/>
  <c r="O1104" i="1"/>
  <c r="P1104" i="1"/>
  <c r="O1103" i="1"/>
  <c r="P1103" i="1"/>
  <c r="O1102" i="1"/>
  <c r="P1102" i="1"/>
  <c r="O1101" i="1"/>
  <c r="P1101" i="1"/>
  <c r="O1100" i="1"/>
  <c r="P1100" i="1"/>
  <c r="O1099" i="1"/>
  <c r="P1099" i="1"/>
  <c r="O1098" i="1"/>
  <c r="P1098" i="1"/>
  <c r="O1097" i="1"/>
  <c r="P1097" i="1"/>
  <c r="O1096" i="1"/>
  <c r="P1096" i="1"/>
  <c r="O1095" i="1"/>
  <c r="P1095" i="1"/>
  <c r="O1094" i="1"/>
  <c r="P1094" i="1"/>
  <c r="O1093" i="1"/>
  <c r="P1093" i="1"/>
  <c r="O1092" i="1"/>
  <c r="P1092" i="1"/>
  <c r="O1091" i="1"/>
  <c r="P1091" i="1"/>
  <c r="O1090" i="1"/>
  <c r="P1090" i="1"/>
  <c r="O1089" i="1"/>
  <c r="P1089" i="1"/>
  <c r="O1088" i="1"/>
  <c r="P1088" i="1"/>
  <c r="O1087" i="1"/>
  <c r="P1087" i="1"/>
  <c r="O1086" i="1"/>
  <c r="P1086" i="1"/>
  <c r="O1085" i="1"/>
  <c r="P1085" i="1"/>
  <c r="O1084" i="1"/>
  <c r="P1084" i="1"/>
  <c r="O1083" i="1"/>
  <c r="P1083" i="1"/>
  <c r="O1082" i="1"/>
  <c r="P1082" i="1"/>
  <c r="O1081" i="1"/>
  <c r="P1081" i="1"/>
  <c r="O1080" i="1"/>
  <c r="P1080" i="1"/>
  <c r="O1079" i="1"/>
  <c r="P1079" i="1"/>
  <c r="O1077" i="1"/>
  <c r="P1077" i="1"/>
  <c r="O1076" i="1"/>
  <c r="P1076" i="1"/>
  <c r="O1075" i="1"/>
  <c r="P1075" i="1"/>
  <c r="O1074" i="1"/>
  <c r="P1074" i="1"/>
  <c r="O1073" i="1"/>
  <c r="P1073" i="1"/>
  <c r="O1072" i="1"/>
  <c r="P1072" i="1"/>
  <c r="O1071" i="1"/>
  <c r="P1071" i="1"/>
  <c r="O1070" i="1"/>
  <c r="P1070" i="1"/>
  <c r="O1069" i="1"/>
  <c r="P1069" i="1"/>
  <c r="O1068" i="1"/>
  <c r="P1068" i="1"/>
  <c r="O1067" i="1"/>
  <c r="P1067" i="1"/>
  <c r="O1066" i="1"/>
  <c r="P1066" i="1"/>
  <c r="O1065" i="1"/>
  <c r="P1065" i="1"/>
  <c r="O1064" i="1"/>
  <c r="P1064" i="1"/>
  <c r="O1063" i="1"/>
  <c r="P1063" i="1"/>
  <c r="O1062" i="1"/>
  <c r="P1062" i="1"/>
  <c r="O1061" i="1"/>
  <c r="P1061" i="1"/>
  <c r="O1060" i="1"/>
  <c r="P1060" i="1"/>
  <c r="O1059" i="1"/>
  <c r="P1059" i="1"/>
  <c r="O1058" i="1"/>
  <c r="P1058" i="1"/>
  <c r="O1057" i="1"/>
  <c r="P1057" i="1"/>
  <c r="O1056" i="1"/>
  <c r="P1056" i="1"/>
  <c r="O1055" i="1"/>
  <c r="P1055" i="1"/>
  <c r="O1054" i="1"/>
  <c r="P1054" i="1"/>
  <c r="O1053" i="1"/>
  <c r="P1053" i="1"/>
  <c r="O1052" i="1"/>
  <c r="P1052" i="1"/>
  <c r="O1051" i="1"/>
  <c r="P1051" i="1"/>
  <c r="O1050" i="1"/>
  <c r="P1050" i="1"/>
  <c r="O1049" i="1"/>
  <c r="P1049" i="1"/>
  <c r="O1048" i="1"/>
  <c r="P1048" i="1"/>
  <c r="O1047" i="1"/>
  <c r="P1047" i="1"/>
  <c r="O1045" i="1"/>
  <c r="P1045" i="1"/>
  <c r="O1044" i="1"/>
  <c r="P1044" i="1"/>
  <c r="O1043" i="1"/>
  <c r="P1043" i="1"/>
  <c r="O1042" i="1"/>
  <c r="P1042" i="1"/>
  <c r="O1041" i="1"/>
  <c r="P1041" i="1"/>
  <c r="O1040" i="1"/>
  <c r="P1040" i="1"/>
  <c r="O1039" i="1"/>
  <c r="P1039" i="1"/>
  <c r="O1038" i="1"/>
  <c r="P1038" i="1"/>
  <c r="O1037" i="1"/>
  <c r="P1037" i="1"/>
  <c r="O1033" i="1"/>
  <c r="P1033" i="1"/>
  <c r="O1029" i="1"/>
  <c r="P1029" i="1"/>
  <c r="O1028" i="1"/>
  <c r="P1028" i="1"/>
  <c r="O1027" i="1"/>
  <c r="P1027" i="1"/>
  <c r="O1025" i="1"/>
  <c r="P1025" i="1"/>
  <c r="O996" i="1"/>
  <c r="P996" i="1"/>
  <c r="O995" i="1"/>
  <c r="P995" i="1"/>
  <c r="O988" i="1"/>
  <c r="P988" i="1"/>
  <c r="O987" i="1"/>
  <c r="P987" i="1"/>
  <c r="O985" i="1"/>
  <c r="P985" i="1"/>
  <c r="O984" i="1"/>
  <c r="P984" i="1"/>
  <c r="O978" i="1"/>
  <c r="P978" i="1"/>
  <c r="O977" i="1"/>
  <c r="P977" i="1"/>
  <c r="O976" i="1"/>
  <c r="P976" i="1"/>
  <c r="O974" i="1"/>
  <c r="P974" i="1"/>
  <c r="O972" i="1"/>
  <c r="P972" i="1"/>
  <c r="O970" i="1"/>
  <c r="P970" i="1"/>
  <c r="O961" i="1"/>
  <c r="P961" i="1"/>
  <c r="O960" i="1"/>
  <c r="P960" i="1"/>
  <c r="O947" i="1"/>
  <c r="P947" i="1"/>
  <c r="O945" i="1"/>
  <c r="P945" i="1"/>
  <c r="O944" i="1"/>
  <c r="P944" i="1"/>
  <c r="O943" i="1"/>
  <c r="P943" i="1"/>
  <c r="O942" i="1"/>
  <c r="P942" i="1"/>
  <c r="O940" i="1"/>
  <c r="P940" i="1"/>
  <c r="O939" i="1"/>
  <c r="P939" i="1"/>
  <c r="O929" i="1"/>
  <c r="P929" i="1"/>
  <c r="O895" i="1"/>
  <c r="P895" i="1"/>
  <c r="O894" i="1"/>
  <c r="P894" i="1"/>
  <c r="O893" i="1"/>
  <c r="P893" i="1"/>
  <c r="O892" i="1"/>
  <c r="P892" i="1"/>
  <c r="O891" i="1"/>
  <c r="P891" i="1"/>
  <c r="O890" i="1"/>
  <c r="P890" i="1"/>
  <c r="O889" i="1"/>
  <c r="P889" i="1"/>
  <c r="O865" i="1"/>
  <c r="P865" i="1"/>
  <c r="O858" i="1"/>
  <c r="P858" i="1"/>
  <c r="O856" i="1"/>
  <c r="P856" i="1"/>
  <c r="O855" i="1"/>
  <c r="P855" i="1"/>
  <c r="O854" i="1"/>
  <c r="P854" i="1"/>
  <c r="O812" i="1"/>
  <c r="P812" i="1"/>
  <c r="O765" i="1"/>
  <c r="P765" i="1"/>
  <c r="O764" i="1"/>
  <c r="P764" i="1"/>
  <c r="O763" i="1"/>
  <c r="P763" i="1"/>
  <c r="O762" i="1"/>
  <c r="P762" i="1"/>
  <c r="O761" i="1"/>
  <c r="P761" i="1"/>
  <c r="O760" i="1"/>
  <c r="P760" i="1"/>
  <c r="O759" i="1"/>
  <c r="P759" i="1"/>
  <c r="O758" i="1"/>
  <c r="P758" i="1"/>
  <c r="O757" i="1"/>
  <c r="P757" i="1"/>
  <c r="O756" i="1"/>
  <c r="P756" i="1"/>
  <c r="O754" i="1"/>
  <c r="P754" i="1"/>
  <c r="O753" i="1"/>
  <c r="P753" i="1"/>
  <c r="O750" i="1"/>
  <c r="P750" i="1"/>
  <c r="O749" i="1"/>
  <c r="P749" i="1"/>
  <c r="O747" i="1"/>
  <c r="P747" i="1"/>
  <c r="O746" i="1"/>
  <c r="P746" i="1"/>
  <c r="O745" i="1"/>
  <c r="P745" i="1"/>
  <c r="O744" i="1"/>
  <c r="P744" i="1"/>
  <c r="O734" i="1"/>
  <c r="P734" i="1"/>
  <c r="O732" i="1"/>
  <c r="P732" i="1"/>
  <c r="O724" i="1"/>
  <c r="P724" i="1"/>
  <c r="O723" i="1"/>
  <c r="P723" i="1"/>
  <c r="O722" i="1"/>
  <c r="P722" i="1"/>
  <c r="O721" i="1"/>
  <c r="P721" i="1"/>
  <c r="O720" i="1"/>
  <c r="P720" i="1"/>
  <c r="O719" i="1"/>
  <c r="P719" i="1"/>
  <c r="O716" i="1"/>
  <c r="P716" i="1"/>
  <c r="O714" i="1"/>
  <c r="P714" i="1"/>
  <c r="O713" i="1"/>
  <c r="P713" i="1"/>
  <c r="O712" i="1"/>
  <c r="P712" i="1"/>
  <c r="O711" i="1"/>
  <c r="P711" i="1"/>
  <c r="O710" i="1"/>
  <c r="P710" i="1"/>
  <c r="O709" i="1"/>
  <c r="P709" i="1"/>
  <c r="O708" i="1"/>
  <c r="P708" i="1"/>
  <c r="O707" i="1"/>
  <c r="P707" i="1"/>
  <c r="O706" i="1"/>
  <c r="P706" i="1"/>
  <c r="O702" i="1"/>
  <c r="P702" i="1"/>
  <c r="O701" i="1"/>
  <c r="P701" i="1"/>
  <c r="O700" i="1"/>
  <c r="P700" i="1"/>
  <c r="O699" i="1"/>
  <c r="P699" i="1"/>
  <c r="O698" i="1"/>
  <c r="P698" i="1"/>
  <c r="O697" i="1"/>
  <c r="P697" i="1"/>
  <c r="O695" i="1"/>
  <c r="P695" i="1"/>
  <c r="O694" i="1"/>
  <c r="P694" i="1"/>
  <c r="O693" i="1"/>
  <c r="P693" i="1"/>
  <c r="O692" i="1"/>
  <c r="P692" i="1"/>
  <c r="O691" i="1"/>
  <c r="P691" i="1"/>
  <c r="O690" i="1"/>
  <c r="P690" i="1"/>
  <c r="O689" i="1"/>
  <c r="P689" i="1"/>
  <c r="O688" i="1"/>
  <c r="P688" i="1"/>
  <c r="O686" i="1"/>
  <c r="P686" i="1"/>
  <c r="O685" i="1"/>
  <c r="P685" i="1"/>
  <c r="O684" i="1"/>
  <c r="P684" i="1"/>
  <c r="O683" i="1"/>
  <c r="P683" i="1"/>
  <c r="O682" i="1"/>
  <c r="P682" i="1"/>
  <c r="O677" i="1"/>
  <c r="P677" i="1"/>
  <c r="O676" i="1"/>
  <c r="P676" i="1"/>
  <c r="O674" i="1"/>
  <c r="P674" i="1"/>
  <c r="O656" i="1"/>
  <c r="P656" i="1"/>
  <c r="O654" i="1"/>
  <c r="P654" i="1"/>
  <c r="O652" i="1"/>
  <c r="P652" i="1"/>
  <c r="O635" i="1"/>
  <c r="P635" i="1"/>
  <c r="O624" i="1"/>
  <c r="P624" i="1"/>
  <c r="O617" i="1"/>
  <c r="P617" i="1"/>
  <c r="O616" i="1"/>
  <c r="P616" i="1"/>
  <c r="O614" i="1"/>
  <c r="P614" i="1"/>
  <c r="O610" i="1"/>
  <c r="P610" i="1"/>
  <c r="O605" i="1"/>
  <c r="P605" i="1"/>
  <c r="O604" i="1"/>
  <c r="P604" i="1"/>
  <c r="O603" i="1"/>
  <c r="P603" i="1"/>
  <c r="O602" i="1"/>
  <c r="P602" i="1"/>
  <c r="O601" i="1"/>
  <c r="P601" i="1"/>
  <c r="O584" i="1"/>
  <c r="P584" i="1"/>
  <c r="O582" i="1"/>
  <c r="P582" i="1"/>
  <c r="O580" i="1"/>
  <c r="P580" i="1"/>
  <c r="O578" i="1"/>
  <c r="P578" i="1"/>
  <c r="O576" i="1"/>
  <c r="P576" i="1"/>
  <c r="O570" i="1"/>
  <c r="P570" i="1"/>
  <c r="O568" i="1"/>
  <c r="P568" i="1"/>
  <c r="O562" i="1"/>
  <c r="P562" i="1"/>
  <c r="O561" i="1"/>
  <c r="P561" i="1"/>
  <c r="O560" i="1"/>
  <c r="P560" i="1"/>
  <c r="O549" i="1"/>
  <c r="P549" i="1"/>
  <c r="O548" i="1"/>
  <c r="P548" i="1"/>
  <c r="O547" i="1"/>
  <c r="P547" i="1"/>
  <c r="O545" i="1"/>
  <c r="P545" i="1"/>
  <c r="O543" i="1"/>
  <c r="P543" i="1"/>
  <c r="O541" i="1"/>
  <c r="P541" i="1"/>
  <c r="O539" i="1"/>
  <c r="P539" i="1"/>
  <c r="O537" i="1"/>
  <c r="P537" i="1"/>
  <c r="O535" i="1"/>
  <c r="P535" i="1"/>
  <c r="O534" i="1"/>
  <c r="P534" i="1"/>
  <c r="O533" i="1"/>
  <c r="P533" i="1"/>
  <c r="O531" i="1"/>
  <c r="P531" i="1"/>
  <c r="O529" i="1"/>
  <c r="P529" i="1"/>
  <c r="O515" i="1"/>
  <c r="P515" i="1"/>
  <c r="O514" i="1"/>
  <c r="P514" i="1"/>
  <c r="O510" i="1"/>
  <c r="P510" i="1"/>
  <c r="O506" i="1"/>
  <c r="P506" i="1"/>
  <c r="O492" i="1"/>
  <c r="P492" i="1"/>
  <c r="O489" i="1"/>
  <c r="P489" i="1"/>
  <c r="O482" i="1"/>
  <c r="P482" i="1"/>
  <c r="O481" i="1"/>
  <c r="P481" i="1"/>
  <c r="O475" i="1"/>
  <c r="P475" i="1"/>
  <c r="O474" i="1"/>
  <c r="P474" i="1"/>
  <c r="O473" i="1"/>
  <c r="P473" i="1"/>
  <c r="O472" i="1"/>
  <c r="P472" i="1"/>
  <c r="O469" i="1"/>
  <c r="P469" i="1"/>
  <c r="O467" i="1"/>
  <c r="P467" i="1"/>
  <c r="O463" i="1"/>
  <c r="P463" i="1"/>
  <c r="O461" i="1"/>
  <c r="P461" i="1"/>
  <c r="O459" i="1"/>
  <c r="P459" i="1"/>
  <c r="O458" i="1"/>
  <c r="P458" i="1"/>
  <c r="O435" i="1"/>
  <c r="P435" i="1"/>
  <c r="O434" i="1"/>
  <c r="P434" i="1"/>
  <c r="O433" i="1"/>
  <c r="P433" i="1"/>
  <c r="O384" i="1"/>
  <c r="P384" i="1"/>
  <c r="O383" i="1"/>
  <c r="P383" i="1"/>
  <c r="O382" i="1"/>
  <c r="P382" i="1"/>
  <c r="O381" i="1"/>
  <c r="P381" i="1"/>
  <c r="O380" i="1"/>
  <c r="P380" i="1"/>
  <c r="O377" i="1"/>
  <c r="P377" i="1"/>
  <c r="O375" i="1"/>
  <c r="P375" i="1"/>
  <c r="O369" i="1"/>
  <c r="P369" i="1"/>
  <c r="O367" i="1"/>
  <c r="P367" i="1"/>
  <c r="O364" i="1"/>
  <c r="P364" i="1"/>
  <c r="O362" i="1"/>
  <c r="P362" i="1"/>
  <c r="O361" i="1"/>
  <c r="P361" i="1"/>
  <c r="O359" i="1"/>
  <c r="P359" i="1"/>
  <c r="O357" i="1"/>
  <c r="P357" i="1"/>
  <c r="O355" i="1"/>
  <c r="P355" i="1"/>
  <c r="O354" i="1"/>
  <c r="P354" i="1"/>
  <c r="O353" i="1"/>
  <c r="P353" i="1"/>
  <c r="O340" i="1"/>
  <c r="P340" i="1"/>
  <c r="O338" i="1"/>
  <c r="P338" i="1"/>
  <c r="O336" i="1"/>
  <c r="P336" i="1"/>
  <c r="O334" i="1"/>
  <c r="P334" i="1"/>
  <c r="O332" i="1"/>
  <c r="P332" i="1"/>
  <c r="O331" i="1"/>
  <c r="P331" i="1"/>
  <c r="O330" i="1"/>
  <c r="P330" i="1"/>
  <c r="O329" i="1"/>
  <c r="P329" i="1"/>
  <c r="O312" i="1"/>
  <c r="P312" i="1"/>
  <c r="O310" i="1"/>
  <c r="P310" i="1"/>
  <c r="O308" i="1"/>
  <c r="P308" i="1"/>
  <c r="O304" i="1"/>
  <c r="P304" i="1"/>
  <c r="O302" i="1"/>
  <c r="P302" i="1"/>
  <c r="O300" i="1"/>
  <c r="P300" i="1"/>
  <c r="O298" i="1"/>
  <c r="P298" i="1"/>
  <c r="O293" i="1"/>
  <c r="P293" i="1"/>
  <c r="O284" i="1"/>
  <c r="P284" i="1"/>
  <c r="O283" i="1"/>
  <c r="P283" i="1"/>
  <c r="O282" i="1"/>
  <c r="P282" i="1"/>
  <c r="O281" i="1"/>
  <c r="P281" i="1"/>
  <c r="O280" i="1"/>
  <c r="P280" i="1"/>
  <c r="O279" i="1"/>
  <c r="P279" i="1"/>
  <c r="O276" i="1"/>
  <c r="P276" i="1"/>
  <c r="O274" i="1"/>
  <c r="P274" i="1"/>
  <c r="O271" i="1"/>
  <c r="P271" i="1"/>
  <c r="O270" i="1"/>
  <c r="P270" i="1"/>
  <c r="O268" i="1"/>
  <c r="P268" i="1"/>
  <c r="O266" i="1"/>
  <c r="P266" i="1"/>
  <c r="O262" i="1"/>
  <c r="P262" i="1"/>
  <c r="O260" i="1"/>
  <c r="P260" i="1"/>
  <c r="O258" i="1"/>
  <c r="P258" i="1"/>
  <c r="O256" i="1"/>
  <c r="P256" i="1"/>
  <c r="O252" i="1"/>
  <c r="P252" i="1"/>
  <c r="O251" i="1"/>
  <c r="P251" i="1"/>
  <c r="O239" i="1"/>
  <c r="P239" i="1"/>
  <c r="O237" i="1"/>
  <c r="P237" i="1"/>
  <c r="O216" i="1"/>
  <c r="P216" i="1"/>
  <c r="O208" i="1"/>
  <c r="P208" i="1"/>
  <c r="O201" i="1"/>
  <c r="P201" i="1"/>
  <c r="O200" i="1"/>
  <c r="P200" i="1"/>
  <c r="O196" i="1"/>
  <c r="P196" i="1"/>
  <c r="O191" i="1"/>
  <c r="P191" i="1"/>
  <c r="O190" i="1"/>
  <c r="P190" i="1"/>
  <c r="O189" i="1"/>
  <c r="P189" i="1"/>
  <c r="O164" i="1"/>
  <c r="P164" i="1"/>
  <c r="O162" i="1"/>
  <c r="P162" i="1"/>
  <c r="O160" i="1"/>
  <c r="P160" i="1"/>
  <c r="O155" i="1"/>
  <c r="P155" i="1"/>
  <c r="O153" i="1"/>
  <c r="P153" i="1"/>
  <c r="O152" i="1"/>
  <c r="P152" i="1"/>
  <c r="O147" i="1"/>
  <c r="P147" i="1"/>
  <c r="O143" i="1"/>
  <c r="P143" i="1"/>
  <c r="O112" i="1"/>
  <c r="P112" i="1"/>
  <c r="O111" i="1"/>
  <c r="P111" i="1"/>
  <c r="O110" i="1"/>
  <c r="P110" i="1"/>
  <c r="O109" i="1"/>
  <c r="P109" i="1"/>
  <c r="O108" i="1"/>
  <c r="P108" i="1"/>
  <c r="O107" i="1"/>
  <c r="P107" i="1"/>
  <c r="O106" i="1"/>
  <c r="P106" i="1"/>
  <c r="O105" i="1"/>
  <c r="P105" i="1"/>
  <c r="O104" i="1"/>
  <c r="P104" i="1"/>
  <c r="O103" i="1"/>
  <c r="P103" i="1"/>
  <c r="O99" i="1"/>
  <c r="P99" i="1"/>
  <c r="O97" i="1"/>
  <c r="P97" i="1"/>
  <c r="O91" i="1"/>
  <c r="P91" i="1"/>
  <c r="O90" i="1"/>
  <c r="P90" i="1"/>
  <c r="O88" i="1"/>
  <c r="P88" i="1"/>
  <c r="O78" i="1"/>
  <c r="P78" i="1"/>
  <c r="O55" i="1"/>
  <c r="P55" i="1"/>
  <c r="O54" i="1"/>
  <c r="P54" i="1"/>
  <c r="O53" i="1"/>
  <c r="P53" i="1"/>
  <c r="O51" i="1"/>
  <c r="P51" i="1"/>
  <c r="O47" i="1"/>
  <c r="P47" i="1"/>
  <c r="O46" i="1"/>
  <c r="P46" i="1"/>
  <c r="O45" i="1"/>
  <c r="P45" i="1"/>
  <c r="O33" i="1"/>
  <c r="P33" i="1" s="1"/>
  <c r="X33" i="1" s="1"/>
  <c r="O32" i="1"/>
  <c r="P32" i="1" s="1"/>
  <c r="X32" i="1" s="1"/>
  <c r="O31" i="1"/>
  <c r="P31" i="1" s="1"/>
  <c r="X31" i="1" s="1"/>
  <c r="O30" i="1"/>
  <c r="P30" i="1" s="1"/>
  <c r="X30" i="1" s="1"/>
  <c r="O26" i="1"/>
  <c r="P26" i="1"/>
  <c r="O25" i="1"/>
  <c r="P25" i="1"/>
  <c r="O24" i="1"/>
  <c r="P24" i="1"/>
  <c r="O23" i="1"/>
  <c r="P23" i="1"/>
  <c r="O22" i="1"/>
  <c r="P22" i="1"/>
  <c r="O14" i="1"/>
  <c r="P14" i="1"/>
  <c r="O13" i="1"/>
  <c r="P13" i="1"/>
  <c r="O12" i="1"/>
  <c r="P12" i="1"/>
  <c r="R1773" i="1"/>
  <c r="X1773" i="1"/>
  <c r="R1747" i="1"/>
  <c r="X1747" i="1"/>
  <c r="R1745" i="1"/>
  <c r="X1745" i="1"/>
  <c r="R1743" i="1"/>
  <c r="X1743" i="1"/>
  <c r="R1741" i="1"/>
  <c r="X1741" i="1"/>
  <c r="R1739" i="1"/>
  <c r="X1739" i="1"/>
  <c r="R1737" i="1"/>
  <c r="X1737" i="1"/>
  <c r="R1735" i="1"/>
  <c r="X1735" i="1"/>
  <c r="R1733" i="1"/>
  <c r="X1733" i="1"/>
  <c r="R1731" i="1"/>
  <c r="X1731" i="1"/>
  <c r="R1729" i="1"/>
  <c r="X1729" i="1"/>
  <c r="R1727" i="1"/>
  <c r="X1727" i="1"/>
  <c r="R1725" i="1"/>
  <c r="X1725" i="1"/>
  <c r="R1723" i="1"/>
  <c r="X1723" i="1"/>
  <c r="R1721" i="1"/>
  <c r="X1721" i="1"/>
  <c r="R1719" i="1"/>
  <c r="X1719" i="1"/>
  <c r="R1718" i="1"/>
  <c r="X1718" i="1"/>
  <c r="R1717" i="1"/>
  <c r="X1717" i="1"/>
  <c r="R1716" i="1"/>
  <c r="X1716" i="1"/>
  <c r="R1715" i="1"/>
  <c r="X1715" i="1"/>
  <c r="R1714" i="1"/>
  <c r="X1714" i="1"/>
  <c r="R1713" i="1"/>
  <c r="X1713" i="1"/>
  <c r="R1705" i="1"/>
  <c r="X1705" i="1"/>
  <c r="R1704" i="1"/>
  <c r="X1704" i="1"/>
  <c r="R1695" i="1"/>
  <c r="X1695" i="1"/>
  <c r="R1649" i="1"/>
  <c r="X1649" i="1"/>
  <c r="R1648" i="1"/>
  <c r="X1648" i="1"/>
  <c r="R1646" i="1"/>
  <c r="X1646" i="1"/>
  <c r="R1645" i="1"/>
  <c r="X1645" i="1"/>
  <c r="R1644" i="1"/>
  <c r="X1644" i="1"/>
  <c r="R1643" i="1"/>
  <c r="X1643" i="1"/>
  <c r="R1642" i="1"/>
  <c r="X1642" i="1"/>
  <c r="R1641" i="1"/>
  <c r="X1641" i="1"/>
  <c r="R1640" i="1"/>
  <c r="X1640" i="1"/>
  <c r="R1639" i="1"/>
  <c r="X1639" i="1"/>
  <c r="R1635" i="1"/>
  <c r="X1635" i="1"/>
  <c r="R1634" i="1"/>
  <c r="X1634" i="1"/>
  <c r="R1633" i="1"/>
  <c r="X1633" i="1"/>
  <c r="R1632" i="1"/>
  <c r="X1632" i="1"/>
  <c r="R1631" i="1"/>
  <c r="X1631" i="1"/>
  <c r="R1630" i="1"/>
  <c r="X1630" i="1"/>
  <c r="R1629" i="1"/>
  <c r="X1629" i="1"/>
  <c r="R1628" i="1"/>
  <c r="X1628" i="1"/>
  <c r="R1627" i="1"/>
  <c r="X1627" i="1"/>
  <c r="R1626" i="1"/>
  <c r="X1626" i="1"/>
  <c r="R1625" i="1"/>
  <c r="X1625" i="1"/>
  <c r="R1624" i="1"/>
  <c r="X1624" i="1"/>
  <c r="R1623" i="1"/>
  <c r="X1623" i="1"/>
  <c r="R1622" i="1"/>
  <c r="X1622" i="1"/>
  <c r="R1621" i="1"/>
  <c r="X1621" i="1"/>
  <c r="R1620" i="1"/>
  <c r="X1620" i="1"/>
  <c r="R1619" i="1"/>
  <c r="X1619" i="1"/>
  <c r="R1618" i="1"/>
  <c r="X1618" i="1"/>
  <c r="R1617" i="1"/>
  <c r="X1617" i="1"/>
  <c r="R1613" i="1"/>
  <c r="X1613" i="1"/>
  <c r="R1612" i="1"/>
  <c r="X1612" i="1"/>
  <c r="R1611" i="1"/>
  <c r="X1611" i="1"/>
  <c r="R1607" i="1"/>
  <c r="X1607" i="1"/>
  <c r="R1606" i="1"/>
  <c r="X1606" i="1"/>
  <c r="R1603" i="1"/>
  <c r="X1603" i="1"/>
  <c r="X1479" i="1"/>
  <c r="X1478" i="1"/>
  <c r="X1477" i="1"/>
  <c r="X1476" i="1"/>
  <c r="X1472" i="1"/>
  <c r="X1471" i="1"/>
  <c r="X1470" i="1"/>
  <c r="X1469" i="1"/>
  <c r="X1468" i="1"/>
  <c r="X1464" i="1"/>
  <c r="X1463" i="1"/>
  <c r="X1462" i="1"/>
  <c r="X1461" i="1"/>
  <c r="X1460" i="1"/>
  <c r="X1459" i="1"/>
  <c r="X1458" i="1"/>
  <c r="X1457" i="1"/>
  <c r="X1453" i="1"/>
  <c r="X1452" i="1"/>
  <c r="X1451" i="1"/>
  <c r="X1450" i="1"/>
  <c r="R1449" i="1"/>
  <c r="X1449" i="1"/>
  <c r="R1448" i="1"/>
  <c r="X1448" i="1"/>
  <c r="R1441" i="1"/>
  <c r="X1441" i="1"/>
  <c r="R1440" i="1"/>
  <c r="X1440" i="1"/>
  <c r="X1437" i="1"/>
  <c r="X1436" i="1"/>
  <c r="X1434" i="1"/>
  <c r="X1433" i="1"/>
  <c r="X1432" i="1"/>
  <c r="X1431" i="1"/>
  <c r="X1430" i="1"/>
  <c r="X1429" i="1"/>
  <c r="X1424" i="1"/>
  <c r="X1423" i="1"/>
  <c r="X1422" i="1"/>
  <c r="X1421" i="1"/>
  <c r="X1420" i="1"/>
  <c r="X1419" i="1"/>
  <c r="R1418" i="1"/>
  <c r="X1418" i="1"/>
  <c r="R1417" i="1"/>
  <c r="X1417" i="1"/>
  <c r="R1416" i="1"/>
  <c r="X1416" i="1"/>
  <c r="R1414" i="1"/>
  <c r="X1414" i="1"/>
  <c r="X1412" i="1"/>
  <c r="X1409" i="1"/>
  <c r="X1405" i="1"/>
  <c r="X1404" i="1"/>
  <c r="X1403" i="1"/>
  <c r="X1399" i="1"/>
  <c r="X1398" i="1"/>
  <c r="X1397" i="1"/>
  <c r="X1396" i="1"/>
  <c r="X1395" i="1"/>
  <c r="X1394" i="1"/>
  <c r="X1393" i="1"/>
  <c r="X1389" i="1"/>
  <c r="X1388" i="1"/>
  <c r="X1387" i="1"/>
  <c r="X1386" i="1"/>
  <c r="X1385" i="1"/>
  <c r="X1384" i="1"/>
  <c r="X1383" i="1"/>
  <c r="X1382" i="1"/>
  <c r="X1381" i="1"/>
  <c r="X1380" i="1"/>
  <c r="X1379" i="1"/>
  <c r="X1378" i="1"/>
  <c r="X1377" i="1"/>
  <c r="X1376" i="1"/>
  <c r="X1367" i="1"/>
  <c r="X1363" i="1"/>
  <c r="X1362" i="1"/>
  <c r="X1361" i="1"/>
  <c r="X1360" i="1"/>
  <c r="X1359" i="1"/>
  <c r="R1358" i="1"/>
  <c r="X1358" i="1"/>
  <c r="X1353" i="1"/>
  <c r="X1352" i="1"/>
  <c r="X1351" i="1"/>
  <c r="X1350" i="1"/>
  <c r="X1349" i="1"/>
  <c r="X1348" i="1"/>
  <c r="X1347" i="1"/>
  <c r="X1343" i="1"/>
  <c r="X1342" i="1"/>
  <c r="X1340" i="1"/>
  <c r="X1338" i="1"/>
  <c r="X1337" i="1"/>
  <c r="X1336" i="1"/>
  <c r="X1333" i="1"/>
  <c r="R1318" i="1"/>
  <c r="X1318" i="1"/>
  <c r="R1308" i="1"/>
  <c r="X1308" i="1"/>
  <c r="R1307" i="1"/>
  <c r="X1307" i="1"/>
  <c r="R1306" i="1"/>
  <c r="X1306" i="1"/>
  <c r="R1305" i="1"/>
  <c r="X1305" i="1"/>
  <c r="R1304" i="1"/>
  <c r="X1304" i="1"/>
  <c r="R1303" i="1"/>
  <c r="X1303" i="1"/>
  <c r="R1302" i="1"/>
  <c r="X1302" i="1"/>
  <c r="R1301" i="1"/>
  <c r="X1301" i="1"/>
  <c r="R1294" i="1"/>
  <c r="X1294" i="1"/>
  <c r="R1293" i="1"/>
  <c r="X1293" i="1"/>
  <c r="R1292" i="1"/>
  <c r="X1292" i="1"/>
  <c r="R1291" i="1"/>
  <c r="X1291" i="1"/>
  <c r="R1287" i="1"/>
  <c r="X1287" i="1"/>
  <c r="R1285" i="1"/>
  <c r="X1285" i="1"/>
  <c r="R1273" i="1"/>
  <c r="X1273" i="1"/>
  <c r="R1265" i="1"/>
  <c r="X1265" i="1"/>
  <c r="R1263" i="1"/>
  <c r="X1263" i="1"/>
  <c r="R1230" i="1"/>
  <c r="X1230" i="1"/>
  <c r="R1215" i="1"/>
  <c r="X1215" i="1"/>
  <c r="R1194" i="1"/>
  <c r="X1194" i="1"/>
  <c r="R1193" i="1"/>
  <c r="X1193" i="1"/>
  <c r="R1192" i="1"/>
  <c r="X1192" i="1"/>
  <c r="R1191" i="1"/>
  <c r="X1191" i="1"/>
  <c r="R1179" i="1"/>
  <c r="X1179" i="1"/>
  <c r="R1178" i="1"/>
  <c r="X1178" i="1"/>
  <c r="R1177" i="1"/>
  <c r="X1177" i="1"/>
  <c r="R1176" i="1"/>
  <c r="X1176" i="1"/>
  <c r="R1175" i="1"/>
  <c r="X1175" i="1"/>
  <c r="R1174" i="1"/>
  <c r="X1174" i="1"/>
  <c r="R1173" i="1"/>
  <c r="X1173" i="1"/>
  <c r="R1171" i="1"/>
  <c r="X1171"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04" i="1"/>
  <c r="X1103" i="1"/>
  <c r="X1102" i="1"/>
  <c r="X1101" i="1"/>
  <c r="X1100" i="1"/>
  <c r="X1099" i="1"/>
  <c r="X1098" i="1"/>
  <c r="X1097" i="1"/>
  <c r="X1096" i="1"/>
  <c r="X1095" i="1"/>
  <c r="X1094" i="1"/>
  <c r="R1093" i="1"/>
  <c r="X1093" i="1"/>
  <c r="R1092" i="1"/>
  <c r="X1092" i="1"/>
  <c r="R1091" i="1"/>
  <c r="X1091" i="1"/>
  <c r="X1090" i="1"/>
  <c r="X1089" i="1"/>
  <c r="X1088" i="1"/>
  <c r="X1087" i="1"/>
  <c r="X1086" i="1"/>
  <c r="X1085" i="1"/>
  <c r="X1084" i="1"/>
  <c r="X1083" i="1"/>
  <c r="X1082" i="1"/>
  <c r="X1081" i="1"/>
  <c r="X1080" i="1"/>
  <c r="R1079" i="1"/>
  <c r="X1079" i="1"/>
  <c r="R1077" i="1"/>
  <c r="X1077" i="1"/>
  <c r="X1076" i="1"/>
  <c r="X1075" i="1"/>
  <c r="X1074" i="1"/>
  <c r="R1073" i="1"/>
  <c r="X1073" i="1"/>
  <c r="X1072" i="1"/>
  <c r="X1071" i="1"/>
  <c r="R1070" i="1"/>
  <c r="X1070" i="1"/>
  <c r="R1069" i="1"/>
  <c r="X1069" i="1"/>
  <c r="R1068" i="1"/>
  <c r="X1068" i="1"/>
  <c r="R1067" i="1"/>
  <c r="X1067" i="1"/>
  <c r="R1066" i="1"/>
  <c r="X1066" i="1"/>
  <c r="R1065" i="1"/>
  <c r="X1065" i="1"/>
  <c r="R1064" i="1"/>
  <c r="X1064" i="1"/>
  <c r="R1063" i="1"/>
  <c r="X1063" i="1"/>
  <c r="X1062" i="1"/>
  <c r="X1061" i="1"/>
  <c r="X1060" i="1"/>
  <c r="X1059" i="1"/>
  <c r="X1058" i="1"/>
  <c r="X1057" i="1"/>
  <c r="X1056" i="1"/>
  <c r="X1055" i="1"/>
  <c r="X1054" i="1"/>
  <c r="X1053" i="1"/>
  <c r="X1052" i="1"/>
  <c r="X1051" i="1"/>
  <c r="X1050" i="1"/>
  <c r="X1049" i="1"/>
  <c r="X1048" i="1"/>
  <c r="X1047" i="1"/>
  <c r="X1045" i="1"/>
  <c r="X1044" i="1"/>
  <c r="X1043" i="1"/>
  <c r="X1042" i="1"/>
  <c r="R1041" i="1"/>
  <c r="X1041" i="1"/>
  <c r="R1040" i="1"/>
  <c r="X1040" i="1"/>
  <c r="R1039" i="1"/>
  <c r="X1039" i="1"/>
  <c r="R1038" i="1"/>
  <c r="X1038" i="1"/>
  <c r="R1037" i="1"/>
  <c r="X1037" i="1"/>
  <c r="R1033" i="1"/>
  <c r="X1033" i="1"/>
  <c r="R1029" i="1"/>
  <c r="X1029" i="1"/>
  <c r="R1028" i="1"/>
  <c r="X1028" i="1"/>
  <c r="R1027" i="1"/>
  <c r="X1027" i="1"/>
  <c r="R1025" i="1"/>
  <c r="X1025" i="1"/>
  <c r="X996" i="1"/>
  <c r="X995" i="1"/>
  <c r="R988" i="1"/>
  <c r="X988" i="1"/>
  <c r="R987" i="1"/>
  <c r="X987" i="1"/>
  <c r="R985" i="1"/>
  <c r="X985" i="1"/>
  <c r="R984" i="1"/>
  <c r="X984" i="1"/>
  <c r="R978" i="1"/>
  <c r="X978" i="1"/>
  <c r="R977" i="1"/>
  <c r="X977" i="1"/>
  <c r="R976" i="1"/>
  <c r="X976" i="1"/>
  <c r="R974" i="1"/>
  <c r="X974" i="1"/>
  <c r="R972" i="1"/>
  <c r="X972" i="1"/>
  <c r="R970" i="1"/>
  <c r="X970" i="1"/>
  <c r="R961" i="1"/>
  <c r="X961" i="1"/>
  <c r="R960" i="1"/>
  <c r="X960" i="1"/>
  <c r="R947" i="1"/>
  <c r="X947" i="1"/>
  <c r="R945" i="1"/>
  <c r="X945" i="1"/>
  <c r="X944" i="1"/>
  <c r="X943" i="1"/>
  <c r="X942" i="1"/>
  <c r="X940" i="1"/>
  <c r="X939" i="1"/>
  <c r="R929" i="1"/>
  <c r="X929" i="1"/>
  <c r="X895" i="1"/>
  <c r="X894" i="1"/>
  <c r="X893" i="1"/>
  <c r="X892" i="1"/>
  <c r="X891" i="1"/>
  <c r="X890" i="1"/>
  <c r="X889" i="1"/>
  <c r="R865" i="1"/>
  <c r="X865" i="1"/>
  <c r="R858" i="1"/>
  <c r="X858" i="1"/>
  <c r="R856" i="1"/>
  <c r="X856" i="1"/>
  <c r="R855" i="1"/>
  <c r="X855" i="1"/>
  <c r="R854" i="1"/>
  <c r="X854" i="1"/>
  <c r="R812" i="1"/>
  <c r="X812" i="1"/>
  <c r="R765" i="1"/>
  <c r="X765" i="1"/>
  <c r="R764" i="1"/>
  <c r="X764" i="1"/>
  <c r="R763" i="1"/>
  <c r="X763" i="1"/>
  <c r="R762" i="1"/>
  <c r="X762" i="1"/>
  <c r="R761" i="1"/>
  <c r="X761" i="1"/>
  <c r="R760" i="1"/>
  <c r="X760" i="1"/>
  <c r="R759" i="1"/>
  <c r="X759" i="1"/>
  <c r="R758" i="1"/>
  <c r="X758" i="1"/>
  <c r="R757" i="1"/>
  <c r="X757" i="1"/>
  <c r="R756" i="1"/>
  <c r="X756" i="1"/>
  <c r="R754" i="1"/>
  <c r="X754" i="1"/>
  <c r="R753" i="1"/>
  <c r="X753" i="1"/>
  <c r="R750" i="1"/>
  <c r="X750" i="1"/>
  <c r="R749" i="1"/>
  <c r="X749" i="1"/>
  <c r="R747" i="1"/>
  <c r="X747" i="1"/>
  <c r="R746" i="1"/>
  <c r="X746" i="1"/>
  <c r="R745" i="1"/>
  <c r="X745" i="1"/>
  <c r="R744" i="1"/>
  <c r="X744" i="1"/>
  <c r="R734" i="1"/>
  <c r="X734" i="1"/>
  <c r="R732" i="1"/>
  <c r="X732" i="1"/>
  <c r="R724" i="1"/>
  <c r="X724" i="1"/>
  <c r="R723" i="1"/>
  <c r="X723" i="1"/>
  <c r="R722" i="1"/>
  <c r="X722" i="1"/>
  <c r="R721" i="1"/>
  <c r="X721" i="1"/>
  <c r="R720" i="1"/>
  <c r="X720" i="1"/>
  <c r="R719" i="1"/>
  <c r="X719" i="1"/>
  <c r="R716" i="1"/>
  <c r="X716" i="1"/>
  <c r="R714" i="1"/>
  <c r="X714" i="1"/>
  <c r="R713" i="1"/>
  <c r="X713" i="1"/>
  <c r="R712" i="1"/>
  <c r="X712" i="1"/>
  <c r="R711" i="1"/>
  <c r="X711" i="1"/>
  <c r="R710" i="1"/>
  <c r="X710" i="1"/>
  <c r="R709" i="1"/>
  <c r="X709" i="1"/>
  <c r="R708" i="1"/>
  <c r="X708" i="1"/>
  <c r="R707" i="1"/>
  <c r="X707" i="1"/>
  <c r="R706" i="1"/>
  <c r="X706" i="1"/>
  <c r="R702" i="1"/>
  <c r="X702" i="1"/>
  <c r="R701" i="1"/>
  <c r="X701" i="1"/>
  <c r="R700" i="1"/>
  <c r="X700" i="1"/>
  <c r="R699" i="1"/>
  <c r="X699" i="1"/>
  <c r="R698" i="1"/>
  <c r="X698" i="1"/>
  <c r="R697" i="1"/>
  <c r="X697" i="1"/>
  <c r="R695" i="1"/>
  <c r="X695" i="1"/>
  <c r="R694" i="1"/>
  <c r="X694" i="1"/>
  <c r="R693" i="1"/>
  <c r="X693" i="1"/>
  <c r="R692" i="1"/>
  <c r="X692" i="1"/>
  <c r="R691" i="1"/>
  <c r="X691" i="1"/>
  <c r="R690" i="1"/>
  <c r="X690" i="1"/>
  <c r="R689" i="1"/>
  <c r="X689" i="1"/>
  <c r="R688" i="1"/>
  <c r="X688" i="1"/>
  <c r="R686" i="1"/>
  <c r="X686" i="1"/>
  <c r="R685" i="1"/>
  <c r="X685" i="1"/>
  <c r="R684" i="1"/>
  <c r="X684" i="1"/>
  <c r="R683" i="1"/>
  <c r="X683" i="1"/>
  <c r="R682" i="1"/>
  <c r="X682" i="1"/>
  <c r="R677" i="1"/>
  <c r="X677" i="1"/>
  <c r="R676" i="1"/>
  <c r="X676" i="1"/>
  <c r="R674" i="1"/>
  <c r="X674" i="1"/>
  <c r="R656" i="1"/>
  <c r="X656" i="1"/>
  <c r="R654" i="1"/>
  <c r="X654" i="1"/>
  <c r="R652" i="1"/>
  <c r="X652" i="1"/>
  <c r="R635" i="1"/>
  <c r="X635" i="1"/>
  <c r="R624" i="1"/>
  <c r="X624" i="1"/>
  <c r="R617" i="1"/>
  <c r="X617" i="1"/>
  <c r="R616" i="1"/>
  <c r="X616" i="1"/>
  <c r="R614" i="1"/>
  <c r="X614" i="1"/>
  <c r="R610" i="1"/>
  <c r="X610" i="1"/>
  <c r="R605" i="1"/>
  <c r="X605" i="1"/>
  <c r="R604" i="1"/>
  <c r="X604" i="1"/>
  <c r="R603" i="1"/>
  <c r="X603" i="1"/>
  <c r="R602" i="1"/>
  <c r="X602" i="1"/>
  <c r="R601" i="1"/>
  <c r="X601" i="1"/>
  <c r="R584" i="1"/>
  <c r="X584" i="1"/>
  <c r="R582" i="1"/>
  <c r="X582" i="1"/>
  <c r="R580" i="1"/>
  <c r="X580" i="1"/>
  <c r="R578" i="1"/>
  <c r="X578" i="1"/>
  <c r="R576" i="1"/>
  <c r="X576" i="1"/>
  <c r="R570" i="1"/>
  <c r="X570" i="1"/>
  <c r="R568" i="1"/>
  <c r="X568" i="1"/>
  <c r="R562" i="1"/>
  <c r="X562" i="1"/>
  <c r="R561" i="1"/>
  <c r="X561" i="1"/>
  <c r="R560" i="1"/>
  <c r="X560" i="1"/>
  <c r="R549" i="1"/>
  <c r="X549" i="1"/>
  <c r="R548" i="1"/>
  <c r="X548" i="1"/>
  <c r="R547" i="1"/>
  <c r="X547" i="1"/>
  <c r="R545" i="1"/>
  <c r="X545" i="1"/>
  <c r="R543" i="1"/>
  <c r="X543" i="1"/>
  <c r="R541" i="1"/>
  <c r="X541" i="1"/>
  <c r="R539" i="1"/>
  <c r="X539" i="1"/>
  <c r="R537" i="1"/>
  <c r="X537" i="1"/>
  <c r="R535" i="1"/>
  <c r="X535" i="1"/>
  <c r="R534" i="1"/>
  <c r="X534" i="1"/>
  <c r="R533" i="1"/>
  <c r="X533" i="1"/>
  <c r="R531" i="1"/>
  <c r="X531" i="1"/>
  <c r="R529" i="1"/>
  <c r="X529" i="1"/>
  <c r="R515" i="1"/>
  <c r="X515" i="1"/>
  <c r="R514" i="1"/>
  <c r="X514" i="1"/>
  <c r="R510" i="1"/>
  <c r="X510" i="1"/>
  <c r="R506" i="1"/>
  <c r="X506" i="1"/>
  <c r="R492" i="1"/>
  <c r="X492" i="1"/>
  <c r="R489" i="1"/>
  <c r="X489" i="1"/>
  <c r="R482" i="1"/>
  <c r="X482" i="1"/>
  <c r="R481" i="1"/>
  <c r="X481" i="1"/>
  <c r="R475" i="1"/>
  <c r="X475" i="1"/>
  <c r="R474" i="1"/>
  <c r="X474" i="1"/>
  <c r="R473" i="1"/>
  <c r="X473" i="1"/>
  <c r="R472" i="1"/>
  <c r="X472" i="1"/>
  <c r="R469" i="1"/>
  <c r="X469" i="1"/>
  <c r="R467" i="1"/>
  <c r="X467" i="1"/>
  <c r="R463" i="1"/>
  <c r="X463" i="1"/>
  <c r="R461" i="1"/>
  <c r="X461" i="1"/>
  <c r="R459" i="1"/>
  <c r="X459" i="1"/>
  <c r="R458" i="1"/>
  <c r="X458" i="1"/>
  <c r="R435" i="1"/>
  <c r="X435" i="1"/>
  <c r="R434" i="1"/>
  <c r="X434" i="1"/>
  <c r="R433" i="1"/>
  <c r="X433" i="1"/>
  <c r="R384" i="1"/>
  <c r="X384" i="1"/>
  <c r="R383" i="1"/>
  <c r="X383" i="1"/>
  <c r="R382" i="1"/>
  <c r="X382" i="1"/>
  <c r="R381" i="1"/>
  <c r="X381" i="1"/>
  <c r="R380" i="1"/>
  <c r="X380" i="1"/>
  <c r="R377" i="1"/>
  <c r="X377" i="1"/>
  <c r="R375" i="1"/>
  <c r="X375" i="1"/>
  <c r="R369" i="1"/>
  <c r="X369" i="1"/>
  <c r="R367" i="1"/>
  <c r="X367" i="1"/>
  <c r="R364" i="1"/>
  <c r="X364" i="1"/>
  <c r="R362" i="1"/>
  <c r="X362" i="1"/>
  <c r="R361" i="1"/>
  <c r="X361" i="1"/>
  <c r="R359" i="1"/>
  <c r="X359" i="1"/>
  <c r="R357" i="1"/>
  <c r="X357" i="1"/>
  <c r="R355" i="1"/>
  <c r="X355" i="1"/>
  <c r="R354" i="1"/>
  <c r="X354" i="1"/>
  <c r="R353" i="1"/>
  <c r="X353" i="1"/>
  <c r="R340" i="1"/>
  <c r="X340" i="1"/>
  <c r="R338" i="1"/>
  <c r="X338" i="1"/>
  <c r="R336" i="1"/>
  <c r="X336" i="1"/>
  <c r="R334" i="1"/>
  <c r="X334" i="1"/>
  <c r="R332" i="1"/>
  <c r="X332" i="1"/>
  <c r="R331" i="1"/>
  <c r="X331" i="1"/>
  <c r="R330" i="1"/>
  <c r="X330" i="1"/>
  <c r="R329" i="1"/>
  <c r="X329" i="1"/>
  <c r="R312" i="1"/>
  <c r="X312" i="1"/>
  <c r="R310" i="1"/>
  <c r="X310" i="1"/>
  <c r="R308" i="1"/>
  <c r="X308" i="1"/>
  <c r="R304" i="1"/>
  <c r="X304" i="1"/>
  <c r="R302" i="1"/>
  <c r="X302" i="1"/>
  <c r="R300" i="1"/>
  <c r="X300" i="1"/>
  <c r="R298" i="1"/>
  <c r="X298" i="1"/>
  <c r="R293" i="1"/>
  <c r="X293" i="1"/>
  <c r="R284" i="1"/>
  <c r="X284" i="1"/>
  <c r="R283" i="1"/>
  <c r="X283" i="1"/>
  <c r="R282" i="1"/>
  <c r="X282" i="1"/>
  <c r="R281" i="1"/>
  <c r="X281" i="1"/>
  <c r="R280" i="1"/>
  <c r="X280" i="1"/>
  <c r="R279" i="1"/>
  <c r="X279" i="1"/>
  <c r="R276" i="1"/>
  <c r="X276" i="1"/>
  <c r="R274" i="1"/>
  <c r="X274" i="1"/>
  <c r="R271" i="1"/>
  <c r="X271" i="1"/>
  <c r="R270" i="1"/>
  <c r="X270" i="1"/>
  <c r="R268" i="1"/>
  <c r="X268" i="1"/>
  <c r="R266" i="1"/>
  <c r="X266" i="1"/>
  <c r="R262" i="1"/>
  <c r="X262" i="1"/>
  <c r="R260" i="1"/>
  <c r="X260" i="1"/>
  <c r="R258" i="1"/>
  <c r="X258" i="1"/>
  <c r="R256" i="1"/>
  <c r="X256" i="1"/>
  <c r="R252" i="1"/>
  <c r="X252" i="1"/>
  <c r="R251" i="1"/>
  <c r="X251" i="1"/>
  <c r="R239" i="1"/>
  <c r="X239" i="1"/>
  <c r="R237" i="1"/>
  <c r="X237" i="1"/>
  <c r="R216" i="1"/>
  <c r="X216" i="1"/>
  <c r="R208" i="1"/>
  <c r="X208" i="1"/>
  <c r="R201" i="1"/>
  <c r="X201" i="1"/>
  <c r="R200" i="1"/>
  <c r="X200" i="1"/>
  <c r="R196" i="1"/>
  <c r="X196" i="1"/>
  <c r="R191" i="1"/>
  <c r="X191" i="1"/>
  <c r="R190" i="1"/>
  <c r="X190" i="1"/>
  <c r="R189" i="1"/>
  <c r="X189" i="1"/>
  <c r="R164" i="1"/>
  <c r="X164" i="1"/>
  <c r="R162" i="1"/>
  <c r="X162" i="1"/>
  <c r="R160" i="1"/>
  <c r="X160" i="1"/>
  <c r="R155" i="1"/>
  <c r="X155" i="1"/>
  <c r="R153" i="1"/>
  <c r="X153" i="1"/>
  <c r="R152" i="1"/>
  <c r="X152" i="1"/>
  <c r="R147" i="1"/>
  <c r="X147" i="1"/>
  <c r="R143" i="1"/>
  <c r="X143" i="1"/>
  <c r="R112" i="1"/>
  <c r="X112" i="1"/>
  <c r="R111" i="1"/>
  <c r="X111" i="1"/>
  <c r="R110" i="1"/>
  <c r="X110" i="1"/>
  <c r="R109" i="1"/>
  <c r="X109" i="1"/>
  <c r="R108" i="1"/>
  <c r="X108" i="1"/>
  <c r="R107" i="1"/>
  <c r="X107" i="1"/>
  <c r="R106" i="1"/>
  <c r="X106" i="1"/>
  <c r="R105" i="1"/>
  <c r="X105" i="1"/>
  <c r="R104" i="1"/>
  <c r="X104" i="1"/>
  <c r="R103" i="1"/>
  <c r="X103" i="1"/>
  <c r="R99" i="1"/>
  <c r="X99" i="1"/>
  <c r="R97" i="1"/>
  <c r="X97" i="1"/>
  <c r="R91" i="1"/>
  <c r="X91" i="1"/>
  <c r="R90" i="1"/>
  <c r="X90" i="1"/>
  <c r="R88" i="1"/>
  <c r="X88" i="1"/>
  <c r="R78" i="1"/>
  <c r="X78" i="1"/>
  <c r="R55" i="1"/>
  <c r="X55" i="1"/>
  <c r="R54" i="1"/>
  <c r="X54" i="1"/>
  <c r="R53" i="1"/>
  <c r="X53" i="1"/>
  <c r="R51" i="1"/>
  <c r="X51" i="1"/>
  <c r="R47" i="1"/>
  <c r="X47" i="1"/>
  <c r="R46" i="1"/>
  <c r="X46" i="1"/>
  <c r="R45" i="1"/>
  <c r="X45" i="1"/>
  <c r="R33" i="1"/>
  <c r="R32" i="1"/>
  <c r="R31" i="1"/>
  <c r="R30" i="1"/>
  <c r="R26" i="1"/>
  <c r="X26" i="1"/>
  <c r="R25" i="1"/>
  <c r="X25" i="1"/>
  <c r="R24" i="1"/>
  <c r="X24" i="1"/>
  <c r="R23" i="1"/>
  <c r="X23" i="1"/>
  <c r="R22" i="1"/>
  <c r="X22" i="1"/>
  <c r="R14" i="1"/>
  <c r="X14" i="1"/>
  <c r="R13" i="1"/>
  <c r="X13" i="1"/>
  <c r="R12" i="1"/>
  <c r="X12" i="1"/>
  <c r="S1773" i="1"/>
  <c r="W1773" i="1"/>
  <c r="S1747" i="1"/>
  <c r="W1747" i="1"/>
  <c r="S1745" i="1"/>
  <c r="W1745" i="1"/>
  <c r="S1743" i="1"/>
  <c r="W1743" i="1"/>
  <c r="S1741" i="1"/>
  <c r="W1741" i="1"/>
  <c r="S1739" i="1"/>
  <c r="W1739" i="1"/>
  <c r="S1737" i="1"/>
  <c r="W1737" i="1"/>
  <c r="S1735" i="1"/>
  <c r="W1735" i="1"/>
  <c r="S1733" i="1"/>
  <c r="W1733" i="1"/>
  <c r="S1731" i="1"/>
  <c r="W1731" i="1"/>
  <c r="S1729" i="1"/>
  <c r="W1729" i="1"/>
  <c r="S1727" i="1"/>
  <c r="W1727" i="1"/>
  <c r="S1725" i="1"/>
  <c r="W1725" i="1"/>
  <c r="S1723" i="1"/>
  <c r="W1723" i="1"/>
  <c r="S1721" i="1"/>
  <c r="W1721" i="1"/>
  <c r="S1719" i="1"/>
  <c r="W1719" i="1"/>
  <c r="S1718" i="1"/>
  <c r="W1718" i="1"/>
  <c r="S1717" i="1"/>
  <c r="W1717" i="1"/>
  <c r="S1716" i="1"/>
  <c r="W1716" i="1"/>
  <c r="S1715" i="1"/>
  <c r="W1715" i="1"/>
  <c r="S1714" i="1"/>
  <c r="W1714" i="1"/>
  <c r="S1713" i="1"/>
  <c r="W1713" i="1"/>
  <c r="S1705" i="1"/>
  <c r="W1705" i="1"/>
  <c r="S1704" i="1"/>
  <c r="W1704" i="1"/>
  <c r="S1695" i="1"/>
  <c r="W1695" i="1"/>
  <c r="S1649" i="1"/>
  <c r="W1649" i="1"/>
  <c r="S1648" i="1"/>
  <c r="W1648" i="1"/>
  <c r="S1646" i="1"/>
  <c r="W1646" i="1"/>
  <c r="S1645" i="1"/>
  <c r="W1645" i="1"/>
  <c r="S1644" i="1"/>
  <c r="W1644" i="1"/>
  <c r="S1643" i="1"/>
  <c r="W1643" i="1"/>
  <c r="S1642" i="1"/>
  <c r="W1642" i="1"/>
  <c r="S1641" i="1"/>
  <c r="W1641" i="1"/>
  <c r="S1640" i="1"/>
  <c r="W1640" i="1"/>
  <c r="S1639" i="1"/>
  <c r="W1639" i="1"/>
  <c r="S1635" i="1"/>
  <c r="W1635" i="1"/>
  <c r="S1634" i="1"/>
  <c r="W1634" i="1"/>
  <c r="S1633" i="1"/>
  <c r="W1633" i="1"/>
  <c r="S1632" i="1"/>
  <c r="W1632" i="1"/>
  <c r="S1631" i="1"/>
  <c r="W1631" i="1"/>
  <c r="S1630" i="1"/>
  <c r="W1630" i="1"/>
  <c r="S1629" i="1"/>
  <c r="W1629" i="1"/>
  <c r="S1628" i="1"/>
  <c r="W1628" i="1"/>
  <c r="S1627" i="1"/>
  <c r="W1627" i="1"/>
  <c r="S1626" i="1"/>
  <c r="W1626" i="1"/>
  <c r="S1625" i="1"/>
  <c r="W1625" i="1"/>
  <c r="S1624" i="1"/>
  <c r="W1624" i="1"/>
  <c r="S1623" i="1"/>
  <c r="W1623" i="1"/>
  <c r="S1622" i="1"/>
  <c r="W1622" i="1"/>
  <c r="S1621" i="1"/>
  <c r="W1621" i="1"/>
  <c r="S1620" i="1"/>
  <c r="W1620" i="1"/>
  <c r="S1619" i="1"/>
  <c r="W1619" i="1"/>
  <c r="S1618" i="1"/>
  <c r="W1618" i="1"/>
  <c r="S1617" i="1"/>
  <c r="W1617" i="1"/>
  <c r="S1613" i="1"/>
  <c r="W1613" i="1"/>
  <c r="S1612" i="1"/>
  <c r="W1612" i="1"/>
  <c r="S1611" i="1"/>
  <c r="W1611" i="1"/>
  <c r="S1607" i="1"/>
  <c r="W1607" i="1"/>
  <c r="S1606" i="1"/>
  <c r="W1606" i="1"/>
  <c r="S1603" i="1"/>
  <c r="W1603" i="1"/>
  <c r="S1479" i="1"/>
  <c r="W1479" i="1"/>
  <c r="S1478" i="1"/>
  <c r="W1478" i="1"/>
  <c r="S1477" i="1"/>
  <c r="W1477" i="1"/>
  <c r="S1476" i="1"/>
  <c r="W1476" i="1"/>
  <c r="S1472" i="1"/>
  <c r="W1472" i="1"/>
  <c r="S1471" i="1"/>
  <c r="W1471" i="1"/>
  <c r="S1470" i="1"/>
  <c r="W1470" i="1"/>
  <c r="S1469" i="1"/>
  <c r="W1469" i="1"/>
  <c r="S1468" i="1"/>
  <c r="W1468" i="1"/>
  <c r="S1464" i="1"/>
  <c r="W1464" i="1"/>
  <c r="S1463" i="1"/>
  <c r="W1463" i="1"/>
  <c r="S1462" i="1"/>
  <c r="W1462" i="1"/>
  <c r="S1461" i="1"/>
  <c r="W1461" i="1"/>
  <c r="S1460" i="1"/>
  <c r="W1460" i="1"/>
  <c r="S1459" i="1"/>
  <c r="W1459" i="1"/>
  <c r="S1458" i="1"/>
  <c r="W1458" i="1"/>
  <c r="S1457" i="1"/>
  <c r="W1457" i="1"/>
  <c r="W1453" i="1"/>
  <c r="W1452" i="1"/>
  <c r="W1451" i="1"/>
  <c r="S1450" i="1"/>
  <c r="W1450" i="1"/>
  <c r="S1449" i="1"/>
  <c r="W1449" i="1"/>
  <c r="S1448" i="1"/>
  <c r="W1448" i="1"/>
  <c r="S1441" i="1"/>
  <c r="W1441" i="1"/>
  <c r="S1440" i="1"/>
  <c r="W1440" i="1"/>
  <c r="W1437" i="1"/>
  <c r="W1436" i="1"/>
  <c r="W1434" i="1"/>
  <c r="W1433" i="1"/>
  <c r="W1432" i="1"/>
  <c r="W1431" i="1"/>
  <c r="W1430" i="1"/>
  <c r="W1429" i="1"/>
  <c r="S1424" i="1"/>
  <c r="W1424" i="1"/>
  <c r="S1423" i="1"/>
  <c r="W1423" i="1"/>
  <c r="S1422" i="1"/>
  <c r="W1422" i="1"/>
  <c r="S1421" i="1"/>
  <c r="W1421" i="1"/>
  <c r="S1420" i="1"/>
  <c r="W1420" i="1"/>
  <c r="S1419" i="1"/>
  <c r="W1419" i="1"/>
  <c r="S1418" i="1"/>
  <c r="W1418" i="1"/>
  <c r="S1417" i="1"/>
  <c r="W1417" i="1"/>
  <c r="S1416" i="1"/>
  <c r="W1416" i="1"/>
  <c r="S1414" i="1"/>
  <c r="W1414" i="1"/>
  <c r="W1412" i="1"/>
  <c r="S1409" i="1"/>
  <c r="W1409" i="1"/>
  <c r="S1405" i="1"/>
  <c r="W1405" i="1"/>
  <c r="S1404" i="1"/>
  <c r="W1404" i="1"/>
  <c r="S1403" i="1"/>
  <c r="W1403" i="1"/>
  <c r="W1399" i="1"/>
  <c r="W1398" i="1"/>
  <c r="W1397" i="1"/>
  <c r="W1396" i="1"/>
  <c r="W1395" i="1"/>
  <c r="W1394" i="1"/>
  <c r="W1393" i="1"/>
  <c r="S1389" i="1"/>
  <c r="W1389" i="1"/>
  <c r="S1388" i="1"/>
  <c r="W1388" i="1"/>
  <c r="S1387" i="1"/>
  <c r="W1387" i="1"/>
  <c r="S1386" i="1"/>
  <c r="W1386" i="1"/>
  <c r="S1385" i="1"/>
  <c r="W1385" i="1"/>
  <c r="S1384" i="1"/>
  <c r="W1384" i="1"/>
  <c r="S1383" i="1"/>
  <c r="W1383" i="1"/>
  <c r="S1382" i="1"/>
  <c r="W1382" i="1"/>
  <c r="S1381" i="1"/>
  <c r="W1381" i="1"/>
  <c r="S1380" i="1"/>
  <c r="W1380" i="1"/>
  <c r="S1379" i="1"/>
  <c r="W1379" i="1"/>
  <c r="S1378" i="1"/>
  <c r="W1378" i="1"/>
  <c r="S1377" i="1"/>
  <c r="W1377" i="1"/>
  <c r="S1376" i="1"/>
  <c r="W1376" i="1"/>
  <c r="W1367" i="1"/>
  <c r="W1363" i="1"/>
  <c r="W1362" i="1"/>
  <c r="W1361" i="1"/>
  <c r="W1360" i="1"/>
  <c r="W1359" i="1"/>
  <c r="W1358" i="1"/>
  <c r="W1353" i="1"/>
  <c r="W1352" i="1"/>
  <c r="W1351" i="1"/>
  <c r="W1350" i="1"/>
  <c r="W1349" i="1"/>
  <c r="Z1348" i="1"/>
  <c r="S1348" i="1"/>
  <c r="W1348" i="1"/>
  <c r="Z1347" i="1"/>
  <c r="S1347" i="1"/>
  <c r="W1347" i="1"/>
  <c r="W1343" i="1"/>
  <c r="W1342" i="1"/>
  <c r="Z1340" i="1"/>
  <c r="S1340" i="1"/>
  <c r="W1340" i="1"/>
  <c r="W1338" i="1"/>
  <c r="W1337" i="1"/>
  <c r="Z1336" i="1"/>
  <c r="S1336" i="1"/>
  <c r="W1336" i="1"/>
  <c r="W1333" i="1"/>
  <c r="S1318" i="1"/>
  <c r="W1318" i="1"/>
  <c r="S1308" i="1"/>
  <c r="W1308" i="1"/>
  <c r="S1307" i="1"/>
  <c r="W1307" i="1"/>
  <c r="S1306" i="1"/>
  <c r="W1306" i="1"/>
  <c r="S1305" i="1"/>
  <c r="W1305" i="1"/>
  <c r="S1304" i="1"/>
  <c r="W1304" i="1"/>
  <c r="S1303" i="1"/>
  <c r="W1303" i="1"/>
  <c r="S1302" i="1"/>
  <c r="W1302" i="1"/>
  <c r="S1301" i="1"/>
  <c r="W1301" i="1"/>
  <c r="S1294" i="1"/>
  <c r="W1294" i="1"/>
  <c r="S1293" i="1"/>
  <c r="W1293" i="1"/>
  <c r="S1292" i="1"/>
  <c r="W1292" i="1"/>
  <c r="S1291" i="1"/>
  <c r="W1291" i="1"/>
  <c r="S1287" i="1"/>
  <c r="W1287" i="1"/>
  <c r="S1285" i="1"/>
  <c r="W1285" i="1"/>
  <c r="S1273" i="1"/>
  <c r="W1273" i="1"/>
  <c r="S1265" i="1"/>
  <c r="W1265" i="1"/>
  <c r="S1263" i="1"/>
  <c r="W1263" i="1"/>
  <c r="S1230" i="1"/>
  <c r="W1230" i="1"/>
  <c r="S1215" i="1"/>
  <c r="W1215" i="1"/>
  <c r="S1194" i="1"/>
  <c r="W1194" i="1"/>
  <c r="S1193" i="1"/>
  <c r="W1193" i="1"/>
  <c r="S1192" i="1"/>
  <c r="W1192" i="1"/>
  <c r="S1191" i="1"/>
  <c r="W1191" i="1"/>
  <c r="S1179" i="1"/>
  <c r="W1179" i="1"/>
  <c r="S1178" i="1"/>
  <c r="W1178" i="1"/>
  <c r="S1177" i="1"/>
  <c r="W1177" i="1"/>
  <c r="S1176" i="1"/>
  <c r="W1176" i="1"/>
  <c r="S1175" i="1"/>
  <c r="W1175" i="1"/>
  <c r="S1174" i="1"/>
  <c r="W1174" i="1"/>
  <c r="S1173" i="1"/>
  <c r="W1173" i="1"/>
  <c r="S1171" i="1"/>
  <c r="W1171" i="1"/>
  <c r="S1166" i="1"/>
  <c r="W1166" i="1"/>
  <c r="S1165" i="1"/>
  <c r="W1165" i="1"/>
  <c r="S1164" i="1"/>
  <c r="W1164" i="1"/>
  <c r="S1163" i="1"/>
  <c r="W1163" i="1"/>
  <c r="S1162" i="1"/>
  <c r="W1162" i="1"/>
  <c r="S1161" i="1"/>
  <c r="W1161" i="1"/>
  <c r="S1160" i="1"/>
  <c r="W1160" i="1"/>
  <c r="S1159" i="1"/>
  <c r="W1159" i="1"/>
  <c r="S1158" i="1"/>
  <c r="W1158" i="1"/>
  <c r="S1157" i="1"/>
  <c r="W1157" i="1"/>
  <c r="S1156" i="1"/>
  <c r="W1156" i="1"/>
  <c r="S1155" i="1"/>
  <c r="W1155" i="1"/>
  <c r="S1154" i="1"/>
  <c r="W1154" i="1"/>
  <c r="S1153" i="1"/>
  <c r="W1153" i="1"/>
  <c r="S1152" i="1"/>
  <c r="W1152" i="1"/>
  <c r="S1151" i="1"/>
  <c r="W1151" i="1"/>
  <c r="S1150" i="1"/>
  <c r="W1150" i="1"/>
  <c r="S1149" i="1"/>
  <c r="W1149" i="1"/>
  <c r="S1148" i="1"/>
  <c r="W1148" i="1"/>
  <c r="S1147" i="1"/>
  <c r="W1147" i="1"/>
  <c r="S1146" i="1"/>
  <c r="W1146" i="1"/>
  <c r="S1145" i="1"/>
  <c r="W1145" i="1"/>
  <c r="S1144" i="1"/>
  <c r="W1144" i="1"/>
  <c r="S1143" i="1"/>
  <c r="W1143" i="1"/>
  <c r="S1142" i="1"/>
  <c r="W1142" i="1"/>
  <c r="S1141" i="1"/>
  <c r="W1141" i="1"/>
  <c r="S1140" i="1"/>
  <c r="W1140" i="1"/>
  <c r="S1139" i="1"/>
  <c r="W1139" i="1"/>
  <c r="S1138" i="1"/>
  <c r="W1138" i="1"/>
  <c r="S1137" i="1"/>
  <c r="W1137" i="1"/>
  <c r="S1136" i="1"/>
  <c r="W1136" i="1"/>
  <c r="S1135" i="1"/>
  <c r="W1135" i="1"/>
  <c r="S1134" i="1"/>
  <c r="W1134" i="1"/>
  <c r="S1133" i="1"/>
  <c r="W1133" i="1"/>
  <c r="S1132" i="1"/>
  <c r="W1132" i="1"/>
  <c r="S1131" i="1"/>
  <c r="W1131" i="1"/>
  <c r="S1130" i="1"/>
  <c r="W1130" i="1"/>
  <c r="S1129" i="1"/>
  <c r="W1129" i="1"/>
  <c r="S1128" i="1"/>
  <c r="W1128" i="1"/>
  <c r="S1127" i="1"/>
  <c r="W1127" i="1"/>
  <c r="S1126" i="1"/>
  <c r="W1126" i="1"/>
  <c r="S1125" i="1"/>
  <c r="W1125" i="1"/>
  <c r="S1124" i="1"/>
  <c r="W1124" i="1"/>
  <c r="S1123" i="1"/>
  <c r="W1123" i="1"/>
  <c r="S1122" i="1"/>
  <c r="W1122" i="1"/>
  <c r="S1121" i="1"/>
  <c r="W1121" i="1"/>
  <c r="S1120" i="1"/>
  <c r="W1120" i="1"/>
  <c r="S1119" i="1"/>
  <c r="W1119" i="1"/>
  <c r="S1118" i="1"/>
  <c r="W1118" i="1"/>
  <c r="S1117" i="1"/>
  <c r="W1117" i="1"/>
  <c r="S1116" i="1"/>
  <c r="W1116" i="1"/>
  <c r="S1115" i="1"/>
  <c r="W1115" i="1"/>
  <c r="S1114" i="1"/>
  <c r="W1114" i="1"/>
  <c r="S1113" i="1"/>
  <c r="W1113" i="1"/>
  <c r="S1112" i="1"/>
  <c r="W1112" i="1"/>
  <c r="S1104" i="1"/>
  <c r="W1104" i="1"/>
  <c r="S1103" i="1"/>
  <c r="W1103" i="1"/>
  <c r="S1102" i="1"/>
  <c r="W1102" i="1"/>
  <c r="S1101" i="1"/>
  <c r="W1101" i="1"/>
  <c r="S1100" i="1"/>
  <c r="W1100" i="1"/>
  <c r="S1099" i="1"/>
  <c r="W1099" i="1"/>
  <c r="S1098" i="1"/>
  <c r="W1098" i="1"/>
  <c r="S1097" i="1"/>
  <c r="W1097" i="1"/>
  <c r="S1096" i="1"/>
  <c r="W1096" i="1"/>
  <c r="S1095" i="1"/>
  <c r="W1095" i="1"/>
  <c r="S1094" i="1"/>
  <c r="W1094" i="1"/>
  <c r="S1093" i="1"/>
  <c r="W1093" i="1"/>
  <c r="S1092" i="1"/>
  <c r="W1092" i="1"/>
  <c r="S1091" i="1"/>
  <c r="W1091" i="1"/>
  <c r="S1090" i="1"/>
  <c r="W1090" i="1"/>
  <c r="S1089" i="1"/>
  <c r="W1089" i="1"/>
  <c r="S1088" i="1"/>
  <c r="W1088" i="1"/>
  <c r="S1087" i="1"/>
  <c r="W1087" i="1"/>
  <c r="S1086" i="1"/>
  <c r="W1086" i="1"/>
  <c r="S1085" i="1"/>
  <c r="W1085" i="1"/>
  <c r="S1084" i="1"/>
  <c r="W1084" i="1"/>
  <c r="S1083" i="1"/>
  <c r="W1083" i="1"/>
  <c r="S1082" i="1"/>
  <c r="W1082" i="1"/>
  <c r="S1081" i="1"/>
  <c r="W1081" i="1"/>
  <c r="S1080" i="1"/>
  <c r="W1080" i="1"/>
  <c r="S1079" i="1"/>
  <c r="W1079" i="1"/>
  <c r="S1077" i="1"/>
  <c r="W1077" i="1"/>
  <c r="S1076" i="1"/>
  <c r="W1076" i="1"/>
  <c r="S1075" i="1"/>
  <c r="W1075" i="1"/>
  <c r="S1074" i="1"/>
  <c r="W1074" i="1"/>
  <c r="S1073" i="1"/>
  <c r="W1073" i="1"/>
  <c r="W1072" i="1"/>
  <c r="W1071" i="1"/>
  <c r="S1070" i="1"/>
  <c r="W1070" i="1"/>
  <c r="S1069" i="1"/>
  <c r="W1069" i="1"/>
  <c r="S1068" i="1"/>
  <c r="W1068" i="1"/>
  <c r="S1067" i="1"/>
  <c r="W1067" i="1"/>
  <c r="S1066" i="1"/>
  <c r="W1066" i="1"/>
  <c r="S1065" i="1"/>
  <c r="W1065" i="1"/>
  <c r="S1064" i="1"/>
  <c r="W1064" i="1"/>
  <c r="S1063" i="1"/>
  <c r="W1063" i="1"/>
  <c r="S1062" i="1"/>
  <c r="W1062" i="1"/>
  <c r="S1061" i="1"/>
  <c r="W1061" i="1"/>
  <c r="S1060" i="1"/>
  <c r="W1060" i="1"/>
  <c r="S1059" i="1"/>
  <c r="W1059" i="1"/>
  <c r="S1058" i="1"/>
  <c r="W1058" i="1"/>
  <c r="S1057" i="1"/>
  <c r="W1057" i="1"/>
  <c r="S1056" i="1"/>
  <c r="W1056" i="1"/>
  <c r="S1055" i="1"/>
  <c r="W1055" i="1"/>
  <c r="S1054" i="1"/>
  <c r="W1054" i="1"/>
  <c r="S1053" i="1"/>
  <c r="W1053" i="1"/>
  <c r="S1052" i="1"/>
  <c r="W1052" i="1"/>
  <c r="S1051" i="1"/>
  <c r="W1051" i="1"/>
  <c r="S1050" i="1"/>
  <c r="W1050" i="1"/>
  <c r="S1049" i="1"/>
  <c r="W1049" i="1"/>
  <c r="S1048" i="1"/>
  <c r="W1048" i="1"/>
  <c r="S1047" i="1"/>
  <c r="W1047" i="1"/>
  <c r="S1045" i="1"/>
  <c r="W1045" i="1"/>
  <c r="S1044" i="1"/>
  <c r="W1044" i="1"/>
  <c r="S1043" i="1"/>
  <c r="W1043" i="1"/>
  <c r="S1042" i="1"/>
  <c r="W1042" i="1"/>
  <c r="S1041" i="1"/>
  <c r="W1041" i="1"/>
  <c r="S1040" i="1"/>
  <c r="W1040" i="1"/>
  <c r="S1039" i="1"/>
  <c r="W1039" i="1"/>
  <c r="S1038" i="1"/>
  <c r="W1038" i="1"/>
  <c r="S1037" i="1"/>
  <c r="W1037" i="1"/>
  <c r="W1033" i="1"/>
  <c r="S1029" i="1"/>
  <c r="W1029" i="1"/>
  <c r="S1028" i="1"/>
  <c r="W1028" i="1"/>
  <c r="S1027" i="1"/>
  <c r="W1027" i="1"/>
  <c r="S1025" i="1"/>
  <c r="W1025" i="1"/>
  <c r="S996" i="1"/>
  <c r="W996" i="1"/>
  <c r="S995" i="1"/>
  <c r="W995" i="1"/>
  <c r="S988" i="1"/>
  <c r="W988" i="1"/>
  <c r="S987" i="1"/>
  <c r="W987" i="1"/>
  <c r="S985" i="1"/>
  <c r="W985" i="1"/>
  <c r="S984" i="1"/>
  <c r="W984" i="1"/>
  <c r="S978" i="1"/>
  <c r="W978" i="1"/>
  <c r="S977" i="1"/>
  <c r="W977" i="1"/>
  <c r="S976" i="1"/>
  <c r="W976" i="1"/>
  <c r="S974" i="1"/>
  <c r="W974" i="1"/>
  <c r="S972" i="1"/>
  <c r="W972" i="1"/>
  <c r="S970" i="1"/>
  <c r="W970" i="1"/>
  <c r="S961" i="1"/>
  <c r="W961" i="1"/>
  <c r="S960" i="1"/>
  <c r="W960" i="1"/>
  <c r="S947" i="1"/>
  <c r="W947" i="1"/>
  <c r="S945" i="1"/>
  <c r="W945" i="1"/>
  <c r="W944" i="1"/>
  <c r="W943" i="1"/>
  <c r="W942" i="1"/>
  <c r="W940" i="1"/>
  <c r="W939" i="1"/>
  <c r="S929" i="1"/>
  <c r="W929" i="1"/>
  <c r="S895" i="1"/>
  <c r="W895" i="1"/>
  <c r="S894" i="1"/>
  <c r="W894" i="1"/>
  <c r="S893" i="1"/>
  <c r="W893" i="1"/>
  <c r="S892" i="1"/>
  <c r="W892" i="1"/>
  <c r="S891" i="1"/>
  <c r="W891" i="1"/>
  <c r="S890" i="1"/>
  <c r="W890" i="1"/>
  <c r="S889" i="1"/>
  <c r="W889" i="1"/>
  <c r="S865" i="1"/>
  <c r="W865" i="1"/>
  <c r="S858" i="1"/>
  <c r="W858" i="1"/>
  <c r="S856" i="1"/>
  <c r="W856" i="1"/>
  <c r="S855" i="1"/>
  <c r="W855" i="1"/>
  <c r="S854" i="1"/>
  <c r="W854" i="1"/>
  <c r="S812" i="1"/>
  <c r="W812" i="1"/>
  <c r="S765" i="1"/>
  <c r="W765" i="1"/>
  <c r="S764" i="1"/>
  <c r="W764" i="1"/>
  <c r="S763" i="1"/>
  <c r="W763" i="1"/>
  <c r="S762" i="1"/>
  <c r="W762" i="1"/>
  <c r="S761" i="1"/>
  <c r="W761" i="1"/>
  <c r="S760" i="1"/>
  <c r="W760" i="1"/>
  <c r="S759" i="1"/>
  <c r="W759" i="1"/>
  <c r="S758" i="1"/>
  <c r="W758" i="1"/>
  <c r="S757" i="1"/>
  <c r="W757" i="1"/>
  <c r="S756" i="1"/>
  <c r="W756" i="1"/>
  <c r="S754" i="1"/>
  <c r="W754" i="1"/>
  <c r="S753" i="1"/>
  <c r="W753" i="1"/>
  <c r="S750" i="1"/>
  <c r="W750" i="1"/>
  <c r="S749" i="1"/>
  <c r="W749" i="1"/>
  <c r="S747" i="1"/>
  <c r="W747" i="1"/>
  <c r="S746" i="1"/>
  <c r="W746" i="1"/>
  <c r="S745" i="1"/>
  <c r="W745" i="1"/>
  <c r="S744" i="1"/>
  <c r="W744" i="1"/>
  <c r="S734" i="1"/>
  <c r="W734" i="1"/>
  <c r="S732" i="1"/>
  <c r="W732" i="1"/>
  <c r="S724" i="1"/>
  <c r="W724" i="1"/>
  <c r="S723" i="1"/>
  <c r="W723" i="1"/>
  <c r="S722" i="1"/>
  <c r="W722" i="1"/>
  <c r="S721" i="1"/>
  <c r="W721" i="1"/>
  <c r="S720" i="1"/>
  <c r="W720" i="1"/>
  <c r="S719" i="1"/>
  <c r="W719" i="1"/>
  <c r="S716" i="1"/>
  <c r="W716" i="1"/>
  <c r="S714" i="1"/>
  <c r="W714" i="1"/>
  <c r="S713" i="1"/>
  <c r="W713" i="1"/>
  <c r="S712" i="1"/>
  <c r="W712" i="1"/>
  <c r="S711" i="1"/>
  <c r="W711" i="1"/>
  <c r="S710" i="1"/>
  <c r="W710" i="1"/>
  <c r="S709" i="1"/>
  <c r="W709" i="1"/>
  <c r="S708" i="1"/>
  <c r="W708" i="1"/>
  <c r="S707" i="1"/>
  <c r="W707" i="1"/>
  <c r="S706" i="1"/>
  <c r="W706" i="1"/>
  <c r="S702" i="1"/>
  <c r="W702" i="1"/>
  <c r="S701" i="1"/>
  <c r="W701" i="1"/>
  <c r="S700" i="1"/>
  <c r="W700" i="1"/>
  <c r="S699" i="1"/>
  <c r="W699" i="1"/>
  <c r="S698" i="1"/>
  <c r="W698" i="1"/>
  <c r="S697" i="1"/>
  <c r="W697" i="1"/>
  <c r="S695" i="1"/>
  <c r="W695" i="1"/>
  <c r="S694" i="1"/>
  <c r="W694" i="1"/>
  <c r="S693" i="1"/>
  <c r="W693" i="1"/>
  <c r="S692" i="1"/>
  <c r="W692" i="1"/>
  <c r="S691" i="1"/>
  <c r="W691" i="1"/>
  <c r="S690" i="1"/>
  <c r="W690" i="1"/>
  <c r="S689" i="1"/>
  <c r="W689" i="1"/>
  <c r="S688" i="1"/>
  <c r="W688" i="1"/>
  <c r="S686" i="1"/>
  <c r="W686" i="1"/>
  <c r="S685" i="1"/>
  <c r="W685" i="1"/>
  <c r="S684" i="1"/>
  <c r="W684" i="1"/>
  <c r="S683" i="1"/>
  <c r="W683" i="1"/>
  <c r="S682" i="1"/>
  <c r="W682" i="1"/>
  <c r="S677" i="1"/>
  <c r="W677" i="1"/>
  <c r="S676" i="1"/>
  <c r="W676" i="1"/>
  <c r="S674" i="1"/>
  <c r="W674" i="1"/>
  <c r="S656" i="1"/>
  <c r="W656" i="1"/>
  <c r="S654" i="1"/>
  <c r="W654" i="1"/>
  <c r="S652" i="1"/>
  <c r="W652" i="1"/>
  <c r="S635" i="1"/>
  <c r="W635" i="1"/>
  <c r="S624" i="1"/>
  <c r="W624" i="1"/>
  <c r="S617" i="1"/>
  <c r="W617" i="1"/>
  <c r="S616" i="1"/>
  <c r="W616" i="1"/>
  <c r="S614" i="1"/>
  <c r="W614" i="1"/>
  <c r="S610" i="1"/>
  <c r="W610" i="1"/>
  <c r="S605" i="1"/>
  <c r="W605" i="1"/>
  <c r="S604" i="1"/>
  <c r="W604" i="1"/>
  <c r="S603" i="1"/>
  <c r="W603" i="1"/>
  <c r="S602" i="1"/>
  <c r="W602" i="1"/>
  <c r="S601" i="1"/>
  <c r="W601" i="1"/>
  <c r="S584" i="1"/>
  <c r="W584" i="1"/>
  <c r="S582" i="1"/>
  <c r="W582" i="1"/>
  <c r="S580" i="1"/>
  <c r="W580" i="1"/>
  <c r="S578" i="1"/>
  <c r="W578" i="1"/>
  <c r="S576" i="1"/>
  <c r="W576" i="1"/>
  <c r="S570" i="1"/>
  <c r="W570" i="1"/>
  <c r="S568" i="1"/>
  <c r="W568" i="1"/>
  <c r="S562" i="1"/>
  <c r="W562" i="1"/>
  <c r="S561" i="1"/>
  <c r="W561" i="1"/>
  <c r="S560" i="1"/>
  <c r="W560" i="1"/>
  <c r="S549" i="1"/>
  <c r="W549" i="1"/>
  <c r="S548" i="1"/>
  <c r="W548" i="1"/>
  <c r="S547" i="1"/>
  <c r="W547" i="1"/>
  <c r="S545" i="1"/>
  <c r="W545" i="1"/>
  <c r="S543" i="1"/>
  <c r="W543" i="1"/>
  <c r="S541" i="1"/>
  <c r="W541" i="1"/>
  <c r="S539" i="1"/>
  <c r="W539" i="1"/>
  <c r="S537" i="1"/>
  <c r="W537" i="1"/>
  <c r="S535" i="1"/>
  <c r="W535" i="1"/>
  <c r="S534" i="1"/>
  <c r="W534" i="1"/>
  <c r="S533" i="1"/>
  <c r="W533" i="1"/>
  <c r="S531" i="1"/>
  <c r="W531" i="1"/>
  <c r="S529" i="1"/>
  <c r="W529" i="1"/>
  <c r="S515" i="1"/>
  <c r="W515" i="1"/>
  <c r="S514" i="1"/>
  <c r="W514" i="1"/>
  <c r="S510" i="1"/>
  <c r="W510" i="1"/>
  <c r="S506" i="1"/>
  <c r="W506" i="1"/>
  <c r="S492" i="1"/>
  <c r="W492" i="1"/>
  <c r="S489" i="1"/>
  <c r="W489" i="1"/>
  <c r="S482" i="1"/>
  <c r="W482" i="1"/>
  <c r="S481" i="1"/>
  <c r="W481" i="1"/>
  <c r="S475" i="1"/>
  <c r="W475" i="1"/>
  <c r="S474" i="1"/>
  <c r="W474" i="1"/>
  <c r="S473" i="1"/>
  <c r="W473" i="1"/>
  <c r="S472" i="1"/>
  <c r="W472" i="1"/>
  <c r="S469" i="1"/>
  <c r="W469" i="1"/>
  <c r="S467" i="1"/>
  <c r="W467" i="1"/>
  <c r="S463" i="1"/>
  <c r="W463" i="1"/>
  <c r="S461" i="1"/>
  <c r="W461" i="1"/>
  <c r="S459" i="1"/>
  <c r="W459" i="1"/>
  <c r="S458" i="1"/>
  <c r="W458" i="1"/>
  <c r="S435" i="1"/>
  <c r="W435" i="1"/>
  <c r="S434" i="1"/>
  <c r="W434" i="1"/>
  <c r="S433" i="1"/>
  <c r="W433" i="1"/>
  <c r="S384" i="1"/>
  <c r="W384" i="1"/>
  <c r="S383" i="1"/>
  <c r="W383" i="1"/>
  <c r="S382" i="1"/>
  <c r="W382" i="1"/>
  <c r="S381" i="1"/>
  <c r="W381" i="1"/>
  <c r="S380" i="1"/>
  <c r="W380" i="1"/>
  <c r="S377" i="1"/>
  <c r="W377" i="1"/>
  <c r="S375" i="1"/>
  <c r="W375" i="1"/>
  <c r="S369" i="1"/>
  <c r="W369" i="1"/>
  <c r="S367" i="1"/>
  <c r="W367" i="1"/>
  <c r="S364" i="1"/>
  <c r="W364" i="1"/>
  <c r="S362" i="1"/>
  <c r="W362" i="1"/>
  <c r="S361" i="1"/>
  <c r="W361" i="1"/>
  <c r="S359" i="1"/>
  <c r="W359" i="1"/>
  <c r="S357" i="1"/>
  <c r="W357" i="1"/>
  <c r="S355" i="1"/>
  <c r="W355" i="1"/>
  <c r="S354" i="1"/>
  <c r="W354" i="1"/>
  <c r="S353" i="1"/>
  <c r="W353" i="1"/>
  <c r="S340" i="1"/>
  <c r="W340" i="1"/>
  <c r="S338" i="1"/>
  <c r="W338" i="1"/>
  <c r="S336" i="1"/>
  <c r="W336" i="1"/>
  <c r="S334" i="1"/>
  <c r="W334" i="1"/>
  <c r="S332" i="1"/>
  <c r="W332" i="1"/>
  <c r="S331" i="1"/>
  <c r="W331" i="1"/>
  <c r="S330" i="1"/>
  <c r="W330" i="1"/>
  <c r="S329" i="1"/>
  <c r="W329" i="1"/>
  <c r="S312" i="1"/>
  <c r="W312" i="1"/>
  <c r="S310" i="1"/>
  <c r="W310" i="1"/>
  <c r="S308" i="1"/>
  <c r="W308" i="1"/>
  <c r="S304" i="1"/>
  <c r="W304" i="1"/>
  <c r="S302" i="1"/>
  <c r="W302" i="1"/>
  <c r="S300" i="1"/>
  <c r="W300" i="1"/>
  <c r="S298" i="1"/>
  <c r="W298" i="1"/>
  <c r="S293" i="1"/>
  <c r="W293" i="1"/>
  <c r="S284" i="1"/>
  <c r="W284" i="1"/>
  <c r="S283" i="1"/>
  <c r="W283" i="1"/>
  <c r="S282" i="1"/>
  <c r="W282" i="1"/>
  <c r="S281" i="1"/>
  <c r="W281" i="1"/>
  <c r="S280" i="1"/>
  <c r="W280" i="1"/>
  <c r="S279" i="1"/>
  <c r="W279" i="1"/>
  <c r="S276" i="1"/>
  <c r="W276" i="1"/>
  <c r="S274" i="1"/>
  <c r="W274" i="1"/>
  <c r="S271" i="1"/>
  <c r="W271" i="1"/>
  <c r="S270" i="1"/>
  <c r="W270" i="1"/>
  <c r="S268" i="1"/>
  <c r="W268" i="1"/>
  <c r="S266" i="1"/>
  <c r="W266" i="1"/>
  <c r="S262" i="1"/>
  <c r="W262" i="1"/>
  <c r="S260" i="1"/>
  <c r="W260" i="1"/>
  <c r="S258" i="1"/>
  <c r="W258" i="1"/>
  <c r="S256" i="1"/>
  <c r="W256" i="1"/>
  <c r="S252" i="1"/>
  <c r="W252" i="1"/>
  <c r="S251" i="1"/>
  <c r="W251" i="1"/>
  <c r="S239" i="1"/>
  <c r="W239" i="1"/>
  <c r="S237" i="1"/>
  <c r="W237" i="1"/>
  <c r="S216" i="1"/>
  <c r="W216" i="1"/>
  <c r="S208" i="1"/>
  <c r="W208" i="1"/>
  <c r="S201" i="1"/>
  <c r="W201" i="1"/>
  <c r="S200" i="1"/>
  <c r="W200" i="1"/>
  <c r="S196" i="1"/>
  <c r="W196" i="1"/>
  <c r="S191" i="1"/>
  <c r="W191" i="1"/>
  <c r="S190" i="1"/>
  <c r="W190" i="1"/>
  <c r="S189" i="1"/>
  <c r="W189" i="1"/>
  <c r="S164" i="1"/>
  <c r="W164" i="1"/>
  <c r="S162" i="1"/>
  <c r="W162" i="1"/>
  <c r="S160" i="1"/>
  <c r="W160" i="1"/>
  <c r="S155" i="1"/>
  <c r="W155" i="1"/>
  <c r="S153" i="1"/>
  <c r="W153" i="1"/>
  <c r="S152" i="1"/>
  <c r="W152" i="1"/>
  <c r="S147" i="1"/>
  <c r="W147" i="1"/>
  <c r="S143" i="1"/>
  <c r="W143" i="1"/>
  <c r="S112" i="1"/>
  <c r="W112" i="1"/>
  <c r="S111" i="1"/>
  <c r="W111" i="1"/>
  <c r="S110" i="1"/>
  <c r="W110" i="1"/>
  <c r="S109" i="1"/>
  <c r="W109" i="1"/>
  <c r="S108" i="1"/>
  <c r="W108" i="1"/>
  <c r="S107" i="1"/>
  <c r="W107" i="1"/>
  <c r="S106" i="1"/>
  <c r="W106" i="1"/>
  <c r="S105" i="1"/>
  <c r="W105" i="1"/>
  <c r="S104" i="1"/>
  <c r="W104" i="1"/>
  <c r="S103" i="1"/>
  <c r="W103" i="1"/>
  <c r="S99" i="1"/>
  <c r="W99" i="1"/>
  <c r="S97" i="1"/>
  <c r="W97" i="1"/>
  <c r="S91" i="1"/>
  <c r="W91" i="1"/>
  <c r="S90" i="1"/>
  <c r="W90" i="1"/>
  <c r="S88" i="1"/>
  <c r="W88" i="1"/>
  <c r="S78" i="1"/>
  <c r="W78" i="1"/>
  <c r="S55" i="1"/>
  <c r="W55" i="1"/>
  <c r="S54" i="1"/>
  <c r="W54" i="1"/>
  <c r="S53" i="1"/>
  <c r="W53" i="1"/>
  <c r="S51" i="1"/>
  <c r="W51" i="1"/>
  <c r="S47" i="1"/>
  <c r="W47" i="1"/>
  <c r="S46" i="1"/>
  <c r="W46" i="1"/>
  <c r="S45" i="1"/>
  <c r="W45" i="1"/>
  <c r="S33" i="1"/>
  <c r="W33" i="1"/>
  <c r="S32" i="1"/>
  <c r="W32" i="1"/>
  <c r="S31" i="1"/>
  <c r="W31" i="1"/>
  <c r="S30" i="1"/>
  <c r="W30" i="1"/>
  <c r="S26" i="1"/>
  <c r="W26" i="1"/>
  <c r="S25" i="1"/>
  <c r="W25" i="1"/>
  <c r="S24" i="1"/>
  <c r="W24" i="1"/>
  <c r="S23" i="1"/>
  <c r="W23" i="1"/>
  <c r="S22" i="1"/>
  <c r="W22" i="1"/>
  <c r="S14" i="1"/>
  <c r="W14" i="1"/>
  <c r="S13" i="1"/>
  <c r="W13" i="1"/>
  <c r="S12" i="1"/>
  <c r="W12" i="1"/>
  <c r="P20" i="1"/>
  <c r="P28" i="1"/>
  <c r="Z22" i="1"/>
  <c r="Z23" i="1"/>
  <c r="Z24" i="1"/>
  <c r="Z25" i="1"/>
  <c r="Z26" i="1"/>
  <c r="Z30" i="1"/>
  <c r="Z31" i="1"/>
  <c r="Z32" i="1"/>
  <c r="Z33" i="1"/>
  <c r="P1345" i="1"/>
  <c r="Z1358" i="1"/>
  <c r="U1358" i="1"/>
  <c r="P1391" i="1"/>
  <c r="P1369" i="1"/>
  <c r="P1035" i="1"/>
  <c r="O1425" i="1"/>
  <c r="P1425" i="1"/>
  <c r="X1425" i="1"/>
  <c r="O1415" i="1"/>
  <c r="P1415" i="1"/>
  <c r="O1413" i="1"/>
  <c r="P1413" i="1"/>
  <c r="O1411" i="1"/>
  <c r="P1411" i="1"/>
  <c r="O1410" i="1"/>
  <c r="P1410" i="1"/>
  <c r="X1410" i="1"/>
  <c r="O1402" i="1"/>
  <c r="P1402" i="1"/>
  <c r="X1402" i="1"/>
  <c r="O1401" i="1"/>
  <c r="P1401" i="1"/>
  <c r="X1401" i="1"/>
  <c r="O1400" i="1"/>
  <c r="P1400" i="1"/>
  <c r="X1400" i="1"/>
  <c r="O1375" i="1"/>
  <c r="P1375" i="1"/>
  <c r="X1375" i="1"/>
  <c r="O1374" i="1"/>
  <c r="P1374" i="1"/>
  <c r="X1374" i="1"/>
  <c r="O1373" i="1"/>
  <c r="P1373" i="1"/>
  <c r="X1373" i="1"/>
  <c r="O1372" i="1"/>
  <c r="P1372" i="1"/>
  <c r="X1372" i="1"/>
  <c r="O1371" i="1"/>
  <c r="P1371" i="1"/>
  <c r="X1371" i="1"/>
  <c r="O1332" i="1"/>
  <c r="O1321" i="1"/>
  <c r="P1321" i="1"/>
  <c r="O1286" i="1"/>
  <c r="P1286" i="1"/>
  <c r="O1214" i="1"/>
  <c r="P1214" i="1"/>
  <c r="O1111" i="1"/>
  <c r="P1111" i="1"/>
  <c r="X1111" i="1"/>
  <c r="O1110" i="1"/>
  <c r="P1110" i="1"/>
  <c r="X1110" i="1"/>
  <c r="O1109" i="1"/>
  <c r="P1109" i="1"/>
  <c r="X1109" i="1"/>
  <c r="O1108" i="1"/>
  <c r="P1108" i="1"/>
  <c r="X1108" i="1"/>
  <c r="O1107" i="1"/>
  <c r="P1107" i="1"/>
  <c r="X1107" i="1"/>
  <c r="O1106" i="1"/>
  <c r="P1106" i="1"/>
  <c r="X1106" i="1"/>
  <c r="O1105" i="1"/>
  <c r="P1105" i="1"/>
  <c r="X1105" i="1"/>
  <c r="O1078" i="1"/>
  <c r="P1078" i="1"/>
  <c r="X1078" i="1"/>
  <c r="O1046" i="1"/>
  <c r="P1046" i="1"/>
  <c r="X1046" i="1"/>
  <c r="O1026" i="1"/>
  <c r="P1026" i="1"/>
  <c r="O973" i="1"/>
  <c r="P973" i="1"/>
  <c r="O954" i="1"/>
  <c r="P954" i="1"/>
  <c r="O946" i="1"/>
  <c r="P946" i="1"/>
  <c r="O941" i="1"/>
  <c r="P941" i="1"/>
  <c r="X941" i="1"/>
  <c r="O912" i="1"/>
  <c r="P912" i="1"/>
  <c r="O825" i="1"/>
  <c r="P825" i="1"/>
  <c r="O798" i="1"/>
  <c r="P798" i="1"/>
  <c r="O743" i="1"/>
  <c r="P743" i="1"/>
  <c r="O741" i="1"/>
  <c r="P741" i="1"/>
  <c r="O730" i="1"/>
  <c r="P730" i="1"/>
  <c r="O678" i="1"/>
  <c r="P678" i="1"/>
  <c r="O669" i="1"/>
  <c r="P669" i="1"/>
  <c r="O630" i="1"/>
  <c r="P630" i="1"/>
  <c r="O629" i="1"/>
  <c r="P629" i="1"/>
  <c r="O627" i="1"/>
  <c r="P627" i="1"/>
  <c r="O626" i="1"/>
  <c r="P626" i="1"/>
  <c r="O625" i="1"/>
  <c r="P625" i="1"/>
  <c r="O613" i="1"/>
  <c r="P613" i="1"/>
  <c r="O586" i="1"/>
  <c r="P586" i="1"/>
  <c r="O574" i="1"/>
  <c r="P574" i="1"/>
  <c r="O566" i="1"/>
  <c r="P566" i="1"/>
  <c r="O493" i="1"/>
  <c r="P493" i="1"/>
  <c r="O491" i="1"/>
  <c r="P491" i="1"/>
  <c r="O490" i="1"/>
  <c r="P490" i="1"/>
  <c r="O488" i="1"/>
  <c r="P488" i="1"/>
  <c r="O487" i="1"/>
  <c r="P487" i="1"/>
  <c r="O486" i="1"/>
  <c r="P486" i="1"/>
  <c r="O447" i="1"/>
  <c r="P447" i="1"/>
  <c r="O445" i="1"/>
  <c r="P445" i="1"/>
  <c r="O443" i="1"/>
  <c r="P443" i="1"/>
  <c r="O440" i="1"/>
  <c r="P440" i="1"/>
  <c r="O439" i="1"/>
  <c r="P439" i="1"/>
  <c r="O422" i="1"/>
  <c r="P422" i="1"/>
  <c r="O420" i="1"/>
  <c r="P420" i="1"/>
  <c r="O417" i="1"/>
  <c r="P417" i="1"/>
  <c r="O416" i="1"/>
  <c r="P416" i="1"/>
  <c r="O399" i="1"/>
  <c r="P399" i="1"/>
  <c r="O394" i="1"/>
  <c r="P394" i="1"/>
  <c r="O392" i="1"/>
  <c r="P392" i="1"/>
  <c r="O390" i="1"/>
  <c r="P390" i="1"/>
  <c r="O389" i="1"/>
  <c r="P389" i="1"/>
  <c r="O388" i="1"/>
  <c r="P388" i="1"/>
  <c r="O376" i="1"/>
  <c r="P376" i="1"/>
  <c r="O363" i="1"/>
  <c r="P363" i="1"/>
  <c r="O360" i="1"/>
  <c r="P360" i="1"/>
  <c r="O264" i="1"/>
  <c r="P264" i="1"/>
  <c r="O254" i="1"/>
  <c r="P254" i="1"/>
  <c r="O159" i="1"/>
  <c r="P159" i="1"/>
  <c r="O118" i="1"/>
  <c r="P118" i="1"/>
  <c r="O117" i="1"/>
  <c r="P117" i="1"/>
  <c r="O116" i="1"/>
  <c r="P116" i="1"/>
  <c r="O115" i="1"/>
  <c r="P115" i="1"/>
  <c r="O114" i="1"/>
  <c r="P114" i="1"/>
  <c r="O102" i="1"/>
  <c r="P102" i="1"/>
  <c r="O101" i="1"/>
  <c r="P101" i="1"/>
  <c r="O100" i="1"/>
  <c r="P100" i="1"/>
  <c r="O98" i="1"/>
  <c r="P98" i="1"/>
  <c r="O96" i="1"/>
  <c r="P96" i="1"/>
  <c r="O95" i="1"/>
  <c r="P95" i="1"/>
  <c r="O68" i="1"/>
  <c r="P68" i="1"/>
  <c r="O66" i="1"/>
  <c r="P66" i="1"/>
  <c r="O61" i="1"/>
  <c r="P61" i="1"/>
  <c r="O60" i="1"/>
  <c r="P60" i="1"/>
  <c r="O57" i="1"/>
  <c r="P57" i="1"/>
  <c r="O52" i="1"/>
  <c r="P52" i="1"/>
  <c r="O41" i="1"/>
  <c r="P41" i="1"/>
  <c r="O37" i="1"/>
  <c r="P37" i="1"/>
  <c r="P1332" i="1"/>
  <c r="X1332" i="1"/>
  <c r="W1332" i="1"/>
  <c r="W941" i="1"/>
  <c r="W1078" i="1"/>
  <c r="R1415" i="1"/>
  <c r="R1413" i="1"/>
  <c r="R1411" i="1"/>
  <c r="S1415" i="1"/>
  <c r="W1415" i="1"/>
  <c r="X1415" i="1"/>
  <c r="S1413" i="1"/>
  <c r="W1413" i="1"/>
  <c r="X1413" i="1"/>
  <c r="S1411" i="1"/>
  <c r="W1411" i="1"/>
  <c r="X1411" i="1"/>
  <c r="P1474" i="1"/>
  <c r="P1466" i="1"/>
  <c r="P1455" i="1"/>
  <c r="P1427" i="1"/>
  <c r="P1407" i="1"/>
  <c r="P1365" i="1"/>
  <c r="O1774" i="1"/>
  <c r="P1774" i="1"/>
  <c r="O1697" i="1"/>
  <c r="P1697" i="1"/>
  <c r="P1696" i="1"/>
  <c r="O1439" i="1"/>
  <c r="P1439" i="1"/>
  <c r="X1439" i="1"/>
  <c r="O1438" i="1"/>
  <c r="O1435" i="1"/>
  <c r="P1435" i="1"/>
  <c r="X1435" i="1"/>
  <c r="O1357" i="1"/>
  <c r="O1356" i="1"/>
  <c r="O1355" i="1"/>
  <c r="O1354" i="1"/>
  <c r="P1354" i="1"/>
  <c r="X1354" i="1"/>
  <c r="O1341" i="1"/>
  <c r="O1339" i="1"/>
  <c r="P1339" i="1"/>
  <c r="X1339" i="1"/>
  <c r="O1335" i="1"/>
  <c r="P1335" i="1"/>
  <c r="X1335" i="1"/>
  <c r="O1334" i="1"/>
  <c r="O1316" i="1"/>
  <c r="P1316" i="1"/>
  <c r="O1315" i="1"/>
  <c r="P1315" i="1"/>
  <c r="O1314" i="1"/>
  <c r="P1314" i="1"/>
  <c r="O1313" i="1"/>
  <c r="P1313" i="1"/>
  <c r="O1283" i="1"/>
  <c r="P1283" i="1"/>
  <c r="O1282" i="1"/>
  <c r="P1282" i="1"/>
  <c r="O1281" i="1"/>
  <c r="P1281" i="1"/>
  <c r="O1280" i="1"/>
  <c r="P1280" i="1"/>
  <c r="O1279" i="1"/>
  <c r="P1279" i="1"/>
  <c r="O1277" i="1"/>
  <c r="P1277" i="1"/>
  <c r="O1276" i="1"/>
  <c r="P1276" i="1"/>
  <c r="O1267" i="1"/>
  <c r="P1267" i="1"/>
  <c r="O1264" i="1"/>
  <c r="P1264" i="1"/>
  <c r="O1217" i="1"/>
  <c r="P1217" i="1"/>
  <c r="O1216" i="1"/>
  <c r="P1216" i="1"/>
  <c r="O1201" i="1"/>
  <c r="P1201" i="1"/>
  <c r="O1200" i="1"/>
  <c r="P1200" i="1"/>
  <c r="O1199" i="1"/>
  <c r="P1199" i="1"/>
  <c r="O1170" i="1"/>
  <c r="O938" i="1"/>
  <c r="P938" i="1"/>
  <c r="O937" i="1"/>
  <c r="P937" i="1"/>
  <c r="O936" i="1"/>
  <c r="P936" i="1"/>
  <c r="O823" i="1"/>
  <c r="P823" i="1"/>
  <c r="O651" i="1"/>
  <c r="P651" i="1"/>
  <c r="O650" i="1"/>
  <c r="P650" i="1"/>
  <c r="O649" i="1"/>
  <c r="P649" i="1"/>
  <c r="O648" i="1"/>
  <c r="P648" i="1"/>
  <c r="O647" i="1"/>
  <c r="P647" i="1"/>
  <c r="O633" i="1"/>
  <c r="P633" i="1"/>
  <c r="O632" i="1"/>
  <c r="P632" i="1"/>
  <c r="O631" i="1"/>
  <c r="P631" i="1"/>
  <c r="O415" i="1"/>
  <c r="P415" i="1"/>
  <c r="O413" i="1"/>
  <c r="P413" i="1"/>
  <c r="O412" i="1"/>
  <c r="P412" i="1"/>
  <c r="O410" i="1"/>
  <c r="P410" i="1"/>
  <c r="O409" i="1"/>
  <c r="P409" i="1"/>
  <c r="O408" i="1"/>
  <c r="P408" i="1"/>
  <c r="O278" i="1"/>
  <c r="P278" i="1"/>
  <c r="O72" i="1"/>
  <c r="P72" i="1"/>
  <c r="O59" i="1"/>
  <c r="P59" i="1"/>
  <c r="O38" i="1"/>
  <c r="P38" i="1"/>
  <c r="S1425" i="1"/>
  <c r="W1425" i="1"/>
  <c r="S1410" i="1"/>
  <c r="W1410" i="1"/>
  <c r="S1402" i="1"/>
  <c r="W1402" i="1"/>
  <c r="S1401" i="1"/>
  <c r="W1401" i="1"/>
  <c r="S1400" i="1"/>
  <c r="W1400" i="1"/>
  <c r="S1375" i="1"/>
  <c r="W1375" i="1"/>
  <c r="S1374" i="1"/>
  <c r="W1374" i="1"/>
  <c r="S1373" i="1"/>
  <c r="W1373" i="1"/>
  <c r="S1372" i="1"/>
  <c r="W1372" i="1"/>
  <c r="S1371" i="1"/>
  <c r="W1371" i="1"/>
  <c r="S1111" i="1"/>
  <c r="W1111" i="1"/>
  <c r="S1110" i="1"/>
  <c r="W1110" i="1"/>
  <c r="S1109" i="1"/>
  <c r="W1109" i="1"/>
  <c r="S1108" i="1"/>
  <c r="W1108" i="1"/>
  <c r="S1107" i="1"/>
  <c r="W1107" i="1"/>
  <c r="S1106" i="1"/>
  <c r="W1106" i="1"/>
  <c r="S1105" i="1"/>
  <c r="W1105" i="1"/>
  <c r="S1046" i="1"/>
  <c r="W1046" i="1"/>
  <c r="Q1450" i="1"/>
  <c r="W1334" i="1"/>
  <c r="P1330" i="1"/>
  <c r="P1170" i="1"/>
  <c r="P1357" i="1"/>
  <c r="X1357" i="1"/>
  <c r="W1357" i="1"/>
  <c r="P1341" i="1"/>
  <c r="X1341" i="1"/>
  <c r="W1341" i="1"/>
  <c r="P1334" i="1"/>
  <c r="X1334" i="1"/>
  <c r="P1355" i="1"/>
  <c r="X1355" i="1"/>
  <c r="W1355" i="1"/>
  <c r="P1438" i="1"/>
  <c r="X1438" i="1"/>
  <c r="W1438" i="1"/>
  <c r="W1335" i="1"/>
  <c r="W1354" i="1"/>
  <c r="W1435" i="1"/>
  <c r="P1356" i="1"/>
  <c r="X1356" i="1"/>
  <c r="W1356" i="1"/>
  <c r="W1339" i="1"/>
  <c r="W1439" i="1"/>
  <c r="R1321" i="1"/>
  <c r="X1321" i="1"/>
  <c r="Z1321" i="1"/>
  <c r="S1321" i="1"/>
  <c r="W1321" i="1"/>
  <c r="R98" i="1"/>
  <c r="X98" i="1"/>
  <c r="S98" i="1"/>
  <c r="W98" i="1"/>
  <c r="X8" i="1"/>
  <c r="O42" i="1"/>
  <c r="P42" i="1"/>
  <c r="R42" i="1"/>
  <c r="S42" i="1"/>
  <c r="R41" i="1"/>
  <c r="X41" i="1"/>
  <c r="R40" i="1"/>
  <c r="S40" i="1"/>
  <c r="O40" i="1"/>
  <c r="P40" i="1"/>
  <c r="R39" i="1"/>
  <c r="S39" i="1"/>
  <c r="O39" i="1"/>
  <c r="P39" i="1"/>
  <c r="R38" i="1"/>
  <c r="R37" i="1"/>
  <c r="X37" i="1"/>
  <c r="X36" i="1"/>
  <c r="P35" i="1"/>
  <c r="X35" i="1"/>
  <c r="X34" i="1"/>
  <c r="R61" i="1"/>
  <c r="X61" i="1"/>
  <c r="R60" i="1"/>
  <c r="X60" i="1"/>
  <c r="R59" i="1"/>
  <c r="R58" i="1"/>
  <c r="O58" i="1"/>
  <c r="P58" i="1"/>
  <c r="R57" i="1"/>
  <c r="X57" i="1"/>
  <c r="R56" i="1"/>
  <c r="S56" i="1"/>
  <c r="O56" i="1"/>
  <c r="P56" i="1"/>
  <c r="R52" i="1"/>
  <c r="X52" i="1"/>
  <c r="X50" i="1"/>
  <c r="P49" i="1"/>
  <c r="X49" i="1"/>
  <c r="X48" i="1"/>
  <c r="R44" i="1"/>
  <c r="S44" i="1"/>
  <c r="O44" i="1"/>
  <c r="P44" i="1"/>
  <c r="R66" i="1"/>
  <c r="X66" i="1"/>
  <c r="X65" i="1"/>
  <c r="P64" i="1"/>
  <c r="X64" i="1"/>
  <c r="X63" i="1"/>
  <c r="R68" i="1"/>
  <c r="X68" i="1"/>
  <c r="R70" i="1"/>
  <c r="S70" i="1"/>
  <c r="O70" i="1"/>
  <c r="P70" i="1"/>
  <c r="R72" i="1"/>
  <c r="R74" i="1"/>
  <c r="S74" i="1"/>
  <c r="O74" i="1"/>
  <c r="P74" i="1"/>
  <c r="R76" i="1"/>
  <c r="S76" i="1"/>
  <c r="O76" i="1"/>
  <c r="P76" i="1"/>
  <c r="X87" i="1"/>
  <c r="P86" i="1"/>
  <c r="X86" i="1"/>
  <c r="X85" i="1"/>
  <c r="R102" i="1"/>
  <c r="X102" i="1"/>
  <c r="R101" i="1"/>
  <c r="X101" i="1"/>
  <c r="R100" i="1"/>
  <c r="X100" i="1"/>
  <c r="R96" i="1"/>
  <c r="X96" i="1"/>
  <c r="R95" i="1"/>
  <c r="X95" i="1"/>
  <c r="X94" i="1"/>
  <c r="P93" i="1"/>
  <c r="X93" i="1"/>
  <c r="X92" i="1"/>
  <c r="R118" i="1"/>
  <c r="X118" i="1"/>
  <c r="R117" i="1"/>
  <c r="X117" i="1"/>
  <c r="R116" i="1"/>
  <c r="X116" i="1"/>
  <c r="R115" i="1"/>
  <c r="X115" i="1"/>
  <c r="R114" i="1"/>
  <c r="X114" i="1"/>
  <c r="X130" i="1"/>
  <c r="R145" i="1"/>
  <c r="S145" i="1"/>
  <c r="O145" i="1"/>
  <c r="P145" i="1"/>
  <c r="R144" i="1"/>
  <c r="S144" i="1"/>
  <c r="O144" i="1"/>
  <c r="P144" i="1"/>
  <c r="R142" i="1"/>
  <c r="S142" i="1"/>
  <c r="O142" i="1"/>
  <c r="P142" i="1"/>
  <c r="R141" i="1"/>
  <c r="S141" i="1"/>
  <c r="O141" i="1"/>
  <c r="P141" i="1"/>
  <c r="X140" i="1"/>
  <c r="P139" i="1"/>
  <c r="X139" i="1"/>
  <c r="R159" i="1"/>
  <c r="X159" i="1"/>
  <c r="R158" i="1"/>
  <c r="S158" i="1"/>
  <c r="O158" i="1"/>
  <c r="P158" i="1"/>
  <c r="R157" i="1"/>
  <c r="S157" i="1"/>
  <c r="O157" i="1"/>
  <c r="P157" i="1"/>
  <c r="R156" i="1"/>
  <c r="S156" i="1"/>
  <c r="O156" i="1"/>
  <c r="P156" i="1"/>
  <c r="R154" i="1"/>
  <c r="S154" i="1"/>
  <c r="O154" i="1"/>
  <c r="P154" i="1"/>
  <c r="X151" i="1"/>
  <c r="P150" i="1"/>
  <c r="X150" i="1"/>
  <c r="X149" i="1"/>
  <c r="X207" i="1"/>
  <c r="P206" i="1"/>
  <c r="X206" i="1"/>
  <c r="X205" i="1"/>
  <c r="X215" i="1"/>
  <c r="P214" i="1"/>
  <c r="X214" i="1"/>
  <c r="X213" i="1"/>
  <c r="X230" i="1"/>
  <c r="P229" i="1"/>
  <c r="X229" i="1"/>
  <c r="X228" i="1"/>
  <c r="X241" i="1"/>
  <c r="R250" i="1"/>
  <c r="S250" i="1"/>
  <c r="O250" i="1"/>
  <c r="P250" i="1"/>
  <c r="R249" i="1"/>
  <c r="S249" i="1"/>
  <c r="O249" i="1"/>
  <c r="P249" i="1"/>
  <c r="X248" i="1"/>
  <c r="P247" i="1"/>
  <c r="X247" i="1"/>
  <c r="R254" i="1"/>
  <c r="X254" i="1"/>
  <c r="R264" i="1"/>
  <c r="X264" i="1"/>
  <c r="R278" i="1"/>
  <c r="X278" i="1"/>
  <c r="X316" i="1"/>
  <c r="P315" i="1"/>
  <c r="X315" i="1"/>
  <c r="X314" i="1"/>
  <c r="R328" i="1"/>
  <c r="S328" i="1"/>
  <c r="O328" i="1"/>
  <c r="P328" i="1"/>
  <c r="R327" i="1"/>
  <c r="S327" i="1"/>
  <c r="O327" i="1"/>
  <c r="P327" i="1"/>
  <c r="R347" i="1"/>
  <c r="O347" i="1"/>
  <c r="P347" i="1"/>
  <c r="R346" i="1"/>
  <c r="S346" i="1"/>
  <c r="O346" i="1"/>
  <c r="P346" i="1"/>
  <c r="R345" i="1"/>
  <c r="S345" i="1"/>
  <c r="O345" i="1"/>
  <c r="P345" i="1"/>
  <c r="R344" i="1"/>
  <c r="S344" i="1"/>
  <c r="O344" i="1"/>
  <c r="P344" i="1"/>
  <c r="X343" i="1"/>
  <c r="P342" i="1"/>
  <c r="X342" i="1"/>
  <c r="X341" i="1"/>
  <c r="R351" i="1"/>
  <c r="S351" i="1"/>
  <c r="O351" i="1"/>
  <c r="P351" i="1"/>
  <c r="R350" i="1"/>
  <c r="O350" i="1"/>
  <c r="P350" i="1"/>
  <c r="R366" i="1"/>
  <c r="S366" i="1"/>
  <c r="O366" i="1"/>
  <c r="P366" i="1"/>
  <c r="R365" i="1"/>
  <c r="S365" i="1"/>
  <c r="O365" i="1"/>
  <c r="P365" i="1"/>
  <c r="R363" i="1"/>
  <c r="X363" i="1"/>
  <c r="R360" i="1"/>
  <c r="X360" i="1"/>
  <c r="R376" i="1"/>
  <c r="X376" i="1"/>
  <c r="X374" i="1"/>
  <c r="O378" i="1"/>
  <c r="P378" i="1"/>
  <c r="O379" i="1"/>
  <c r="X372" i="1"/>
  <c r="R390" i="1"/>
  <c r="X390" i="1"/>
  <c r="R389" i="1"/>
  <c r="X389" i="1"/>
  <c r="R388" i="1"/>
  <c r="X388" i="1"/>
  <c r="X387" i="1"/>
  <c r="P386" i="1"/>
  <c r="X386" i="1"/>
  <c r="X385" i="1"/>
  <c r="R392" i="1"/>
  <c r="X392" i="1"/>
  <c r="R394" i="1"/>
  <c r="X394" i="1"/>
  <c r="R399" i="1"/>
  <c r="X399" i="1"/>
  <c r="R398" i="1"/>
  <c r="O398" i="1"/>
  <c r="P398" i="1"/>
  <c r="R417" i="1"/>
  <c r="X417" i="1"/>
  <c r="R416" i="1"/>
  <c r="X416" i="1"/>
  <c r="R415" i="1"/>
  <c r="R414" i="1"/>
  <c r="S414" i="1"/>
  <c r="O414" i="1"/>
  <c r="P414" i="1"/>
  <c r="R413" i="1"/>
  <c r="R412" i="1"/>
  <c r="R411" i="1"/>
  <c r="S411" i="1"/>
  <c r="O411" i="1"/>
  <c r="P411" i="1"/>
  <c r="R410" i="1"/>
  <c r="R409" i="1"/>
  <c r="R408" i="1"/>
  <c r="X407" i="1"/>
  <c r="P406" i="1"/>
  <c r="X406" i="1"/>
  <c r="X405" i="1"/>
  <c r="R420" i="1"/>
  <c r="X420" i="1"/>
  <c r="R422" i="1"/>
  <c r="X422" i="1"/>
  <c r="R440" i="1"/>
  <c r="X440" i="1"/>
  <c r="R439" i="1"/>
  <c r="X439" i="1"/>
  <c r="X438" i="1"/>
  <c r="P437" i="1"/>
  <c r="X437" i="1"/>
  <c r="X436" i="1"/>
  <c r="X432" i="1"/>
  <c r="P431" i="1"/>
  <c r="X431" i="1"/>
  <c r="X430" i="1"/>
  <c r="R443" i="1"/>
  <c r="X443" i="1"/>
  <c r="R445" i="1"/>
  <c r="X445" i="1"/>
  <c r="R447" i="1"/>
  <c r="X447" i="1"/>
  <c r="X455" i="1"/>
  <c r="P454" i="1"/>
  <c r="X454" i="1"/>
  <c r="X453" i="1"/>
  <c r="R493" i="1"/>
  <c r="X493" i="1"/>
  <c r="R491" i="1"/>
  <c r="X491" i="1"/>
  <c r="R490" i="1"/>
  <c r="X490" i="1"/>
  <c r="R488" i="1"/>
  <c r="X488" i="1"/>
  <c r="R487" i="1"/>
  <c r="X487" i="1"/>
  <c r="R486" i="1"/>
  <c r="X486" i="1"/>
  <c r="X485" i="1"/>
  <c r="P484" i="1"/>
  <c r="X484" i="1"/>
  <c r="X483" i="1"/>
  <c r="X480" i="1"/>
  <c r="P479" i="1"/>
  <c r="X479" i="1"/>
  <c r="X478" i="1"/>
  <c r="X516" i="1"/>
  <c r="X513" i="1"/>
  <c r="P512" i="1"/>
  <c r="X512" i="1"/>
  <c r="X511" i="1"/>
  <c r="X509" i="1"/>
  <c r="P508" i="1"/>
  <c r="X508" i="1"/>
  <c r="X507" i="1"/>
  <c r="X526" i="1"/>
  <c r="P525" i="1"/>
  <c r="X525" i="1"/>
  <c r="X557" i="1"/>
  <c r="P556" i="1"/>
  <c r="X556" i="1"/>
  <c r="X555" i="1"/>
  <c r="R566" i="1"/>
  <c r="X566" i="1"/>
  <c r="X565" i="1"/>
  <c r="P564" i="1"/>
  <c r="X564" i="1"/>
  <c r="X563" i="1"/>
  <c r="R572" i="1"/>
  <c r="S572" i="1"/>
  <c r="O572" i="1"/>
  <c r="P572" i="1"/>
  <c r="R574" i="1"/>
  <c r="X574" i="1"/>
  <c r="R586" i="1"/>
  <c r="X586" i="1"/>
  <c r="X600" i="1"/>
  <c r="P599" i="1"/>
  <c r="X599" i="1"/>
  <c r="X598" i="1"/>
  <c r="R651" i="1"/>
  <c r="R650" i="1"/>
  <c r="R649" i="1"/>
  <c r="R648" i="1"/>
  <c r="R647" i="1"/>
  <c r="R646" i="1"/>
  <c r="S646" i="1"/>
  <c r="O646" i="1"/>
  <c r="P646" i="1"/>
  <c r="X645" i="1"/>
  <c r="P644" i="1"/>
  <c r="X644" i="1"/>
  <c r="X643" i="1"/>
  <c r="R642" i="1"/>
  <c r="S642" i="1"/>
  <c r="O642" i="1"/>
  <c r="P642" i="1"/>
  <c r="R641" i="1"/>
  <c r="S641" i="1"/>
  <c r="O641" i="1"/>
  <c r="P641" i="1"/>
  <c r="R640" i="1"/>
  <c r="S640" i="1"/>
  <c r="O640" i="1"/>
  <c r="P640" i="1"/>
  <c r="R639" i="1"/>
  <c r="S639" i="1"/>
  <c r="O639" i="1"/>
  <c r="P639" i="1"/>
  <c r="X638" i="1"/>
  <c r="P637" i="1"/>
  <c r="X637" i="1"/>
  <c r="X636" i="1"/>
  <c r="R634" i="1"/>
  <c r="S634" i="1"/>
  <c r="O634" i="1"/>
  <c r="P634" i="1"/>
  <c r="R633" i="1"/>
  <c r="R632" i="1"/>
  <c r="R631" i="1"/>
  <c r="R630" i="1"/>
  <c r="X630" i="1"/>
  <c r="R629" i="1"/>
  <c r="X629" i="1"/>
  <c r="R628" i="1"/>
  <c r="S628" i="1"/>
  <c r="O628" i="1"/>
  <c r="P628" i="1"/>
  <c r="R627" i="1"/>
  <c r="X627" i="1"/>
  <c r="R626" i="1"/>
  <c r="X626" i="1"/>
  <c r="R625" i="1"/>
  <c r="X625" i="1"/>
  <c r="X623" i="1"/>
  <c r="P622" i="1"/>
  <c r="X622" i="1"/>
  <c r="X621" i="1"/>
  <c r="R620" i="1"/>
  <c r="S620" i="1"/>
  <c r="O620" i="1"/>
  <c r="P620" i="1"/>
  <c r="R619" i="1"/>
  <c r="S619" i="1"/>
  <c r="O619" i="1"/>
  <c r="P619" i="1"/>
  <c r="R618" i="1"/>
  <c r="S618" i="1"/>
  <c r="O618" i="1"/>
  <c r="P618" i="1"/>
  <c r="R615" i="1"/>
  <c r="S615" i="1"/>
  <c r="O615" i="1"/>
  <c r="P615" i="1"/>
  <c r="R613" i="1"/>
  <c r="X613" i="1"/>
  <c r="R612" i="1"/>
  <c r="S612" i="1"/>
  <c r="O612" i="1"/>
  <c r="P612" i="1"/>
  <c r="R611" i="1"/>
  <c r="S611" i="1"/>
  <c r="O611" i="1"/>
  <c r="P611" i="1"/>
  <c r="X609" i="1"/>
  <c r="P608" i="1"/>
  <c r="X608" i="1"/>
  <c r="X607" i="1"/>
  <c r="X664" i="1"/>
  <c r="P663" i="1"/>
  <c r="X663" i="1"/>
  <c r="X662" i="1"/>
  <c r="R669" i="1"/>
  <c r="X669" i="1"/>
  <c r="X681" i="1"/>
  <c r="P680" i="1"/>
  <c r="X680" i="1"/>
  <c r="X679" i="1"/>
  <c r="R678" i="1"/>
  <c r="X678" i="1"/>
  <c r="R675" i="1"/>
  <c r="S675" i="1"/>
  <c r="O675" i="1"/>
  <c r="P675" i="1"/>
  <c r="X673" i="1"/>
  <c r="P672" i="1"/>
  <c r="X672" i="1"/>
  <c r="X671" i="1"/>
  <c r="X705" i="1"/>
  <c r="P704" i="1"/>
  <c r="X704" i="1"/>
  <c r="X703" i="1"/>
  <c r="R730" i="1"/>
  <c r="R741" i="1"/>
  <c r="X741" i="1"/>
  <c r="X740" i="1"/>
  <c r="P739" i="1"/>
  <c r="X739" i="1"/>
  <c r="X738" i="1"/>
  <c r="R743" i="1"/>
  <c r="X743" i="1"/>
  <c r="X784" i="1"/>
  <c r="P783" i="1"/>
  <c r="X783" i="1"/>
  <c r="X782" i="1"/>
  <c r="R798" i="1"/>
  <c r="X798" i="1"/>
  <c r="X804" i="1"/>
  <c r="X811" i="1"/>
  <c r="P810" i="1"/>
  <c r="X810" i="1"/>
  <c r="R823" i="1"/>
  <c r="X823" i="1"/>
  <c r="X822" i="1"/>
  <c r="P821" i="1"/>
  <c r="X821" i="1"/>
  <c r="X820" i="1"/>
  <c r="R819" i="1"/>
  <c r="S819" i="1"/>
  <c r="O819" i="1"/>
  <c r="P819" i="1"/>
  <c r="R825" i="1"/>
  <c r="X825" i="1"/>
  <c r="X830" i="1"/>
  <c r="X853" i="1"/>
  <c r="P852" i="1"/>
  <c r="X852" i="1"/>
  <c r="X861" i="1"/>
  <c r="P860" i="1"/>
  <c r="X860" i="1"/>
  <c r="X859" i="1"/>
  <c r="X888" i="1"/>
  <c r="P887" i="1"/>
  <c r="X887" i="1"/>
  <c r="X886" i="1"/>
  <c r="R912" i="1"/>
  <c r="X912" i="1"/>
  <c r="X928" i="1"/>
  <c r="P927" i="1"/>
  <c r="X927" i="1"/>
  <c r="X926" i="1"/>
  <c r="R946" i="1"/>
  <c r="R938" i="1"/>
  <c r="R937" i="1"/>
  <c r="X937" i="1"/>
  <c r="R936" i="1"/>
  <c r="R954" i="1"/>
  <c r="X954" i="1"/>
  <c r="R975" i="1"/>
  <c r="S975" i="1"/>
  <c r="O975" i="1"/>
  <c r="P975" i="1"/>
  <c r="R973" i="1"/>
  <c r="X973" i="1"/>
  <c r="X999" i="1"/>
  <c r="P998" i="1"/>
  <c r="X998" i="1"/>
  <c r="X997" i="1"/>
  <c r="R1007" i="1"/>
  <c r="S1007" i="1"/>
  <c r="O1007" i="1"/>
  <c r="P1007" i="1"/>
  <c r="R1026" i="1"/>
  <c r="X1026" i="1"/>
  <c r="P1024" i="1"/>
  <c r="X1024" i="1"/>
  <c r="X1023" i="1"/>
  <c r="X1036" i="1"/>
  <c r="X1035" i="1"/>
  <c r="X1034" i="1"/>
  <c r="P1032" i="1"/>
  <c r="X1032" i="1"/>
  <c r="R1170" i="1"/>
  <c r="R1201" i="1"/>
  <c r="R1200" i="1"/>
  <c r="X1200" i="1"/>
  <c r="R1199" i="1"/>
  <c r="R1217" i="1"/>
  <c r="X1217" i="1"/>
  <c r="R1216" i="1"/>
  <c r="X1216" i="1"/>
  <c r="R1214" i="1"/>
  <c r="R1264" i="1"/>
  <c r="R1267" i="1"/>
  <c r="X1267" i="1"/>
  <c r="R1277" i="1"/>
  <c r="R1276" i="1"/>
  <c r="X1276" i="1"/>
  <c r="R1283" i="1"/>
  <c r="R1282" i="1"/>
  <c r="R1281" i="1"/>
  <c r="X1281" i="1"/>
  <c r="R1280" i="1"/>
  <c r="R1279" i="1"/>
  <c r="X1279" i="1"/>
  <c r="R1286" i="1"/>
  <c r="X1286" i="1"/>
  <c r="X1311" i="1"/>
  <c r="X1309" i="1"/>
  <c r="R1316" i="1"/>
  <c r="R1315" i="1"/>
  <c r="X1315" i="1"/>
  <c r="R1314" i="1"/>
  <c r="R1313" i="1"/>
  <c r="X1313" i="1"/>
  <c r="R1320" i="1"/>
  <c r="S1320" i="1"/>
  <c r="O1320" i="1"/>
  <c r="P1320" i="1"/>
  <c r="X1370" i="1"/>
  <c r="X1369" i="1"/>
  <c r="X1368" i="1"/>
  <c r="R1482" i="1"/>
  <c r="U1482" i="1"/>
  <c r="O1482" i="1"/>
  <c r="P1482" i="1"/>
  <c r="X1602" i="1"/>
  <c r="P1601" i="1"/>
  <c r="X1601" i="1"/>
  <c r="X1600" i="1"/>
  <c r="X1599" i="1"/>
  <c r="X1598" i="1"/>
  <c r="X1638" i="1"/>
  <c r="P1637" i="1"/>
  <c r="X1637" i="1"/>
  <c r="X1636" i="1"/>
  <c r="X1616" i="1"/>
  <c r="P1615" i="1"/>
  <c r="X1615" i="1"/>
  <c r="X1614" i="1"/>
  <c r="X1610" i="1"/>
  <c r="P1609" i="1"/>
  <c r="X1609" i="1"/>
  <c r="X1608" i="1"/>
  <c r="R1697" i="1"/>
  <c r="R1696" i="1"/>
  <c r="X1694" i="1"/>
  <c r="P1693" i="1"/>
  <c r="X1693" i="1"/>
  <c r="X1692" i="1"/>
  <c r="X1712" i="1"/>
  <c r="P1711" i="1"/>
  <c r="X1711" i="1"/>
  <c r="X1710" i="1"/>
  <c r="R1709" i="1"/>
  <c r="S1709" i="1"/>
  <c r="O1709" i="1"/>
  <c r="P1709" i="1"/>
  <c r="R1708" i="1"/>
  <c r="S1708" i="1"/>
  <c r="O1708" i="1"/>
  <c r="P1708" i="1"/>
  <c r="R1707" i="1"/>
  <c r="S1707" i="1"/>
  <c r="O1707" i="1"/>
  <c r="P1707" i="1"/>
  <c r="R1706" i="1"/>
  <c r="S1706" i="1"/>
  <c r="O1706" i="1"/>
  <c r="P1706" i="1"/>
  <c r="X1703" i="1"/>
  <c r="P1702" i="1"/>
  <c r="X1702" i="1"/>
  <c r="X1701" i="1"/>
  <c r="R1774" i="1"/>
  <c r="O18" i="1"/>
  <c r="P18" i="1"/>
  <c r="O43" i="1"/>
  <c r="P43" i="1"/>
  <c r="O62" i="1"/>
  <c r="P62" i="1"/>
  <c r="O67" i="1"/>
  <c r="P67" i="1"/>
  <c r="O69" i="1"/>
  <c r="P69" i="1"/>
  <c r="O71" i="1"/>
  <c r="P71" i="1"/>
  <c r="O73" i="1"/>
  <c r="P73" i="1"/>
  <c r="O75" i="1"/>
  <c r="P75" i="1"/>
  <c r="O77" i="1"/>
  <c r="P77" i="1"/>
  <c r="O79" i="1"/>
  <c r="P79" i="1"/>
  <c r="O80" i="1"/>
  <c r="P80" i="1"/>
  <c r="O81" i="1"/>
  <c r="P81" i="1"/>
  <c r="O82" i="1"/>
  <c r="P82" i="1"/>
  <c r="O83" i="1"/>
  <c r="P83" i="1"/>
  <c r="O84" i="1"/>
  <c r="P84" i="1"/>
  <c r="O89" i="1"/>
  <c r="P89" i="1"/>
  <c r="O113" i="1"/>
  <c r="P113" i="1"/>
  <c r="O119" i="1"/>
  <c r="P119" i="1"/>
  <c r="O120" i="1"/>
  <c r="P120" i="1"/>
  <c r="O121" i="1"/>
  <c r="P121" i="1"/>
  <c r="O122" i="1"/>
  <c r="P122" i="1"/>
  <c r="O123" i="1"/>
  <c r="P123" i="1"/>
  <c r="O124" i="1"/>
  <c r="P124" i="1"/>
  <c r="O125" i="1"/>
  <c r="P125" i="1"/>
  <c r="O126" i="1"/>
  <c r="P126" i="1"/>
  <c r="O127" i="1"/>
  <c r="P127" i="1"/>
  <c r="O128" i="1"/>
  <c r="P128" i="1"/>
  <c r="O129" i="1"/>
  <c r="P129" i="1"/>
  <c r="O134" i="1"/>
  <c r="P134" i="1"/>
  <c r="O135" i="1"/>
  <c r="P135" i="1"/>
  <c r="O136" i="1"/>
  <c r="P136" i="1"/>
  <c r="O146" i="1"/>
  <c r="P146" i="1"/>
  <c r="O148" i="1"/>
  <c r="P148" i="1"/>
  <c r="O161" i="1"/>
  <c r="P161" i="1"/>
  <c r="O163" i="1"/>
  <c r="P163"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X188" i="1"/>
  <c r="O192" i="1"/>
  <c r="P192" i="1"/>
  <c r="O193" i="1"/>
  <c r="P193" i="1"/>
  <c r="O194" i="1"/>
  <c r="P194" i="1"/>
  <c r="O195" i="1"/>
  <c r="P195" i="1"/>
  <c r="O197" i="1"/>
  <c r="P197" i="1"/>
  <c r="O198" i="1"/>
  <c r="P198" i="1"/>
  <c r="O199" i="1"/>
  <c r="P199" i="1"/>
  <c r="O202" i="1"/>
  <c r="P202" i="1"/>
  <c r="O203" i="1"/>
  <c r="P203" i="1"/>
  <c r="O204" i="1"/>
  <c r="P204" i="1"/>
  <c r="O209" i="1"/>
  <c r="P209" i="1"/>
  <c r="O210" i="1"/>
  <c r="P210" i="1"/>
  <c r="O211" i="1"/>
  <c r="P211" i="1"/>
  <c r="O212" i="1"/>
  <c r="P212" i="1"/>
  <c r="O217" i="1"/>
  <c r="P217" i="1"/>
  <c r="O218" i="1"/>
  <c r="P218" i="1"/>
  <c r="O219" i="1"/>
  <c r="P219" i="1"/>
  <c r="O220" i="1"/>
  <c r="P220" i="1"/>
  <c r="O221" i="1"/>
  <c r="P221" i="1"/>
  <c r="O222" i="1"/>
  <c r="P222" i="1"/>
  <c r="O223" i="1"/>
  <c r="P223" i="1"/>
  <c r="O224" i="1"/>
  <c r="P224" i="1"/>
  <c r="O225" i="1"/>
  <c r="P225" i="1"/>
  <c r="O226" i="1"/>
  <c r="P226" i="1"/>
  <c r="O227" i="1"/>
  <c r="P227" i="1"/>
  <c r="O231" i="1"/>
  <c r="P231" i="1"/>
  <c r="O232" i="1"/>
  <c r="P232" i="1"/>
  <c r="O233" i="1"/>
  <c r="P233" i="1"/>
  <c r="O234" i="1"/>
  <c r="P234" i="1"/>
  <c r="O235" i="1"/>
  <c r="P235" i="1"/>
  <c r="O236" i="1"/>
  <c r="P236" i="1"/>
  <c r="O238" i="1"/>
  <c r="P238" i="1"/>
  <c r="O240" i="1"/>
  <c r="P240" i="1"/>
  <c r="O244" i="1"/>
  <c r="P244" i="1"/>
  <c r="O245" i="1"/>
  <c r="P245" i="1"/>
  <c r="O253" i="1"/>
  <c r="P253" i="1"/>
  <c r="O255" i="1"/>
  <c r="P255" i="1"/>
  <c r="O257" i="1"/>
  <c r="P257" i="1"/>
  <c r="O259" i="1"/>
  <c r="P259" i="1"/>
  <c r="O261" i="1"/>
  <c r="P261" i="1"/>
  <c r="O263" i="1"/>
  <c r="P263" i="1"/>
  <c r="O265" i="1"/>
  <c r="P265" i="1"/>
  <c r="O267" i="1"/>
  <c r="P267" i="1"/>
  <c r="O269" i="1"/>
  <c r="P269" i="1"/>
  <c r="O272" i="1"/>
  <c r="P272" i="1"/>
  <c r="O273" i="1"/>
  <c r="P273" i="1"/>
  <c r="O275" i="1"/>
  <c r="P275" i="1"/>
  <c r="O277" i="1"/>
  <c r="P277" i="1"/>
  <c r="O285" i="1"/>
  <c r="P285" i="1"/>
  <c r="O286" i="1"/>
  <c r="O287" i="1"/>
  <c r="P287" i="1"/>
  <c r="O288" i="1"/>
  <c r="P288" i="1"/>
  <c r="O289" i="1"/>
  <c r="P289" i="1"/>
  <c r="O290" i="1"/>
  <c r="P290" i="1"/>
  <c r="O291" i="1"/>
  <c r="P291" i="1"/>
  <c r="O292" i="1"/>
  <c r="P292" i="1"/>
  <c r="O294" i="1"/>
  <c r="P294" i="1"/>
  <c r="O295" i="1"/>
  <c r="P295" i="1"/>
  <c r="O296" i="1"/>
  <c r="P296" i="1"/>
  <c r="O297" i="1"/>
  <c r="P297" i="1"/>
  <c r="O299" i="1"/>
  <c r="P299" i="1"/>
  <c r="O301" i="1"/>
  <c r="P301" i="1"/>
  <c r="O303" i="1"/>
  <c r="P303" i="1"/>
  <c r="O305" i="1"/>
  <c r="P305" i="1"/>
  <c r="O306" i="1"/>
  <c r="P306" i="1"/>
  <c r="O307" i="1"/>
  <c r="P307" i="1"/>
  <c r="O309" i="1"/>
  <c r="P309" i="1"/>
  <c r="O311" i="1"/>
  <c r="P311" i="1"/>
  <c r="O313" i="1"/>
  <c r="P313" i="1"/>
  <c r="O317" i="1"/>
  <c r="P317" i="1"/>
  <c r="O318" i="1"/>
  <c r="P318" i="1"/>
  <c r="O319" i="1"/>
  <c r="P319" i="1"/>
  <c r="O320" i="1"/>
  <c r="P320" i="1"/>
  <c r="O321" i="1"/>
  <c r="P321" i="1"/>
  <c r="O322" i="1"/>
  <c r="P322" i="1"/>
  <c r="O323" i="1"/>
  <c r="P323" i="1"/>
  <c r="O324" i="1"/>
  <c r="P324" i="1"/>
  <c r="O325" i="1"/>
  <c r="P325" i="1"/>
  <c r="O326" i="1"/>
  <c r="P326" i="1"/>
  <c r="O333" i="1"/>
  <c r="P333" i="1"/>
  <c r="O335" i="1"/>
  <c r="P335" i="1"/>
  <c r="O337" i="1"/>
  <c r="P337" i="1"/>
  <c r="O339" i="1"/>
  <c r="P339" i="1"/>
  <c r="O348" i="1"/>
  <c r="P348" i="1"/>
  <c r="O349" i="1"/>
  <c r="P349" i="1"/>
  <c r="O352" i="1"/>
  <c r="P352" i="1"/>
  <c r="O356" i="1"/>
  <c r="P356" i="1"/>
  <c r="O358" i="1"/>
  <c r="P358" i="1"/>
  <c r="O368" i="1"/>
  <c r="P368" i="1"/>
  <c r="O370" i="1"/>
  <c r="P370" i="1"/>
  <c r="O371" i="1"/>
  <c r="P371" i="1"/>
  <c r="O391" i="1"/>
  <c r="P391" i="1"/>
  <c r="O393" i="1"/>
  <c r="P393" i="1"/>
  <c r="O395" i="1"/>
  <c r="P395" i="1"/>
  <c r="O396" i="1"/>
  <c r="P396" i="1"/>
  <c r="O397" i="1"/>
  <c r="P397" i="1"/>
  <c r="O400" i="1"/>
  <c r="P400" i="1"/>
  <c r="O401" i="1"/>
  <c r="P401" i="1"/>
  <c r="O402" i="1"/>
  <c r="P402" i="1"/>
  <c r="O403" i="1"/>
  <c r="P403" i="1"/>
  <c r="O404" i="1"/>
  <c r="P404" i="1"/>
  <c r="O418" i="1"/>
  <c r="P418" i="1"/>
  <c r="O419" i="1"/>
  <c r="P419" i="1"/>
  <c r="O421" i="1"/>
  <c r="P421" i="1"/>
  <c r="O423" i="1"/>
  <c r="P423" i="1"/>
  <c r="O424" i="1"/>
  <c r="P424" i="1"/>
  <c r="O425" i="1"/>
  <c r="P425" i="1"/>
  <c r="O426" i="1"/>
  <c r="P426" i="1"/>
  <c r="O427" i="1"/>
  <c r="P427" i="1"/>
  <c r="O428" i="1"/>
  <c r="P428" i="1"/>
  <c r="O429" i="1"/>
  <c r="P429" i="1"/>
  <c r="O441" i="1"/>
  <c r="P441" i="1"/>
  <c r="O442" i="1"/>
  <c r="P442" i="1"/>
  <c r="O444" i="1"/>
  <c r="P444" i="1"/>
  <c r="O446" i="1"/>
  <c r="P446" i="1"/>
  <c r="O448" i="1"/>
  <c r="P448" i="1"/>
  <c r="O449" i="1"/>
  <c r="P449" i="1"/>
  <c r="O450" i="1"/>
  <c r="P450" i="1"/>
  <c r="O451" i="1"/>
  <c r="P451" i="1"/>
  <c r="O452" i="1"/>
  <c r="P452" i="1"/>
  <c r="O456" i="1"/>
  <c r="P456" i="1"/>
  <c r="O457" i="1"/>
  <c r="P457" i="1"/>
  <c r="O460" i="1"/>
  <c r="P460" i="1"/>
  <c r="O462" i="1"/>
  <c r="P462" i="1"/>
  <c r="O464" i="1"/>
  <c r="P464" i="1"/>
  <c r="O465" i="1"/>
  <c r="P465" i="1"/>
  <c r="O466" i="1"/>
  <c r="P466" i="1"/>
  <c r="O468" i="1"/>
  <c r="P468" i="1"/>
  <c r="O470" i="1"/>
  <c r="P470" i="1"/>
  <c r="O471" i="1"/>
  <c r="P471" i="1"/>
  <c r="O476" i="1"/>
  <c r="P476" i="1"/>
  <c r="O477" i="1"/>
  <c r="P477" i="1"/>
  <c r="O494" i="1"/>
  <c r="P494" i="1"/>
  <c r="O495" i="1"/>
  <c r="P495" i="1"/>
  <c r="O496" i="1"/>
  <c r="P496" i="1"/>
  <c r="O497" i="1"/>
  <c r="P497" i="1"/>
  <c r="O498" i="1"/>
  <c r="P498" i="1"/>
  <c r="O499" i="1"/>
  <c r="P499" i="1"/>
  <c r="O500" i="1"/>
  <c r="P500" i="1"/>
  <c r="O501" i="1"/>
  <c r="P501" i="1"/>
  <c r="O502" i="1"/>
  <c r="P502" i="1"/>
  <c r="O503" i="1"/>
  <c r="P503" i="1"/>
  <c r="O504" i="1"/>
  <c r="P504" i="1"/>
  <c r="O505" i="1"/>
  <c r="P505" i="1"/>
  <c r="O519" i="1"/>
  <c r="P519" i="1"/>
  <c r="O520" i="1"/>
  <c r="P520" i="1"/>
  <c r="O521" i="1"/>
  <c r="P521" i="1"/>
  <c r="O522" i="1"/>
  <c r="P522" i="1"/>
  <c r="O523" i="1"/>
  <c r="P523" i="1"/>
  <c r="O527" i="1"/>
  <c r="P527" i="1"/>
  <c r="O528" i="1"/>
  <c r="P528" i="1"/>
  <c r="O530" i="1"/>
  <c r="P530" i="1"/>
  <c r="O532" i="1"/>
  <c r="P532" i="1"/>
  <c r="O536" i="1"/>
  <c r="P536" i="1"/>
  <c r="O538" i="1"/>
  <c r="P538" i="1"/>
  <c r="O540" i="1"/>
  <c r="P540" i="1"/>
  <c r="O542" i="1"/>
  <c r="P542" i="1"/>
  <c r="O544" i="1"/>
  <c r="P544" i="1"/>
  <c r="O546" i="1"/>
  <c r="P546" i="1"/>
  <c r="O550" i="1"/>
  <c r="P550" i="1"/>
  <c r="O551" i="1"/>
  <c r="P551" i="1"/>
  <c r="O552" i="1"/>
  <c r="P552" i="1"/>
  <c r="X552" i="1"/>
  <c r="O553" i="1"/>
  <c r="P553" i="1"/>
  <c r="X553" i="1"/>
  <c r="O554" i="1"/>
  <c r="P554" i="1"/>
  <c r="X554" i="1"/>
  <c r="O558" i="1"/>
  <c r="P558" i="1"/>
  <c r="O559" i="1"/>
  <c r="P559" i="1"/>
  <c r="O567" i="1"/>
  <c r="P567" i="1"/>
  <c r="O569" i="1"/>
  <c r="P569" i="1"/>
  <c r="O571" i="1"/>
  <c r="P571" i="1"/>
  <c r="O573" i="1"/>
  <c r="P573" i="1"/>
  <c r="O575" i="1"/>
  <c r="P575" i="1"/>
  <c r="O577" i="1"/>
  <c r="P577" i="1"/>
  <c r="O579" i="1"/>
  <c r="P579" i="1"/>
  <c r="O581" i="1"/>
  <c r="P581" i="1"/>
  <c r="O583" i="1"/>
  <c r="P583" i="1"/>
  <c r="O585" i="1"/>
  <c r="P585" i="1"/>
  <c r="O587" i="1"/>
  <c r="P587" i="1"/>
  <c r="O588" i="1"/>
  <c r="P588" i="1"/>
  <c r="O589" i="1"/>
  <c r="P589" i="1"/>
  <c r="O590" i="1"/>
  <c r="P590" i="1"/>
  <c r="O591" i="1"/>
  <c r="P591" i="1"/>
  <c r="O592" i="1"/>
  <c r="P592" i="1"/>
  <c r="O593" i="1"/>
  <c r="P593" i="1"/>
  <c r="O594" i="1"/>
  <c r="P594" i="1"/>
  <c r="O595" i="1"/>
  <c r="P595" i="1"/>
  <c r="O596" i="1"/>
  <c r="P596" i="1"/>
  <c r="O597" i="1"/>
  <c r="P597" i="1"/>
  <c r="O606" i="1"/>
  <c r="P606" i="1"/>
  <c r="O653" i="1"/>
  <c r="P653" i="1"/>
  <c r="O655" i="1"/>
  <c r="P655" i="1"/>
  <c r="O657" i="1"/>
  <c r="P657" i="1"/>
  <c r="O658" i="1"/>
  <c r="P658" i="1"/>
  <c r="O659" i="1"/>
  <c r="P659" i="1"/>
  <c r="O660" i="1"/>
  <c r="P660" i="1"/>
  <c r="O661" i="1"/>
  <c r="P661" i="1"/>
  <c r="O665" i="1"/>
  <c r="P665" i="1"/>
  <c r="O666" i="1"/>
  <c r="P666" i="1"/>
  <c r="O667" i="1"/>
  <c r="P667" i="1"/>
  <c r="O668" i="1"/>
  <c r="P668" i="1"/>
  <c r="O670" i="1"/>
  <c r="P670" i="1"/>
  <c r="O687" i="1"/>
  <c r="P687" i="1"/>
  <c r="O696" i="1"/>
  <c r="P696" i="1"/>
  <c r="O715" i="1"/>
  <c r="P715" i="1"/>
  <c r="O717" i="1"/>
  <c r="P717" i="1"/>
  <c r="O718" i="1"/>
  <c r="P718" i="1"/>
  <c r="O725" i="1"/>
  <c r="O726" i="1"/>
  <c r="P726" i="1"/>
  <c r="O727" i="1"/>
  <c r="P727" i="1"/>
  <c r="O728" i="1"/>
  <c r="P728" i="1"/>
  <c r="O729" i="1"/>
  <c r="P729" i="1"/>
  <c r="O731" i="1"/>
  <c r="P731" i="1"/>
  <c r="O733" i="1"/>
  <c r="P733" i="1"/>
  <c r="O735" i="1"/>
  <c r="P735" i="1"/>
  <c r="O736" i="1"/>
  <c r="P736" i="1"/>
  <c r="O737" i="1"/>
  <c r="P737" i="1"/>
  <c r="O742" i="1"/>
  <c r="P742" i="1"/>
  <c r="O748" i="1"/>
  <c r="P748" i="1"/>
  <c r="O751" i="1"/>
  <c r="P751" i="1"/>
  <c r="O752" i="1"/>
  <c r="P752" i="1"/>
  <c r="O755" i="1"/>
  <c r="P755" i="1"/>
  <c r="O769" i="1"/>
  <c r="P769" i="1"/>
  <c r="O770" i="1"/>
  <c r="P770" i="1"/>
  <c r="O771" i="1"/>
  <c r="P771" i="1"/>
  <c r="O772" i="1"/>
  <c r="P772" i="1"/>
  <c r="O773" i="1"/>
  <c r="P773" i="1"/>
  <c r="O774" i="1"/>
  <c r="P774" i="1"/>
  <c r="O775" i="1"/>
  <c r="P775" i="1"/>
  <c r="O776" i="1"/>
  <c r="P776" i="1"/>
  <c r="O777" i="1"/>
  <c r="P777" i="1"/>
  <c r="O778" i="1"/>
  <c r="P778" i="1"/>
  <c r="O779" i="1"/>
  <c r="P779" i="1"/>
  <c r="O780" i="1"/>
  <c r="P780" i="1"/>
  <c r="O781" i="1"/>
  <c r="P781" i="1"/>
  <c r="O785" i="1"/>
  <c r="P785" i="1"/>
  <c r="O786" i="1"/>
  <c r="P786" i="1"/>
  <c r="O787" i="1"/>
  <c r="P787" i="1"/>
  <c r="O788" i="1"/>
  <c r="P788" i="1"/>
  <c r="O789" i="1"/>
  <c r="P789" i="1"/>
  <c r="O790" i="1"/>
  <c r="P790" i="1"/>
  <c r="O791" i="1"/>
  <c r="P791" i="1"/>
  <c r="O792" i="1"/>
  <c r="P792" i="1"/>
  <c r="O793" i="1"/>
  <c r="P793" i="1"/>
  <c r="O794" i="1"/>
  <c r="P794" i="1"/>
  <c r="O795" i="1"/>
  <c r="P795" i="1"/>
  <c r="O796" i="1"/>
  <c r="P796" i="1"/>
  <c r="O797" i="1"/>
  <c r="P797" i="1"/>
  <c r="O799" i="1"/>
  <c r="P799" i="1"/>
  <c r="O800" i="1"/>
  <c r="P800" i="1"/>
  <c r="O801" i="1"/>
  <c r="P801" i="1"/>
  <c r="O802" i="1"/>
  <c r="P802" i="1"/>
  <c r="O803" i="1"/>
  <c r="P803" i="1"/>
  <c r="O807" i="1"/>
  <c r="P807" i="1"/>
  <c r="X807" i="1"/>
  <c r="O808" i="1"/>
  <c r="P808" i="1"/>
  <c r="O813" i="1"/>
  <c r="P813" i="1"/>
  <c r="O814" i="1"/>
  <c r="P814" i="1"/>
  <c r="O815" i="1"/>
  <c r="P815" i="1"/>
  <c r="O816" i="1"/>
  <c r="P816" i="1"/>
  <c r="O817" i="1"/>
  <c r="P817" i="1"/>
  <c r="O818" i="1"/>
  <c r="P818" i="1"/>
  <c r="O824" i="1"/>
  <c r="P824" i="1"/>
  <c r="O826" i="1"/>
  <c r="P826" i="1"/>
  <c r="O827" i="1"/>
  <c r="P827" i="1"/>
  <c r="O833" i="1"/>
  <c r="P833" i="1"/>
  <c r="O834" i="1"/>
  <c r="P834" i="1"/>
  <c r="O835" i="1"/>
  <c r="P835" i="1"/>
  <c r="O836" i="1"/>
  <c r="P836" i="1"/>
  <c r="O837" i="1"/>
  <c r="P837" i="1"/>
  <c r="O838" i="1"/>
  <c r="P838" i="1"/>
  <c r="O839" i="1"/>
  <c r="P839" i="1"/>
  <c r="O840" i="1"/>
  <c r="P840" i="1"/>
  <c r="O841" i="1"/>
  <c r="P841" i="1"/>
  <c r="O845" i="1"/>
  <c r="P845" i="1"/>
  <c r="O846" i="1"/>
  <c r="P846" i="1"/>
  <c r="O847" i="1"/>
  <c r="P847" i="1"/>
  <c r="O848" i="1"/>
  <c r="P848" i="1"/>
  <c r="O849" i="1"/>
  <c r="P849" i="1"/>
  <c r="O850" i="1"/>
  <c r="P850" i="1"/>
  <c r="O857" i="1"/>
  <c r="P857" i="1"/>
  <c r="O862" i="1"/>
  <c r="P862" i="1"/>
  <c r="O863" i="1"/>
  <c r="P863" i="1"/>
  <c r="O864" i="1"/>
  <c r="P864" i="1"/>
  <c r="O866" i="1"/>
  <c r="P866" i="1"/>
  <c r="O867" i="1"/>
  <c r="P867" i="1"/>
  <c r="O868" i="1"/>
  <c r="P868" i="1"/>
  <c r="O869" i="1"/>
  <c r="P869" i="1"/>
  <c r="O870" i="1"/>
  <c r="P870" i="1"/>
  <c r="O871" i="1"/>
  <c r="P871" i="1"/>
  <c r="O872" i="1"/>
  <c r="P872" i="1"/>
  <c r="O873" i="1"/>
  <c r="P873" i="1"/>
  <c r="O874" i="1"/>
  <c r="P874" i="1"/>
  <c r="O875" i="1"/>
  <c r="P875" i="1"/>
  <c r="O876" i="1"/>
  <c r="P876" i="1"/>
  <c r="O877" i="1"/>
  <c r="P877" i="1"/>
  <c r="O878" i="1"/>
  <c r="P878" i="1"/>
  <c r="O879" i="1"/>
  <c r="P879" i="1"/>
  <c r="O880" i="1"/>
  <c r="P880" i="1"/>
  <c r="O881" i="1"/>
  <c r="P881" i="1"/>
  <c r="O882" i="1"/>
  <c r="P882" i="1"/>
  <c r="O883" i="1"/>
  <c r="P883" i="1"/>
  <c r="O884" i="1"/>
  <c r="P884" i="1"/>
  <c r="O885" i="1"/>
  <c r="P885" i="1"/>
  <c r="O896" i="1"/>
  <c r="P896" i="1"/>
  <c r="O897" i="1"/>
  <c r="P897" i="1"/>
  <c r="O898" i="1"/>
  <c r="P898" i="1"/>
  <c r="O899" i="1"/>
  <c r="P899" i="1"/>
  <c r="O900" i="1"/>
  <c r="P900" i="1"/>
  <c r="O901" i="1"/>
  <c r="P901" i="1"/>
  <c r="O902" i="1"/>
  <c r="P902" i="1"/>
  <c r="O903" i="1"/>
  <c r="P903" i="1"/>
  <c r="O904" i="1"/>
  <c r="P904" i="1"/>
  <c r="O905" i="1"/>
  <c r="P905" i="1"/>
  <c r="O906" i="1"/>
  <c r="P906" i="1"/>
  <c r="O907" i="1"/>
  <c r="P907" i="1"/>
  <c r="O908" i="1"/>
  <c r="P908" i="1"/>
  <c r="O909" i="1"/>
  <c r="P909" i="1"/>
  <c r="O910" i="1"/>
  <c r="P910" i="1"/>
  <c r="O911" i="1"/>
  <c r="P911" i="1"/>
  <c r="O913" i="1"/>
  <c r="P913" i="1"/>
  <c r="O914" i="1"/>
  <c r="P914" i="1"/>
  <c r="O915" i="1"/>
  <c r="P915" i="1"/>
  <c r="O916" i="1"/>
  <c r="P916" i="1"/>
  <c r="O917" i="1"/>
  <c r="P917" i="1"/>
  <c r="O921" i="1"/>
  <c r="P921" i="1"/>
  <c r="O922" i="1"/>
  <c r="P922" i="1"/>
  <c r="O923" i="1"/>
  <c r="P923" i="1"/>
  <c r="O924" i="1"/>
  <c r="P924" i="1"/>
  <c r="O925" i="1"/>
  <c r="P925" i="1"/>
  <c r="O930" i="1"/>
  <c r="P930" i="1"/>
  <c r="O931" i="1"/>
  <c r="P931" i="1"/>
  <c r="O932" i="1"/>
  <c r="P932" i="1"/>
  <c r="O933" i="1"/>
  <c r="P933" i="1"/>
  <c r="O934" i="1"/>
  <c r="P934" i="1"/>
  <c r="O935" i="1"/>
  <c r="P935" i="1"/>
  <c r="O948" i="1"/>
  <c r="P948" i="1"/>
  <c r="O949" i="1"/>
  <c r="P949" i="1"/>
  <c r="O950" i="1"/>
  <c r="P950" i="1"/>
  <c r="O951" i="1"/>
  <c r="P951" i="1"/>
  <c r="O952" i="1"/>
  <c r="P952" i="1"/>
  <c r="O953" i="1"/>
  <c r="P953" i="1"/>
  <c r="O955" i="1"/>
  <c r="P955" i="1"/>
  <c r="O956" i="1"/>
  <c r="P956" i="1"/>
  <c r="O957" i="1"/>
  <c r="P957" i="1"/>
  <c r="O958" i="1"/>
  <c r="P958" i="1"/>
  <c r="O959" i="1"/>
  <c r="P959" i="1"/>
  <c r="O962" i="1"/>
  <c r="P962" i="1"/>
  <c r="O963" i="1"/>
  <c r="P963" i="1"/>
  <c r="O964" i="1"/>
  <c r="P964" i="1"/>
  <c r="O965" i="1"/>
  <c r="P965" i="1"/>
  <c r="O966" i="1"/>
  <c r="P966" i="1"/>
  <c r="O967" i="1"/>
  <c r="P967" i="1"/>
  <c r="O968" i="1"/>
  <c r="P968" i="1"/>
  <c r="O969" i="1"/>
  <c r="P969" i="1"/>
  <c r="O971" i="1"/>
  <c r="P971" i="1"/>
  <c r="O979" i="1"/>
  <c r="P979" i="1"/>
  <c r="O980" i="1"/>
  <c r="P980" i="1"/>
  <c r="O981" i="1"/>
  <c r="P981" i="1"/>
  <c r="O982" i="1"/>
  <c r="P982" i="1"/>
  <c r="O983" i="1"/>
  <c r="P983" i="1"/>
  <c r="O986" i="1"/>
  <c r="P986" i="1"/>
  <c r="O989" i="1"/>
  <c r="P989" i="1"/>
  <c r="O990" i="1"/>
  <c r="P990" i="1"/>
  <c r="O991" i="1"/>
  <c r="P991" i="1"/>
  <c r="O992" i="1"/>
  <c r="P992" i="1"/>
  <c r="O993" i="1"/>
  <c r="P993" i="1"/>
  <c r="O994" i="1"/>
  <c r="P994" i="1"/>
  <c r="O1000" i="1"/>
  <c r="P1000" i="1"/>
  <c r="O1001" i="1"/>
  <c r="P1001" i="1"/>
  <c r="O1002" i="1"/>
  <c r="P1002" i="1"/>
  <c r="O1003" i="1"/>
  <c r="P1003" i="1"/>
  <c r="O1004" i="1"/>
  <c r="P1004" i="1"/>
  <c r="O1005" i="1"/>
  <c r="P1005" i="1"/>
  <c r="O1006" i="1"/>
  <c r="P1006" i="1"/>
  <c r="O1008" i="1"/>
  <c r="P1008" i="1"/>
  <c r="O1009" i="1"/>
  <c r="P1009" i="1"/>
  <c r="O1010" i="1"/>
  <c r="P1010" i="1"/>
  <c r="O1011" i="1"/>
  <c r="P1011" i="1"/>
  <c r="O1012" i="1"/>
  <c r="P1012" i="1"/>
  <c r="O1016" i="1"/>
  <c r="P1016" i="1"/>
  <c r="O1017" i="1"/>
  <c r="P1017" i="1"/>
  <c r="O1021" i="1"/>
  <c r="P1021" i="1"/>
  <c r="O1022" i="1"/>
  <c r="P1022" i="1"/>
  <c r="O1030" i="1"/>
  <c r="P1030" i="1"/>
  <c r="O1031" i="1"/>
  <c r="P1031" i="1"/>
  <c r="O1172" i="1"/>
  <c r="O1180" i="1"/>
  <c r="P1180" i="1"/>
  <c r="O1181" i="1"/>
  <c r="P1181" i="1"/>
  <c r="O1182" i="1"/>
  <c r="P1182" i="1"/>
  <c r="O1183" i="1"/>
  <c r="P1183" i="1"/>
  <c r="O1184" i="1"/>
  <c r="P1184" i="1"/>
  <c r="O1185" i="1"/>
  <c r="P1185" i="1"/>
  <c r="O1186" i="1"/>
  <c r="P1186" i="1"/>
  <c r="O1187" i="1"/>
  <c r="P1187" i="1"/>
  <c r="O1188" i="1"/>
  <c r="P1188" i="1"/>
  <c r="O1189" i="1"/>
  <c r="P1189" i="1"/>
  <c r="O1190" i="1"/>
  <c r="P1190" i="1"/>
  <c r="O1195" i="1"/>
  <c r="P1195" i="1"/>
  <c r="O1196" i="1"/>
  <c r="P1196" i="1"/>
  <c r="O1197" i="1"/>
  <c r="P1197" i="1"/>
  <c r="O1198" i="1"/>
  <c r="P1198" i="1"/>
  <c r="O1202" i="1"/>
  <c r="P1202" i="1"/>
  <c r="O1203" i="1"/>
  <c r="P1203" i="1"/>
  <c r="O1204" i="1"/>
  <c r="P1204" i="1"/>
  <c r="O1205" i="1"/>
  <c r="P1205" i="1"/>
  <c r="O1206" i="1"/>
  <c r="P1206" i="1"/>
  <c r="O1207" i="1"/>
  <c r="P1207" i="1"/>
  <c r="O1208" i="1"/>
  <c r="P1208" i="1"/>
  <c r="O1209" i="1"/>
  <c r="P1209" i="1"/>
  <c r="O1210" i="1"/>
  <c r="P1210" i="1"/>
  <c r="O1211" i="1"/>
  <c r="P1211" i="1"/>
  <c r="O1212" i="1"/>
  <c r="P1212" i="1"/>
  <c r="O1213" i="1"/>
  <c r="P1213" i="1"/>
  <c r="O1218" i="1"/>
  <c r="P1218" i="1"/>
  <c r="O1219" i="1"/>
  <c r="P1219" i="1"/>
  <c r="O1220" i="1"/>
  <c r="P1220" i="1"/>
  <c r="O1221" i="1"/>
  <c r="P1221" i="1"/>
  <c r="O1222" i="1"/>
  <c r="P1222" i="1"/>
  <c r="O1223" i="1"/>
  <c r="P1223" i="1"/>
  <c r="O1224" i="1"/>
  <c r="P1224" i="1"/>
  <c r="O1225" i="1"/>
  <c r="P1225" i="1"/>
  <c r="O1226" i="1"/>
  <c r="P1226" i="1"/>
  <c r="O1227" i="1"/>
  <c r="P1227" i="1"/>
  <c r="O1228" i="1"/>
  <c r="P1228" i="1"/>
  <c r="O1229" i="1"/>
  <c r="P1229" i="1"/>
  <c r="O1231" i="1"/>
  <c r="P1231" i="1"/>
  <c r="O1232" i="1"/>
  <c r="P1232" i="1"/>
  <c r="O1233" i="1"/>
  <c r="P1233" i="1"/>
  <c r="O1234" i="1"/>
  <c r="P1234" i="1"/>
  <c r="O1235" i="1"/>
  <c r="P1235" i="1"/>
  <c r="O1236" i="1"/>
  <c r="P1236" i="1"/>
  <c r="O1237" i="1"/>
  <c r="P1237" i="1"/>
  <c r="O1238" i="1"/>
  <c r="P1238" i="1"/>
  <c r="O1239" i="1"/>
  <c r="P1239" i="1"/>
  <c r="O1240" i="1"/>
  <c r="P1240" i="1"/>
  <c r="O1241" i="1"/>
  <c r="P1241" i="1"/>
  <c r="O1242" i="1"/>
  <c r="P1242" i="1"/>
  <c r="O1243" i="1"/>
  <c r="P1243" i="1"/>
  <c r="O1244" i="1"/>
  <c r="P1244" i="1"/>
  <c r="O1245" i="1"/>
  <c r="P1245" i="1"/>
  <c r="O1246" i="1"/>
  <c r="P1246" i="1"/>
  <c r="O1247" i="1"/>
  <c r="P1247" i="1"/>
  <c r="O1248" i="1"/>
  <c r="P1248" i="1"/>
  <c r="O1249" i="1"/>
  <c r="P1249" i="1"/>
  <c r="O1250" i="1"/>
  <c r="P1250" i="1"/>
  <c r="O1251" i="1"/>
  <c r="P1251" i="1"/>
  <c r="O1252" i="1"/>
  <c r="P1252" i="1"/>
  <c r="O1253" i="1"/>
  <c r="P1253" i="1"/>
  <c r="O1254" i="1"/>
  <c r="P1254" i="1"/>
  <c r="O1255" i="1"/>
  <c r="P1255" i="1"/>
  <c r="O1256" i="1"/>
  <c r="P1256" i="1"/>
  <c r="O1257" i="1"/>
  <c r="P1257" i="1"/>
  <c r="O1258" i="1"/>
  <c r="P1258" i="1"/>
  <c r="O1259" i="1"/>
  <c r="P1259" i="1"/>
  <c r="O1260" i="1"/>
  <c r="P1260" i="1"/>
  <c r="O1261" i="1"/>
  <c r="P1261" i="1"/>
  <c r="O1262" i="1"/>
  <c r="P1262" i="1"/>
  <c r="O1266" i="1"/>
  <c r="P1266" i="1"/>
  <c r="O1268" i="1"/>
  <c r="P1268" i="1"/>
  <c r="O1269" i="1"/>
  <c r="P1269" i="1"/>
  <c r="O1270" i="1"/>
  <c r="P1270" i="1"/>
  <c r="O1271" i="1"/>
  <c r="P1271" i="1"/>
  <c r="O1272" i="1"/>
  <c r="P1272" i="1"/>
  <c r="O1274" i="1"/>
  <c r="P1274" i="1"/>
  <c r="O1275" i="1"/>
  <c r="P1275" i="1"/>
  <c r="O1278" i="1"/>
  <c r="P1278" i="1"/>
  <c r="O1284" i="1"/>
  <c r="P1284" i="1"/>
  <c r="O1288" i="1"/>
  <c r="P1288" i="1"/>
  <c r="O1289" i="1"/>
  <c r="P1289" i="1"/>
  <c r="O1290" i="1"/>
  <c r="P1290" i="1"/>
  <c r="O1295" i="1"/>
  <c r="P1295" i="1"/>
  <c r="O1296" i="1"/>
  <c r="P1296" i="1"/>
  <c r="O1297" i="1"/>
  <c r="P1297" i="1"/>
  <c r="O1298" i="1"/>
  <c r="P1298" i="1"/>
  <c r="O1299" i="1"/>
  <c r="P1299" i="1"/>
  <c r="O1300" i="1"/>
  <c r="P1300" i="1"/>
  <c r="O1312" i="1"/>
  <c r="O1317" i="1"/>
  <c r="P1317" i="1"/>
  <c r="O1319" i="1"/>
  <c r="P1319" i="1"/>
  <c r="O1322" i="1"/>
  <c r="P1322" i="1"/>
  <c r="O1323" i="1"/>
  <c r="P1323" i="1"/>
  <c r="O1324" i="1"/>
  <c r="P1324" i="1"/>
  <c r="O1325" i="1"/>
  <c r="P1325" i="1"/>
  <c r="O1326" i="1"/>
  <c r="P1326" i="1"/>
  <c r="O1327" i="1"/>
  <c r="P1327" i="1"/>
  <c r="O1328" i="1"/>
  <c r="P1328" i="1"/>
  <c r="O1480" i="1"/>
  <c r="P1480" i="1"/>
  <c r="O1481" i="1"/>
  <c r="P1481" i="1"/>
  <c r="O1483" i="1"/>
  <c r="P1483" i="1"/>
  <c r="O1484" i="1"/>
  <c r="P1484" i="1"/>
  <c r="O1485" i="1"/>
  <c r="P1485" i="1"/>
  <c r="O1486" i="1"/>
  <c r="P1486" i="1"/>
  <c r="O1487" i="1"/>
  <c r="P1487" i="1"/>
  <c r="O1488" i="1"/>
  <c r="P1488" i="1"/>
  <c r="O1489" i="1"/>
  <c r="P1489" i="1"/>
  <c r="O1490" i="1"/>
  <c r="P1490" i="1"/>
  <c r="O1491" i="1"/>
  <c r="P1491" i="1"/>
  <c r="O1492" i="1"/>
  <c r="P1492" i="1"/>
  <c r="O1493" i="1"/>
  <c r="P1493" i="1"/>
  <c r="O1494" i="1"/>
  <c r="P1494" i="1"/>
  <c r="O1495" i="1"/>
  <c r="P1495" i="1"/>
  <c r="O1496" i="1"/>
  <c r="P1496" i="1"/>
  <c r="O1497" i="1"/>
  <c r="P1497" i="1"/>
  <c r="O1498" i="1"/>
  <c r="P1498" i="1"/>
  <c r="O1499" i="1"/>
  <c r="P1499" i="1"/>
  <c r="O1500" i="1"/>
  <c r="P1500" i="1"/>
  <c r="O1501" i="1"/>
  <c r="P1501" i="1"/>
  <c r="O1502" i="1"/>
  <c r="P1502" i="1"/>
  <c r="O1503" i="1"/>
  <c r="P1503" i="1"/>
  <c r="O1504" i="1"/>
  <c r="P1504" i="1"/>
  <c r="O1505" i="1"/>
  <c r="P1505" i="1"/>
  <c r="O1506" i="1"/>
  <c r="P1506" i="1"/>
  <c r="O1507" i="1"/>
  <c r="P1507" i="1"/>
  <c r="O1508" i="1"/>
  <c r="P1508" i="1"/>
  <c r="O1509" i="1"/>
  <c r="P1509" i="1"/>
  <c r="O1510" i="1"/>
  <c r="P1510" i="1"/>
  <c r="O1511" i="1"/>
  <c r="P1511" i="1"/>
  <c r="O1512" i="1"/>
  <c r="P1512" i="1"/>
  <c r="O1513" i="1"/>
  <c r="P1513" i="1"/>
  <c r="O1514" i="1"/>
  <c r="P1514" i="1"/>
  <c r="O1515" i="1"/>
  <c r="P1515" i="1"/>
  <c r="O1516" i="1"/>
  <c r="P1516" i="1"/>
  <c r="O1517" i="1"/>
  <c r="P1517" i="1"/>
  <c r="O1518" i="1"/>
  <c r="P1518" i="1"/>
  <c r="O1519" i="1"/>
  <c r="P1519" i="1"/>
  <c r="O1522" i="1"/>
  <c r="P1522" i="1"/>
  <c r="O1527" i="1"/>
  <c r="P1527" i="1"/>
  <c r="O1528" i="1"/>
  <c r="P1528" i="1"/>
  <c r="O1529" i="1"/>
  <c r="P1529" i="1"/>
  <c r="O1530" i="1"/>
  <c r="P1530" i="1"/>
  <c r="O1532" i="1"/>
  <c r="P1532" i="1"/>
  <c r="O1533" i="1"/>
  <c r="P1533" i="1"/>
  <c r="O1534" i="1"/>
  <c r="P1534" i="1"/>
  <c r="O1535" i="1"/>
  <c r="P1535" i="1"/>
  <c r="O1536" i="1"/>
  <c r="P1536" i="1"/>
  <c r="O1537" i="1"/>
  <c r="P1537" i="1"/>
  <c r="O1538" i="1"/>
  <c r="P1538" i="1"/>
  <c r="O1539" i="1"/>
  <c r="P1539" i="1"/>
  <c r="O1540" i="1"/>
  <c r="P1540" i="1"/>
  <c r="O1541" i="1"/>
  <c r="P1541" i="1"/>
  <c r="O1542" i="1"/>
  <c r="P1542" i="1"/>
  <c r="O1543" i="1"/>
  <c r="P1543" i="1"/>
  <c r="O1546" i="1"/>
  <c r="P1546" i="1"/>
  <c r="O1547" i="1"/>
  <c r="P1547" i="1"/>
  <c r="O1548" i="1"/>
  <c r="P1548" i="1"/>
  <c r="O1549" i="1"/>
  <c r="P1549" i="1"/>
  <c r="O1550" i="1"/>
  <c r="P1550" i="1"/>
  <c r="O1551" i="1"/>
  <c r="P1551" i="1"/>
  <c r="O1552" i="1"/>
  <c r="P1552" i="1"/>
  <c r="O1553" i="1"/>
  <c r="P1553" i="1"/>
  <c r="O1554" i="1"/>
  <c r="P1554" i="1"/>
  <c r="O1555" i="1"/>
  <c r="P1555" i="1"/>
  <c r="O1556" i="1"/>
  <c r="P1556" i="1"/>
  <c r="O1557" i="1"/>
  <c r="P1557" i="1"/>
  <c r="O1558" i="1"/>
  <c r="P1558" i="1"/>
  <c r="O1559" i="1"/>
  <c r="P1559" i="1"/>
  <c r="O1560" i="1"/>
  <c r="P1560" i="1"/>
  <c r="O1561" i="1"/>
  <c r="P1561" i="1"/>
  <c r="O1565" i="1"/>
  <c r="P1565" i="1"/>
  <c r="O1566" i="1"/>
  <c r="P1566" i="1"/>
  <c r="O1567" i="1"/>
  <c r="P1567" i="1"/>
  <c r="O1568" i="1"/>
  <c r="P1568" i="1"/>
  <c r="O1571" i="1"/>
  <c r="P1571" i="1"/>
  <c r="O1572" i="1"/>
  <c r="P1572" i="1"/>
  <c r="O1573" i="1"/>
  <c r="P1573" i="1"/>
  <c r="O1574" i="1"/>
  <c r="P1574" i="1"/>
  <c r="O1575" i="1"/>
  <c r="P1575" i="1"/>
  <c r="O1576" i="1"/>
  <c r="P1576" i="1"/>
  <c r="O1577" i="1"/>
  <c r="P1577" i="1"/>
  <c r="O1578" i="1"/>
  <c r="P1578" i="1"/>
  <c r="O1579" i="1"/>
  <c r="P1579" i="1"/>
  <c r="O1580" i="1"/>
  <c r="P1580" i="1"/>
  <c r="O1581" i="1"/>
  <c r="P1581" i="1"/>
  <c r="O1582" i="1"/>
  <c r="P1582" i="1"/>
  <c r="O1583" i="1"/>
  <c r="P1583" i="1"/>
  <c r="O1584" i="1"/>
  <c r="P1584" i="1"/>
  <c r="O1585" i="1"/>
  <c r="P1585" i="1"/>
  <c r="O1586" i="1"/>
  <c r="P1586" i="1"/>
  <c r="O1587" i="1"/>
  <c r="P1587" i="1"/>
  <c r="O1588" i="1"/>
  <c r="P1588" i="1"/>
  <c r="O1442" i="1"/>
  <c r="P1442" i="1"/>
  <c r="O1443" i="1"/>
  <c r="P1443" i="1"/>
  <c r="O1444" i="1"/>
  <c r="P1444" i="1"/>
  <c r="O1445" i="1"/>
  <c r="P1445" i="1"/>
  <c r="O1446" i="1"/>
  <c r="P1446" i="1"/>
  <c r="O1447" i="1"/>
  <c r="P1447" i="1"/>
  <c r="O1589" i="1"/>
  <c r="P1589" i="1"/>
  <c r="O1594" i="1"/>
  <c r="P1594" i="1"/>
  <c r="O1595" i="1"/>
  <c r="P1595" i="1"/>
  <c r="O1596" i="1"/>
  <c r="P1596" i="1"/>
  <c r="O1597" i="1"/>
  <c r="P1597" i="1"/>
  <c r="O1604" i="1"/>
  <c r="P1604" i="1"/>
  <c r="O1605" i="1"/>
  <c r="P1605" i="1"/>
  <c r="O1647" i="1"/>
  <c r="P1647" i="1"/>
  <c r="O1652" i="1"/>
  <c r="P1652" i="1"/>
  <c r="O1653" i="1"/>
  <c r="P1653" i="1"/>
  <c r="O1654" i="1"/>
  <c r="P1654" i="1"/>
  <c r="O1655" i="1"/>
  <c r="P1655" i="1"/>
  <c r="O1656" i="1"/>
  <c r="P1656" i="1"/>
  <c r="O1657" i="1"/>
  <c r="P1657" i="1"/>
  <c r="O1658" i="1"/>
  <c r="P1658" i="1"/>
  <c r="O1659" i="1"/>
  <c r="P1659" i="1"/>
  <c r="O1660" i="1"/>
  <c r="P1660" i="1"/>
  <c r="O1664" i="1"/>
  <c r="P1664" i="1"/>
  <c r="O1665" i="1"/>
  <c r="P1665" i="1"/>
  <c r="O1666" i="1"/>
  <c r="P1666" i="1"/>
  <c r="O1670" i="1"/>
  <c r="P1670" i="1"/>
  <c r="O1671" i="1"/>
  <c r="P1671" i="1"/>
  <c r="O1672" i="1"/>
  <c r="P1672" i="1"/>
  <c r="O1673" i="1"/>
  <c r="P1673" i="1"/>
  <c r="O1674" i="1"/>
  <c r="P1674" i="1"/>
  <c r="O1675" i="1"/>
  <c r="P1675" i="1"/>
  <c r="O1676" i="1"/>
  <c r="P1676" i="1"/>
  <c r="O1677" i="1"/>
  <c r="P1677" i="1"/>
  <c r="O1678" i="1"/>
  <c r="P1678" i="1"/>
  <c r="O1679" i="1"/>
  <c r="P1679" i="1"/>
  <c r="O1680" i="1"/>
  <c r="P1680" i="1"/>
  <c r="O1681" i="1"/>
  <c r="P1681" i="1"/>
  <c r="O1682" i="1"/>
  <c r="P1682" i="1"/>
  <c r="O1686" i="1"/>
  <c r="P1686" i="1"/>
  <c r="O1687" i="1"/>
  <c r="P1687" i="1"/>
  <c r="O1688" i="1"/>
  <c r="P1688" i="1"/>
  <c r="O1698" i="1"/>
  <c r="P1698" i="1"/>
  <c r="O1699" i="1"/>
  <c r="P1699" i="1"/>
  <c r="O1700" i="1"/>
  <c r="P1700" i="1"/>
  <c r="O1720" i="1"/>
  <c r="P1720" i="1"/>
  <c r="O1722" i="1"/>
  <c r="P1722" i="1"/>
  <c r="O1724" i="1"/>
  <c r="P1724" i="1"/>
  <c r="O1726" i="1"/>
  <c r="P1726" i="1"/>
  <c r="O1728" i="1"/>
  <c r="P1728" i="1"/>
  <c r="O1730" i="1"/>
  <c r="P1730" i="1"/>
  <c r="O1732" i="1"/>
  <c r="P1732" i="1"/>
  <c r="O1734" i="1"/>
  <c r="P1734" i="1"/>
  <c r="O1736" i="1"/>
  <c r="P1736" i="1"/>
  <c r="O1738" i="1"/>
  <c r="P1738" i="1"/>
  <c r="O1740" i="1"/>
  <c r="P1740" i="1"/>
  <c r="O1742" i="1"/>
  <c r="P1742" i="1"/>
  <c r="O1744" i="1"/>
  <c r="P1744" i="1"/>
  <c r="O1746" i="1"/>
  <c r="P1746" i="1"/>
  <c r="O1748" i="1"/>
  <c r="P1748" i="1"/>
  <c r="O1749" i="1"/>
  <c r="P1749" i="1"/>
  <c r="O1750" i="1"/>
  <c r="P1750" i="1"/>
  <c r="O1751" i="1"/>
  <c r="P1751" i="1"/>
  <c r="O1752" i="1"/>
  <c r="P1752" i="1"/>
  <c r="O1753" i="1"/>
  <c r="P1753" i="1"/>
  <c r="O1754" i="1"/>
  <c r="P1754" i="1"/>
  <c r="O1755" i="1"/>
  <c r="P1755" i="1"/>
  <c r="O1756" i="1"/>
  <c r="P1756" i="1"/>
  <c r="O1757" i="1"/>
  <c r="P1757" i="1"/>
  <c r="O1758" i="1"/>
  <c r="P1758" i="1"/>
  <c r="O1759" i="1"/>
  <c r="P1759" i="1"/>
  <c r="O1760" i="1"/>
  <c r="P1760" i="1"/>
  <c r="O1761" i="1"/>
  <c r="P1761" i="1"/>
  <c r="O1762" i="1"/>
  <c r="P1762" i="1"/>
  <c r="O1763" i="1"/>
  <c r="P1763" i="1"/>
  <c r="O1764" i="1"/>
  <c r="P1764" i="1"/>
  <c r="O1765" i="1"/>
  <c r="P1765" i="1"/>
  <c r="O1766" i="1"/>
  <c r="P1766" i="1"/>
  <c r="O1767" i="1"/>
  <c r="P1767" i="1"/>
  <c r="O1768" i="1"/>
  <c r="P1768" i="1"/>
  <c r="O1769" i="1"/>
  <c r="P1769" i="1"/>
  <c r="O1770" i="1"/>
  <c r="P1770" i="1"/>
  <c r="O1771" i="1"/>
  <c r="P1771" i="1"/>
  <c r="O1772" i="1"/>
  <c r="P1772" i="1"/>
  <c r="O1778" i="1"/>
  <c r="O1779" i="1"/>
  <c r="P1779" i="1"/>
  <c r="O1780" i="1"/>
  <c r="P1780" i="1"/>
  <c r="O1781" i="1"/>
  <c r="P1781" i="1"/>
  <c r="O1782" i="1"/>
  <c r="P1782" i="1"/>
  <c r="O1783" i="1"/>
  <c r="P1783" i="1"/>
  <c r="O1784" i="1"/>
  <c r="P1784" i="1"/>
  <c r="O1785" i="1"/>
  <c r="P1785" i="1"/>
  <c r="O1786" i="1"/>
  <c r="P1786" i="1"/>
  <c r="O1787" i="1"/>
  <c r="P1787" i="1"/>
  <c r="O1791" i="1"/>
  <c r="P1791" i="1"/>
  <c r="O1792" i="1"/>
  <c r="P1792" i="1"/>
  <c r="O1793" i="1"/>
  <c r="P1793" i="1"/>
  <c r="O1794" i="1"/>
  <c r="P1794" i="1"/>
  <c r="O1795" i="1"/>
  <c r="P1795" i="1"/>
  <c r="R18" i="1"/>
  <c r="S18" i="1"/>
  <c r="R43" i="1"/>
  <c r="S43" i="1"/>
  <c r="S58" i="1"/>
  <c r="R62" i="1"/>
  <c r="S62" i="1"/>
  <c r="R67" i="1"/>
  <c r="R69" i="1"/>
  <c r="S69" i="1"/>
  <c r="R71" i="1"/>
  <c r="S71" i="1"/>
  <c r="R73" i="1"/>
  <c r="S73" i="1"/>
  <c r="R75" i="1"/>
  <c r="S75" i="1"/>
  <c r="R77" i="1"/>
  <c r="S77" i="1"/>
  <c r="R79" i="1"/>
  <c r="S79" i="1"/>
  <c r="R80" i="1"/>
  <c r="S80" i="1"/>
  <c r="R81" i="1"/>
  <c r="S81" i="1"/>
  <c r="R82" i="1"/>
  <c r="S82" i="1"/>
  <c r="R83" i="1"/>
  <c r="S83" i="1"/>
  <c r="R84" i="1"/>
  <c r="S84" i="1"/>
  <c r="R89" i="1"/>
  <c r="S89" i="1"/>
  <c r="R113" i="1"/>
  <c r="S113" i="1"/>
  <c r="R119" i="1"/>
  <c r="S119" i="1"/>
  <c r="R120" i="1"/>
  <c r="S120" i="1"/>
  <c r="R121" i="1"/>
  <c r="S121" i="1"/>
  <c r="R122" i="1"/>
  <c r="S122" i="1"/>
  <c r="R123" i="1"/>
  <c r="R124" i="1"/>
  <c r="S124" i="1"/>
  <c r="R125" i="1"/>
  <c r="S125" i="1"/>
  <c r="R126" i="1"/>
  <c r="S126" i="1"/>
  <c r="R127" i="1"/>
  <c r="S127" i="1"/>
  <c r="R128" i="1"/>
  <c r="S128" i="1"/>
  <c r="R129" i="1"/>
  <c r="S129" i="1"/>
  <c r="R134" i="1"/>
  <c r="S134" i="1"/>
  <c r="R135" i="1"/>
  <c r="R136" i="1"/>
  <c r="S136" i="1"/>
  <c r="R146" i="1"/>
  <c r="S146" i="1"/>
  <c r="R148" i="1"/>
  <c r="S148" i="1"/>
  <c r="R161" i="1"/>
  <c r="S161" i="1"/>
  <c r="R163" i="1"/>
  <c r="S163" i="1"/>
  <c r="R165" i="1"/>
  <c r="S165" i="1"/>
  <c r="R166" i="1"/>
  <c r="S166" i="1"/>
  <c r="R167" i="1"/>
  <c r="S167" i="1"/>
  <c r="R168" i="1"/>
  <c r="S168" i="1"/>
  <c r="R169" i="1"/>
  <c r="S169" i="1"/>
  <c r="R170" i="1"/>
  <c r="S170" i="1"/>
  <c r="R171" i="1"/>
  <c r="S171" i="1"/>
  <c r="R172" i="1"/>
  <c r="S172" i="1"/>
  <c r="R173" i="1"/>
  <c r="R174" i="1"/>
  <c r="S174" i="1"/>
  <c r="R175" i="1"/>
  <c r="S175" i="1"/>
  <c r="R176" i="1"/>
  <c r="S176" i="1"/>
  <c r="R177" i="1"/>
  <c r="R178" i="1"/>
  <c r="S178" i="1"/>
  <c r="R179" i="1"/>
  <c r="S179" i="1"/>
  <c r="R180" i="1"/>
  <c r="S180" i="1"/>
  <c r="R181" i="1"/>
  <c r="R182" i="1"/>
  <c r="S182" i="1"/>
  <c r="R183" i="1"/>
  <c r="S183" i="1"/>
  <c r="R184" i="1"/>
  <c r="S184" i="1"/>
  <c r="R185" i="1"/>
  <c r="S185" i="1"/>
  <c r="R186" i="1"/>
  <c r="S186" i="1"/>
  <c r="R187" i="1"/>
  <c r="S187" i="1"/>
  <c r="S188" i="1"/>
  <c r="R192" i="1"/>
  <c r="S192" i="1"/>
  <c r="R193" i="1"/>
  <c r="R194" i="1"/>
  <c r="S194" i="1"/>
  <c r="R195" i="1"/>
  <c r="S195" i="1"/>
  <c r="R197" i="1"/>
  <c r="R198" i="1"/>
  <c r="S198" i="1"/>
  <c r="R199" i="1"/>
  <c r="S199" i="1"/>
  <c r="R202" i="1"/>
  <c r="S202" i="1"/>
  <c r="R203" i="1"/>
  <c r="R204" i="1"/>
  <c r="S204" i="1"/>
  <c r="R209" i="1"/>
  <c r="S209" i="1"/>
  <c r="R210" i="1"/>
  <c r="S210" i="1"/>
  <c r="R211" i="1"/>
  <c r="S211" i="1"/>
  <c r="R212" i="1"/>
  <c r="U212" i="1"/>
  <c r="R217" i="1"/>
  <c r="S217" i="1"/>
  <c r="R218" i="1"/>
  <c r="S218" i="1"/>
  <c r="R219" i="1"/>
  <c r="S219" i="1"/>
  <c r="R220" i="1"/>
  <c r="S220" i="1"/>
  <c r="R221" i="1"/>
  <c r="S221" i="1"/>
  <c r="R222" i="1"/>
  <c r="R223" i="1"/>
  <c r="S223" i="1"/>
  <c r="R224" i="1"/>
  <c r="S224" i="1"/>
  <c r="R225" i="1"/>
  <c r="S225" i="1"/>
  <c r="R226" i="1"/>
  <c r="R227" i="1"/>
  <c r="R231" i="1"/>
  <c r="S231" i="1"/>
  <c r="R232" i="1"/>
  <c r="S232" i="1"/>
  <c r="R233" i="1"/>
  <c r="S233" i="1"/>
  <c r="R234" i="1"/>
  <c r="R235" i="1"/>
  <c r="S235" i="1"/>
  <c r="R236" i="1"/>
  <c r="S236" i="1"/>
  <c r="R238" i="1"/>
  <c r="R240" i="1"/>
  <c r="S240" i="1"/>
  <c r="R244" i="1"/>
  <c r="S244" i="1"/>
  <c r="R245" i="1"/>
  <c r="S245" i="1"/>
  <c r="R253" i="1"/>
  <c r="S254" i="1"/>
  <c r="W254" i="1"/>
  <c r="R255" i="1"/>
  <c r="S255" i="1"/>
  <c r="R257" i="1"/>
  <c r="S257" i="1"/>
  <c r="R259" i="1"/>
  <c r="S259" i="1"/>
  <c r="R261" i="1"/>
  <c r="S261" i="1"/>
  <c r="R263" i="1"/>
  <c r="S263" i="1"/>
  <c r="R265" i="1"/>
  <c r="R267" i="1"/>
  <c r="S267" i="1"/>
  <c r="R269" i="1"/>
  <c r="R272" i="1"/>
  <c r="S272" i="1"/>
  <c r="R273" i="1"/>
  <c r="S273" i="1"/>
  <c r="R275" i="1"/>
  <c r="S275" i="1"/>
  <c r="R277" i="1"/>
  <c r="R285" i="1"/>
  <c r="R286" i="1"/>
  <c r="S286" i="1"/>
  <c r="R287" i="1"/>
  <c r="S287" i="1"/>
  <c r="R288" i="1"/>
  <c r="S288" i="1"/>
  <c r="R289" i="1"/>
  <c r="R290" i="1"/>
  <c r="S290" i="1"/>
  <c r="R291" i="1"/>
  <c r="S291" i="1"/>
  <c r="R292" i="1"/>
  <c r="S292" i="1"/>
  <c r="R294" i="1"/>
  <c r="S294" i="1"/>
  <c r="R295" i="1"/>
  <c r="S295" i="1"/>
  <c r="R296" i="1"/>
  <c r="S296" i="1"/>
  <c r="R297" i="1"/>
  <c r="R299" i="1"/>
  <c r="S299" i="1"/>
  <c r="R301" i="1"/>
  <c r="S301" i="1"/>
  <c r="R303" i="1"/>
  <c r="S303" i="1"/>
  <c r="R305" i="1"/>
  <c r="R306" i="1"/>
  <c r="S306" i="1"/>
  <c r="R307" i="1"/>
  <c r="S307" i="1"/>
  <c r="R309" i="1"/>
  <c r="S309" i="1"/>
  <c r="R311" i="1"/>
  <c r="S311" i="1"/>
  <c r="R313" i="1"/>
  <c r="R317" i="1"/>
  <c r="S317" i="1"/>
  <c r="R318" i="1"/>
  <c r="S318" i="1"/>
  <c r="R319" i="1"/>
  <c r="S319" i="1"/>
  <c r="R320" i="1"/>
  <c r="S320" i="1"/>
  <c r="R321" i="1"/>
  <c r="S321" i="1"/>
  <c r="R322" i="1"/>
  <c r="S322" i="1"/>
  <c r="R323" i="1"/>
  <c r="S323" i="1"/>
  <c r="R324" i="1"/>
  <c r="S324" i="1"/>
  <c r="R325" i="1"/>
  <c r="S325" i="1"/>
  <c r="R326" i="1"/>
  <c r="S326" i="1"/>
  <c r="R333" i="1"/>
  <c r="S333" i="1"/>
  <c r="R335" i="1"/>
  <c r="R337" i="1"/>
  <c r="S337" i="1"/>
  <c r="R339" i="1"/>
  <c r="S339" i="1"/>
  <c r="R348" i="1"/>
  <c r="S348" i="1"/>
  <c r="R349" i="1"/>
  <c r="S349" i="1"/>
  <c r="R352" i="1"/>
  <c r="S352" i="1"/>
  <c r="R356" i="1"/>
  <c r="S356" i="1"/>
  <c r="R358" i="1"/>
  <c r="S358" i="1"/>
  <c r="R368" i="1"/>
  <c r="S368" i="1"/>
  <c r="R370" i="1"/>
  <c r="S370" i="1"/>
  <c r="R371" i="1"/>
  <c r="S371" i="1"/>
  <c r="R378" i="1"/>
  <c r="S378" i="1"/>
  <c r="R379" i="1"/>
  <c r="S379" i="1"/>
  <c r="W379" i="1"/>
  <c r="R391" i="1"/>
  <c r="S391" i="1"/>
  <c r="R393" i="1"/>
  <c r="S393" i="1"/>
  <c r="R395" i="1"/>
  <c r="S395" i="1"/>
  <c r="R396" i="1"/>
  <c r="S396" i="1"/>
  <c r="R397" i="1"/>
  <c r="S397" i="1"/>
  <c r="S398" i="1"/>
  <c r="R400" i="1"/>
  <c r="S400" i="1"/>
  <c r="R401" i="1"/>
  <c r="R402" i="1"/>
  <c r="S402" i="1"/>
  <c r="R403" i="1"/>
  <c r="S403" i="1"/>
  <c r="R404" i="1"/>
  <c r="S404" i="1"/>
  <c r="R418" i="1"/>
  <c r="S418" i="1"/>
  <c r="R419" i="1"/>
  <c r="S419" i="1"/>
  <c r="R421" i="1"/>
  <c r="S421" i="1"/>
  <c r="R423" i="1"/>
  <c r="S423" i="1"/>
  <c r="R424" i="1"/>
  <c r="S424" i="1"/>
  <c r="R425" i="1"/>
  <c r="S425" i="1"/>
  <c r="R426" i="1"/>
  <c r="S426" i="1"/>
  <c r="R427" i="1"/>
  <c r="S427" i="1"/>
  <c r="R428" i="1"/>
  <c r="R429" i="1"/>
  <c r="R441" i="1"/>
  <c r="S441" i="1"/>
  <c r="R442" i="1"/>
  <c r="S442" i="1"/>
  <c r="R444" i="1"/>
  <c r="S444" i="1"/>
  <c r="R446" i="1"/>
  <c r="S446" i="1"/>
  <c r="R448" i="1"/>
  <c r="S448" i="1"/>
  <c r="R449" i="1"/>
  <c r="S449" i="1"/>
  <c r="R450" i="1"/>
  <c r="S450" i="1"/>
  <c r="R451" i="1"/>
  <c r="S451" i="1"/>
  <c r="R452" i="1"/>
  <c r="S452" i="1"/>
  <c r="R456" i="1"/>
  <c r="R457" i="1"/>
  <c r="S457" i="1"/>
  <c r="R460" i="1"/>
  <c r="R462" i="1"/>
  <c r="S462" i="1"/>
  <c r="R464" i="1"/>
  <c r="U464" i="1"/>
  <c r="R465" i="1"/>
  <c r="S465" i="1"/>
  <c r="R466" i="1"/>
  <c r="S466" i="1"/>
  <c r="R468" i="1"/>
  <c r="R470" i="1"/>
  <c r="S470" i="1"/>
  <c r="R471" i="1"/>
  <c r="S471" i="1"/>
  <c r="R476" i="1"/>
  <c r="R477" i="1"/>
  <c r="S477" i="1"/>
  <c r="R494" i="1"/>
  <c r="S494" i="1"/>
  <c r="R495" i="1"/>
  <c r="R496" i="1"/>
  <c r="S496" i="1"/>
  <c r="R497" i="1"/>
  <c r="S497" i="1"/>
  <c r="R498" i="1"/>
  <c r="S498" i="1"/>
  <c r="R499" i="1"/>
  <c r="R500" i="1"/>
  <c r="S500" i="1"/>
  <c r="R501" i="1"/>
  <c r="S501" i="1"/>
  <c r="R502" i="1"/>
  <c r="S502" i="1"/>
  <c r="R503" i="1"/>
  <c r="R504" i="1"/>
  <c r="S504" i="1"/>
  <c r="R505" i="1"/>
  <c r="S505" i="1"/>
  <c r="R519" i="1"/>
  <c r="R520" i="1"/>
  <c r="S520" i="1"/>
  <c r="R521" i="1"/>
  <c r="R522" i="1"/>
  <c r="S522" i="1"/>
  <c r="R523" i="1"/>
  <c r="R527" i="1"/>
  <c r="S527" i="1"/>
  <c r="R530" i="1"/>
  <c r="S530" i="1"/>
  <c r="R532" i="1"/>
  <c r="S532" i="1"/>
  <c r="R536" i="1"/>
  <c r="S536" i="1"/>
  <c r="R538" i="1"/>
  <c r="S538" i="1"/>
  <c r="R540" i="1"/>
  <c r="S540" i="1"/>
  <c r="R542" i="1"/>
  <c r="S542" i="1"/>
  <c r="R544" i="1"/>
  <c r="S544" i="1"/>
  <c r="R546" i="1"/>
  <c r="R550" i="1"/>
  <c r="S550" i="1"/>
  <c r="R551" i="1"/>
  <c r="S552" i="1"/>
  <c r="S553" i="1"/>
  <c r="S554" i="1"/>
  <c r="R558" i="1"/>
  <c r="R559" i="1"/>
  <c r="S559" i="1"/>
  <c r="R567" i="1"/>
  <c r="S567" i="1"/>
  <c r="R569" i="1"/>
  <c r="S569" i="1"/>
  <c r="R571" i="1"/>
  <c r="S571" i="1"/>
  <c r="R573" i="1"/>
  <c r="S573" i="1"/>
  <c r="R575" i="1"/>
  <c r="S575" i="1"/>
  <c r="R577" i="1"/>
  <c r="S577" i="1"/>
  <c r="R579" i="1"/>
  <c r="S579" i="1"/>
  <c r="R581" i="1"/>
  <c r="S581" i="1"/>
  <c r="R583" i="1"/>
  <c r="S583" i="1"/>
  <c r="R585" i="1"/>
  <c r="S585" i="1"/>
  <c r="R587" i="1"/>
  <c r="S587" i="1"/>
  <c r="R588" i="1"/>
  <c r="R589" i="1"/>
  <c r="S589" i="1"/>
  <c r="R590" i="1"/>
  <c r="R591" i="1"/>
  <c r="S591" i="1"/>
  <c r="R592" i="1"/>
  <c r="R593" i="1"/>
  <c r="S593" i="1"/>
  <c r="R594" i="1"/>
  <c r="S594" i="1"/>
  <c r="R595" i="1"/>
  <c r="S595" i="1"/>
  <c r="R596" i="1"/>
  <c r="U596" i="1"/>
  <c r="R597" i="1"/>
  <c r="S597" i="1"/>
  <c r="R606" i="1"/>
  <c r="S606" i="1"/>
  <c r="R653" i="1"/>
  <c r="S653" i="1"/>
  <c r="R655" i="1"/>
  <c r="S655" i="1"/>
  <c r="R657" i="1"/>
  <c r="S657" i="1"/>
  <c r="R658" i="1"/>
  <c r="S658" i="1"/>
  <c r="R659" i="1"/>
  <c r="S659" i="1"/>
  <c r="R660" i="1"/>
  <c r="S660" i="1"/>
  <c r="R661" i="1"/>
  <c r="S661" i="1"/>
  <c r="R665" i="1"/>
  <c r="S665" i="1"/>
  <c r="R666" i="1"/>
  <c r="S666" i="1"/>
  <c r="R667" i="1"/>
  <c r="S667" i="1"/>
  <c r="R668" i="1"/>
  <c r="S668" i="1"/>
  <c r="R670" i="1"/>
  <c r="S670" i="1"/>
  <c r="R687" i="1"/>
  <c r="S687" i="1"/>
  <c r="R696" i="1"/>
  <c r="R715" i="1"/>
  <c r="R717" i="1"/>
  <c r="S717" i="1"/>
  <c r="R718" i="1"/>
  <c r="S718" i="1"/>
  <c r="R725" i="1"/>
  <c r="S725" i="1"/>
  <c r="R726" i="1"/>
  <c r="S726" i="1"/>
  <c r="R727" i="1"/>
  <c r="S727" i="1"/>
  <c r="R728" i="1"/>
  <c r="S728" i="1"/>
  <c r="R729" i="1"/>
  <c r="S729" i="1"/>
  <c r="R731" i="1"/>
  <c r="R733" i="1"/>
  <c r="S733" i="1"/>
  <c r="R735" i="1"/>
  <c r="R736" i="1"/>
  <c r="S736" i="1"/>
  <c r="R737" i="1"/>
  <c r="S737" i="1"/>
  <c r="R742" i="1"/>
  <c r="S742" i="1"/>
  <c r="R748" i="1"/>
  <c r="S748" i="1"/>
  <c r="R751" i="1"/>
  <c r="S751" i="1"/>
  <c r="R752" i="1"/>
  <c r="S752" i="1"/>
  <c r="R755" i="1"/>
  <c r="R769" i="1"/>
  <c r="S769" i="1"/>
  <c r="R770" i="1"/>
  <c r="S770" i="1"/>
  <c r="R771" i="1"/>
  <c r="S771" i="1"/>
  <c r="R772" i="1"/>
  <c r="S772" i="1"/>
  <c r="R773" i="1"/>
  <c r="S773" i="1"/>
  <c r="R774" i="1"/>
  <c r="S774" i="1"/>
  <c r="R775" i="1"/>
  <c r="S775" i="1"/>
  <c r="R776" i="1"/>
  <c r="S776" i="1"/>
  <c r="R777" i="1"/>
  <c r="S777" i="1"/>
  <c r="R778" i="1"/>
  <c r="S778" i="1"/>
  <c r="R779" i="1"/>
  <c r="S779" i="1"/>
  <c r="R780" i="1"/>
  <c r="S780" i="1"/>
  <c r="R781" i="1"/>
  <c r="S781" i="1"/>
  <c r="R785" i="1"/>
  <c r="S785" i="1"/>
  <c r="R786" i="1"/>
  <c r="S786" i="1"/>
  <c r="R787" i="1"/>
  <c r="S787" i="1"/>
  <c r="R788" i="1"/>
  <c r="S788" i="1"/>
  <c r="R789" i="1"/>
  <c r="S789" i="1"/>
  <c r="R790" i="1"/>
  <c r="S790" i="1"/>
  <c r="R791" i="1"/>
  <c r="S791" i="1"/>
  <c r="R792" i="1"/>
  <c r="S792" i="1"/>
  <c r="R793" i="1"/>
  <c r="R794" i="1"/>
  <c r="S794" i="1"/>
  <c r="R795" i="1"/>
  <c r="S795" i="1"/>
  <c r="R796" i="1"/>
  <c r="S796" i="1"/>
  <c r="R797" i="1"/>
  <c r="S797" i="1"/>
  <c r="S798" i="1"/>
  <c r="W798" i="1"/>
  <c r="R799" i="1"/>
  <c r="S799" i="1"/>
  <c r="R800" i="1"/>
  <c r="S800" i="1"/>
  <c r="R801" i="1"/>
  <c r="R802" i="1"/>
  <c r="S802" i="1"/>
  <c r="R803" i="1"/>
  <c r="S803" i="1"/>
  <c r="S807" i="1"/>
  <c r="R808" i="1"/>
  <c r="S808" i="1"/>
  <c r="R813" i="1"/>
  <c r="S813" i="1"/>
  <c r="R814" i="1"/>
  <c r="S814" i="1"/>
  <c r="R815" i="1"/>
  <c r="S815" i="1"/>
  <c r="R816" i="1"/>
  <c r="S816" i="1"/>
  <c r="R817" i="1"/>
  <c r="R818" i="1"/>
  <c r="S818" i="1"/>
  <c r="R824" i="1"/>
  <c r="S824" i="1"/>
  <c r="R826" i="1"/>
  <c r="S826" i="1"/>
  <c r="R827" i="1"/>
  <c r="S827" i="1"/>
  <c r="R833" i="1"/>
  <c r="S833" i="1"/>
  <c r="R834" i="1"/>
  <c r="R835" i="1"/>
  <c r="S835" i="1"/>
  <c r="R836" i="1"/>
  <c r="S836" i="1"/>
  <c r="R837" i="1"/>
  <c r="S837" i="1"/>
  <c r="R838" i="1"/>
  <c r="R839" i="1"/>
  <c r="S839" i="1"/>
  <c r="R840" i="1"/>
  <c r="S840" i="1"/>
  <c r="R841" i="1"/>
  <c r="S841" i="1"/>
  <c r="R845" i="1"/>
  <c r="R846" i="1"/>
  <c r="S846" i="1"/>
  <c r="R847" i="1"/>
  <c r="S847" i="1"/>
  <c r="R848" i="1"/>
  <c r="S848" i="1"/>
  <c r="R849" i="1"/>
  <c r="R850" i="1"/>
  <c r="S850" i="1"/>
  <c r="R857" i="1"/>
  <c r="R862" i="1"/>
  <c r="S862" i="1"/>
  <c r="R863" i="1"/>
  <c r="S863" i="1"/>
  <c r="R864" i="1"/>
  <c r="R866" i="1"/>
  <c r="S866" i="1"/>
  <c r="R867" i="1"/>
  <c r="S867" i="1"/>
  <c r="R868" i="1"/>
  <c r="S868" i="1"/>
  <c r="R869" i="1"/>
  <c r="S869" i="1"/>
  <c r="R870" i="1"/>
  <c r="S870" i="1"/>
  <c r="R871" i="1"/>
  <c r="S871" i="1"/>
  <c r="R872" i="1"/>
  <c r="R873" i="1"/>
  <c r="S873" i="1"/>
  <c r="R874" i="1"/>
  <c r="S874" i="1"/>
  <c r="R875" i="1"/>
  <c r="S875" i="1"/>
  <c r="R876" i="1"/>
  <c r="S876" i="1"/>
  <c r="R877" i="1"/>
  <c r="S877" i="1"/>
  <c r="R878" i="1"/>
  <c r="S878" i="1"/>
  <c r="R879" i="1"/>
  <c r="S879" i="1"/>
  <c r="R880" i="1"/>
  <c r="R881" i="1"/>
  <c r="S881" i="1"/>
  <c r="R882" i="1"/>
  <c r="S882" i="1"/>
  <c r="R883" i="1"/>
  <c r="S883" i="1"/>
  <c r="R884" i="1"/>
  <c r="R885" i="1"/>
  <c r="S885" i="1"/>
  <c r="R896" i="1"/>
  <c r="R897" i="1"/>
  <c r="S897" i="1"/>
  <c r="R898" i="1"/>
  <c r="S898" i="1"/>
  <c r="R899" i="1"/>
  <c r="S899" i="1"/>
  <c r="R900" i="1"/>
  <c r="R901" i="1"/>
  <c r="S901" i="1"/>
  <c r="R902" i="1"/>
  <c r="S902" i="1"/>
  <c r="R903" i="1"/>
  <c r="S903" i="1"/>
  <c r="R904" i="1"/>
  <c r="S904" i="1"/>
  <c r="R905" i="1"/>
  <c r="S905" i="1"/>
  <c r="R906" i="1"/>
  <c r="S906" i="1"/>
  <c r="R907" i="1"/>
  <c r="S907" i="1"/>
  <c r="R908" i="1"/>
  <c r="R909" i="1"/>
  <c r="S909" i="1"/>
  <c r="R910" i="1"/>
  <c r="S910" i="1"/>
  <c r="R911" i="1"/>
  <c r="S911" i="1"/>
  <c r="R913" i="1"/>
  <c r="R914" i="1"/>
  <c r="S914" i="1"/>
  <c r="R915" i="1"/>
  <c r="S915" i="1"/>
  <c r="R916" i="1"/>
  <c r="S916" i="1"/>
  <c r="R917" i="1"/>
  <c r="R921" i="1"/>
  <c r="S921" i="1"/>
  <c r="R922" i="1"/>
  <c r="S922" i="1"/>
  <c r="R923" i="1"/>
  <c r="S923" i="1"/>
  <c r="R924" i="1"/>
  <c r="R925" i="1"/>
  <c r="S925" i="1"/>
  <c r="R930" i="1"/>
  <c r="R931" i="1"/>
  <c r="R932" i="1"/>
  <c r="S932" i="1"/>
  <c r="R933" i="1"/>
  <c r="S933" i="1"/>
  <c r="R934" i="1"/>
  <c r="R935" i="1"/>
  <c r="R948" i="1"/>
  <c r="S948" i="1"/>
  <c r="R949" i="1"/>
  <c r="R950" i="1"/>
  <c r="S950" i="1"/>
  <c r="R951" i="1"/>
  <c r="S951" i="1"/>
  <c r="R952" i="1"/>
  <c r="R953" i="1"/>
  <c r="R955" i="1"/>
  <c r="S955" i="1"/>
  <c r="R956" i="1"/>
  <c r="S956" i="1"/>
  <c r="R957" i="1"/>
  <c r="R958" i="1"/>
  <c r="S958" i="1"/>
  <c r="R959" i="1"/>
  <c r="S959" i="1"/>
  <c r="R962" i="1"/>
  <c r="S962" i="1"/>
  <c r="R963" i="1"/>
  <c r="S963" i="1"/>
  <c r="R964" i="1"/>
  <c r="S964" i="1"/>
  <c r="R965" i="1"/>
  <c r="R966" i="1"/>
  <c r="S966" i="1"/>
  <c r="R967" i="1"/>
  <c r="S967" i="1"/>
  <c r="R968" i="1"/>
  <c r="S968" i="1"/>
  <c r="R969" i="1"/>
  <c r="S969" i="1"/>
  <c r="R971" i="1"/>
  <c r="S971" i="1"/>
  <c r="R979" i="1"/>
  <c r="U979" i="1"/>
  <c r="R980" i="1"/>
  <c r="S980" i="1"/>
  <c r="R981" i="1"/>
  <c r="S981" i="1"/>
  <c r="R982" i="1"/>
  <c r="U982" i="1"/>
  <c r="R983" i="1"/>
  <c r="S983" i="1"/>
  <c r="R986" i="1"/>
  <c r="U986" i="1"/>
  <c r="R989" i="1"/>
  <c r="R990" i="1"/>
  <c r="R991" i="1"/>
  <c r="R992" i="1"/>
  <c r="S992" i="1"/>
  <c r="R993" i="1"/>
  <c r="S993" i="1"/>
  <c r="R994" i="1"/>
  <c r="R1000" i="1"/>
  <c r="S1000" i="1"/>
  <c r="R1001" i="1"/>
  <c r="R1002" i="1"/>
  <c r="U1002" i="1"/>
  <c r="R1003" i="1"/>
  <c r="R1004" i="1"/>
  <c r="U1004" i="1"/>
  <c r="R1005" i="1"/>
  <c r="S1005" i="1"/>
  <c r="R1006" i="1"/>
  <c r="R1008" i="1"/>
  <c r="R1009" i="1"/>
  <c r="R1010" i="1"/>
  <c r="S1010" i="1"/>
  <c r="R1011" i="1"/>
  <c r="R1012" i="1"/>
  <c r="R1016" i="1"/>
  <c r="S1016" i="1"/>
  <c r="R1017" i="1"/>
  <c r="S1017" i="1"/>
  <c r="R1021" i="1"/>
  <c r="R1022" i="1"/>
  <c r="S1022" i="1"/>
  <c r="R1030" i="1"/>
  <c r="U1030" i="1"/>
  <c r="R1031" i="1"/>
  <c r="S1031" i="1"/>
  <c r="R1172" i="1"/>
  <c r="S1172" i="1"/>
  <c r="R1180" i="1"/>
  <c r="U1180" i="1"/>
  <c r="R1181" i="1"/>
  <c r="S1181" i="1"/>
  <c r="R1182" i="1"/>
  <c r="S1182" i="1"/>
  <c r="R1183" i="1"/>
  <c r="R1184" i="1"/>
  <c r="S1184" i="1"/>
  <c r="R1185" i="1"/>
  <c r="U1185" i="1"/>
  <c r="R1186" i="1"/>
  <c r="S1186" i="1"/>
  <c r="R1187" i="1"/>
  <c r="R1188" i="1"/>
  <c r="R1189" i="1"/>
  <c r="S1189" i="1"/>
  <c r="R1190" i="1"/>
  <c r="S1190" i="1"/>
  <c r="R1195" i="1"/>
  <c r="R1196" i="1"/>
  <c r="S1196" i="1"/>
  <c r="R1197" i="1"/>
  <c r="R1198" i="1"/>
  <c r="S1198" i="1"/>
  <c r="R1202" i="1"/>
  <c r="R1203" i="1"/>
  <c r="S1203" i="1"/>
  <c r="R1204" i="1"/>
  <c r="S1204" i="1"/>
  <c r="R1205" i="1"/>
  <c r="R1206" i="1"/>
  <c r="R1207" i="1"/>
  <c r="U1207" i="1"/>
  <c r="R1208" i="1"/>
  <c r="R1209" i="1"/>
  <c r="S1209" i="1"/>
  <c r="R1210" i="1"/>
  <c r="R1211" i="1"/>
  <c r="S1211" i="1"/>
  <c r="R1212" i="1"/>
  <c r="S1212" i="1"/>
  <c r="R1213" i="1"/>
  <c r="U1213" i="1"/>
  <c r="R1218" i="1"/>
  <c r="S1218" i="1"/>
  <c r="R1219" i="1"/>
  <c r="R1220" i="1"/>
  <c r="R1221" i="1"/>
  <c r="S1221" i="1"/>
  <c r="R1222" i="1"/>
  <c r="S1222" i="1"/>
  <c r="R1223" i="1"/>
  <c r="S1223" i="1"/>
  <c r="R1224" i="1"/>
  <c r="R1225" i="1"/>
  <c r="S1225" i="1"/>
  <c r="R1226" i="1"/>
  <c r="S1226" i="1"/>
  <c r="R1227" i="1"/>
  <c r="S1227" i="1"/>
  <c r="R1228" i="1"/>
  <c r="R1229" i="1"/>
  <c r="S1229" i="1"/>
  <c r="R1231" i="1"/>
  <c r="S1231" i="1"/>
  <c r="R1232" i="1"/>
  <c r="R1233" i="1"/>
  <c r="R1234" i="1"/>
  <c r="R1235" i="1"/>
  <c r="R1236" i="1"/>
  <c r="S1236" i="1"/>
  <c r="R1237" i="1"/>
  <c r="R1238" i="1"/>
  <c r="S1238" i="1"/>
  <c r="R1239" i="1"/>
  <c r="S1239" i="1"/>
  <c r="R1240" i="1"/>
  <c r="R1241" i="1"/>
  <c r="R1242" i="1"/>
  <c r="S1242" i="1"/>
  <c r="R1243" i="1"/>
  <c r="R1244" i="1"/>
  <c r="S1244" i="1"/>
  <c r="R1245" i="1"/>
  <c r="S1245" i="1"/>
  <c r="R1246" i="1"/>
  <c r="S1246" i="1"/>
  <c r="R1247" i="1"/>
  <c r="S1247" i="1"/>
  <c r="R1248" i="1"/>
  <c r="R1249" i="1"/>
  <c r="S1249" i="1"/>
  <c r="R1250" i="1"/>
  <c r="R1251" i="1"/>
  <c r="R1252" i="1"/>
  <c r="R1253" i="1"/>
  <c r="R1254" i="1"/>
  <c r="S1254" i="1"/>
  <c r="R1255" i="1"/>
  <c r="S1255" i="1"/>
  <c r="R1256" i="1"/>
  <c r="U1256" i="1"/>
  <c r="R1257" i="1"/>
  <c r="R1258" i="1"/>
  <c r="R1259" i="1"/>
  <c r="U1259" i="1"/>
  <c r="R1260" i="1"/>
  <c r="R1261" i="1"/>
  <c r="R1262" i="1"/>
  <c r="S1262" i="1"/>
  <c r="R1266" i="1"/>
  <c r="R1268" i="1"/>
  <c r="S1268" i="1"/>
  <c r="R1269" i="1"/>
  <c r="S1269" i="1"/>
  <c r="R1270" i="1"/>
  <c r="S1270" i="1"/>
  <c r="R1271" i="1"/>
  <c r="R1272" i="1"/>
  <c r="R1274" i="1"/>
  <c r="S1274" i="1"/>
  <c r="R1275" i="1"/>
  <c r="R1278" i="1"/>
  <c r="R1284" i="1"/>
  <c r="R1288" i="1"/>
  <c r="R1289" i="1"/>
  <c r="S1289" i="1"/>
  <c r="R1290" i="1"/>
  <c r="R1295" i="1"/>
  <c r="S1295" i="1"/>
  <c r="R1296" i="1"/>
  <c r="S1296" i="1"/>
  <c r="R1297" i="1"/>
  <c r="R1298" i="1"/>
  <c r="S1298" i="1"/>
  <c r="R1299" i="1"/>
  <c r="R1300" i="1"/>
  <c r="S1300" i="1"/>
  <c r="R1312" i="1"/>
  <c r="S1312" i="1"/>
  <c r="R1317" i="1"/>
  <c r="R1319" i="1"/>
  <c r="S1319" i="1"/>
  <c r="R1322" i="1"/>
  <c r="S1322" i="1"/>
  <c r="R1323" i="1"/>
  <c r="U1323" i="1"/>
  <c r="R1324" i="1"/>
  <c r="S1324" i="1"/>
  <c r="R1325" i="1"/>
  <c r="S1325" i="1"/>
  <c r="R1326" i="1"/>
  <c r="R1327" i="1"/>
  <c r="R1328" i="1"/>
  <c r="U1328" i="1"/>
  <c r="R1480" i="1"/>
  <c r="S1480" i="1"/>
  <c r="R1481" i="1"/>
  <c r="S1481" i="1"/>
  <c r="R1483" i="1"/>
  <c r="S1483" i="1"/>
  <c r="R1484" i="1"/>
  <c r="R1485" i="1"/>
  <c r="R1486" i="1"/>
  <c r="S1486" i="1"/>
  <c r="R1487" i="1"/>
  <c r="R1488" i="1"/>
  <c r="S1488" i="1"/>
  <c r="R1489" i="1"/>
  <c r="R1490" i="1"/>
  <c r="R1491" i="1"/>
  <c r="S1491" i="1"/>
  <c r="R1492" i="1"/>
  <c r="U1492" i="1"/>
  <c r="R1493" i="1"/>
  <c r="R1494" i="1"/>
  <c r="S1494" i="1"/>
  <c r="R1495" i="1"/>
  <c r="S1495" i="1"/>
  <c r="R1496" i="1"/>
  <c r="R1497" i="1"/>
  <c r="U1497" i="1"/>
  <c r="R1498" i="1"/>
  <c r="R1499" i="1"/>
  <c r="S1499" i="1"/>
  <c r="R1500" i="1"/>
  <c r="R1501" i="1"/>
  <c r="R1502" i="1"/>
  <c r="S1502" i="1"/>
  <c r="R1503" i="1"/>
  <c r="R1504" i="1"/>
  <c r="R1505" i="1"/>
  <c r="S1505" i="1"/>
  <c r="R1506" i="1"/>
  <c r="S1506" i="1"/>
  <c r="R1507" i="1"/>
  <c r="R1508" i="1"/>
  <c r="R1509" i="1"/>
  <c r="S1509" i="1"/>
  <c r="R1510" i="1"/>
  <c r="R1511" i="1"/>
  <c r="S1511" i="1"/>
  <c r="R1512" i="1"/>
  <c r="R1513" i="1"/>
  <c r="S1513" i="1"/>
  <c r="R1514" i="1"/>
  <c r="R1515" i="1"/>
  <c r="R1516" i="1"/>
  <c r="U1516" i="1"/>
  <c r="R1517" i="1"/>
  <c r="S1517" i="1"/>
  <c r="R1518" i="1"/>
  <c r="S1518" i="1"/>
  <c r="R1519" i="1"/>
  <c r="R1522" i="1"/>
  <c r="S1522" i="1"/>
  <c r="R1527" i="1"/>
  <c r="S1527" i="1"/>
  <c r="R1528" i="1"/>
  <c r="R1529" i="1"/>
  <c r="S1529" i="1"/>
  <c r="R1530" i="1"/>
  <c r="S1530" i="1"/>
  <c r="R1532" i="1"/>
  <c r="U1532" i="1"/>
  <c r="R1533" i="1"/>
  <c r="S1533" i="1"/>
  <c r="R1534" i="1"/>
  <c r="S1534" i="1"/>
  <c r="R1535" i="1"/>
  <c r="R1536" i="1"/>
  <c r="S1536" i="1"/>
  <c r="R1537" i="1"/>
  <c r="R1538" i="1"/>
  <c r="S1538" i="1"/>
  <c r="R1539" i="1"/>
  <c r="S1539" i="1"/>
  <c r="R1540" i="1"/>
  <c r="R1541" i="1"/>
  <c r="S1541" i="1"/>
  <c r="R1542" i="1"/>
  <c r="U1542" i="1"/>
  <c r="R1543" i="1"/>
  <c r="S1543" i="1"/>
  <c r="R1546" i="1"/>
  <c r="R1547" i="1"/>
  <c r="R1548" i="1"/>
  <c r="S1548" i="1"/>
  <c r="R1549" i="1"/>
  <c r="U1549" i="1"/>
  <c r="R1550" i="1"/>
  <c r="S1550" i="1"/>
  <c r="R1551" i="1"/>
  <c r="S1551" i="1"/>
  <c r="R1552" i="1"/>
  <c r="R1553" i="1"/>
  <c r="S1553" i="1"/>
  <c r="R1554" i="1"/>
  <c r="R1555" i="1"/>
  <c r="S1555" i="1"/>
  <c r="R1556" i="1"/>
  <c r="S1556" i="1"/>
  <c r="R1557" i="1"/>
  <c r="U1557" i="1"/>
  <c r="R1558" i="1"/>
  <c r="R1559" i="1"/>
  <c r="S1559" i="1"/>
  <c r="R1560" i="1"/>
  <c r="S1560" i="1"/>
  <c r="R1561" i="1"/>
  <c r="S1561" i="1"/>
  <c r="R1565" i="1"/>
  <c r="R1566" i="1"/>
  <c r="R1567" i="1"/>
  <c r="S1567" i="1"/>
  <c r="R1568" i="1"/>
  <c r="R1571" i="1"/>
  <c r="R1572" i="1"/>
  <c r="S1572" i="1"/>
  <c r="R1573" i="1"/>
  <c r="S1573" i="1"/>
  <c r="R1574" i="1"/>
  <c r="S1574" i="1"/>
  <c r="R1575" i="1"/>
  <c r="R1576" i="1"/>
  <c r="S1576" i="1"/>
  <c r="R1577" i="1"/>
  <c r="S1577" i="1"/>
  <c r="R1578" i="1"/>
  <c r="U1578" i="1"/>
  <c r="R1579" i="1"/>
  <c r="R1580" i="1"/>
  <c r="S1580" i="1"/>
  <c r="R1581" i="1"/>
  <c r="S1581" i="1"/>
  <c r="R1582" i="1"/>
  <c r="S1582" i="1"/>
  <c r="R1583" i="1"/>
  <c r="R1584" i="1"/>
  <c r="R1585" i="1"/>
  <c r="S1585" i="1"/>
  <c r="R1586" i="1"/>
  <c r="U1586" i="1"/>
  <c r="R1587" i="1"/>
  <c r="S1587" i="1"/>
  <c r="R1588" i="1"/>
  <c r="S1588" i="1"/>
  <c r="R1442" i="1"/>
  <c r="R1443" i="1"/>
  <c r="S1443" i="1"/>
  <c r="R1444" i="1"/>
  <c r="U1444" i="1"/>
  <c r="R1445" i="1"/>
  <c r="R1446" i="1"/>
  <c r="S1446" i="1"/>
  <c r="R1447" i="1"/>
  <c r="R1589" i="1"/>
  <c r="S1589" i="1"/>
  <c r="R1594" i="1"/>
  <c r="S1594" i="1"/>
  <c r="R1595" i="1"/>
  <c r="R1596" i="1"/>
  <c r="S1596" i="1"/>
  <c r="R1597" i="1"/>
  <c r="U1597" i="1"/>
  <c r="R1604" i="1"/>
  <c r="S1604" i="1"/>
  <c r="R1605" i="1"/>
  <c r="S1605" i="1"/>
  <c r="R1647" i="1"/>
  <c r="R1652" i="1"/>
  <c r="S1652" i="1"/>
  <c r="R1653" i="1"/>
  <c r="R1654" i="1"/>
  <c r="S1654" i="1"/>
  <c r="R1655" i="1"/>
  <c r="R1656" i="1"/>
  <c r="S1656" i="1"/>
  <c r="R1657" i="1"/>
  <c r="S1657" i="1"/>
  <c r="R1658" i="1"/>
  <c r="R1659" i="1"/>
  <c r="U1659" i="1"/>
  <c r="R1660" i="1"/>
  <c r="S1660" i="1"/>
  <c r="R1664" i="1"/>
  <c r="S1664" i="1"/>
  <c r="R1665" i="1"/>
  <c r="S1665" i="1"/>
  <c r="R1666" i="1"/>
  <c r="R1670" i="1"/>
  <c r="R1671" i="1"/>
  <c r="S1671" i="1"/>
  <c r="R1672" i="1"/>
  <c r="U1672" i="1"/>
  <c r="R1673" i="1"/>
  <c r="R1674" i="1"/>
  <c r="S1674" i="1"/>
  <c r="R1675" i="1"/>
  <c r="S1675" i="1"/>
  <c r="R1676" i="1"/>
  <c r="S1676" i="1"/>
  <c r="R1677" i="1"/>
  <c r="R1678" i="1"/>
  <c r="R1679" i="1"/>
  <c r="S1679" i="1"/>
  <c r="R1680" i="1"/>
  <c r="S1680" i="1"/>
  <c r="R1681" i="1"/>
  <c r="S1681" i="1"/>
  <c r="R1682" i="1"/>
  <c r="S1682" i="1"/>
  <c r="R1686" i="1"/>
  <c r="S1686" i="1"/>
  <c r="R1687" i="1"/>
  <c r="S1687" i="1"/>
  <c r="R1688" i="1"/>
  <c r="S1688" i="1"/>
  <c r="R1698" i="1"/>
  <c r="S1698" i="1"/>
  <c r="R1699" i="1"/>
  <c r="R1700" i="1"/>
  <c r="S1700" i="1"/>
  <c r="R1720" i="1"/>
  <c r="U1720" i="1"/>
  <c r="R1722" i="1"/>
  <c r="S1722" i="1"/>
  <c r="R1724" i="1"/>
  <c r="R1726" i="1"/>
  <c r="U1726" i="1"/>
  <c r="R1728" i="1"/>
  <c r="R1730" i="1"/>
  <c r="R1732" i="1"/>
  <c r="R1734" i="1"/>
  <c r="R1736" i="1"/>
  <c r="R1738" i="1"/>
  <c r="S1738" i="1"/>
  <c r="R1740" i="1"/>
  <c r="S1740" i="1"/>
  <c r="R1742" i="1"/>
  <c r="S1742" i="1"/>
  <c r="R1744" i="1"/>
  <c r="S1744" i="1"/>
  <c r="R1746" i="1"/>
  <c r="R1748" i="1"/>
  <c r="S1748" i="1"/>
  <c r="R1749" i="1"/>
  <c r="S1749" i="1"/>
  <c r="R1750" i="1"/>
  <c r="R1751" i="1"/>
  <c r="R1752" i="1"/>
  <c r="S1752" i="1"/>
  <c r="R1753" i="1"/>
  <c r="R1754" i="1"/>
  <c r="U1754" i="1"/>
  <c r="R1755" i="1"/>
  <c r="S1755" i="1"/>
  <c r="R1756" i="1"/>
  <c r="S1756" i="1"/>
  <c r="R1757" i="1"/>
  <c r="R1758" i="1"/>
  <c r="U1758" i="1"/>
  <c r="R1759" i="1"/>
  <c r="U1759" i="1"/>
  <c r="R1760" i="1"/>
  <c r="S1760" i="1"/>
  <c r="R1761" i="1"/>
  <c r="S1761" i="1"/>
  <c r="R1762" i="1"/>
  <c r="S1762" i="1"/>
  <c r="R1763" i="1"/>
  <c r="S1763" i="1"/>
  <c r="R1764" i="1"/>
  <c r="R1765" i="1"/>
  <c r="R1766" i="1"/>
  <c r="R1767" i="1"/>
  <c r="U1767" i="1"/>
  <c r="R1768" i="1"/>
  <c r="S1768" i="1"/>
  <c r="R1769" i="1"/>
  <c r="U1769" i="1"/>
  <c r="R1770" i="1"/>
  <c r="S1770" i="1"/>
  <c r="R1771" i="1"/>
  <c r="S1771" i="1"/>
  <c r="R1772" i="1"/>
  <c r="U1772" i="1"/>
  <c r="R1778" i="1"/>
  <c r="S1778" i="1"/>
  <c r="R1779" i="1"/>
  <c r="S1779" i="1"/>
  <c r="R1780" i="1"/>
  <c r="R1781" i="1"/>
  <c r="S1781" i="1"/>
  <c r="R1782" i="1"/>
  <c r="R1783" i="1"/>
  <c r="S1783" i="1"/>
  <c r="R1784" i="1"/>
  <c r="S1784" i="1"/>
  <c r="R1785" i="1"/>
  <c r="R1786" i="1"/>
  <c r="S1786" i="1"/>
  <c r="R1787" i="1"/>
  <c r="S1787" i="1"/>
  <c r="R1791" i="1"/>
  <c r="R1792" i="1"/>
  <c r="R1793" i="1"/>
  <c r="R1794" i="1"/>
  <c r="S1794" i="1"/>
  <c r="R1795" i="1"/>
  <c r="Z245" i="1"/>
  <c r="P379" i="1"/>
  <c r="Z459" i="1"/>
  <c r="Z358" i="1"/>
  <c r="Z115" i="1"/>
  <c r="Z116" i="1"/>
  <c r="Z534" i="1"/>
  <c r="Z422" i="1"/>
  <c r="Z420" i="1"/>
  <c r="Z416" i="1"/>
  <c r="Z417" i="1"/>
  <c r="X9" i="1"/>
  <c r="X11" i="1"/>
  <c r="X15" i="1"/>
  <c r="X17" i="1"/>
  <c r="X131" i="1"/>
  <c r="X133" i="1"/>
  <c r="X137" i="1"/>
  <c r="X138" i="1"/>
  <c r="X243" i="1"/>
  <c r="X246" i="1"/>
  <c r="X518" i="1"/>
  <c r="X524" i="1"/>
  <c r="X766" i="1"/>
  <c r="X768" i="1"/>
  <c r="X806" i="1"/>
  <c r="X809" i="1"/>
  <c r="X828" i="1"/>
  <c r="X829" i="1"/>
  <c r="X832" i="1"/>
  <c r="X842" i="1"/>
  <c r="X844" i="1"/>
  <c r="X851" i="1"/>
  <c r="X918" i="1"/>
  <c r="X920" i="1"/>
  <c r="X1013" i="1"/>
  <c r="X1015" i="1"/>
  <c r="X1018" i="1"/>
  <c r="X1020" i="1"/>
  <c r="X1521" i="1"/>
  <c r="X1523" i="1"/>
  <c r="X1524" i="1"/>
  <c r="X1526" i="1"/>
  <c r="X1531" i="1"/>
  <c r="X1545" i="1"/>
  <c r="X1562" i="1"/>
  <c r="X1564" i="1"/>
  <c r="X1569" i="1"/>
  <c r="X1570" i="1"/>
  <c r="X1590" i="1"/>
  <c r="X1591" i="1"/>
  <c r="X1593" i="1"/>
  <c r="X1651" i="1"/>
  <c r="X1661" i="1"/>
  <c r="X1663" i="1"/>
  <c r="X1667" i="1"/>
  <c r="X1669" i="1"/>
  <c r="X1683" i="1"/>
  <c r="X1685" i="1"/>
  <c r="X1689" i="1"/>
  <c r="X1690" i="1"/>
  <c r="X1691" i="1"/>
  <c r="X1775" i="1"/>
  <c r="X1777" i="1"/>
  <c r="X1788" i="1"/>
  <c r="X1790" i="1"/>
  <c r="X1796" i="1"/>
  <c r="P1019" i="1"/>
  <c r="X1019" i="1"/>
  <c r="P767" i="1"/>
  <c r="X767" i="1"/>
  <c r="P16" i="1"/>
  <c r="X16" i="1" s="1"/>
  <c r="P10" i="1"/>
  <c r="X10" i="1"/>
  <c r="Z118" i="1"/>
  <c r="Z117" i="1"/>
  <c r="Z1007" i="1"/>
  <c r="Z189" i="1"/>
  <c r="Z388" i="1"/>
  <c r="Z389" i="1"/>
  <c r="Z771" i="1"/>
  <c r="Z770" i="1"/>
  <c r="Z772" i="1"/>
  <c r="Z769" i="1"/>
  <c r="Z683" i="1"/>
  <c r="Z682" i="1"/>
  <c r="Z153" i="1"/>
  <c r="Z152" i="1"/>
  <c r="T496" i="1"/>
  <c r="T495" i="1"/>
  <c r="T615" i="1"/>
  <c r="T614" i="1"/>
  <c r="T155" i="1"/>
  <c r="T154" i="1"/>
  <c r="T347" i="1"/>
  <c r="T346" i="1"/>
  <c r="T345" i="1"/>
  <c r="T344" i="1"/>
  <c r="P725" i="1"/>
  <c r="P286" i="1"/>
  <c r="Z1029" i="1"/>
  <c r="U258" i="1"/>
  <c r="Z1628" i="1"/>
  <c r="Z1629" i="1"/>
  <c r="Z1028" i="1"/>
  <c r="Z1027" i="1"/>
  <c r="Z1026" i="1"/>
  <c r="Z1025" i="1"/>
  <c r="Z1033" i="1"/>
  <c r="Z1635" i="1"/>
  <c r="Z1634" i="1"/>
  <c r="Z1633" i="1"/>
  <c r="Z1632" i="1"/>
  <c r="Z1631" i="1"/>
  <c r="Z1630" i="1"/>
  <c r="Z1649" i="1"/>
  <c r="Z1648" i="1"/>
  <c r="Z1647" i="1"/>
  <c r="Z1316" i="1"/>
  <c r="Z112" i="1"/>
  <c r="Z537" i="1"/>
  <c r="Z774" i="1"/>
  <c r="Z775" i="1"/>
  <c r="Z776" i="1"/>
  <c r="Z777" i="1"/>
  <c r="Z778" i="1"/>
  <c r="Z779" i="1"/>
  <c r="Z785" i="1"/>
  <c r="Z786" i="1"/>
  <c r="Z787" i="1"/>
  <c r="Z788" i="1"/>
  <c r="Z789" i="1"/>
  <c r="Z790" i="1"/>
  <c r="Z791" i="1"/>
  <c r="Z792" i="1"/>
  <c r="Z793" i="1"/>
  <c r="Z794" i="1"/>
  <c r="Z795" i="1"/>
  <c r="Z744" i="1"/>
  <c r="Z743" i="1"/>
  <c r="Z742" i="1"/>
  <c r="Z741" i="1"/>
  <c r="Z684" i="1"/>
  <c r="Z685" i="1"/>
  <c r="Z686" i="1"/>
  <c r="Z773" i="1"/>
  <c r="Z1320" i="1"/>
  <c r="Z1319" i="1"/>
  <c r="Z1318" i="1"/>
  <c r="Z1317" i="1"/>
  <c r="Z1315" i="1"/>
  <c r="Z1314" i="1"/>
  <c r="Z1313" i="1"/>
  <c r="Z1312" i="1"/>
  <c r="Z781" i="1"/>
  <c r="Z780" i="1"/>
  <c r="Z797" i="1"/>
  <c r="Z796" i="1"/>
  <c r="Z670" i="1"/>
  <c r="Z669" i="1"/>
  <c r="Z668" i="1"/>
  <c r="Z667" i="1"/>
  <c r="Z666" i="1"/>
  <c r="Z665" i="1"/>
  <c r="Z661" i="1"/>
  <c r="Z660" i="1"/>
  <c r="Z659" i="1"/>
  <c r="Z658" i="1"/>
  <c r="Z657" i="1"/>
  <c r="Z656" i="1"/>
  <c r="Z655" i="1"/>
  <c r="Z654" i="1"/>
  <c r="Z653" i="1"/>
  <c r="Z652" i="1"/>
  <c r="Z587" i="1"/>
  <c r="Z586" i="1"/>
  <c r="Z585" i="1"/>
  <c r="Z584" i="1"/>
  <c r="Z583" i="1"/>
  <c r="Z582" i="1"/>
  <c r="Z581" i="1"/>
  <c r="Z580" i="1"/>
  <c r="Z579" i="1"/>
  <c r="Z578" i="1"/>
  <c r="Z576" i="1"/>
  <c r="Z575" i="1"/>
  <c r="Z574" i="1"/>
  <c r="Z572" i="1"/>
  <c r="Z570" i="1"/>
  <c r="Z569" i="1"/>
  <c r="Z568" i="1"/>
  <c r="Z567" i="1"/>
  <c r="Z566" i="1"/>
  <c r="Z546" i="1"/>
  <c r="Z545" i="1"/>
  <c r="Z544" i="1"/>
  <c r="Z543" i="1"/>
  <c r="Z542" i="1"/>
  <c r="Z541" i="1"/>
  <c r="Z540" i="1"/>
  <c r="Z539" i="1"/>
  <c r="Z538" i="1"/>
  <c r="Z536" i="1"/>
  <c r="Z535" i="1"/>
  <c r="Z533" i="1"/>
  <c r="Z532" i="1"/>
  <c r="Z531" i="1"/>
  <c r="Z529" i="1"/>
  <c r="Z449" i="1"/>
  <c r="Z448" i="1"/>
  <c r="Z447" i="1"/>
  <c r="Z446" i="1"/>
  <c r="Z445" i="1"/>
  <c r="Z444" i="1"/>
  <c r="Z426" i="1"/>
  <c r="Z395" i="1"/>
  <c r="Z394" i="1"/>
  <c r="Z393" i="1"/>
  <c r="Z392" i="1"/>
  <c r="Z391" i="1"/>
  <c r="Z390" i="1"/>
  <c r="Z165" i="1"/>
  <c r="Z164" i="1"/>
  <c r="Z163" i="1"/>
  <c r="Z162" i="1"/>
  <c r="Z161" i="1"/>
  <c r="Z160" i="1"/>
  <c r="Z148" i="1"/>
  <c r="Z147" i="1"/>
  <c r="Z146" i="1"/>
  <c r="Z145" i="1"/>
  <c r="Z129" i="1"/>
  <c r="Z128" i="1"/>
  <c r="Z127" i="1"/>
  <c r="Z126" i="1"/>
  <c r="Z125" i="1"/>
  <c r="Z124" i="1"/>
  <c r="Z123" i="1"/>
  <c r="Z122" i="1"/>
  <c r="Z121" i="1"/>
  <c r="Z120" i="1"/>
  <c r="Z114" i="1"/>
  <c r="Z113" i="1"/>
  <c r="Z91" i="1"/>
  <c r="Z90" i="1"/>
  <c r="Z89" i="1"/>
  <c r="Z88" i="1"/>
  <c r="Z79" i="1"/>
  <c r="Z78" i="1"/>
  <c r="Z77" i="1"/>
  <c r="Z76" i="1"/>
  <c r="Z75" i="1"/>
  <c r="Z74" i="1"/>
  <c r="Z73" i="1"/>
  <c r="Z71" i="1"/>
  <c r="Z69" i="1"/>
  <c r="Z67" i="1"/>
  <c r="Z371" i="1"/>
  <c r="Z1748" i="1"/>
  <c r="Z1747" i="1"/>
  <c r="Z1743" i="1"/>
  <c r="Z1739" i="1"/>
  <c r="Z1730" i="1"/>
  <c r="Z1724" i="1"/>
  <c r="Z1713" i="1"/>
  <c r="Z1660" i="1"/>
  <c r="Z1658" i="1"/>
  <c r="Q528" i="1"/>
  <c r="R528" i="1"/>
  <c r="S528" i="1"/>
  <c r="Z254" i="1"/>
  <c r="Z255" i="1"/>
  <c r="P1592" i="1"/>
  <c r="X1592" i="1"/>
  <c r="P1563" i="1"/>
  <c r="X1563" i="1"/>
  <c r="P1544" i="1"/>
  <c r="X1544" i="1"/>
  <c r="P1525" i="1"/>
  <c r="X1525" i="1"/>
  <c r="P1520" i="1"/>
  <c r="X1520" i="1"/>
  <c r="P1014" i="1"/>
  <c r="X1014" i="1"/>
  <c r="P843" i="1"/>
  <c r="X843" i="1"/>
  <c r="P831" i="1"/>
  <c r="X831" i="1"/>
  <c r="P517" i="1"/>
  <c r="X517" i="1"/>
  <c r="P242" i="1"/>
  <c r="X242" i="1"/>
  <c r="P1684" i="1"/>
  <c r="X1684" i="1"/>
  <c r="P1650" i="1"/>
  <c r="X1650" i="1"/>
  <c r="P1668" i="1"/>
  <c r="X1668" i="1"/>
  <c r="Z687" i="1"/>
  <c r="Z257" i="1"/>
  <c r="Z1597" i="1"/>
  <c r="Z1596" i="1"/>
  <c r="Z1595" i="1"/>
  <c r="Z1594" i="1"/>
  <c r="Z1589" i="1"/>
  <c r="Z1449" i="1"/>
  <c r="Z1448" i="1"/>
  <c r="Z1447" i="1"/>
  <c r="Z1446" i="1"/>
  <c r="Z1445" i="1"/>
  <c r="Z1444" i="1"/>
  <c r="Z1443" i="1"/>
  <c r="Z1442" i="1"/>
  <c r="Z1441" i="1"/>
  <c r="Z1440" i="1"/>
  <c r="Z1588" i="1"/>
  <c r="Z1587" i="1"/>
  <c r="Z1586" i="1"/>
  <c r="Z1585" i="1"/>
  <c r="Z1584" i="1"/>
  <c r="Z1583" i="1"/>
  <c r="Z1582" i="1"/>
  <c r="Z1581" i="1"/>
  <c r="Z1580" i="1"/>
  <c r="Z1579" i="1"/>
  <c r="Z1578" i="1"/>
  <c r="Z1577" i="1"/>
  <c r="Z1576" i="1"/>
  <c r="Z1575" i="1"/>
  <c r="Z1574" i="1"/>
  <c r="Z1573" i="1"/>
  <c r="Z1572" i="1"/>
  <c r="Z1571" i="1"/>
  <c r="Z1568" i="1"/>
  <c r="Z1567" i="1"/>
  <c r="Z1566" i="1"/>
  <c r="Z1565" i="1"/>
  <c r="Z1561" i="1"/>
  <c r="Z1560" i="1"/>
  <c r="Z1559" i="1"/>
  <c r="Z1558" i="1"/>
  <c r="Z1557" i="1"/>
  <c r="Z1556" i="1"/>
  <c r="Z1555" i="1"/>
  <c r="Z1554" i="1"/>
  <c r="Z1553" i="1"/>
  <c r="Z1552" i="1"/>
  <c r="Z1551" i="1"/>
  <c r="Z1550" i="1"/>
  <c r="Z1549" i="1"/>
  <c r="Z1548" i="1"/>
  <c r="Z1547" i="1"/>
  <c r="Z1546" i="1"/>
  <c r="Z1543" i="1"/>
  <c r="Z1542" i="1"/>
  <c r="Z1541" i="1"/>
  <c r="Z1540" i="1"/>
  <c r="Z1539" i="1"/>
  <c r="Z1538" i="1"/>
  <c r="Z1537" i="1"/>
  <c r="Z1536" i="1"/>
  <c r="Z1535" i="1"/>
  <c r="Z1534" i="1"/>
  <c r="Z1533" i="1"/>
  <c r="Z1532" i="1"/>
  <c r="Z1530" i="1"/>
  <c r="Z1529" i="1"/>
  <c r="Z1528" i="1"/>
  <c r="Z1527" i="1"/>
  <c r="Z1522"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328" i="1"/>
  <c r="Z1327" i="1"/>
  <c r="Z1326" i="1"/>
  <c r="Z1325" i="1"/>
  <c r="Z1324" i="1"/>
  <c r="Z1323" i="1"/>
  <c r="Z1322"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031" i="1"/>
  <c r="Z1030" i="1"/>
  <c r="Z1022" i="1"/>
  <c r="Z1021" i="1"/>
  <c r="Z1017" i="1"/>
  <c r="Z1016" i="1"/>
  <c r="Z1012" i="1"/>
  <c r="Z1011" i="1"/>
  <c r="Z1010" i="1"/>
  <c r="Z1009" i="1"/>
  <c r="Z1008" i="1"/>
  <c r="Z1006" i="1"/>
  <c r="Z1005" i="1"/>
  <c r="Z1004" i="1"/>
  <c r="Z1003" i="1"/>
  <c r="Z1002" i="1"/>
  <c r="Z1001" i="1"/>
  <c r="Z1000"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38" i="1"/>
  <c r="Z937" i="1"/>
  <c r="Z936" i="1"/>
  <c r="Z935" i="1"/>
  <c r="Z934" i="1"/>
  <c r="Z933" i="1"/>
  <c r="Z932" i="1"/>
  <c r="Z931" i="1"/>
  <c r="Z930" i="1"/>
  <c r="Z929" i="1"/>
  <c r="Z925" i="1"/>
  <c r="Z924" i="1"/>
  <c r="Z923" i="1"/>
  <c r="Z922" i="1"/>
  <c r="Z921" i="1"/>
  <c r="Z917" i="1"/>
  <c r="Z916" i="1"/>
  <c r="Z915" i="1"/>
  <c r="Z914" i="1"/>
  <c r="Z913" i="1"/>
  <c r="Z912" i="1"/>
  <c r="Z911" i="1"/>
  <c r="Z910" i="1"/>
  <c r="Z909" i="1"/>
  <c r="Z908" i="1"/>
  <c r="Z907" i="1"/>
  <c r="Z906" i="1"/>
  <c r="Z905" i="1"/>
  <c r="Z904" i="1"/>
  <c r="Z903" i="1"/>
  <c r="Z902" i="1"/>
  <c r="Z901" i="1"/>
  <c r="Z900" i="1"/>
  <c r="Z899" i="1"/>
  <c r="Z898" i="1"/>
  <c r="Z897" i="1"/>
  <c r="Z896" i="1"/>
  <c r="Z885" i="1"/>
  <c r="Z884" i="1"/>
  <c r="Z883" i="1"/>
  <c r="Z882" i="1"/>
  <c r="Z881" i="1"/>
  <c r="Z880" i="1"/>
  <c r="Z879" i="1"/>
  <c r="Z878" i="1"/>
  <c r="Z877" i="1"/>
  <c r="Z876" i="1"/>
  <c r="Z875" i="1"/>
  <c r="Z874" i="1"/>
  <c r="Z873" i="1"/>
  <c r="Z872" i="1"/>
  <c r="Z871" i="1"/>
  <c r="Z870" i="1"/>
  <c r="Z869" i="1"/>
  <c r="Z868" i="1"/>
  <c r="Z867" i="1"/>
  <c r="Z866" i="1"/>
  <c r="Z865" i="1"/>
  <c r="Z864" i="1"/>
  <c r="Z863" i="1"/>
  <c r="Z862" i="1"/>
  <c r="Z858" i="1"/>
  <c r="Z857" i="1"/>
  <c r="Z856" i="1"/>
  <c r="Z855" i="1"/>
  <c r="Z854" i="1"/>
  <c r="Z850" i="1"/>
  <c r="Z849" i="1"/>
  <c r="Z848" i="1"/>
  <c r="Z847" i="1"/>
  <c r="Z846" i="1"/>
  <c r="Z845" i="1"/>
  <c r="Z841" i="1"/>
  <c r="Z840" i="1"/>
  <c r="Z839" i="1"/>
  <c r="Z838" i="1"/>
  <c r="Z837" i="1"/>
  <c r="Z836" i="1"/>
  <c r="Z835" i="1"/>
  <c r="Z834" i="1"/>
  <c r="Z833" i="1"/>
  <c r="Z827" i="1"/>
  <c r="Z826" i="1"/>
  <c r="Z825" i="1"/>
  <c r="Z824" i="1"/>
  <c r="Z823" i="1"/>
  <c r="Z819" i="1"/>
  <c r="Z818" i="1"/>
  <c r="Z817" i="1"/>
  <c r="Z816" i="1"/>
  <c r="Z815" i="1"/>
  <c r="Z814" i="1"/>
  <c r="Z813" i="1"/>
  <c r="Z812" i="1"/>
  <c r="Z808" i="1"/>
  <c r="Z807" i="1"/>
  <c r="Z803" i="1"/>
  <c r="Z802" i="1"/>
  <c r="Z801" i="1"/>
  <c r="Z800" i="1"/>
  <c r="Z799" i="1"/>
  <c r="Z798" i="1"/>
  <c r="Z765" i="1"/>
  <c r="Z764" i="1"/>
  <c r="Z763" i="1"/>
  <c r="Z762" i="1"/>
  <c r="Z761" i="1"/>
  <c r="Z760" i="1"/>
  <c r="Z759" i="1"/>
  <c r="Z758" i="1"/>
  <c r="Z757" i="1"/>
  <c r="Z756" i="1"/>
  <c r="Z755" i="1"/>
  <c r="Z754" i="1"/>
  <c r="Z753" i="1"/>
  <c r="Z752" i="1"/>
  <c r="Z751" i="1"/>
  <c r="Z750" i="1"/>
  <c r="Z749" i="1"/>
  <c r="Z748" i="1"/>
  <c r="Z747" i="1"/>
  <c r="Z746" i="1"/>
  <c r="Z745"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2" i="1"/>
  <c r="Z701" i="1"/>
  <c r="Z700" i="1"/>
  <c r="Z699" i="1"/>
  <c r="Z698" i="1"/>
  <c r="Z697" i="1"/>
  <c r="Z696" i="1"/>
  <c r="Z695" i="1"/>
  <c r="Z694" i="1"/>
  <c r="Z693" i="1"/>
  <c r="Z692" i="1"/>
  <c r="Z691" i="1"/>
  <c r="Z690" i="1"/>
  <c r="Z689" i="1"/>
  <c r="Z688" i="1"/>
  <c r="Z606" i="1"/>
  <c r="Z605" i="1"/>
  <c r="Z604" i="1"/>
  <c r="Z603" i="1"/>
  <c r="Z602" i="1"/>
  <c r="Z601" i="1"/>
  <c r="Z597" i="1"/>
  <c r="Z596" i="1"/>
  <c r="Z595" i="1"/>
  <c r="Z594" i="1"/>
  <c r="Z593" i="1"/>
  <c r="Z592" i="1"/>
  <c r="Z591" i="1"/>
  <c r="Z590" i="1"/>
  <c r="Z589" i="1"/>
  <c r="Z588" i="1"/>
  <c r="Z562" i="1"/>
  <c r="Z561" i="1"/>
  <c r="Z560" i="1"/>
  <c r="Z559" i="1"/>
  <c r="Z558" i="1"/>
  <c r="Z554" i="1"/>
  <c r="Z553" i="1"/>
  <c r="Z552" i="1"/>
  <c r="Z551" i="1"/>
  <c r="Z550" i="1"/>
  <c r="Z549" i="1"/>
  <c r="Z548" i="1"/>
  <c r="Z547" i="1"/>
  <c r="Z523" i="1"/>
  <c r="Z522" i="1"/>
  <c r="Z521" i="1"/>
  <c r="Z520" i="1"/>
  <c r="Z519" i="1"/>
  <c r="Z515" i="1"/>
  <c r="Z514" i="1"/>
  <c r="Z510" i="1"/>
  <c r="Z506" i="1"/>
  <c r="Z505" i="1"/>
  <c r="Z504" i="1"/>
  <c r="Z503" i="1"/>
  <c r="Z502" i="1"/>
  <c r="Z501" i="1"/>
  <c r="Z500" i="1"/>
  <c r="Z499" i="1"/>
  <c r="Z498" i="1"/>
  <c r="Z497" i="1"/>
  <c r="Z482" i="1"/>
  <c r="Z481" i="1"/>
  <c r="Z477" i="1"/>
  <c r="Z476" i="1"/>
  <c r="Z475" i="1"/>
  <c r="Z474" i="1"/>
  <c r="Z473" i="1"/>
  <c r="Z472" i="1"/>
  <c r="Z471" i="1"/>
  <c r="Z470" i="1"/>
  <c r="Z469" i="1"/>
  <c r="Z468" i="1"/>
  <c r="Z467" i="1"/>
  <c r="Z466" i="1"/>
  <c r="Z465" i="1"/>
  <c r="Z464" i="1"/>
  <c r="Z463" i="1"/>
  <c r="Z462" i="1"/>
  <c r="Z461" i="1"/>
  <c r="Z460" i="1"/>
  <c r="Z458" i="1"/>
  <c r="Z457" i="1"/>
  <c r="Z456" i="1"/>
  <c r="Z452" i="1"/>
  <c r="Z451" i="1"/>
  <c r="Z450" i="1"/>
  <c r="Z435" i="1"/>
  <c r="Z434" i="1"/>
  <c r="Z433" i="1"/>
  <c r="Z429" i="1"/>
  <c r="Z428" i="1"/>
  <c r="Z427" i="1"/>
  <c r="Z370" i="1"/>
  <c r="Z369" i="1"/>
  <c r="Z368" i="1"/>
  <c r="Z367" i="1"/>
  <c r="Z366" i="1"/>
  <c r="Z365" i="1"/>
  <c r="Z364" i="1"/>
  <c r="Z363" i="1"/>
  <c r="Z362" i="1"/>
  <c r="Z361" i="1"/>
  <c r="Z360" i="1"/>
  <c r="Z359" i="1"/>
  <c r="Z357" i="1"/>
  <c r="Z356" i="1"/>
  <c r="Z355" i="1"/>
  <c r="Z354" i="1"/>
  <c r="Z353" i="1"/>
  <c r="Z352" i="1"/>
  <c r="Z351" i="1"/>
  <c r="Z350" i="1"/>
  <c r="Z340" i="1"/>
  <c r="Z339" i="1"/>
  <c r="Z338" i="1"/>
  <c r="Z337" i="1"/>
  <c r="Z336" i="1"/>
  <c r="Z335" i="1"/>
  <c r="Z334" i="1"/>
  <c r="Z333" i="1"/>
  <c r="Z332" i="1"/>
  <c r="Z331" i="1"/>
  <c r="Z330" i="1"/>
  <c r="Z329" i="1"/>
  <c r="Z326" i="1"/>
  <c r="Z325" i="1"/>
  <c r="Z324" i="1"/>
  <c r="Z323" i="1"/>
  <c r="Z322" i="1"/>
  <c r="Z321" i="1"/>
  <c r="Z320" i="1"/>
  <c r="Z319" i="1"/>
  <c r="Z318" i="1"/>
  <c r="Z317"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44" i="1"/>
  <c r="Z240" i="1"/>
  <c r="Z238" i="1"/>
  <c r="Z236" i="1"/>
  <c r="Z235" i="1"/>
  <c r="Z234" i="1"/>
  <c r="Z233" i="1"/>
  <c r="Z232" i="1"/>
  <c r="Z231" i="1"/>
  <c r="Z227" i="1"/>
  <c r="Z226" i="1"/>
  <c r="Z225" i="1"/>
  <c r="Z224" i="1"/>
  <c r="Z223" i="1"/>
  <c r="Z222" i="1"/>
  <c r="Z221" i="1"/>
  <c r="Z220" i="1"/>
  <c r="Z219" i="1"/>
  <c r="Z218" i="1"/>
  <c r="Z217" i="1"/>
  <c r="Z209" i="1"/>
  <c r="Z204" i="1"/>
  <c r="Z203" i="1"/>
  <c r="Z202" i="1"/>
  <c r="Z201" i="1"/>
  <c r="Z198" i="1"/>
  <c r="Z197" i="1"/>
  <c r="Z195" i="1"/>
  <c r="Z194" i="1"/>
  <c r="Z193" i="1"/>
  <c r="Z192" i="1"/>
  <c r="Z191" i="1"/>
  <c r="Z190" i="1"/>
  <c r="Z188" i="1"/>
  <c r="Z187" i="1"/>
  <c r="Z186" i="1"/>
  <c r="Z185" i="1"/>
  <c r="Z184" i="1"/>
  <c r="Z183" i="1"/>
  <c r="Z181" i="1"/>
  <c r="Z180" i="1"/>
  <c r="Z179" i="1"/>
  <c r="Z178" i="1"/>
  <c r="Z177" i="1"/>
  <c r="Z176" i="1"/>
  <c r="Z175" i="1"/>
  <c r="Z174" i="1"/>
  <c r="Z171" i="1"/>
  <c r="Z170" i="1"/>
  <c r="Z169" i="1"/>
  <c r="Z168" i="1"/>
  <c r="Z167" i="1"/>
  <c r="Z166" i="1"/>
  <c r="Z136" i="1"/>
  <c r="Z135" i="1"/>
  <c r="Z134" i="1"/>
  <c r="Z1795" i="1"/>
  <c r="Z1794" i="1"/>
  <c r="Z1793" i="1"/>
  <c r="Z1792" i="1"/>
  <c r="Z1791" i="1"/>
  <c r="Z1787" i="1"/>
  <c r="Z1786" i="1"/>
  <c r="Z1785" i="1"/>
  <c r="Z1784" i="1"/>
  <c r="Z1783" i="1"/>
  <c r="Z1782" i="1"/>
  <c r="Z1781" i="1"/>
  <c r="Z1780" i="1"/>
  <c r="Z1779" i="1"/>
  <c r="Z1778"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6" i="1"/>
  <c r="Z1738" i="1"/>
  <c r="Z1737" i="1"/>
  <c r="Z1735" i="1"/>
  <c r="Z1731" i="1"/>
  <c r="Z1727" i="1"/>
  <c r="Z1726" i="1"/>
  <c r="Z1725" i="1"/>
  <c r="Z1723" i="1"/>
  <c r="Z1721" i="1"/>
  <c r="Z1688" i="1"/>
  <c r="Z1682" i="1"/>
  <c r="Z1681" i="1"/>
  <c r="Z1680" i="1"/>
  <c r="Z1679" i="1"/>
  <c r="Z1678" i="1"/>
  <c r="Z1677" i="1"/>
  <c r="Z1676" i="1"/>
  <c r="Z1675" i="1"/>
  <c r="Z1674" i="1"/>
  <c r="Z1673" i="1"/>
  <c r="Z1672" i="1"/>
  <c r="Z1671" i="1"/>
  <c r="Z1670" i="1"/>
  <c r="Z1666" i="1"/>
  <c r="Z1665" i="1"/>
  <c r="Z1664" i="1"/>
  <c r="U807" i="1"/>
  <c r="U554" i="1"/>
  <c r="U553" i="1"/>
  <c r="U552" i="1"/>
  <c r="U284" i="1"/>
  <c r="P919" i="1"/>
  <c r="X919" i="1"/>
  <c r="P132" i="1"/>
  <c r="X132" i="1"/>
  <c r="P1789" i="1"/>
  <c r="X1789" i="1"/>
  <c r="P805" i="1"/>
  <c r="X805" i="1"/>
  <c r="Z1654" i="1"/>
  <c r="Z1657" i="1"/>
  <c r="Z1686" i="1"/>
  <c r="Z208" i="1"/>
  <c r="Z1736" i="1"/>
  <c r="Z1742" i="1"/>
  <c r="Z1717" i="1"/>
  <c r="Z173" i="1"/>
  <c r="Z1732" i="1"/>
  <c r="Z251" i="1"/>
  <c r="Z1715" i="1"/>
  <c r="Z1655" i="1"/>
  <c r="Z1734" i="1"/>
  <c r="Z1729" i="1"/>
  <c r="Z384" i="1"/>
  <c r="Z1720" i="1"/>
  <c r="Z1659" i="1"/>
  <c r="Z1745" i="1"/>
  <c r="Z1653" i="1"/>
  <c r="Z252" i="1"/>
  <c r="Z1687" i="1"/>
  <c r="Z253" i="1"/>
  <c r="Z1718" i="1"/>
  <c r="Z256" i="1"/>
  <c r="Z1773" i="1"/>
  <c r="Z1774" i="1"/>
  <c r="Z172" i="1"/>
  <c r="Z1714" i="1"/>
  <c r="Z216" i="1"/>
  <c r="Z210" i="1"/>
  <c r="Z1728" i="1"/>
  <c r="Z1722" i="1"/>
  <c r="Z1719" i="1"/>
  <c r="Z1733" i="1"/>
  <c r="Z383" i="1"/>
  <c r="Z212" i="1"/>
  <c r="Z200" i="1"/>
  <c r="Z1741" i="1"/>
  <c r="Z1716" i="1"/>
  <c r="Z1656" i="1"/>
  <c r="Z211" i="1"/>
  <c r="Z1744" i="1"/>
  <c r="Z1740" i="1"/>
  <c r="Z1652" i="1"/>
  <c r="U1307" i="1"/>
  <c r="U936" i="1"/>
  <c r="U510" i="1"/>
  <c r="U191" i="1"/>
  <c r="U254" i="1"/>
  <c r="U961" i="1"/>
  <c r="U280" i="1"/>
  <c r="U433" i="1"/>
  <c r="U201" i="1"/>
  <c r="U266" i="1"/>
  <c r="U278" i="1"/>
  <c r="U706" i="1"/>
  <c r="U262" i="1"/>
  <c r="U274" i="1"/>
  <c r="U384" i="1"/>
  <c r="U435" i="1"/>
  <c r="U977" i="1"/>
  <c r="U271" i="1"/>
  <c r="U298" i="1"/>
  <c r="U308" i="1"/>
  <c r="U938" i="1"/>
  <c r="U365" i="1"/>
  <c r="S1315" i="1"/>
  <c r="W1315" i="1"/>
  <c r="S394" i="1"/>
  <c r="W394" i="1"/>
  <c r="U1305" i="1"/>
  <c r="S1313" i="1"/>
  <c r="W1313" i="1"/>
  <c r="S1798" i="1"/>
  <c r="AC1" i="1" s="1"/>
  <c r="P1312" i="1"/>
  <c r="P1310" i="1"/>
  <c r="X1310" i="1"/>
  <c r="U856" i="1"/>
  <c r="U819" i="1"/>
  <c r="U355" i="1"/>
  <c r="U858" i="1"/>
  <c r="U351" i="1"/>
  <c r="U1194" i="1"/>
  <c r="U734" i="1"/>
  <c r="U251" i="1"/>
  <c r="U699" i="1"/>
  <c r="U724" i="1"/>
  <c r="U929" i="1"/>
  <c r="U1214" i="1"/>
  <c r="X1214" i="1"/>
  <c r="U985" i="1"/>
  <c r="U895" i="1"/>
  <c r="U854" i="1"/>
  <c r="U730" i="1"/>
  <c r="X730" i="1"/>
  <c r="U722" i="1"/>
  <c r="U697" i="1"/>
  <c r="U701" i="1"/>
  <c r="U973" i="1"/>
  <c r="U463" i="1"/>
  <c r="U988" i="1"/>
  <c r="U367" i="1"/>
  <c r="U361" i="1"/>
  <c r="U474" i="1"/>
  <c r="U759" i="1"/>
  <c r="U720" i="1"/>
  <c r="S1482" i="1"/>
  <c r="S416" i="1"/>
  <c r="W416" i="1"/>
  <c r="S117" i="1"/>
  <c r="W117" i="1"/>
  <c r="U970" i="1"/>
  <c r="U946" i="1"/>
  <c r="X946" i="1"/>
  <c r="U302" i="1"/>
  <c r="U282" i="1"/>
  <c r="S278" i="1"/>
  <c r="W278" i="1"/>
  <c r="U975" i="1"/>
  <c r="U189" i="1"/>
  <c r="U312" i="1"/>
  <c r="U208" i="1"/>
  <c r="U359" i="1"/>
  <c r="W1196" i="1"/>
  <c r="W414" i="1"/>
  <c r="U363" i="1"/>
  <c r="U469" i="1"/>
  <c r="U472" i="1"/>
  <c r="S115" i="1"/>
  <c r="W115" i="1"/>
  <c r="U353" i="1"/>
  <c r="U458" i="1"/>
  <c r="S363" i="1"/>
  <c r="W363" i="1"/>
  <c r="P1172" i="1"/>
  <c r="X1172" i="1"/>
  <c r="P1168" i="1"/>
  <c r="S1316" i="1"/>
  <c r="W1316" i="1"/>
  <c r="X1316" i="1"/>
  <c r="U1308" i="1"/>
  <c r="U1291" i="1"/>
  <c r="U1280" i="1"/>
  <c r="X1280" i="1"/>
  <c r="U1263" i="1"/>
  <c r="S1214" i="1"/>
  <c r="W1214" i="1"/>
  <c r="S1199" i="1"/>
  <c r="W1199" i="1"/>
  <c r="X1199" i="1"/>
  <c r="S1026" i="1"/>
  <c r="W1026" i="1"/>
  <c r="U978" i="1"/>
  <c r="S954" i="1"/>
  <c r="W954" i="1"/>
  <c r="S825" i="1"/>
  <c r="W825" i="1"/>
  <c r="U757" i="1"/>
  <c r="S730" i="1"/>
  <c r="W730" i="1"/>
  <c r="S631" i="1"/>
  <c r="W631" i="1"/>
  <c r="X631" i="1"/>
  <c r="S648" i="1"/>
  <c r="W648" i="1"/>
  <c r="X648" i="1"/>
  <c r="U601" i="1"/>
  <c r="U482" i="1"/>
  <c r="S486" i="1"/>
  <c r="W486" i="1"/>
  <c r="S490" i="1"/>
  <c r="W490" i="1"/>
  <c r="S420" i="1"/>
  <c r="W420" i="1"/>
  <c r="S408" i="1"/>
  <c r="W408" i="1"/>
  <c r="X408" i="1"/>
  <c r="S392" i="1"/>
  <c r="W392" i="1"/>
  <c r="U281" i="1"/>
  <c r="S159" i="1"/>
  <c r="W159" i="1"/>
  <c r="S100" i="1"/>
  <c r="W100" i="1"/>
  <c r="S59" i="1"/>
  <c r="W59" i="1"/>
  <c r="X59" i="1"/>
  <c r="S41" i="1"/>
  <c r="W41" i="1"/>
  <c r="S1774" i="1"/>
  <c r="W1774" i="1"/>
  <c r="X1774" i="1"/>
  <c r="U1727" i="1"/>
  <c r="U1715" i="1"/>
  <c r="U1719" i="1"/>
  <c r="U1695" i="1"/>
  <c r="S1286" i="1"/>
  <c r="W1286" i="1"/>
  <c r="S1277" i="1"/>
  <c r="W1277" i="1"/>
  <c r="X1277" i="1"/>
  <c r="U1264" i="1"/>
  <c r="X1264" i="1"/>
  <c r="S936" i="1"/>
  <c r="W936" i="1"/>
  <c r="X936" i="1"/>
  <c r="S946" i="1"/>
  <c r="W946" i="1"/>
  <c r="S743" i="1"/>
  <c r="W743" i="1"/>
  <c r="S741" i="1"/>
  <c r="W741" i="1"/>
  <c r="U723" i="1"/>
  <c r="U702" i="1"/>
  <c r="S613" i="1"/>
  <c r="W613" i="1"/>
  <c r="S625" i="1"/>
  <c r="W625" i="1"/>
  <c r="S632" i="1"/>
  <c r="W632" i="1"/>
  <c r="X632" i="1"/>
  <c r="S649" i="1"/>
  <c r="W649" i="1"/>
  <c r="X649" i="1"/>
  <c r="S586" i="1"/>
  <c r="W586" i="1"/>
  <c r="S487" i="1"/>
  <c r="W487" i="1"/>
  <c r="S491" i="1"/>
  <c r="W491" i="1"/>
  <c r="S447" i="1"/>
  <c r="W447" i="1"/>
  <c r="S439" i="1"/>
  <c r="W439" i="1"/>
  <c r="S409" i="1"/>
  <c r="W409" i="1"/>
  <c r="X409" i="1"/>
  <c r="S412" i="1"/>
  <c r="W412" i="1"/>
  <c r="X412" i="1"/>
  <c r="S415" i="1"/>
  <c r="W415" i="1"/>
  <c r="X415" i="1"/>
  <c r="S388" i="1"/>
  <c r="W388" i="1"/>
  <c r="S376" i="1"/>
  <c r="W376" i="1"/>
  <c r="S360" i="1"/>
  <c r="W360" i="1"/>
  <c r="U334" i="1"/>
  <c r="S116" i="1"/>
  <c r="W116" i="1"/>
  <c r="S95" i="1"/>
  <c r="W95" i="1"/>
  <c r="S101" i="1"/>
  <c r="W101" i="1"/>
  <c r="S68" i="1"/>
  <c r="W68" i="1"/>
  <c r="S66" i="1"/>
  <c r="W66" i="1"/>
  <c r="S57" i="1"/>
  <c r="W57" i="1"/>
  <c r="S60" i="1"/>
  <c r="W60" i="1"/>
  <c r="U752" i="1"/>
  <c r="S1696" i="1"/>
  <c r="W1696" i="1"/>
  <c r="X1696" i="1"/>
  <c r="S1314" i="1"/>
  <c r="W1314" i="1"/>
  <c r="X1314" i="1"/>
  <c r="U1287" i="1"/>
  <c r="S1282" i="1"/>
  <c r="W1282" i="1"/>
  <c r="X1282" i="1"/>
  <c r="U1273" i="1"/>
  <c r="U1201" i="1"/>
  <c r="X1201" i="1"/>
  <c r="S1170" i="1"/>
  <c r="W1170" i="1"/>
  <c r="X1170" i="1"/>
  <c r="S973" i="1"/>
  <c r="W973" i="1"/>
  <c r="S678" i="1"/>
  <c r="W678" i="1"/>
  <c r="S626" i="1"/>
  <c r="W626" i="1"/>
  <c r="S629" i="1"/>
  <c r="W629" i="1"/>
  <c r="S633" i="1"/>
  <c r="W633" i="1"/>
  <c r="X633" i="1"/>
  <c r="S650" i="1"/>
  <c r="W650" i="1"/>
  <c r="X650" i="1"/>
  <c r="S566" i="1"/>
  <c r="W566" i="1"/>
  <c r="S488" i="1"/>
  <c r="W488" i="1"/>
  <c r="S445" i="1"/>
  <c r="W445" i="1"/>
  <c r="S440" i="1"/>
  <c r="W440" i="1"/>
  <c r="S410" i="1"/>
  <c r="W410" i="1"/>
  <c r="X410" i="1"/>
  <c r="S413" i="1"/>
  <c r="W413" i="1"/>
  <c r="X413" i="1"/>
  <c r="S399" i="1"/>
  <c r="W399" i="1"/>
  <c r="S389" i="1"/>
  <c r="W389" i="1"/>
  <c r="S264" i="1"/>
  <c r="W264" i="1"/>
  <c r="S96" i="1"/>
  <c r="W96" i="1"/>
  <c r="S102" i="1"/>
  <c r="W102" i="1"/>
  <c r="S72" i="1"/>
  <c r="W72" i="1"/>
  <c r="X72" i="1"/>
  <c r="S61" i="1"/>
  <c r="W61" i="1"/>
  <c r="S37" i="1"/>
  <c r="W37" i="1"/>
  <c r="S1697" i="1"/>
  <c r="W1697" i="1"/>
  <c r="X1697" i="1"/>
  <c r="S1283" i="1"/>
  <c r="W1283" i="1"/>
  <c r="X1283" i="1"/>
  <c r="U1029" i="1"/>
  <c r="S938" i="1"/>
  <c r="W938" i="1"/>
  <c r="X938" i="1"/>
  <c r="S669" i="1"/>
  <c r="W669" i="1"/>
  <c r="S627" i="1"/>
  <c r="W627" i="1"/>
  <c r="S630" i="1"/>
  <c r="W630" i="1"/>
  <c r="S647" i="1"/>
  <c r="W647" i="1"/>
  <c r="X647" i="1"/>
  <c r="S651" i="1"/>
  <c r="W651" i="1"/>
  <c r="X651" i="1"/>
  <c r="S574" i="1"/>
  <c r="W574" i="1"/>
  <c r="S493" i="1"/>
  <c r="W493" i="1"/>
  <c r="S443" i="1"/>
  <c r="W443" i="1"/>
  <c r="S422" i="1"/>
  <c r="W422" i="1"/>
  <c r="S417" i="1"/>
  <c r="W417" i="1"/>
  <c r="S390" i="1"/>
  <c r="W390" i="1"/>
  <c r="U369" i="1"/>
  <c r="S114" i="1"/>
  <c r="W114" i="1"/>
  <c r="S118" i="1"/>
  <c r="W118" i="1"/>
  <c r="S52" i="1"/>
  <c r="W52" i="1"/>
  <c r="S38" i="1"/>
  <c r="W38" i="1"/>
  <c r="X38" i="1"/>
  <c r="U301" i="1"/>
  <c r="U192" i="1"/>
  <c r="U457" i="1"/>
  <c r="U326" i="1"/>
  <c r="U259" i="1"/>
  <c r="U296" i="1"/>
  <c r="U1277" i="1"/>
  <c r="U1186" i="1"/>
  <c r="U1718" i="1"/>
  <c r="U299" i="1"/>
  <c r="U1182" i="1"/>
  <c r="U356" i="1"/>
  <c r="U1714" i="1"/>
  <c r="U427" i="1"/>
  <c r="U1190" i="1"/>
  <c r="U1735" i="1"/>
  <c r="U948" i="1"/>
  <c r="U295" i="1"/>
  <c r="U263" i="1"/>
  <c r="U1747" i="1"/>
  <c r="U1723" i="1"/>
  <c r="U244" i="1"/>
  <c r="U1209" i="1"/>
  <c r="U1739" i="1"/>
  <c r="U882" i="1"/>
  <c r="U1743" i="1"/>
  <c r="W219" i="1"/>
  <c r="W169" i="1"/>
  <c r="U1731" i="1"/>
  <c r="U1716" i="1"/>
  <c r="U1774" i="1"/>
  <c r="U195" i="1"/>
  <c r="U309" i="1"/>
  <c r="U993" i="1"/>
  <c r="W1443" i="1"/>
  <c r="X1202" i="1"/>
  <c r="U311" i="1"/>
  <c r="U287" i="1"/>
  <c r="U1231" i="1"/>
  <c r="U1522" i="1"/>
  <c r="U1577" i="1"/>
  <c r="U218" i="1"/>
  <c r="U1227" i="1"/>
  <c r="U883" i="1"/>
  <c r="U875" i="1"/>
  <c r="U718" i="1"/>
  <c r="U1518" i="1"/>
  <c r="U748" i="1"/>
  <c r="X659" i="1"/>
  <c r="W1674" i="1"/>
  <c r="W1660" i="1"/>
  <c r="W1656" i="1"/>
  <c r="W1652" i="1"/>
  <c r="W1587" i="1"/>
  <c r="W1550" i="1"/>
  <c r="W1319" i="1"/>
  <c r="W544" i="1"/>
  <c r="U550" i="1"/>
  <c r="U800" i="1"/>
  <c r="U352" i="1"/>
  <c r="U1744" i="1"/>
  <c r="U1585" i="1"/>
  <c r="X847" i="1"/>
  <c r="U261" i="1"/>
  <c r="U922" i="1"/>
  <c r="U501" i="1"/>
  <c r="U505" i="1"/>
  <c r="U497" i="1"/>
  <c r="U1581" i="1"/>
  <c r="X272" i="1"/>
  <c r="U1223" i="1"/>
  <c r="X1223" i="1"/>
  <c r="U1481" i="1"/>
  <c r="U1282" i="1"/>
  <c r="U980" i="1"/>
  <c r="U1322" i="1"/>
  <c r="U330" i="1"/>
  <c r="U1176" i="1"/>
  <c r="W1771" i="1"/>
  <c r="W1763" i="1"/>
  <c r="W1755" i="1"/>
  <c r="W424" i="1"/>
  <c r="U332" i="1"/>
  <c r="U1530" i="1"/>
  <c r="U172" i="1"/>
  <c r="U233" i="1"/>
  <c r="U695" i="1"/>
  <c r="U324" i="1"/>
  <c r="U902" i="1"/>
  <c r="U1174" i="1"/>
  <c r="U816" i="1"/>
  <c r="W948" i="1"/>
  <c r="V153" i="1"/>
  <c r="V155" i="1"/>
  <c r="X796" i="1"/>
  <c r="X718" i="1"/>
  <c r="X587" i="1"/>
  <c r="X571" i="1"/>
  <c r="X498" i="1"/>
  <c r="X263" i="1"/>
  <c r="X192" i="1"/>
  <c r="X89" i="1"/>
  <c r="U1665" i="1"/>
  <c r="U371" i="1"/>
  <c r="U591" i="1"/>
  <c r="U225" i="1"/>
  <c r="U833" i="1"/>
  <c r="U236" i="1"/>
  <c r="U322" i="1"/>
  <c r="U595" i="1"/>
  <c r="U318" i="1"/>
  <c r="U967" i="1"/>
  <c r="U171" i="1"/>
  <c r="U848" i="1"/>
  <c r="U175" i="1"/>
  <c r="U232" i="1"/>
  <c r="U502" i="1"/>
  <c r="U841" i="1"/>
  <c r="X667" i="1"/>
  <c r="W971" i="1"/>
  <c r="W263" i="1"/>
  <c r="W255" i="1"/>
  <c r="W129" i="1"/>
  <c r="W121" i="1"/>
  <c r="X1744" i="1"/>
  <c r="U1495" i="1"/>
  <c r="U879" i="1"/>
  <c r="U339" i="1"/>
  <c r="U179" i="1"/>
  <c r="U291" i="1"/>
  <c r="X781" i="1"/>
  <c r="U217" i="1"/>
  <c r="U1680" i="1"/>
  <c r="U221" i="1"/>
  <c r="U1687" i="1"/>
  <c r="U871" i="1"/>
  <c r="U837" i="1"/>
  <c r="U183" i="1"/>
  <c r="U167" i="1"/>
  <c r="U815" i="1"/>
  <c r="U275" i="1"/>
  <c r="U498" i="1"/>
  <c r="U867" i="1"/>
  <c r="X532" i="1"/>
  <c r="X595" i="1"/>
  <c r="U245" i="1"/>
  <c r="W1688" i="1"/>
  <c r="W1681" i="1"/>
  <c r="W1539" i="1"/>
  <c r="W1530" i="1"/>
  <c r="W1522" i="1"/>
  <c r="U1740" i="1"/>
  <c r="X773" i="1"/>
  <c r="X1481" i="1"/>
  <c r="X1322" i="1"/>
  <c r="X879" i="1"/>
  <c r="X871" i="1"/>
  <c r="X862" i="1"/>
  <c r="X841" i="1"/>
  <c r="X833" i="1"/>
  <c r="X737" i="1"/>
  <c r="X396" i="1"/>
  <c r="X339" i="1"/>
  <c r="X322" i="1"/>
  <c r="X309" i="1"/>
  <c r="X296" i="1"/>
  <c r="X287" i="1"/>
  <c r="X245" i="1"/>
  <c r="X183" i="1"/>
  <c r="X167" i="1"/>
  <c r="V346" i="1"/>
  <c r="W40" i="1"/>
  <c r="X400" i="1"/>
  <c r="U911" i="1"/>
  <c r="U134" i="1"/>
  <c r="U1773" i="1"/>
  <c r="U267" i="1"/>
  <c r="U364" i="1"/>
  <c r="U1779" i="1"/>
  <c r="U273" i="1"/>
  <c r="U733" i="1"/>
  <c r="X790" i="1"/>
  <c r="X320" i="1"/>
  <c r="U956" i="1"/>
  <c r="U320" i="1"/>
  <c r="U981" i="1"/>
  <c r="U219" i="1"/>
  <c r="U717" i="1"/>
  <c r="U520" i="1"/>
  <c r="U1010" i="1"/>
  <c r="X956" i="1"/>
  <c r="U223" i="1"/>
  <c r="U1527" i="1"/>
  <c r="U903" i="1"/>
  <c r="U899" i="1"/>
  <c r="U907" i="1"/>
  <c r="X204" i="1"/>
  <c r="X826" i="1"/>
  <c r="X923" i="1"/>
  <c r="X1253" i="1"/>
  <c r="U1212" i="1"/>
  <c r="U169" i="1"/>
  <c r="U916" i="1"/>
  <c r="U204" i="1"/>
  <c r="U1787" i="1"/>
  <c r="U471" i="1"/>
  <c r="U257" i="1"/>
  <c r="U211" i="1"/>
  <c r="U303" i="1"/>
  <c r="U923" i="1"/>
  <c r="U1204" i="1"/>
  <c r="X122" i="1"/>
  <c r="X211" i="1"/>
  <c r="U824" i="1"/>
  <c r="U808" i="1"/>
  <c r="U1589" i="1"/>
  <c r="U452" i="1"/>
  <c r="U292" i="1"/>
  <c r="U176" i="1"/>
  <c r="U333" i="1"/>
  <c r="U1679" i="1"/>
  <c r="U974" i="1"/>
  <c r="X255" i="1"/>
  <c r="X808" i="1"/>
  <c r="X1505" i="1"/>
  <c r="X1325" i="1"/>
  <c r="X1227" i="1"/>
  <c r="X797" i="1"/>
  <c r="X789" i="1"/>
  <c r="X778" i="1"/>
  <c r="X655" i="1"/>
  <c r="X581" i="1"/>
  <c r="X527" i="1"/>
  <c r="X520" i="1"/>
  <c r="X471" i="1"/>
  <c r="X418" i="1"/>
  <c r="X395" i="1"/>
  <c r="X352" i="1"/>
  <c r="X174" i="1"/>
  <c r="X148" i="1"/>
  <c r="X134" i="1"/>
  <c r="X126" i="1"/>
  <c r="X82" i="1"/>
  <c r="W572" i="1"/>
  <c r="X1537" i="1"/>
  <c r="X968" i="1"/>
  <c r="X726" i="1"/>
  <c r="X425" i="1"/>
  <c r="X770" i="1"/>
  <c r="U362" i="1"/>
  <c r="U726" i="1"/>
  <c r="U319" i="1"/>
  <c r="U1752" i="1"/>
  <c r="U288" i="1"/>
  <c r="U279" i="1"/>
  <c r="U180" i="1"/>
  <c r="W528" i="1"/>
  <c r="U1713" i="1"/>
  <c r="U865" i="1"/>
  <c r="W42" i="1"/>
  <c r="U276" i="1"/>
  <c r="U1325" i="1"/>
  <c r="U968" i="1"/>
  <c r="U304" i="1"/>
  <c r="U960" i="1"/>
  <c r="U825" i="1"/>
  <c r="U698" i="1"/>
  <c r="U168" i="1"/>
  <c r="U184" i="1"/>
  <c r="U307" i="1"/>
  <c r="U737" i="1"/>
  <c r="U1222" i="1"/>
  <c r="U255" i="1"/>
  <c r="U272" i="1"/>
  <c r="X519" i="1"/>
  <c r="W1604" i="1"/>
  <c r="S1006" i="1"/>
  <c r="W1006" i="1"/>
  <c r="U1006" i="1"/>
  <c r="U1737" i="1"/>
  <c r="U1721" i="1"/>
  <c r="U1304" i="1"/>
  <c r="U987" i="1"/>
  <c r="U945" i="1"/>
  <c r="U732" i="1"/>
  <c r="U716" i="1"/>
  <c r="U467" i="1"/>
  <c r="S350" i="1"/>
  <c r="W350" i="1"/>
  <c r="U350" i="1"/>
  <c r="U340" i="1"/>
  <c r="U270" i="1"/>
  <c r="U252" i="1"/>
  <c r="U190" i="1"/>
  <c r="U357" i="1"/>
  <c r="U293" i="1"/>
  <c r="U1717" i="1"/>
  <c r="U889" i="1"/>
  <c r="U1729" i="1"/>
  <c r="U196" i="1"/>
  <c r="X424" i="1"/>
  <c r="X544" i="1"/>
  <c r="W1541" i="1"/>
  <c r="S1235" i="1"/>
  <c r="W1235" i="1"/>
  <c r="U1235" i="1"/>
  <c r="W199" i="1"/>
  <c r="X428" i="1"/>
  <c r="W1706" i="1"/>
  <c r="W1708" i="1"/>
  <c r="U1449" i="1"/>
  <c r="U1293" i="1"/>
  <c r="S1216" i="1"/>
  <c r="W1216" i="1"/>
  <c r="U1216" i="1"/>
  <c r="U765" i="1"/>
  <c r="U754" i="1"/>
  <c r="U750" i="1"/>
  <c r="U746" i="1"/>
  <c r="U710" i="1"/>
  <c r="U712" i="1"/>
  <c r="U714" i="1"/>
  <c r="W618" i="1"/>
  <c r="U603" i="1"/>
  <c r="U605" i="1"/>
  <c r="W344" i="1"/>
  <c r="U216" i="1"/>
  <c r="V344" i="1"/>
  <c r="U689" i="1"/>
  <c r="U561" i="1"/>
  <c r="U354" i="1"/>
  <c r="V614" i="1"/>
  <c r="U1170" i="1"/>
  <c r="U264" i="1"/>
  <c r="U763" i="1"/>
  <c r="U383" i="1"/>
  <c r="U761" i="1"/>
  <c r="U506" i="1"/>
  <c r="U691" i="1"/>
  <c r="U1196" i="1"/>
  <c r="U366" i="1"/>
  <c r="U1178" i="1"/>
  <c r="U338" i="1"/>
  <c r="U237" i="1"/>
  <c r="U515" i="1"/>
  <c r="U721" i="1"/>
  <c r="U1199" i="1"/>
  <c r="U459" i="1"/>
  <c r="S1503" i="1"/>
  <c r="W1503" i="1"/>
  <c r="U1503" i="1"/>
  <c r="S1280" i="1"/>
  <c r="W1280" i="1"/>
  <c r="S1201" i="1"/>
  <c r="W1201" i="1"/>
  <c r="S523" i="1"/>
  <c r="W523" i="1"/>
  <c r="U523" i="1"/>
  <c r="S519" i="1"/>
  <c r="W519" i="1"/>
  <c r="U519" i="1"/>
  <c r="S226" i="1"/>
  <c r="W226" i="1"/>
  <c r="U226" i="1"/>
  <c r="S222" i="1"/>
  <c r="W222" i="1"/>
  <c r="U222" i="1"/>
  <c r="S203" i="1"/>
  <c r="W203" i="1"/>
  <c r="U203" i="1"/>
  <c r="S1011" i="1"/>
  <c r="W1011" i="1"/>
  <c r="U1011" i="1"/>
  <c r="S590" i="1"/>
  <c r="W590" i="1"/>
  <c r="U590" i="1"/>
  <c r="S428" i="1"/>
  <c r="W428" i="1"/>
  <c r="U428" i="1"/>
  <c r="U1741" i="1"/>
  <c r="U1733" i="1"/>
  <c r="U1306" i="1"/>
  <c r="U984" i="1"/>
  <c r="U972" i="1"/>
  <c r="U976" i="1"/>
  <c r="S937" i="1"/>
  <c r="W937" i="1"/>
  <c r="U937" i="1"/>
  <c r="U700" i="1"/>
  <c r="U461" i="1"/>
  <c r="U434" i="1"/>
  <c r="U310" i="1"/>
  <c r="U719" i="1"/>
  <c r="U475" i="1"/>
  <c r="W1682" i="1"/>
  <c r="W1533" i="1"/>
  <c r="S1496" i="1"/>
  <c r="W1496" i="1"/>
  <c r="U1496" i="1"/>
  <c r="S952" i="1"/>
  <c r="W952" i="1"/>
  <c r="U952" i="1"/>
  <c r="S181" i="1"/>
  <c r="W181" i="1"/>
  <c r="U181" i="1"/>
  <c r="U1285" i="1"/>
  <c r="S1276" i="1"/>
  <c r="W1276" i="1"/>
  <c r="U1276" i="1"/>
  <c r="U1265" i="1"/>
  <c r="U1192" i="1"/>
  <c r="U708" i="1"/>
  <c r="W639" i="1"/>
  <c r="W641" i="1"/>
  <c r="U547" i="1"/>
  <c r="U549" i="1"/>
  <c r="W346" i="1"/>
  <c r="W328" i="1"/>
  <c r="U346" i="1"/>
  <c r="U693" i="1"/>
  <c r="U360" i="1"/>
  <c r="U954" i="1"/>
  <c r="U256" i="1"/>
  <c r="U1725" i="1"/>
  <c r="U473" i="1"/>
  <c r="U268" i="1"/>
  <c r="U300" i="1"/>
  <c r="U1745" i="1"/>
  <c r="U283" i="1"/>
  <c r="U1488" i="1"/>
  <c r="U260" i="1"/>
  <c r="U200" i="1"/>
  <c r="U1441" i="1"/>
  <c r="U947" i="1"/>
  <c r="W1738" i="1"/>
  <c r="W1722" i="1"/>
  <c r="W1513" i="1"/>
  <c r="S934" i="1"/>
  <c r="W934" i="1"/>
  <c r="U934" i="1"/>
  <c r="S930" i="1"/>
  <c r="W930" i="1"/>
  <c r="U930" i="1"/>
  <c r="S801" i="1"/>
  <c r="W801" i="1"/>
  <c r="U801" i="1"/>
  <c r="W797" i="1"/>
  <c r="S793" i="1"/>
  <c r="W793" i="1"/>
  <c r="X793" i="1"/>
  <c r="W789" i="1"/>
  <c r="W785" i="1"/>
  <c r="W778" i="1"/>
  <c r="W774" i="1"/>
  <c r="W770" i="1"/>
  <c r="W634" i="1"/>
  <c r="W1784" i="1"/>
  <c r="W1589" i="1"/>
  <c r="W1480" i="1"/>
  <c r="W1325" i="1"/>
  <c r="W904" i="1"/>
  <c r="W819" i="1"/>
  <c r="W628" i="1"/>
  <c r="W583" i="1"/>
  <c r="W301" i="1"/>
  <c r="W244" i="1"/>
  <c r="W236" i="1"/>
  <c r="W225" i="1"/>
  <c r="W217" i="1"/>
  <c r="W1686" i="1"/>
  <c r="W1679" i="1"/>
  <c r="W1675" i="1"/>
  <c r="W1671" i="1"/>
  <c r="W1664" i="1"/>
  <c r="W1657" i="1"/>
  <c r="W1517" i="1"/>
  <c r="W1509" i="1"/>
  <c r="W1505" i="1"/>
  <c r="W1244" i="1"/>
  <c r="W1236" i="1"/>
  <c r="W1227" i="1"/>
  <c r="W1223" i="1"/>
  <c r="W983" i="1"/>
  <c r="W751" i="1"/>
  <c r="W567" i="1"/>
  <c r="W527" i="1"/>
  <c r="W520" i="1"/>
  <c r="W309" i="1"/>
  <c r="W145" i="1"/>
  <c r="W127" i="1"/>
  <c r="W119" i="1"/>
  <c r="W83" i="1"/>
  <c r="W1295" i="1"/>
  <c r="W1268" i="1"/>
  <c r="W1211" i="1"/>
  <c r="W1203" i="1"/>
  <c r="W1184" i="1"/>
  <c r="W1016" i="1"/>
  <c r="W1000" i="1"/>
  <c r="W933" i="1"/>
  <c r="W847" i="1"/>
  <c r="W840" i="1"/>
  <c r="W836" i="1"/>
  <c r="W827" i="1"/>
  <c r="W581" i="1"/>
  <c r="W553" i="1"/>
  <c r="W418" i="1"/>
  <c r="W371" i="1"/>
  <c r="W352" i="1"/>
  <c r="W267" i="1"/>
  <c r="W259" i="1"/>
  <c r="W148" i="1"/>
  <c r="W134" i="1"/>
  <c r="W126" i="1"/>
  <c r="W82" i="1"/>
  <c r="W74" i="1"/>
  <c r="W70" i="1"/>
  <c r="W18" i="1"/>
  <c r="W1698" i="1"/>
  <c r="X1540" i="1"/>
  <c r="W1536" i="1"/>
  <c r="W1527" i="1"/>
  <c r="X1489" i="1"/>
  <c r="W932" i="1"/>
  <c r="W862" i="1"/>
  <c r="W736" i="1"/>
  <c r="W729" i="1"/>
  <c r="W725" i="1"/>
  <c r="W667" i="1"/>
  <c r="W660" i="1"/>
  <c r="W575" i="1"/>
  <c r="W395" i="1"/>
  <c r="W365" i="1"/>
  <c r="W351" i="1"/>
  <c r="W295" i="1"/>
  <c r="W287" i="1"/>
  <c r="W275" i="1"/>
  <c r="W249" i="1"/>
  <c r="W187" i="1"/>
  <c r="W183" i="1"/>
  <c r="W179" i="1"/>
  <c r="W175" i="1"/>
  <c r="W171" i="1"/>
  <c r="W157" i="1"/>
  <c r="W141" i="1"/>
  <c r="W77" i="1"/>
  <c r="W69" i="1"/>
  <c r="W975" i="1"/>
  <c r="W44" i="1"/>
  <c r="W882" i="1"/>
  <c r="W878" i="1"/>
  <c r="W874" i="1"/>
  <c r="W870" i="1"/>
  <c r="W866" i="1"/>
  <c r="W813" i="1"/>
  <c r="W802" i="1"/>
  <c r="W655" i="1"/>
  <c r="W573" i="1"/>
  <c r="W559" i="1"/>
  <c r="W552" i="1"/>
  <c r="W536" i="1"/>
  <c r="W398" i="1"/>
  <c r="W370" i="1"/>
  <c r="W321" i="1"/>
  <c r="W286" i="1"/>
  <c r="W235" i="1"/>
  <c r="W224" i="1"/>
  <c r="W198" i="1"/>
  <c r="W182" i="1"/>
  <c r="W174" i="1"/>
  <c r="W170" i="1"/>
  <c r="X1675" i="1"/>
  <c r="U1763" i="1"/>
  <c r="U1686" i="1"/>
  <c r="U1560" i="1"/>
  <c r="U1556" i="1"/>
  <c r="X1686" i="1"/>
  <c r="W1506" i="1"/>
  <c r="W1502" i="1"/>
  <c r="W1481" i="1"/>
  <c r="W1300" i="1"/>
  <c r="W1298" i="1"/>
  <c r="W1296" i="1"/>
  <c r="W1269" i="1"/>
  <c r="W1255" i="1"/>
  <c r="W1249" i="1"/>
  <c r="W1247" i="1"/>
  <c r="W1245" i="1"/>
  <c r="W1239" i="1"/>
  <c r="W1231" i="1"/>
  <c r="W1226" i="1"/>
  <c r="W1222" i="1"/>
  <c r="W1218" i="1"/>
  <c r="W1212" i="1"/>
  <c r="W1204" i="1"/>
  <c r="W1189" i="1"/>
  <c r="W1181" i="1"/>
  <c r="W1022" i="1"/>
  <c r="W1017" i="1"/>
  <c r="W1010" i="1"/>
  <c r="W1005" i="1"/>
  <c r="W992" i="1"/>
  <c r="W980" i="1"/>
  <c r="W951" i="1"/>
  <c r="W796" i="1"/>
  <c r="W794" i="1"/>
  <c r="W792" i="1"/>
  <c r="W790" i="1"/>
  <c r="W788" i="1"/>
  <c r="W786" i="1"/>
  <c r="W781" i="1"/>
  <c r="W779" i="1"/>
  <c r="W777" i="1"/>
  <c r="W775" i="1"/>
  <c r="W773" i="1"/>
  <c r="W771" i="1"/>
  <c r="W769" i="1"/>
  <c r="W752" i="1"/>
  <c r="W1482" i="1"/>
  <c r="W620" i="1"/>
  <c r="W612" i="1"/>
  <c r="W306" i="1"/>
  <c r="W296" i="1"/>
  <c r="W245" i="1"/>
  <c r="W240" i="1"/>
  <c r="W209" i="1"/>
  <c r="X1671" i="1"/>
  <c r="X1657" i="1"/>
  <c r="X1553" i="1"/>
  <c r="X1518" i="1"/>
  <c r="X964" i="1"/>
  <c r="X916" i="1"/>
  <c r="X907" i="1"/>
  <c r="X899" i="1"/>
  <c r="X883" i="1"/>
  <c r="X875" i="1"/>
  <c r="X867" i="1"/>
  <c r="X848" i="1"/>
  <c r="X837" i="1"/>
  <c r="X816" i="1"/>
  <c r="X801" i="1"/>
  <c r="X657" i="1"/>
  <c r="X591" i="1"/>
  <c r="X502" i="1"/>
  <c r="V496" i="1"/>
  <c r="X494" i="1"/>
  <c r="X419" i="1"/>
  <c r="X404" i="1"/>
  <c r="X1539" i="1"/>
  <c r="X1530" i="1"/>
  <c r="X1522" i="1"/>
  <c r="X1255" i="1"/>
  <c r="X1247" i="1"/>
  <c r="X1222" i="1"/>
  <c r="X1212" i="1"/>
  <c r="X1204" i="1"/>
  <c r="X1189" i="1"/>
  <c r="X1181" i="1"/>
  <c r="X980" i="1"/>
  <c r="X971" i="1"/>
  <c r="X951" i="1"/>
  <c r="X933" i="1"/>
  <c r="X864" i="1"/>
  <c r="X792" i="1"/>
  <c r="X752" i="1"/>
  <c r="X715" i="1"/>
  <c r="X567" i="1"/>
  <c r="X523" i="1"/>
  <c r="X470" i="1"/>
  <c r="X456" i="1"/>
  <c r="X427" i="1"/>
  <c r="X393" i="1"/>
  <c r="X1319" i="1"/>
  <c r="U898" i="1"/>
  <c r="U862" i="1"/>
  <c r="U1499" i="1"/>
  <c r="X1502" i="1"/>
  <c r="U1778" i="1"/>
  <c r="X1296" i="1"/>
  <c r="X1517" i="1"/>
  <c r="U971" i="1"/>
  <c r="U874" i="1"/>
  <c r="U836" i="1"/>
  <c r="U1771" i="1"/>
  <c r="U1269" i="1"/>
  <c r="U1017" i="1"/>
  <c r="U1296" i="1"/>
  <c r="U1517" i="1"/>
  <c r="U910" i="1"/>
  <c r="U727" i="1"/>
  <c r="U1664" i="1"/>
  <c r="U1255" i="1"/>
  <c r="U933" i="1"/>
  <c r="U725" i="1"/>
  <c r="U878" i="1"/>
  <c r="U870" i="1"/>
  <c r="U1506" i="1"/>
  <c r="U963" i="1"/>
  <c r="U1675" i="1"/>
  <c r="X1269" i="1"/>
  <c r="U1247" i="1"/>
  <c r="U1786" i="1"/>
  <c r="U466" i="1"/>
  <c r="U847" i="1"/>
  <c r="U868" i="1"/>
  <c r="U906" i="1"/>
  <c r="U992" i="1"/>
  <c r="U1005" i="1"/>
  <c r="U1239" i="1"/>
  <c r="U1539" i="1"/>
  <c r="U1567" i="1"/>
  <c r="U210" i="1"/>
  <c r="U955" i="1"/>
  <c r="X69" i="1"/>
  <c r="X113" i="1"/>
  <c r="X121" i="1"/>
  <c r="X129" i="1"/>
  <c r="X244" i="1"/>
  <c r="X267" i="1"/>
  <c r="X371" i="1"/>
  <c r="X423" i="1"/>
  <c r="X575" i="1"/>
  <c r="X836" i="1"/>
  <c r="X992" i="1"/>
  <c r="X1005" i="1"/>
  <c r="X1017" i="1"/>
  <c r="X1218" i="1"/>
  <c r="X1235" i="1"/>
  <c r="X442" i="1"/>
  <c r="X81" i="1"/>
  <c r="X71" i="1"/>
  <c r="X77" i="1"/>
  <c r="X125" i="1"/>
  <c r="X127" i="1"/>
  <c r="X171" i="1"/>
  <c r="X177" i="1"/>
  <c r="X197" i="1"/>
  <c r="X219" i="1"/>
  <c r="X259" i="1"/>
  <c r="X275" i="1"/>
  <c r="X291" i="1"/>
  <c r="X295" i="1"/>
  <c r="X299" i="1"/>
  <c r="X303" i="1"/>
  <c r="X307" i="1"/>
  <c r="X318" i="1"/>
  <c r="X324" i="1"/>
  <c r="X326" i="1"/>
  <c r="X725" i="1"/>
  <c r="X827" i="1"/>
  <c r="X870" i="1"/>
  <c r="X878" i="1"/>
  <c r="X924" i="1"/>
  <c r="X967" i="1"/>
  <c r="X1589" i="1"/>
  <c r="X18" i="1"/>
  <c r="X43" i="1"/>
  <c r="W1794" i="1"/>
  <c r="W1787" i="1"/>
  <c r="W1783" i="1"/>
  <c r="W1781" i="1"/>
  <c r="W1779" i="1"/>
  <c r="W1770" i="1"/>
  <c r="W1768" i="1"/>
  <c r="W1762" i="1"/>
  <c r="W1760" i="1"/>
  <c r="W1756" i="1"/>
  <c r="W1752" i="1"/>
  <c r="W1748" i="1"/>
  <c r="W1744" i="1"/>
  <c r="W1740" i="1"/>
  <c r="W1596" i="1"/>
  <c r="W1594" i="1"/>
  <c r="W1588" i="1"/>
  <c r="W1582" i="1"/>
  <c r="W1580" i="1"/>
  <c r="W1576" i="1"/>
  <c r="W1574" i="1"/>
  <c r="W1572" i="1"/>
  <c r="W1561" i="1"/>
  <c r="W1559" i="1"/>
  <c r="W1555" i="1"/>
  <c r="W1553" i="1"/>
  <c r="W1551" i="1"/>
  <c r="W1543" i="1"/>
  <c r="W1518" i="1"/>
  <c r="W1494" i="1"/>
  <c r="W1488" i="1"/>
  <c r="W1486" i="1"/>
  <c r="W1324" i="1"/>
  <c r="W1322" i="1"/>
  <c r="W1274" i="1"/>
  <c r="W1172" i="1"/>
  <c r="W1031" i="1"/>
  <c r="W968" i="1"/>
  <c r="W966" i="1"/>
  <c r="W964" i="1"/>
  <c r="W962" i="1"/>
  <c r="W958" i="1"/>
  <c r="W956" i="1"/>
  <c r="W925" i="1"/>
  <c r="W923" i="1"/>
  <c r="W921" i="1"/>
  <c r="W916" i="1"/>
  <c r="W914" i="1"/>
  <c r="W911" i="1"/>
  <c r="W909" i="1"/>
  <c r="W907" i="1"/>
  <c r="W905" i="1"/>
  <c r="W903" i="1"/>
  <c r="W901" i="1"/>
  <c r="W899" i="1"/>
  <c r="W897" i="1"/>
  <c r="W885" i="1"/>
  <c r="W883" i="1"/>
  <c r="W881" i="1"/>
  <c r="W879" i="1"/>
  <c r="W877" i="1"/>
  <c r="W875" i="1"/>
  <c r="W873" i="1"/>
  <c r="W871" i="1"/>
  <c r="W869" i="1"/>
  <c r="W867" i="1"/>
  <c r="W850" i="1"/>
  <c r="W848" i="1"/>
  <c r="W846" i="1"/>
  <c r="W841" i="1"/>
  <c r="W839" i="1"/>
  <c r="W837" i="1"/>
  <c r="W835" i="1"/>
  <c r="W833" i="1"/>
  <c r="W826" i="1"/>
  <c r="W818" i="1"/>
  <c r="W816" i="1"/>
  <c r="W814" i="1"/>
  <c r="W808" i="1"/>
  <c r="W803" i="1"/>
  <c r="W799" i="1"/>
  <c r="W728" i="1"/>
  <c r="W726" i="1"/>
  <c r="W668" i="1"/>
  <c r="W661" i="1"/>
  <c r="W659" i="1"/>
  <c r="W657" i="1"/>
  <c r="W653" i="1"/>
  <c r="W595" i="1"/>
  <c r="W593" i="1"/>
  <c r="W591" i="1"/>
  <c r="W587" i="1"/>
  <c r="W579" i="1"/>
  <c r="W571" i="1"/>
  <c r="W504" i="1"/>
  <c r="W502" i="1"/>
  <c r="W500" i="1"/>
  <c r="W498" i="1"/>
  <c r="W496" i="1"/>
  <c r="X1766" i="1"/>
  <c r="W39" i="1"/>
  <c r="X496" i="1"/>
  <c r="U1794" i="1"/>
  <c r="U1783" i="1"/>
  <c r="X1698" i="1"/>
  <c r="U1676" i="1"/>
  <c r="X1760" i="1"/>
  <c r="X1536" i="1"/>
  <c r="U1594" i="1"/>
  <c r="U1588" i="1"/>
  <c r="U1543" i="1"/>
  <c r="U1756" i="1"/>
  <c r="U1553" i="1"/>
  <c r="U1654" i="1"/>
  <c r="U1760" i="1"/>
  <c r="X1594" i="1"/>
  <c r="X1566" i="1"/>
  <c r="X1547" i="1"/>
  <c r="X1786" i="1"/>
  <c r="X1782" i="1"/>
  <c r="X1765" i="1"/>
  <c r="X1761" i="1"/>
  <c r="X1757" i="1"/>
  <c r="X1753" i="1"/>
  <c r="X1749" i="1"/>
  <c r="X1687" i="1"/>
  <c r="X1680" i="1"/>
  <c r="X1676" i="1"/>
  <c r="X1665" i="1"/>
  <c r="X1658" i="1"/>
  <c r="X1654" i="1"/>
  <c r="X1446" i="1"/>
  <c r="X1585" i="1"/>
  <c r="X1577" i="1"/>
  <c r="X1573" i="1"/>
  <c r="X1560" i="1"/>
  <c r="X1556" i="1"/>
  <c r="X1515" i="1"/>
  <c r="X1507" i="1"/>
  <c r="X1503" i="1"/>
  <c r="X1495" i="1"/>
  <c r="X1491" i="1"/>
  <c r="X1327" i="1"/>
  <c r="X1312" i="1"/>
  <c r="X1275" i="1"/>
  <c r="X1270" i="1"/>
  <c r="X1205" i="1"/>
  <c r="X1186" i="1"/>
  <c r="X1182" i="1"/>
  <c r="X1011" i="1"/>
  <c r="X1006" i="1"/>
  <c r="X993" i="1"/>
  <c r="X969" i="1"/>
  <c r="X959" i="1"/>
  <c r="X934" i="1"/>
  <c r="X930" i="1"/>
  <c r="X922" i="1"/>
  <c r="X910" i="1"/>
  <c r="X906" i="1"/>
  <c r="X902" i="1"/>
  <c r="X898" i="1"/>
  <c r="X884" i="1"/>
  <c r="X880" i="1"/>
  <c r="X876" i="1"/>
  <c r="X872" i="1"/>
  <c r="X868" i="1"/>
  <c r="X849" i="1"/>
  <c r="X845" i="1"/>
  <c r="X838" i="1"/>
  <c r="X824" i="1"/>
  <c r="X815" i="1"/>
  <c r="X800" i="1"/>
  <c r="X755" i="1"/>
  <c r="X742" i="1"/>
  <c r="X733" i="1"/>
  <c r="X727" i="1"/>
  <c r="X717" i="1"/>
  <c r="X670" i="1"/>
  <c r="X665" i="1"/>
  <c r="X658" i="1"/>
  <c r="X594" i="1"/>
  <c r="X590" i="1"/>
  <c r="X585" i="1"/>
  <c r="X577" i="1"/>
  <c r="X569" i="1"/>
  <c r="X550" i="1"/>
  <c r="X540" i="1"/>
  <c r="X505" i="1"/>
  <c r="X501" i="1"/>
  <c r="X497" i="1"/>
  <c r="X468" i="1"/>
  <c r="X452" i="1"/>
  <c r="X448" i="1"/>
  <c r="X403" i="1"/>
  <c r="X397" i="1"/>
  <c r="X391" i="1"/>
  <c r="X348" i="1"/>
  <c r="X333" i="1"/>
  <c r="X319" i="1"/>
  <c r="X311" i="1"/>
  <c r="X297" i="1"/>
  <c r="X1579" i="1"/>
  <c r="X1183" i="1"/>
  <c r="X292" i="1"/>
  <c r="X288" i="1"/>
  <c r="X277" i="1"/>
  <c r="X238" i="1"/>
  <c r="X233" i="1"/>
  <c r="X226" i="1"/>
  <c r="X222" i="1"/>
  <c r="X218" i="1"/>
  <c r="X210" i="1"/>
  <c r="X195" i="1"/>
  <c r="X184" i="1"/>
  <c r="X180" i="1"/>
  <c r="X176" i="1"/>
  <c r="X172" i="1"/>
  <c r="X168" i="1"/>
  <c r="X163" i="1"/>
  <c r="X73" i="1"/>
  <c r="X62" i="1"/>
  <c r="W1707" i="1"/>
  <c r="W1709" i="1"/>
  <c r="W1007" i="1"/>
  <c r="W611" i="1"/>
  <c r="W619" i="1"/>
  <c r="W640" i="1"/>
  <c r="W642" i="1"/>
  <c r="X378" i="1"/>
  <c r="W345" i="1"/>
  <c r="W327" i="1"/>
  <c r="W156" i="1"/>
  <c r="W158" i="1"/>
  <c r="W142" i="1"/>
  <c r="W144" i="1"/>
  <c r="U1529" i="1"/>
  <c r="U465" i="1"/>
  <c r="U814" i="1"/>
  <c r="X1580" i="1"/>
  <c r="U914" i="1"/>
  <c r="U1211" i="1"/>
  <c r="U1016" i="1"/>
  <c r="U178" i="1"/>
  <c r="X186" i="1"/>
  <c r="X290" i="1"/>
  <c r="X317" i="1"/>
  <c r="X814" i="1"/>
  <c r="X897" i="1"/>
  <c r="X914" i="1"/>
  <c r="X1009" i="1"/>
  <c r="X1203" i="1"/>
  <c r="U317" i="1"/>
  <c r="U593" i="1"/>
  <c r="X370" i="1"/>
  <c r="X1266" i="1"/>
  <c r="X1508" i="1"/>
  <c r="X1558" i="1"/>
  <c r="U194" i="1"/>
  <c r="U306" i="1"/>
  <c r="X1682" i="1"/>
  <c r="X1513" i="1"/>
  <c r="U1555" i="1"/>
  <c r="U962" i="1"/>
  <c r="X321" i="1"/>
  <c r="U1198" i="1"/>
  <c r="U1246" i="1"/>
  <c r="U932" i="1"/>
  <c r="U209" i="1"/>
  <c r="X235" i="1"/>
  <c r="X818" i="1"/>
  <c r="X194" i="1"/>
  <c r="U1587" i="1"/>
  <c r="U736" i="1"/>
  <c r="U1031" i="1"/>
  <c r="X1742" i="1"/>
  <c r="X1538" i="1"/>
  <c r="X1289" i="1"/>
  <c r="X1262" i="1"/>
  <c r="X1242" i="1"/>
  <c r="X1198" i="1"/>
  <c r="X795" i="1"/>
  <c r="X606" i="1"/>
  <c r="X530" i="1"/>
  <c r="X441" i="1"/>
  <c r="X128" i="1"/>
  <c r="X84" i="1"/>
  <c r="U1534" i="1"/>
  <c r="X932" i="1"/>
  <c r="U294" i="1"/>
  <c r="X457" i="1"/>
  <c r="X1509" i="1"/>
  <c r="U235" i="1"/>
  <c r="X573" i="1"/>
  <c r="X885" i="1"/>
  <c r="U504" i="1"/>
  <c r="X921" i="1"/>
  <c r="X542" i="1"/>
  <c r="X962" i="1"/>
  <c r="U202" i="1"/>
  <c r="U220" i="1"/>
  <c r="X1480" i="1"/>
  <c r="U231" i="1"/>
  <c r="U966" i="1"/>
  <c r="U522" i="1"/>
  <c r="U500" i="1"/>
  <c r="U1172" i="1"/>
  <c r="X958" i="1"/>
  <c r="U881" i="1"/>
  <c r="U166" i="1"/>
  <c r="U1494" i="1"/>
  <c r="U182" i="1"/>
  <c r="X983" i="1"/>
  <c r="U1483" i="1"/>
  <c r="U170" i="1"/>
  <c r="U240" i="1"/>
  <c r="U559" i="1"/>
  <c r="U925" i="1"/>
  <c r="U1268" i="1"/>
  <c r="X1678" i="1"/>
  <c r="X1785" i="1"/>
  <c r="X146" i="1"/>
  <c r="X166" i="1"/>
  <c r="X182" i="1"/>
  <c r="X209" i="1"/>
  <c r="X224" i="1"/>
  <c r="X240" i="1"/>
  <c r="X286" i="1"/>
  <c r="X450" i="1"/>
  <c r="X504" i="1"/>
  <c r="X536" i="1"/>
  <c r="X579" i="1"/>
  <c r="X593" i="1"/>
  <c r="X661" i="1"/>
  <c r="X728" i="1"/>
  <c r="X736" i="1"/>
  <c r="X803" i="1"/>
  <c r="X873" i="1"/>
  <c r="X909" i="1"/>
  <c r="X1528" i="1"/>
  <c r="X935" i="1"/>
  <c r="X1700" i="1"/>
  <c r="X1529" i="1"/>
  <c r="X1511" i="1"/>
  <c r="X1254" i="1"/>
  <c r="X1238" i="1"/>
  <c r="X1225" i="1"/>
  <c r="X791" i="1"/>
  <c r="X772" i="1"/>
  <c r="X477" i="1"/>
  <c r="X358" i="1"/>
  <c r="X202" i="1"/>
  <c r="X124" i="1"/>
  <c r="X80" i="1"/>
  <c r="U370" i="1"/>
  <c r="U983" i="1"/>
  <c r="U337" i="1"/>
  <c r="X294" i="1"/>
  <c r="U136" i="1"/>
  <c r="X1656" i="1"/>
  <c r="U1262" i="1"/>
  <c r="U751" i="1"/>
  <c r="U826" i="1"/>
  <c r="X231" i="1"/>
  <c r="X1572" i="1"/>
  <c r="X170" i="1"/>
  <c r="U1000" i="1"/>
  <c r="U1572" i="1"/>
  <c r="U1480" i="1"/>
  <c r="U1576" i="1"/>
  <c r="U1203" i="1"/>
  <c r="U803" i="1"/>
  <c r="U901" i="1"/>
  <c r="U818" i="1"/>
  <c r="U1324" i="1"/>
  <c r="U1242" i="1"/>
  <c r="U1225" i="1"/>
  <c r="U835" i="1"/>
  <c r="U224" i="1"/>
  <c r="X751" i="1"/>
  <c r="U873" i="1"/>
  <c r="U909" i="1"/>
  <c r="U1238" i="1"/>
  <c r="U1295" i="1"/>
  <c r="U1580" i="1"/>
  <c r="X1750" i="1"/>
  <c r="X178" i="1"/>
  <c r="X198" i="1"/>
  <c r="X325" i="1"/>
  <c r="X500" i="1"/>
  <c r="X668" i="1"/>
  <c r="X839" i="1"/>
  <c r="X905" i="1"/>
  <c r="X925" i="1"/>
  <c r="X966" i="1"/>
  <c r="X1268" i="1"/>
  <c r="X1486" i="1"/>
  <c r="X1494" i="1"/>
  <c r="X1559" i="1"/>
  <c r="X402" i="1"/>
  <c r="U358" i="1"/>
  <c r="X1734" i="1"/>
  <c r="X1534" i="1"/>
  <c r="X1246" i="1"/>
  <c r="X787" i="1"/>
  <c r="X522" i="1"/>
  <c r="X421" i="1"/>
  <c r="X136" i="1"/>
  <c r="X120" i="1"/>
  <c r="U1538" i="1"/>
  <c r="U1722" i="1"/>
  <c r="U897" i="1"/>
  <c r="X1295" i="1"/>
  <c r="U589" i="1"/>
  <c r="U174" i="1"/>
  <c r="U344" i="1"/>
  <c r="X306" i="1"/>
  <c r="U496" i="1"/>
  <c r="X559" i="1"/>
  <c r="U290" i="1"/>
  <c r="U1770" i="1"/>
  <c r="X1588" i="1"/>
  <c r="U1486" i="1"/>
  <c r="U1738" i="1"/>
  <c r="U1511" i="1"/>
  <c r="X850" i="1"/>
  <c r="X1031" i="1"/>
  <c r="U950" i="1"/>
  <c r="U450" i="1"/>
  <c r="U325" i="1"/>
  <c r="X220" i="1"/>
  <c r="X1211" i="1"/>
  <c r="U839" i="1"/>
  <c r="X1576" i="1"/>
  <c r="U1559" i="1"/>
  <c r="U597" i="1"/>
  <c r="U1184" i="1"/>
  <c r="U905" i="1"/>
  <c r="U477" i="1"/>
  <c r="U1254" i="1"/>
  <c r="U606" i="1"/>
  <c r="U1596" i="1"/>
  <c r="U728" i="1"/>
  <c r="U1742" i="1"/>
  <c r="U198" i="1"/>
  <c r="U286" i="1"/>
  <c r="U321" i="1"/>
  <c r="U799" i="1"/>
  <c r="U850" i="1"/>
  <c r="U921" i="1"/>
  <c r="U958" i="1"/>
  <c r="U1513" i="1"/>
  <c r="U1551" i="1"/>
  <c r="X446" i="1"/>
  <c r="X465" i="1"/>
  <c r="X881" i="1"/>
  <c r="X901" i="1"/>
  <c r="X991" i="1"/>
  <c r="X1016" i="1"/>
  <c r="X1184" i="1"/>
  <c r="S1699" i="1"/>
  <c r="W1699" i="1"/>
  <c r="X1699" i="1"/>
  <c r="S1677" i="1"/>
  <c r="W1677" i="1"/>
  <c r="U1677" i="1"/>
  <c r="S1595" i="1"/>
  <c r="W1595" i="1"/>
  <c r="U1595" i="1"/>
  <c r="S1583" i="1"/>
  <c r="W1583" i="1"/>
  <c r="U1583" i="1"/>
  <c r="S1571" i="1"/>
  <c r="W1571" i="1"/>
  <c r="X1571" i="1"/>
  <c r="U1571" i="1"/>
  <c r="S1558" i="1"/>
  <c r="W1558" i="1"/>
  <c r="U1558" i="1"/>
  <c r="S1546" i="1"/>
  <c r="W1546" i="1"/>
  <c r="X1546" i="1"/>
  <c r="U1546" i="1"/>
  <c r="S1512" i="1"/>
  <c r="W1512" i="1"/>
  <c r="U1512" i="1"/>
  <c r="S1504" i="1"/>
  <c r="W1504" i="1"/>
  <c r="U1504" i="1"/>
  <c r="S1493" i="1"/>
  <c r="W1493" i="1"/>
  <c r="X1493" i="1"/>
  <c r="S1327" i="1"/>
  <c r="W1327" i="1"/>
  <c r="U1327" i="1"/>
  <c r="S1271" i="1"/>
  <c r="W1271" i="1"/>
  <c r="U1271" i="1"/>
  <c r="X1271" i="1"/>
  <c r="S1257" i="1"/>
  <c r="W1257" i="1"/>
  <c r="X1257" i="1"/>
  <c r="S1253" i="1"/>
  <c r="W1253" i="1"/>
  <c r="U1253" i="1"/>
  <c r="S1241" i="1"/>
  <c r="W1241" i="1"/>
  <c r="U1241" i="1"/>
  <c r="S1224" i="1"/>
  <c r="W1224" i="1"/>
  <c r="X1224" i="1"/>
  <c r="U1224" i="1"/>
  <c r="S1003" i="1"/>
  <c r="W1003" i="1"/>
  <c r="X1003" i="1"/>
  <c r="S990" i="1"/>
  <c r="W990" i="1"/>
  <c r="X990" i="1"/>
  <c r="S949" i="1"/>
  <c r="W949" i="1"/>
  <c r="U949" i="1"/>
  <c r="S884" i="1"/>
  <c r="W884" i="1"/>
  <c r="U884" i="1"/>
  <c r="S880" i="1"/>
  <c r="W880" i="1"/>
  <c r="U880" i="1"/>
  <c r="S872" i="1"/>
  <c r="W872" i="1"/>
  <c r="U872" i="1"/>
  <c r="S857" i="1"/>
  <c r="W857" i="1"/>
  <c r="U857" i="1"/>
  <c r="X857" i="1"/>
  <c r="S838" i="1"/>
  <c r="W838" i="1"/>
  <c r="U838" i="1"/>
  <c r="S755" i="1"/>
  <c r="W755" i="1"/>
  <c r="U755" i="1"/>
  <c r="S735" i="1"/>
  <c r="W735" i="1"/>
  <c r="U735" i="1"/>
  <c r="S731" i="1"/>
  <c r="W731" i="1"/>
  <c r="U731" i="1"/>
  <c r="S715" i="1"/>
  <c r="W715" i="1"/>
  <c r="U715" i="1"/>
  <c r="S696" i="1"/>
  <c r="W696" i="1"/>
  <c r="U696" i="1"/>
  <c r="X696" i="1"/>
  <c r="S596" i="1"/>
  <c r="W596" i="1"/>
  <c r="X596" i="1"/>
  <c r="S592" i="1"/>
  <c r="W592" i="1"/>
  <c r="U592" i="1"/>
  <c r="X592" i="1"/>
  <c r="S588" i="1"/>
  <c r="W588" i="1"/>
  <c r="U588" i="1"/>
  <c r="S558" i="1"/>
  <c r="W558" i="1"/>
  <c r="U558" i="1"/>
  <c r="S551" i="1"/>
  <c r="W551" i="1"/>
  <c r="U551" i="1"/>
  <c r="S546" i="1"/>
  <c r="W546" i="1"/>
  <c r="X546" i="1"/>
  <c r="S503" i="1"/>
  <c r="W503" i="1"/>
  <c r="X503" i="1"/>
  <c r="U503" i="1"/>
  <c r="S499" i="1"/>
  <c r="W499" i="1"/>
  <c r="X499" i="1"/>
  <c r="U499" i="1"/>
  <c r="S495" i="1"/>
  <c r="V495" i="1"/>
  <c r="S476" i="1"/>
  <c r="W476" i="1"/>
  <c r="U476" i="1"/>
  <c r="X476" i="1"/>
  <c r="S468" i="1"/>
  <c r="W468" i="1"/>
  <c r="U468" i="1"/>
  <c r="S464" i="1"/>
  <c r="W464" i="1"/>
  <c r="X464" i="1"/>
  <c r="S460" i="1"/>
  <c r="W460" i="1"/>
  <c r="X460" i="1"/>
  <c r="S456" i="1"/>
  <c r="W456" i="1"/>
  <c r="U456" i="1"/>
  <c r="S429" i="1"/>
  <c r="W429" i="1"/>
  <c r="X429" i="1"/>
  <c r="S401" i="1"/>
  <c r="W401" i="1"/>
  <c r="X401" i="1"/>
  <c r="S335" i="1"/>
  <c r="W335" i="1"/>
  <c r="X335" i="1"/>
  <c r="S313" i="1"/>
  <c r="W313" i="1"/>
  <c r="X313" i="1"/>
  <c r="U313" i="1"/>
  <c r="S305" i="1"/>
  <c r="W305" i="1"/>
  <c r="U305" i="1"/>
  <c r="S297" i="1"/>
  <c r="W297" i="1"/>
  <c r="U297" i="1"/>
  <c r="S289" i="1"/>
  <c r="W289" i="1"/>
  <c r="X289" i="1"/>
  <c r="U289" i="1"/>
  <c r="S285" i="1"/>
  <c r="W285" i="1"/>
  <c r="U285" i="1"/>
  <c r="X285" i="1"/>
  <c r="S277" i="1"/>
  <c r="W277" i="1"/>
  <c r="U277" i="1"/>
  <c r="S269" i="1"/>
  <c r="W269" i="1"/>
  <c r="U269" i="1"/>
  <c r="S265" i="1"/>
  <c r="W265" i="1"/>
  <c r="U265" i="1"/>
  <c r="S253" i="1"/>
  <c r="W253" i="1"/>
  <c r="U253" i="1"/>
  <c r="S238" i="1"/>
  <c r="W238" i="1"/>
  <c r="U238" i="1"/>
  <c r="S234" i="1"/>
  <c r="W234" i="1"/>
  <c r="U234" i="1"/>
  <c r="S227" i="1"/>
  <c r="W227" i="1"/>
  <c r="U227" i="1"/>
  <c r="S212" i="1"/>
  <c r="W212" i="1"/>
  <c r="X212" i="1"/>
  <c r="S197" i="1"/>
  <c r="W197" i="1"/>
  <c r="U197" i="1"/>
  <c r="S193" i="1"/>
  <c r="W193" i="1"/>
  <c r="U193" i="1"/>
  <c r="S177" i="1"/>
  <c r="W177" i="1"/>
  <c r="U177" i="1"/>
  <c r="S173" i="1"/>
  <c r="W173" i="1"/>
  <c r="U173" i="1"/>
  <c r="S135" i="1"/>
  <c r="W135" i="1"/>
  <c r="U135" i="1"/>
  <c r="S123" i="1"/>
  <c r="W123" i="1"/>
  <c r="X123" i="1"/>
  <c r="S67" i="1"/>
  <c r="W67" i="1"/>
  <c r="X67" i="1"/>
  <c r="S1795" i="1"/>
  <c r="W1795" i="1"/>
  <c r="X1795" i="1"/>
  <c r="S1780" i="1"/>
  <c r="W1780" i="1"/>
  <c r="X1780" i="1"/>
  <c r="U1780" i="1"/>
  <c r="S1673" i="1"/>
  <c r="W1673" i="1"/>
  <c r="U1673" i="1"/>
  <c r="S1655" i="1"/>
  <c r="W1655" i="1"/>
  <c r="X1655" i="1"/>
  <c r="U1655" i="1"/>
  <c r="S1579" i="1"/>
  <c r="W1579" i="1"/>
  <c r="U1579" i="1"/>
  <c r="S1554" i="1"/>
  <c r="W1554" i="1"/>
  <c r="X1554" i="1"/>
  <c r="S1233" i="1"/>
  <c r="W1233" i="1"/>
  <c r="U1233" i="1"/>
  <c r="S1228" i="1"/>
  <c r="W1228" i="1"/>
  <c r="U1228" i="1"/>
  <c r="X1228" i="1"/>
  <c r="S1187" i="1"/>
  <c r="W1187" i="1"/>
  <c r="U1187" i="1"/>
  <c r="X1187" i="1"/>
  <c r="S1008" i="1"/>
  <c r="W1008" i="1"/>
  <c r="X1008" i="1"/>
  <c r="S931" i="1"/>
  <c r="W931" i="1"/>
  <c r="U931" i="1"/>
  <c r="S917" i="1"/>
  <c r="W917" i="1"/>
  <c r="U917" i="1"/>
  <c r="S908" i="1"/>
  <c r="W908" i="1"/>
  <c r="U908" i="1"/>
  <c r="X908" i="1"/>
  <c r="S900" i="1"/>
  <c r="W900" i="1"/>
  <c r="U900" i="1"/>
  <c r="S845" i="1"/>
  <c r="W845" i="1"/>
  <c r="U845" i="1"/>
  <c r="X775" i="1"/>
  <c r="X495" i="1"/>
  <c r="X1550" i="1"/>
  <c r="X551" i="1"/>
  <c r="X1022" i="1"/>
  <c r="U1550" i="1"/>
  <c r="U876" i="1"/>
  <c r="U1761" i="1"/>
  <c r="U335" i="1"/>
  <c r="U429" i="1"/>
  <c r="S1765" i="1"/>
  <c r="W1765" i="1"/>
  <c r="U1765" i="1"/>
  <c r="S1757" i="1"/>
  <c r="W1757" i="1"/>
  <c r="U1757" i="1"/>
  <c r="S1666" i="1"/>
  <c r="W1666" i="1"/>
  <c r="U1666" i="1"/>
  <c r="S1515" i="1"/>
  <c r="W1515" i="1"/>
  <c r="U1515" i="1"/>
  <c r="S1501" i="1"/>
  <c r="W1501" i="1"/>
  <c r="U1501" i="1"/>
  <c r="X1501" i="1"/>
  <c r="S1485" i="1"/>
  <c r="W1485" i="1"/>
  <c r="U1485" i="1"/>
  <c r="X1485" i="1"/>
  <c r="S1237" i="1"/>
  <c r="W1237" i="1"/>
  <c r="U1237" i="1"/>
  <c r="X1237" i="1"/>
  <c r="S1206" i="1"/>
  <c r="W1206" i="1"/>
  <c r="U1206" i="1"/>
  <c r="X1206" i="1"/>
  <c r="S965" i="1"/>
  <c r="W965" i="1"/>
  <c r="U965" i="1"/>
  <c r="S957" i="1"/>
  <c r="W957" i="1"/>
  <c r="U957" i="1"/>
  <c r="X957" i="1"/>
  <c r="S953" i="1"/>
  <c r="W953" i="1"/>
  <c r="X953" i="1"/>
  <c r="U953" i="1"/>
  <c r="S935" i="1"/>
  <c r="W935" i="1"/>
  <c r="U935" i="1"/>
  <c r="S924" i="1"/>
  <c r="W924" i="1"/>
  <c r="U924" i="1"/>
  <c r="S913" i="1"/>
  <c r="W913" i="1"/>
  <c r="U913" i="1"/>
  <c r="S896" i="1"/>
  <c r="W896" i="1"/>
  <c r="U896" i="1"/>
  <c r="S864" i="1"/>
  <c r="W864" i="1"/>
  <c r="U864" i="1"/>
  <c r="S849" i="1"/>
  <c r="W849" i="1"/>
  <c r="U849" i="1"/>
  <c r="S834" i="1"/>
  <c r="W834" i="1"/>
  <c r="X834" i="1"/>
  <c r="U834" i="1"/>
  <c r="S817" i="1"/>
  <c r="W817" i="1"/>
  <c r="U817" i="1"/>
  <c r="S521" i="1"/>
  <c r="W521" i="1"/>
  <c r="U521" i="1"/>
  <c r="X779" i="1"/>
  <c r="X731" i="1"/>
  <c r="U1493" i="1"/>
  <c r="U1749" i="1"/>
  <c r="X1677" i="1"/>
  <c r="U969" i="1"/>
  <c r="X588" i="1"/>
  <c r="U813" i="1"/>
  <c r="X1241" i="1"/>
  <c r="U1688" i="1"/>
  <c r="U904" i="1"/>
  <c r="X253" i="1"/>
  <c r="U604" i="1"/>
  <c r="X1688" i="1"/>
  <c r="X75" i="1"/>
  <c r="X173" i="1"/>
  <c r="X234" i="1"/>
  <c r="X273" i="1"/>
  <c r="X301" i="1"/>
  <c r="X444" i="1"/>
  <c r="X83" i="1"/>
  <c r="X261" i="1"/>
  <c r="U1286" i="1"/>
  <c r="U1283" i="1"/>
  <c r="U336" i="1"/>
  <c r="X1791" i="1"/>
  <c r="X119" i="1"/>
  <c r="X161" i="1"/>
  <c r="X169" i="1"/>
  <c r="X185" i="1"/>
  <c r="X193" i="1"/>
  <c r="X227" i="1"/>
  <c r="X265" i="1"/>
  <c r="X558" i="1"/>
  <c r="X583" i="1"/>
  <c r="X794" i="1"/>
  <c r="X813" i="1"/>
  <c r="X913" i="1"/>
  <c r="X931" i="1"/>
  <c r="X1249" i="1"/>
  <c r="X1504" i="1"/>
  <c r="X1512" i="1"/>
  <c r="X269" i="1"/>
  <c r="U1440" i="1"/>
  <c r="X1666" i="1"/>
  <c r="X1784" i="1"/>
  <c r="X79" i="1"/>
  <c r="X135" i="1"/>
  <c r="X165" i="1"/>
  <c r="X181" i="1"/>
  <c r="X223" i="1"/>
  <c r="X257" i="1"/>
  <c r="X521" i="1"/>
  <c r="X949" i="1"/>
  <c r="X1447" i="1"/>
  <c r="X660" i="1"/>
  <c r="X786" i="1"/>
  <c r="P1778" i="1"/>
  <c r="X1778" i="1"/>
  <c r="P1776" i="1"/>
  <c r="X1776" i="1"/>
  <c r="U1448" i="1"/>
  <c r="U1294" i="1"/>
  <c r="S1279" i="1"/>
  <c r="W1279" i="1"/>
  <c r="U1279" i="1"/>
  <c r="S1281" i="1"/>
  <c r="W1281" i="1"/>
  <c r="U1281" i="1"/>
  <c r="S1267" i="1"/>
  <c r="W1267" i="1"/>
  <c r="U1267" i="1"/>
  <c r="U1230" i="1"/>
  <c r="S1217" i="1"/>
  <c r="W1217" i="1"/>
  <c r="U1217" i="1"/>
  <c r="U1175" i="1"/>
  <c r="U1177" i="1"/>
  <c r="S912" i="1"/>
  <c r="W912" i="1"/>
  <c r="U912" i="1"/>
  <c r="U812" i="1"/>
  <c r="U758" i="1"/>
  <c r="U760" i="1"/>
  <c r="U762" i="1"/>
  <c r="U747" i="1"/>
  <c r="U709" i="1"/>
  <c r="U711" i="1"/>
  <c r="U688" i="1"/>
  <c r="U692" i="1"/>
  <c r="U560" i="1"/>
  <c r="U562" i="1"/>
  <c r="U329" i="1"/>
  <c r="U331" i="1"/>
  <c r="U239" i="1"/>
  <c r="W154" i="1"/>
  <c r="U154" i="1"/>
  <c r="S1264" i="1"/>
  <c r="W1264" i="1"/>
  <c r="S1260" i="1"/>
  <c r="W1260" i="1"/>
  <c r="X1260" i="1"/>
  <c r="S1252" i="1"/>
  <c r="W1252" i="1"/>
  <c r="U1252" i="1"/>
  <c r="S1248" i="1"/>
  <c r="W1248" i="1"/>
  <c r="U1248" i="1"/>
  <c r="V154" i="1"/>
  <c r="V615" i="1"/>
  <c r="P1662" i="1"/>
  <c r="X1662" i="1"/>
  <c r="U1171" i="1"/>
  <c r="U694" i="1"/>
  <c r="U1244" i="1"/>
  <c r="S1792" i="1"/>
  <c r="W1792" i="1"/>
  <c r="U1792" i="1"/>
  <c r="S1766" i="1"/>
  <c r="W1766" i="1"/>
  <c r="U1766" i="1"/>
  <c r="S1758" i="1"/>
  <c r="W1758" i="1"/>
  <c r="X1758" i="1"/>
  <c r="S1750" i="1"/>
  <c r="W1750" i="1"/>
  <c r="U1750" i="1"/>
  <c r="S1746" i="1"/>
  <c r="W1746" i="1"/>
  <c r="U1746" i="1"/>
  <c r="X1746" i="1"/>
  <c r="W1742" i="1"/>
  <c r="S1734" i="1"/>
  <c r="W1734" i="1"/>
  <c r="U1734" i="1"/>
  <c r="S1730" i="1"/>
  <c r="W1730" i="1"/>
  <c r="U1730" i="1"/>
  <c r="S1726" i="1"/>
  <c r="W1726" i="1"/>
  <c r="X1726" i="1"/>
  <c r="U1215" i="1"/>
  <c r="S1200" i="1"/>
  <c r="W1200" i="1"/>
  <c r="U1200" i="1"/>
  <c r="U1191" i="1"/>
  <c r="U1193" i="1"/>
  <c r="U855" i="1"/>
  <c r="U823" i="1"/>
  <c r="S823" i="1"/>
  <c r="W823" i="1"/>
  <c r="U753" i="1"/>
  <c r="U749" i="1"/>
  <c r="U745" i="1"/>
  <c r="U707" i="1"/>
  <c r="U713" i="1"/>
  <c r="U690" i="1"/>
  <c r="W615" i="1"/>
  <c r="U615" i="1"/>
  <c r="U602" i="1"/>
  <c r="U548" i="1"/>
  <c r="U514" i="1"/>
  <c r="U481" i="1"/>
  <c r="S347" i="1"/>
  <c r="V347" i="1"/>
  <c r="V345" i="1"/>
  <c r="U764" i="1"/>
  <c r="U345" i="1"/>
  <c r="U1292" i="1"/>
  <c r="U1179" i="1"/>
  <c r="V152" i="1"/>
  <c r="U1007" i="1"/>
  <c r="U756" i="1"/>
  <c r="U1173" i="1"/>
  <c r="X1730" i="1"/>
  <c r="X1738" i="1"/>
  <c r="W195" i="1"/>
  <c r="W163" i="1"/>
  <c r="X203" i="1"/>
  <c r="X199" i="1"/>
  <c r="W540" i="1"/>
  <c r="W675" i="1"/>
  <c r="W594" i="1"/>
  <c r="W1761" i="1"/>
  <c r="W1749" i="1"/>
  <c r="W1687" i="1"/>
  <c r="W1680" i="1"/>
  <c r="W1676" i="1"/>
  <c r="W1665" i="1"/>
  <c r="W1654" i="1"/>
  <c r="W1446" i="1"/>
  <c r="W733" i="1"/>
  <c r="W462" i="1"/>
  <c r="W250" i="1"/>
  <c r="X217" i="1"/>
  <c r="X221" i="1"/>
  <c r="X225" i="1"/>
  <c r="X232" i="1"/>
  <c r="X236" i="1"/>
  <c r="X337" i="1"/>
  <c r="X528" i="1"/>
  <c r="X653" i="1"/>
  <c r="X748" i="1"/>
  <c r="W1700" i="1"/>
  <c r="W969" i="1"/>
  <c r="W136" i="1"/>
  <c r="W128" i="1"/>
  <c r="W120" i="1"/>
  <c r="W84" i="1"/>
  <c r="W76" i="1"/>
  <c r="X1722" i="1"/>
  <c r="X175" i="1"/>
  <c r="X179" i="1"/>
  <c r="X187" i="1"/>
  <c r="W1786" i="1"/>
  <c r="W1778" i="1"/>
  <c r="W1585" i="1"/>
  <c r="W1581" i="1"/>
  <c r="W1577" i="1"/>
  <c r="W1573" i="1"/>
  <c r="W1567" i="1"/>
  <c r="W1560" i="1"/>
  <c r="W1556" i="1"/>
  <c r="W1548" i="1"/>
  <c r="W1483" i="1"/>
  <c r="W421" i="1"/>
  <c r="W1538" i="1"/>
  <c r="W1534" i="1"/>
  <c r="W1529" i="1"/>
  <c r="W1499" i="1"/>
  <c r="W1495" i="1"/>
  <c r="W1491" i="1"/>
  <c r="W1320" i="1"/>
  <c r="W585" i="1"/>
  <c r="W569" i="1"/>
  <c r="W397" i="1"/>
  <c r="W378" i="1"/>
  <c r="W202" i="1"/>
  <c r="W56" i="1"/>
  <c r="W1270" i="1"/>
  <c r="W1262" i="1"/>
  <c r="W1254" i="1"/>
  <c r="W1246" i="1"/>
  <c r="W1242" i="1"/>
  <c r="W1238" i="1"/>
  <c r="W1198" i="1"/>
  <c r="W1190" i="1"/>
  <c r="W1186" i="1"/>
  <c r="W1182" i="1"/>
  <c r="W959" i="1"/>
  <c r="W955" i="1"/>
  <c r="W922" i="1"/>
  <c r="W915" i="1"/>
  <c r="W863" i="1"/>
  <c r="W807" i="1"/>
  <c r="W800" i="1"/>
  <c r="W670" i="1"/>
  <c r="W554" i="1"/>
  <c r="W550" i="1"/>
  <c r="W530" i="1"/>
  <c r="W441" i="1"/>
  <c r="W411" i="1"/>
  <c r="W366" i="1"/>
  <c r="W358" i="1"/>
  <c r="W323" i="1"/>
  <c r="W292" i="1"/>
  <c r="W1605" i="1"/>
  <c r="W1511" i="1"/>
  <c r="W1312" i="1"/>
  <c r="W1289" i="1"/>
  <c r="W1229" i="1"/>
  <c r="W1225" i="1"/>
  <c r="W1221" i="1"/>
  <c r="W1209" i="1"/>
  <c r="W795" i="1"/>
  <c r="W791" i="1"/>
  <c r="W787" i="1"/>
  <c r="W780" i="1"/>
  <c r="W776" i="1"/>
  <c r="W772" i="1"/>
  <c r="W646" i="1"/>
  <c r="W606" i="1"/>
  <c r="W522" i="1"/>
  <c r="W505" i="1"/>
  <c r="W501" i="1"/>
  <c r="W497" i="1"/>
  <c r="W426" i="1"/>
  <c r="W403" i="1"/>
  <c r="W391" i="1"/>
  <c r="W218" i="1"/>
  <c r="W168" i="1"/>
  <c r="W73" i="1"/>
  <c r="W62" i="1"/>
  <c r="W58" i="1"/>
  <c r="U1768" i="1"/>
  <c r="U1656" i="1"/>
  <c r="X1779" i="1"/>
  <c r="X1787" i="1"/>
  <c r="X981" i="1"/>
  <c r="X1010" i="1"/>
  <c r="X1231" i="1"/>
  <c r="X1239" i="1"/>
  <c r="X1551" i="1"/>
  <c r="X774" i="1"/>
  <c r="X785" i="1"/>
  <c r="X154" i="1"/>
  <c r="X39" i="1"/>
  <c r="X40" i="1"/>
  <c r="X1007" i="1"/>
  <c r="X641" i="1"/>
  <c r="X572" i="1"/>
  <c r="X819" i="1"/>
  <c r="X1587" i="1"/>
  <c r="X1320" i="1"/>
  <c r="X975" i="1"/>
  <c r="X639" i="1"/>
  <c r="X640" i="1"/>
  <c r="X646" i="1"/>
  <c r="X158" i="1"/>
  <c r="S1793" i="1"/>
  <c r="W1793" i="1"/>
  <c r="U1793" i="1"/>
  <c r="S1791" i="1"/>
  <c r="W1791" i="1"/>
  <c r="U1791" i="1"/>
  <c r="S1785" i="1"/>
  <c r="W1785" i="1"/>
  <c r="U1785" i="1"/>
  <c r="S1769" i="1"/>
  <c r="W1769" i="1"/>
  <c r="X1769" i="1"/>
  <c r="S1767" i="1"/>
  <c r="W1767" i="1"/>
  <c r="X1767" i="1"/>
  <c r="S1764" i="1"/>
  <c r="W1764" i="1"/>
  <c r="U1764" i="1"/>
  <c r="S1753" i="1"/>
  <c r="W1753" i="1"/>
  <c r="U1753" i="1"/>
  <c r="S1751" i="1"/>
  <c r="W1751" i="1"/>
  <c r="U1751" i="1"/>
  <c r="S1736" i="1"/>
  <c r="W1736" i="1"/>
  <c r="U1736" i="1"/>
  <c r="X1736" i="1"/>
  <c r="S1732" i="1"/>
  <c r="W1732" i="1"/>
  <c r="X1732" i="1"/>
  <c r="U1732" i="1"/>
  <c r="S1728" i="1"/>
  <c r="W1728" i="1"/>
  <c r="X1728" i="1"/>
  <c r="S1724" i="1"/>
  <c r="W1724" i="1"/>
  <c r="U1724" i="1"/>
  <c r="X1724" i="1"/>
  <c r="S1720" i="1"/>
  <c r="W1720" i="1"/>
  <c r="X1720" i="1"/>
  <c r="S1672" i="1"/>
  <c r="W1672" i="1"/>
  <c r="X1672" i="1"/>
  <c r="S1670" i="1"/>
  <c r="W1670" i="1"/>
  <c r="X1670" i="1"/>
  <c r="S1659" i="1"/>
  <c r="W1659" i="1"/>
  <c r="X1659" i="1"/>
  <c r="S1444" i="1"/>
  <c r="W1444" i="1"/>
  <c r="X1444" i="1"/>
  <c r="S1442" i="1"/>
  <c r="W1442" i="1"/>
  <c r="U1442" i="1"/>
  <c r="S1586" i="1"/>
  <c r="W1586" i="1"/>
  <c r="X1586" i="1"/>
  <c r="S1584" i="1"/>
  <c r="W1584" i="1"/>
  <c r="U1584" i="1"/>
  <c r="X1584" i="1"/>
  <c r="S1575" i="1"/>
  <c r="W1575" i="1"/>
  <c r="U1575" i="1"/>
  <c r="S1568" i="1"/>
  <c r="W1568" i="1"/>
  <c r="U1568" i="1"/>
  <c r="S1566" i="1"/>
  <c r="W1566" i="1"/>
  <c r="U1566" i="1"/>
  <c r="S1552" i="1"/>
  <c r="W1552" i="1"/>
  <c r="X1552" i="1"/>
  <c r="S1549" i="1"/>
  <c r="W1549" i="1"/>
  <c r="X1549" i="1"/>
  <c r="S1547" i="1"/>
  <c r="W1547" i="1"/>
  <c r="U1547" i="1"/>
  <c r="S1542" i="1"/>
  <c r="W1542" i="1"/>
  <c r="X1542" i="1"/>
  <c r="S1540" i="1"/>
  <c r="W1540" i="1"/>
  <c r="U1540" i="1"/>
  <c r="S1537" i="1"/>
  <c r="W1537" i="1"/>
  <c r="U1537" i="1"/>
  <c r="S1535" i="1"/>
  <c r="W1535" i="1"/>
  <c r="U1535" i="1"/>
  <c r="S1507" i="1"/>
  <c r="W1507" i="1"/>
  <c r="U1507" i="1"/>
  <c r="S1500" i="1"/>
  <c r="W1500" i="1"/>
  <c r="X1500" i="1"/>
  <c r="S1498" i="1"/>
  <c r="W1498" i="1"/>
  <c r="U1498" i="1"/>
  <c r="S1489" i="1"/>
  <c r="W1489" i="1"/>
  <c r="U1489" i="1"/>
  <c r="S1487" i="1"/>
  <c r="W1487" i="1"/>
  <c r="X1487" i="1"/>
  <c r="S1484" i="1"/>
  <c r="W1484" i="1"/>
  <c r="U1484" i="1"/>
  <c r="S1328" i="1"/>
  <c r="W1328" i="1"/>
  <c r="X1328" i="1"/>
  <c r="S1326" i="1"/>
  <c r="W1326" i="1"/>
  <c r="U1326" i="1"/>
  <c r="S1299" i="1"/>
  <c r="W1299" i="1"/>
  <c r="U1299" i="1"/>
  <c r="X1299" i="1"/>
  <c r="S1297" i="1"/>
  <c r="W1297" i="1"/>
  <c r="X1297" i="1"/>
  <c r="U1297" i="1"/>
  <c r="S1290" i="1"/>
  <c r="W1290" i="1"/>
  <c r="U1290" i="1"/>
  <c r="S1288" i="1"/>
  <c r="W1288" i="1"/>
  <c r="U1288" i="1"/>
  <c r="S1284" i="1"/>
  <c r="W1284" i="1"/>
  <c r="X1284" i="1"/>
  <c r="S1278" i="1"/>
  <c r="W1278" i="1"/>
  <c r="U1278" i="1"/>
  <c r="S1272" i="1"/>
  <c r="W1272" i="1"/>
  <c r="X1272" i="1"/>
  <c r="S1266" i="1"/>
  <c r="W1266" i="1"/>
  <c r="U1266" i="1"/>
  <c r="S1261" i="1"/>
  <c r="W1261" i="1"/>
  <c r="U1261" i="1"/>
  <c r="X1261" i="1"/>
  <c r="S1259" i="1"/>
  <c r="W1259" i="1"/>
  <c r="X1259" i="1"/>
  <c r="S1250" i="1"/>
  <c r="W1250" i="1"/>
  <c r="U1250" i="1"/>
  <c r="S1243" i="1"/>
  <c r="W1243" i="1"/>
  <c r="X1243" i="1"/>
  <c r="S1234" i="1"/>
  <c r="W1234" i="1"/>
  <c r="U1234" i="1"/>
  <c r="S1232" i="1"/>
  <c r="W1232" i="1"/>
  <c r="U1232" i="1"/>
  <c r="X1232" i="1"/>
  <c r="S1219" i="1"/>
  <c r="W1219" i="1"/>
  <c r="U1219" i="1"/>
  <c r="X1219" i="1"/>
  <c r="S1213" i="1"/>
  <c r="W1213" i="1"/>
  <c r="X1213" i="1"/>
  <c r="S1210" i="1"/>
  <c r="W1210" i="1"/>
  <c r="U1210" i="1"/>
  <c r="S1208" i="1"/>
  <c r="W1208" i="1"/>
  <c r="U1208" i="1"/>
  <c r="X1208" i="1"/>
  <c r="S1188" i="1"/>
  <c r="W1188" i="1"/>
  <c r="U1188" i="1"/>
  <c r="X1188" i="1"/>
  <c r="S1185" i="1"/>
  <c r="W1185" i="1"/>
  <c r="X1185" i="1"/>
  <c r="S1183" i="1"/>
  <c r="W1183" i="1"/>
  <c r="U1183" i="1"/>
  <c r="S1030" i="1"/>
  <c r="W1030" i="1"/>
  <c r="X1030" i="1"/>
  <c r="S1021" i="1"/>
  <c r="W1021" i="1"/>
  <c r="X1021" i="1"/>
  <c r="S1001" i="1"/>
  <c r="W1001" i="1"/>
  <c r="U1001" i="1"/>
  <c r="S994" i="1"/>
  <c r="W994" i="1"/>
  <c r="U994" i="1"/>
  <c r="S991" i="1"/>
  <c r="W991" i="1"/>
  <c r="U991" i="1"/>
  <c r="S989" i="1"/>
  <c r="W989" i="1"/>
  <c r="U989" i="1"/>
  <c r="X989" i="1"/>
  <c r="X1793" i="1"/>
  <c r="X1605" i="1"/>
  <c r="U1573" i="1"/>
  <c r="X1751" i="1"/>
  <c r="X1248" i="1"/>
  <c r="U1728" i="1"/>
  <c r="U1762" i="1"/>
  <c r="U1284" i="1"/>
  <c r="U1500" i="1"/>
  <c r="U1681" i="1"/>
  <c r="X1484" i="1"/>
  <c r="X1535" i="1"/>
  <c r="U1272" i="1"/>
  <c r="U1243" i="1"/>
  <c r="X1278" i="1"/>
  <c r="U1270" i="1"/>
  <c r="U1245" i="1"/>
  <c r="X1568" i="1"/>
  <c r="U1021" i="1"/>
  <c r="X1190" i="1"/>
  <c r="X1250" i="1"/>
  <c r="U1487" i="1"/>
  <c r="U1502" i="1"/>
  <c r="U1505" i="1"/>
  <c r="U1554" i="1"/>
  <c r="U1670" i="1"/>
  <c r="U1552" i="1"/>
  <c r="X1234" i="1"/>
  <c r="S1782" i="1"/>
  <c r="W1782" i="1"/>
  <c r="U1782" i="1"/>
  <c r="S1772" i="1"/>
  <c r="W1772" i="1"/>
  <c r="X1772" i="1"/>
  <c r="S1759" i="1"/>
  <c r="W1759" i="1"/>
  <c r="X1759" i="1"/>
  <c r="S1754" i="1"/>
  <c r="W1754" i="1"/>
  <c r="X1754" i="1"/>
  <c r="S1678" i="1"/>
  <c r="W1678" i="1"/>
  <c r="U1678" i="1"/>
  <c r="S1658" i="1"/>
  <c r="W1658" i="1"/>
  <c r="U1658" i="1"/>
  <c r="S1653" i="1"/>
  <c r="W1653" i="1"/>
  <c r="U1653" i="1"/>
  <c r="S1647" i="1"/>
  <c r="W1647" i="1"/>
  <c r="X1647" i="1"/>
  <c r="S1597" i="1"/>
  <c r="W1597" i="1"/>
  <c r="X1597" i="1"/>
  <c r="S1447" i="1"/>
  <c r="W1447" i="1"/>
  <c r="U1447" i="1"/>
  <c r="S1445" i="1"/>
  <c r="W1445" i="1"/>
  <c r="U1445" i="1"/>
  <c r="X1445" i="1"/>
  <c r="S1578" i="1"/>
  <c r="W1578" i="1"/>
  <c r="X1578" i="1"/>
  <c r="S1565" i="1"/>
  <c r="W1565" i="1"/>
  <c r="U1565" i="1"/>
  <c r="X1565" i="1"/>
  <c r="S1557" i="1"/>
  <c r="W1557" i="1"/>
  <c r="X1557" i="1"/>
  <c r="S1532" i="1"/>
  <c r="W1532" i="1"/>
  <c r="X1532" i="1"/>
  <c r="S1528" i="1"/>
  <c r="W1528" i="1"/>
  <c r="U1528" i="1"/>
  <c r="S1519" i="1"/>
  <c r="W1519" i="1"/>
  <c r="U1519" i="1"/>
  <c r="X1519" i="1"/>
  <c r="S1516" i="1"/>
  <c r="W1516" i="1"/>
  <c r="X1516" i="1"/>
  <c r="S1514" i="1"/>
  <c r="W1514" i="1"/>
  <c r="U1514" i="1"/>
  <c r="X1514" i="1"/>
  <c r="S1510" i="1"/>
  <c r="W1510" i="1"/>
  <c r="U1510" i="1"/>
  <c r="S1508" i="1"/>
  <c r="W1508" i="1"/>
  <c r="U1508" i="1"/>
  <c r="S1497" i="1"/>
  <c r="W1497" i="1"/>
  <c r="X1497" i="1"/>
  <c r="S1492" i="1"/>
  <c r="W1492" i="1"/>
  <c r="X1492" i="1"/>
  <c r="S1490" i="1"/>
  <c r="W1490" i="1"/>
  <c r="U1490" i="1"/>
  <c r="X1490" i="1"/>
  <c r="S1323" i="1"/>
  <c r="W1323" i="1"/>
  <c r="X1323" i="1"/>
  <c r="S1317" i="1"/>
  <c r="W1317" i="1"/>
  <c r="X1317" i="1"/>
  <c r="S1275" i="1"/>
  <c r="W1275" i="1"/>
  <c r="U1275" i="1"/>
  <c r="S1258" i="1"/>
  <c r="W1258" i="1"/>
  <c r="U1258" i="1"/>
  <c r="S1256" i="1"/>
  <c r="W1256" i="1"/>
  <c r="X1256" i="1"/>
  <c r="S1251" i="1"/>
  <c r="W1251" i="1"/>
  <c r="U1251" i="1"/>
  <c r="X1251" i="1"/>
  <c r="S1240" i="1"/>
  <c r="W1240" i="1"/>
  <c r="U1240" i="1"/>
  <c r="X1240" i="1"/>
  <c r="S1220" i="1"/>
  <c r="W1220" i="1"/>
  <c r="U1220" i="1"/>
  <c r="S1207" i="1"/>
  <c r="W1207" i="1"/>
  <c r="X1207" i="1"/>
  <c r="S1205" i="1"/>
  <c r="W1205" i="1"/>
  <c r="U1205" i="1"/>
  <c r="S1202" i="1"/>
  <c r="W1202" i="1"/>
  <c r="U1202" i="1"/>
  <c r="S1197" i="1"/>
  <c r="W1197" i="1"/>
  <c r="U1197" i="1"/>
  <c r="S1195" i="1"/>
  <c r="W1195" i="1"/>
  <c r="U1195" i="1"/>
  <c r="S1180" i="1"/>
  <c r="W1180" i="1"/>
  <c r="X1180" i="1"/>
  <c r="S1012" i="1"/>
  <c r="W1012" i="1"/>
  <c r="X1012" i="1"/>
  <c r="U1012" i="1"/>
  <c r="S1009" i="1"/>
  <c r="W1009" i="1"/>
  <c r="U1009" i="1"/>
  <c r="S1004" i="1"/>
  <c r="W1004" i="1"/>
  <c r="X1004" i="1"/>
  <c r="S1002" i="1"/>
  <c r="W1002" i="1"/>
  <c r="X1002" i="1"/>
  <c r="S986" i="1"/>
  <c r="W986" i="1"/>
  <c r="X986" i="1"/>
  <c r="S982" i="1"/>
  <c r="W982" i="1"/>
  <c r="X982" i="1"/>
  <c r="S979" i="1"/>
  <c r="W979" i="1"/>
  <c r="X979" i="1"/>
  <c r="X1555" i="1"/>
  <c r="X1664" i="1"/>
  <c r="X1653" i="1"/>
  <c r="X1673" i="1"/>
  <c r="X1681" i="1"/>
  <c r="X1740" i="1"/>
  <c r="X1748" i="1"/>
  <c r="X1756" i="1"/>
  <c r="X1762" i="1"/>
  <c r="X1764" i="1"/>
  <c r="X1770" i="1"/>
  <c r="X1783" i="1"/>
  <c r="X1794" i="1"/>
  <c r="X896" i="1"/>
  <c r="X904" i="1"/>
  <c r="X917" i="1"/>
  <c r="X950" i="1"/>
  <c r="X952" i="1"/>
  <c r="X955" i="1"/>
  <c r="X963" i="1"/>
  <c r="X965" i="1"/>
  <c r="X994" i="1"/>
  <c r="X1001" i="1"/>
  <c r="X1195" i="1"/>
  <c r="X1197" i="1"/>
  <c r="X1210" i="1"/>
  <c r="X1220" i="1"/>
  <c r="X1245" i="1"/>
  <c r="X1258" i="1"/>
  <c r="X1288" i="1"/>
  <c r="X1290" i="1"/>
  <c r="X1326" i="1"/>
  <c r="X1498" i="1"/>
  <c r="X1510" i="1"/>
  <c r="X1575" i="1"/>
  <c r="X1581" i="1"/>
  <c r="X1583" i="1"/>
  <c r="X1442" i="1"/>
  <c r="X1595" i="1"/>
  <c r="X771" i="1"/>
  <c r="X776" i="1"/>
  <c r="X1300" i="1"/>
  <c r="W446" i="1"/>
  <c r="W442" i="1"/>
  <c r="W427" i="1"/>
  <c r="W425" i="1"/>
  <c r="W419" i="1"/>
  <c r="W404" i="1"/>
  <c r="W402" i="1"/>
  <c r="W400" i="1"/>
  <c r="W396" i="1"/>
  <c r="W339" i="1"/>
  <c r="W324" i="1"/>
  <c r="W322" i="1"/>
  <c r="W748" i="1"/>
  <c r="W737" i="1"/>
  <c r="W718" i="1"/>
  <c r="W687" i="1"/>
  <c r="W666" i="1"/>
  <c r="W597" i="1"/>
  <c r="W589" i="1"/>
  <c r="W542" i="1"/>
  <c r="W538" i="1"/>
  <c r="W532" i="1"/>
  <c r="W494" i="1"/>
  <c r="W470" i="1"/>
  <c r="W466" i="1"/>
  <c r="W451" i="1"/>
  <c r="W449" i="1"/>
  <c r="W423" i="1"/>
  <c r="W393" i="1"/>
  <c r="W368" i="1"/>
  <c r="W356" i="1"/>
  <c r="W349" i="1"/>
  <c r="W326" i="1"/>
  <c r="W320" i="1"/>
  <c r="W318" i="1"/>
  <c r="W303" i="1"/>
  <c r="W299" i="1"/>
  <c r="W294" i="1"/>
  <c r="W291" i="1"/>
  <c r="W272" i="1"/>
  <c r="W232" i="1"/>
  <c r="W223" i="1"/>
  <c r="W221" i="1"/>
  <c r="W211" i="1"/>
  <c r="W194" i="1"/>
  <c r="W192" i="1"/>
  <c r="W185" i="1"/>
  <c r="W167" i="1"/>
  <c r="W165" i="1"/>
  <c r="W161" i="1"/>
  <c r="W146" i="1"/>
  <c r="W125" i="1"/>
  <c r="W89" i="1"/>
  <c r="W81" i="1"/>
  <c r="W79" i="1"/>
  <c r="W75" i="1"/>
  <c r="W71" i="1"/>
  <c r="W43" i="1"/>
  <c r="X675" i="1"/>
  <c r="X628" i="1"/>
  <c r="X634" i="1"/>
  <c r="X249" i="1"/>
  <c r="X250" i="1"/>
  <c r="X156" i="1"/>
  <c r="X157" i="1"/>
  <c r="X70" i="1"/>
  <c r="X56" i="1"/>
  <c r="X58" i="1"/>
  <c r="X777" i="1"/>
  <c r="X1274" i="1"/>
  <c r="X323" i="1"/>
  <c r="U863" i="1"/>
  <c r="U368" i="1"/>
  <c r="X866" i="1"/>
  <c r="X1679" i="1"/>
  <c r="X1506" i="1"/>
  <c r="X1674" i="1"/>
  <c r="X948" i="1"/>
  <c r="X379" i="1"/>
  <c r="X1221" i="1"/>
  <c r="X780" i="1"/>
  <c r="X769" i="1"/>
  <c r="X1660" i="1"/>
  <c r="X1652" i="1"/>
  <c r="X869" i="1"/>
  <c r="X1233" i="1"/>
  <c r="X1527" i="1"/>
  <c r="U1755" i="1"/>
  <c r="X426" i="1"/>
  <c r="X1596" i="1"/>
  <c r="X466" i="1"/>
  <c r="U460" i="1"/>
  <c r="X1763" i="1"/>
  <c r="X1244" i="1"/>
  <c r="X846" i="1"/>
  <c r="X451" i="1"/>
  <c r="X1567" i="1"/>
  <c r="X863" i="1"/>
  <c r="X1298" i="1"/>
  <c r="X1561" i="1"/>
  <c r="U687" i="1"/>
  <c r="X1499" i="1"/>
  <c r="X687" i="1"/>
  <c r="X877" i="1"/>
  <c r="X915" i="1"/>
  <c r="X1324" i="1"/>
  <c r="X799" i="1"/>
  <c r="X356" i="1"/>
  <c r="X1483" i="1"/>
  <c r="X1781" i="1"/>
  <c r="X900" i="1"/>
  <c r="X1541" i="1"/>
  <c r="X1533" i="1"/>
  <c r="X1196" i="1"/>
  <c r="X1792" i="1"/>
  <c r="X1752" i="1"/>
  <c r="X349" i="1"/>
  <c r="X1236" i="1"/>
  <c r="X1443" i="1"/>
  <c r="X1574" i="1"/>
  <c r="X1548" i="1"/>
  <c r="X882" i="1"/>
  <c r="X874" i="1"/>
  <c r="X802" i="1"/>
  <c r="X835" i="1"/>
  <c r="U594" i="1"/>
  <c r="X903" i="1"/>
  <c r="X735" i="1"/>
  <c r="X840" i="1"/>
  <c r="X817" i="1"/>
  <c r="X1755" i="1"/>
  <c r="U1189" i="1"/>
  <c r="U1249" i="1"/>
  <c r="U869" i="1"/>
  <c r="U1022" i="1"/>
  <c r="X1771" i="1"/>
  <c r="X1768" i="1"/>
  <c r="X1252" i="1"/>
  <c r="U1671" i="1"/>
  <c r="U1652" i="1"/>
  <c r="X538" i="1"/>
  <c r="U915" i="1"/>
  <c r="U1536" i="1"/>
  <c r="U1509" i="1"/>
  <c r="U1236" i="1"/>
  <c r="X1000" i="1"/>
  <c r="X597" i="1"/>
  <c r="U1260" i="1"/>
  <c r="X911" i="1"/>
  <c r="X1543" i="1"/>
  <c r="U1226" i="1"/>
  <c r="U1218" i="1"/>
  <c r="U1003" i="1"/>
  <c r="X1488" i="1"/>
  <c r="X1226" i="1"/>
  <c r="U990" i="1"/>
  <c r="X1496" i="1"/>
  <c r="X788" i="1"/>
  <c r="X449" i="1"/>
  <c r="U729" i="1"/>
  <c r="U1008" i="1"/>
  <c r="U1229" i="1"/>
  <c r="X666" i="1"/>
  <c r="U964" i="1"/>
  <c r="X305" i="1"/>
  <c r="U1784" i="1"/>
  <c r="U1446" i="1"/>
  <c r="U1582" i="1"/>
  <c r="U1574" i="1"/>
  <c r="U1561" i="1"/>
  <c r="U1548" i="1"/>
  <c r="U1657" i="1"/>
  <c r="U1289" i="1"/>
  <c r="U451" i="1"/>
  <c r="U1298" i="1"/>
  <c r="U462" i="1"/>
  <c r="U1781" i="1"/>
  <c r="U1674" i="1"/>
  <c r="U1257" i="1"/>
  <c r="U1660" i="1"/>
  <c r="U1181" i="1"/>
  <c r="U1491" i="1"/>
  <c r="X368" i="1"/>
  <c r="X1604" i="1"/>
  <c r="U1682" i="1"/>
  <c r="U1795" i="1"/>
  <c r="U323" i="1"/>
  <c r="X462" i="1"/>
  <c r="U470" i="1"/>
  <c r="X589" i="1"/>
  <c r="U802" i="1"/>
  <c r="U827" i="1"/>
  <c r="U840" i="1"/>
  <c r="U846" i="1"/>
  <c r="U866" i="1"/>
  <c r="U877" i="1"/>
  <c r="U885" i="1"/>
  <c r="U951" i="1"/>
  <c r="U959" i="1"/>
  <c r="U1221" i="1"/>
  <c r="U1274" i="1"/>
  <c r="U1533" i="1"/>
  <c r="U1541" i="1"/>
  <c r="U1443" i="1"/>
  <c r="X729" i="1"/>
  <c r="X1209" i="1"/>
  <c r="X1229" i="1"/>
  <c r="X1582" i="1"/>
  <c r="W993" i="1"/>
  <c r="W981" i="1"/>
  <c r="W967" i="1"/>
  <c r="W963" i="1"/>
  <c r="W950" i="1"/>
  <c r="W910" i="1"/>
  <c r="W906" i="1"/>
  <c r="W902" i="1"/>
  <c r="W898" i="1"/>
  <c r="W876" i="1"/>
  <c r="W868" i="1"/>
  <c r="W824" i="1"/>
  <c r="W815" i="1"/>
  <c r="W742" i="1"/>
  <c r="W727" i="1"/>
  <c r="W717" i="1"/>
  <c r="W665" i="1"/>
  <c r="W658" i="1"/>
  <c r="W577" i="1"/>
  <c r="W477" i="1"/>
  <c r="W471" i="1"/>
  <c r="W465" i="1"/>
  <c r="W457" i="1"/>
  <c r="W452" i="1"/>
  <c r="W450" i="1"/>
  <c r="W448" i="1"/>
  <c r="W444" i="1"/>
  <c r="W348" i="1"/>
  <c r="W337" i="1"/>
  <c r="W333" i="1"/>
  <c r="W325" i="1"/>
  <c r="W319" i="1"/>
  <c r="W317" i="1"/>
  <c r="W311" i="1"/>
  <c r="W307" i="1"/>
  <c r="W290" i="1"/>
  <c r="W288" i="1"/>
  <c r="W273" i="1"/>
  <c r="W261" i="1"/>
  <c r="W257" i="1"/>
  <c r="W233" i="1"/>
  <c r="W231" i="1"/>
  <c r="W220" i="1"/>
  <c r="W210" i="1"/>
  <c r="W204" i="1"/>
  <c r="W186" i="1"/>
  <c r="W178" i="1"/>
  <c r="W166" i="1"/>
  <c r="W124" i="1"/>
  <c r="W122" i="1"/>
  <c r="W113" i="1"/>
  <c r="W80" i="1"/>
  <c r="W188" i="1"/>
  <c r="W184" i="1"/>
  <c r="W180" i="1"/>
  <c r="W176" i="1"/>
  <c r="W172" i="1"/>
  <c r="X1706" i="1"/>
  <c r="X1707" i="1"/>
  <c r="X1708" i="1"/>
  <c r="X1709" i="1"/>
  <c r="X611" i="1"/>
  <c r="X612" i="1"/>
  <c r="X615" i="1"/>
  <c r="X618" i="1"/>
  <c r="X619" i="1"/>
  <c r="X620" i="1"/>
  <c r="X642" i="1"/>
  <c r="X414" i="1"/>
  <c r="X398" i="1"/>
  <c r="P373" i="1"/>
  <c r="X373" i="1"/>
  <c r="X351" i="1"/>
  <c r="X344" i="1"/>
  <c r="X328" i="1"/>
  <c r="X1482" i="1"/>
  <c r="X411" i="1"/>
  <c r="X365" i="1"/>
  <c r="X346" i="1"/>
  <c r="X366" i="1"/>
  <c r="X350" i="1"/>
  <c r="X345" i="1"/>
  <c r="X347" i="1"/>
  <c r="X327" i="1"/>
  <c r="X76" i="1"/>
  <c r="X74" i="1"/>
  <c r="X44" i="1"/>
  <c r="X42" i="1"/>
  <c r="U1748" i="1"/>
  <c r="X141" i="1"/>
  <c r="X145" i="1"/>
  <c r="X142" i="1"/>
  <c r="X144" i="1"/>
  <c r="U614" i="1"/>
  <c r="U152" i="1"/>
  <c r="U155" i="1"/>
  <c r="U153" i="1"/>
  <c r="W495" i="1"/>
  <c r="U495" i="1"/>
  <c r="W347" i="1"/>
  <c r="S1797" i="1"/>
  <c r="AA1" i="1" s="1"/>
  <c r="U347" i="1"/>
  <c r="X1797" i="1" l="1"/>
  <c r="AA2" i="1" s="1"/>
  <c r="AA5" i="1" s="1"/>
</calcChain>
</file>

<file path=xl/comments1.xml><?xml version="1.0" encoding="utf-8"?>
<comments xmlns="http://schemas.openxmlformats.org/spreadsheetml/2006/main">
  <authors>
    <author>XRIDER888</author>
  </authors>
  <commentList>
    <comment ref="W1" authorId="0">
      <text>
        <r>
          <rPr>
            <b/>
            <sz val="9"/>
            <color indexed="81"/>
            <rFont val="Tahoma"/>
            <family val="2"/>
            <charset val="204"/>
          </rPr>
          <t>Размер скидки:
см. систему скидок</t>
        </r>
      </text>
    </comment>
  </commentList>
</comments>
</file>

<file path=xl/sharedStrings.xml><?xml version="1.0" encoding="utf-8"?>
<sst xmlns="http://schemas.openxmlformats.org/spreadsheetml/2006/main" count="11551" uniqueCount="1306">
  <si>
    <t>Наименование</t>
  </si>
  <si>
    <t>Цвет</t>
  </si>
  <si>
    <t>чёрный</t>
  </si>
  <si>
    <t>зеленый</t>
  </si>
  <si>
    <t>голубой</t>
  </si>
  <si>
    <t>красный</t>
  </si>
  <si>
    <t>розовый</t>
  </si>
  <si>
    <t>желтый</t>
  </si>
  <si>
    <t>синий</t>
  </si>
  <si>
    <t>бирюзовый</t>
  </si>
  <si>
    <t>оранжевый</t>
  </si>
  <si>
    <t>Посмотреть фото</t>
  </si>
  <si>
    <t>черный с синим</t>
  </si>
  <si>
    <t>S</t>
  </si>
  <si>
    <t>M</t>
  </si>
  <si>
    <t>L</t>
  </si>
  <si>
    <t>XL</t>
  </si>
  <si>
    <t>2XL</t>
  </si>
  <si>
    <t>Итого шт.</t>
  </si>
  <si>
    <t>Сумма</t>
  </si>
  <si>
    <t>Арт.</t>
  </si>
  <si>
    <t>Итого:</t>
  </si>
  <si>
    <t>-</t>
  </si>
  <si>
    <t>серый</t>
  </si>
  <si>
    <t>3XL</t>
  </si>
  <si>
    <t>чёрный с синим</t>
  </si>
  <si>
    <t>белый</t>
  </si>
  <si>
    <t>Куртка + полукомбинезон  мал.</t>
  </si>
  <si>
    <t>Фото по запросу</t>
  </si>
  <si>
    <t>Горнолыжные очки</t>
  </si>
  <si>
    <t>1 размер</t>
  </si>
  <si>
    <t>RUNNING RIVER (жен.)</t>
  </si>
  <si>
    <t>Балаклавы, маски</t>
  </si>
  <si>
    <t>бордовый</t>
  </si>
  <si>
    <t>V04-2</t>
  </si>
  <si>
    <t>Полукомбинезон муж.</t>
  </si>
  <si>
    <t>5XL</t>
  </si>
  <si>
    <t>бежевый</t>
  </si>
  <si>
    <t>M-L</t>
  </si>
  <si>
    <t>7XL</t>
  </si>
  <si>
    <t>Итого кол-во:</t>
  </si>
  <si>
    <t>зелёный</t>
  </si>
  <si>
    <t>фиолетовый</t>
  </si>
  <si>
    <t>салатовый</t>
  </si>
  <si>
    <t xml:space="preserve">чёрный </t>
  </si>
  <si>
    <t>09</t>
  </si>
  <si>
    <t>02</t>
  </si>
  <si>
    <t>черный</t>
  </si>
  <si>
    <t>черный с красным</t>
  </si>
  <si>
    <t>Перчатки жен. SCOTT</t>
  </si>
  <si>
    <t>черный с голубым</t>
  </si>
  <si>
    <t>Перчатки муж.флис</t>
  </si>
  <si>
    <t>B2141</t>
  </si>
  <si>
    <t>красный с серым</t>
  </si>
  <si>
    <t>темно-синий</t>
  </si>
  <si>
    <t>L/46</t>
  </si>
  <si>
    <t>М08</t>
  </si>
  <si>
    <t>09227</t>
  </si>
  <si>
    <t>М010</t>
  </si>
  <si>
    <t xml:space="preserve">белый </t>
  </si>
  <si>
    <t>коралл с серым</t>
  </si>
  <si>
    <t>белый с зеленым</t>
  </si>
  <si>
    <t>темно-серый</t>
  </si>
  <si>
    <t>цвет оправы: черный</t>
  </si>
  <si>
    <t>S/48</t>
  </si>
  <si>
    <t>M/50</t>
  </si>
  <si>
    <t>L/52</t>
  </si>
  <si>
    <t>XL/54</t>
  </si>
  <si>
    <t>2XL/56</t>
  </si>
  <si>
    <t>Куртка муж. AZIMUTH</t>
  </si>
  <si>
    <t>Брюки муж. AZIMUTH</t>
  </si>
  <si>
    <t>Пуховик жен. AZIMUTH</t>
  </si>
  <si>
    <t>Брюки жен. AZIMUTH</t>
  </si>
  <si>
    <t>Куртка жен. SNOW HEADQUARTER</t>
  </si>
  <si>
    <t>Шапочки</t>
  </si>
  <si>
    <t>M/44</t>
  </si>
  <si>
    <t>серый с черным</t>
  </si>
  <si>
    <t>т. синий</t>
  </si>
  <si>
    <t>хаки</t>
  </si>
  <si>
    <t>S/42</t>
  </si>
  <si>
    <t>XL/48</t>
  </si>
  <si>
    <t>Перчатки и варежки</t>
  </si>
  <si>
    <t xml:space="preserve">черный с белым </t>
  </si>
  <si>
    <t>коричневый</t>
  </si>
  <si>
    <t>002</t>
  </si>
  <si>
    <t>красный с желтым</t>
  </si>
  <si>
    <t>005</t>
  </si>
  <si>
    <t>006</t>
  </si>
  <si>
    <t>Термоноски</t>
  </si>
  <si>
    <t>А1</t>
  </si>
  <si>
    <t>горчичный</t>
  </si>
  <si>
    <t>цвет оправы: черный с красным</t>
  </si>
  <si>
    <t>М03</t>
  </si>
  <si>
    <t>цвет оправы: черный с синим</t>
  </si>
  <si>
    <t>цвет оправы: серый</t>
  </si>
  <si>
    <t>цвет оправы: белый</t>
  </si>
  <si>
    <t>М04</t>
  </si>
  <si>
    <t>М05</t>
  </si>
  <si>
    <t>М06</t>
  </si>
  <si>
    <t>М07</t>
  </si>
  <si>
    <t>Горнолыжные очки OKLEY</t>
  </si>
  <si>
    <t>М01</t>
  </si>
  <si>
    <t>М02</t>
  </si>
  <si>
    <t>М12</t>
  </si>
  <si>
    <t>М13</t>
  </si>
  <si>
    <t>Спортивные очки SPYDER</t>
  </si>
  <si>
    <t>линза синего цвета</t>
  </si>
  <si>
    <t>М11</t>
  </si>
  <si>
    <t>линза разноцветная</t>
  </si>
  <si>
    <t xml:space="preserve">Маска </t>
  </si>
  <si>
    <t>S12-013</t>
  </si>
  <si>
    <t>S12-012</t>
  </si>
  <si>
    <t>S12-011</t>
  </si>
  <si>
    <t>S12-014</t>
  </si>
  <si>
    <t>Полукомбинезон  дев.</t>
  </si>
  <si>
    <t>цвет оправы: чёрный с красным</t>
  </si>
  <si>
    <t>малиновый</t>
  </si>
  <si>
    <t>Куртка жен. WHS</t>
  </si>
  <si>
    <t>2XL/50</t>
  </si>
  <si>
    <t>3XL/52</t>
  </si>
  <si>
    <t>4XL/54</t>
  </si>
  <si>
    <t>Варежки муж.</t>
  </si>
  <si>
    <t>XL/50</t>
  </si>
  <si>
    <t>2XL/52</t>
  </si>
  <si>
    <t>3XL/54</t>
  </si>
  <si>
    <t xml:space="preserve">черный </t>
  </si>
  <si>
    <t>Детская одежда KALBORN</t>
  </si>
  <si>
    <t>M/46</t>
  </si>
  <si>
    <t>S/44</t>
  </si>
  <si>
    <t>L/48</t>
  </si>
  <si>
    <t>Балаклава OR (флис)</t>
  </si>
  <si>
    <t xml:space="preserve">красный </t>
  </si>
  <si>
    <t>S/46</t>
  </si>
  <si>
    <t>M/48</t>
  </si>
  <si>
    <t>L/50</t>
  </si>
  <si>
    <t>XL/52</t>
  </si>
  <si>
    <t>2XL/54</t>
  </si>
  <si>
    <t>коралл</t>
  </si>
  <si>
    <t>Куртка муж. WHS</t>
  </si>
  <si>
    <t>ВЕСНА-ОСЕНЬ 2013</t>
  </si>
  <si>
    <t>сиреневый</t>
  </si>
  <si>
    <t>Т016</t>
  </si>
  <si>
    <t>Полукомбинезон жен.AZIMUTH</t>
  </si>
  <si>
    <t>Безрукавка жен. AZIMUTH</t>
  </si>
  <si>
    <t>SP5002</t>
  </si>
  <si>
    <t>Толстовка жен. SPORTALM</t>
  </si>
  <si>
    <t>К1304</t>
  </si>
  <si>
    <t>К1370</t>
  </si>
  <si>
    <t>Полукомбинезон  мал.</t>
  </si>
  <si>
    <t>черный (блестящий)</t>
  </si>
  <si>
    <t>Термобелье муж.</t>
  </si>
  <si>
    <t>Термобелье жен.</t>
  </si>
  <si>
    <t>светло-серый</t>
  </si>
  <si>
    <t>джинс</t>
  </si>
  <si>
    <t>Полукомбинезон муж.AZIMUTH</t>
  </si>
  <si>
    <t>В2311</t>
  </si>
  <si>
    <t xml:space="preserve">розовый </t>
  </si>
  <si>
    <t>0157</t>
  </si>
  <si>
    <t>XS/40</t>
  </si>
  <si>
    <t>розовый (272)</t>
  </si>
  <si>
    <t>салатовый (693)</t>
  </si>
  <si>
    <t>оранжевый (304)</t>
  </si>
  <si>
    <t>синий (906)</t>
  </si>
  <si>
    <t>серый (500)</t>
  </si>
  <si>
    <t>красный (758)</t>
  </si>
  <si>
    <t>темно-серый (065)</t>
  </si>
  <si>
    <t xml:space="preserve">темно-серый </t>
  </si>
  <si>
    <t>Т3115</t>
  </si>
  <si>
    <t>Т3105</t>
  </si>
  <si>
    <t>красный  (177)</t>
  </si>
  <si>
    <t>черный (095)</t>
  </si>
  <si>
    <t>075</t>
  </si>
  <si>
    <t>Термоноски унисекс</t>
  </si>
  <si>
    <t>42-44</t>
  </si>
  <si>
    <t>желтый (521)</t>
  </si>
  <si>
    <t>салатовый (521)</t>
  </si>
  <si>
    <t>черный с зеленым</t>
  </si>
  <si>
    <t>Толстовка муж. Mountain Spirit</t>
  </si>
  <si>
    <t>1161</t>
  </si>
  <si>
    <t>016</t>
  </si>
  <si>
    <t>Брюки жен. WINDSTOPPER</t>
  </si>
  <si>
    <t>08</t>
  </si>
  <si>
    <t>Брюки муж. WINDSTOPPER</t>
  </si>
  <si>
    <t>В8292</t>
  </si>
  <si>
    <t>серый с зеленым</t>
  </si>
  <si>
    <t>бирюзовый (229)</t>
  </si>
  <si>
    <t>голубой (216)</t>
  </si>
  <si>
    <t>голубой (215)</t>
  </si>
  <si>
    <t>красный (165)</t>
  </si>
  <si>
    <t>К13-432</t>
  </si>
  <si>
    <t>А2667-2</t>
  </si>
  <si>
    <t>4XL</t>
  </si>
  <si>
    <t>6XL</t>
  </si>
  <si>
    <t>В2077</t>
  </si>
  <si>
    <t>М09А</t>
  </si>
  <si>
    <t>линза черного цвета, зеркальная</t>
  </si>
  <si>
    <t>GL-01</t>
  </si>
  <si>
    <t xml:space="preserve">Перчатки </t>
  </si>
  <si>
    <t>GL-02</t>
  </si>
  <si>
    <t>GL-03</t>
  </si>
  <si>
    <t>GL-05</t>
  </si>
  <si>
    <t>Варежки подростковые</t>
  </si>
  <si>
    <t>М14</t>
  </si>
  <si>
    <t>М18</t>
  </si>
  <si>
    <t xml:space="preserve">Горнолыжные очки </t>
  </si>
  <si>
    <t xml:space="preserve">цвет оправы: красный </t>
  </si>
  <si>
    <t xml:space="preserve">цвет оправы: серый </t>
  </si>
  <si>
    <t>Маска OR (флис)</t>
  </si>
  <si>
    <t>J3160</t>
  </si>
  <si>
    <t>0218</t>
  </si>
  <si>
    <t>5XL/56</t>
  </si>
  <si>
    <t>7XL/58</t>
  </si>
  <si>
    <t>0317</t>
  </si>
  <si>
    <t>оливковый</t>
  </si>
  <si>
    <t>SH-11</t>
  </si>
  <si>
    <t>т-синий-коричневый</t>
  </si>
  <si>
    <t>красный-серый</t>
  </si>
  <si>
    <t>SH-12</t>
  </si>
  <si>
    <t>М-L</t>
  </si>
  <si>
    <t>SH-14</t>
  </si>
  <si>
    <t>бордовый-черный</t>
  </si>
  <si>
    <t>синий-т/серый</t>
  </si>
  <si>
    <t>SH-15</t>
  </si>
  <si>
    <t>Шапка унисекс (утеплитель флис)</t>
  </si>
  <si>
    <t>SH-16</t>
  </si>
  <si>
    <t>SH-17</t>
  </si>
  <si>
    <t>SH-18</t>
  </si>
  <si>
    <t xml:space="preserve">серый </t>
  </si>
  <si>
    <t>SH-22</t>
  </si>
  <si>
    <t>SH-23</t>
  </si>
  <si>
    <t>SH-24</t>
  </si>
  <si>
    <t>черный с коричневым</t>
  </si>
  <si>
    <t>черный с оранжевым</t>
  </si>
  <si>
    <t>TN-11</t>
  </si>
  <si>
    <t>43-46</t>
  </si>
  <si>
    <r>
      <t>Термоноски унисекс (</t>
    </r>
    <r>
      <rPr>
        <b/>
        <sz val="8"/>
        <rFont val="Arial"/>
        <family val="2"/>
        <charset val="204"/>
      </rPr>
      <t>Состав: coolmax - 75%, lycra - 10%, polyamide - 15%.)</t>
    </r>
  </si>
  <si>
    <t>Шапка унисекс (двойная вязка)</t>
  </si>
  <si>
    <t>серый-коричневый</t>
  </si>
  <si>
    <t>SH-21</t>
  </si>
  <si>
    <t xml:space="preserve">Варежки подростковые </t>
  </si>
  <si>
    <t>Р30</t>
  </si>
  <si>
    <t>Варежки детские (на 2-3 года)</t>
  </si>
  <si>
    <t>Р29</t>
  </si>
  <si>
    <t>Перчатки WINDSTOPPER</t>
  </si>
  <si>
    <t>Р33</t>
  </si>
  <si>
    <t>Перчатки муж.</t>
  </si>
  <si>
    <t>Р37</t>
  </si>
  <si>
    <t>Р38</t>
  </si>
  <si>
    <t>Р39</t>
  </si>
  <si>
    <t>Перчатки женские</t>
  </si>
  <si>
    <t>Р42</t>
  </si>
  <si>
    <t>черный с розовым</t>
  </si>
  <si>
    <t>розовый с черным</t>
  </si>
  <si>
    <t>серый с розовым</t>
  </si>
  <si>
    <t>фиолетовый с синим</t>
  </si>
  <si>
    <t>лиловый</t>
  </si>
  <si>
    <t>Горнолыжные очки POLISI (поляризованные - улучшающие видимость (полароид))</t>
  </si>
  <si>
    <t>Варежки женские</t>
  </si>
  <si>
    <t>Р43</t>
  </si>
  <si>
    <t>Перчатки детские (на 10-12 лет)</t>
  </si>
  <si>
    <t>бирюзовый (223)</t>
  </si>
  <si>
    <t>Подшлемник (эластан)</t>
  </si>
  <si>
    <t>Балаклава (эластан)</t>
  </si>
  <si>
    <t>Бафы</t>
  </si>
  <si>
    <t>М -17</t>
  </si>
  <si>
    <t>М -16</t>
  </si>
  <si>
    <t>М -18</t>
  </si>
  <si>
    <t>TN-15</t>
  </si>
  <si>
    <t>TN-16</t>
  </si>
  <si>
    <t>TN-12</t>
  </si>
  <si>
    <t>TN-14</t>
  </si>
  <si>
    <t>Термоноски (2 пары в упаковке)</t>
  </si>
  <si>
    <t>серый/темно-серый</t>
  </si>
  <si>
    <t>синий - черный</t>
  </si>
  <si>
    <t>SH-48</t>
  </si>
  <si>
    <t>серый с белым</t>
  </si>
  <si>
    <t>SH-46</t>
  </si>
  <si>
    <t>SH-47</t>
  </si>
  <si>
    <t>SH-49</t>
  </si>
  <si>
    <t>белый (002)</t>
  </si>
  <si>
    <t>малиновый (339)</t>
  </si>
  <si>
    <t>коричневый с белым</t>
  </si>
  <si>
    <t>Р3310</t>
  </si>
  <si>
    <t>F3600</t>
  </si>
  <si>
    <t>хаки (542)</t>
  </si>
  <si>
    <t>малиновый (350)</t>
  </si>
  <si>
    <t>Толстовка жен. RUNNING RIVER</t>
  </si>
  <si>
    <t>черный-вишневый</t>
  </si>
  <si>
    <t>Т1302</t>
  </si>
  <si>
    <t>Т1303</t>
  </si>
  <si>
    <t>Т1304</t>
  </si>
  <si>
    <t>Т1305</t>
  </si>
  <si>
    <t>Т1306</t>
  </si>
  <si>
    <t>Т1307</t>
  </si>
  <si>
    <t>Т1309</t>
  </si>
  <si>
    <t>Т1310</t>
  </si>
  <si>
    <t>Т1312</t>
  </si>
  <si>
    <t>Т1313</t>
  </si>
  <si>
    <t>Т1314</t>
  </si>
  <si>
    <t>черный с рисунком</t>
  </si>
  <si>
    <t>Балаклава (флис) "снежинка"</t>
  </si>
  <si>
    <t>Маска (флис)</t>
  </si>
  <si>
    <t>Маска (флис) "снежинка"</t>
  </si>
  <si>
    <t>S1306</t>
  </si>
  <si>
    <t>S1308</t>
  </si>
  <si>
    <t>S1310</t>
  </si>
  <si>
    <t>S1311</t>
  </si>
  <si>
    <t>S1313</t>
  </si>
  <si>
    <t>S1314</t>
  </si>
  <si>
    <t>S1318</t>
  </si>
  <si>
    <t>S1320</t>
  </si>
  <si>
    <t>S1319</t>
  </si>
  <si>
    <t>S1317</t>
  </si>
  <si>
    <t>М12-008</t>
  </si>
  <si>
    <t>М12-009</t>
  </si>
  <si>
    <t>с рисунком</t>
  </si>
  <si>
    <t xml:space="preserve">Перчатки жен. </t>
  </si>
  <si>
    <t>S12-022</t>
  </si>
  <si>
    <t>М12-005</t>
  </si>
  <si>
    <t>М12-006</t>
  </si>
  <si>
    <t>М -19</t>
  </si>
  <si>
    <t>М1301</t>
  </si>
  <si>
    <t>М1302</t>
  </si>
  <si>
    <t>М1304</t>
  </si>
  <si>
    <t>М1305</t>
  </si>
  <si>
    <t>М1306</t>
  </si>
  <si>
    <t>черный с серым</t>
  </si>
  <si>
    <t>Р44-1</t>
  </si>
  <si>
    <t>Р44-2</t>
  </si>
  <si>
    <t>Р44-3</t>
  </si>
  <si>
    <t>Р44-4</t>
  </si>
  <si>
    <t>Р44-5</t>
  </si>
  <si>
    <t>коралл (157)</t>
  </si>
  <si>
    <t>М -20</t>
  </si>
  <si>
    <t>Маска</t>
  </si>
  <si>
    <t>S/M</t>
  </si>
  <si>
    <t>Подшлемник (флис)</t>
  </si>
  <si>
    <t>45-47</t>
  </si>
  <si>
    <t>F4181</t>
  </si>
  <si>
    <t>F4162</t>
  </si>
  <si>
    <t>Ветровка жен. WINDSTOPPER</t>
  </si>
  <si>
    <t>коралл (165)</t>
  </si>
  <si>
    <t>малиновый (332)</t>
  </si>
  <si>
    <t>F4186</t>
  </si>
  <si>
    <t>голубой (256)</t>
  </si>
  <si>
    <t>синий (273)</t>
  </si>
  <si>
    <t>темно-синий (269)</t>
  </si>
  <si>
    <t>F4180</t>
  </si>
  <si>
    <t>фуксия (332)</t>
  </si>
  <si>
    <t>темно-синий (273)</t>
  </si>
  <si>
    <t>6XL/58</t>
  </si>
  <si>
    <t>7XL/60</t>
  </si>
  <si>
    <t>Базовая Цена</t>
  </si>
  <si>
    <t>Куртка жен.RUNNING RIVER</t>
  </si>
  <si>
    <t>Пуховик жен.RUNNING RIVER</t>
  </si>
  <si>
    <t>Полукомбинезон жен.RUNNING RIVER</t>
  </si>
  <si>
    <t>Куртка муж.RUNNING RIVER</t>
  </si>
  <si>
    <t>Пуховик муж.RUNNING RIVER</t>
  </si>
  <si>
    <t>Полукомбинезон муж.RUNNING RIVER</t>
  </si>
  <si>
    <t>Толстовка жен. SNOWHEADQUARTER</t>
  </si>
  <si>
    <t>Термоноски унисекс (безразмерные)</t>
  </si>
  <si>
    <t>Шапка муж. (двухсторонняя: вязка-флис)</t>
  </si>
  <si>
    <t>Шапка муж. (двухсторонняя: флис-вязка)</t>
  </si>
  <si>
    <r>
      <rPr>
        <sz val="10"/>
        <rFont val="Arial"/>
        <family val="2"/>
        <charset val="204"/>
      </rPr>
      <t>Костюм горнолыжный жен.</t>
    </r>
    <r>
      <rPr>
        <b/>
        <sz val="10"/>
        <rFont val="Arial"/>
        <family val="2"/>
        <charset val="204"/>
      </rPr>
      <t xml:space="preserve"> (куртка + полукомбинезон)</t>
    </r>
  </si>
  <si>
    <r>
      <t>Полукомбинезон жен.</t>
    </r>
    <r>
      <rPr>
        <b/>
        <sz val="10"/>
        <rFont val="Arial"/>
        <family val="2"/>
        <charset val="204"/>
      </rPr>
      <t xml:space="preserve"> (стрейч)</t>
    </r>
  </si>
  <si>
    <r>
      <rPr>
        <sz val="10"/>
        <rFont val="Arial"/>
        <family val="2"/>
        <charset val="204"/>
      </rPr>
      <t>Костюм горнолыжный муж.</t>
    </r>
    <r>
      <rPr>
        <b/>
        <sz val="10"/>
        <rFont val="Arial"/>
        <family val="2"/>
        <charset val="204"/>
      </rPr>
      <t xml:space="preserve"> (куртка + полукомбинезон)</t>
    </r>
  </si>
  <si>
    <r>
      <t xml:space="preserve">Брюки жен. </t>
    </r>
    <r>
      <rPr>
        <b/>
        <sz val="10"/>
        <rFont val="Arial"/>
        <family val="2"/>
        <charset val="204"/>
      </rPr>
      <t xml:space="preserve">стрейч </t>
    </r>
  </si>
  <si>
    <r>
      <t xml:space="preserve">Перчатки муж. </t>
    </r>
    <r>
      <rPr>
        <b/>
        <sz val="10"/>
        <rFont val="Arial"/>
        <family val="2"/>
        <charset val="204"/>
      </rPr>
      <t>(на ладони вставка из натуральной, мягкой кожи)</t>
    </r>
  </si>
  <si>
    <r>
      <t xml:space="preserve">Перчатки жен. </t>
    </r>
    <r>
      <rPr>
        <b/>
        <sz val="10"/>
        <rFont val="Arial"/>
        <family val="2"/>
        <charset val="204"/>
      </rPr>
      <t>(на ладони вставка из натуральной, мягкой кожи)</t>
    </r>
  </si>
  <si>
    <t>Куртка муж.SNOW HEADQUARTER</t>
  </si>
  <si>
    <t>AZIMUTH жен.</t>
  </si>
  <si>
    <t>AZIMUTH   ВЕЛИКАНЫ жен.</t>
  </si>
  <si>
    <t>AZIMUTH муж.</t>
  </si>
  <si>
    <t>AZIMUTH   ВЕЛИКАНЫ муж.</t>
  </si>
  <si>
    <t>RUNNING RIVER муж.</t>
  </si>
  <si>
    <t>SNOW HEADQUARTER жен.</t>
  </si>
  <si>
    <t>SNOW HEADQUARTER муж.</t>
  </si>
  <si>
    <t>WHS муж.</t>
  </si>
  <si>
    <t>ТЕРМОБЕЛЬЕ муж.</t>
  </si>
  <si>
    <t>ТЕРМОБЕЛЬЕ жен.</t>
  </si>
  <si>
    <t>ТОЛСТОВКИ жен.</t>
  </si>
  <si>
    <t>ТОЛСТОВКИ ВЕЛИКАНЫ жен.</t>
  </si>
  <si>
    <t>Толстовка жен. SNOW HEADQUARTER</t>
  </si>
  <si>
    <t>WHS жен.</t>
  </si>
  <si>
    <r>
      <t xml:space="preserve">№ тел.: </t>
    </r>
    <r>
      <rPr>
        <b/>
        <sz val="10"/>
        <color indexed="10"/>
        <rFont val="Arial"/>
        <family val="2"/>
        <charset val="204"/>
      </rPr>
      <t>*</t>
    </r>
  </si>
  <si>
    <t>ЗИМА 2011-2012</t>
  </si>
  <si>
    <t>Толстовка муж. RUNNING RIVER</t>
  </si>
  <si>
    <t>ВЕСНА-ОСЕНЬ 2014</t>
  </si>
  <si>
    <t>F4183</t>
  </si>
  <si>
    <t>розовый (332)</t>
  </si>
  <si>
    <t>салатовый (567)</t>
  </si>
  <si>
    <t>бирюзовый (227)</t>
  </si>
  <si>
    <t>RUNNING RIVER жен.</t>
  </si>
  <si>
    <t>L4340</t>
  </si>
  <si>
    <t>Куртка облегчённая жен.RunningRiver</t>
  </si>
  <si>
    <t>L4341</t>
  </si>
  <si>
    <t xml:space="preserve">темно-розовый </t>
  </si>
  <si>
    <t>L4280</t>
  </si>
  <si>
    <t>Куртка жен.RUNNING RIVER (утеплитель - отстёгивающаяся флисовая толстовка)</t>
  </si>
  <si>
    <t>розовый (H)</t>
  </si>
  <si>
    <t>красный (X)</t>
  </si>
  <si>
    <t>ХS/42</t>
  </si>
  <si>
    <t>белый с синим</t>
  </si>
  <si>
    <t>красный (F)</t>
  </si>
  <si>
    <t>серый (D)</t>
  </si>
  <si>
    <t>Перчатки (флис) унисекс</t>
  </si>
  <si>
    <t>Ветровка жен. WHS Великан</t>
  </si>
  <si>
    <t>В2312</t>
  </si>
  <si>
    <t>Ветровка жен.</t>
  </si>
  <si>
    <t>М/44</t>
  </si>
  <si>
    <t>3XL/58</t>
  </si>
  <si>
    <t>ВЕТРОВКИ WINDSTOPPER муж.</t>
  </si>
  <si>
    <t>ЗИМА  2014-2015</t>
  </si>
  <si>
    <t>белый с голубым (944)</t>
  </si>
  <si>
    <t>белый с розовым (272)</t>
  </si>
  <si>
    <t>белый с черным (500)</t>
  </si>
  <si>
    <t>белый с желтым (521)</t>
  </si>
  <si>
    <t>L4345</t>
  </si>
  <si>
    <t>Безрукавка жен. RUNNING RIVER</t>
  </si>
  <si>
    <t>синий (235)</t>
  </si>
  <si>
    <t>красный (175)</t>
  </si>
  <si>
    <t>серый (065)</t>
  </si>
  <si>
    <t>L4344</t>
  </si>
  <si>
    <t>т.серый (078)</t>
  </si>
  <si>
    <t>синий (252)</t>
  </si>
  <si>
    <t>L4976</t>
  </si>
  <si>
    <t>L4950</t>
  </si>
  <si>
    <t>L4975</t>
  </si>
  <si>
    <t>L4995</t>
  </si>
  <si>
    <t>В8089</t>
  </si>
  <si>
    <t>белый (17)</t>
  </si>
  <si>
    <t>т.серый (16)</t>
  </si>
  <si>
    <t>В1178</t>
  </si>
  <si>
    <t>черный (41)</t>
  </si>
  <si>
    <t>белый (43)</t>
  </si>
  <si>
    <t>В4075</t>
  </si>
  <si>
    <t>В4065</t>
  </si>
  <si>
    <t>В4097</t>
  </si>
  <si>
    <t>В4096</t>
  </si>
  <si>
    <t>А2203</t>
  </si>
  <si>
    <t>В7920</t>
  </si>
  <si>
    <t>А7968</t>
  </si>
  <si>
    <t>В7912</t>
  </si>
  <si>
    <t>WS1465</t>
  </si>
  <si>
    <t>Куртка жен. KALBORN</t>
  </si>
  <si>
    <t>голубой (9442)</t>
  </si>
  <si>
    <t>розовый (2722)</t>
  </si>
  <si>
    <t>К14-525</t>
  </si>
  <si>
    <t>К14-65</t>
  </si>
  <si>
    <t>голубой (944)</t>
  </si>
  <si>
    <t>розовый (310)</t>
  </si>
  <si>
    <t>фиолетовый (917)</t>
  </si>
  <si>
    <t>К1053</t>
  </si>
  <si>
    <t>К0147</t>
  </si>
  <si>
    <t>К14-65А</t>
  </si>
  <si>
    <t>К14-377А</t>
  </si>
  <si>
    <t>синий с красным (758)</t>
  </si>
  <si>
    <t>W008</t>
  </si>
  <si>
    <t>К14-272</t>
  </si>
  <si>
    <t>бирюзовый (407)</t>
  </si>
  <si>
    <t>К14-14</t>
  </si>
  <si>
    <t>морская волна (W)</t>
  </si>
  <si>
    <t>темно-синий (М)</t>
  </si>
  <si>
    <t>серо-синий (Е)</t>
  </si>
  <si>
    <t>7749267</t>
  </si>
  <si>
    <t>018</t>
  </si>
  <si>
    <t>А055</t>
  </si>
  <si>
    <t>А01</t>
  </si>
  <si>
    <t xml:space="preserve">Куртка + полукомбинезон жен. </t>
  </si>
  <si>
    <t>т.серый</t>
  </si>
  <si>
    <t>кофе</t>
  </si>
  <si>
    <t>лимон</t>
  </si>
  <si>
    <t>Куртка жен. LanLaka</t>
  </si>
  <si>
    <t>св.серый</t>
  </si>
  <si>
    <t>W1838</t>
  </si>
  <si>
    <t>W1807</t>
  </si>
  <si>
    <t>W1841</t>
  </si>
  <si>
    <t>W1801</t>
  </si>
  <si>
    <t>7749261</t>
  </si>
  <si>
    <t>темно-синий (25)</t>
  </si>
  <si>
    <t>серый с оранжевым (24)</t>
  </si>
  <si>
    <t>H3886</t>
  </si>
  <si>
    <t>W007</t>
  </si>
  <si>
    <t>М006</t>
  </si>
  <si>
    <t>М003</t>
  </si>
  <si>
    <t>К13-434</t>
  </si>
  <si>
    <t>130</t>
  </si>
  <si>
    <t>150</t>
  </si>
  <si>
    <t>К14-166А</t>
  </si>
  <si>
    <t>330</t>
  </si>
  <si>
    <t>350</t>
  </si>
  <si>
    <t>670</t>
  </si>
  <si>
    <t>3XL/56</t>
  </si>
  <si>
    <t>Термобелье жен. GUAHOO</t>
  </si>
  <si>
    <t>331</t>
  </si>
  <si>
    <t>т.синий</t>
  </si>
  <si>
    <t>Термобелье муж. GUAHOO</t>
  </si>
  <si>
    <t>Термокальсоны муж. GUAHOO</t>
  </si>
  <si>
    <t>А2885</t>
  </si>
  <si>
    <t>красный (179)</t>
  </si>
  <si>
    <t>серо-оранжевый (304)</t>
  </si>
  <si>
    <t>06</t>
  </si>
  <si>
    <t>В2</t>
  </si>
  <si>
    <t>В3</t>
  </si>
  <si>
    <t>М - 1</t>
  </si>
  <si>
    <t>SH-51</t>
  </si>
  <si>
    <t>фото скоро будет</t>
  </si>
  <si>
    <t>зеленый 571</t>
  </si>
  <si>
    <t>В4063</t>
  </si>
  <si>
    <t>А4649</t>
  </si>
  <si>
    <t>синий (290)</t>
  </si>
  <si>
    <t>К14-166</t>
  </si>
  <si>
    <t>зеленый (696)</t>
  </si>
  <si>
    <t>голубой (370)</t>
  </si>
  <si>
    <t>А8087</t>
  </si>
  <si>
    <t>SNOW HEADQUARTER ВЕЛИКАНЫ муж.</t>
  </si>
  <si>
    <t>V1006</t>
  </si>
  <si>
    <t>Куртка + полукомбинезон муж.</t>
  </si>
  <si>
    <t>X-MOUTAIN SPIRIT муж.</t>
  </si>
  <si>
    <t>Куртка+полукомбинезон муж. XMS</t>
  </si>
  <si>
    <t>А4032</t>
  </si>
  <si>
    <t>К14-104</t>
  </si>
  <si>
    <t>бирюзовый (370)</t>
  </si>
  <si>
    <t>малина</t>
  </si>
  <si>
    <t>В8005</t>
  </si>
  <si>
    <t>желтый/малиновый</t>
  </si>
  <si>
    <t>серый/джинс</t>
  </si>
  <si>
    <t>коралл/голубой</t>
  </si>
  <si>
    <t>В8075</t>
  </si>
  <si>
    <t>W1829</t>
  </si>
  <si>
    <t xml:space="preserve">Куртка + полукомбинезон (цвет - черный) жен. </t>
  </si>
  <si>
    <t>W1849</t>
  </si>
  <si>
    <t>Пуховик жен. LanLaka</t>
  </si>
  <si>
    <t>BUJIWU жен.</t>
  </si>
  <si>
    <t>Куртка жен. Bujiwu</t>
  </si>
  <si>
    <t>WK56036</t>
  </si>
  <si>
    <t>BUJIWU муж.</t>
  </si>
  <si>
    <t>Куртка муж. Bujiwu</t>
  </si>
  <si>
    <t>М/46</t>
  </si>
  <si>
    <t>MK58759</t>
  </si>
  <si>
    <t>Перчатки подростковые (на 13-14 лет)</t>
  </si>
  <si>
    <t>сиреневый (78)</t>
  </si>
  <si>
    <t>Шапка унисекс</t>
  </si>
  <si>
    <t xml:space="preserve">Перчатки муж. </t>
  </si>
  <si>
    <t>Пуховик удлиненный жен. AZIMUTH</t>
  </si>
  <si>
    <t>WHS ВЕЛИКАНЫ жен.</t>
  </si>
  <si>
    <t>5745495В</t>
  </si>
  <si>
    <t xml:space="preserve">Куртка жен. Великан WHS </t>
  </si>
  <si>
    <t>бирюзовый (О)</t>
  </si>
  <si>
    <t>зеленый (Q)</t>
  </si>
  <si>
    <t>В-8122</t>
  </si>
  <si>
    <t>В-8015</t>
  </si>
  <si>
    <t>К14-167</t>
  </si>
  <si>
    <t>зеленый (693)</t>
  </si>
  <si>
    <t>5745498В</t>
  </si>
  <si>
    <t>голубой (L)</t>
  </si>
  <si>
    <t>сиреневый (U)</t>
  </si>
  <si>
    <t>WK56058</t>
  </si>
  <si>
    <t>MK58768</t>
  </si>
  <si>
    <t>А4016</t>
  </si>
  <si>
    <t>темно-синий (290)</t>
  </si>
  <si>
    <t>WK56055</t>
  </si>
  <si>
    <t>Куртка+полукомбинезон жен. Bujiwu</t>
  </si>
  <si>
    <t>W1819</t>
  </si>
  <si>
    <t xml:space="preserve">салатовый </t>
  </si>
  <si>
    <t>BUJIWU жен. Великаны</t>
  </si>
  <si>
    <t>WK56052</t>
  </si>
  <si>
    <t>Куртка жен. Великан Bujiwu</t>
  </si>
  <si>
    <t>А4015</t>
  </si>
  <si>
    <t>салатовый (562)</t>
  </si>
  <si>
    <t>А4043</t>
  </si>
  <si>
    <t>А8021</t>
  </si>
  <si>
    <t>SNOW HEADQUARTER ВЕЛИКАНЫ жен.</t>
  </si>
  <si>
    <t>V-082</t>
  </si>
  <si>
    <t xml:space="preserve">Варежки муж. </t>
  </si>
  <si>
    <t xml:space="preserve">Термоноски </t>
  </si>
  <si>
    <t>сиреневый (37N)</t>
  </si>
  <si>
    <t>желтый (СY08)</t>
  </si>
  <si>
    <t>К14-315</t>
  </si>
  <si>
    <t>К14-377</t>
  </si>
  <si>
    <t>светло-бирюзовый</t>
  </si>
  <si>
    <t>Шапочка жен. (утеплитель - флис)</t>
  </si>
  <si>
    <t>Шапка муж. (утеплитель - флис)</t>
  </si>
  <si>
    <t>2030</t>
  </si>
  <si>
    <t>Шапочка муж. (утеплитель - флис)</t>
  </si>
  <si>
    <t>2029</t>
  </si>
  <si>
    <t>Шапка унисекс (флис)</t>
  </si>
  <si>
    <t>Шапочка муж. (утеплитель - полоска из флиса)</t>
  </si>
  <si>
    <t xml:space="preserve">голубой </t>
  </si>
  <si>
    <t>Шапка муж. (двойная вязка)</t>
  </si>
  <si>
    <t>0561</t>
  </si>
  <si>
    <t>темно-серый - коричневый</t>
  </si>
  <si>
    <t>темно-синий - коричневый</t>
  </si>
  <si>
    <t>бордовый - черный</t>
  </si>
  <si>
    <t>черный - серый</t>
  </si>
  <si>
    <t>Шапочка жен.с помпоном (утеплитель - полоска из флиса)</t>
  </si>
  <si>
    <t>2028</t>
  </si>
  <si>
    <t>Шапочка жен.с помпоном (утеплитель - двойная вязка)</t>
  </si>
  <si>
    <t>2026</t>
  </si>
  <si>
    <t>Шапочка унисекс с помпоном (утеплитель - двойная вязка)</t>
  </si>
  <si>
    <t>55166</t>
  </si>
  <si>
    <t>Шапка унисекс с помпоном (двойная вязка)</t>
  </si>
  <si>
    <t>2033</t>
  </si>
  <si>
    <t>Шапочка муж. (утеплитель - двойная вязка,полоска из флиса)</t>
  </si>
  <si>
    <t>Шапка унисекс (утеплитель - флис)</t>
  </si>
  <si>
    <t>Шапка унисекс (утеплитель -  искусственный мех)</t>
  </si>
  <si>
    <t>Шапка жен.с помпоном (утеплитель - флис)</t>
  </si>
  <si>
    <t>SH-52</t>
  </si>
  <si>
    <t>Шапка жен.с помпоном (утеплитель - искусственный мех)</t>
  </si>
  <si>
    <t>зеленый (562)</t>
  </si>
  <si>
    <t>серо-желтый</t>
  </si>
  <si>
    <t>М1823</t>
  </si>
  <si>
    <t>Куртка муж. LanLaka</t>
  </si>
  <si>
    <t>К14-631</t>
  </si>
  <si>
    <t>001</t>
  </si>
  <si>
    <t>В11</t>
  </si>
  <si>
    <t>TN-17</t>
  </si>
  <si>
    <t>светло-серый (038)</t>
  </si>
  <si>
    <t>белый с розовым</t>
  </si>
  <si>
    <t>темно-серый (488)</t>
  </si>
  <si>
    <t>С8008</t>
  </si>
  <si>
    <t>9179</t>
  </si>
  <si>
    <t>EASTERN MOUNTAIN SPORTS</t>
  </si>
  <si>
    <t>Куртка муж. лёгкая Mountain Sports</t>
  </si>
  <si>
    <t>ES4JOT25</t>
  </si>
  <si>
    <t>TN-18</t>
  </si>
  <si>
    <t>Варежки детские</t>
  </si>
  <si>
    <t>1-2</t>
  </si>
  <si>
    <t>2-4</t>
  </si>
  <si>
    <t>4-6</t>
  </si>
  <si>
    <t>6-8</t>
  </si>
  <si>
    <t>8-10</t>
  </si>
  <si>
    <t>10-12</t>
  </si>
  <si>
    <t>12-14</t>
  </si>
  <si>
    <t>Варежки детские удлиненные</t>
  </si>
  <si>
    <t>Перчатки детские</t>
  </si>
  <si>
    <t>Варежки и перчатки детские</t>
  </si>
  <si>
    <t xml:space="preserve">Перчатки подростковые </t>
  </si>
  <si>
    <t>М1303</t>
  </si>
  <si>
    <t>М12-001</t>
  </si>
  <si>
    <t>М12-003</t>
  </si>
  <si>
    <t>М14-020</t>
  </si>
  <si>
    <t>М14-021</t>
  </si>
  <si>
    <t>Т13-001</t>
  </si>
  <si>
    <t>Т13-008</t>
  </si>
  <si>
    <t>Т1311</t>
  </si>
  <si>
    <t>Т13-015</t>
  </si>
  <si>
    <t>М - 21</t>
  </si>
  <si>
    <t>Маска-косынка</t>
  </si>
  <si>
    <t>М - 22</t>
  </si>
  <si>
    <t>синий с красным</t>
  </si>
  <si>
    <t>S12-010</t>
  </si>
  <si>
    <t>S14-007</t>
  </si>
  <si>
    <t>S12-021</t>
  </si>
  <si>
    <t>S12-020</t>
  </si>
  <si>
    <t>S12-018</t>
  </si>
  <si>
    <t>S12-016</t>
  </si>
  <si>
    <t>Маска (светится в темноте)</t>
  </si>
  <si>
    <t>Защита для горнолыжников и сноубордистов</t>
  </si>
  <si>
    <t>Наколенники</t>
  </si>
  <si>
    <t>Р1401</t>
  </si>
  <si>
    <t>Р1402</t>
  </si>
  <si>
    <t>Р1403</t>
  </si>
  <si>
    <t>Р1404</t>
  </si>
  <si>
    <t>Р1405</t>
  </si>
  <si>
    <t>Р1406</t>
  </si>
  <si>
    <t>Р1407</t>
  </si>
  <si>
    <t>В8009</t>
  </si>
  <si>
    <t>А8077</t>
  </si>
  <si>
    <t>8XL</t>
  </si>
  <si>
    <t>В6306</t>
  </si>
  <si>
    <t>Куртка жен. Великан AZIMUTH</t>
  </si>
  <si>
    <t>В1015-1</t>
  </si>
  <si>
    <t>V8052</t>
  </si>
  <si>
    <t>V8051</t>
  </si>
  <si>
    <t>черный с салатовым</t>
  </si>
  <si>
    <t>Шапка жен.меховая (мех - песец)</t>
  </si>
  <si>
    <t>Защитные шорты</t>
  </si>
  <si>
    <t>В8105</t>
  </si>
  <si>
    <t>А4053</t>
  </si>
  <si>
    <t>лимонный (521)</t>
  </si>
  <si>
    <t>мята (555)</t>
  </si>
  <si>
    <t>L4973</t>
  </si>
  <si>
    <t>зеленый (571)</t>
  </si>
  <si>
    <t>лимон (512)</t>
  </si>
  <si>
    <t>Куртка жен.RUNNING RIVER (капюшон не отстегивается)</t>
  </si>
  <si>
    <t>Куртка + полукомбинезон  дев. (подклад: искусственный мех)</t>
  </si>
  <si>
    <t>Куртка + полукомбинезон  мал. (подклад: искусственный мех)</t>
  </si>
  <si>
    <t>Куртка + полукомбинезон  мал. (подклад: флис)</t>
  </si>
  <si>
    <t>14-130</t>
  </si>
  <si>
    <t>14-133</t>
  </si>
  <si>
    <t>14-134</t>
  </si>
  <si>
    <t>14-135</t>
  </si>
  <si>
    <t>светло-розовый</t>
  </si>
  <si>
    <t>разноцвет</t>
  </si>
  <si>
    <t>S1</t>
  </si>
  <si>
    <t>S2</t>
  </si>
  <si>
    <t xml:space="preserve">Балаклава OR </t>
  </si>
  <si>
    <t>клетка</t>
  </si>
  <si>
    <t>В12</t>
  </si>
  <si>
    <t>Балаклава Lidakis (эластан)</t>
  </si>
  <si>
    <t>Бафы (флис+эластан)</t>
  </si>
  <si>
    <t>Шапка жен. (двойная вязка)</t>
  </si>
  <si>
    <t>Р41</t>
  </si>
  <si>
    <t>033</t>
  </si>
  <si>
    <t>0902</t>
  </si>
  <si>
    <t>черный (буквы)</t>
  </si>
  <si>
    <t>черный (штрихи)</t>
  </si>
  <si>
    <t>040</t>
  </si>
  <si>
    <t>0632</t>
  </si>
  <si>
    <r>
      <t xml:space="preserve">Перчатки подростковые </t>
    </r>
    <r>
      <rPr>
        <b/>
        <sz val="10"/>
        <rFont val="Arial"/>
        <family val="2"/>
        <charset val="204"/>
      </rPr>
      <t xml:space="preserve"> </t>
    </r>
    <r>
      <rPr>
        <sz val="10"/>
        <rFont val="Arial"/>
        <family val="2"/>
        <charset val="204"/>
      </rPr>
      <t>(13-15 лет)</t>
    </r>
  </si>
  <si>
    <t>Перчатки WINDSTOPPER муж.</t>
  </si>
  <si>
    <t>Перчатки  муж.</t>
  </si>
  <si>
    <r>
      <t xml:space="preserve">Перчатки подростковые </t>
    </r>
    <r>
      <rPr>
        <b/>
        <sz val="10"/>
        <rFont val="Arial"/>
        <family val="2"/>
        <charset val="204"/>
      </rPr>
      <t xml:space="preserve"> </t>
    </r>
    <r>
      <rPr>
        <sz val="10"/>
        <rFont val="Arial"/>
        <family val="2"/>
        <charset val="204"/>
      </rPr>
      <t>(14 лет)</t>
    </r>
  </si>
  <si>
    <t>Варежки подростковые (10-14 лет)</t>
  </si>
  <si>
    <t>Варежки детские (5-6 лет)</t>
  </si>
  <si>
    <t>розовый с желтым</t>
  </si>
  <si>
    <t>S3</t>
  </si>
  <si>
    <t>Р1409</t>
  </si>
  <si>
    <t>Р1408</t>
  </si>
  <si>
    <t>Варежки подростковые (12-14 лет)</t>
  </si>
  <si>
    <t>4XL/58</t>
  </si>
  <si>
    <t>5XL/60</t>
  </si>
  <si>
    <t>6XL/62</t>
  </si>
  <si>
    <t xml:space="preserve">Ветровка WINDSTOPPER муж. </t>
  </si>
  <si>
    <t>К14-521</t>
  </si>
  <si>
    <t>К14-240</t>
  </si>
  <si>
    <t>малиновый (285)</t>
  </si>
  <si>
    <t>бирюзовый (16N)</t>
  </si>
  <si>
    <t>морская волна (265)</t>
  </si>
  <si>
    <t>WS14-199</t>
  </si>
  <si>
    <t>розовый (285)</t>
  </si>
  <si>
    <t>Куртка жен. KALBORN (подклад: искусственный мех)</t>
  </si>
  <si>
    <t>500DH</t>
  </si>
  <si>
    <t>цвет оправы:оранжевый</t>
  </si>
  <si>
    <t>цвет оправы:белый</t>
  </si>
  <si>
    <t>цвет оправы:малиновый</t>
  </si>
  <si>
    <t>цвет оправы:красный</t>
  </si>
  <si>
    <t>цвет оправы:розовый</t>
  </si>
  <si>
    <t>цвет оправы:фиолетовый</t>
  </si>
  <si>
    <t>цвет оправы: темно-синий</t>
  </si>
  <si>
    <t>цвет оправы:желтый</t>
  </si>
  <si>
    <t>USD</t>
  </si>
  <si>
    <t>серый/ темно-синий</t>
  </si>
  <si>
    <t>К14-650</t>
  </si>
  <si>
    <t>черный (500)</t>
  </si>
  <si>
    <t>К14-661</t>
  </si>
  <si>
    <t>фиолетовый (919)</t>
  </si>
  <si>
    <t>салатовый (696)</t>
  </si>
  <si>
    <t>Комбинезон мал. (подклад - флис)</t>
  </si>
  <si>
    <t>KL14334</t>
  </si>
  <si>
    <t>К14-844А</t>
  </si>
  <si>
    <t>К14-543</t>
  </si>
  <si>
    <t>К14-3905</t>
  </si>
  <si>
    <t>Р36</t>
  </si>
  <si>
    <t>S12-017</t>
  </si>
  <si>
    <t>AZIMUTH безрукавки жен.</t>
  </si>
  <si>
    <t>белый с горчичным</t>
  </si>
  <si>
    <t>темно-бирюзовый</t>
  </si>
  <si>
    <t>сиреневый/голубой</t>
  </si>
  <si>
    <t>3346779В</t>
  </si>
  <si>
    <t>3346771В</t>
  </si>
  <si>
    <t>В8212</t>
  </si>
  <si>
    <t>коралл с серым (690)</t>
  </si>
  <si>
    <t>Ветровка WINDSTOPPER жен. AZIMUTH</t>
  </si>
  <si>
    <t>Ветровка WINDSTOPPER жен. XMS</t>
  </si>
  <si>
    <t>т. розовый</t>
  </si>
  <si>
    <t>бирюзовый (761)</t>
  </si>
  <si>
    <t>Не изменять</t>
  </si>
  <si>
    <t>СКИДКА</t>
  </si>
  <si>
    <t>Ваша цена со скидкой</t>
  </si>
  <si>
    <t>Скидка  %</t>
  </si>
  <si>
    <t xml:space="preserve"> USD/RUB</t>
  </si>
  <si>
    <t>J3122</t>
  </si>
  <si>
    <t>бирюза</t>
  </si>
  <si>
    <t>В3130</t>
  </si>
  <si>
    <t>зелёно-бирюзовый</t>
  </si>
  <si>
    <t>K1204</t>
  </si>
  <si>
    <r>
      <t>Заказчик:</t>
    </r>
    <r>
      <rPr>
        <b/>
        <sz val="7"/>
        <color indexed="10"/>
        <rFont val="Arial"/>
        <family val="2"/>
        <charset val="204"/>
      </rPr>
      <t xml:space="preserve"> *</t>
    </r>
  </si>
  <si>
    <r>
      <t xml:space="preserve">                            Поля, помеченные </t>
    </r>
    <r>
      <rPr>
        <b/>
        <sz val="7"/>
        <color indexed="48"/>
        <rFont val="Arial"/>
        <family val="2"/>
        <charset val="204"/>
      </rPr>
      <t>звёздочкой</t>
    </r>
    <r>
      <rPr>
        <b/>
        <sz val="7"/>
        <color indexed="10"/>
        <rFont val="Arial"/>
        <family val="2"/>
        <charset val="204"/>
      </rPr>
      <t xml:space="preserve"> (*) обязательны к заполнению!!!    ФОРМА ДЛЯ МЕЛКООПТОВОГО ЗАКАЗА</t>
    </r>
  </si>
  <si>
    <t>КОЛЛЕКЦИИ ВЕСНА-ОСЕНЬ</t>
  </si>
  <si>
    <t>ЗИМНИЕ КОЛЛЕКЦИИ</t>
  </si>
  <si>
    <t>прошлые коллекции</t>
  </si>
  <si>
    <t>Тип коллекции</t>
  </si>
  <si>
    <t>фото</t>
  </si>
  <si>
    <t>В4075/ Т3115</t>
  </si>
  <si>
    <t>В4065/ Т3105</t>
  </si>
  <si>
    <t>В4096/ Т3169</t>
  </si>
  <si>
    <t>В4097/   Т3173</t>
  </si>
  <si>
    <t>черный с желтым</t>
  </si>
  <si>
    <t>___</t>
  </si>
  <si>
    <t>Итого к оплате:</t>
  </si>
  <si>
    <t>Общая сумма скидки:</t>
  </si>
  <si>
    <t>кол-во</t>
  </si>
  <si>
    <t>новая коллекция</t>
  </si>
  <si>
    <t>H6018</t>
  </si>
  <si>
    <t>мята</t>
  </si>
  <si>
    <t>H556</t>
  </si>
  <si>
    <t>H7010</t>
  </si>
  <si>
    <t>мята-коралл</t>
  </si>
  <si>
    <t>коралл-голубой</t>
  </si>
  <si>
    <t xml:space="preserve">H6037 </t>
  </si>
  <si>
    <t>H9006</t>
  </si>
  <si>
    <t>т. серый</t>
  </si>
  <si>
    <t>H739</t>
  </si>
  <si>
    <t>т. серый с голуб</t>
  </si>
  <si>
    <t>1819 Парка жен. с мехом LanLaka</t>
  </si>
  <si>
    <t>серо-синий</t>
  </si>
  <si>
    <t>изумруд</t>
  </si>
  <si>
    <t>голубой с розовым</t>
  </si>
  <si>
    <t>розов.-фиолет.</t>
  </si>
  <si>
    <t>т. синий (M)</t>
  </si>
  <si>
    <t>серо-синий (W)</t>
  </si>
  <si>
    <t>бирюзовый (O)</t>
  </si>
  <si>
    <t>т. серый (E)</t>
  </si>
  <si>
    <t>св. серый  (D)</t>
  </si>
  <si>
    <t>WT58126</t>
  </si>
  <si>
    <t>лимонный</t>
  </si>
  <si>
    <t>MT58560</t>
  </si>
  <si>
    <t>розовый (37)</t>
  </si>
  <si>
    <t>зелёный (39)</t>
  </si>
  <si>
    <t>голубой (36)</t>
  </si>
  <si>
    <t>Полукомбинезон дев. HIGH EXPERIENCE</t>
  </si>
  <si>
    <t>Полукомбинезон мал. HIGH EXPERIENCE</t>
  </si>
  <si>
    <t>702 Костюм подростк. мал. HIGH EXPERIENCE</t>
  </si>
  <si>
    <t>зелёный с синим (162)</t>
  </si>
  <si>
    <t>KL14-842</t>
  </si>
  <si>
    <t>чёрн-жёлт.</t>
  </si>
  <si>
    <t>KL15-038</t>
  </si>
  <si>
    <t>синий (397)</t>
  </si>
  <si>
    <t>HIGH EXPERIENCE жен.</t>
  </si>
  <si>
    <t>HIGH EXPERIENCE муж.</t>
  </si>
  <si>
    <t>KALBORN взрослое</t>
  </si>
  <si>
    <t>Подростковая и детская одежда  HIGH EXPERIENCE</t>
  </si>
  <si>
    <t>Подростковая одежда KALBORN</t>
  </si>
  <si>
    <t>спецкурс+спеццена</t>
  </si>
  <si>
    <t>спеццена</t>
  </si>
  <si>
    <t>S/40</t>
  </si>
  <si>
    <t>M/42</t>
  </si>
  <si>
    <t>L/44</t>
  </si>
  <si>
    <t>XL/46</t>
  </si>
  <si>
    <t>2XL/48</t>
  </si>
  <si>
    <t xml:space="preserve">KL14-842 Комбинезон мал. KALBORN (2-7 лет). </t>
  </si>
  <si>
    <t>KL15-038 Комбинезон дев. KALBORN (2-7 лет).</t>
  </si>
  <si>
    <t>KL15-038 Комбинезон мал. KALBORN (2-7 лет).</t>
  </si>
  <si>
    <t xml:space="preserve"> Куртка удлинн. (Thinsulate) жен. WHS</t>
  </si>
  <si>
    <t>Куртка удлинн. (Thinsulate) жен. WHS</t>
  </si>
  <si>
    <t>Куртка удлинн.(Thinsulate) жен. WHS</t>
  </si>
  <si>
    <t xml:space="preserve"> Куртка жен. WHS</t>
  </si>
  <si>
    <t>Куртка (холлофайбер) муж. WHS</t>
  </si>
  <si>
    <t>Куртка (холлофайбер) удлинн. муж. WHS</t>
  </si>
  <si>
    <t>Костюм подростк. дев. HIGH EXPERIENCE</t>
  </si>
  <si>
    <t xml:space="preserve"> "Пуховик" (холлофайбер) дев. HIGH EXPERIENCE</t>
  </si>
  <si>
    <t>Полукомбинезон муж. BUJIWU</t>
  </si>
  <si>
    <t>Полукомбинезон жен. BUJIWU</t>
  </si>
  <si>
    <t>Парка жен. HIGH EXPERIENCE</t>
  </si>
  <si>
    <t>Куртка жен. HIGH EXPERIENCE</t>
  </si>
  <si>
    <t>Куртка муж. HIGH EXPERIENCE</t>
  </si>
  <si>
    <t>Куртка жен. RUNNING RIVER</t>
  </si>
  <si>
    <t>A3202</t>
  </si>
  <si>
    <t>J3104</t>
  </si>
  <si>
    <t>розовый (339)</t>
  </si>
  <si>
    <t>Куртка на холлофайбере жен. HIGH EXPERIENCE</t>
  </si>
  <si>
    <t>Куртка на холлофайбере муж. HIGH EXPERIENCE</t>
  </si>
  <si>
    <t>Куртка на холлофайбере жен. WHS</t>
  </si>
  <si>
    <t>т.синий (M)</t>
  </si>
  <si>
    <t>Куртка удлин. жен. (парка) AZIMUTH</t>
  </si>
  <si>
    <t>Куртка удлин. жен. (парка)  BUJIWU</t>
  </si>
  <si>
    <t>В8108</t>
  </si>
  <si>
    <t>В8142</t>
  </si>
  <si>
    <t>Куртка  жен. WHS</t>
  </si>
  <si>
    <t>Куртка + полукомбинезон жен. SNOW HEADQUARTER</t>
  </si>
  <si>
    <t>коралл-серый</t>
  </si>
  <si>
    <t>Перчатки унисекс TNF (флис)</t>
  </si>
  <si>
    <t>Перчатки унисекс TNF (windstopper)</t>
  </si>
  <si>
    <t>Перчатки унисекс DL GDX (windstopper)</t>
  </si>
  <si>
    <t>Перчатки муж. BIONIC</t>
  </si>
  <si>
    <t>Перчатки муж. BOHANG (флисовые)</t>
  </si>
  <si>
    <t>Перчатки подростк.</t>
  </si>
  <si>
    <t>Варежки подростк.</t>
  </si>
  <si>
    <t>Перчатки подростк. HANNAH</t>
  </si>
  <si>
    <t>Перчатки муж. HANNAH</t>
  </si>
  <si>
    <t>P151601</t>
  </si>
  <si>
    <t>B-1202</t>
  </si>
  <si>
    <t>P151605</t>
  </si>
  <si>
    <t>P151603</t>
  </si>
  <si>
    <t>P151604</t>
  </si>
  <si>
    <t>т.синий/голубой</t>
  </si>
  <si>
    <t>жёлтый/серый</t>
  </si>
  <si>
    <t>Термоноски унисекс (размер: 41-45)</t>
  </si>
  <si>
    <t xml:space="preserve">K243 Куртка+полукомбинезон дев. KALBORN (8-16 лет) </t>
  </si>
  <si>
    <t>K243</t>
  </si>
  <si>
    <t>т.синий (752)</t>
  </si>
  <si>
    <t>K108 Куртка+полукомбинезон мал. KALBORN (8-16 лет) мех!</t>
  </si>
  <si>
    <t>K148 Куртка+полукомбинезон мал. KALBORN (8-16 лет) мех!</t>
  </si>
  <si>
    <r>
      <t xml:space="preserve">K181 Куртка+полукомбинезон мал. KALBORN (8-16 лет) </t>
    </r>
    <r>
      <rPr>
        <b/>
        <sz val="9"/>
        <color indexed="10"/>
        <rFont val="Arial"/>
        <family val="2"/>
        <charset val="204"/>
      </rPr>
      <t>флис!</t>
    </r>
  </si>
  <si>
    <t>K-108</t>
  </si>
  <si>
    <t>K148</t>
  </si>
  <si>
    <t>K181</t>
  </si>
  <si>
    <t>синий/жёлтый</t>
  </si>
  <si>
    <t>КО</t>
  </si>
  <si>
    <r>
      <t xml:space="preserve">K243A Куртка+полукомбинезон дев. KALBORN (3-7 лет) </t>
    </r>
    <r>
      <rPr>
        <b/>
        <sz val="10"/>
        <color indexed="10"/>
        <rFont val="Arial"/>
        <family val="2"/>
        <charset val="204"/>
      </rPr>
      <t>мех!</t>
    </r>
  </si>
  <si>
    <r>
      <t xml:space="preserve">K512A Куртка+полукомбинезон дев. KALBORN (3-7 лет) </t>
    </r>
    <r>
      <rPr>
        <b/>
        <sz val="10"/>
        <color indexed="10"/>
        <rFont val="Arial"/>
        <family val="2"/>
        <charset val="204"/>
      </rPr>
      <t>мех!</t>
    </r>
  </si>
  <si>
    <r>
      <t xml:space="preserve">K15-21A Куртка+полукомбинезон дев. KALBORN (3-7 лет) </t>
    </r>
    <r>
      <rPr>
        <b/>
        <sz val="10"/>
        <color indexed="10"/>
        <rFont val="Arial"/>
        <family val="2"/>
        <charset val="204"/>
      </rPr>
      <t>мех!</t>
    </r>
  </si>
  <si>
    <r>
      <t xml:space="preserve">KL14-242 Комбинезон дев. KALBORN (2-7 лет) </t>
    </r>
    <r>
      <rPr>
        <b/>
        <sz val="9"/>
        <color indexed="10"/>
        <rFont val="Arial"/>
        <family val="2"/>
        <charset val="204"/>
      </rPr>
      <t>мех!</t>
    </r>
  </si>
  <si>
    <t>KL55 Комбинезон дев. KALBORN (2-7 лет)</t>
  </si>
  <si>
    <t xml:space="preserve">KL55 Комбинезон дев. KALBORN (2-7 лет) </t>
  </si>
  <si>
    <t>KL15-040 Комбинезон дев. KALBORN (2-7 лет)</t>
  </si>
  <si>
    <t>K243A</t>
  </si>
  <si>
    <t>K512A</t>
  </si>
  <si>
    <t>K15-21A</t>
  </si>
  <si>
    <t>KL14-242</t>
  </si>
  <si>
    <t>KL55</t>
  </si>
  <si>
    <t xml:space="preserve">KL15-040 </t>
  </si>
  <si>
    <t>т.фиолетовый</t>
  </si>
  <si>
    <r>
      <t xml:space="preserve">K108A Куртка+полукомбинезон мал. KALBORN (3-7 лет) </t>
    </r>
    <r>
      <rPr>
        <b/>
        <sz val="9"/>
        <color indexed="10"/>
        <rFont val="Arial"/>
        <family val="2"/>
        <charset val="204"/>
      </rPr>
      <t>мех!</t>
    </r>
  </si>
  <si>
    <r>
      <t xml:space="preserve">K181A Куртка+полукомбинезон мал. KALBORN (3-7 лет) </t>
    </r>
    <r>
      <rPr>
        <b/>
        <sz val="9"/>
        <color indexed="10"/>
        <rFont val="Arial"/>
        <family val="2"/>
        <charset val="204"/>
      </rPr>
      <t>мех!</t>
    </r>
  </si>
  <si>
    <t xml:space="preserve">KL15-040 Комбинезон мал. KALBORN (2-7 лет) </t>
  </si>
  <si>
    <t>K108 A</t>
  </si>
  <si>
    <t>K181A</t>
  </si>
  <si>
    <t>желтый-синий</t>
  </si>
  <si>
    <t>39-41</t>
  </si>
  <si>
    <t>36-38</t>
  </si>
  <si>
    <t>Термоноски удлинённые унисекс GUAHOO</t>
  </si>
  <si>
    <t>52-0563-CW</t>
  </si>
  <si>
    <t>52-0583-CW</t>
  </si>
  <si>
    <t>51-0913-CW</t>
  </si>
  <si>
    <t>23-26</t>
  </si>
  <si>
    <t>27-30</t>
  </si>
  <si>
    <t>31-34</t>
  </si>
  <si>
    <t>св.коричневый</t>
  </si>
  <si>
    <t>Термоноски GUAHOO</t>
  </si>
  <si>
    <t>Термоноски GUAHOO детские</t>
  </si>
  <si>
    <t>B8173</t>
  </si>
  <si>
    <t>B8178</t>
  </si>
  <si>
    <t>1501-2</t>
  </si>
  <si>
    <t>1501-1</t>
  </si>
  <si>
    <t>A8180</t>
  </si>
  <si>
    <t>Ветровка жен. windstopper AZIMUTH</t>
  </si>
  <si>
    <t>Ветровка жен. windstopper XMS</t>
  </si>
  <si>
    <t>Ветровка муж. windstopper AZIMUTH</t>
  </si>
  <si>
    <t>т.зелёный/мята</t>
  </si>
  <si>
    <t>т.бордовый/розовый</t>
  </si>
  <si>
    <t>голубой/т.синий</t>
  </si>
  <si>
    <t>бордовый/т.бордовый</t>
  </si>
  <si>
    <t>розовый/т.синий</t>
  </si>
  <si>
    <t>полоска разноцветная</t>
  </si>
  <si>
    <t>полоска мята</t>
  </si>
  <si>
    <t>т.синий/красный</t>
  </si>
  <si>
    <t>чёрный/салатовый</t>
  </si>
  <si>
    <t>антрацит/оранжевый</t>
  </si>
  <si>
    <t>WINDSTOPPER жен.</t>
  </si>
  <si>
    <t>WINDSTOPPER муж.</t>
  </si>
  <si>
    <t>Коллекция 2015-2016</t>
  </si>
  <si>
    <t>Впишите заказываемое                                кол-во шт. по размерам</t>
  </si>
  <si>
    <t>H105</t>
  </si>
  <si>
    <t>Жилетка жен. HIGH EXPERIENCE</t>
  </si>
  <si>
    <t>6628G</t>
  </si>
  <si>
    <t>Ветровка жен. windstopper HIGH EXPERIENCE</t>
  </si>
  <si>
    <t>6605G</t>
  </si>
  <si>
    <t>1601-1</t>
  </si>
  <si>
    <t>неон</t>
  </si>
  <si>
    <t>1601-3</t>
  </si>
  <si>
    <t>1601-4</t>
  </si>
  <si>
    <t>1501-5</t>
  </si>
  <si>
    <t>жёлтый</t>
  </si>
  <si>
    <t>Ветровка муж. без флиса windstopper XMS</t>
  </si>
  <si>
    <t>красный/чёрный</t>
  </si>
  <si>
    <t>J-01330</t>
  </si>
  <si>
    <t>Ветровка муж. windstopper MOSLAV</t>
  </si>
  <si>
    <t>3XL/ 54-56</t>
  </si>
  <si>
    <t>G-7539</t>
  </si>
  <si>
    <t>Брюки жен. windstopper MOSLAV</t>
  </si>
  <si>
    <t>Y-7518</t>
  </si>
  <si>
    <t>Брюки муж. windstopper MOSLAV</t>
  </si>
  <si>
    <t>Y-7538</t>
  </si>
  <si>
    <t>B7915</t>
  </si>
  <si>
    <t>Полукомбинезон  жен. AZIMUTH</t>
  </si>
  <si>
    <t>W015</t>
  </si>
  <si>
    <t>Термобельё жен. X-MS</t>
  </si>
  <si>
    <t>M009</t>
  </si>
  <si>
    <t>Термобельё муж. X-MS</t>
  </si>
  <si>
    <t>H6302</t>
  </si>
  <si>
    <t>H6412</t>
  </si>
  <si>
    <t>Куртка жен. удлин. на холлофайбере HIGH EXPERIENCE</t>
  </si>
  <si>
    <t>H6410</t>
  </si>
  <si>
    <t>H6426</t>
  </si>
  <si>
    <t>Куртка жен. на холлофайбере HIGH EXPERIENCE</t>
  </si>
  <si>
    <t>H6001</t>
  </si>
  <si>
    <t>т.серый/голубой</t>
  </si>
  <si>
    <t>чёрный/зелёный</t>
  </si>
  <si>
    <t>т.серый/чёрный</t>
  </si>
  <si>
    <t>джинс/оранж</t>
  </si>
  <si>
    <t>серый/салатовый</t>
  </si>
  <si>
    <t>B8203</t>
  </si>
  <si>
    <t>Куртка жен. на холлофайбере AZIMUTH</t>
  </si>
  <si>
    <t>B8204</t>
  </si>
  <si>
    <t>G307-1</t>
  </si>
  <si>
    <t>Куртка+полукомбинезон дев. подрост. SNOWEST</t>
  </si>
  <si>
    <t>G123</t>
  </si>
  <si>
    <t>белый/розовый</t>
  </si>
  <si>
    <t>фото по запросу</t>
  </si>
  <si>
    <t>GK312</t>
  </si>
  <si>
    <t>Полукомбинезон дев. подрост. SNOWEST</t>
  </si>
  <si>
    <t>B211-2</t>
  </si>
  <si>
    <t>Куртка+полукомбинезон мал. подрост. SNOWEST</t>
  </si>
  <si>
    <t>серый/голубой</t>
  </si>
  <si>
    <t>B006-2</t>
  </si>
  <si>
    <t>жёлтый/синий</t>
  </si>
  <si>
    <t>B006</t>
  </si>
  <si>
    <t>GL1307</t>
  </si>
  <si>
    <t>Комбинезон слитный дев. дет. SNOWEST</t>
  </si>
  <si>
    <t>H308</t>
  </si>
  <si>
    <t>Куртка на дев. детск. (холлофайбер) HIGH EXPERIENCE</t>
  </si>
  <si>
    <t>H305</t>
  </si>
  <si>
    <t>Куртка на дев. детск. HIGH EXPERIENCE</t>
  </si>
  <si>
    <t>BL1205-1</t>
  </si>
  <si>
    <t>Комбинезон слитный мал. дет. SNOWEST</t>
  </si>
  <si>
    <t>НОВИНКА</t>
  </si>
  <si>
    <t>Брюки WINDSTOPPER муж.</t>
  </si>
  <si>
    <t>Брюки WINDSTOPPER жен.</t>
  </si>
  <si>
    <t>Термобельё</t>
  </si>
  <si>
    <t>Термобельё муж.</t>
  </si>
  <si>
    <t>Подростковая и детская одежда SNOWEST дев.</t>
  </si>
  <si>
    <t>Подростковая и детская одежда SNOWEST мал.</t>
  </si>
  <si>
    <t>ЖИЛЕТКИ HIGH EXPERIENCE жен.</t>
  </si>
  <si>
    <t>H558</t>
  </si>
  <si>
    <t>персик</t>
  </si>
  <si>
    <t>G312-1</t>
  </si>
  <si>
    <t>KL15-040</t>
  </si>
  <si>
    <t>KL15-040 Комбинезон дев. KALBORN (2-7 лет).</t>
  </si>
  <si>
    <t>Куртка жен. LANLAKA</t>
  </si>
  <si>
    <t>B8216</t>
  </si>
  <si>
    <t>Куртка жен. удлинн. AZIMUTH</t>
  </si>
  <si>
    <t>яблоко</t>
  </si>
  <si>
    <t>G316</t>
  </si>
  <si>
    <t>розовый/голубой</t>
  </si>
  <si>
    <t>G302-1</t>
  </si>
  <si>
    <t>A-8530</t>
  </si>
  <si>
    <t>Куртка муж. SNOW HEADQUARTER</t>
  </si>
  <si>
    <t>B8077</t>
  </si>
  <si>
    <t xml:space="preserve">Куртка жен. AZIMUTH B8077 </t>
  </si>
  <si>
    <t>30</t>
  </si>
  <si>
    <t>B3214</t>
  </si>
  <si>
    <t>Куртка жен. AZIMUTH B3214</t>
  </si>
  <si>
    <t>В7911</t>
  </si>
  <si>
    <t>Куртка удлин. жен. (парка) AZIMUTH В8069</t>
  </si>
  <si>
    <t xml:space="preserve">Куртка удлин. жен. (парка) AZIMUTH В8069 </t>
  </si>
  <si>
    <t>В8069</t>
  </si>
  <si>
    <t>K119</t>
  </si>
  <si>
    <t>Куртка+Полукомбинезон дев. подростк. KALBORN K119</t>
  </si>
  <si>
    <t xml:space="preserve">K14-377A </t>
  </si>
  <si>
    <t xml:space="preserve">Куртка+Полукомбинезон мал. детск. KALBORN  (3-7 лет) мех! </t>
  </si>
  <si>
    <t>жёлтый (521)</t>
  </si>
  <si>
    <t>K14-844A</t>
  </si>
  <si>
    <t>W9952</t>
  </si>
  <si>
    <t xml:space="preserve"> св.серый</t>
  </si>
  <si>
    <t xml:space="preserve">Парка жен. с мехом BUJIWU </t>
  </si>
  <si>
    <t>В7974-1</t>
  </si>
  <si>
    <t xml:space="preserve">Полукомбинезон стрейч жен. AZIMUTH </t>
  </si>
  <si>
    <t>TN-19</t>
  </si>
  <si>
    <t xml:space="preserve">Куртка на холлофайбере муж. HIGH EXPERIENCE H714 </t>
  </si>
  <si>
    <t xml:space="preserve">H714 </t>
  </si>
  <si>
    <t>M-8801</t>
  </si>
  <si>
    <t>Куртка муж. LANLAKA</t>
  </si>
  <si>
    <t>св.коричевый</t>
  </si>
  <si>
    <t>M-9948</t>
  </si>
  <si>
    <t>M-8803</t>
  </si>
  <si>
    <t>W125A</t>
  </si>
  <si>
    <t>Брюки жен. стрейч BUJIWU</t>
  </si>
  <si>
    <t>W125B</t>
  </si>
  <si>
    <t>пурпурный</t>
  </si>
  <si>
    <t>B207-1</t>
  </si>
  <si>
    <t>B203-2</t>
  </si>
  <si>
    <t>G304-1</t>
  </si>
  <si>
    <t>K312-1</t>
  </si>
  <si>
    <t>K302</t>
  </si>
  <si>
    <t>Полукомбинезон мал. подрост. SNOWEST</t>
  </si>
  <si>
    <t>K302-1</t>
  </si>
  <si>
    <t>A-8551</t>
  </si>
  <si>
    <t>Куртка муж. стрейч SNOW HEADQUARTER</t>
  </si>
  <si>
    <t>H6347</t>
  </si>
  <si>
    <t>т.мята</t>
  </si>
  <si>
    <t>H6343</t>
  </si>
  <si>
    <t>Парка жен. с натур. мехом HIGH EXPERIENCE</t>
  </si>
  <si>
    <t>т.бирюзовый</t>
  </si>
  <si>
    <t>H6110</t>
  </si>
  <si>
    <t>голубой/жёлтый</t>
  </si>
  <si>
    <t>Полукомбинезон жен. HIGH EXPERIENCE</t>
  </si>
  <si>
    <t>715-49</t>
  </si>
  <si>
    <t>Куртка+полукомбинезон мал. подрост. HIGH EXPERIENCE</t>
  </si>
  <si>
    <t>715-50</t>
  </si>
  <si>
    <t>715-10</t>
  </si>
  <si>
    <t>серый/оранж.</t>
  </si>
  <si>
    <t>315-5</t>
  </si>
  <si>
    <t>Куртка+полукомбинезон дев. подрост. HIGH EXPERIENCE</t>
  </si>
  <si>
    <t>розов/голуб/салат</t>
  </si>
  <si>
    <t>315-6</t>
  </si>
  <si>
    <t>розовый/фиолетовый</t>
  </si>
  <si>
    <t>H806</t>
  </si>
  <si>
    <t>Жилетка муж. HIGH EXPERIENCE</t>
  </si>
  <si>
    <t>H807</t>
  </si>
  <si>
    <t>синий/т.серый</t>
  </si>
  <si>
    <t>H6034</t>
  </si>
  <si>
    <t>молочный</t>
  </si>
  <si>
    <t>ЖИЛЕТКИ HIGH EXPERIENCE муж.</t>
  </si>
  <si>
    <t>Общая сумма  в базовых ценах:</t>
  </si>
  <si>
    <t>А5023</t>
  </si>
  <si>
    <t>Куртка удлиненная жен.RUNNING RIVER</t>
  </si>
  <si>
    <t>темно-фиолетовый</t>
  </si>
  <si>
    <t>А5020</t>
  </si>
  <si>
    <t>темно-синий/малиновый</t>
  </si>
  <si>
    <t>А5011</t>
  </si>
  <si>
    <t>мята/фиолетовый</t>
  </si>
  <si>
    <t>5756410</t>
  </si>
  <si>
    <t>розовый-электрик</t>
  </si>
  <si>
    <t>лимон-электрик</t>
  </si>
  <si>
    <t>58126(A)</t>
  </si>
  <si>
    <t>58126(B)</t>
  </si>
  <si>
    <t>58126(С)</t>
  </si>
  <si>
    <t>58126(D)</t>
  </si>
  <si>
    <t>58126(Е)</t>
  </si>
  <si>
    <t>58126(F)</t>
  </si>
  <si>
    <t>58126(G)</t>
  </si>
  <si>
    <t>58126(H)</t>
  </si>
  <si>
    <t>MT58560(B)</t>
  </si>
  <si>
    <t>MT58560(С)</t>
  </si>
  <si>
    <t>MT58560(D)</t>
  </si>
  <si>
    <t>Полукомбинезон жен. стрейч BUJIWU</t>
  </si>
  <si>
    <t>Полукомбинезон муж. стрейч BUJIWU</t>
  </si>
  <si>
    <t>Куртка жен. с мехом LanLaka (ПАРКИ)</t>
  </si>
  <si>
    <t>MT58560/ MT58560(A)</t>
  </si>
  <si>
    <t>MT58560/   MT58560(Е)</t>
  </si>
  <si>
    <t>P151602</t>
  </si>
  <si>
    <t>бежевый/коричневый</t>
  </si>
  <si>
    <t>H6346</t>
  </si>
  <si>
    <t>T401</t>
  </si>
  <si>
    <t>G311</t>
  </si>
  <si>
    <t>G312</t>
  </si>
  <si>
    <t>Комбинезон слитный дев. дет. HIGH EXPERIENCE</t>
  </si>
  <si>
    <t>Слитные детские комбинезоны SNOWEST и HIGH EXPERIENCE</t>
  </si>
  <si>
    <t>филетовый</t>
  </si>
  <si>
    <t>Парка на дев. подростк. HIGH EXPERIENCE</t>
  </si>
  <si>
    <t>Куртка на дев. подростк. (холлофайбер) HIGH EXPERIENCE</t>
  </si>
  <si>
    <t>A6047</t>
  </si>
  <si>
    <t>A6042</t>
  </si>
  <si>
    <t>B8220</t>
  </si>
  <si>
    <t>A-8602</t>
  </si>
  <si>
    <t>A-8553</t>
  </si>
  <si>
    <t>715-65</t>
  </si>
  <si>
    <t>T308</t>
  </si>
  <si>
    <t>715-64</t>
  </si>
  <si>
    <t>Куртка муж. RUNNING RIVER</t>
  </si>
  <si>
    <t>Куртка жен. AZIMUTH</t>
  </si>
  <si>
    <t>Куртка муж. утепл. Thinsulate SNOW HEADQUARTER</t>
  </si>
  <si>
    <t>Комбинезон слитный мал. дет. HIGH EXPERIENCE</t>
  </si>
  <si>
    <t>чёрный/синий(095)</t>
  </si>
  <si>
    <t>зелёный/жёлтый(568)</t>
  </si>
  <si>
    <t>белый/мята/красн(002)</t>
  </si>
  <si>
    <t>голуб/белый/малин(215)</t>
  </si>
  <si>
    <t>чёрный/зелёный (136)</t>
  </si>
  <si>
    <t>т.синий/фиолетовый (135)</t>
  </si>
  <si>
    <t>A-8563</t>
  </si>
  <si>
    <t>H6103</t>
  </si>
  <si>
    <t>H9004</t>
  </si>
  <si>
    <t>H9008</t>
  </si>
  <si>
    <t>G55-1752AL</t>
  </si>
  <si>
    <t>Термоноски детские GUAHOO</t>
  </si>
  <si>
    <r>
      <t xml:space="preserve">K148 Куртка+полукомбинезон мал. KALBORN (8-16 лет) </t>
    </r>
    <r>
      <rPr>
        <b/>
        <sz val="9"/>
        <color indexed="10"/>
        <rFont val="Arial"/>
        <family val="2"/>
        <charset val="204"/>
      </rPr>
      <t>флис!</t>
    </r>
  </si>
  <si>
    <t>красный/серый</t>
  </si>
  <si>
    <t>Брюки муж. windstopper AZIMUTH</t>
  </si>
  <si>
    <t>A01</t>
  </si>
  <si>
    <t>SH-1610B</t>
  </si>
  <si>
    <t>Подшлемник Colu (windstopper)</t>
  </si>
  <si>
    <t>M-26B</t>
  </si>
  <si>
    <t>Маска  Colu (windstopper)</t>
  </si>
  <si>
    <t>1201B</t>
  </si>
  <si>
    <t xml:space="preserve">Шапка с помпоном </t>
  </si>
  <si>
    <t>2030B</t>
  </si>
  <si>
    <t>2035B</t>
  </si>
  <si>
    <t>Шапка с помпоном BILL</t>
  </si>
  <si>
    <t>2034B</t>
  </si>
  <si>
    <t>Шапка Patagonia</t>
  </si>
  <si>
    <t>2027B</t>
  </si>
  <si>
    <t>Шапка TNF</t>
  </si>
  <si>
    <t>фисташковый</t>
  </si>
  <si>
    <t>2029B</t>
  </si>
  <si>
    <t>Шапка Dickies</t>
  </si>
  <si>
    <t>SH-12B</t>
  </si>
  <si>
    <t>Шапка с помпоном</t>
  </si>
  <si>
    <t>SH-15B</t>
  </si>
  <si>
    <t>Шапка</t>
  </si>
  <si>
    <t>001B</t>
  </si>
  <si>
    <t>2032B</t>
  </si>
  <si>
    <t>2026B</t>
  </si>
  <si>
    <t>Шапка с помпоном TNF</t>
  </si>
  <si>
    <t>2024B</t>
  </si>
  <si>
    <t>Шапка OBEY</t>
  </si>
  <si>
    <t>т.синий/белый</t>
  </si>
  <si>
    <t>черный/фиолет.</t>
  </si>
  <si>
    <t>черный/белый</t>
  </si>
  <si>
    <t>2022B</t>
  </si>
  <si>
    <t>2010B</t>
  </si>
  <si>
    <t>SH-53B</t>
  </si>
  <si>
    <t>2044B</t>
  </si>
  <si>
    <t>Шапка MAMM</t>
  </si>
  <si>
    <t>2045B</t>
  </si>
  <si>
    <t>Шапка VOLC</t>
  </si>
  <si>
    <t>2011B</t>
  </si>
  <si>
    <t>Шапка BURT</t>
  </si>
  <si>
    <t>М-27B</t>
  </si>
  <si>
    <t>Балаклава-трансформер</t>
  </si>
  <si>
    <t>8341B</t>
  </si>
  <si>
    <t>Бафы без флиса</t>
  </si>
  <si>
    <t>M-16B</t>
  </si>
  <si>
    <t>Маска с клапаном</t>
  </si>
  <si>
    <t>Баф с флисом</t>
  </si>
  <si>
    <t>0561B</t>
  </si>
  <si>
    <t>Шапка JW</t>
  </si>
  <si>
    <t>SH-1609B</t>
  </si>
  <si>
    <t>Шапка с помпоном BURT</t>
  </si>
  <si>
    <t>010B</t>
  </si>
  <si>
    <t>Шапка Colum (двухсторонняя)</t>
  </si>
  <si>
    <t>2046B</t>
  </si>
  <si>
    <t>511B</t>
  </si>
  <si>
    <t>Шапка (флис)</t>
  </si>
  <si>
    <t>SH-1606B</t>
  </si>
  <si>
    <t>Шапка INFRARED</t>
  </si>
  <si>
    <t>SH-1608B</t>
  </si>
  <si>
    <t>Шапка Arcter (двухсторонняя)</t>
  </si>
  <si>
    <t>SH-1607B</t>
  </si>
  <si>
    <t xml:space="preserve">Шапка </t>
  </si>
  <si>
    <t>SH-1605B</t>
  </si>
  <si>
    <t>Шапка NEW ERA</t>
  </si>
  <si>
    <t>св.розовый</t>
  </si>
  <si>
    <t>черно-серый</t>
  </si>
  <si>
    <t>SH-1602B</t>
  </si>
  <si>
    <t>SH-1604B</t>
  </si>
  <si>
    <t>Шапка  BURT</t>
  </si>
  <si>
    <t>SH-1601B</t>
  </si>
  <si>
    <t>Шапка с помпоном WONZIPPER</t>
  </si>
  <si>
    <t>907B</t>
  </si>
  <si>
    <t>Перчатки муж. HD</t>
  </si>
  <si>
    <t>909B</t>
  </si>
  <si>
    <t>Перчатки жен. HD</t>
  </si>
  <si>
    <t>005B</t>
  </si>
  <si>
    <t>Перчатки жен. Ross</t>
  </si>
  <si>
    <t xml:space="preserve">темно-синий </t>
  </si>
  <si>
    <t>049B</t>
  </si>
  <si>
    <t>Перчатки муж. Ross</t>
  </si>
  <si>
    <t>P1601B</t>
  </si>
  <si>
    <t>Варежки RUECCI</t>
  </si>
  <si>
    <t>2012B</t>
  </si>
  <si>
    <t>Перчатки JW(флис)</t>
  </si>
  <si>
    <t>K21508B</t>
  </si>
  <si>
    <t>Перчатки</t>
  </si>
  <si>
    <t>2015B</t>
  </si>
  <si>
    <t>Перчатки TNF windstopper</t>
  </si>
  <si>
    <t>501B</t>
  </si>
  <si>
    <t>Перчатки TNF флис</t>
  </si>
  <si>
    <t>васильковый</t>
  </si>
  <si>
    <t>св.голубой</t>
  </si>
  <si>
    <t>K21509B</t>
  </si>
  <si>
    <t>Перчатки велосипедн. (без пальцев)</t>
  </si>
  <si>
    <t>045B</t>
  </si>
  <si>
    <t>Перчатки подростк. Ross</t>
  </si>
  <si>
    <t>P151602B</t>
  </si>
  <si>
    <t xml:space="preserve">Варежки подростк. </t>
  </si>
  <si>
    <t>5/6 лет</t>
  </si>
  <si>
    <t>7/8 лет</t>
  </si>
  <si>
    <t>032B</t>
  </si>
  <si>
    <t>Перчатки детск. Rues</t>
  </si>
  <si>
    <t>5051B</t>
  </si>
  <si>
    <t>Перчатки детск. MED</t>
  </si>
  <si>
    <t>XXS</t>
  </si>
  <si>
    <t>XS</t>
  </si>
  <si>
    <t>2955B</t>
  </si>
  <si>
    <t>Варежки детск. удлинн.</t>
  </si>
  <si>
    <t>черный с белым</t>
  </si>
  <si>
    <t>M/L</t>
  </si>
  <si>
    <t>5050B</t>
  </si>
  <si>
    <t>Перчатки детск. LUCKYLOONG</t>
  </si>
  <si>
    <t>20</t>
  </si>
  <si>
    <t>B-1</t>
  </si>
  <si>
    <t>Маски</t>
  </si>
  <si>
    <t>Перчатки с замком унисекс (windstopper)</t>
  </si>
  <si>
    <t>Варежки унисекс (внутри перчатка)</t>
  </si>
  <si>
    <t>Перчатки INCONTRO (с мехом)</t>
  </si>
  <si>
    <t>7028B</t>
  </si>
  <si>
    <t>2610В</t>
  </si>
  <si>
    <t>2610B</t>
  </si>
  <si>
    <t>RUOJUO муж.</t>
  </si>
  <si>
    <t>Куртка муж. RUOJUO</t>
  </si>
  <si>
    <t>R1771</t>
  </si>
  <si>
    <t>T421</t>
  </si>
  <si>
    <t>Куртка муж. RUOJUO (бренд DESCENTE)</t>
  </si>
  <si>
    <t>R2512</t>
  </si>
  <si>
    <t>Полукомбинезон жен. RUOJUO</t>
  </si>
  <si>
    <t>R2540</t>
  </si>
  <si>
    <t>T9912</t>
  </si>
  <si>
    <t>Полукомбинезон жен.  RUOJUO (бренд DESCENTE)</t>
  </si>
  <si>
    <t>RUOJUO жен.</t>
  </si>
  <si>
    <t>нет фото</t>
  </si>
  <si>
    <t xml:space="preserve">  Актуальность (наличие) 22 ноября 2016г. </t>
  </si>
  <si>
    <t>LANLAKA муж.</t>
  </si>
  <si>
    <t>LANLAKA 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</si>
</sst>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 #,##0&quot;р.&quot;_-;\-* #,##0&quot;р.&quot;_-;_-* &quot;-&quot;&quot;р.&quot;_-;_-@_-"/>
    <numFmt numFmtId="43" formatCode="_-* #,##0.00_р_._-;\-* #,##0.00_р_._-;_-* &quot;-&quot;??_р_._-;_-@_-"/>
    <numFmt numFmtId="164" formatCode="#,##0.00\ &quot;₽&quot;;\-#,##0.00\ &quot;₽&quot;"/>
    <numFmt numFmtId="165" formatCode="#,##0.00\ &quot;р.&quot;;\-#,##0.00\ &quot;р.&quot;"/>
    <numFmt numFmtId="166" formatCode="#,##0&quot;р.&quot;"/>
    <numFmt numFmtId="167" formatCode="#,##0.00&quot;р.&quot;"/>
    <numFmt numFmtId="168" formatCode="#,##0.00\ &quot;р.&quot;"/>
    <numFmt numFmtId="169" formatCode="#,##0_р_."/>
    <numFmt numFmtId="170" formatCode="#,##0.00_р_."/>
    <numFmt numFmtId="171" formatCode="[$$-409]#,##0.00_ ;\-[$$-409]#,##0.00\ "/>
    <numFmt numFmtId="172" formatCode="0.000000"/>
    <numFmt numFmtId="173" formatCode="[$$-409]#,##0.00"/>
    <numFmt numFmtId="174" formatCode="#,##0.00\ &quot;₽&quot;"/>
    <numFmt numFmtId="175" formatCode="[$$-409]#,##0.000000_ ;\-[$$-409]#,##0.000000\ "/>
    <numFmt numFmtId="176" formatCode="[$-419]d\ mmm;@"/>
  </numFmts>
  <fonts count="123">
    <font>
      <sz val="10"/>
      <name val="Arial Cyr"/>
      <charset val="204"/>
    </font>
    <font>
      <u/>
      <sz val="10"/>
      <color indexed="12"/>
      <name val="Arial Cyr"/>
      <charset val="204"/>
    </font>
    <font>
      <b/>
      <sz val="12"/>
      <color indexed="9"/>
      <name val="Arial"/>
      <family val="2"/>
      <charset val="204"/>
    </font>
    <font>
      <b/>
      <sz val="12"/>
      <name val="Arial"/>
      <family val="2"/>
      <charset val="204"/>
    </font>
    <font>
      <sz val="12"/>
      <name val="Arial"/>
      <family val="2"/>
      <charset val="204"/>
    </font>
    <font>
      <u/>
      <sz val="10"/>
      <color indexed="12"/>
      <name val="Arial"/>
      <family val="2"/>
      <charset val="204"/>
    </font>
    <font>
      <sz val="10"/>
      <name val="Arial"/>
      <family val="2"/>
      <charset val="204"/>
    </font>
    <font>
      <sz val="10"/>
      <name val="Arial"/>
      <family val="2"/>
      <charset val="204"/>
    </font>
    <font>
      <sz val="10"/>
      <name val="Arial Cyr"/>
      <charset val="204"/>
    </font>
    <font>
      <b/>
      <sz val="10"/>
      <name val="Arial"/>
      <family val="2"/>
      <charset val="204"/>
    </font>
    <font>
      <b/>
      <sz val="10"/>
      <color indexed="10"/>
      <name val="Arial"/>
      <family val="2"/>
      <charset val="204"/>
    </font>
    <font>
      <b/>
      <sz val="11"/>
      <name val="Arial"/>
      <family val="2"/>
      <charset val="204"/>
    </font>
    <font>
      <b/>
      <sz val="10"/>
      <color indexed="9"/>
      <name val="Arial"/>
      <family val="2"/>
      <charset val="204"/>
    </font>
    <font>
      <sz val="8"/>
      <name val="Arial"/>
      <family val="2"/>
      <charset val="204"/>
    </font>
    <font>
      <b/>
      <sz val="8"/>
      <name val="Arial"/>
      <family val="2"/>
      <charset val="204"/>
    </font>
    <font>
      <b/>
      <sz val="8"/>
      <color indexed="10"/>
      <name val="Arial"/>
      <family val="2"/>
      <charset val="204"/>
    </font>
    <font>
      <sz val="11"/>
      <name val="Arial"/>
      <family val="2"/>
      <charset val="204"/>
    </font>
    <font>
      <sz val="9"/>
      <name val="Arial"/>
      <family val="2"/>
      <charset val="204"/>
    </font>
    <font>
      <b/>
      <sz val="9"/>
      <name val="Arial"/>
      <family val="2"/>
      <charset val="204"/>
    </font>
    <font>
      <sz val="10"/>
      <color indexed="8"/>
      <name val="Arial"/>
      <family val="2"/>
      <charset val="204"/>
    </font>
    <font>
      <b/>
      <sz val="9"/>
      <color indexed="81"/>
      <name val="Tahoma"/>
      <family val="2"/>
      <charset val="204"/>
    </font>
    <font>
      <b/>
      <sz val="9"/>
      <color indexed="9"/>
      <name val="Arial"/>
      <family val="2"/>
      <charset val="204"/>
    </font>
    <font>
      <u/>
      <sz val="12"/>
      <color indexed="12"/>
      <name val="Arial"/>
      <family val="2"/>
      <charset val="204"/>
    </font>
    <font>
      <u/>
      <sz val="8"/>
      <color indexed="12"/>
      <name val="Arial"/>
      <family val="2"/>
      <charset val="204"/>
    </font>
    <font>
      <b/>
      <i/>
      <sz val="15"/>
      <color indexed="9"/>
      <name val="Arial"/>
      <family val="2"/>
      <charset val="204"/>
    </font>
    <font>
      <u/>
      <sz val="8"/>
      <color indexed="12"/>
      <name val="Arial Cyr"/>
      <charset val="204"/>
    </font>
    <font>
      <b/>
      <i/>
      <sz val="10"/>
      <color indexed="9"/>
      <name val="Arial"/>
      <family val="2"/>
      <charset val="204"/>
    </font>
    <font>
      <sz val="10"/>
      <name val="Arial"/>
      <family val="2"/>
    </font>
    <font>
      <sz val="10"/>
      <color indexed="10"/>
      <name val="Arial"/>
      <family val="2"/>
      <charset val="204"/>
    </font>
    <font>
      <sz val="10"/>
      <color indexed="8"/>
      <name val="Arial"/>
      <family val="2"/>
      <charset val="204"/>
    </font>
    <font>
      <b/>
      <sz val="10"/>
      <color indexed="10"/>
      <name val="Arial"/>
      <family val="2"/>
      <charset val="204"/>
    </font>
    <font>
      <sz val="10"/>
      <color indexed="30"/>
      <name val="Arial"/>
      <family val="2"/>
      <charset val="204"/>
    </font>
    <font>
      <sz val="10"/>
      <color indexed="55"/>
      <name val="Arial"/>
      <family val="2"/>
      <charset val="204"/>
    </font>
    <font>
      <b/>
      <sz val="12"/>
      <color indexed="9"/>
      <name val="Arial"/>
      <family val="2"/>
      <charset val="204"/>
    </font>
    <font>
      <b/>
      <sz val="10"/>
      <color indexed="55"/>
      <name val="Arial"/>
      <family val="2"/>
      <charset val="204"/>
    </font>
    <font>
      <sz val="10"/>
      <color indexed="9"/>
      <name val="Arial"/>
      <family val="2"/>
      <charset val="204"/>
    </font>
    <font>
      <sz val="9"/>
      <color indexed="30"/>
      <name val="Arial"/>
      <family val="2"/>
      <charset val="204"/>
    </font>
    <font>
      <sz val="12"/>
      <color indexed="10"/>
      <name val="Arial"/>
      <family val="2"/>
      <charset val="204"/>
    </font>
    <font>
      <b/>
      <sz val="12"/>
      <color indexed="10"/>
      <name val="Arial"/>
      <family val="2"/>
      <charset val="204"/>
    </font>
    <font>
      <sz val="9"/>
      <color indexed="10"/>
      <name val="Arial"/>
      <family val="2"/>
      <charset val="204"/>
    </font>
    <font>
      <b/>
      <sz val="10"/>
      <color indexed="30"/>
      <name val="Arial"/>
      <family val="2"/>
      <charset val="204"/>
    </font>
    <font>
      <b/>
      <sz val="10"/>
      <color indexed="9"/>
      <name val="Arial"/>
      <family val="2"/>
      <charset val="204"/>
    </font>
    <font>
      <sz val="12"/>
      <color indexed="55"/>
      <name val="Arial"/>
      <family val="2"/>
      <charset val="204"/>
    </font>
    <font>
      <b/>
      <sz val="12"/>
      <color indexed="55"/>
      <name val="Arial"/>
      <family val="2"/>
      <charset val="204"/>
    </font>
    <font>
      <b/>
      <sz val="9"/>
      <color indexed="55"/>
      <name val="Arial"/>
      <family val="2"/>
      <charset val="204"/>
    </font>
    <font>
      <b/>
      <i/>
      <sz val="15"/>
      <color indexed="9"/>
      <name val="Arial"/>
      <family val="2"/>
      <charset val="204"/>
    </font>
    <font>
      <b/>
      <i/>
      <sz val="12"/>
      <color indexed="9"/>
      <name val="Arial"/>
      <family val="2"/>
      <charset val="204"/>
    </font>
    <font>
      <b/>
      <i/>
      <sz val="10"/>
      <color indexed="9"/>
      <name val="Arial"/>
      <family val="2"/>
      <charset val="204"/>
    </font>
    <font>
      <b/>
      <sz val="10"/>
      <color indexed="56"/>
      <name val="Arial"/>
      <family val="2"/>
      <charset val="204"/>
    </font>
    <font>
      <b/>
      <sz val="9"/>
      <color indexed="56"/>
      <name val="Arial"/>
      <family val="2"/>
      <charset val="204"/>
    </font>
    <font>
      <sz val="9"/>
      <color indexed="56"/>
      <name val="Arial"/>
      <family val="2"/>
      <charset val="204"/>
    </font>
    <font>
      <u/>
      <sz val="8"/>
      <color indexed="10"/>
      <name val="Arial"/>
      <family val="2"/>
      <charset val="204"/>
    </font>
    <font>
      <b/>
      <sz val="8"/>
      <color indexed="9"/>
      <name val="Arial"/>
      <family val="2"/>
      <charset val="204"/>
    </font>
    <font>
      <b/>
      <sz val="10"/>
      <color indexed="18"/>
      <name val="Arial"/>
      <family val="2"/>
      <charset val="204"/>
    </font>
    <font>
      <b/>
      <sz val="11"/>
      <color indexed="10"/>
      <name val="Arial"/>
      <family val="2"/>
      <charset val="204"/>
    </font>
    <font>
      <sz val="8"/>
      <name val="Arial Cyr"/>
      <charset val="204"/>
    </font>
    <font>
      <strike/>
      <sz val="10"/>
      <name val="Arial"/>
      <family val="2"/>
      <charset val="204"/>
    </font>
    <font>
      <u/>
      <sz val="7"/>
      <color indexed="12"/>
      <name val="Arial"/>
      <family val="2"/>
      <charset val="204"/>
    </font>
    <font>
      <b/>
      <sz val="7"/>
      <name val="Arial"/>
      <family val="2"/>
      <charset val="204"/>
    </font>
    <font>
      <b/>
      <sz val="7"/>
      <color indexed="10"/>
      <name val="Arial"/>
      <family val="2"/>
      <charset val="204"/>
    </font>
    <font>
      <b/>
      <sz val="7"/>
      <color indexed="48"/>
      <name val="Arial"/>
      <family val="2"/>
      <charset val="204"/>
    </font>
    <font>
      <sz val="7"/>
      <color indexed="10"/>
      <name val="Arial"/>
      <family val="2"/>
      <charset val="204"/>
    </font>
    <font>
      <u/>
      <sz val="7"/>
      <color indexed="12"/>
      <name val="Arial Cyr"/>
      <charset val="204"/>
    </font>
    <font>
      <sz val="7"/>
      <name val="Arial"/>
      <family val="2"/>
      <charset val="204"/>
    </font>
    <font>
      <u/>
      <sz val="7"/>
      <color indexed="10"/>
      <name val="Arial"/>
      <family val="2"/>
      <charset val="204"/>
    </font>
    <font>
      <b/>
      <sz val="7"/>
      <color indexed="9"/>
      <name val="Arial"/>
      <family val="2"/>
      <charset val="204"/>
    </font>
    <font>
      <sz val="7"/>
      <color indexed="55"/>
      <name val="Arial"/>
      <family val="2"/>
      <charset val="204"/>
    </font>
    <font>
      <b/>
      <sz val="9"/>
      <color indexed="10"/>
      <name val="Arial"/>
      <family val="2"/>
      <charset val="204"/>
    </font>
    <font>
      <sz val="9"/>
      <name val="Arial"/>
      <family val="2"/>
    </font>
    <font>
      <sz val="10"/>
      <color indexed="8"/>
      <name val="宋体"/>
      <charset val="134"/>
    </font>
    <font>
      <u/>
      <sz val="7"/>
      <name val="Arial Cyr"/>
      <charset val="204"/>
    </font>
    <font>
      <b/>
      <sz val="10"/>
      <name val="Arial"/>
      <family val="2"/>
    </font>
    <font>
      <u/>
      <sz val="7"/>
      <color indexed="55"/>
      <name val="Arial"/>
      <family val="2"/>
      <charset val="204"/>
    </font>
    <font>
      <sz val="7"/>
      <name val="Arial Cyr"/>
      <charset val="204"/>
    </font>
    <font>
      <sz val="11"/>
      <color theme="1"/>
      <name val="Calibri"/>
      <family val="2"/>
      <charset val="204"/>
      <scheme val="minor"/>
    </font>
    <font>
      <u/>
      <sz val="11"/>
      <color theme="10"/>
      <name val="Calibri"/>
      <family val="2"/>
      <charset val="204"/>
      <scheme val="minor"/>
    </font>
    <font>
      <sz val="11"/>
      <color theme="1"/>
      <name val="Calibri"/>
      <family val="2"/>
      <scheme val="minor"/>
    </font>
    <font>
      <b/>
      <sz val="12"/>
      <color rgb="FFFF0000"/>
      <name val="Arial Cyr"/>
      <charset val="204"/>
    </font>
    <font>
      <b/>
      <sz val="7"/>
      <color rgb="FF0070C0"/>
      <name val="Arial Cyr"/>
      <charset val="204"/>
    </font>
    <font>
      <b/>
      <sz val="9"/>
      <color rgb="FF002060"/>
      <name val="Arial"/>
      <family val="2"/>
      <charset val="204"/>
    </font>
    <font>
      <b/>
      <sz val="14"/>
      <color theme="0"/>
      <name val="Arial"/>
      <family val="2"/>
      <charset val="204"/>
    </font>
    <font>
      <b/>
      <sz val="9"/>
      <color rgb="FFFF0000"/>
      <name val="Arial"/>
      <family val="2"/>
      <charset val="204"/>
    </font>
    <font>
      <b/>
      <sz val="7"/>
      <color theme="0"/>
      <name val="Arial"/>
      <family val="2"/>
      <charset val="204"/>
    </font>
    <font>
      <b/>
      <sz val="10"/>
      <color rgb="FFFF0000"/>
      <name val="Arial"/>
      <family val="2"/>
      <charset val="204"/>
    </font>
    <font>
      <sz val="9"/>
      <color theme="0" tint="-0.499984740745262"/>
      <name val="Arial Cyr"/>
      <charset val="204"/>
    </font>
    <font>
      <sz val="10"/>
      <color rgb="FF00B0F0"/>
      <name val="Arial Cyr"/>
      <charset val="204"/>
    </font>
    <font>
      <b/>
      <sz val="10"/>
      <color rgb="FFFF0000"/>
      <name val="Arial Cyr"/>
      <charset val="204"/>
    </font>
    <font>
      <b/>
      <sz val="11"/>
      <color theme="0" tint="-0.249977111117893"/>
      <name val="Arial"/>
      <family val="2"/>
      <charset val="204"/>
    </font>
    <font>
      <b/>
      <sz val="20"/>
      <color rgb="FF66CCFF"/>
      <name val="Arial"/>
      <family val="2"/>
      <charset val="204"/>
    </font>
    <font>
      <b/>
      <sz val="10"/>
      <color rgb="FF0070C0"/>
      <name val="Arial Cyr"/>
      <charset val="204"/>
    </font>
    <font>
      <b/>
      <sz val="9"/>
      <color theme="0" tint="-0.499984740745262"/>
      <name val="Arial Cyr"/>
      <charset val="204"/>
    </font>
    <font>
      <b/>
      <sz val="10"/>
      <color theme="0" tint="-0.249977111117893"/>
      <name val="Arial Cyr"/>
      <charset val="204"/>
    </font>
    <font>
      <b/>
      <sz val="8"/>
      <color theme="0"/>
      <name val="Arial Cyr"/>
      <charset val="204"/>
    </font>
    <font>
      <b/>
      <sz val="8"/>
      <color theme="0"/>
      <name val="Arial"/>
      <family val="2"/>
      <charset val="204"/>
    </font>
    <font>
      <sz val="10"/>
      <color rgb="FFFF0000"/>
      <name val="Arial Cyr"/>
      <charset val="204"/>
    </font>
    <font>
      <b/>
      <sz val="9"/>
      <name val="Calibri"/>
      <family val="2"/>
      <charset val="204"/>
      <scheme val="minor"/>
    </font>
    <font>
      <sz val="10"/>
      <color rgb="FFFF0000"/>
      <name val="Arial"/>
      <family val="2"/>
      <charset val="204"/>
    </font>
    <font>
      <b/>
      <sz val="8"/>
      <color rgb="FF002060"/>
      <name val="Arial"/>
      <family val="2"/>
      <charset val="204"/>
    </font>
    <font>
      <sz val="10"/>
      <color theme="0"/>
      <name val="Arial"/>
      <family val="2"/>
      <charset val="204"/>
    </font>
    <font>
      <b/>
      <sz val="10"/>
      <color theme="0"/>
      <name val="Arial"/>
      <family val="2"/>
      <charset val="204"/>
    </font>
    <font>
      <b/>
      <sz val="10"/>
      <color rgb="FF002060"/>
      <name val="Arial"/>
      <family val="2"/>
      <charset val="204"/>
    </font>
    <font>
      <b/>
      <sz val="20"/>
      <color theme="0"/>
      <name val="Arial"/>
      <family val="2"/>
      <charset val="204"/>
    </font>
    <font>
      <b/>
      <sz val="8"/>
      <name val="Arial Cyr"/>
      <charset val="204"/>
    </font>
    <font>
      <u/>
      <sz val="7"/>
      <color rgb="FFFF0000"/>
      <name val="Arial Cyr"/>
      <charset val="204"/>
    </font>
    <font>
      <sz val="10"/>
      <color theme="1"/>
      <name val="Arial"/>
      <family val="2"/>
    </font>
    <font>
      <sz val="9"/>
      <color rgb="FF002060"/>
      <name val="Arial"/>
      <family val="2"/>
      <charset val="204"/>
    </font>
    <font>
      <b/>
      <sz val="7"/>
      <color theme="0" tint="-0.249977111117893"/>
      <name val="Arial"/>
      <family val="2"/>
      <charset val="204"/>
    </font>
    <font>
      <b/>
      <sz val="7"/>
      <name val="Arial Cyr"/>
      <charset val="204"/>
    </font>
    <font>
      <b/>
      <sz val="6"/>
      <name val="Arial Cyr"/>
      <charset val="204"/>
    </font>
    <font>
      <sz val="10"/>
      <color theme="0" tint="-0.34998626667073579"/>
      <name val="Arial"/>
      <family val="2"/>
      <charset val="204"/>
    </font>
    <font>
      <sz val="10"/>
      <color theme="0" tint="-0.249977111117893"/>
      <name val="Arial Cyr"/>
      <charset val="204"/>
    </font>
    <font>
      <sz val="10"/>
      <color theme="0" tint="-0.14999847407452621"/>
      <name val="Arial Cyr"/>
      <charset val="204"/>
    </font>
    <font>
      <sz val="11"/>
      <color theme="0"/>
      <name val="Calibri"/>
      <family val="2"/>
      <charset val="204"/>
      <scheme val="minor"/>
    </font>
    <font>
      <b/>
      <sz val="9"/>
      <color theme="0"/>
      <name val="Calibri"/>
      <family val="2"/>
      <charset val="204"/>
      <scheme val="minor"/>
    </font>
    <font>
      <sz val="10"/>
      <color theme="0"/>
      <name val="Arial Cyr"/>
      <charset val="204"/>
    </font>
    <font>
      <b/>
      <u/>
      <sz val="7"/>
      <color rgb="FFFF0000"/>
      <name val="Arial Cyr"/>
      <charset val="204"/>
    </font>
    <font>
      <sz val="10"/>
      <color theme="1"/>
      <name val="Arial"/>
      <family val="2"/>
      <charset val="204"/>
    </font>
    <font>
      <b/>
      <i/>
      <sz val="7"/>
      <color rgb="FFFFFF00"/>
      <name val="Arial"/>
      <family val="2"/>
      <charset val="204"/>
    </font>
    <font>
      <b/>
      <i/>
      <sz val="7"/>
      <color indexed="9"/>
      <name val="Arial"/>
      <family val="2"/>
      <charset val="204"/>
    </font>
    <font>
      <b/>
      <i/>
      <sz val="7"/>
      <color theme="0" tint="-0.499984740745262"/>
      <name val="Arial"/>
      <family val="2"/>
      <charset val="204"/>
    </font>
    <font>
      <b/>
      <i/>
      <sz val="7"/>
      <color theme="0"/>
      <name val="Arial"/>
      <family val="2"/>
      <charset val="204"/>
    </font>
    <font>
      <b/>
      <i/>
      <sz val="15"/>
      <color rgb="FFFFFF00"/>
      <name val="Arial"/>
      <family val="2"/>
      <charset val="204"/>
    </font>
    <font>
      <u/>
      <sz val="10"/>
      <color rgb="FFFF0000"/>
      <name val="Arial Cyr"/>
      <charset val="204"/>
    </font>
  </fonts>
  <fills count="26">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6"/>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30"/>
        <bgColor indexed="64"/>
      </patternFill>
    </fill>
    <fill>
      <patternFill patternType="solid">
        <fgColor indexed="40"/>
        <bgColor indexed="64"/>
      </patternFill>
    </fill>
    <fill>
      <patternFill patternType="solid">
        <fgColor indexed="10"/>
        <bgColor indexed="64"/>
      </patternFill>
    </fill>
    <fill>
      <patternFill patternType="solid">
        <fgColor rgb="FFFFFF99"/>
        <bgColor indexed="64"/>
      </patternFill>
    </fill>
    <fill>
      <patternFill patternType="solid">
        <fgColor rgb="FFFFFF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70C0"/>
        <bgColor indexed="64"/>
      </patternFill>
    </fill>
    <fill>
      <patternFill patternType="solid">
        <fgColor rgb="FF00B0F0"/>
        <bgColor indexed="64"/>
      </patternFill>
    </fill>
    <fill>
      <patternFill patternType="solid">
        <fgColor rgb="FF7030A0"/>
        <bgColor indexed="64"/>
      </patternFill>
    </fill>
    <fill>
      <patternFill patternType="solid">
        <fgColor rgb="FF002060"/>
        <bgColor indexed="64"/>
      </patternFill>
    </fill>
    <fill>
      <patternFill patternType="solid">
        <fgColor theme="1"/>
        <bgColor indexed="64"/>
      </patternFill>
    </fill>
    <fill>
      <patternFill patternType="solid">
        <fgColor theme="0" tint="-4.9989318521683403E-2"/>
        <bgColor indexed="64"/>
      </patternFill>
    </fill>
  </fills>
  <borders count="122">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64"/>
      </left>
      <right style="thin">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diagonalUp="1" diagonalDown="1">
      <left style="thin">
        <color indexed="64"/>
      </left>
      <right/>
      <top style="thin">
        <color indexed="64"/>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diagonalUp="1" diagonalDown="1">
      <left style="thin">
        <color indexed="64"/>
      </left>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right/>
      <top/>
      <bottom style="thin">
        <color indexed="64"/>
      </bottom>
      <diagonal/>
    </border>
    <border diagonalUp="1" diagonalDown="1">
      <left style="thin">
        <color indexed="64"/>
      </left>
      <right/>
      <top/>
      <bottom style="thin">
        <color indexed="64"/>
      </bottom>
      <diagonal style="thin">
        <color indexed="64"/>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style="thin">
        <color indexed="9"/>
      </left>
      <right/>
      <top/>
      <bottom/>
      <diagonal/>
    </border>
    <border>
      <left style="thin">
        <color indexed="9"/>
      </left>
      <right/>
      <top/>
      <bottom style="thin">
        <color indexed="9"/>
      </bottom>
      <diagonal/>
    </border>
    <border>
      <left style="thin">
        <color indexed="9"/>
      </left>
      <right/>
      <top style="thin">
        <color indexed="9"/>
      </top>
      <bottom/>
      <diagonal/>
    </border>
    <border>
      <left style="medium">
        <color indexed="9"/>
      </left>
      <right style="medium">
        <color indexed="9"/>
      </right>
      <top/>
      <bottom style="medium">
        <color indexed="64"/>
      </bottom>
      <diagonal/>
    </border>
    <border>
      <left style="medium">
        <color indexed="9"/>
      </left>
      <right style="thin">
        <color indexed="9"/>
      </right>
      <top/>
      <bottom style="medium">
        <color indexed="64"/>
      </bottom>
      <diagonal/>
    </border>
    <border>
      <left/>
      <right style="medium">
        <color indexed="9"/>
      </right>
      <top style="medium">
        <color indexed="9"/>
      </top>
      <bottom style="medium">
        <color indexed="64"/>
      </bottom>
      <diagonal/>
    </border>
    <border>
      <left style="medium">
        <color indexed="9"/>
      </left>
      <right style="medium">
        <color indexed="9"/>
      </right>
      <top style="medium">
        <color indexed="9"/>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9"/>
      </left>
      <right/>
      <top/>
      <bottom style="medium">
        <color indexed="9"/>
      </bottom>
      <diagonal/>
    </border>
    <border>
      <left style="thin">
        <color indexed="30"/>
      </left>
      <right style="thin">
        <color indexed="30"/>
      </right>
      <top style="thin">
        <color indexed="64"/>
      </top>
      <bottom style="thin">
        <color indexed="64"/>
      </bottom>
      <diagonal/>
    </border>
    <border>
      <left style="thin">
        <color indexed="64"/>
      </left>
      <right style="thin">
        <color indexed="30"/>
      </right>
      <top style="thin">
        <color indexed="64"/>
      </top>
      <bottom style="thin">
        <color indexed="64"/>
      </bottom>
      <diagonal/>
    </border>
    <border>
      <left style="thin">
        <color indexed="30"/>
      </left>
      <right style="thin">
        <color indexed="64"/>
      </right>
      <top style="thin">
        <color indexed="64"/>
      </top>
      <bottom style="thin">
        <color indexed="64"/>
      </bottom>
      <diagonal/>
    </border>
    <border>
      <left/>
      <right style="thin">
        <color indexed="30"/>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9"/>
      </left>
      <right/>
      <top/>
      <bottom style="medium">
        <color indexed="64"/>
      </bottom>
      <diagonal/>
    </border>
    <border>
      <left style="thin">
        <color indexed="30"/>
      </left>
      <right/>
      <top style="thin">
        <color indexed="64"/>
      </top>
      <bottom style="thin">
        <color indexed="64"/>
      </bottom>
      <diagonal/>
    </border>
    <border>
      <left/>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9"/>
      </left>
      <right/>
      <top style="thin">
        <color indexed="9"/>
      </top>
      <bottom style="thin">
        <color indexed="64"/>
      </bottom>
      <diagonal/>
    </border>
    <border>
      <left/>
      <right style="thin">
        <color indexed="9"/>
      </right>
      <top/>
      <bottom style="thin">
        <color indexed="9"/>
      </bottom>
      <diagonal/>
    </border>
    <border>
      <left style="dotted">
        <color indexed="64"/>
      </left>
      <right style="thin">
        <color indexed="9"/>
      </right>
      <top style="thin">
        <color indexed="9"/>
      </top>
      <bottom style="thin">
        <color indexed="9"/>
      </bottom>
      <diagonal/>
    </border>
    <border>
      <left style="dotted">
        <color indexed="64"/>
      </left>
      <right style="dotted">
        <color indexed="64"/>
      </right>
      <top style="dotted">
        <color indexed="64"/>
      </top>
      <bottom style="dotted">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thin">
        <color indexed="9"/>
      </left>
      <right/>
      <top/>
      <bottom style="thin">
        <color indexed="64"/>
      </bottom>
      <diagonal/>
    </border>
    <border>
      <left/>
      <right style="medium">
        <color indexed="64"/>
      </right>
      <top/>
      <bottom style="thin">
        <color indexed="64"/>
      </bottom>
      <diagonal/>
    </border>
    <border>
      <left/>
      <right style="thin">
        <color indexed="9"/>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9"/>
      </left>
      <right style="thin">
        <color indexed="9"/>
      </right>
      <top style="thin">
        <color theme="0"/>
      </top>
      <bottom style="thin">
        <color indexed="9"/>
      </bottom>
      <diagonal/>
    </border>
    <border>
      <left style="thin">
        <color indexed="9"/>
      </left>
      <right/>
      <top style="thin">
        <color theme="0"/>
      </top>
      <bottom style="thin">
        <color indexed="9"/>
      </bottom>
      <diagonal/>
    </border>
    <border>
      <left style="thin">
        <color theme="0"/>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theme="0"/>
      </bottom>
      <diagonal/>
    </border>
    <border>
      <left/>
      <right style="thin">
        <color theme="0"/>
      </right>
      <top/>
      <bottom style="medium">
        <color indexed="9"/>
      </bottom>
      <diagonal/>
    </border>
    <border>
      <left style="thin">
        <color theme="0"/>
      </left>
      <right style="thin">
        <color theme="0"/>
      </right>
      <top/>
      <bottom style="medium">
        <color indexed="9"/>
      </bottom>
      <diagonal/>
    </border>
    <border>
      <left style="thin">
        <color theme="0"/>
      </left>
      <right/>
      <top/>
      <bottom style="medium">
        <color indexed="9"/>
      </bottom>
      <diagonal/>
    </border>
    <border>
      <left style="medium">
        <color indexed="9"/>
      </left>
      <right style="medium">
        <color indexed="64"/>
      </right>
      <top/>
      <bottom style="medium">
        <color indexed="9"/>
      </bottom>
      <diagonal/>
    </border>
    <border>
      <left style="thin">
        <color indexed="9"/>
      </left>
      <right/>
      <top style="thin">
        <color indexed="64"/>
      </top>
      <bottom style="thin">
        <color theme="0"/>
      </bottom>
      <diagonal/>
    </border>
    <border>
      <left/>
      <right/>
      <top style="thin">
        <color indexed="64"/>
      </top>
      <bottom style="thin">
        <color theme="0"/>
      </bottom>
      <diagonal/>
    </border>
    <border>
      <left/>
      <right style="medium">
        <color indexed="64"/>
      </right>
      <top/>
      <bottom style="thin">
        <color theme="0"/>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dotted">
        <color indexed="64"/>
      </right>
      <top style="dotted">
        <color indexed="64"/>
      </top>
      <bottom style="dotted">
        <color indexed="64"/>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auto="1"/>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style="thin">
        <color auto="1"/>
      </top>
      <bottom/>
      <diagonal/>
    </border>
    <border>
      <left/>
      <right/>
      <top style="thin">
        <color auto="1"/>
      </top>
      <bottom/>
      <diagonal/>
    </border>
    <border>
      <left style="thin">
        <color indexed="64"/>
      </left>
      <right/>
      <top/>
      <bottom style="thin">
        <color auto="1"/>
      </bottom>
      <diagonal/>
    </border>
  </borders>
  <cellStyleXfs count="35">
    <xf numFmtId="0" fontId="0" fillId="0" borderId="0"/>
    <xf numFmtId="0" fontId="1" fillId="0" borderId="0" applyNumberFormat="0" applyFill="0" applyBorder="0" applyAlignment="0" applyProtection="0">
      <alignment vertical="top"/>
      <protection locked="0"/>
    </xf>
    <xf numFmtId="0" fontId="75" fillId="0" borderId="0" applyNumberFormat="0" applyFill="0" applyBorder="0" applyAlignment="0" applyProtection="0"/>
    <xf numFmtId="0" fontId="1" fillId="0" borderId="0" applyNumberFormat="0" applyFill="0" applyBorder="0" applyAlignment="0" applyProtection="0">
      <alignment vertical="top"/>
      <protection locked="0"/>
    </xf>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69" fillId="0" borderId="0"/>
    <xf numFmtId="0" fontId="6" fillId="0" borderId="0"/>
    <xf numFmtId="0" fontId="8" fillId="0" borderId="0"/>
    <xf numFmtId="0" fontId="27" fillId="0" borderId="0"/>
    <xf numFmtId="0" fontId="6" fillId="0" borderId="0"/>
    <xf numFmtId="0" fontId="74" fillId="0" borderId="0"/>
    <xf numFmtId="0" fontId="76" fillId="0" borderId="0"/>
    <xf numFmtId="0" fontId="6" fillId="0" borderId="0"/>
    <xf numFmtId="0" fontId="27" fillId="0" borderId="0"/>
    <xf numFmtId="0" fontId="8" fillId="0" borderId="0"/>
    <xf numFmtId="0" fontId="8" fillId="0" borderId="0"/>
    <xf numFmtId="0" fontId="76" fillId="0" borderId="0"/>
    <xf numFmtId="0" fontId="74" fillId="0" borderId="0"/>
    <xf numFmtId="0" fontId="8" fillId="0" borderId="0"/>
    <xf numFmtId="0" fontId="74" fillId="0" borderId="0"/>
    <xf numFmtId="0" fontId="8" fillId="0" borderId="0"/>
    <xf numFmtId="0" fontId="76" fillId="0" borderId="0"/>
    <xf numFmtId="0" fontId="76" fillId="0" borderId="0"/>
    <xf numFmtId="0" fontId="7" fillId="0" borderId="0"/>
  </cellStyleXfs>
  <cellXfs count="1019">
    <xf numFmtId="0" fontId="0" fillId="0" borderId="0" xfId="0"/>
    <xf numFmtId="0" fontId="6" fillId="0" borderId="1" xfId="0" applyFont="1" applyBorder="1" applyAlignment="1">
      <alignment horizontal="left"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6" fillId="0" borderId="2" xfId="0" applyFont="1" applyBorder="1" applyAlignment="1">
      <alignment horizontal="left" vertical="center"/>
    </xf>
    <xf numFmtId="0" fontId="6" fillId="0" borderId="2" xfId="0" applyFont="1" applyBorder="1" applyAlignment="1">
      <alignment horizontal="center" vertical="center"/>
    </xf>
    <xf numFmtId="0" fontId="14" fillId="0" borderId="3" xfId="23" applyFont="1" applyFill="1" applyBorder="1" applyAlignment="1">
      <alignment horizontal="left" vertical="center" wrapText="1"/>
    </xf>
    <xf numFmtId="0" fontId="6" fillId="0" borderId="4" xfId="0" applyFont="1" applyBorder="1" applyAlignment="1">
      <alignment horizontal="left"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5" xfId="0" applyFont="1" applyBorder="1" applyAlignment="1">
      <alignment horizontal="center" vertical="center"/>
    </xf>
    <xf numFmtId="0" fontId="6" fillId="0" borderId="3" xfId="1" applyFont="1" applyFill="1" applyBorder="1" applyAlignment="1" applyProtection="1">
      <alignment horizontal="left" vertical="center" wrapText="1"/>
    </xf>
    <xf numFmtId="0" fontId="6" fillId="0" borderId="3" xfId="1" applyFont="1" applyFill="1" applyBorder="1" applyAlignment="1" applyProtection="1">
      <alignment horizontal="center" vertical="center"/>
    </xf>
    <xf numFmtId="0" fontId="6" fillId="2" borderId="6" xfId="0" applyFont="1" applyFill="1" applyBorder="1" applyAlignment="1">
      <alignment horizontal="center" vertical="center"/>
    </xf>
    <xf numFmtId="0" fontId="6" fillId="2" borderId="6" xfId="34" applyFont="1" applyFill="1" applyBorder="1" applyAlignment="1">
      <alignment horizontal="center" vertical="center"/>
    </xf>
    <xf numFmtId="0" fontId="29" fillId="0" borderId="3" xfId="23" applyFont="1" applyFill="1" applyBorder="1" applyAlignment="1">
      <alignment horizontal="left" vertical="center" wrapText="1"/>
    </xf>
    <xf numFmtId="0" fontId="6" fillId="0" borderId="3" xfId="0" applyFont="1" applyFill="1" applyBorder="1" applyAlignment="1">
      <alignment horizontal="center" vertical="center"/>
    </xf>
    <xf numFmtId="0" fontId="6" fillId="3"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0" borderId="3" xfId="34" applyFont="1" applyFill="1" applyBorder="1" applyAlignment="1">
      <alignment horizontal="center" vertical="center"/>
    </xf>
    <xf numFmtId="0" fontId="6" fillId="0" borderId="10" xfId="34" applyFont="1" applyFill="1" applyBorder="1" applyAlignment="1">
      <alignment horizontal="center" vertical="center"/>
    </xf>
    <xf numFmtId="0" fontId="6" fillId="3" borderId="7" xfId="0" applyFont="1" applyFill="1" applyBorder="1" applyAlignment="1" applyProtection="1">
      <alignment horizontal="center" vertical="center"/>
    </xf>
    <xf numFmtId="0" fontId="6" fillId="0" borderId="11" xfId="0" applyFont="1" applyFill="1" applyBorder="1" applyAlignment="1">
      <alignment horizontal="center" vertical="center"/>
    </xf>
    <xf numFmtId="0" fontId="6" fillId="0" borderId="12" xfId="34" applyFont="1" applyFill="1" applyBorder="1" applyAlignment="1">
      <alignment horizontal="center" vertical="center"/>
    </xf>
    <xf numFmtId="0" fontId="6" fillId="0" borderId="10"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8" xfId="34" applyFont="1" applyFill="1" applyBorder="1" applyAlignment="1">
      <alignment horizontal="center" vertical="center"/>
    </xf>
    <xf numFmtId="0" fontId="6" fillId="0" borderId="11" xfId="34" applyFont="1" applyFill="1" applyBorder="1" applyAlignment="1">
      <alignment horizontal="center" vertical="center"/>
    </xf>
    <xf numFmtId="0" fontId="6" fillId="0" borderId="3" xfId="0" applyFont="1" applyFill="1" applyBorder="1" applyAlignment="1">
      <alignment vertical="center"/>
    </xf>
    <xf numFmtId="0" fontId="6" fillId="0" borderId="15" xfId="0" applyFont="1" applyFill="1" applyBorder="1" applyAlignment="1">
      <alignment horizontal="center" vertical="center"/>
    </xf>
    <xf numFmtId="0" fontId="10" fillId="0" borderId="0" xfId="0" applyFont="1" applyFill="1" applyBorder="1" applyAlignment="1">
      <alignment vertical="center"/>
    </xf>
    <xf numFmtId="0" fontId="6" fillId="0" borderId="12" xfId="0" applyFont="1" applyFill="1" applyBorder="1" applyAlignment="1">
      <alignment horizontal="center" vertical="center"/>
    </xf>
    <xf numFmtId="0" fontId="6" fillId="2" borderId="16" xfId="34" applyFont="1" applyFill="1" applyBorder="1" applyAlignment="1">
      <alignment horizontal="center" vertical="center"/>
    </xf>
    <xf numFmtId="0" fontId="6" fillId="2" borderId="0" xfId="34" applyFont="1" applyFill="1" applyBorder="1" applyAlignment="1">
      <alignment horizontal="center" vertical="center"/>
    </xf>
    <xf numFmtId="0" fontId="4"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6"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16" xfId="0" applyFont="1" applyFill="1" applyBorder="1" applyAlignment="1">
      <alignment horizontal="center" vertical="center"/>
    </xf>
    <xf numFmtId="0" fontId="6" fillId="0" borderId="8" xfId="1" applyFont="1" applyFill="1" applyBorder="1" applyAlignment="1" applyProtection="1">
      <alignment horizontal="center" vertical="center"/>
    </xf>
    <xf numFmtId="0" fontId="6" fillId="0" borderId="8" xfId="1" applyFont="1" applyFill="1" applyBorder="1" applyAlignment="1" applyProtection="1">
      <alignment horizontal="left" vertical="center" wrapText="1"/>
    </xf>
    <xf numFmtId="0" fontId="6" fillId="3" borderId="17" xfId="0" applyFont="1" applyFill="1" applyBorder="1" applyAlignment="1">
      <alignment horizontal="center" vertical="center"/>
    </xf>
    <xf numFmtId="0" fontId="6" fillId="3" borderId="18" xfId="0" applyFont="1" applyFill="1" applyBorder="1" applyAlignment="1" applyProtection="1">
      <alignment horizontal="center" vertical="center"/>
    </xf>
    <xf numFmtId="0" fontId="6" fillId="0" borderId="19" xfId="0" applyFont="1" applyFill="1" applyBorder="1" applyAlignment="1">
      <alignment horizontal="center" vertical="center"/>
    </xf>
    <xf numFmtId="0" fontId="6" fillId="3" borderId="9" xfId="0" applyFont="1" applyFill="1" applyBorder="1" applyAlignment="1" applyProtection="1">
      <alignment horizontal="center" vertical="center"/>
    </xf>
    <xf numFmtId="0" fontId="6" fillId="3" borderId="18" xfId="0" applyFont="1" applyFill="1" applyBorder="1" applyAlignment="1">
      <alignment horizontal="center" vertical="center"/>
    </xf>
    <xf numFmtId="0" fontId="6" fillId="0" borderId="12" xfId="0" applyFont="1" applyBorder="1" applyAlignment="1">
      <alignment horizontal="center" vertical="center"/>
    </xf>
    <xf numFmtId="0" fontId="6" fillId="3" borderId="20" xfId="0" applyFont="1" applyFill="1" applyBorder="1" applyAlignment="1">
      <alignment horizontal="center" vertical="center"/>
    </xf>
    <xf numFmtId="0" fontId="6" fillId="4" borderId="3" xfId="0" applyFont="1" applyFill="1" applyBorder="1" applyAlignment="1">
      <alignment horizontal="center" vertical="center"/>
    </xf>
    <xf numFmtId="0" fontId="9" fillId="2" borderId="16" xfId="0" applyFont="1" applyFill="1" applyBorder="1" applyAlignment="1">
      <alignment vertical="center"/>
    </xf>
    <xf numFmtId="0" fontId="6" fillId="0" borderId="12" xfId="0" applyFont="1" applyFill="1" applyBorder="1" applyAlignment="1">
      <alignment vertical="center"/>
    </xf>
    <xf numFmtId="0" fontId="6" fillId="0" borderId="21" xfId="0" applyFont="1" applyFill="1" applyBorder="1" applyAlignment="1">
      <alignment horizontal="center" vertical="center"/>
    </xf>
    <xf numFmtId="0" fontId="9" fillId="0" borderId="3" xfId="0" applyFont="1" applyFill="1" applyBorder="1" applyAlignment="1">
      <alignment vertical="center" wrapText="1"/>
    </xf>
    <xf numFmtId="0" fontId="6" fillId="0" borderId="3" xfId="23" quotePrefix="1" applyNumberFormat="1" applyFont="1" applyFill="1" applyBorder="1" applyAlignment="1">
      <alignment horizontal="center" vertical="center"/>
    </xf>
    <xf numFmtId="0" fontId="6" fillId="0" borderId="3" xfId="34" applyFont="1" applyFill="1" applyBorder="1" applyAlignment="1">
      <alignment horizontal="left" vertical="center"/>
    </xf>
    <xf numFmtId="49" fontId="6" fillId="0" borderId="3" xfId="34" applyNumberFormat="1" applyFont="1" applyFill="1" applyBorder="1" applyAlignment="1">
      <alignment horizontal="center" vertical="center"/>
    </xf>
    <xf numFmtId="0" fontId="6" fillId="0" borderId="3" xfId="34" applyFont="1" applyFill="1" applyBorder="1" applyAlignment="1">
      <alignment horizontal="left" vertical="center" wrapText="1"/>
    </xf>
    <xf numFmtId="0" fontId="6" fillId="0" borderId="3" xfId="23" applyFont="1" applyFill="1" applyBorder="1" applyAlignment="1">
      <alignment horizontal="left" vertical="center"/>
    </xf>
    <xf numFmtId="0" fontId="6" fillId="0" borderId="8" xfId="0" applyFont="1" applyFill="1" applyBorder="1" applyAlignment="1">
      <alignment vertical="center"/>
    </xf>
    <xf numFmtId="0" fontId="6" fillId="5" borderId="3" xfId="0" applyFont="1" applyFill="1" applyBorder="1" applyAlignment="1">
      <alignment horizontal="center" vertical="center"/>
    </xf>
    <xf numFmtId="49" fontId="6" fillId="0" borderId="3" xfId="0" applyNumberFormat="1" applyFont="1" applyFill="1" applyBorder="1" applyAlignment="1">
      <alignment horizontal="center" vertical="center"/>
    </xf>
    <xf numFmtId="0" fontId="6" fillId="0" borderId="3" xfId="0" applyFont="1" applyFill="1" applyBorder="1" applyAlignment="1">
      <alignment horizontal="left" vertical="center"/>
    </xf>
    <xf numFmtId="0" fontId="6" fillId="5" borderId="3" xfId="0" applyFont="1" applyFill="1" applyBorder="1" applyAlignment="1">
      <alignment horizontal="left" vertical="center"/>
    </xf>
    <xf numFmtId="0" fontId="6" fillId="0" borderId="8" xfId="34" applyFont="1" applyFill="1" applyBorder="1" applyAlignment="1">
      <alignment horizontal="left" vertical="center"/>
    </xf>
    <xf numFmtId="0" fontId="6" fillId="0" borderId="3" xfId="23" applyFont="1" applyFill="1" applyBorder="1" applyAlignment="1">
      <alignment horizontal="left" vertical="center" wrapText="1"/>
    </xf>
    <xf numFmtId="0" fontId="9" fillId="2" borderId="16" xfId="34"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3" xfId="0" applyFont="1" applyFill="1" applyBorder="1" applyAlignment="1">
      <alignment vertical="center" wrapText="1"/>
    </xf>
    <xf numFmtId="49" fontId="6" fillId="0" borderId="8" xfId="0" applyNumberFormat="1" applyFont="1" applyFill="1" applyBorder="1" applyAlignment="1">
      <alignment horizontal="center" vertical="center"/>
    </xf>
    <xf numFmtId="0" fontId="6" fillId="0" borderId="8" xfId="0" applyFont="1" applyFill="1" applyBorder="1" applyAlignment="1">
      <alignment horizontal="left" vertical="center"/>
    </xf>
    <xf numFmtId="0" fontId="6" fillId="0" borderId="12" xfId="1" applyFont="1" applyFill="1" applyBorder="1" applyAlignment="1" applyProtection="1">
      <alignment horizontal="left" vertical="center" wrapText="1"/>
    </xf>
    <xf numFmtId="0" fontId="6" fillId="0" borderId="3" xfId="23" applyNumberFormat="1" applyFont="1" applyFill="1" applyBorder="1" applyAlignment="1">
      <alignment horizontal="center" vertical="center"/>
    </xf>
    <xf numFmtId="0" fontId="6" fillId="5" borderId="1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2" xfId="0" applyFont="1" applyFill="1" applyBorder="1" applyAlignment="1">
      <alignment horizontal="left" vertical="center"/>
    </xf>
    <xf numFmtId="0" fontId="6" fillId="0" borderId="21"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9" fillId="2" borderId="22" xfId="0" applyFont="1" applyFill="1" applyBorder="1" applyAlignment="1">
      <alignment horizontal="center" vertical="center"/>
    </xf>
    <xf numFmtId="0" fontId="6" fillId="0" borderId="15" xfId="34" applyFont="1" applyFill="1" applyBorder="1" applyAlignment="1">
      <alignment horizontal="center" vertical="center"/>
    </xf>
    <xf numFmtId="0" fontId="19" fillId="0" borderId="1" xfId="0" applyFont="1" applyFill="1" applyBorder="1" applyAlignment="1" applyProtection="1">
      <alignment horizontal="center" vertical="center"/>
    </xf>
    <xf numFmtId="0" fontId="10" fillId="0" borderId="1" xfId="0" applyFont="1" applyFill="1" applyBorder="1" applyAlignment="1" applyProtection="1">
      <alignment vertical="center"/>
    </xf>
    <xf numFmtId="0" fontId="6" fillId="5" borderId="3" xfId="0" applyFont="1" applyFill="1" applyBorder="1" applyAlignment="1">
      <alignment horizontal="left" vertical="center" wrapText="1"/>
    </xf>
    <xf numFmtId="0" fontId="6" fillId="0" borderId="21" xfId="34" applyFont="1" applyFill="1" applyBorder="1" applyAlignment="1">
      <alignment horizontal="center" vertical="center"/>
    </xf>
    <xf numFmtId="0" fontId="6" fillId="0" borderId="6" xfId="0" applyFont="1" applyFill="1" applyBorder="1" applyAlignment="1">
      <alignment horizontal="center" vertical="center"/>
    </xf>
    <xf numFmtId="0" fontId="6" fillId="0" borderId="1" xfId="0" applyFont="1" applyFill="1" applyBorder="1" applyAlignment="1">
      <alignment horizontal="left" vertical="center"/>
    </xf>
    <xf numFmtId="1" fontId="30" fillId="6" borderId="12" xfId="0" applyNumberFormat="1" applyFont="1" applyFill="1" applyBorder="1" applyAlignment="1">
      <alignment horizontal="center" vertical="center"/>
    </xf>
    <xf numFmtId="0" fontId="6" fillId="4" borderId="12" xfId="0" applyFont="1" applyFill="1" applyBorder="1" applyAlignment="1">
      <alignment horizontal="center" vertical="center"/>
    </xf>
    <xf numFmtId="0" fontId="10" fillId="0" borderId="0" xfId="0" applyFont="1" applyFill="1" applyBorder="1" applyAlignment="1">
      <alignment horizontal="center" vertical="center"/>
    </xf>
    <xf numFmtId="0" fontId="6" fillId="2" borderId="12" xfId="0" applyFont="1" applyFill="1" applyBorder="1" applyAlignment="1">
      <alignment horizontal="center" vertical="center"/>
    </xf>
    <xf numFmtId="0" fontId="9" fillId="2" borderId="22" xfId="0" applyFont="1" applyFill="1" applyBorder="1" applyAlignment="1">
      <alignment vertical="center"/>
    </xf>
    <xf numFmtId="0" fontId="6" fillId="2" borderId="3" xfId="0" applyFont="1" applyFill="1" applyBorder="1" applyAlignment="1">
      <alignment horizontal="center" vertical="center"/>
    </xf>
    <xf numFmtId="0" fontId="6" fillId="0" borderId="23"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9" fillId="2" borderId="6" xfId="0" applyFont="1" applyFill="1" applyBorder="1" applyAlignment="1">
      <alignment horizontal="center" vertical="center"/>
    </xf>
    <xf numFmtId="0" fontId="6" fillId="4" borderId="8" xfId="0" applyFont="1" applyFill="1" applyBorder="1" applyAlignment="1">
      <alignment horizontal="center" vertical="center"/>
    </xf>
    <xf numFmtId="0" fontId="13" fillId="0" borderId="3" xfId="1" applyFont="1" applyFill="1" applyBorder="1" applyAlignment="1" applyProtection="1">
      <alignment horizontal="left" vertical="center" wrapText="1"/>
    </xf>
    <xf numFmtId="0" fontId="13" fillId="0" borderId="3" xfId="1" applyFont="1" applyFill="1" applyBorder="1" applyAlignment="1" applyProtection="1">
      <alignment horizontal="left" vertical="center"/>
    </xf>
    <xf numFmtId="0" fontId="14" fillId="0" borderId="12" xfId="0" applyFont="1" applyFill="1" applyBorder="1" applyAlignment="1">
      <alignment horizontal="left" vertical="center" wrapText="1"/>
    </xf>
    <xf numFmtId="0" fontId="14" fillId="0" borderId="8" xfId="0" applyFont="1" applyFill="1" applyBorder="1" applyAlignment="1">
      <alignment horizontal="left" vertical="center" wrapText="1"/>
    </xf>
    <xf numFmtId="1" fontId="30" fillId="6" borderId="6" xfId="0" applyNumberFormat="1" applyFont="1" applyFill="1" applyBorder="1" applyAlignment="1">
      <alignment horizontal="center" vertical="center"/>
    </xf>
    <xf numFmtId="0" fontId="6" fillId="4" borderId="6" xfId="0" applyFont="1" applyFill="1" applyBorder="1" applyAlignment="1">
      <alignment horizontal="center" vertical="center"/>
    </xf>
    <xf numFmtId="0" fontId="6" fillId="0" borderId="12" xfId="34" applyFont="1" applyFill="1" applyBorder="1" applyAlignment="1">
      <alignment horizontal="left" vertical="center"/>
    </xf>
    <xf numFmtId="0" fontId="6" fillId="0" borderId="12" xfId="34" applyFont="1" applyFill="1" applyBorder="1" applyAlignment="1">
      <alignment horizontal="left" vertical="center" wrapText="1"/>
    </xf>
    <xf numFmtId="49" fontId="6" fillId="0" borderId="12" xfId="0" applyNumberFormat="1" applyFont="1" applyFill="1" applyBorder="1" applyAlignment="1">
      <alignment horizontal="center" vertical="center"/>
    </xf>
    <xf numFmtId="0" fontId="6" fillId="0" borderId="8" xfId="23" quotePrefix="1" applyNumberFormat="1" applyFont="1" applyFill="1" applyBorder="1" applyAlignment="1">
      <alignment horizontal="center" vertical="center"/>
    </xf>
    <xf numFmtId="0" fontId="6" fillId="0" borderId="8" xfId="23" applyFont="1" applyFill="1" applyBorder="1" applyAlignment="1">
      <alignment horizontal="left" vertical="center"/>
    </xf>
    <xf numFmtId="0" fontId="6" fillId="0" borderId="8" xfId="23" applyFont="1" applyFill="1" applyBorder="1" applyAlignment="1">
      <alignment horizontal="left" vertical="center" wrapText="1"/>
    </xf>
    <xf numFmtId="0" fontId="6" fillId="0" borderId="12" xfId="23" applyFont="1" applyFill="1" applyBorder="1" applyAlignment="1">
      <alignment horizontal="left" vertical="center"/>
    </xf>
    <xf numFmtId="0" fontId="6" fillId="0" borderId="12" xfId="23" applyFont="1" applyFill="1" applyBorder="1" applyAlignment="1">
      <alignment horizontal="left" vertical="center" wrapText="1"/>
    </xf>
    <xf numFmtId="0" fontId="6" fillId="0" borderId="12" xfId="1" applyFont="1" applyFill="1" applyBorder="1" applyAlignment="1" applyProtection="1">
      <alignment horizontal="center" vertical="center"/>
    </xf>
    <xf numFmtId="1" fontId="30" fillId="6" borderId="6" xfId="34" applyNumberFormat="1" applyFont="1" applyFill="1" applyBorder="1" applyAlignment="1">
      <alignment horizontal="center" vertical="center"/>
    </xf>
    <xf numFmtId="0" fontId="13" fillId="0" borderId="8" xfId="1" applyFont="1" applyFill="1" applyBorder="1" applyAlignment="1" applyProtection="1">
      <alignment horizontal="left" vertical="center" wrapText="1"/>
    </xf>
    <xf numFmtId="0" fontId="6" fillId="0" borderId="8" xfId="23" applyNumberFormat="1" applyFont="1" applyFill="1" applyBorder="1" applyAlignment="1">
      <alignment horizontal="center" vertical="center"/>
    </xf>
    <xf numFmtId="0" fontId="13" fillId="0" borderId="12" xfId="1" applyFont="1" applyFill="1" applyBorder="1" applyAlignment="1" applyProtection="1">
      <alignment horizontal="left" vertical="center" wrapText="1"/>
    </xf>
    <xf numFmtId="0" fontId="6" fillId="0" borderId="12" xfId="23" applyNumberFormat="1" applyFont="1" applyFill="1" applyBorder="1" applyAlignment="1">
      <alignment horizontal="center" vertical="center"/>
    </xf>
    <xf numFmtId="0" fontId="29" fillId="0" borderId="12" xfId="23" quotePrefix="1" applyNumberFormat="1" applyFont="1" applyFill="1" applyBorder="1" applyAlignment="1">
      <alignment horizontal="center" vertical="center" wrapText="1"/>
    </xf>
    <xf numFmtId="0" fontId="29" fillId="0" borderId="12" xfId="23" applyFont="1" applyFill="1" applyBorder="1" applyAlignment="1">
      <alignment horizontal="left" vertical="center" wrapText="1"/>
    </xf>
    <xf numFmtId="0" fontId="6" fillId="0" borderId="8" xfId="34" applyFont="1" applyFill="1" applyBorder="1" applyAlignment="1">
      <alignment horizontal="left" vertical="center" wrapTex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2" fontId="28" fillId="0" borderId="1" xfId="0" applyNumberFormat="1" applyFont="1" applyBorder="1" applyAlignment="1">
      <alignment horizontal="center" vertical="center"/>
    </xf>
    <xf numFmtId="0" fontId="6" fillId="0" borderId="5" xfId="0" applyFont="1" applyBorder="1" applyAlignment="1">
      <alignment vertical="center"/>
    </xf>
    <xf numFmtId="0" fontId="32" fillId="2" borderId="6" xfId="0" applyFont="1" applyFill="1" applyBorder="1" applyAlignment="1">
      <alignment horizontal="center" vertical="center"/>
    </xf>
    <xf numFmtId="0" fontId="33" fillId="2" borderId="0" xfId="0" applyFont="1" applyFill="1" applyBorder="1" applyAlignment="1">
      <alignment horizontal="left" vertical="center"/>
    </xf>
    <xf numFmtId="0" fontId="4" fillId="2" borderId="0" xfId="0" applyFont="1" applyFill="1" applyBorder="1" applyAlignment="1">
      <alignment vertical="center"/>
    </xf>
    <xf numFmtId="0" fontId="4" fillId="2" borderId="22" xfId="0" applyFont="1" applyFill="1" applyBorder="1" applyAlignment="1">
      <alignment vertical="center"/>
    </xf>
    <xf numFmtId="0" fontId="2" fillId="2" borderId="0" xfId="1" applyFont="1" applyFill="1" applyBorder="1" applyAlignment="1" applyProtection="1">
      <alignment vertical="center"/>
    </xf>
    <xf numFmtId="0" fontId="2" fillId="2" borderId="0" xfId="1" applyFont="1" applyFill="1" applyBorder="1" applyAlignment="1" applyProtection="1">
      <alignment horizontal="left" vertical="center"/>
    </xf>
    <xf numFmtId="0" fontId="10" fillId="0" borderId="28" xfId="0" applyFont="1" applyFill="1" applyBorder="1" applyAlignment="1">
      <alignment vertical="center"/>
    </xf>
    <xf numFmtId="0" fontId="10" fillId="0" borderId="29" xfId="0" applyFont="1" applyFill="1" applyBorder="1" applyAlignment="1">
      <alignment vertical="center"/>
    </xf>
    <xf numFmtId="0" fontId="10" fillId="0" borderId="30" xfId="0" applyFont="1" applyFill="1" applyBorder="1" applyAlignment="1">
      <alignment vertical="center"/>
    </xf>
    <xf numFmtId="0" fontId="10" fillId="0" borderId="31" xfId="0" applyFont="1" applyFill="1" applyBorder="1" applyAlignment="1">
      <alignment vertical="center"/>
    </xf>
    <xf numFmtId="0" fontId="9" fillId="0" borderId="31" xfId="0" applyFont="1" applyFill="1" applyBorder="1" applyAlignment="1">
      <alignment vertical="center"/>
    </xf>
    <xf numFmtId="0" fontId="10" fillId="0" borderId="31" xfId="0" applyFont="1" applyFill="1" applyBorder="1" applyAlignment="1">
      <alignment horizontal="center" vertical="center"/>
    </xf>
    <xf numFmtId="168" fontId="6" fillId="0" borderId="6" xfId="0" applyNumberFormat="1" applyFont="1" applyBorder="1" applyAlignment="1">
      <alignment horizontal="center" vertical="center"/>
    </xf>
    <xf numFmtId="168" fontId="34" fillId="2" borderId="22" xfId="0" applyNumberFormat="1" applyFont="1" applyFill="1" applyBorder="1" applyAlignment="1">
      <alignment horizontal="center" vertical="center"/>
    </xf>
    <xf numFmtId="42" fontId="10" fillId="0" borderId="21" xfId="0" applyNumberFormat="1" applyFont="1" applyBorder="1" applyAlignment="1">
      <alignment horizontal="center" vertical="center"/>
    </xf>
    <xf numFmtId="168" fontId="17" fillId="2" borderId="0" xfId="0" applyNumberFormat="1" applyFont="1" applyFill="1" applyBorder="1" applyAlignment="1">
      <alignment horizontal="center" vertical="center"/>
    </xf>
    <xf numFmtId="168" fontId="17" fillId="2" borderId="0" xfId="0" applyNumberFormat="1" applyFont="1" applyFill="1" applyBorder="1" applyAlignment="1">
      <alignment vertical="center"/>
    </xf>
    <xf numFmtId="42" fontId="17" fillId="2" borderId="16" xfId="0" applyNumberFormat="1" applyFont="1" applyFill="1" applyBorder="1" applyAlignment="1">
      <alignment horizontal="center" vertical="center"/>
    </xf>
    <xf numFmtId="0" fontId="17" fillId="2" borderId="16" xfId="0" applyFont="1" applyFill="1" applyBorder="1" applyAlignment="1">
      <alignment vertical="center"/>
    </xf>
    <xf numFmtId="0" fontId="6" fillId="0" borderId="32" xfId="0" applyFont="1" applyFill="1" applyBorder="1" applyAlignment="1">
      <alignment vertical="center" wrapText="1"/>
    </xf>
    <xf numFmtId="0" fontId="6" fillId="0" borderId="23" xfId="0" applyFont="1" applyFill="1" applyBorder="1" applyAlignment="1">
      <alignment vertical="center" wrapText="1"/>
    </xf>
    <xf numFmtId="0" fontId="6" fillId="0" borderId="12" xfId="0" applyFont="1" applyFill="1" applyBorder="1" applyAlignment="1">
      <alignment vertical="center" wrapText="1"/>
    </xf>
    <xf numFmtId="0" fontId="6" fillId="0" borderId="8" xfId="0" applyFont="1" applyFill="1" applyBorder="1" applyAlignment="1">
      <alignment vertical="center" wrapText="1"/>
    </xf>
    <xf numFmtId="0" fontId="4" fillId="2" borderId="22" xfId="0" applyFont="1" applyFill="1" applyBorder="1" applyAlignment="1">
      <alignment vertical="center" wrapText="1"/>
    </xf>
    <xf numFmtId="0" fontId="4" fillId="2" borderId="0"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2" fillId="2" borderId="22" xfId="1" applyFont="1" applyFill="1" applyBorder="1" applyAlignment="1" applyProtection="1">
      <alignment horizontal="left" vertical="center" wrapText="1"/>
    </xf>
    <xf numFmtId="0" fontId="6" fillId="0" borderId="3" xfId="0" applyFont="1" applyBorder="1" applyAlignment="1">
      <alignment horizontal="left" vertical="center" wrapText="1"/>
    </xf>
    <xf numFmtId="0" fontId="13" fillId="0" borderId="12"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23" fillId="0" borderId="3" xfId="1" applyFont="1" applyBorder="1" applyAlignment="1" applyProtection="1">
      <alignment horizontal="center" vertical="center"/>
    </xf>
    <xf numFmtId="0" fontId="6" fillId="0" borderId="34" xfId="0" applyFont="1" applyFill="1" applyBorder="1" applyAlignment="1">
      <alignment vertical="center"/>
    </xf>
    <xf numFmtId="0" fontId="6" fillId="0" borderId="1" xfId="0" applyFont="1" applyFill="1" applyBorder="1" applyAlignment="1">
      <alignment vertical="center"/>
    </xf>
    <xf numFmtId="0" fontId="6" fillId="0" borderId="24" xfId="0" applyFont="1" applyFill="1" applyBorder="1" applyAlignment="1">
      <alignment vertical="center"/>
    </xf>
    <xf numFmtId="0" fontId="6" fillId="0" borderId="0" xfId="0" applyFont="1" applyFill="1" applyAlignment="1">
      <alignment vertical="center"/>
    </xf>
    <xf numFmtId="0" fontId="6" fillId="0" borderId="0" xfId="0" applyFont="1" applyAlignment="1">
      <alignment vertical="center"/>
    </xf>
    <xf numFmtId="0" fontId="6" fillId="0" borderId="35" xfId="0" applyFont="1" applyFill="1" applyBorder="1" applyAlignment="1">
      <alignment vertical="center"/>
    </xf>
    <xf numFmtId="0" fontId="6" fillId="0" borderId="2" xfId="0" applyFont="1" applyFill="1" applyBorder="1" applyAlignment="1">
      <alignment vertical="center"/>
    </xf>
    <xf numFmtId="0" fontId="6" fillId="0" borderId="27" xfId="0" applyFont="1" applyFill="1" applyBorder="1" applyAlignment="1">
      <alignment vertical="center"/>
    </xf>
    <xf numFmtId="0" fontId="9" fillId="0" borderId="34" xfId="0" applyFont="1" applyFill="1" applyBorder="1" applyAlignment="1">
      <alignment vertical="center"/>
    </xf>
    <xf numFmtId="166" fontId="6" fillId="0" borderId="1" xfId="0" applyNumberFormat="1" applyFont="1" applyFill="1" applyBorder="1" applyAlignment="1">
      <alignment horizontal="left" vertical="center"/>
    </xf>
    <xf numFmtId="0" fontId="9" fillId="0" borderId="1" xfId="0" applyFont="1" applyFill="1" applyBorder="1" applyAlignment="1">
      <alignment horizontal="right" vertical="center"/>
    </xf>
    <xf numFmtId="166" fontId="28" fillId="0" borderId="1" xfId="0" applyNumberFormat="1" applyFont="1" applyFill="1" applyBorder="1" applyAlignment="1">
      <alignment horizontal="left" vertical="center"/>
    </xf>
    <xf numFmtId="0" fontId="6" fillId="0" borderId="1" xfId="0" applyFont="1" applyBorder="1" applyAlignment="1">
      <alignment vertical="center"/>
    </xf>
    <xf numFmtId="0" fontId="6" fillId="0" borderId="36" xfId="0" applyFont="1" applyFill="1" applyBorder="1" applyAlignment="1">
      <alignment vertical="center"/>
    </xf>
    <xf numFmtId="0" fontId="6" fillId="0" borderId="5" xfId="0" applyFont="1" applyFill="1" applyBorder="1" applyAlignment="1">
      <alignment horizontal="left" vertical="center"/>
    </xf>
    <xf numFmtId="0" fontId="6" fillId="0" borderId="5" xfId="0" applyFont="1" applyFill="1" applyBorder="1" applyAlignment="1">
      <alignment vertical="center"/>
    </xf>
    <xf numFmtId="0" fontId="6" fillId="6" borderId="0" xfId="0" applyFont="1" applyFill="1" applyAlignment="1">
      <alignment vertical="center"/>
    </xf>
    <xf numFmtId="49" fontId="6" fillId="7" borderId="3" xfId="0" applyNumberFormat="1" applyFont="1" applyFill="1" applyBorder="1" applyAlignment="1">
      <alignment horizontal="center" vertical="center"/>
    </xf>
    <xf numFmtId="0" fontId="6" fillId="7" borderId="3" xfId="0" applyFont="1" applyFill="1" applyBorder="1" applyAlignment="1">
      <alignment vertical="center"/>
    </xf>
    <xf numFmtId="0" fontId="6" fillId="7" borderId="10" xfId="0" applyFont="1" applyFill="1" applyBorder="1" applyAlignment="1">
      <alignment horizontal="left" vertical="center" wrapText="1"/>
    </xf>
    <xf numFmtId="0" fontId="6" fillId="0" borderId="5" xfId="0" applyFont="1" applyBorder="1" applyAlignment="1">
      <alignment vertical="center" wrapText="1"/>
    </xf>
    <xf numFmtId="0" fontId="6" fillId="0" borderId="0" xfId="0" applyFont="1" applyFill="1" applyAlignment="1">
      <alignment horizontal="left" vertical="center"/>
    </xf>
    <xf numFmtId="0" fontId="9" fillId="0" borderId="37" xfId="0" applyFont="1" applyBorder="1" applyAlignment="1">
      <alignment horizontal="center" vertical="center"/>
    </xf>
    <xf numFmtId="0" fontId="14" fillId="0" borderId="38" xfId="0" applyFont="1" applyBorder="1" applyAlignment="1">
      <alignment horizontal="center" vertical="center" wrapText="1"/>
    </xf>
    <xf numFmtId="42" fontId="18" fillId="0" borderId="37" xfId="0" applyNumberFormat="1" applyFont="1" applyBorder="1" applyAlignment="1">
      <alignment horizontal="center" wrapText="1"/>
    </xf>
    <xf numFmtId="42" fontId="18" fillId="0" borderId="37" xfId="0" applyNumberFormat="1" applyFont="1" applyBorder="1" applyAlignment="1">
      <alignment horizontal="center" vertical="center" wrapText="1"/>
    </xf>
    <xf numFmtId="166" fontId="9" fillId="0" borderId="39" xfId="0" applyNumberFormat="1" applyFont="1" applyBorder="1" applyAlignment="1">
      <alignment horizontal="center" vertical="center"/>
    </xf>
    <xf numFmtId="0" fontId="33" fillId="2" borderId="0" xfId="0" applyFont="1" applyFill="1" applyBorder="1" applyAlignment="1">
      <alignment vertical="center"/>
    </xf>
    <xf numFmtId="168" fontId="34" fillId="2" borderId="33" xfId="0" applyNumberFormat="1" applyFont="1" applyFill="1" applyBorder="1" applyAlignment="1">
      <alignment horizontal="center" vertical="center"/>
    </xf>
    <xf numFmtId="0" fontId="33" fillId="2" borderId="11" xfId="0" applyFont="1" applyFill="1" applyBorder="1" applyAlignment="1">
      <alignment horizontal="left" vertical="center"/>
    </xf>
    <xf numFmtId="0" fontId="9" fillId="2" borderId="3" xfId="0" applyFont="1" applyFill="1" applyBorder="1" applyAlignment="1">
      <alignment horizontal="center" vertical="center"/>
    </xf>
    <xf numFmtId="0" fontId="32" fillId="2" borderId="3" xfId="0" applyFont="1" applyFill="1" applyBorder="1" applyAlignment="1">
      <alignment horizontal="center" vertical="center"/>
    </xf>
    <xf numFmtId="168" fontId="34" fillId="2" borderId="23" xfId="0" applyNumberFormat="1" applyFont="1" applyFill="1" applyBorder="1" applyAlignment="1">
      <alignment horizontal="center" vertical="center"/>
    </xf>
    <xf numFmtId="42" fontId="17" fillId="2" borderId="10" xfId="0" applyNumberFormat="1" applyFont="1" applyFill="1" applyBorder="1" applyAlignment="1">
      <alignment horizontal="center" vertical="center"/>
    </xf>
    <xf numFmtId="168" fontId="17" fillId="2" borderId="11" xfId="0" applyNumberFormat="1" applyFont="1" applyFill="1" applyBorder="1" applyAlignment="1">
      <alignment horizontal="center" vertical="center"/>
    </xf>
    <xf numFmtId="0" fontId="9" fillId="0" borderId="8" xfId="0" applyFont="1" applyFill="1" applyBorder="1" applyAlignment="1">
      <alignment vertical="center" wrapText="1"/>
    </xf>
    <xf numFmtId="0" fontId="6" fillId="0" borderId="33" xfId="0" applyFont="1" applyFill="1" applyBorder="1" applyAlignment="1">
      <alignment vertical="center" wrapText="1"/>
    </xf>
    <xf numFmtId="0" fontId="6" fillId="0" borderId="8" xfId="34" applyFont="1" applyFill="1" applyBorder="1" applyAlignment="1">
      <alignment vertical="center"/>
    </xf>
    <xf numFmtId="0" fontId="6" fillId="0" borderId="8" xfId="34" applyFont="1" applyFill="1" applyBorder="1" applyAlignment="1">
      <alignment vertical="center" wrapText="1"/>
    </xf>
    <xf numFmtId="0" fontId="28" fillId="2" borderId="0" xfId="0" applyFont="1" applyFill="1" applyBorder="1" applyAlignment="1">
      <alignment vertical="center"/>
    </xf>
    <xf numFmtId="0" fontId="30" fillId="2" borderId="0" xfId="0" applyFont="1" applyFill="1" applyBorder="1" applyAlignment="1">
      <alignment horizontal="left" vertical="center"/>
    </xf>
    <xf numFmtId="0" fontId="30" fillId="2" borderId="0" xfId="0" applyFont="1" applyFill="1" applyBorder="1" applyAlignment="1">
      <alignment horizontal="center" vertical="center"/>
    </xf>
    <xf numFmtId="0" fontId="30" fillId="2" borderId="0" xfId="0" applyFont="1" applyFill="1" applyBorder="1" applyAlignment="1">
      <alignment vertical="center"/>
    </xf>
    <xf numFmtId="1" fontId="30" fillId="6" borderId="15" xfId="0" applyNumberFormat="1" applyFont="1" applyFill="1" applyBorder="1" applyAlignment="1">
      <alignment horizontal="center" vertical="center"/>
    </xf>
    <xf numFmtId="166" fontId="6" fillId="8" borderId="1" xfId="0" applyNumberFormat="1" applyFont="1" applyFill="1" applyBorder="1" applyAlignment="1">
      <alignment horizontal="left" vertical="center"/>
    </xf>
    <xf numFmtId="0" fontId="6" fillId="8" borderId="1" xfId="0" applyFont="1" applyFill="1" applyBorder="1" applyAlignment="1">
      <alignment horizontal="left" vertical="center"/>
    </xf>
    <xf numFmtId="0" fontId="9" fillId="8" borderId="1" xfId="0" applyFont="1" applyFill="1" applyBorder="1" applyAlignment="1">
      <alignment horizontal="right" vertical="center"/>
    </xf>
    <xf numFmtId="0" fontId="6" fillId="8" borderId="0" xfId="0" applyFont="1" applyFill="1" applyBorder="1" applyAlignment="1">
      <alignment vertical="center"/>
    </xf>
    <xf numFmtId="0" fontId="30" fillId="6" borderId="40" xfId="0" applyFont="1" applyFill="1" applyBorder="1" applyAlignment="1">
      <alignment horizontal="center" vertical="center" wrapText="1"/>
    </xf>
    <xf numFmtId="0" fontId="9" fillId="0" borderId="38" xfId="0" applyFont="1" applyBorder="1" applyAlignment="1">
      <alignment horizontal="center" vertical="center" wrapText="1"/>
    </xf>
    <xf numFmtId="1" fontId="30" fillId="6" borderId="8" xfId="0" applyNumberFormat="1" applyFont="1" applyFill="1" applyBorder="1" applyAlignment="1">
      <alignment horizontal="center" vertical="center"/>
    </xf>
    <xf numFmtId="1" fontId="30" fillId="6" borderId="8" xfId="34" applyNumberFormat="1" applyFont="1" applyFill="1" applyBorder="1" applyAlignment="1">
      <alignment horizontal="center" vertical="center"/>
    </xf>
    <xf numFmtId="1" fontId="30" fillId="8" borderId="0" xfId="0" applyNumberFormat="1" applyFont="1" applyFill="1" applyBorder="1" applyAlignment="1">
      <alignment horizontal="center" vertical="center"/>
    </xf>
    <xf numFmtId="0" fontId="28" fillId="8" borderId="0" xfId="0" applyFont="1" applyFill="1" applyBorder="1" applyAlignment="1">
      <alignment horizontal="center" vertical="center"/>
    </xf>
    <xf numFmtId="1" fontId="30" fillId="6" borderId="3" xfId="0" applyNumberFormat="1" applyFont="1" applyFill="1" applyBorder="1" applyAlignment="1">
      <alignment horizontal="center" vertical="center"/>
    </xf>
    <xf numFmtId="1" fontId="30" fillId="6" borderId="3" xfId="34" applyNumberFormat="1" applyFont="1" applyFill="1" applyBorder="1" applyAlignment="1">
      <alignment horizontal="center" vertical="center"/>
    </xf>
    <xf numFmtId="0" fontId="6" fillId="9" borderId="16" xfId="0" applyFont="1" applyFill="1" applyBorder="1" applyAlignment="1">
      <alignment horizontal="center" vertical="center"/>
    </xf>
    <xf numFmtId="1" fontId="9" fillId="9" borderId="22" xfId="0" applyNumberFormat="1" applyFont="1" applyFill="1" applyBorder="1" applyAlignment="1">
      <alignment horizontal="center" vertical="center"/>
    </xf>
    <xf numFmtId="0" fontId="2" fillId="9" borderId="41" xfId="0" applyFont="1" applyFill="1" applyBorder="1" applyAlignment="1">
      <alignment vertical="center"/>
    </xf>
    <xf numFmtId="0" fontId="2" fillId="9" borderId="41" xfId="0" applyFont="1" applyFill="1" applyBorder="1" applyAlignment="1">
      <alignment horizontal="left" vertical="center"/>
    </xf>
    <xf numFmtId="0" fontId="6" fillId="9" borderId="41" xfId="0" applyFont="1" applyFill="1" applyBorder="1" applyAlignment="1">
      <alignment horizontal="center" vertical="center"/>
    </xf>
    <xf numFmtId="0" fontId="6" fillId="9" borderId="42" xfId="0" applyFont="1" applyFill="1" applyBorder="1" applyAlignment="1">
      <alignment horizontal="center" vertical="center"/>
    </xf>
    <xf numFmtId="0" fontId="6" fillId="9" borderId="43" xfId="0" applyFont="1" applyFill="1" applyBorder="1" applyAlignment="1">
      <alignment vertical="center"/>
    </xf>
    <xf numFmtId="0" fontId="9" fillId="9" borderId="41" xfId="0" applyFont="1" applyFill="1" applyBorder="1" applyAlignment="1">
      <alignment horizontal="center" vertical="center"/>
    </xf>
    <xf numFmtId="168" fontId="12" fillId="9" borderId="41" xfId="0" applyNumberFormat="1" applyFont="1" applyFill="1" applyBorder="1" applyAlignment="1">
      <alignment horizontal="center" vertical="center"/>
    </xf>
    <xf numFmtId="168" fontId="40" fillId="9" borderId="42" xfId="0" applyNumberFormat="1" applyFont="1" applyFill="1" applyBorder="1" applyAlignment="1">
      <alignment horizontal="center" vertical="center"/>
    </xf>
    <xf numFmtId="0" fontId="4" fillId="2" borderId="19" xfId="0" applyFont="1" applyFill="1" applyBorder="1" applyAlignment="1">
      <alignment vertical="center"/>
    </xf>
    <xf numFmtId="0" fontId="33" fillId="2" borderId="19" xfId="0" applyFont="1" applyFill="1" applyBorder="1" applyAlignment="1">
      <alignment horizontal="left" vertical="center"/>
    </xf>
    <xf numFmtId="0" fontId="4" fillId="2" borderId="32" xfId="0" applyFont="1" applyFill="1" applyBorder="1" applyAlignment="1">
      <alignment vertical="center" wrapText="1"/>
    </xf>
    <xf numFmtId="0" fontId="9" fillId="2" borderId="12" xfId="0" applyFont="1" applyFill="1" applyBorder="1" applyAlignment="1">
      <alignment horizontal="center" vertical="center"/>
    </xf>
    <xf numFmtId="0" fontId="9" fillId="2" borderId="21" xfId="0" applyFont="1" applyFill="1" applyBorder="1" applyAlignment="1">
      <alignment horizontal="center" vertical="center"/>
    </xf>
    <xf numFmtId="0" fontId="32" fillId="2" borderId="12" xfId="0" applyFont="1" applyFill="1" applyBorder="1" applyAlignment="1">
      <alignment horizontal="center" vertical="center"/>
    </xf>
    <xf numFmtId="0" fontId="17" fillId="2" borderId="21" xfId="0" applyFont="1" applyFill="1" applyBorder="1" applyAlignment="1">
      <alignment horizontal="center" vertical="center"/>
    </xf>
    <xf numFmtId="168" fontId="18" fillId="2" borderId="19" xfId="0" applyNumberFormat="1" applyFont="1" applyFill="1" applyBorder="1" applyAlignment="1">
      <alignment horizontal="center" vertical="center"/>
    </xf>
    <xf numFmtId="168" fontId="34" fillId="2" borderId="32" xfId="0" applyNumberFormat="1" applyFont="1" applyFill="1" applyBorder="1" applyAlignment="1">
      <alignment horizontal="center" vertical="center"/>
    </xf>
    <xf numFmtId="0" fontId="4" fillId="2" borderId="19" xfId="0" applyFont="1" applyFill="1" applyBorder="1" applyAlignment="1">
      <alignment horizontal="center" vertical="center"/>
    </xf>
    <xf numFmtId="0" fontId="9" fillId="2" borderId="12" xfId="0" applyFont="1" applyFill="1" applyBorder="1" applyAlignment="1">
      <alignment vertical="center"/>
    </xf>
    <xf numFmtId="0" fontId="9" fillId="2" borderId="21" xfId="0" applyFont="1" applyFill="1" applyBorder="1" applyAlignment="1">
      <alignment vertical="center"/>
    </xf>
    <xf numFmtId="0" fontId="14" fillId="2" borderId="12" xfId="0" applyFont="1" applyFill="1" applyBorder="1" applyAlignment="1">
      <alignment vertical="center"/>
    </xf>
    <xf numFmtId="0" fontId="9" fillId="2" borderId="19" xfId="0" applyFont="1" applyFill="1" applyBorder="1" applyAlignment="1">
      <alignment vertical="center"/>
    </xf>
    <xf numFmtId="0" fontId="2" fillId="2" borderId="19" xfId="1" applyFont="1" applyFill="1" applyBorder="1" applyAlignment="1" applyProtection="1">
      <alignment horizontal="left" vertical="center"/>
    </xf>
    <xf numFmtId="0" fontId="37" fillId="2" borderId="11" xfId="0" applyFont="1" applyFill="1" applyBorder="1" applyAlignment="1">
      <alignment vertical="center"/>
    </xf>
    <xf numFmtId="0" fontId="38" fillId="2" borderId="11" xfId="0" applyFont="1" applyFill="1" applyBorder="1" applyAlignment="1">
      <alignment horizontal="left" vertical="center"/>
    </xf>
    <xf numFmtId="0" fontId="30" fillId="2" borderId="11" xfId="0" applyFont="1" applyFill="1" applyBorder="1" applyAlignment="1">
      <alignment horizontal="center" vertical="center"/>
    </xf>
    <xf numFmtId="0" fontId="30" fillId="2" borderId="11" xfId="0" applyFont="1" applyFill="1" applyBorder="1" applyAlignment="1">
      <alignment vertical="center"/>
    </xf>
    <xf numFmtId="0" fontId="28" fillId="2" borderId="11" xfId="0" applyFont="1" applyFill="1" applyBorder="1" applyAlignment="1">
      <alignment horizontal="center" vertical="center"/>
    </xf>
    <xf numFmtId="0" fontId="39" fillId="2" borderId="11" xfId="0" applyFont="1" applyFill="1" applyBorder="1" applyAlignment="1">
      <alignment vertical="center"/>
    </xf>
    <xf numFmtId="168" fontId="39" fillId="2" borderId="11" xfId="0" applyNumberFormat="1" applyFont="1" applyFill="1" applyBorder="1" applyAlignment="1">
      <alignment vertical="center"/>
    </xf>
    <xf numFmtId="0" fontId="37" fillId="2" borderId="11" xfId="0" applyFont="1" applyFill="1" applyBorder="1" applyAlignment="1">
      <alignment horizontal="left" vertical="center" wrapText="1"/>
    </xf>
    <xf numFmtId="0" fontId="37" fillId="2" borderId="11" xfId="0" applyFont="1" applyFill="1" applyBorder="1" applyAlignment="1">
      <alignment vertical="center" wrapText="1"/>
    </xf>
    <xf numFmtId="0" fontId="39" fillId="2" borderId="11" xfId="0" applyFont="1" applyFill="1" applyBorder="1" applyAlignment="1">
      <alignment horizontal="center" vertical="center"/>
    </xf>
    <xf numFmtId="1" fontId="30" fillId="6" borderId="19" xfId="0" applyNumberFormat="1" applyFont="1" applyFill="1" applyBorder="1" applyAlignment="1">
      <alignment horizontal="center" vertical="center"/>
    </xf>
    <xf numFmtId="1" fontId="30" fillId="6" borderId="11" xfId="0" applyNumberFormat="1" applyFont="1" applyFill="1" applyBorder="1" applyAlignment="1">
      <alignment horizontal="center" vertical="center"/>
    </xf>
    <xf numFmtId="0" fontId="9" fillId="2" borderId="6" xfId="34" applyFont="1" applyFill="1" applyBorder="1" applyAlignment="1">
      <alignment horizontal="center" vertical="center"/>
    </xf>
    <xf numFmtId="0" fontId="2" fillId="2" borderId="22" xfId="1" applyFont="1" applyFill="1" applyBorder="1" applyAlignment="1" applyProtection="1">
      <alignment vertical="center" wrapText="1"/>
    </xf>
    <xf numFmtId="0" fontId="9" fillId="2" borderId="6" xfId="23" applyFont="1" applyFill="1" applyBorder="1" applyAlignment="1">
      <alignment horizontal="center" vertical="center" wrapText="1"/>
    </xf>
    <xf numFmtId="0" fontId="9" fillId="2" borderId="16" xfId="23" applyFont="1" applyFill="1" applyBorder="1" applyAlignment="1">
      <alignment horizontal="center" vertical="center" wrapText="1"/>
    </xf>
    <xf numFmtId="0" fontId="9" fillId="2" borderId="0" xfId="34" applyFont="1" applyFill="1" applyBorder="1" applyAlignment="1">
      <alignment horizontal="center" vertical="center"/>
    </xf>
    <xf numFmtId="0" fontId="2" fillId="2" borderId="0" xfId="1" applyFont="1" applyFill="1" applyBorder="1" applyAlignment="1" applyProtection="1">
      <alignment vertical="center" wrapText="1"/>
    </xf>
    <xf numFmtId="0" fontId="41" fillId="2" borderId="0" xfId="34" applyFont="1" applyFill="1" applyBorder="1" applyAlignment="1">
      <alignment horizontal="center" vertical="center"/>
    </xf>
    <xf numFmtId="0" fontId="33" fillId="2" borderId="0" xfId="1" applyFont="1" applyFill="1" applyBorder="1" applyAlignment="1" applyProtection="1">
      <alignment horizontal="left" vertical="center"/>
    </xf>
    <xf numFmtId="0" fontId="9" fillId="2" borderId="22" xfId="34" applyFont="1" applyFill="1" applyBorder="1" applyAlignment="1">
      <alignment horizontal="center" vertical="center"/>
    </xf>
    <xf numFmtId="0" fontId="9" fillId="2" borderId="22"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0" xfId="0" applyFont="1" applyFill="1" applyBorder="1" applyAlignment="1">
      <alignment horizontal="center" vertical="center" wrapText="1"/>
    </xf>
    <xf numFmtId="1" fontId="30" fillId="6" borderId="0" xfId="0" applyNumberFormat="1" applyFont="1" applyFill="1" applyBorder="1" applyAlignment="1">
      <alignment horizontal="center" vertical="center"/>
    </xf>
    <xf numFmtId="0" fontId="42" fillId="2" borderId="11" xfId="0" applyFont="1" applyFill="1" applyBorder="1" applyAlignment="1">
      <alignment vertical="center"/>
    </xf>
    <xf numFmtId="0" fontId="43" fillId="2" borderId="11" xfId="0" applyFont="1" applyFill="1" applyBorder="1" applyAlignment="1">
      <alignment horizontal="left" vertical="center"/>
    </xf>
    <xf numFmtId="0" fontId="42" fillId="2" borderId="11" xfId="0" applyFont="1" applyFill="1" applyBorder="1" applyAlignment="1">
      <alignment vertical="center" wrapText="1"/>
    </xf>
    <xf numFmtId="0" fontId="34" fillId="2" borderId="11" xfId="0" applyFont="1" applyFill="1" applyBorder="1" applyAlignment="1">
      <alignment horizontal="center" vertical="center"/>
    </xf>
    <xf numFmtId="0" fontId="32" fillId="2" borderId="11" xfId="0" applyFont="1" applyFill="1" applyBorder="1" applyAlignment="1">
      <alignment horizontal="center" vertical="center"/>
    </xf>
    <xf numFmtId="168" fontId="44" fillId="2" borderId="11" xfId="0" applyNumberFormat="1" applyFont="1" applyFill="1" applyBorder="1" applyAlignment="1">
      <alignment horizontal="center" vertical="center"/>
    </xf>
    <xf numFmtId="0" fontId="10" fillId="0" borderId="44" xfId="0" applyFont="1" applyFill="1" applyBorder="1" applyAlignment="1">
      <alignment horizontal="right" vertical="center"/>
    </xf>
    <xf numFmtId="0" fontId="30" fillId="0" borderId="10" xfId="0" applyFont="1" applyBorder="1" applyAlignment="1">
      <alignment horizontal="right" vertical="center" wrapText="1"/>
    </xf>
    <xf numFmtId="0" fontId="6" fillId="10" borderId="45" xfId="0" applyFont="1" applyFill="1" applyBorder="1" applyAlignment="1">
      <alignment horizontal="center" vertical="center"/>
    </xf>
    <xf numFmtId="0" fontId="9" fillId="10" borderId="45" xfId="0" applyFont="1" applyFill="1" applyBorder="1" applyAlignment="1">
      <alignment horizontal="center" vertical="center"/>
    </xf>
    <xf numFmtId="0" fontId="40" fillId="10" borderId="45" xfId="0" applyFont="1" applyFill="1" applyBorder="1" applyAlignment="1">
      <alignment horizontal="center" vertical="center"/>
    </xf>
    <xf numFmtId="0" fontId="37" fillId="2" borderId="15" xfId="0" applyFont="1" applyFill="1" applyBorder="1" applyAlignment="1">
      <alignment vertical="center"/>
    </xf>
    <xf numFmtId="0" fontId="30" fillId="2" borderId="15" xfId="0" applyFont="1" applyFill="1" applyBorder="1" applyAlignment="1">
      <alignment horizontal="center" vertical="center"/>
    </xf>
    <xf numFmtId="0" fontId="30" fillId="2" borderId="15" xfId="0" applyFont="1" applyFill="1" applyBorder="1" applyAlignment="1">
      <alignment vertical="center"/>
    </xf>
    <xf numFmtId="0" fontId="32" fillId="2" borderId="15" xfId="0" applyFont="1" applyFill="1" applyBorder="1" applyAlignment="1">
      <alignment vertical="center"/>
    </xf>
    <xf numFmtId="168" fontId="39" fillId="2" borderId="15" xfId="0" applyNumberFormat="1" applyFont="1" applyFill="1" applyBorder="1" applyAlignment="1">
      <alignment vertical="center"/>
    </xf>
    <xf numFmtId="0" fontId="37" fillId="2" borderId="15" xfId="0" applyFont="1" applyFill="1" applyBorder="1" applyAlignment="1">
      <alignment vertical="center" wrapText="1"/>
    </xf>
    <xf numFmtId="0" fontId="37" fillId="2" borderId="19" xfId="0" applyFont="1" applyFill="1" applyBorder="1" applyAlignment="1">
      <alignment vertical="center" wrapText="1"/>
    </xf>
    <xf numFmtId="0" fontId="30" fillId="2" borderId="19" xfId="0" applyFont="1" applyFill="1" applyBorder="1" applyAlignment="1">
      <alignment horizontal="center" vertical="center"/>
    </xf>
    <xf numFmtId="168" fontId="39" fillId="2" borderId="19" xfId="0" applyNumberFormat="1" applyFont="1" applyFill="1" applyBorder="1" applyAlignment="1">
      <alignment vertical="center"/>
    </xf>
    <xf numFmtId="0" fontId="38" fillId="2" borderId="15" xfId="0" applyFont="1" applyFill="1" applyBorder="1" applyAlignment="1">
      <alignment horizontal="left" vertical="center"/>
    </xf>
    <xf numFmtId="0" fontId="37" fillId="2" borderId="19" xfId="0" applyFont="1" applyFill="1" applyBorder="1" applyAlignment="1">
      <alignment vertical="center"/>
    </xf>
    <xf numFmtId="0" fontId="38" fillId="2" borderId="19" xfId="0" applyFont="1" applyFill="1" applyBorder="1" applyAlignment="1">
      <alignment horizontal="left" vertical="center"/>
    </xf>
    <xf numFmtId="0" fontId="2" fillId="10" borderId="45" xfId="0" applyFont="1" applyFill="1" applyBorder="1" applyAlignment="1">
      <alignment vertical="center"/>
    </xf>
    <xf numFmtId="0" fontId="2" fillId="10" borderId="45" xfId="0" applyFont="1" applyFill="1" applyBorder="1" applyAlignment="1">
      <alignment horizontal="left" vertical="center"/>
    </xf>
    <xf numFmtId="0" fontId="17" fillId="10" borderId="45" xfId="0" applyFont="1" applyFill="1" applyBorder="1" applyAlignment="1">
      <alignment horizontal="center" vertical="center"/>
    </xf>
    <xf numFmtId="168" fontId="21" fillId="10" borderId="45" xfId="0" applyNumberFormat="1" applyFont="1" applyFill="1" applyBorder="1" applyAlignment="1">
      <alignment horizontal="center" vertical="center"/>
    </xf>
    <xf numFmtId="168" fontId="40" fillId="10" borderId="47" xfId="0" applyNumberFormat="1" applyFont="1" applyFill="1" applyBorder="1" applyAlignment="1">
      <alignment horizontal="center" vertical="center"/>
    </xf>
    <xf numFmtId="0" fontId="33" fillId="10" borderId="45" xfId="0" applyFont="1" applyFill="1" applyBorder="1" applyAlignment="1">
      <alignment horizontal="left" vertical="center"/>
    </xf>
    <xf numFmtId="0" fontId="4" fillId="10" borderId="45" xfId="0" applyFont="1" applyFill="1" applyBorder="1" applyAlignment="1">
      <alignment vertical="center" wrapText="1"/>
    </xf>
    <xf numFmtId="42" fontId="36" fillId="10" borderId="45" xfId="0" applyNumberFormat="1" applyFont="1" applyFill="1" applyBorder="1" applyAlignment="1">
      <alignment horizontal="center" vertical="center"/>
    </xf>
    <xf numFmtId="168" fontId="17" fillId="10" borderId="45" xfId="0" applyNumberFormat="1" applyFont="1" applyFill="1" applyBorder="1" applyAlignment="1">
      <alignment horizontal="center" vertical="center"/>
    </xf>
    <xf numFmtId="168" fontId="6" fillId="10" borderId="47" xfId="0" applyNumberFormat="1" applyFont="1" applyFill="1" applyBorder="1" applyAlignment="1">
      <alignment horizontal="center" vertical="center"/>
    </xf>
    <xf numFmtId="0" fontId="3" fillId="10" borderId="45" xfId="0" applyFont="1" applyFill="1" applyBorder="1" applyAlignment="1">
      <alignment vertical="center" wrapText="1"/>
    </xf>
    <xf numFmtId="168" fontId="17" fillId="10" borderId="45" xfId="0" applyNumberFormat="1" applyFont="1" applyFill="1" applyBorder="1" applyAlignment="1">
      <alignment horizontal="center" vertical="center" wrapText="1"/>
    </xf>
    <xf numFmtId="168" fontId="6" fillId="10" borderId="47" xfId="0" applyNumberFormat="1" applyFont="1" applyFill="1" applyBorder="1" applyAlignment="1">
      <alignment horizontal="center" vertical="center" wrapText="1"/>
    </xf>
    <xf numFmtId="0" fontId="28" fillId="2" borderId="15" xfId="0" applyFont="1" applyFill="1" applyBorder="1" applyAlignment="1">
      <alignment horizontal="center" vertical="center"/>
    </xf>
    <xf numFmtId="0" fontId="32" fillId="2" borderId="15" xfId="0" applyFont="1" applyFill="1" applyBorder="1" applyAlignment="1">
      <alignment horizontal="center" vertical="center"/>
    </xf>
    <xf numFmtId="0" fontId="6" fillId="4" borderId="0" xfId="0" applyFont="1" applyFill="1" applyBorder="1" applyAlignment="1">
      <alignment horizontal="center" vertical="center"/>
    </xf>
    <xf numFmtId="0" fontId="28" fillId="2" borderId="19" xfId="0" applyFont="1" applyFill="1" applyBorder="1" applyAlignment="1">
      <alignment horizontal="center" vertical="center"/>
    </xf>
    <xf numFmtId="1" fontId="30" fillId="10" borderId="45" xfId="0" applyNumberFormat="1" applyFont="1" applyFill="1" applyBorder="1" applyAlignment="1">
      <alignment horizontal="center" vertical="center"/>
    </xf>
    <xf numFmtId="0" fontId="31" fillId="10" borderId="45" xfId="0" applyFont="1" applyFill="1" applyBorder="1" applyAlignment="1">
      <alignment vertical="center"/>
    </xf>
    <xf numFmtId="0" fontId="31" fillId="10" borderId="45" xfId="0" applyFont="1" applyFill="1" applyBorder="1" applyAlignment="1">
      <alignment horizontal="center" vertical="center"/>
    </xf>
    <xf numFmtId="0" fontId="6" fillId="7" borderId="12"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3" xfId="0" applyFont="1" applyFill="1" applyBorder="1" applyAlignment="1">
      <alignment horizontal="center" vertical="center"/>
    </xf>
    <xf numFmtId="0" fontId="6" fillId="7" borderId="3" xfId="0" applyFont="1" applyFill="1" applyBorder="1" applyAlignment="1">
      <alignment horizontal="left" vertical="center"/>
    </xf>
    <xf numFmtId="0" fontId="4" fillId="2" borderId="11" xfId="0" applyFont="1" applyFill="1" applyBorder="1" applyAlignment="1">
      <alignment horizontal="center" vertical="center"/>
    </xf>
    <xf numFmtId="0" fontId="4" fillId="2" borderId="23" xfId="0" applyFont="1" applyFill="1" applyBorder="1" applyAlignment="1">
      <alignment horizontal="left" vertical="center" wrapText="1"/>
    </xf>
    <xf numFmtId="0" fontId="6" fillId="0" borderId="23" xfId="0" applyFont="1" applyFill="1" applyBorder="1" applyAlignment="1">
      <alignment horizontal="center" vertical="center"/>
    </xf>
    <xf numFmtId="168" fontId="6" fillId="0" borderId="3" xfId="0" applyNumberFormat="1" applyFont="1" applyBorder="1" applyAlignment="1">
      <alignment horizontal="center" vertical="center"/>
    </xf>
    <xf numFmtId="0" fontId="46" fillId="9" borderId="41" xfId="0" applyFont="1" applyFill="1" applyBorder="1" applyAlignment="1">
      <alignment horizontal="left" vertical="center"/>
    </xf>
    <xf numFmtId="0" fontId="6" fillId="2" borderId="19" xfId="0" applyFont="1" applyFill="1" applyBorder="1" applyAlignment="1">
      <alignment horizontal="center" vertical="center"/>
    </xf>
    <xf numFmtId="0" fontId="26" fillId="10" borderId="48" xfId="0" applyFont="1" applyFill="1" applyBorder="1" applyAlignment="1">
      <alignment horizontal="left" vertical="center" wrapText="1"/>
    </xf>
    <xf numFmtId="0" fontId="47" fillId="2" borderId="11" xfId="1" applyFont="1" applyFill="1" applyBorder="1" applyAlignment="1" applyProtection="1">
      <alignment horizontal="center" vertical="center" wrapText="1"/>
    </xf>
    <xf numFmtId="0" fontId="17" fillId="2" borderId="11" xfId="0" applyFont="1" applyFill="1" applyBorder="1" applyAlignment="1">
      <alignment horizontal="center" vertical="center"/>
    </xf>
    <xf numFmtId="0" fontId="17" fillId="2" borderId="11" xfId="0" applyFont="1" applyFill="1" applyBorder="1" applyAlignment="1">
      <alignment vertical="center"/>
    </xf>
    <xf numFmtId="0" fontId="48" fillId="0" borderId="34" xfId="0" applyFont="1" applyFill="1" applyBorder="1" applyAlignment="1">
      <alignment vertical="center"/>
    </xf>
    <xf numFmtId="0" fontId="17" fillId="2" borderId="15" xfId="0" applyFont="1" applyFill="1" applyBorder="1" applyAlignment="1">
      <alignment vertical="center"/>
    </xf>
    <xf numFmtId="42" fontId="17" fillId="10" borderId="45" xfId="0" applyNumberFormat="1" applyFont="1" applyFill="1" applyBorder="1" applyAlignment="1">
      <alignment horizontal="center" vertical="center" wrapText="1"/>
    </xf>
    <xf numFmtId="168" fontId="49" fillId="2" borderId="0" xfId="15" applyNumberFormat="1" applyFont="1" applyFill="1" applyBorder="1" applyAlignment="1">
      <alignment horizontal="center" vertical="center"/>
    </xf>
    <xf numFmtId="168" fontId="50" fillId="2" borderId="11" xfId="15" applyNumberFormat="1" applyFont="1" applyFill="1" applyBorder="1" applyAlignment="1">
      <alignment vertical="center"/>
    </xf>
    <xf numFmtId="168" fontId="50" fillId="2" borderId="0" xfId="15" applyNumberFormat="1" applyFont="1" applyFill="1" applyBorder="1" applyAlignment="1">
      <alignment vertical="center"/>
    </xf>
    <xf numFmtId="168" fontId="49" fillId="2" borderId="11" xfId="15" applyNumberFormat="1" applyFont="1" applyFill="1" applyBorder="1" applyAlignment="1">
      <alignment horizontal="center" vertical="center"/>
    </xf>
    <xf numFmtId="168" fontId="50" fillId="2" borderId="0" xfId="15" applyNumberFormat="1" applyFont="1" applyFill="1" applyBorder="1" applyAlignment="1">
      <alignment horizontal="center" vertical="center"/>
    </xf>
    <xf numFmtId="168" fontId="49" fillId="0" borderId="6" xfId="15" applyNumberFormat="1" applyFont="1" applyFill="1" applyBorder="1" applyAlignment="1">
      <alignment horizontal="center" vertical="center"/>
    </xf>
    <xf numFmtId="0" fontId="6" fillId="0" borderId="4" xfId="0" applyFont="1" applyBorder="1" applyAlignment="1">
      <alignment vertical="center"/>
    </xf>
    <xf numFmtId="168" fontId="6" fillId="0" borderId="3" xfId="0" applyNumberFormat="1" applyFont="1" applyFill="1" applyBorder="1" applyAlignment="1">
      <alignment horizontal="center" vertical="center"/>
    </xf>
    <xf numFmtId="0" fontId="6" fillId="0" borderId="11" xfId="0" applyFont="1" applyFill="1" applyBorder="1" applyAlignment="1">
      <alignment horizontal="left" vertical="center" wrapText="1"/>
    </xf>
    <xf numFmtId="168" fontId="49" fillId="0" borderId="3" xfId="15" applyNumberFormat="1" applyFont="1" applyFill="1" applyBorder="1" applyAlignment="1">
      <alignment horizontal="center" vertical="center"/>
    </xf>
    <xf numFmtId="0" fontId="5" fillId="0" borderId="19" xfId="1" applyFont="1" applyBorder="1" applyAlignment="1" applyProtection="1">
      <alignment horizontal="center" vertical="center" wrapText="1"/>
    </xf>
    <xf numFmtId="0" fontId="47" fillId="2" borderId="19" xfId="1" applyFont="1" applyFill="1" applyBorder="1" applyAlignment="1" applyProtection="1">
      <alignment horizontal="center" vertical="center" wrapText="1"/>
    </xf>
    <xf numFmtId="0" fontId="6" fillId="2" borderId="11" xfId="0" applyFont="1" applyFill="1" applyBorder="1" applyAlignment="1">
      <alignment horizontal="center" vertical="center"/>
    </xf>
    <xf numFmtId="0" fontId="9" fillId="2" borderId="11" xfId="0" applyFont="1" applyFill="1" applyBorder="1" applyAlignment="1">
      <alignment horizontal="center" vertical="center"/>
    </xf>
    <xf numFmtId="0" fontId="33" fillId="2" borderId="15" xfId="0" applyFont="1" applyFill="1" applyBorder="1" applyAlignment="1">
      <alignment horizontal="left" vertical="center"/>
    </xf>
    <xf numFmtId="168" fontId="17" fillId="2" borderId="15" xfId="0" applyNumberFormat="1" applyFont="1" applyFill="1" applyBorder="1" applyAlignment="1">
      <alignment horizontal="center" vertical="center"/>
    </xf>
    <xf numFmtId="0" fontId="4" fillId="2" borderId="11" xfId="0" applyFont="1" applyFill="1" applyBorder="1" applyAlignment="1">
      <alignment horizontal="left" vertical="center" wrapText="1"/>
    </xf>
    <xf numFmtId="42" fontId="17" fillId="2" borderId="11" xfId="0" applyNumberFormat="1" applyFont="1" applyFill="1" applyBorder="1" applyAlignment="1">
      <alignment horizontal="center" vertical="center"/>
    </xf>
    <xf numFmtId="0" fontId="6" fillId="2" borderId="11" xfId="23" applyFont="1" applyFill="1" applyBorder="1" applyAlignment="1">
      <alignment horizontal="left" vertical="center"/>
    </xf>
    <xf numFmtId="0" fontId="6" fillId="2" borderId="11" xfId="0" applyFont="1" applyFill="1" applyBorder="1" applyAlignment="1">
      <alignment vertical="center"/>
    </xf>
    <xf numFmtId="1" fontId="30" fillId="2" borderId="11" xfId="0" applyNumberFormat="1" applyFont="1" applyFill="1" applyBorder="1" applyAlignment="1">
      <alignment horizontal="center" vertical="center"/>
    </xf>
    <xf numFmtId="168" fontId="18" fillId="2" borderId="11" xfId="0" applyNumberFormat="1" applyFont="1" applyFill="1" applyBorder="1" applyAlignment="1">
      <alignment horizontal="center" vertical="center"/>
    </xf>
    <xf numFmtId="168" fontId="6" fillId="2" borderId="23" xfId="0" applyNumberFormat="1" applyFont="1" applyFill="1" applyBorder="1" applyAlignment="1">
      <alignment horizontal="center" vertical="center"/>
    </xf>
    <xf numFmtId="0" fontId="6" fillId="2" borderId="15" xfId="23" applyFont="1" applyFill="1" applyBorder="1" applyAlignment="1">
      <alignment horizontal="left" vertical="center"/>
    </xf>
    <xf numFmtId="0" fontId="6" fillId="2" borderId="15" xfId="0" applyFont="1" applyFill="1" applyBorder="1" applyAlignment="1">
      <alignment vertical="center"/>
    </xf>
    <xf numFmtId="0" fontId="6" fillId="2" borderId="15" xfId="0" applyFont="1" applyFill="1" applyBorder="1" applyAlignment="1">
      <alignment horizontal="center" vertical="center"/>
    </xf>
    <xf numFmtId="42" fontId="17" fillId="2" borderId="15" xfId="0" applyNumberFormat="1" applyFont="1" applyFill="1" applyBorder="1" applyAlignment="1">
      <alignment horizontal="center" vertical="center"/>
    </xf>
    <xf numFmtId="168" fontId="18" fillId="2" borderId="15" xfId="0" applyNumberFormat="1" applyFont="1" applyFill="1" applyBorder="1" applyAlignment="1">
      <alignment horizontal="center" vertical="center"/>
    </xf>
    <xf numFmtId="168" fontId="6" fillId="2" borderId="33" xfId="0" applyNumberFormat="1" applyFont="1" applyFill="1" applyBorder="1" applyAlignment="1">
      <alignment horizontal="center" vertical="center"/>
    </xf>
    <xf numFmtId="0" fontId="4" fillId="2" borderId="15" xfId="0" applyFont="1" applyFill="1" applyBorder="1" applyAlignment="1">
      <alignment horizontal="left" vertical="center" wrapText="1"/>
    </xf>
    <xf numFmtId="0" fontId="6" fillId="4" borderId="15" xfId="0" applyFont="1" applyFill="1" applyBorder="1" applyAlignment="1">
      <alignment horizontal="center" vertical="center"/>
    </xf>
    <xf numFmtId="42" fontId="17" fillId="2" borderId="6" xfId="0" applyNumberFormat="1" applyFont="1" applyFill="1" applyBorder="1" applyAlignment="1">
      <alignment horizontal="center" vertical="center"/>
    </xf>
    <xf numFmtId="168" fontId="17" fillId="2" borderId="6" xfId="0" applyNumberFormat="1" applyFont="1" applyFill="1" applyBorder="1" applyAlignment="1">
      <alignment horizontal="center" vertical="center"/>
    </xf>
    <xf numFmtId="168" fontId="34" fillId="2" borderId="6" xfId="0" applyNumberFormat="1" applyFont="1" applyFill="1" applyBorder="1" applyAlignment="1">
      <alignment horizontal="center" vertical="center"/>
    </xf>
    <xf numFmtId="0" fontId="9" fillId="2" borderId="11" xfId="0" applyFont="1" applyFill="1" applyBorder="1" applyAlignment="1">
      <alignment vertical="center"/>
    </xf>
    <xf numFmtId="0" fontId="2" fillId="2" borderId="11" xfId="0" applyFont="1" applyFill="1" applyBorder="1" applyAlignment="1">
      <alignment vertical="center"/>
    </xf>
    <xf numFmtId="0" fontId="2" fillId="2" borderId="11" xfId="0" applyFont="1" applyFill="1" applyBorder="1" applyAlignment="1">
      <alignment horizontal="left" vertical="center"/>
    </xf>
    <xf numFmtId="0" fontId="31" fillId="2" borderId="11" xfId="0" applyFont="1" applyFill="1" applyBorder="1" applyAlignment="1">
      <alignment vertical="center"/>
    </xf>
    <xf numFmtId="168" fontId="21" fillId="2" borderId="11" xfId="0" applyNumberFormat="1" applyFont="1" applyFill="1" applyBorder="1" applyAlignment="1">
      <alignment horizontal="center" vertical="center"/>
    </xf>
    <xf numFmtId="168" fontId="40" fillId="2" borderId="23" xfId="0" applyNumberFormat="1" applyFont="1" applyFill="1" applyBorder="1" applyAlignment="1">
      <alignment horizontal="center" vertical="center"/>
    </xf>
    <xf numFmtId="0" fontId="47" fillId="2" borderId="3" xfId="1" applyFont="1" applyFill="1" applyBorder="1" applyAlignment="1" applyProtection="1">
      <alignment horizontal="center" vertical="center" wrapText="1"/>
    </xf>
    <xf numFmtId="1" fontId="30" fillId="6" borderId="3" xfId="0" applyNumberFormat="1" applyFont="1" applyFill="1" applyBorder="1" applyAlignment="1">
      <alignment horizontal="center" vertical="center" wrapText="1"/>
    </xf>
    <xf numFmtId="0" fontId="47" fillId="2" borderId="15" xfId="1" applyFont="1" applyFill="1" applyBorder="1" applyAlignment="1" applyProtection="1">
      <alignment horizontal="center" vertical="center" wrapText="1"/>
    </xf>
    <xf numFmtId="0" fontId="6" fillId="2" borderId="0" xfId="0" applyFont="1" applyFill="1" applyAlignment="1">
      <alignment vertical="center"/>
    </xf>
    <xf numFmtId="42" fontId="17" fillId="0" borderId="8" xfId="0" applyNumberFormat="1" applyFont="1" applyFill="1" applyBorder="1" applyAlignment="1">
      <alignment horizontal="center" vertical="center" wrapText="1"/>
    </xf>
    <xf numFmtId="0" fontId="51" fillId="0" borderId="3" xfId="1" applyFont="1" applyBorder="1" applyAlignment="1" applyProtection="1">
      <alignment horizontal="center" vertical="center"/>
    </xf>
    <xf numFmtId="0" fontId="6" fillId="7" borderId="11" xfId="0" applyFont="1" applyFill="1" applyBorder="1" applyAlignment="1">
      <alignment horizontal="center" vertical="center"/>
    </xf>
    <xf numFmtId="0" fontId="6" fillId="7" borderId="12" xfId="0" applyFont="1" applyFill="1" applyBorder="1" applyAlignment="1">
      <alignment horizontal="center" vertical="center"/>
    </xf>
    <xf numFmtId="0" fontId="6" fillId="7" borderId="12" xfId="0" applyFont="1" applyFill="1" applyBorder="1" applyAlignment="1">
      <alignment vertical="center"/>
    </xf>
    <xf numFmtId="0" fontId="6" fillId="7" borderId="8" xfId="0" applyFont="1" applyFill="1" applyBorder="1" applyAlignment="1">
      <alignment horizontal="center" vertical="center"/>
    </xf>
    <xf numFmtId="0" fontId="6" fillId="7" borderId="8" xfId="0" applyFont="1" applyFill="1" applyBorder="1" applyAlignment="1">
      <alignment horizontal="left" vertical="center" wrapText="1"/>
    </xf>
    <xf numFmtId="0" fontId="6" fillId="7" borderId="12" xfId="0" applyFont="1" applyFill="1" applyBorder="1" applyAlignment="1">
      <alignment horizontal="left" vertical="center"/>
    </xf>
    <xf numFmtId="0" fontId="6" fillId="7" borderId="32"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6" fillId="7" borderId="19" xfId="0" applyFont="1" applyFill="1" applyBorder="1" applyAlignment="1">
      <alignment horizontal="center" vertical="center"/>
    </xf>
    <xf numFmtId="0" fontId="6" fillId="0" borderId="0" xfId="0" applyFont="1" applyBorder="1" applyAlignment="1">
      <alignment horizontal="center" vertical="center"/>
    </xf>
    <xf numFmtId="0" fontId="6" fillId="7" borderId="3" xfId="0" applyFont="1" applyFill="1" applyBorder="1" applyAlignment="1">
      <alignment vertical="center" wrapText="1"/>
    </xf>
    <xf numFmtId="0" fontId="6" fillId="7" borderId="14" xfId="0" applyFont="1" applyFill="1" applyBorder="1" applyAlignment="1">
      <alignment horizontal="left" vertical="center" wrapText="1"/>
    </xf>
    <xf numFmtId="0" fontId="6" fillId="0" borderId="6" xfId="23" applyNumberFormat="1" applyFont="1" applyFill="1" applyBorder="1" applyAlignment="1">
      <alignment horizontal="center" vertical="center"/>
    </xf>
    <xf numFmtId="1" fontId="30" fillId="6" borderId="0" xfId="34" applyNumberFormat="1" applyFont="1" applyFill="1" applyBorder="1" applyAlignment="1">
      <alignment horizontal="center" vertical="center"/>
    </xf>
    <xf numFmtId="49" fontId="17" fillId="0" borderId="3" xfId="0" applyNumberFormat="1" applyFont="1" applyFill="1" applyBorder="1" applyAlignment="1">
      <alignment horizontal="center" vertical="center" wrapText="1"/>
    </xf>
    <xf numFmtId="0" fontId="6" fillId="9" borderId="41" xfId="0" applyFont="1" applyFill="1" applyBorder="1" applyAlignment="1">
      <alignment vertical="center"/>
    </xf>
    <xf numFmtId="0" fontId="32" fillId="2" borderId="16" xfId="0" applyFont="1" applyFill="1" applyBorder="1" applyAlignment="1">
      <alignment horizontal="center" vertical="center"/>
    </xf>
    <xf numFmtId="0" fontId="32" fillId="2" borderId="19" xfId="0" applyFont="1" applyFill="1" applyBorder="1" applyAlignment="1">
      <alignment horizontal="center" vertical="center"/>
    </xf>
    <xf numFmtId="2" fontId="6" fillId="2" borderId="12" xfId="25" applyNumberFormat="1" applyFont="1" applyFill="1" applyBorder="1" applyAlignment="1">
      <alignment horizontal="center" vertical="center"/>
    </xf>
    <xf numFmtId="0" fontId="41" fillId="11" borderId="49" xfId="0" applyNumberFormat="1" applyFont="1" applyFill="1" applyBorder="1" applyAlignment="1">
      <alignment horizontal="center" vertical="center"/>
    </xf>
    <xf numFmtId="168" fontId="53" fillId="0" borderId="3" xfId="0" applyNumberFormat="1" applyFont="1" applyFill="1" applyBorder="1" applyAlignment="1">
      <alignment horizontal="center" vertical="center"/>
    </xf>
    <xf numFmtId="2" fontId="6" fillId="2" borderId="6" xfId="25" applyNumberFormat="1" applyFont="1" applyFill="1" applyBorder="1" applyAlignment="1">
      <alignment horizontal="center" vertical="center"/>
    </xf>
    <xf numFmtId="0" fontId="34" fillId="2" borderId="15" xfId="0" applyFont="1" applyFill="1" applyBorder="1" applyAlignment="1">
      <alignment horizontal="center" vertical="center"/>
    </xf>
    <xf numFmtId="1" fontId="30" fillId="2" borderId="19"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32" fillId="2" borderId="0" xfId="0" applyFont="1" applyFill="1" applyBorder="1" applyAlignment="1">
      <alignment vertical="center"/>
    </xf>
    <xf numFmtId="0" fontId="32" fillId="2" borderId="19" xfId="0" applyFont="1" applyFill="1" applyBorder="1" applyAlignment="1">
      <alignment vertical="center"/>
    </xf>
    <xf numFmtId="0" fontId="34" fillId="2" borderId="19" xfId="0" applyFont="1" applyFill="1" applyBorder="1" applyAlignment="1">
      <alignment horizontal="center" vertical="center"/>
    </xf>
    <xf numFmtId="2" fontId="6" fillId="2" borderId="3" xfId="25" applyNumberFormat="1" applyFont="1" applyFill="1" applyBorder="1" applyAlignment="1">
      <alignment horizontal="center" vertical="center"/>
    </xf>
    <xf numFmtId="0" fontId="27" fillId="0" borderId="3" xfId="24" quotePrefix="1" applyNumberFormat="1" applyFont="1" applyFill="1" applyBorder="1" applyAlignment="1">
      <alignment horizontal="center" vertical="center"/>
    </xf>
    <xf numFmtId="0" fontId="27" fillId="0" borderId="3" xfId="24" applyFont="1" applyFill="1" applyBorder="1" applyAlignment="1">
      <alignment horizontal="left" vertical="center" wrapText="1"/>
    </xf>
    <xf numFmtId="0" fontId="6" fillId="0" borderId="6" xfId="1" applyFont="1" applyFill="1" applyBorder="1" applyAlignment="1" applyProtection="1">
      <alignment horizontal="center" vertical="center"/>
    </xf>
    <xf numFmtId="0" fontId="6" fillId="0" borderId="10" xfId="0" applyFont="1" applyFill="1" applyBorder="1" applyAlignment="1">
      <alignment vertical="center" wrapText="1"/>
    </xf>
    <xf numFmtId="0" fontId="6" fillId="0" borderId="21" xfId="0" applyFont="1" applyFill="1" applyBorder="1" applyAlignment="1">
      <alignment vertical="center" wrapText="1"/>
    </xf>
    <xf numFmtId="0" fontId="6" fillId="5" borderId="12" xfId="1" applyFont="1" applyFill="1" applyBorder="1" applyAlignment="1" applyProtection="1">
      <alignment horizontal="center" vertical="center"/>
    </xf>
    <xf numFmtId="0" fontId="6" fillId="5" borderId="12" xfId="34" applyFont="1" applyFill="1" applyBorder="1" applyAlignment="1">
      <alignment horizontal="left" vertical="center"/>
    </xf>
    <xf numFmtId="0" fontId="6" fillId="5" borderId="12" xfId="23" applyFont="1" applyFill="1" applyBorder="1" applyAlignment="1">
      <alignment horizontal="left" vertical="center" wrapText="1"/>
    </xf>
    <xf numFmtId="0" fontId="6" fillId="5" borderId="3" xfId="1" applyFont="1" applyFill="1" applyBorder="1" applyAlignment="1" applyProtection="1">
      <alignment horizontal="center" vertical="center"/>
    </xf>
    <xf numFmtId="0" fontId="6" fillId="5" borderId="3" xfId="34" applyFont="1" applyFill="1" applyBorder="1" applyAlignment="1">
      <alignment horizontal="left" vertical="center" wrapText="1"/>
    </xf>
    <xf numFmtId="0" fontId="6" fillId="5" borderId="12" xfId="0" applyFont="1" applyFill="1" applyBorder="1" applyAlignment="1">
      <alignment horizontal="left" vertical="center" wrapText="1"/>
    </xf>
    <xf numFmtId="0" fontId="29" fillId="5" borderId="12" xfId="23" quotePrefix="1" applyNumberFormat="1" applyFont="1" applyFill="1" applyBorder="1" applyAlignment="1">
      <alignment horizontal="center" vertical="center" wrapText="1"/>
    </xf>
    <xf numFmtId="0" fontId="6" fillId="5" borderId="12" xfId="23" applyFont="1" applyFill="1" applyBorder="1" applyAlignment="1">
      <alignment horizontal="left" vertical="center"/>
    </xf>
    <xf numFmtId="0" fontId="2" fillId="2" borderId="0" xfId="0" applyFont="1" applyFill="1" applyBorder="1" applyAlignment="1">
      <alignment horizontal="left" vertical="center"/>
    </xf>
    <xf numFmtId="0" fontId="6" fillId="5" borderId="3" xfId="23" applyFont="1" applyFill="1" applyBorder="1" applyAlignment="1">
      <alignment horizontal="left" vertical="center" wrapText="1"/>
    </xf>
    <xf numFmtId="0" fontId="19" fillId="5" borderId="12" xfId="23" quotePrefix="1" applyNumberFormat="1" applyFont="1" applyFill="1" applyBorder="1" applyAlignment="1">
      <alignment horizontal="center" vertical="center" wrapText="1"/>
    </xf>
    <xf numFmtId="0" fontId="19" fillId="0" borderId="12" xfId="23" quotePrefix="1" applyNumberFormat="1" applyFont="1" applyFill="1" applyBorder="1" applyAlignment="1">
      <alignment horizontal="center" vertical="center" wrapText="1"/>
    </xf>
    <xf numFmtId="0" fontId="15" fillId="6" borderId="38" xfId="0" applyFont="1" applyFill="1" applyBorder="1" applyAlignment="1">
      <alignment horizontal="center" vertical="center" wrapText="1"/>
    </xf>
    <xf numFmtId="0" fontId="10" fillId="2" borderId="15" xfId="0" applyFont="1" applyFill="1" applyBorder="1" applyAlignment="1">
      <alignment vertical="center"/>
    </xf>
    <xf numFmtId="168" fontId="48" fillId="0" borderId="34" xfId="0" applyNumberFormat="1" applyFont="1" applyFill="1" applyBorder="1" applyAlignment="1">
      <alignment vertical="center"/>
    </xf>
    <xf numFmtId="0" fontId="10" fillId="0" borderId="51" xfId="0" applyFont="1" applyFill="1" applyBorder="1" applyAlignment="1">
      <alignment vertical="center"/>
    </xf>
    <xf numFmtId="168" fontId="21" fillId="10" borderId="52" xfId="0" applyNumberFormat="1" applyFont="1" applyFill="1" applyBorder="1" applyAlignment="1">
      <alignment horizontal="center" vertical="center"/>
    </xf>
    <xf numFmtId="168" fontId="17" fillId="10" borderId="52" xfId="0" applyNumberFormat="1" applyFont="1" applyFill="1" applyBorder="1" applyAlignment="1">
      <alignment horizontal="center" vertical="center"/>
    </xf>
    <xf numFmtId="168" fontId="17" fillId="10" borderId="52" xfId="0" applyNumberFormat="1" applyFont="1" applyFill="1" applyBorder="1" applyAlignment="1">
      <alignment horizontal="center" vertical="center" wrapText="1"/>
    </xf>
    <xf numFmtId="169" fontId="9" fillId="0" borderId="1" xfId="0" applyNumberFormat="1" applyFont="1" applyFill="1" applyBorder="1" applyAlignment="1">
      <alignment horizontal="right" vertical="center"/>
    </xf>
    <xf numFmtId="168" fontId="49" fillId="2" borderId="19" xfId="15" applyNumberFormat="1" applyFont="1" applyFill="1" applyBorder="1" applyAlignment="1">
      <alignment horizontal="center" vertical="center"/>
    </xf>
    <xf numFmtId="168" fontId="39" fillId="2" borderId="0" xfId="0" applyNumberFormat="1" applyFont="1" applyFill="1" applyBorder="1" applyAlignment="1">
      <alignment vertical="center"/>
    </xf>
    <xf numFmtId="168" fontId="50" fillId="2" borderId="19" xfId="15" applyNumberFormat="1" applyFont="1" applyFill="1" applyBorder="1" applyAlignment="1">
      <alignment vertical="center"/>
    </xf>
    <xf numFmtId="168" fontId="18" fillId="2" borderId="0" xfId="0" applyNumberFormat="1" applyFont="1" applyFill="1" applyBorder="1" applyAlignment="1">
      <alignment horizontal="center" vertical="center"/>
    </xf>
    <xf numFmtId="168" fontId="44" fillId="2" borderId="19" xfId="0" applyNumberFormat="1" applyFont="1" applyFill="1" applyBorder="1" applyAlignment="1">
      <alignment horizontal="center" vertical="center"/>
    </xf>
    <xf numFmtId="168" fontId="49" fillId="0" borderId="12" xfId="15" applyNumberFormat="1" applyFont="1" applyFill="1" applyBorder="1" applyAlignment="1">
      <alignment horizontal="center" vertical="center"/>
    </xf>
    <xf numFmtId="170" fontId="28" fillId="0" borderId="3" xfId="0" applyNumberFormat="1" applyFont="1" applyFill="1" applyBorder="1" applyAlignment="1">
      <alignment horizontal="center" vertical="center"/>
    </xf>
    <xf numFmtId="169" fontId="77" fillId="0" borderId="1" xfId="0" applyNumberFormat="1" applyFont="1" applyFill="1" applyBorder="1" applyAlignment="1">
      <alignment horizontal="left" vertical="center"/>
    </xf>
    <xf numFmtId="165" fontId="56" fillId="0" borderId="3" xfId="0" applyNumberFormat="1" applyFont="1" applyFill="1" applyBorder="1" applyAlignment="1">
      <alignment horizontal="center" vertical="center"/>
    </xf>
    <xf numFmtId="167" fontId="78" fillId="0" borderId="1" xfId="0" applyNumberFormat="1" applyFont="1" applyFill="1" applyBorder="1" applyAlignment="1">
      <alignment horizontal="right" vertical="center" wrapText="1"/>
    </xf>
    <xf numFmtId="168" fontId="17" fillId="2" borderId="0" xfId="15" applyNumberFormat="1" applyFont="1" applyFill="1" applyBorder="1" applyAlignment="1">
      <alignment horizontal="center" vertical="center"/>
    </xf>
    <xf numFmtId="168" fontId="17" fillId="2" borderId="0" xfId="15" applyNumberFormat="1" applyFont="1" applyFill="1" applyBorder="1" applyAlignment="1">
      <alignment vertical="center"/>
    </xf>
    <xf numFmtId="168" fontId="17" fillId="2" borderId="11" xfId="15" applyNumberFormat="1" applyFont="1" applyFill="1" applyBorder="1" applyAlignment="1">
      <alignment horizontal="center" vertical="center"/>
    </xf>
    <xf numFmtId="168" fontId="18" fillId="2" borderId="19" xfId="15" applyNumberFormat="1" applyFont="1" applyFill="1" applyBorder="1" applyAlignment="1">
      <alignment horizontal="center" vertical="center"/>
    </xf>
    <xf numFmtId="168" fontId="39" fillId="2" borderId="11" xfId="15" applyNumberFormat="1" applyFont="1" applyFill="1" applyBorder="1" applyAlignment="1">
      <alignment vertical="center"/>
    </xf>
    <xf numFmtId="168" fontId="44" fillId="2" borderId="11" xfId="15" applyNumberFormat="1" applyFont="1" applyFill="1" applyBorder="1" applyAlignment="1">
      <alignment horizontal="center" vertical="center"/>
    </xf>
    <xf numFmtId="168" fontId="39" fillId="2" borderId="19" xfId="15" applyNumberFormat="1" applyFont="1" applyFill="1" applyBorder="1" applyAlignment="1">
      <alignment vertical="center"/>
    </xf>
    <xf numFmtId="168" fontId="17" fillId="2" borderId="15" xfId="15" applyNumberFormat="1" applyFont="1" applyFill="1" applyBorder="1" applyAlignment="1">
      <alignment horizontal="center" vertical="center"/>
    </xf>
    <xf numFmtId="168" fontId="17" fillId="2" borderId="6" xfId="15" applyNumberFormat="1" applyFont="1" applyFill="1" applyBorder="1" applyAlignment="1">
      <alignment horizontal="center" vertical="center"/>
    </xf>
    <xf numFmtId="168" fontId="21" fillId="2" borderId="11" xfId="15" applyNumberFormat="1" applyFont="1" applyFill="1" applyBorder="1" applyAlignment="1">
      <alignment horizontal="center" vertical="center"/>
    </xf>
    <xf numFmtId="168" fontId="21" fillId="10" borderId="52" xfId="15" applyNumberFormat="1" applyFont="1" applyFill="1" applyBorder="1" applyAlignment="1">
      <alignment horizontal="center" vertical="center"/>
    </xf>
    <xf numFmtId="168" fontId="17" fillId="10" borderId="52" xfId="15" applyNumberFormat="1" applyFont="1" applyFill="1" applyBorder="1" applyAlignment="1">
      <alignment horizontal="center" vertical="center"/>
    </xf>
    <xf numFmtId="168" fontId="17" fillId="10" borderId="52" xfId="15" applyNumberFormat="1" applyFont="1" applyFill="1" applyBorder="1" applyAlignment="1">
      <alignment horizontal="center" vertical="center" wrapText="1"/>
    </xf>
    <xf numFmtId="168" fontId="39" fillId="2" borderId="0" xfId="15" applyNumberFormat="1" applyFont="1" applyFill="1" applyBorder="1" applyAlignment="1">
      <alignment vertical="center"/>
    </xf>
    <xf numFmtId="168" fontId="18" fillId="2" borderId="0" xfId="15" applyNumberFormat="1" applyFont="1" applyFill="1" applyBorder="1" applyAlignment="1">
      <alignment horizontal="center" vertical="center"/>
    </xf>
    <xf numFmtId="168" fontId="44" fillId="2" borderId="19" xfId="15" applyNumberFormat="1" applyFont="1" applyFill="1" applyBorder="1" applyAlignment="1">
      <alignment horizontal="center" vertical="center"/>
    </xf>
    <xf numFmtId="169" fontId="9" fillId="0" borderId="3" xfId="15" applyNumberFormat="1" applyFont="1" applyFill="1" applyBorder="1" applyAlignment="1">
      <alignment horizontal="center" vertical="center"/>
    </xf>
    <xf numFmtId="168" fontId="39" fillId="2" borderId="15" xfId="15" applyNumberFormat="1" applyFont="1" applyFill="1" applyBorder="1" applyAlignment="1">
      <alignment vertical="center"/>
    </xf>
    <xf numFmtId="168" fontId="18" fillId="2" borderId="11" xfId="15" applyNumberFormat="1" applyFont="1" applyFill="1" applyBorder="1" applyAlignment="1">
      <alignment horizontal="center" vertical="center"/>
    </xf>
    <xf numFmtId="168" fontId="18" fillId="2" borderId="15" xfId="15" applyNumberFormat="1" applyFont="1" applyFill="1" applyBorder="1" applyAlignment="1">
      <alignment horizontal="center" vertical="center"/>
    </xf>
    <xf numFmtId="168" fontId="53" fillId="13" borderId="3" xfId="26" applyNumberFormat="1" applyFont="1" applyFill="1" applyBorder="1" applyAlignment="1">
      <alignment horizontal="center" vertical="center"/>
    </xf>
    <xf numFmtId="168" fontId="79" fillId="13" borderId="3" xfId="0" applyNumberFormat="1" applyFont="1" applyFill="1" applyBorder="1" applyAlignment="1">
      <alignment horizontal="center" vertical="center"/>
    </xf>
    <xf numFmtId="43" fontId="80" fillId="14" borderId="40" xfId="0" applyNumberFormat="1" applyFont="1" applyFill="1" applyBorder="1" applyAlignment="1">
      <alignment horizontal="center" vertical="center" wrapText="1"/>
    </xf>
    <xf numFmtId="43" fontId="80" fillId="14" borderId="0" xfId="0" applyNumberFormat="1" applyFont="1" applyFill="1" applyBorder="1" applyAlignment="1">
      <alignment horizontal="center" vertical="center" wrapText="1"/>
    </xf>
    <xf numFmtId="166" fontId="52" fillId="14" borderId="53" xfId="0" applyNumberFormat="1" applyFont="1" applyFill="1" applyBorder="1" applyAlignment="1">
      <alignment horizontal="center" vertical="center" wrapText="1"/>
    </xf>
    <xf numFmtId="42" fontId="18" fillId="14" borderId="38" xfId="0" applyNumberFormat="1" applyFont="1" applyFill="1" applyBorder="1" applyAlignment="1">
      <alignment horizontal="center" vertical="center" wrapText="1"/>
    </xf>
    <xf numFmtId="42" fontId="81" fillId="14" borderId="38" xfId="0" applyNumberFormat="1" applyFont="1" applyFill="1" applyBorder="1" applyAlignment="1">
      <alignment horizontal="center" vertical="center" wrapText="1"/>
    </xf>
    <xf numFmtId="166" fontId="52" fillId="14" borderId="50" xfId="26" applyNumberFormat="1" applyFont="1" applyFill="1" applyBorder="1" applyAlignment="1">
      <alignment horizontal="center" vertical="center" wrapText="1"/>
    </xf>
    <xf numFmtId="169" fontId="9" fillId="14" borderId="3" xfId="15" applyNumberFormat="1" applyFont="1" applyFill="1" applyBorder="1" applyAlignment="1">
      <alignment horizontal="center" vertical="center"/>
    </xf>
    <xf numFmtId="0" fontId="9" fillId="0" borderId="54" xfId="0" applyFont="1" applyBorder="1" applyAlignment="1">
      <alignment horizontal="center" vertical="center"/>
    </xf>
    <xf numFmtId="0" fontId="22" fillId="2" borderId="11" xfId="1" applyFont="1" applyFill="1" applyBorder="1" applyAlignment="1" applyProtection="1">
      <alignment horizontal="center" vertical="center" wrapText="1"/>
    </xf>
    <xf numFmtId="0" fontId="22" fillId="2" borderId="0" xfId="1" applyFont="1" applyFill="1" applyBorder="1" applyAlignment="1" applyProtection="1">
      <alignment horizontal="center" vertical="center" wrapText="1"/>
    </xf>
    <xf numFmtId="0" fontId="25" fillId="0" borderId="19" xfId="1" applyFont="1" applyBorder="1" applyAlignment="1" applyProtection="1">
      <alignment horizontal="center" vertical="center"/>
    </xf>
    <xf numFmtId="0" fontId="23" fillId="0" borderId="19" xfId="1" applyFont="1" applyBorder="1" applyAlignment="1" applyProtection="1">
      <alignment horizontal="center" vertical="center" wrapText="1"/>
    </xf>
    <xf numFmtId="0" fontId="24" fillId="10" borderId="48" xfId="0" applyFont="1" applyFill="1" applyBorder="1" applyAlignment="1">
      <alignment horizontal="left" vertical="center"/>
    </xf>
    <xf numFmtId="0" fontId="24" fillId="2" borderId="11" xfId="0" applyFont="1" applyFill="1" applyBorder="1" applyAlignment="1">
      <alignment horizontal="left" vertical="center"/>
    </xf>
    <xf numFmtId="0" fontId="23" fillId="0" borderId="19" xfId="1" applyFont="1" applyBorder="1" applyAlignment="1" applyProtection="1">
      <alignment horizontal="center" vertical="center"/>
    </xf>
    <xf numFmtId="0" fontId="23" fillId="0" borderId="11" xfId="1" applyFont="1" applyBorder="1" applyAlignment="1" applyProtection="1">
      <alignment horizontal="center" vertical="center"/>
    </xf>
    <xf numFmtId="0" fontId="25" fillId="0" borderId="11" xfId="1" applyFont="1" applyBorder="1" applyAlignment="1" applyProtection="1">
      <alignment horizontal="center" vertical="center"/>
    </xf>
    <xf numFmtId="0" fontId="23" fillId="0" borderId="11" xfId="1" applyFont="1" applyBorder="1" applyAlignment="1" applyProtection="1">
      <alignment horizontal="center" vertical="center" wrapText="1"/>
    </xf>
    <xf numFmtId="0" fontId="25" fillId="0" borderId="11" xfId="1" applyFont="1" applyBorder="1" applyAlignment="1" applyProtection="1">
      <alignment horizontal="center" vertical="center" wrapText="1"/>
    </xf>
    <xf numFmtId="0" fontId="23" fillId="0" borderId="15" xfId="1" applyFont="1" applyBorder="1" applyAlignment="1" applyProtection="1">
      <alignment horizontal="center" vertical="center"/>
    </xf>
    <xf numFmtId="0" fontId="51" fillId="0" borderId="15" xfId="1" applyFont="1" applyBorder="1" applyAlignment="1" applyProtection="1">
      <alignment horizontal="center" vertical="center"/>
    </xf>
    <xf numFmtId="0" fontId="25" fillId="0" borderId="15" xfId="1" applyFont="1" applyBorder="1" applyAlignment="1" applyProtection="1">
      <alignment horizontal="center" vertical="center"/>
    </xf>
    <xf numFmtId="0" fontId="23" fillId="0" borderId="15" xfId="1" applyFont="1" applyBorder="1" applyAlignment="1" applyProtection="1">
      <alignment horizontal="center" vertical="center" wrapText="1"/>
    </xf>
    <xf numFmtId="0" fontId="24" fillId="10" borderId="11" xfId="0" applyFont="1" applyFill="1" applyBorder="1" applyAlignment="1">
      <alignment horizontal="left" vertical="center"/>
    </xf>
    <xf numFmtId="0" fontId="25" fillId="0" borderId="11" xfId="1" applyFont="1" applyFill="1" applyBorder="1" applyAlignment="1" applyProtection="1">
      <alignment horizontal="center" vertical="center" wrapText="1"/>
    </xf>
    <xf numFmtId="0" fontId="22" fillId="2" borderId="0" xfId="1" applyFont="1" applyFill="1" applyBorder="1" applyAlignment="1" applyProtection="1">
      <alignment horizontal="center" vertical="center"/>
    </xf>
    <xf numFmtId="0" fontId="25" fillId="0" borderId="11" xfId="1" applyFont="1" applyFill="1" applyBorder="1" applyAlignment="1" applyProtection="1">
      <alignment horizontal="center" vertical="center"/>
    </xf>
    <xf numFmtId="0" fontId="25" fillId="0" borderId="19" xfId="1" applyFont="1" applyFill="1" applyBorder="1" applyAlignment="1" applyProtection="1">
      <alignment horizontal="center" vertical="center"/>
    </xf>
    <xf numFmtId="0" fontId="25" fillId="0" borderId="19" xfId="1" applyFont="1" applyBorder="1" applyAlignment="1" applyProtection="1">
      <alignment horizontal="center" vertical="center" wrapText="1"/>
    </xf>
    <xf numFmtId="0" fontId="2" fillId="2" borderId="0" xfId="1" applyFont="1" applyFill="1" applyBorder="1" applyAlignment="1" applyProtection="1">
      <alignment horizontal="center" vertical="center"/>
    </xf>
    <xf numFmtId="0" fontId="45" fillId="10" borderId="11" xfId="0" applyFont="1" applyFill="1" applyBorder="1" applyAlignment="1">
      <alignment horizontal="left" vertical="center"/>
    </xf>
    <xf numFmtId="0" fontId="57" fillId="0" borderId="3" xfId="1" applyFont="1" applyBorder="1" applyAlignment="1" applyProtection="1">
      <alignment horizontal="center" vertical="center" wrapText="1"/>
    </xf>
    <xf numFmtId="0" fontId="57" fillId="2" borderId="10" xfId="1" applyFont="1" applyFill="1" applyBorder="1" applyAlignment="1" applyProtection="1">
      <alignment horizontal="center" vertical="center" wrapText="1"/>
    </xf>
    <xf numFmtId="0" fontId="57" fillId="2" borderId="16" xfId="1" applyFont="1" applyFill="1" applyBorder="1" applyAlignment="1" applyProtection="1">
      <alignment horizontal="center" vertical="center" wrapText="1"/>
    </xf>
    <xf numFmtId="0" fontId="63" fillId="2" borderId="15" xfId="0"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34" xfId="0" applyFont="1" applyBorder="1" applyAlignment="1">
      <alignment horizontal="center" vertical="center" wrapText="1"/>
    </xf>
    <xf numFmtId="0" fontId="59" fillId="0" borderId="30" xfId="0" applyFont="1" applyFill="1" applyBorder="1" applyAlignment="1">
      <alignment horizontal="center" vertical="center" wrapText="1"/>
    </xf>
    <xf numFmtId="0" fontId="58" fillId="0" borderId="55" xfId="0" applyFont="1" applyBorder="1" applyAlignment="1">
      <alignment horizontal="center" vertical="center" wrapText="1"/>
    </xf>
    <xf numFmtId="0" fontId="61" fillId="2" borderId="0"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3" fillId="2" borderId="11" xfId="0" applyFont="1" applyFill="1" applyBorder="1" applyAlignment="1">
      <alignment horizontal="center" vertical="center" wrapText="1"/>
    </xf>
    <xf numFmtId="0" fontId="64" fillId="0" borderId="3" xfId="1" applyFont="1" applyBorder="1" applyAlignment="1" applyProtection="1">
      <alignment horizontal="center" vertical="center" wrapText="1"/>
    </xf>
    <xf numFmtId="0" fontId="63" fillId="2" borderId="16" xfId="0" applyFont="1" applyFill="1" applyBorder="1" applyAlignment="1">
      <alignment horizontal="center" vertical="center" wrapText="1"/>
    </xf>
    <xf numFmtId="0" fontId="65" fillId="2" borderId="16" xfId="1" applyFont="1" applyFill="1" applyBorder="1" applyAlignment="1" applyProtection="1">
      <alignment horizontal="center" vertical="center" wrapText="1"/>
    </xf>
    <xf numFmtId="0" fontId="61" fillId="2" borderId="21" xfId="0" applyFont="1" applyFill="1" applyBorder="1" applyAlignment="1">
      <alignment horizontal="center" vertical="center" wrapText="1"/>
    </xf>
    <xf numFmtId="0" fontId="63" fillId="2" borderId="21" xfId="0" applyFont="1" applyFill="1" applyBorder="1" applyAlignment="1">
      <alignment horizontal="center" vertical="center" wrapText="1"/>
    </xf>
    <xf numFmtId="0" fontId="66" fillId="2" borderId="10" xfId="0" applyFont="1" applyFill="1" applyBorder="1" applyAlignment="1">
      <alignment horizontal="center" vertical="center" wrapText="1"/>
    </xf>
    <xf numFmtId="0" fontId="63" fillId="0" borderId="5"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0" xfId="0" applyFont="1" applyAlignment="1">
      <alignment horizontal="center" vertical="center" wrapText="1"/>
    </xf>
    <xf numFmtId="0" fontId="82" fillId="15" borderId="12" xfId="1" applyFont="1" applyFill="1" applyBorder="1" applyAlignment="1" applyProtection="1">
      <alignment horizontal="center" vertical="center" wrapText="1"/>
    </xf>
    <xf numFmtId="0" fontId="58" fillId="0" borderId="54" xfId="0" applyFont="1" applyBorder="1" applyAlignment="1">
      <alignment horizontal="center" vertical="center" wrapText="1"/>
    </xf>
    <xf numFmtId="0" fontId="9" fillId="0" borderId="56" xfId="0" applyFont="1" applyFill="1" applyBorder="1" applyAlignment="1">
      <alignment horizontal="left" vertical="center"/>
    </xf>
    <xf numFmtId="0" fontId="9" fillId="0" borderId="56" xfId="0" applyFont="1" applyFill="1" applyBorder="1" applyAlignment="1">
      <alignment horizontal="right" vertical="center"/>
    </xf>
    <xf numFmtId="0" fontId="59" fillId="0" borderId="0" xfId="0" applyFont="1" applyFill="1" applyBorder="1" applyAlignment="1">
      <alignment horizontal="left" vertical="center"/>
    </xf>
    <xf numFmtId="0" fontId="17" fillId="0" borderId="12" xfId="23" applyFont="1" applyFill="1" applyBorder="1" applyAlignment="1">
      <alignment horizontal="left" vertical="center"/>
    </xf>
    <xf numFmtId="0" fontId="17" fillId="0" borderId="3" xfId="23" applyFont="1" applyFill="1" applyBorder="1" applyAlignment="1">
      <alignment horizontal="left" vertical="center"/>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2" fillId="0" borderId="3" xfId="1" applyFont="1" applyBorder="1" applyAlignment="1" applyProtection="1">
      <alignment horizontal="center" vertical="center" wrapText="1"/>
    </xf>
    <xf numFmtId="0" fontId="66" fillId="2" borderId="11" xfId="0" applyFont="1" applyFill="1" applyBorder="1" applyAlignment="1">
      <alignment horizontal="center" vertical="center" wrapText="1"/>
    </xf>
    <xf numFmtId="0" fontId="25" fillId="0" borderId="32" xfId="1" applyFont="1" applyBorder="1" applyAlignment="1" applyProtection="1">
      <alignment horizontal="center" vertical="center" wrapText="1"/>
    </xf>
    <xf numFmtId="0" fontId="23" fillId="0" borderId="32" xfId="1" applyFont="1" applyBorder="1" applyAlignment="1" applyProtection="1">
      <alignment horizontal="center" vertical="center" wrapText="1"/>
    </xf>
    <xf numFmtId="0" fontId="25" fillId="0" borderId="23" xfId="1" applyFont="1" applyBorder="1" applyAlignment="1" applyProtection="1">
      <alignment horizontal="center" vertical="center"/>
    </xf>
    <xf numFmtId="0" fontId="51" fillId="0" borderId="23" xfId="1" applyFont="1" applyBorder="1" applyAlignment="1" applyProtection="1">
      <alignment horizontal="center" vertical="center"/>
    </xf>
    <xf numFmtId="0" fontId="25" fillId="0" borderId="23" xfId="1" applyFont="1" applyBorder="1" applyAlignment="1" applyProtection="1">
      <alignment horizontal="center" vertical="center" wrapText="1"/>
    </xf>
    <xf numFmtId="0" fontId="23" fillId="0" borderId="23" xfId="1" applyFont="1" applyBorder="1" applyAlignment="1" applyProtection="1">
      <alignment horizontal="center" vertical="center" wrapText="1"/>
    </xf>
    <xf numFmtId="0" fontId="25" fillId="0" borderId="32" xfId="1" applyFont="1" applyFill="1" applyBorder="1" applyAlignment="1" applyProtection="1">
      <alignment horizontal="center" vertical="center"/>
    </xf>
    <xf numFmtId="0" fontId="25" fillId="0" borderId="23" xfId="1" applyFont="1" applyBorder="1" applyAlignment="1" applyProtection="1">
      <alignment vertical="center"/>
    </xf>
    <xf numFmtId="0" fontId="23" fillId="0" borderId="23" xfId="1" applyFont="1" applyBorder="1" applyAlignment="1" applyProtection="1">
      <alignment horizontal="center" vertical="center"/>
    </xf>
    <xf numFmtId="0" fontId="25" fillId="0" borderId="33" xfId="1" applyFont="1" applyBorder="1" applyAlignment="1" applyProtection="1">
      <alignment horizontal="center" vertical="center"/>
    </xf>
    <xf numFmtId="0" fontId="61" fillId="2" borderId="14"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6" fillId="2" borderId="21" xfId="0" applyFont="1" applyFill="1" applyBorder="1" applyAlignment="1">
      <alignment horizontal="center" vertical="center" wrapText="1"/>
    </xf>
    <xf numFmtId="0" fontId="83" fillId="0" borderId="8" xfId="0" applyFont="1" applyFill="1" applyBorder="1" applyAlignment="1">
      <alignment horizontal="center" vertical="center"/>
    </xf>
    <xf numFmtId="0" fontId="9" fillId="16" borderId="3" xfId="0" applyFont="1" applyFill="1" applyBorder="1" applyAlignment="1">
      <alignment horizontal="center" vertical="center"/>
    </xf>
    <xf numFmtId="0" fontId="83" fillId="2" borderId="0" xfId="0" applyFont="1" applyFill="1" applyBorder="1" applyAlignment="1">
      <alignment horizontal="center" vertical="center"/>
    </xf>
    <xf numFmtId="0" fontId="83" fillId="0" borderId="3" xfId="0" applyFont="1" applyFill="1" applyBorder="1" applyAlignment="1">
      <alignment horizontal="center" vertical="center"/>
    </xf>
    <xf numFmtId="0" fontId="83" fillId="2" borderId="6" xfId="34" applyFont="1" applyFill="1" applyBorder="1" applyAlignment="1">
      <alignment horizontal="center" vertical="center"/>
    </xf>
    <xf numFmtId="0" fontId="83" fillId="2" borderId="16" xfId="34" applyFont="1" applyFill="1" applyBorder="1" applyAlignment="1">
      <alignment horizontal="center" vertical="center"/>
    </xf>
    <xf numFmtId="0" fontId="83" fillId="2" borderId="16" xfId="0" applyFont="1" applyFill="1" applyBorder="1" applyAlignment="1">
      <alignment horizontal="center" vertical="center"/>
    </xf>
    <xf numFmtId="0" fontId="83" fillId="0" borderId="12" xfId="34" applyFont="1" applyFill="1" applyBorder="1" applyAlignment="1">
      <alignment horizontal="center" vertical="center"/>
    </xf>
    <xf numFmtId="0" fontId="83" fillId="0" borderId="12" xfId="0" applyFont="1" applyFill="1" applyBorder="1" applyAlignment="1">
      <alignment horizontal="center" vertical="center"/>
    </xf>
    <xf numFmtId="0" fontId="83" fillId="0" borderId="21" xfId="0" applyFont="1" applyFill="1" applyBorder="1" applyAlignment="1">
      <alignment horizontal="center" vertical="center"/>
    </xf>
    <xf numFmtId="0" fontId="83" fillId="0" borderId="10" xfId="0" applyFont="1" applyFill="1" applyBorder="1" applyAlignment="1">
      <alignment horizontal="center" vertical="center"/>
    </xf>
    <xf numFmtId="0" fontId="6" fillId="0" borderId="6" xfId="34" applyFont="1" applyFill="1" applyBorder="1" applyAlignment="1">
      <alignment horizontal="center" vertical="center"/>
    </xf>
    <xf numFmtId="0" fontId="42" fillId="2" borderId="15" xfId="0" applyFont="1" applyFill="1" applyBorder="1" applyAlignment="1">
      <alignment vertical="center" wrapText="1"/>
    </xf>
    <xf numFmtId="0" fontId="4" fillId="2" borderId="11" xfId="0" applyFont="1" applyFill="1" applyBorder="1" applyAlignment="1">
      <alignment vertical="center" wrapText="1"/>
    </xf>
    <xf numFmtId="168" fontId="40" fillId="9" borderId="0" xfId="0" applyNumberFormat="1" applyFont="1" applyFill="1" applyBorder="1" applyAlignment="1">
      <alignment horizontal="center" vertical="center"/>
    </xf>
    <xf numFmtId="168" fontId="63" fillId="0" borderId="0" xfId="0" applyNumberFormat="1" applyFont="1" applyFill="1" applyBorder="1" applyAlignment="1">
      <alignment horizontal="center" vertical="center"/>
    </xf>
    <xf numFmtId="0" fontId="16" fillId="0" borderId="34" xfId="0" applyFont="1" applyFill="1" applyBorder="1" applyAlignment="1">
      <alignment vertical="center"/>
    </xf>
    <xf numFmtId="0" fontId="16" fillId="0" borderId="57" xfId="0" applyFont="1" applyFill="1" applyBorder="1" applyAlignment="1">
      <alignment vertical="center"/>
    </xf>
    <xf numFmtId="167" fontId="84" fillId="0" borderId="34" xfId="0" applyNumberFormat="1" applyFont="1" applyBorder="1" applyAlignment="1">
      <alignment horizontal="center" vertical="center"/>
    </xf>
    <xf numFmtId="0" fontId="9" fillId="0" borderId="57" xfId="0" applyFont="1" applyFill="1" applyBorder="1" applyAlignment="1">
      <alignment vertical="center"/>
    </xf>
    <xf numFmtId="166" fontId="6" fillId="0" borderId="4" xfId="0" applyNumberFormat="1" applyFont="1" applyFill="1" applyBorder="1" applyAlignment="1">
      <alignment horizontal="left" vertical="center"/>
    </xf>
    <xf numFmtId="0" fontId="6" fillId="0" borderId="4" xfId="0" applyFont="1" applyFill="1" applyBorder="1" applyAlignment="1">
      <alignment horizontal="left" vertical="center"/>
    </xf>
    <xf numFmtId="0" fontId="9" fillId="0" borderId="4" xfId="0" applyFont="1" applyFill="1" applyBorder="1" applyAlignment="1">
      <alignment horizontal="right" vertical="center"/>
    </xf>
    <xf numFmtId="167" fontId="85" fillId="0" borderId="67" xfId="0" applyNumberFormat="1" applyFont="1" applyBorder="1" applyAlignment="1">
      <alignment horizontal="center" vertical="center" wrapText="1"/>
    </xf>
    <xf numFmtId="0" fontId="11" fillId="0" borderId="67" xfId="0" applyFont="1" applyFill="1" applyBorder="1" applyAlignment="1">
      <alignment vertical="center"/>
    </xf>
    <xf numFmtId="167" fontId="84" fillId="0" borderId="67" xfId="0" applyNumberFormat="1" applyFont="1" applyBorder="1" applyAlignment="1">
      <alignment horizontal="center" vertical="center"/>
    </xf>
    <xf numFmtId="168" fontId="87" fillId="0" borderId="67" xfId="0" applyNumberFormat="1" applyFont="1" applyFill="1" applyBorder="1" applyAlignment="1">
      <alignment horizontal="center" vertical="center"/>
    </xf>
    <xf numFmtId="0" fontId="9" fillId="0" borderId="0" xfId="0" applyFont="1" applyFill="1" applyBorder="1" applyAlignment="1">
      <alignment horizontal="center" vertical="center"/>
    </xf>
    <xf numFmtId="168" fontId="10" fillId="0" borderId="0" xfId="0" applyNumberFormat="1" applyFont="1" applyFill="1" applyBorder="1" applyAlignment="1">
      <alignment horizontal="right" vertical="center"/>
    </xf>
    <xf numFmtId="0" fontId="30" fillId="0" borderId="0" xfId="0" applyFont="1" applyFill="1" applyBorder="1" applyAlignment="1">
      <alignment horizontal="right" vertical="center"/>
    </xf>
    <xf numFmtId="0" fontId="6" fillId="0" borderId="4" xfId="0" applyFont="1" applyFill="1" applyBorder="1" applyAlignment="1">
      <alignment vertical="center"/>
    </xf>
    <xf numFmtId="167" fontId="89" fillId="0" borderId="67" xfId="0" applyNumberFormat="1" applyFont="1" applyBorder="1" applyAlignment="1">
      <alignment horizontal="right" vertical="center" wrapText="1"/>
    </xf>
    <xf numFmtId="0" fontId="6" fillId="0" borderId="67" xfId="0" applyFont="1" applyFill="1" applyBorder="1" applyAlignment="1">
      <alignment horizontal="left" vertical="center"/>
    </xf>
    <xf numFmtId="0" fontId="54" fillId="0" borderId="67" xfId="0" applyFont="1" applyFill="1" applyBorder="1" applyAlignment="1">
      <alignment horizontal="left" vertical="center"/>
    </xf>
    <xf numFmtId="0" fontId="90" fillId="0" borderId="67" xfId="0" applyFont="1" applyBorder="1" applyAlignment="1">
      <alignment horizontal="left" vertical="center" wrapText="1"/>
    </xf>
    <xf numFmtId="0" fontId="63" fillId="0" borderId="69" xfId="0" applyFont="1" applyBorder="1" applyAlignment="1">
      <alignment horizontal="center" vertical="center" wrapText="1"/>
    </xf>
    <xf numFmtId="0" fontId="6" fillId="0" borderId="69" xfId="0" applyFont="1" applyBorder="1" applyAlignment="1">
      <alignment horizontal="center" vertical="center"/>
    </xf>
    <xf numFmtId="0" fontId="6" fillId="0" borderId="69" xfId="0" applyFont="1" applyBorder="1" applyAlignment="1">
      <alignment vertical="center"/>
    </xf>
    <xf numFmtId="0" fontId="6" fillId="0" borderId="69" xfId="0" applyFont="1" applyBorder="1" applyAlignment="1">
      <alignment vertical="center" wrapText="1"/>
    </xf>
    <xf numFmtId="0" fontId="35" fillId="0" borderId="70" xfId="0" applyFont="1" applyBorder="1" applyAlignment="1">
      <alignment horizontal="center" vertical="center"/>
    </xf>
    <xf numFmtId="0" fontId="14" fillId="2" borderId="22"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6" xfId="0" applyFont="1" applyFill="1" applyBorder="1" applyAlignment="1">
      <alignment vertical="center"/>
    </xf>
    <xf numFmtId="0" fontId="14" fillId="2" borderId="8" xfId="0" applyFont="1" applyFill="1" applyBorder="1" applyAlignment="1">
      <alignment horizontal="center" vertical="center"/>
    </xf>
    <xf numFmtId="0" fontId="14" fillId="2" borderId="15" xfId="0" applyFont="1" applyFill="1" applyBorder="1" applyAlignment="1">
      <alignment horizontal="center" vertical="center"/>
    </xf>
    <xf numFmtId="0" fontId="14" fillId="2" borderId="0" xfId="0" applyFont="1" applyFill="1" applyBorder="1" applyAlignment="1">
      <alignment vertical="center"/>
    </xf>
    <xf numFmtId="0" fontId="14" fillId="2" borderId="3"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6" xfId="34" applyFont="1" applyFill="1" applyBorder="1" applyAlignment="1">
      <alignment horizontal="center" vertical="center"/>
    </xf>
    <xf numFmtId="0" fontId="14" fillId="2" borderId="21" xfId="0" applyFont="1" applyFill="1" applyBorder="1" applyAlignment="1">
      <alignment vertical="center"/>
    </xf>
    <xf numFmtId="49" fontId="14" fillId="2" borderId="6" xfId="0" applyNumberFormat="1" applyFont="1" applyFill="1" applyBorder="1" applyAlignment="1">
      <alignment horizontal="center" vertical="center" wrapText="1"/>
    </xf>
    <xf numFmtId="0" fontId="14" fillId="2" borderId="6" xfId="34" applyFont="1" applyFill="1" applyBorder="1" applyAlignment="1">
      <alignment horizontal="center" vertical="center"/>
    </xf>
    <xf numFmtId="165" fontId="6" fillId="0" borderId="3" xfId="0" applyNumberFormat="1" applyFont="1" applyFill="1" applyBorder="1" applyAlignment="1">
      <alignment horizontal="center" vertical="center"/>
    </xf>
    <xf numFmtId="0" fontId="17" fillId="2" borderId="3" xfId="0" applyFont="1" applyFill="1" applyBorder="1" applyAlignment="1">
      <alignment horizontal="center" vertical="center"/>
    </xf>
    <xf numFmtId="168" fontId="18" fillId="2" borderId="3" xfId="0" applyNumberFormat="1" applyFont="1" applyFill="1" applyBorder="1" applyAlignment="1">
      <alignment horizontal="center" vertical="center"/>
    </xf>
    <xf numFmtId="168" fontId="18" fillId="2" borderId="3" xfId="15" applyNumberFormat="1" applyFont="1" applyFill="1" applyBorder="1" applyAlignment="1">
      <alignment horizontal="center" vertical="center"/>
    </xf>
    <xf numFmtId="168" fontId="34" fillId="2" borderId="3" xfId="0" applyNumberFormat="1" applyFont="1" applyFill="1" applyBorder="1" applyAlignment="1">
      <alignment horizontal="center" vertical="center"/>
    </xf>
    <xf numFmtId="0" fontId="82" fillId="17" borderId="3" xfId="1" applyFont="1" applyFill="1" applyBorder="1" applyAlignment="1" applyProtection="1">
      <alignment horizontal="center" vertical="center" wrapText="1"/>
    </xf>
    <xf numFmtId="0" fontId="68" fillId="0" borderId="3" xfId="24" applyFont="1" applyFill="1" applyBorder="1" applyAlignment="1">
      <alignment horizontal="left" vertical="center" wrapText="1"/>
    </xf>
    <xf numFmtId="0" fontId="27" fillId="0" borderId="3" xfId="24" quotePrefix="1" applyNumberFormat="1" applyFont="1" applyFill="1" applyBorder="1" applyAlignment="1">
      <alignment horizontal="center" vertical="center" wrapText="1"/>
    </xf>
    <xf numFmtId="0" fontId="27" fillId="0" borderId="3" xfId="24" applyFont="1" applyFill="1" applyBorder="1" applyAlignment="1">
      <alignment horizontal="left" vertical="center"/>
    </xf>
    <xf numFmtId="0" fontId="27" fillId="0" borderId="3" xfId="24" quotePrefix="1" applyFont="1" applyFill="1" applyBorder="1" applyAlignment="1">
      <alignment horizontal="left" vertical="center" wrapText="1"/>
    </xf>
    <xf numFmtId="0" fontId="92" fillId="16" borderId="3" xfId="34" applyFont="1" applyFill="1" applyBorder="1" applyAlignment="1">
      <alignment horizontal="center" vertical="center"/>
    </xf>
    <xf numFmtId="2" fontId="6" fillId="2" borderId="11" xfId="25" applyNumberFormat="1" applyFont="1" applyFill="1" applyBorder="1" applyAlignment="1">
      <alignment horizontal="center" vertical="center"/>
    </xf>
    <xf numFmtId="0" fontId="4" fillId="2" borderId="11" xfId="0" applyFont="1" applyFill="1" applyBorder="1" applyAlignment="1">
      <alignment vertical="center"/>
    </xf>
    <xf numFmtId="0" fontId="4" fillId="2" borderId="23" xfId="0" applyFont="1" applyFill="1" applyBorder="1" applyAlignment="1">
      <alignment vertical="center" wrapText="1"/>
    </xf>
    <xf numFmtId="0" fontId="93" fillId="2" borderId="6" xfId="0" applyFont="1" applyFill="1" applyBorder="1" applyAlignment="1">
      <alignment horizontal="center" vertical="center"/>
    </xf>
    <xf numFmtId="0" fontId="93" fillId="2" borderId="16" xfId="0" applyFont="1" applyFill="1" applyBorder="1" applyAlignment="1">
      <alignment horizontal="center" vertical="center"/>
    </xf>
    <xf numFmtId="0" fontId="93" fillId="2" borderId="3" xfId="0" applyFont="1" applyFill="1" applyBorder="1" applyAlignment="1">
      <alignment horizontal="center" vertical="center"/>
    </xf>
    <xf numFmtId="0" fontId="93" fillId="18" borderId="3" xfId="24" applyFont="1" applyFill="1" applyBorder="1" applyAlignment="1">
      <alignment horizontal="center" vertical="center"/>
    </xf>
    <xf numFmtId="0" fontId="12" fillId="2" borderId="0" xfId="1" applyFont="1" applyFill="1" applyBorder="1" applyAlignment="1" applyProtection="1">
      <alignment horizontal="left" vertical="center"/>
    </xf>
    <xf numFmtId="0" fontId="94" fillId="0" borderId="58" xfId="0" applyFont="1" applyBorder="1" applyAlignment="1">
      <alignment horizontal="left" vertical="center"/>
    </xf>
    <xf numFmtId="0" fontId="9" fillId="0" borderId="12"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2" xfId="34" applyFont="1" applyFill="1" applyBorder="1" applyAlignment="1">
      <alignment horizontal="center" vertical="center"/>
    </xf>
    <xf numFmtId="0" fontId="9" fillId="0" borderId="3" xfId="34" applyFont="1" applyFill="1" applyBorder="1" applyAlignment="1">
      <alignment horizontal="center" vertical="center"/>
    </xf>
    <xf numFmtId="0" fontId="9" fillId="0" borderId="6" xfId="0" applyFont="1" applyFill="1" applyBorder="1" applyAlignment="1">
      <alignment horizontal="center" vertical="center"/>
    </xf>
    <xf numFmtId="0" fontId="9" fillId="0" borderId="16"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33" xfId="0" applyFont="1" applyFill="1" applyBorder="1" applyAlignment="1">
      <alignment horizontal="center" vertical="center"/>
    </xf>
    <xf numFmtId="0" fontId="6" fillId="19" borderId="3" xfId="34" applyFont="1" applyFill="1" applyBorder="1" applyAlignment="1">
      <alignment horizontal="center" vertical="center"/>
    </xf>
    <xf numFmtId="0" fontId="9" fillId="0" borderId="3" xfId="0" applyFont="1" applyFill="1" applyBorder="1" applyAlignment="1">
      <alignment horizontal="center" vertical="center"/>
    </xf>
    <xf numFmtId="0" fontId="9" fillId="0" borderId="21" xfId="34" applyFont="1" applyFill="1" applyBorder="1" applyAlignment="1">
      <alignment horizontal="center" vertical="center"/>
    </xf>
    <xf numFmtId="0" fontId="9" fillId="0" borderId="10" xfId="0" applyFont="1" applyFill="1" applyBorder="1" applyAlignment="1">
      <alignment horizontal="center" vertical="center"/>
    </xf>
    <xf numFmtId="0" fontId="9" fillId="0" borderId="10" xfId="34" applyFont="1" applyFill="1" applyBorder="1" applyAlignment="1">
      <alignment horizontal="center" vertical="center"/>
    </xf>
    <xf numFmtId="0" fontId="9" fillId="0" borderId="3" xfId="24" applyFont="1" applyFill="1" applyBorder="1" applyAlignment="1">
      <alignment horizontal="center" vertical="center"/>
    </xf>
    <xf numFmtId="0" fontId="9" fillId="0" borderId="8" xfId="34" applyFont="1" applyFill="1" applyBorder="1" applyAlignment="1">
      <alignment horizontal="center" vertical="center"/>
    </xf>
    <xf numFmtId="0" fontId="9" fillId="0" borderId="3" xfId="23" applyFont="1" applyFill="1" applyBorder="1" applyAlignment="1">
      <alignment horizontal="center" vertical="center"/>
    </xf>
    <xf numFmtId="0" fontId="9" fillId="0" borderId="6" xfId="34" applyFont="1" applyFill="1" applyBorder="1" applyAlignment="1">
      <alignment horizontal="center" vertical="center"/>
    </xf>
    <xf numFmtId="0" fontId="9" fillId="0" borderId="11"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34" applyFont="1" applyFill="1" applyBorder="1" applyAlignment="1">
      <alignment horizontal="center" vertical="center"/>
    </xf>
    <xf numFmtId="0" fontId="9" fillId="0" borderId="15" xfId="34" applyFont="1" applyFill="1" applyBorder="1" applyAlignment="1">
      <alignment horizontal="center" vertical="center"/>
    </xf>
    <xf numFmtId="0" fontId="9" fillId="2" borderId="0" xfId="0" applyFont="1" applyFill="1" applyAlignment="1">
      <alignment horizontal="center" vertical="center"/>
    </xf>
    <xf numFmtId="2" fontId="6" fillId="2" borderId="15" xfId="25" applyNumberFormat="1" applyFont="1" applyFill="1" applyBorder="1" applyAlignment="1">
      <alignment horizontal="center" vertical="center"/>
    </xf>
    <xf numFmtId="170" fontId="95" fillId="14" borderId="3" xfId="21" applyNumberFormat="1" applyFont="1" applyFill="1" applyBorder="1" applyAlignment="1">
      <alignment horizontal="center" vertical="center"/>
    </xf>
    <xf numFmtId="170" fontId="74" fillId="0" borderId="0" xfId="21" applyNumberFormat="1"/>
    <xf numFmtId="4" fontId="9" fillId="0" borderId="1" xfId="0" applyNumberFormat="1" applyFont="1" applyFill="1" applyBorder="1" applyAlignment="1">
      <alignment horizontal="right" vertical="center"/>
    </xf>
    <xf numFmtId="0" fontId="13" fillId="0" borderId="59" xfId="23" applyFont="1" applyFill="1" applyBorder="1" applyAlignment="1">
      <alignment horizontal="left" vertical="center" wrapText="1"/>
    </xf>
    <xf numFmtId="0" fontId="82" fillId="15" borderId="3" xfId="1" applyFont="1" applyFill="1" applyBorder="1" applyAlignment="1" applyProtection="1">
      <alignment horizontal="center" vertical="center" wrapText="1"/>
    </xf>
    <xf numFmtId="0" fontId="13" fillId="0" borderId="3" xfId="23" applyFont="1" applyFill="1" applyBorder="1" applyAlignment="1">
      <alignment horizontal="left" vertical="center" wrapText="1"/>
    </xf>
    <xf numFmtId="0" fontId="57" fillId="0" borderId="3" xfId="1" applyFont="1" applyFill="1" applyBorder="1" applyAlignment="1" applyProtection="1">
      <alignment horizontal="center" vertical="center" wrapText="1"/>
    </xf>
    <xf numFmtId="0" fontId="70" fillId="0" borderId="3" xfId="0" applyFont="1" applyBorder="1" applyAlignment="1">
      <alignment horizontal="center" vertical="center" wrapText="1"/>
    </xf>
    <xf numFmtId="0" fontId="27" fillId="13" borderId="3" xfId="24" applyFont="1" applyFill="1" applyBorder="1" applyAlignment="1">
      <alignment horizontal="left" vertical="center" wrapText="1"/>
    </xf>
    <xf numFmtId="0" fontId="27" fillId="13" borderId="3" xfId="24" quotePrefix="1" applyNumberFormat="1" applyFont="1" applyFill="1" applyBorder="1" applyAlignment="1">
      <alignment horizontal="center" vertical="center"/>
    </xf>
    <xf numFmtId="0" fontId="27" fillId="13" borderId="3" xfId="24" applyFont="1" applyFill="1" applyBorder="1" applyAlignment="1">
      <alignment horizontal="left" vertical="center"/>
    </xf>
    <xf numFmtId="171" fontId="71" fillId="0" borderId="3" xfId="24" applyNumberFormat="1" applyFont="1" applyFill="1" applyBorder="1" applyAlignment="1">
      <alignment horizontal="center" vertical="center" wrapText="1"/>
    </xf>
    <xf numFmtId="0" fontId="62" fillId="0" borderId="3" xfId="1" applyFont="1" applyFill="1" applyBorder="1" applyAlignment="1" applyProtection="1">
      <alignment horizontal="center" vertical="center" wrapText="1"/>
    </xf>
    <xf numFmtId="0" fontId="82" fillId="15" borderId="32" xfId="1" applyFont="1" applyFill="1" applyBorder="1" applyAlignment="1" applyProtection="1">
      <alignment horizontal="center" vertical="center" wrapText="1"/>
    </xf>
    <xf numFmtId="0" fontId="5" fillId="0" borderId="32" xfId="1" applyFont="1" applyBorder="1" applyAlignment="1" applyProtection="1">
      <alignment horizontal="center" vertical="center" wrapText="1"/>
    </xf>
    <xf numFmtId="0" fontId="47" fillId="2" borderId="23" xfId="1" applyFont="1" applyFill="1" applyBorder="1" applyAlignment="1" applyProtection="1">
      <alignment horizontal="center" vertical="center" wrapText="1"/>
    </xf>
    <xf numFmtId="0" fontId="64" fillId="2" borderId="3"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47" fillId="20" borderId="11" xfId="1" applyFont="1" applyFill="1" applyBorder="1" applyAlignment="1" applyProtection="1">
      <alignment horizontal="center" vertical="center" wrapText="1"/>
    </xf>
    <xf numFmtId="0" fontId="4" fillId="20" borderId="45" xfId="0" applyFont="1" applyFill="1" applyBorder="1" applyAlignment="1">
      <alignment horizontal="center" vertical="center"/>
    </xf>
    <xf numFmtId="0" fontId="24" fillId="20" borderId="11" xfId="0" applyFont="1" applyFill="1" applyBorder="1" applyAlignment="1">
      <alignment horizontal="left" vertical="center"/>
    </xf>
    <xf numFmtId="0" fontId="3" fillId="20" borderId="45" xfId="0" applyFont="1" applyFill="1" applyBorder="1" applyAlignment="1">
      <alignment vertical="center"/>
    </xf>
    <xf numFmtId="0" fontId="62" fillId="0" borderId="0" xfId="1" applyFont="1" applyAlignment="1" applyProtection="1">
      <alignment horizontal="center" vertical="center" wrapText="1"/>
    </xf>
    <xf numFmtId="0" fontId="62" fillId="0" borderId="23" xfId="1" applyFont="1" applyBorder="1" applyAlignment="1" applyProtection="1">
      <alignment horizontal="center" vertical="center" wrapText="1"/>
    </xf>
    <xf numFmtId="0" fontId="82" fillId="17" borderId="12" xfId="1" applyFont="1" applyFill="1" applyBorder="1" applyAlignment="1" applyProtection="1">
      <alignment horizontal="center" vertical="center" wrapText="1"/>
    </xf>
    <xf numFmtId="0" fontId="9" fillId="2" borderId="15" xfId="34" applyFont="1" applyFill="1" applyBorder="1" applyAlignment="1">
      <alignment horizontal="center" vertical="center"/>
    </xf>
    <xf numFmtId="0" fontId="6" fillId="0" borderId="33" xfId="34" applyFont="1" applyFill="1" applyBorder="1" applyAlignment="1">
      <alignment horizontal="center" vertical="center"/>
    </xf>
    <xf numFmtId="2" fontId="9" fillId="0" borderId="1" xfId="0" applyNumberFormat="1" applyFont="1" applyFill="1" applyBorder="1" applyAlignment="1">
      <alignment horizontal="right" vertical="center"/>
    </xf>
    <xf numFmtId="0" fontId="30" fillId="0" borderId="11" xfId="0" applyFont="1" applyBorder="1" applyAlignment="1">
      <alignment horizontal="right" vertical="center"/>
    </xf>
    <xf numFmtId="168" fontId="10" fillId="0" borderId="11" xfId="0" applyNumberFormat="1" applyFont="1" applyBorder="1" applyAlignment="1">
      <alignment horizontal="right" vertical="center"/>
    </xf>
    <xf numFmtId="0" fontId="6" fillId="0" borderId="12" xfId="23" quotePrefix="1" applyNumberFormat="1" applyFont="1" applyFill="1" applyBorder="1" applyAlignment="1">
      <alignment horizontal="center" vertical="center"/>
    </xf>
    <xf numFmtId="0" fontId="73" fillId="0" borderId="3" xfId="0" applyFont="1" applyBorder="1" applyAlignment="1">
      <alignment horizontal="center" vertical="center" wrapText="1"/>
    </xf>
    <xf numFmtId="0" fontId="17" fillId="0" borderId="3" xfId="24" quotePrefix="1" applyNumberFormat="1" applyFont="1" applyFill="1" applyBorder="1" applyAlignment="1">
      <alignment horizontal="center" vertical="center"/>
    </xf>
    <xf numFmtId="0" fontId="17" fillId="0" borderId="3" xfId="24" applyFont="1" applyFill="1" applyBorder="1" applyAlignment="1">
      <alignment horizontal="left" vertical="center" wrapText="1"/>
    </xf>
    <xf numFmtId="0" fontId="30" fillId="0" borderId="10" xfId="0" applyFont="1" applyBorder="1" applyAlignment="1">
      <alignment horizontal="center" vertical="center"/>
    </xf>
    <xf numFmtId="168" fontId="10" fillId="0" borderId="71" xfId="0" applyNumberFormat="1" applyFont="1" applyBorder="1" applyAlignment="1">
      <alignment horizontal="right" vertical="center"/>
    </xf>
    <xf numFmtId="0" fontId="30" fillId="0" borderId="71" xfId="0" applyFont="1" applyBorder="1" applyAlignment="1">
      <alignment horizontal="right" vertical="center"/>
    </xf>
    <xf numFmtId="0" fontId="27" fillId="0" borderId="12" xfId="24" applyFont="1" applyFill="1" applyBorder="1" applyAlignment="1">
      <alignment horizontal="left" vertical="center"/>
    </xf>
    <xf numFmtId="0" fontId="96" fillId="0" borderId="1" xfId="0" applyFont="1" applyBorder="1" applyAlignment="1">
      <alignment horizontal="left" vertical="center"/>
    </xf>
    <xf numFmtId="0" fontId="25" fillId="0" borderId="3" xfId="1" applyFont="1" applyBorder="1" applyAlignment="1" applyProtection="1">
      <alignment horizontal="center" vertical="center" wrapText="1"/>
    </xf>
    <xf numFmtId="172" fontId="97" fillId="14" borderId="3" xfId="0" applyNumberFormat="1" applyFont="1" applyFill="1" applyBorder="1" applyAlignment="1">
      <alignment horizontal="center" vertical="center"/>
    </xf>
    <xf numFmtId="2" fontId="98" fillId="22" borderId="3" xfId="25" applyNumberFormat="1" applyFont="1" applyFill="1" applyBorder="1" applyAlignment="1">
      <alignment horizontal="center" vertical="center"/>
    </xf>
    <xf numFmtId="164" fontId="6" fillId="0" borderId="3" xfId="0" applyNumberFormat="1" applyFont="1" applyFill="1" applyBorder="1" applyAlignment="1">
      <alignment horizontal="center" vertical="center"/>
    </xf>
    <xf numFmtId="0" fontId="82" fillId="21" borderId="3" xfId="1" applyFont="1" applyFill="1" applyBorder="1" applyAlignment="1" applyProtection="1">
      <alignment horizontal="center" vertical="center" wrapText="1"/>
    </xf>
    <xf numFmtId="172" fontId="93" fillId="23" borderId="3" xfId="0" applyNumberFormat="1" applyFont="1" applyFill="1" applyBorder="1" applyAlignment="1">
      <alignment horizontal="center" vertical="center"/>
    </xf>
    <xf numFmtId="0" fontId="101" fillId="0" borderId="0"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99" fillId="0" borderId="0" xfId="0" applyFont="1" applyFill="1" applyBorder="1" applyAlignment="1">
      <alignment vertical="center"/>
    </xf>
    <xf numFmtId="166" fontId="99" fillId="0" borderId="0" xfId="0" applyNumberFormat="1" applyFont="1" applyFill="1" applyBorder="1" applyAlignment="1">
      <alignment horizontal="center" vertical="center"/>
    </xf>
    <xf numFmtId="0" fontId="98" fillId="0" borderId="4" xfId="0" applyFont="1" applyFill="1" applyBorder="1" applyAlignment="1">
      <alignment vertical="center"/>
    </xf>
    <xf numFmtId="0" fontId="98" fillId="0" borderId="1" xfId="0" applyFont="1" applyFill="1" applyBorder="1" applyAlignment="1">
      <alignment vertical="center"/>
    </xf>
    <xf numFmtId="0" fontId="98" fillId="0" borderId="0" xfId="0" applyFont="1" applyFill="1" applyAlignment="1">
      <alignment vertical="center"/>
    </xf>
    <xf numFmtId="0" fontId="9" fillId="0" borderId="0" xfId="0" applyFont="1" applyFill="1" applyBorder="1" applyAlignment="1">
      <alignment vertical="center"/>
    </xf>
    <xf numFmtId="0" fontId="6" fillId="9" borderId="0" xfId="0" applyFont="1" applyFill="1" applyBorder="1" applyAlignment="1">
      <alignment horizontal="center" vertical="center"/>
    </xf>
    <xf numFmtId="0" fontId="9" fillId="2" borderId="1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4" xfId="0" applyFont="1" applyFill="1" applyBorder="1" applyAlignment="1">
      <alignment horizontal="center" vertical="center"/>
    </xf>
    <xf numFmtId="0" fontId="30" fillId="2" borderId="19" xfId="0" applyFont="1" applyFill="1" applyBorder="1" applyAlignment="1">
      <alignment vertical="center"/>
    </xf>
    <xf numFmtId="0" fontId="6" fillId="3" borderId="21" xfId="0" applyFont="1" applyFill="1" applyBorder="1" applyAlignment="1">
      <alignment horizontal="center" vertical="center"/>
    </xf>
    <xf numFmtId="0" fontId="6" fillId="3" borderId="10" xfId="0" applyFont="1" applyFill="1" applyBorder="1" applyAlignment="1">
      <alignment horizontal="center" vertical="center"/>
    </xf>
    <xf numFmtId="0" fontId="93" fillId="18" borderId="6" xfId="24" applyFont="1" applyFill="1" applyBorder="1" applyAlignment="1">
      <alignment horizontal="center" vertical="center"/>
    </xf>
    <xf numFmtId="0" fontId="6" fillId="3" borderId="3" xfId="0" applyFont="1" applyFill="1" applyBorder="1" applyAlignment="1">
      <alignment horizontal="center" vertical="center"/>
    </xf>
    <xf numFmtId="0" fontId="34" fillId="2" borderId="0" xfId="0" applyFont="1" applyFill="1" applyBorder="1" applyAlignment="1">
      <alignment horizontal="center" vertical="center"/>
    </xf>
    <xf numFmtId="0" fontId="57" fillId="0" borderId="72" xfId="1" applyFont="1" applyFill="1" applyBorder="1" applyAlignment="1" applyProtection="1">
      <alignment horizontal="center" vertical="center" wrapText="1"/>
    </xf>
    <xf numFmtId="0" fontId="57" fillId="0" borderId="72" xfId="1" applyFont="1" applyBorder="1" applyAlignment="1" applyProtection="1">
      <alignment horizontal="center" vertical="center" wrapText="1"/>
    </xf>
    <xf numFmtId="0" fontId="82" fillId="17" borderId="72" xfId="1" applyFont="1" applyFill="1" applyBorder="1" applyAlignment="1" applyProtection="1">
      <alignment horizontal="center" vertical="center" wrapText="1"/>
    </xf>
    <xf numFmtId="0" fontId="35" fillId="19" borderId="72" xfId="34" applyFont="1" applyFill="1" applyBorder="1" applyAlignment="1">
      <alignment horizontal="center" vertical="center"/>
    </xf>
    <xf numFmtId="0" fontId="102" fillId="0" borderId="72" xfId="34" applyFont="1" applyFill="1" applyBorder="1" applyAlignment="1">
      <alignment horizontal="center" vertical="center"/>
    </xf>
    <xf numFmtId="0" fontId="102" fillId="0" borderId="72" xfId="34" applyFont="1" applyFill="1" applyBorder="1" applyAlignment="1">
      <alignment horizontal="center" vertical="center" wrapText="1"/>
    </xf>
    <xf numFmtId="0" fontId="9" fillId="0" borderId="35" xfId="0" applyFont="1" applyFill="1" applyBorder="1" applyAlignment="1">
      <alignment vertical="center"/>
    </xf>
    <xf numFmtId="166" fontId="6" fillId="0" borderId="2" xfId="0" applyNumberFormat="1" applyFont="1" applyFill="1" applyBorder="1" applyAlignment="1">
      <alignment horizontal="left" vertical="center"/>
    </xf>
    <xf numFmtId="0" fontId="6" fillId="0" borderId="2" xfId="0" applyFont="1" applyFill="1" applyBorder="1" applyAlignment="1">
      <alignment horizontal="left" vertical="center"/>
    </xf>
    <xf numFmtId="0" fontId="9" fillId="0" borderId="2" xfId="0" applyFont="1" applyFill="1" applyBorder="1" applyAlignment="1">
      <alignment horizontal="right" vertical="center"/>
    </xf>
    <xf numFmtId="0" fontId="86" fillId="0" borderId="67" xfId="0" applyFont="1" applyBorder="1" applyAlignment="1">
      <alignment horizontal="left" vertical="center"/>
    </xf>
    <xf numFmtId="0" fontId="8" fillId="0" borderId="67" xfId="0" applyFont="1" applyBorder="1" applyAlignment="1">
      <alignment horizontal="center" vertical="center"/>
    </xf>
    <xf numFmtId="2" fontId="94" fillId="0" borderId="67" xfId="0" applyNumberFormat="1" applyFont="1" applyBorder="1" applyAlignment="1">
      <alignment horizontal="center" vertical="center"/>
    </xf>
    <xf numFmtId="0" fontId="8" fillId="0" borderId="0" xfId="0" applyFont="1" applyBorder="1" applyAlignment="1">
      <alignment horizontal="center" vertical="center"/>
    </xf>
    <xf numFmtId="175" fontId="104" fillId="0" borderId="73" xfId="24" applyNumberFormat="1" applyFont="1" applyFill="1" applyBorder="1" applyAlignment="1">
      <alignment horizontal="center" vertical="center"/>
    </xf>
    <xf numFmtId="0" fontId="0" fillId="0" borderId="3" xfId="0" applyNumberFormat="1" applyFill="1" applyBorder="1" applyAlignment="1">
      <alignment horizontal="center" vertical="center"/>
    </xf>
    <xf numFmtId="0" fontId="0" fillId="0" borderId="3" xfId="0" applyNumberFormat="1" applyFill="1" applyBorder="1" applyAlignment="1">
      <alignment horizontal="left" vertical="center"/>
    </xf>
    <xf numFmtId="0" fontId="0" fillId="0" borderId="3" xfId="0" applyNumberFormat="1" applyFill="1" applyBorder="1" applyAlignment="1">
      <alignment horizontal="left" vertical="center" wrapText="1"/>
    </xf>
    <xf numFmtId="49" fontId="6" fillId="0" borderId="3" xfId="0" applyNumberFormat="1" applyFont="1" applyFill="1" applyBorder="1" applyAlignment="1">
      <alignment horizontal="center" vertical="center" wrapText="1"/>
    </xf>
    <xf numFmtId="175" fontId="104" fillId="0" borderId="72" xfId="24" applyNumberFormat="1" applyFont="1" applyFill="1" applyBorder="1" applyAlignment="1">
      <alignment horizontal="center" vertical="center"/>
    </xf>
    <xf numFmtId="174" fontId="6" fillId="0" borderId="72" xfId="23" applyNumberFormat="1" applyFont="1" applyFill="1" applyBorder="1" applyAlignment="1">
      <alignment horizontal="center" vertical="center"/>
    </xf>
    <xf numFmtId="49" fontId="99" fillId="0" borderId="72" xfId="23" applyNumberFormat="1" applyFont="1" applyFill="1" applyBorder="1" applyAlignment="1">
      <alignment horizontal="center" vertical="center" wrapText="1"/>
    </xf>
    <xf numFmtId="1" fontId="30" fillId="6" borderId="72" xfId="0" applyNumberFormat="1" applyFont="1" applyFill="1" applyBorder="1" applyAlignment="1">
      <alignment horizontal="center" vertical="center"/>
    </xf>
    <xf numFmtId="0" fontId="92" fillId="16" borderId="72" xfId="34" applyFont="1" applyFill="1" applyBorder="1" applyAlignment="1">
      <alignment horizontal="center" vertical="center"/>
    </xf>
    <xf numFmtId="0" fontId="92" fillId="16" borderId="72" xfId="34" applyFont="1" applyFill="1" applyBorder="1" applyAlignment="1">
      <alignment horizontal="center" vertical="center" wrapText="1"/>
    </xf>
    <xf numFmtId="0" fontId="98" fillId="2" borderId="6" xfId="0" applyFont="1" applyFill="1" applyBorder="1" applyAlignment="1">
      <alignment horizontal="center" vertical="center"/>
    </xf>
    <xf numFmtId="0" fontId="10" fillId="0" borderId="75" xfId="0" applyFont="1" applyFill="1" applyBorder="1" applyAlignment="1">
      <alignment vertical="center"/>
    </xf>
    <xf numFmtId="0" fontId="9" fillId="0" borderId="76" xfId="0" applyFont="1" applyFill="1" applyBorder="1" applyAlignment="1">
      <alignment vertical="center"/>
    </xf>
    <xf numFmtId="0" fontId="9" fillId="0" borderId="77" xfId="0" applyFont="1" applyFill="1" applyBorder="1" applyAlignment="1">
      <alignment vertical="center"/>
    </xf>
    <xf numFmtId="0" fontId="67" fillId="0" borderId="78" xfId="0" applyFont="1" applyFill="1" applyBorder="1" applyAlignment="1">
      <alignment horizontal="right" vertical="center"/>
    </xf>
    <xf numFmtId="0" fontId="106" fillId="0" borderId="67" xfId="0" applyFont="1" applyFill="1" applyBorder="1" applyAlignment="1">
      <alignment vertical="center"/>
    </xf>
    <xf numFmtId="168" fontId="106" fillId="0" borderId="67" xfId="0" applyNumberFormat="1" applyFont="1" applyFill="1" applyBorder="1" applyAlignment="1">
      <alignment vertical="center"/>
    </xf>
    <xf numFmtId="0" fontId="83" fillId="0" borderId="67" xfId="0" applyFont="1" applyFill="1" applyBorder="1" applyAlignment="1">
      <alignment horizontal="center" vertical="center"/>
    </xf>
    <xf numFmtId="166" fontId="65" fillId="12" borderId="50" xfId="0" applyNumberFormat="1" applyFont="1" applyFill="1" applyBorder="1" applyAlignment="1">
      <alignment horizontal="center" vertical="center" wrapText="1"/>
    </xf>
    <xf numFmtId="0" fontId="109" fillId="2" borderId="6" xfId="0" applyFont="1" applyFill="1" applyBorder="1" applyAlignment="1">
      <alignment horizontal="center" vertical="center"/>
    </xf>
    <xf numFmtId="0" fontId="98" fillId="0" borderId="5" xfId="0" applyFont="1" applyBorder="1" applyAlignment="1">
      <alignment horizontal="center" vertical="center"/>
    </xf>
    <xf numFmtId="174" fontId="100" fillId="0" borderId="72" xfId="23" applyNumberFormat="1" applyFont="1" applyFill="1" applyBorder="1" applyAlignment="1">
      <alignment horizontal="center" vertical="center"/>
    </xf>
    <xf numFmtId="174" fontId="17" fillId="2" borderId="16" xfId="0" applyNumberFormat="1" applyFont="1" applyFill="1" applyBorder="1" applyAlignment="1">
      <alignment horizontal="center" vertical="center"/>
    </xf>
    <xf numFmtId="174" fontId="105" fillId="2" borderId="0" xfId="0" applyNumberFormat="1" applyFont="1" applyFill="1" applyBorder="1" applyAlignment="1">
      <alignment horizontal="center" vertical="center"/>
    </xf>
    <xf numFmtId="174" fontId="56" fillId="0" borderId="3" xfId="0" applyNumberFormat="1" applyFont="1" applyFill="1" applyBorder="1" applyAlignment="1">
      <alignment horizontal="center" vertical="center"/>
    </xf>
    <xf numFmtId="174" fontId="100" fillId="0" borderId="3" xfId="0" applyNumberFormat="1" applyFont="1" applyFill="1" applyBorder="1" applyAlignment="1">
      <alignment horizontal="center" vertical="center"/>
    </xf>
    <xf numFmtId="174" fontId="17" fillId="2" borderId="11" xfId="0" applyNumberFormat="1" applyFont="1" applyFill="1" applyBorder="1" applyAlignment="1">
      <alignment horizontal="center" vertical="center"/>
    </xf>
    <xf numFmtId="174" fontId="79" fillId="2" borderId="11" xfId="0" applyNumberFormat="1" applyFont="1" applyFill="1" applyBorder="1" applyAlignment="1">
      <alignment horizontal="center" vertical="center"/>
    </xf>
    <xf numFmtId="174" fontId="17" fillId="2" borderId="10" xfId="0" applyNumberFormat="1" applyFont="1" applyFill="1" applyBorder="1" applyAlignment="1">
      <alignment horizontal="center" vertical="center"/>
    </xf>
    <xf numFmtId="174" fontId="105" fillId="2" borderId="11" xfId="0" applyNumberFormat="1" applyFont="1" applyFill="1" applyBorder="1" applyAlignment="1">
      <alignment horizontal="center" vertical="center"/>
    </xf>
    <xf numFmtId="174" fontId="39" fillId="2" borderId="11" xfId="0" applyNumberFormat="1" applyFont="1" applyFill="1" applyBorder="1" applyAlignment="1">
      <alignment vertical="center"/>
    </xf>
    <xf numFmtId="174" fontId="105" fillId="2" borderId="11" xfId="0" applyNumberFormat="1" applyFont="1" applyFill="1" applyBorder="1" applyAlignment="1">
      <alignment vertical="center"/>
    </xf>
    <xf numFmtId="174" fontId="21" fillId="2" borderId="11" xfId="0" applyNumberFormat="1" applyFont="1" applyFill="1" applyBorder="1" applyAlignment="1">
      <alignment horizontal="center" vertical="center"/>
    </xf>
    <xf numFmtId="174" fontId="53" fillId="0" borderId="3" xfId="0" applyNumberFormat="1" applyFont="1" applyFill="1" applyBorder="1" applyAlignment="1">
      <alignment horizontal="center" vertical="center"/>
    </xf>
    <xf numFmtId="174" fontId="17" fillId="10" borderId="45" xfId="0" applyNumberFormat="1" applyFont="1" applyFill="1" applyBorder="1" applyAlignment="1">
      <alignment horizontal="center" vertical="center"/>
    </xf>
    <xf numFmtId="174" fontId="21" fillId="10" borderId="45" xfId="0" applyNumberFormat="1" applyFont="1" applyFill="1" applyBorder="1" applyAlignment="1">
      <alignment horizontal="center" vertical="center"/>
    </xf>
    <xf numFmtId="174" fontId="39" fillId="2" borderId="11" xfId="0" applyNumberFormat="1" applyFont="1" applyFill="1" applyBorder="1" applyAlignment="1">
      <alignment horizontal="center" vertical="center"/>
    </xf>
    <xf numFmtId="174" fontId="17" fillId="2" borderId="3" xfId="0" applyNumberFormat="1" applyFont="1" applyFill="1" applyBorder="1" applyAlignment="1">
      <alignment horizontal="center" vertical="center"/>
    </xf>
    <xf numFmtId="174" fontId="18" fillId="2" borderId="3" xfId="0" applyNumberFormat="1" applyFont="1" applyFill="1" applyBorder="1" applyAlignment="1">
      <alignment horizontal="center" vertical="center"/>
    </xf>
    <xf numFmtId="174" fontId="17" fillId="2" borderId="0" xfId="0" applyNumberFormat="1" applyFont="1" applyFill="1" applyBorder="1" applyAlignment="1">
      <alignment vertical="center"/>
    </xf>
    <xf numFmtId="174" fontId="6" fillId="0" borderId="3" xfId="0" applyNumberFormat="1" applyFont="1" applyFill="1" applyBorder="1" applyAlignment="1">
      <alignment horizontal="center" vertical="center"/>
    </xf>
    <xf numFmtId="174" fontId="17" fillId="2" borderId="11" xfId="0" applyNumberFormat="1" applyFont="1" applyFill="1" applyBorder="1" applyAlignment="1">
      <alignment vertical="center"/>
    </xf>
    <xf numFmtId="174" fontId="17" fillId="2" borderId="0" xfId="0" applyNumberFormat="1" applyFont="1" applyFill="1" applyBorder="1" applyAlignment="1">
      <alignment horizontal="center" vertical="center"/>
    </xf>
    <xf numFmtId="174" fontId="17" fillId="2" borderId="16" xfId="0" applyNumberFormat="1" applyFont="1" applyFill="1" applyBorder="1" applyAlignment="1">
      <alignment vertical="center"/>
    </xf>
    <xf numFmtId="174" fontId="99" fillId="17" borderId="3" xfId="0" applyNumberFormat="1" applyFont="1" applyFill="1" applyBorder="1" applyAlignment="1">
      <alignment horizontal="center" vertical="center"/>
    </xf>
    <xf numFmtId="174" fontId="50" fillId="2" borderId="11" xfId="15" applyNumberFormat="1" applyFont="1" applyFill="1" applyBorder="1" applyAlignment="1">
      <alignment vertical="center"/>
    </xf>
    <xf numFmtId="174" fontId="50" fillId="2" borderId="0" xfId="15" applyNumberFormat="1" applyFont="1" applyFill="1" applyBorder="1" applyAlignment="1">
      <alignment vertical="center"/>
    </xf>
    <xf numFmtId="174" fontId="49" fillId="2" borderId="0" xfId="15" applyNumberFormat="1" applyFont="1" applyFill="1" applyBorder="1" applyAlignment="1">
      <alignment horizontal="center" vertical="center"/>
    </xf>
    <xf numFmtId="174" fontId="39" fillId="2" borderId="19" xfId="0" applyNumberFormat="1" applyFont="1" applyFill="1" applyBorder="1" applyAlignment="1">
      <alignment horizontal="center" vertical="center"/>
    </xf>
    <xf numFmtId="174" fontId="39" fillId="2" borderId="19" xfId="0" applyNumberFormat="1" applyFont="1" applyFill="1" applyBorder="1" applyAlignment="1">
      <alignment vertical="center"/>
    </xf>
    <xf numFmtId="174" fontId="50" fillId="2" borderId="0" xfId="15" applyNumberFormat="1" applyFont="1" applyFill="1" applyBorder="1" applyAlignment="1">
      <alignment horizontal="center" vertical="center"/>
    </xf>
    <xf numFmtId="174" fontId="49" fillId="2" borderId="11" xfId="15" applyNumberFormat="1" applyFont="1" applyFill="1" applyBorder="1" applyAlignment="1">
      <alignment horizontal="center" vertical="center"/>
    </xf>
    <xf numFmtId="174" fontId="44" fillId="2" borderId="11" xfId="0" applyNumberFormat="1" applyFont="1" applyFill="1" applyBorder="1" applyAlignment="1">
      <alignment horizontal="center" vertical="center"/>
    </xf>
    <xf numFmtId="174" fontId="10" fillId="0" borderId="10" xfId="0" applyNumberFormat="1" applyFont="1" applyBorder="1" applyAlignment="1">
      <alignment horizontal="right" vertical="center"/>
    </xf>
    <xf numFmtId="174" fontId="86" fillId="0" borderId="67" xfId="0" applyNumberFormat="1" applyFont="1" applyBorder="1" applyAlignment="1">
      <alignment horizontal="center" vertical="center" wrapText="1"/>
    </xf>
    <xf numFmtId="174" fontId="91" fillId="0" borderId="68" xfId="0" applyNumberFormat="1" applyFont="1" applyBorder="1" applyAlignment="1">
      <alignment horizontal="center" vertical="center" wrapText="1"/>
    </xf>
    <xf numFmtId="174" fontId="34" fillId="2" borderId="22" xfId="0" applyNumberFormat="1" applyFont="1" applyFill="1" applyBorder="1" applyAlignment="1">
      <alignment horizontal="center" vertical="center"/>
    </xf>
    <xf numFmtId="174" fontId="40" fillId="2" borderId="23" xfId="0" applyNumberFormat="1" applyFont="1" applyFill="1" applyBorder="1" applyAlignment="1">
      <alignment horizontal="center" vertical="center"/>
    </xf>
    <xf numFmtId="174" fontId="34" fillId="2" borderId="23" xfId="0" applyNumberFormat="1" applyFont="1" applyFill="1" applyBorder="1" applyAlignment="1">
      <alignment horizontal="center" vertical="center"/>
    </xf>
    <xf numFmtId="174" fontId="40" fillId="10" borderId="47" xfId="0" applyNumberFormat="1" applyFont="1" applyFill="1" applyBorder="1" applyAlignment="1">
      <alignment horizontal="center" vertical="center"/>
    </xf>
    <xf numFmtId="174" fontId="34" fillId="2" borderId="3" xfId="0" applyNumberFormat="1" applyFont="1" applyFill="1" applyBorder="1" applyAlignment="1">
      <alignment horizontal="center" vertical="center"/>
    </xf>
    <xf numFmtId="174" fontId="34" fillId="2" borderId="32" xfId="0" applyNumberFormat="1" applyFont="1" applyFill="1" applyBorder="1" applyAlignment="1">
      <alignment horizontal="center" vertical="center"/>
    </xf>
    <xf numFmtId="0" fontId="6" fillId="0" borderId="72" xfId="24" quotePrefix="1" applyNumberFormat="1" applyFont="1" applyFill="1" applyBorder="1" applyAlignment="1">
      <alignment horizontal="center" vertical="center"/>
    </xf>
    <xf numFmtId="0" fontId="6" fillId="0" borderId="72" xfId="24" applyFont="1" applyFill="1" applyBorder="1" applyAlignment="1">
      <alignment horizontal="left" vertical="center" wrapText="1"/>
    </xf>
    <xf numFmtId="173" fontId="111"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94" fillId="0" borderId="1" xfId="0" applyNumberFormat="1" applyFont="1" applyBorder="1" applyAlignment="1">
      <alignment horizontal="center" vertical="center"/>
    </xf>
    <xf numFmtId="0" fontId="85" fillId="0" borderId="1" xfId="0" applyFont="1" applyBorder="1" applyAlignment="1">
      <alignment horizontal="center" vertical="center"/>
    </xf>
    <xf numFmtId="0" fontId="8" fillId="0" borderId="24" xfId="0" applyFont="1" applyBorder="1" applyAlignment="1">
      <alignment horizontal="center" vertical="center"/>
    </xf>
    <xf numFmtId="0" fontId="8" fillId="0" borderId="0" xfId="0" applyFont="1" applyAlignment="1">
      <alignment horizontal="center" vertical="center"/>
    </xf>
    <xf numFmtId="0" fontId="47" fillId="2" borderId="82" xfId="1" applyFont="1" applyFill="1" applyBorder="1" applyAlignment="1" applyProtection="1">
      <alignment horizontal="center" vertical="center" wrapText="1"/>
    </xf>
    <xf numFmtId="0" fontId="57" fillId="0" borderId="83" xfId="1" applyFont="1" applyFill="1" applyBorder="1" applyAlignment="1" applyProtection="1">
      <alignment horizontal="center" vertical="center" wrapText="1"/>
    </xf>
    <xf numFmtId="0" fontId="57" fillId="0" borderId="83" xfId="1" applyFont="1" applyBorder="1" applyAlignment="1" applyProtection="1">
      <alignment horizontal="center" vertical="center" wrapText="1"/>
    </xf>
    <xf numFmtId="0" fontId="82" fillId="17" borderId="83" xfId="1" applyFont="1" applyFill="1" applyBorder="1" applyAlignment="1" applyProtection="1">
      <alignment horizontal="center" vertical="center" wrapText="1"/>
    </xf>
    <xf numFmtId="0" fontId="9" fillId="0" borderId="83" xfId="34" applyFont="1" applyFill="1" applyBorder="1" applyAlignment="1">
      <alignment horizontal="center" vertical="center"/>
    </xf>
    <xf numFmtId="0" fontId="102" fillId="0" borderId="83" xfId="34" applyFont="1" applyFill="1" applyBorder="1" applyAlignment="1">
      <alignment horizontal="center" vertical="center"/>
    </xf>
    <xf numFmtId="173" fontId="74" fillId="0" borderId="83" xfId="21" applyNumberFormat="1" applyBorder="1" applyAlignment="1">
      <alignment horizontal="center" vertical="center"/>
    </xf>
    <xf numFmtId="49" fontId="82" fillId="24" borderId="83" xfId="23" applyNumberFormat="1" applyFont="1" applyFill="1" applyBorder="1" applyAlignment="1">
      <alignment horizontal="center" vertical="center" wrapText="1"/>
    </xf>
    <xf numFmtId="167" fontId="6" fillId="0" borderId="83" xfId="34" applyNumberFormat="1" applyFont="1" applyFill="1" applyBorder="1" applyAlignment="1">
      <alignment horizontal="center" vertical="center"/>
    </xf>
    <xf numFmtId="167" fontId="110" fillId="25" borderId="83" xfId="0" applyNumberFormat="1" applyFont="1" applyFill="1" applyBorder="1" applyAlignment="1">
      <alignment horizontal="center" vertical="center"/>
    </xf>
    <xf numFmtId="0" fontId="57" fillId="0" borderId="84" xfId="1" applyFont="1" applyFill="1" applyBorder="1" applyAlignment="1" applyProtection="1">
      <alignment horizontal="center" vertical="center" wrapText="1"/>
    </xf>
    <xf numFmtId="0" fontId="57" fillId="0" borderId="84" xfId="1" applyFont="1" applyBorder="1" applyAlignment="1" applyProtection="1">
      <alignment horizontal="center" vertical="center" wrapText="1"/>
    </xf>
    <xf numFmtId="0" fontId="82" fillId="17" borderId="84" xfId="1" applyFont="1" applyFill="1" applyBorder="1" applyAlignment="1" applyProtection="1">
      <alignment horizontal="center" vertical="center" wrapText="1"/>
    </xf>
    <xf numFmtId="0" fontId="102" fillId="0" borderId="84" xfId="34" applyFont="1" applyFill="1" applyBorder="1" applyAlignment="1">
      <alignment horizontal="center" vertical="center"/>
    </xf>
    <xf numFmtId="173" fontId="74" fillId="0" borderId="84" xfId="21" applyNumberFormat="1" applyBorder="1" applyAlignment="1">
      <alignment horizontal="center" vertical="center"/>
    </xf>
    <xf numFmtId="49" fontId="82" fillId="24" borderId="84" xfId="23" applyNumberFormat="1" applyFont="1" applyFill="1" applyBorder="1" applyAlignment="1">
      <alignment horizontal="center" vertical="center" wrapText="1"/>
    </xf>
    <xf numFmtId="167" fontId="6" fillId="0" borderId="84" xfId="34" applyNumberFormat="1" applyFont="1" applyFill="1" applyBorder="1" applyAlignment="1">
      <alignment horizontal="center" vertical="center"/>
    </xf>
    <xf numFmtId="167" fontId="110" fillId="25" borderId="84" xfId="0" applyNumberFormat="1" applyFont="1" applyFill="1" applyBorder="1" applyAlignment="1">
      <alignment horizontal="center" vertical="center"/>
    </xf>
    <xf numFmtId="0" fontId="8" fillId="0" borderId="84" xfId="0" applyFont="1" applyBorder="1" applyAlignment="1">
      <alignment horizontal="center" vertical="center"/>
    </xf>
    <xf numFmtId="0" fontId="57" fillId="0" borderId="85" xfId="1" applyFont="1" applyFill="1" applyBorder="1" applyAlignment="1" applyProtection="1">
      <alignment horizontal="center" vertical="center" wrapText="1"/>
    </xf>
    <xf numFmtId="0" fontId="57" fillId="0" borderId="85" xfId="1" applyFont="1" applyBorder="1" applyAlignment="1" applyProtection="1">
      <alignment horizontal="center" vertical="center" wrapText="1"/>
    </xf>
    <xf numFmtId="0" fontId="82" fillId="17" borderId="85" xfId="1" applyFont="1" applyFill="1" applyBorder="1" applyAlignment="1" applyProtection="1">
      <alignment horizontal="center" vertical="center" wrapText="1"/>
    </xf>
    <xf numFmtId="0" fontId="102" fillId="0" borderId="85" xfId="34" applyFont="1" applyFill="1" applyBorder="1" applyAlignment="1">
      <alignment horizontal="center" vertical="center"/>
    </xf>
    <xf numFmtId="173" fontId="74" fillId="0" borderId="85" xfId="21" applyNumberFormat="1" applyBorder="1" applyAlignment="1">
      <alignment horizontal="center" vertical="center"/>
    </xf>
    <xf numFmtId="49" fontId="82" fillId="24" borderId="85" xfId="23" applyNumberFormat="1" applyFont="1" applyFill="1" applyBorder="1" applyAlignment="1">
      <alignment horizontal="center" vertical="center" wrapText="1"/>
    </xf>
    <xf numFmtId="167" fontId="6" fillId="0" borderId="85" xfId="34" applyNumberFormat="1" applyFont="1" applyFill="1" applyBorder="1" applyAlignment="1">
      <alignment horizontal="center" vertical="center"/>
    </xf>
    <xf numFmtId="167" fontId="110" fillId="25" borderId="85" xfId="0" applyNumberFormat="1" applyFont="1" applyFill="1" applyBorder="1" applyAlignment="1">
      <alignment horizontal="center" vertical="center"/>
    </xf>
    <xf numFmtId="0" fontId="8" fillId="0" borderId="85" xfId="0" applyFont="1" applyBorder="1" applyAlignment="1">
      <alignment horizontal="center" vertical="center"/>
    </xf>
    <xf numFmtId="0" fontId="57" fillId="0" borderId="86" xfId="1" applyFont="1" applyFill="1" applyBorder="1" applyAlignment="1" applyProtection="1">
      <alignment horizontal="center" vertical="center" wrapText="1"/>
    </xf>
    <xf numFmtId="0" fontId="57" fillId="0" borderId="86" xfId="1" applyFont="1" applyBorder="1" applyAlignment="1" applyProtection="1">
      <alignment horizontal="center" vertical="center" wrapText="1"/>
    </xf>
    <xf numFmtId="0" fontId="82" fillId="17" borderId="86" xfId="1" applyFont="1" applyFill="1" applyBorder="1" applyAlignment="1" applyProtection="1">
      <alignment horizontal="center" vertical="center" wrapText="1"/>
    </xf>
    <xf numFmtId="0" fontId="102" fillId="0" borderId="86" xfId="34" applyFont="1" applyFill="1" applyBorder="1" applyAlignment="1">
      <alignment horizontal="center" vertical="center"/>
    </xf>
    <xf numFmtId="173" fontId="74" fillId="0" borderId="86" xfId="21" applyNumberFormat="1" applyBorder="1" applyAlignment="1">
      <alignment horizontal="center" vertical="center"/>
    </xf>
    <xf numFmtId="49" fontId="82" fillId="24" borderId="86" xfId="23" applyNumberFormat="1" applyFont="1" applyFill="1" applyBorder="1" applyAlignment="1">
      <alignment horizontal="center" vertical="center" wrapText="1"/>
    </xf>
    <xf numFmtId="167" fontId="6" fillId="0" borderId="86" xfId="34" applyNumberFormat="1" applyFont="1" applyFill="1" applyBorder="1" applyAlignment="1">
      <alignment horizontal="center" vertical="center"/>
    </xf>
    <xf numFmtId="167" fontId="110" fillId="25" borderId="86" xfId="0" applyNumberFormat="1" applyFont="1" applyFill="1" applyBorder="1" applyAlignment="1">
      <alignment horizontal="center" vertical="center"/>
    </xf>
    <xf numFmtId="0" fontId="8" fillId="0" borderId="86" xfId="0" applyFont="1" applyBorder="1" applyAlignment="1">
      <alignment horizontal="center" vertical="center"/>
    </xf>
    <xf numFmtId="0" fontId="62" fillId="0" borderId="72" xfId="1" applyFont="1" applyFill="1" applyBorder="1" applyAlignment="1" applyProtection="1">
      <alignment horizontal="center" vertical="center" wrapText="1"/>
    </xf>
    <xf numFmtId="0" fontId="6" fillId="0" borderId="84" xfId="23" quotePrefix="1" applyNumberFormat="1" applyFont="1" applyFill="1" applyBorder="1" applyAlignment="1">
      <alignment horizontal="center" vertical="center"/>
    </xf>
    <xf numFmtId="0" fontId="6" fillId="0" borderId="84" xfId="23" applyFont="1" applyFill="1" applyBorder="1" applyAlignment="1">
      <alignment horizontal="left" vertical="center" wrapText="1"/>
    </xf>
    <xf numFmtId="0" fontId="13" fillId="0" borderId="84" xfId="23" applyFont="1" applyFill="1" applyBorder="1" applyAlignment="1">
      <alignment horizontal="left" vertical="center" wrapText="1"/>
    </xf>
    <xf numFmtId="0" fontId="103" fillId="0" borderId="87" xfId="0" applyFont="1" applyFill="1" applyBorder="1" applyAlignment="1">
      <alignment horizontal="center" vertical="center" wrapText="1"/>
    </xf>
    <xf numFmtId="0" fontId="62" fillId="0" borderId="87" xfId="1" applyFont="1" applyFill="1" applyBorder="1" applyAlignment="1" applyProtection="1">
      <alignment horizontal="center" vertical="center" wrapText="1"/>
    </xf>
    <xf numFmtId="172" fontId="114" fillId="23" borderId="88" xfId="0" applyNumberFormat="1" applyFont="1" applyFill="1" applyBorder="1" applyAlignment="1">
      <alignment horizontal="center" vertical="center"/>
    </xf>
    <xf numFmtId="172" fontId="113" fillId="23" borderId="3" xfId="21" applyNumberFormat="1" applyFont="1" applyFill="1" applyBorder="1" applyAlignment="1">
      <alignment horizontal="center" vertical="center"/>
    </xf>
    <xf numFmtId="172" fontId="112" fillId="23" borderId="84" xfId="21" applyNumberFormat="1" applyFont="1" applyFill="1" applyBorder="1" applyAlignment="1">
      <alignment horizontal="center" vertical="center"/>
    </xf>
    <xf numFmtId="172" fontId="98" fillId="23" borderId="3" xfId="25" applyNumberFormat="1" applyFont="1" applyFill="1" applyBorder="1" applyAlignment="1">
      <alignment horizontal="center" vertical="center"/>
    </xf>
    <xf numFmtId="1" fontId="30" fillId="6" borderId="23" xfId="0" applyNumberFormat="1" applyFont="1" applyFill="1" applyBorder="1" applyAlignment="1">
      <alignment horizontal="center" vertical="center"/>
    </xf>
    <xf numFmtId="0" fontId="57" fillId="0" borderId="88" xfId="1" applyFont="1" applyBorder="1" applyAlignment="1" applyProtection="1">
      <alignment horizontal="center" vertical="center" wrapText="1"/>
    </xf>
    <xf numFmtId="0" fontId="82" fillId="17" borderId="88" xfId="1" applyFont="1" applyFill="1" applyBorder="1" applyAlignment="1" applyProtection="1">
      <alignment horizontal="center" vertical="center" wrapText="1"/>
    </xf>
    <xf numFmtId="0" fontId="9" fillId="16" borderId="88" xfId="0" applyFont="1" applyFill="1" applyBorder="1" applyAlignment="1">
      <alignment horizontal="center" vertical="center"/>
    </xf>
    <xf numFmtId="0" fontId="102" fillId="0" borderId="88" xfId="34" applyFont="1" applyFill="1" applyBorder="1" applyAlignment="1">
      <alignment horizontal="center" vertical="center"/>
    </xf>
    <xf numFmtId="1" fontId="10" fillId="6" borderId="88" xfId="0" applyNumberFormat="1" applyFont="1" applyFill="1" applyBorder="1" applyAlignment="1">
      <alignment horizontal="center" vertical="center"/>
    </xf>
    <xf numFmtId="0" fontId="6" fillId="4" borderId="88" xfId="0" applyFont="1" applyFill="1" applyBorder="1" applyAlignment="1">
      <alignment horizontal="center" vertical="center"/>
    </xf>
    <xf numFmtId="0" fontId="6" fillId="2" borderId="88" xfId="0" applyFont="1" applyFill="1" applyBorder="1" applyAlignment="1">
      <alignment horizontal="center" vertical="center"/>
    </xf>
    <xf numFmtId="175" fontId="104" fillId="0" borderId="88" xfId="24" applyNumberFormat="1" applyFont="1" applyFill="1" applyBorder="1" applyAlignment="1">
      <alignment horizontal="center" vertical="center"/>
    </xf>
    <xf numFmtId="174" fontId="6" fillId="0" borderId="88" xfId="23" applyNumberFormat="1" applyFont="1" applyFill="1" applyBorder="1" applyAlignment="1">
      <alignment horizontal="center" vertical="center"/>
    </xf>
    <xf numFmtId="174" fontId="100" fillId="0" borderId="88" xfId="23" applyNumberFormat="1" applyFont="1" applyFill="1" applyBorder="1" applyAlignment="1">
      <alignment horizontal="center" vertical="center"/>
    </xf>
    <xf numFmtId="49" fontId="99" fillId="0" borderId="88" xfId="23" applyNumberFormat="1" applyFont="1" applyFill="1" applyBorder="1" applyAlignment="1">
      <alignment horizontal="center" vertical="center" wrapText="1"/>
    </xf>
    <xf numFmtId="174" fontId="6" fillId="0" borderId="88" xfId="0" applyNumberFormat="1" applyFont="1" applyFill="1" applyBorder="1" applyAlignment="1">
      <alignment horizontal="center" vertical="center"/>
    </xf>
    <xf numFmtId="0" fontId="102" fillId="0" borderId="88" xfId="34" applyFont="1" applyFill="1" applyBorder="1" applyAlignment="1">
      <alignment horizontal="center" vertical="center" wrapText="1"/>
    </xf>
    <xf numFmtId="0" fontId="62" fillId="0" borderId="88" xfId="1" applyFont="1" applyFill="1" applyBorder="1" applyAlignment="1" applyProtection="1">
      <alignment horizontal="center" vertical="center" wrapText="1"/>
    </xf>
    <xf numFmtId="0" fontId="57" fillId="0" borderId="88" xfId="1" applyFont="1" applyFill="1" applyBorder="1" applyAlignment="1" applyProtection="1">
      <alignment horizontal="center" vertical="center" wrapText="1"/>
    </xf>
    <xf numFmtId="0" fontId="6" fillId="0" borderId="83" xfId="23" quotePrefix="1" applyNumberFormat="1" applyFont="1" applyFill="1" applyBorder="1" applyAlignment="1">
      <alignment horizontal="center" vertical="center"/>
    </xf>
    <xf numFmtId="0" fontId="6" fillId="0" borderId="83" xfId="23" applyFont="1" applyFill="1" applyBorder="1" applyAlignment="1">
      <alignment horizontal="left" vertical="center" wrapText="1"/>
    </xf>
    <xf numFmtId="0" fontId="13" fillId="0" borderId="83" xfId="23" applyFont="1" applyFill="1" applyBorder="1" applyAlignment="1">
      <alignment horizontal="left" vertical="center" wrapText="1"/>
    </xf>
    <xf numFmtId="0" fontId="6" fillId="0" borderId="86" xfId="23" quotePrefix="1" applyNumberFormat="1" applyFont="1" applyFill="1" applyBorder="1" applyAlignment="1">
      <alignment horizontal="center" vertical="center"/>
    </xf>
    <xf numFmtId="0" fontId="6" fillId="0" borderId="86" xfId="23" applyFont="1" applyFill="1" applyBorder="1" applyAlignment="1">
      <alignment horizontal="left" vertical="center" wrapText="1"/>
    </xf>
    <xf numFmtId="0" fontId="13" fillId="0" borderId="86" xfId="23" applyFont="1" applyFill="1" applyBorder="1" applyAlignment="1">
      <alignment horizontal="left" vertical="center" wrapText="1"/>
    </xf>
    <xf numFmtId="0" fontId="6" fillId="0" borderId="85" xfId="23" quotePrefix="1" applyNumberFormat="1" applyFont="1" applyFill="1" applyBorder="1" applyAlignment="1">
      <alignment horizontal="center" vertical="center"/>
    </xf>
    <xf numFmtId="0" fontId="6" fillId="0" borderId="85" xfId="23" applyFont="1" applyFill="1" applyBorder="1" applyAlignment="1">
      <alignment horizontal="left" vertical="center" wrapText="1"/>
    </xf>
    <xf numFmtId="0" fontId="13" fillId="0" borderId="85" xfId="23" applyFont="1" applyFill="1" applyBorder="1" applyAlignment="1">
      <alignment horizontal="left" vertical="center" wrapText="1"/>
    </xf>
    <xf numFmtId="174" fontId="34" fillId="2" borderId="91" xfId="0" applyNumberFormat="1" applyFont="1" applyFill="1" applyBorder="1" applyAlignment="1">
      <alignment horizontal="center" vertical="center"/>
    </xf>
    <xf numFmtId="0" fontId="9" fillId="2" borderId="88" xfId="0" applyFont="1" applyFill="1" applyBorder="1" applyAlignment="1">
      <alignment horizontal="center" vertical="center"/>
    </xf>
    <xf numFmtId="2" fontId="6" fillId="2" borderId="88" xfId="25" applyNumberFormat="1" applyFont="1" applyFill="1" applyBorder="1" applyAlignment="1">
      <alignment horizontal="center" vertical="center"/>
    </xf>
    <xf numFmtId="0" fontId="47" fillId="2" borderId="93" xfId="1" applyFont="1" applyFill="1" applyBorder="1" applyAlignment="1" applyProtection="1">
      <alignment horizontal="center" vertical="center" wrapText="1"/>
    </xf>
    <xf numFmtId="0" fontId="65" fillId="2" borderId="90" xfId="1" applyFont="1" applyFill="1" applyBorder="1" applyAlignment="1" applyProtection="1">
      <alignment horizontal="center" vertical="center" wrapText="1"/>
    </xf>
    <xf numFmtId="0" fontId="2" fillId="2" borderId="91" xfId="1" applyFont="1" applyFill="1" applyBorder="1" applyAlignment="1" applyProtection="1">
      <alignment horizontal="left" vertical="center" wrapText="1"/>
    </xf>
    <xf numFmtId="2" fontId="6" fillId="2" borderId="89" xfId="25" applyNumberFormat="1" applyFont="1" applyFill="1" applyBorder="1" applyAlignment="1">
      <alignment horizontal="center" vertical="center"/>
    </xf>
    <xf numFmtId="0" fontId="93" fillId="18" borderId="89" xfId="24" applyFont="1" applyFill="1" applyBorder="1" applyAlignment="1">
      <alignment horizontal="center" vertical="center"/>
    </xf>
    <xf numFmtId="0" fontId="32" fillId="2" borderId="11" xfId="0" applyFont="1" applyFill="1" applyBorder="1" applyAlignment="1">
      <alignment vertical="center"/>
    </xf>
    <xf numFmtId="0" fontId="9" fillId="2" borderId="95" xfId="0" applyFont="1" applyFill="1" applyBorder="1" applyAlignment="1">
      <alignment horizontal="center" vertical="center"/>
    </xf>
    <xf numFmtId="0" fontId="9" fillId="2" borderId="93" xfId="0" applyFont="1" applyFill="1" applyBorder="1" applyAlignment="1">
      <alignment horizontal="center" vertical="center"/>
    </xf>
    <xf numFmtId="0" fontId="9" fillId="2" borderId="94" xfId="0" applyFont="1" applyFill="1" applyBorder="1" applyAlignment="1">
      <alignment horizontal="center" vertical="center"/>
    </xf>
    <xf numFmtId="0" fontId="9" fillId="0" borderId="92" xfId="0" applyFont="1" applyFill="1" applyBorder="1" applyAlignment="1">
      <alignment horizontal="center" vertical="center"/>
    </xf>
    <xf numFmtId="0" fontId="9" fillId="2" borderId="10" xfId="0" applyFont="1" applyFill="1" applyBorder="1" applyAlignment="1">
      <alignment horizontal="center" vertical="center"/>
    </xf>
    <xf numFmtId="0" fontId="14" fillId="2" borderId="10" xfId="34" applyFont="1" applyFill="1" applyBorder="1" applyAlignment="1">
      <alignment horizontal="center" vertical="center"/>
    </xf>
    <xf numFmtId="0" fontId="14" fillId="2" borderId="88" xfId="34" applyFont="1" applyFill="1" applyBorder="1" applyAlignment="1">
      <alignment horizontal="center" vertical="center"/>
    </xf>
    <xf numFmtId="0" fontId="9" fillId="2" borderId="95" xfId="34" applyFont="1" applyFill="1" applyBorder="1" applyAlignment="1">
      <alignment horizontal="center" vertical="center"/>
    </xf>
    <xf numFmtId="0" fontId="9" fillId="2" borderId="23" xfId="34" applyFont="1" applyFill="1" applyBorder="1" applyAlignment="1">
      <alignment horizontal="center" vertical="center"/>
    </xf>
    <xf numFmtId="0" fontId="63" fillId="2" borderId="10" xfId="0" applyFont="1" applyFill="1" applyBorder="1" applyAlignment="1">
      <alignment horizontal="center" vertical="center" wrapText="1"/>
    </xf>
    <xf numFmtId="0" fontId="35" fillId="18" borderId="72" xfId="34" applyFont="1" applyFill="1" applyBorder="1" applyAlignment="1">
      <alignment horizontal="center" vertical="center"/>
    </xf>
    <xf numFmtId="0" fontId="27" fillId="0" borderId="88" xfId="24" applyFont="1" applyFill="1" applyBorder="1" applyAlignment="1">
      <alignment horizontal="left" vertical="center" wrapText="1"/>
    </xf>
    <xf numFmtId="0" fontId="9" fillId="0" borderId="88" xfId="34" applyFont="1" applyFill="1" applyBorder="1" applyAlignment="1">
      <alignment horizontal="center" vertical="center"/>
    </xf>
    <xf numFmtId="1" fontId="30" fillId="6" borderId="88" xfId="0" applyNumberFormat="1" applyFont="1" applyFill="1" applyBorder="1" applyAlignment="1">
      <alignment horizontal="center" vertical="center"/>
    </xf>
    <xf numFmtId="170" fontId="28" fillId="0" borderId="88" xfId="0" applyNumberFormat="1" applyFont="1" applyFill="1" applyBorder="1" applyAlignment="1">
      <alignment horizontal="center" vertical="center"/>
    </xf>
    <xf numFmtId="168" fontId="53" fillId="13" borderId="88" xfId="26" applyNumberFormat="1" applyFont="1" applyFill="1" applyBorder="1" applyAlignment="1">
      <alignment horizontal="center" vertical="center"/>
    </xf>
    <xf numFmtId="2" fontId="13" fillId="2" borderId="3" xfId="25" applyNumberFormat="1" applyFont="1" applyFill="1" applyBorder="1" applyAlignment="1">
      <alignment horizontal="center" vertical="center"/>
    </xf>
    <xf numFmtId="0" fontId="6" fillId="13" borderId="88" xfId="23" applyFont="1" applyFill="1" applyBorder="1" applyAlignment="1">
      <alignment horizontal="left" vertical="center" wrapText="1"/>
    </xf>
    <xf numFmtId="0" fontId="13" fillId="13" borderId="88" xfId="23" applyFont="1" applyFill="1" applyBorder="1" applyAlignment="1">
      <alignment horizontal="left" vertical="center" wrapText="1"/>
    </xf>
    <xf numFmtId="0" fontId="14" fillId="0" borderId="88" xfId="23" applyFont="1" applyFill="1" applyBorder="1" applyAlignment="1">
      <alignment horizontal="center" vertical="center" wrapText="1"/>
    </xf>
    <xf numFmtId="0" fontId="58" fillId="13" borderId="88" xfId="23" quotePrefix="1" applyNumberFormat="1" applyFont="1" applyFill="1" applyBorder="1" applyAlignment="1">
      <alignment horizontal="center" vertical="center"/>
    </xf>
    <xf numFmtId="0" fontId="6" fillId="0" borderId="88" xfId="24" quotePrefix="1" applyNumberFormat="1" applyFont="1" applyFill="1" applyBorder="1" applyAlignment="1">
      <alignment horizontal="center" vertical="center"/>
    </xf>
    <xf numFmtId="0" fontId="6" fillId="0" borderId="88" xfId="24" applyFont="1" applyFill="1" applyBorder="1" applyAlignment="1">
      <alignment horizontal="left" vertical="center" wrapText="1"/>
    </xf>
    <xf numFmtId="0" fontId="1" fillId="0" borderId="3" xfId="1" applyBorder="1" applyAlignment="1" applyProtection="1">
      <alignment horizontal="center" vertical="center" wrapText="1"/>
    </xf>
    <xf numFmtId="0" fontId="1" fillId="0" borderId="3" xfId="1" applyFill="1" applyBorder="1" applyAlignment="1" applyProtection="1">
      <alignment horizontal="center" vertical="center" wrapText="1"/>
    </xf>
    <xf numFmtId="0" fontId="57" fillId="0" borderId="96" xfId="1" applyFont="1" applyBorder="1" applyAlignment="1" applyProtection="1">
      <alignment horizontal="center" vertical="center" wrapText="1"/>
    </xf>
    <xf numFmtId="0" fontId="6" fillId="0" borderId="88" xfId="23" quotePrefix="1" applyNumberFormat="1" applyFont="1" applyFill="1" applyBorder="1" applyAlignment="1">
      <alignment horizontal="center" vertical="center"/>
    </xf>
    <xf numFmtId="0" fontId="6" fillId="0" borderId="88" xfId="23" applyFont="1" applyFill="1" applyBorder="1" applyAlignment="1">
      <alignment horizontal="left" vertical="center" wrapText="1"/>
    </xf>
    <xf numFmtId="0" fontId="13" fillId="0" borderId="88" xfId="23" applyFont="1" applyFill="1" applyBorder="1" applyAlignment="1">
      <alignment horizontal="left" vertical="center" wrapText="1"/>
    </xf>
    <xf numFmtId="0" fontId="58" fillId="0" borderId="88" xfId="23" quotePrefix="1" applyNumberFormat="1" applyFont="1" applyFill="1" applyBorder="1" applyAlignment="1">
      <alignment horizontal="center" vertical="center" wrapText="1"/>
    </xf>
    <xf numFmtId="0" fontId="58" fillId="0" borderId="88" xfId="23" quotePrefix="1" applyNumberFormat="1" applyFont="1" applyFill="1" applyBorder="1" applyAlignment="1">
      <alignment horizontal="center" vertical="center"/>
    </xf>
    <xf numFmtId="0" fontId="52" fillId="2" borderId="0" xfId="1" applyFont="1" applyFill="1" applyBorder="1" applyAlignment="1" applyProtection="1">
      <alignment horizontal="left" vertical="center"/>
    </xf>
    <xf numFmtId="0" fontId="63" fillId="0" borderId="67" xfId="0" applyFont="1" applyBorder="1" applyAlignment="1">
      <alignment horizontal="center" vertical="center" wrapText="1"/>
    </xf>
    <xf numFmtId="0" fontId="6" fillId="0" borderId="67" xfId="0" applyFont="1" applyBorder="1" applyAlignment="1">
      <alignment horizontal="center" vertical="center"/>
    </xf>
    <xf numFmtId="0" fontId="6" fillId="0" borderId="67" xfId="0" applyFont="1" applyBorder="1" applyAlignment="1">
      <alignment vertical="center"/>
    </xf>
    <xf numFmtId="0" fontId="6" fillId="0" borderId="67" xfId="0" applyFont="1" applyFill="1" applyBorder="1" applyAlignment="1">
      <alignment vertical="center"/>
    </xf>
    <xf numFmtId="0" fontId="63" fillId="0" borderId="97" xfId="0" applyFont="1" applyBorder="1" applyAlignment="1">
      <alignment horizontal="center" vertical="center" wrapText="1"/>
    </xf>
    <xf numFmtId="0" fontId="6" fillId="0" borderId="97" xfId="0" applyFont="1" applyBorder="1" applyAlignment="1">
      <alignment horizontal="center" vertical="center"/>
    </xf>
    <xf numFmtId="0" fontId="6" fillId="0" borderId="97" xfId="0" applyFont="1" applyBorder="1" applyAlignment="1">
      <alignment vertical="center"/>
    </xf>
    <xf numFmtId="0" fontId="6" fillId="0" borderId="97" xfId="0" applyFont="1" applyFill="1" applyBorder="1" applyAlignment="1">
      <alignment vertical="center"/>
    </xf>
    <xf numFmtId="0" fontId="6" fillId="0" borderId="97" xfId="0" applyFont="1" applyFill="1" applyBorder="1" applyAlignment="1">
      <alignment horizontal="left" vertical="center"/>
    </xf>
    <xf numFmtId="49" fontId="6" fillId="22" borderId="3" xfId="0" applyNumberFormat="1" applyFont="1" applyFill="1" applyBorder="1" applyAlignment="1">
      <alignment horizontal="center" vertical="center"/>
    </xf>
    <xf numFmtId="0" fontId="115" fillId="0" borderId="3" xfId="0" applyFont="1" applyBorder="1" applyAlignment="1">
      <alignment horizontal="center" vertical="center" wrapText="1"/>
    </xf>
    <xf numFmtId="0" fontId="9" fillId="0" borderId="88" xfId="0" applyFont="1" applyFill="1" applyBorder="1" applyAlignment="1">
      <alignment horizontal="center" vertical="center"/>
    </xf>
    <xf numFmtId="0" fontId="6" fillId="0" borderId="98" xfId="0" applyFont="1" applyFill="1" applyBorder="1" applyAlignment="1">
      <alignment vertical="center"/>
    </xf>
    <xf numFmtId="0" fontId="6" fillId="0" borderId="99" xfId="0" applyFont="1" applyFill="1" applyBorder="1" applyAlignment="1">
      <alignment vertical="center"/>
    </xf>
    <xf numFmtId="0" fontId="32" fillId="2" borderId="88" xfId="0" applyFont="1" applyFill="1" applyBorder="1" applyAlignment="1">
      <alignment horizontal="center" vertical="center"/>
    </xf>
    <xf numFmtId="0" fontId="65" fillId="2" borderId="10" xfId="0" applyFont="1" applyFill="1" applyBorder="1" applyAlignment="1">
      <alignment horizontal="center" vertical="center" wrapText="1"/>
    </xf>
    <xf numFmtId="0" fontId="62" fillId="0" borderId="0" xfId="1" applyFont="1" applyFill="1" applyAlignment="1" applyProtection="1">
      <alignment horizontal="center" vertical="center" wrapText="1"/>
    </xf>
    <xf numFmtId="0" fontId="27" fillId="0" borderId="88" xfId="24" quotePrefix="1" applyNumberFormat="1" applyFont="1" applyFill="1" applyBorder="1" applyAlignment="1">
      <alignment horizontal="center" vertical="center"/>
    </xf>
    <xf numFmtId="0" fontId="68" fillId="0" borderId="88" xfId="24" applyFont="1" applyFill="1" applyBorder="1" applyAlignment="1">
      <alignment horizontal="left" vertical="center" wrapText="1"/>
    </xf>
    <xf numFmtId="0" fontId="58" fillId="0" borderId="88" xfId="24" applyFont="1" applyFill="1" applyBorder="1" applyAlignment="1">
      <alignment horizontal="left" vertical="center" wrapText="1"/>
    </xf>
    <xf numFmtId="0" fontId="27" fillId="0" borderId="88" xfId="24" quotePrefix="1" applyNumberFormat="1" applyFont="1" applyFill="1" applyBorder="1" applyAlignment="1">
      <alignment horizontal="center" vertical="center" wrapText="1"/>
    </xf>
    <xf numFmtId="0" fontId="27" fillId="0" borderId="96" xfId="24" applyFont="1" applyFill="1" applyBorder="1" applyAlignment="1">
      <alignment horizontal="left" vertical="center" wrapText="1"/>
    </xf>
    <xf numFmtId="0" fontId="61" fillId="2" borderId="10" xfId="0" applyFont="1" applyFill="1" applyBorder="1" applyAlignment="1">
      <alignment vertical="center"/>
    </xf>
    <xf numFmtId="0" fontId="62" fillId="0" borderId="88" xfId="1" applyFont="1" applyBorder="1" applyAlignment="1" applyProtection="1">
      <alignment horizontal="center" vertical="center" wrapText="1"/>
    </xf>
    <xf numFmtId="0" fontId="9" fillId="2" borderId="90" xfId="34" applyFont="1" applyFill="1" applyBorder="1" applyAlignment="1">
      <alignment horizontal="center" vertical="center"/>
    </xf>
    <xf numFmtId="169" fontId="9" fillId="0" borderId="88" xfId="15" applyNumberFormat="1" applyFont="1" applyFill="1" applyBorder="1" applyAlignment="1">
      <alignment horizontal="center" vertical="center"/>
    </xf>
    <xf numFmtId="0" fontId="70" fillId="0" borderId="88" xfId="0" applyFont="1" applyFill="1" applyBorder="1" applyAlignment="1">
      <alignment horizontal="center" vertical="center" wrapText="1"/>
    </xf>
    <xf numFmtId="0" fontId="82" fillId="17" borderId="10" xfId="1" applyFont="1" applyFill="1" applyBorder="1" applyAlignment="1" applyProtection="1">
      <alignment horizontal="center" vertical="center" wrapText="1"/>
    </xf>
    <xf numFmtId="0" fontId="9" fillId="2" borderId="100" xfId="34" applyFont="1" applyFill="1" applyBorder="1" applyAlignment="1">
      <alignment horizontal="center" vertical="center"/>
    </xf>
    <xf numFmtId="1" fontId="10" fillId="6" borderId="88" xfId="34" applyNumberFormat="1" applyFont="1" applyFill="1" applyBorder="1" applyAlignment="1">
      <alignment horizontal="center" vertical="center"/>
    </xf>
    <xf numFmtId="0" fontId="34" fillId="2" borderId="93" xfId="0" applyFont="1" applyFill="1" applyBorder="1" applyAlignment="1">
      <alignment horizontal="center" vertical="center"/>
    </xf>
    <xf numFmtId="0" fontId="32" fillId="2" borderId="93" xfId="0" applyFont="1" applyFill="1" applyBorder="1" applyAlignment="1">
      <alignment horizontal="center" vertical="center"/>
    </xf>
    <xf numFmtId="0" fontId="26" fillId="2" borderId="11" xfId="1" applyFont="1" applyFill="1" applyBorder="1" applyAlignment="1" applyProtection="1">
      <alignment horizontal="center" vertical="center" wrapText="1"/>
    </xf>
    <xf numFmtId="1" fontId="10" fillId="6" borderId="93" xfId="0" applyNumberFormat="1" applyFont="1" applyFill="1" applyBorder="1" applyAlignment="1">
      <alignment horizontal="center" vertical="center"/>
    </xf>
    <xf numFmtId="0" fontId="2" fillId="2" borderId="100" xfId="1" applyFont="1" applyFill="1" applyBorder="1" applyAlignment="1" applyProtection="1">
      <alignment vertical="center" wrapText="1"/>
    </xf>
    <xf numFmtId="0" fontId="14" fillId="2" borderId="88" xfId="0" applyFont="1" applyFill="1" applyBorder="1" applyAlignment="1">
      <alignment horizontal="center" vertical="center"/>
    </xf>
    <xf numFmtId="1" fontId="10" fillId="6" borderId="6" xfId="0" applyNumberFormat="1" applyFont="1" applyFill="1" applyBorder="1" applyAlignment="1">
      <alignment horizontal="center" vertical="center"/>
    </xf>
    <xf numFmtId="0" fontId="32" fillId="2" borderId="90" xfId="0" applyFont="1" applyFill="1" applyBorder="1" applyAlignment="1">
      <alignment horizontal="center" vertical="center"/>
    </xf>
    <xf numFmtId="174" fontId="17" fillId="2" borderId="90" xfId="0" applyNumberFormat="1" applyFont="1" applyFill="1" applyBorder="1" applyAlignment="1">
      <alignment horizontal="center" vertical="center"/>
    </xf>
    <xf numFmtId="174" fontId="34" fillId="2" borderId="100" xfId="0" applyNumberFormat="1" applyFont="1" applyFill="1" applyBorder="1" applyAlignment="1">
      <alignment horizontal="center" vertical="center"/>
    </xf>
    <xf numFmtId="0" fontId="82" fillId="21" borderId="88" xfId="1" applyFont="1" applyFill="1" applyBorder="1" applyAlignment="1" applyProtection="1">
      <alignment horizontal="center" vertical="center" wrapText="1"/>
    </xf>
    <xf numFmtId="0" fontId="27" fillId="0" borderId="88" xfId="24" applyFont="1" applyFill="1" applyBorder="1" applyAlignment="1">
      <alignment horizontal="left" vertical="center"/>
    </xf>
    <xf numFmtId="172" fontId="93" fillId="23" borderId="88" xfId="0" applyNumberFormat="1" applyFont="1" applyFill="1" applyBorder="1" applyAlignment="1">
      <alignment horizontal="center" vertical="center"/>
    </xf>
    <xf numFmtId="174" fontId="56" fillId="0" borderId="88" xfId="0" applyNumberFormat="1" applyFont="1" applyFill="1" applyBorder="1" applyAlignment="1">
      <alignment horizontal="center" vertical="center"/>
    </xf>
    <xf numFmtId="174" fontId="53" fillId="0" borderId="88" xfId="0" applyNumberFormat="1" applyFont="1" applyFill="1" applyBorder="1" applyAlignment="1">
      <alignment horizontal="center" vertical="center"/>
    </xf>
    <xf numFmtId="0" fontId="6" fillId="0" borderId="89" xfId="0" applyFont="1" applyFill="1" applyBorder="1" applyAlignment="1">
      <alignment horizontal="left" vertical="center" wrapText="1"/>
    </xf>
    <xf numFmtId="0" fontId="117" fillId="10" borderId="45" xfId="0" applyFont="1" applyFill="1" applyBorder="1" applyAlignment="1">
      <alignment horizontal="left" vertical="center"/>
    </xf>
    <xf numFmtId="0" fontId="63" fillId="2" borderId="10" xfId="0" applyFont="1" applyFill="1" applyBorder="1" applyAlignment="1">
      <alignment vertical="center"/>
    </xf>
    <xf numFmtId="0" fontId="65" fillId="2" borderId="16" xfId="1" applyFont="1" applyFill="1" applyBorder="1" applyAlignment="1" applyProtection="1">
      <alignment horizontal="center" vertical="center"/>
    </xf>
    <xf numFmtId="0" fontId="118" fillId="10" borderId="45" xfId="0" applyFont="1" applyFill="1" applyBorder="1" applyAlignment="1">
      <alignment horizontal="left" vertical="center"/>
    </xf>
    <xf numFmtId="0" fontId="118" fillId="2" borderId="10" xfId="0" applyFont="1" applyFill="1" applyBorder="1" applyAlignment="1">
      <alignment horizontal="left" vertical="center"/>
    </xf>
    <xf numFmtId="0" fontId="118" fillId="9" borderId="43" xfId="0" applyFont="1" applyFill="1" applyBorder="1" applyAlignment="1">
      <alignment horizontal="left" vertical="center"/>
    </xf>
    <xf numFmtId="0" fontId="63" fillId="2" borderId="21" xfId="0" applyFont="1" applyFill="1" applyBorder="1" applyAlignment="1">
      <alignment vertical="center"/>
    </xf>
    <xf numFmtId="0" fontId="118" fillId="10" borderId="46" xfId="0" applyFont="1" applyFill="1" applyBorder="1" applyAlignment="1">
      <alignment horizontal="left" vertical="center"/>
    </xf>
    <xf numFmtId="0" fontId="119" fillId="20" borderId="46" xfId="0" applyFont="1" applyFill="1" applyBorder="1" applyAlignment="1">
      <alignment horizontal="left" vertical="center"/>
    </xf>
    <xf numFmtId="0" fontId="61" fillId="2" borderId="21" xfId="0" applyFont="1" applyFill="1" applyBorder="1" applyAlignment="1">
      <alignment vertical="center"/>
    </xf>
    <xf numFmtId="0" fontId="57" fillId="0" borderId="12" xfId="1" applyFont="1" applyBorder="1" applyAlignment="1" applyProtection="1">
      <alignment horizontal="center" vertical="center"/>
    </xf>
    <xf numFmtId="0" fontId="57" fillId="0" borderId="8" xfId="1" applyFont="1" applyBorder="1" applyAlignment="1" applyProtection="1">
      <alignment horizontal="center" vertical="center"/>
    </xf>
    <xf numFmtId="0" fontId="119" fillId="10" borderId="46" xfId="0" applyFont="1" applyFill="1" applyBorder="1" applyAlignment="1">
      <alignment horizontal="left" vertical="center"/>
    </xf>
    <xf numFmtId="0" fontId="120" fillId="10" borderId="46" xfId="0" applyFont="1" applyFill="1" applyBorder="1" applyAlignment="1">
      <alignment horizontal="left" vertical="center"/>
    </xf>
    <xf numFmtId="0" fontId="121" fillId="10" borderId="45" xfId="0" applyFont="1" applyFill="1" applyBorder="1" applyAlignment="1">
      <alignment horizontal="left" vertical="center"/>
    </xf>
    <xf numFmtId="0" fontId="6" fillId="13" borderId="12" xfId="0" applyFont="1" applyFill="1" applyBorder="1" applyAlignment="1">
      <alignment horizontal="center" vertical="center"/>
    </xf>
    <xf numFmtId="0" fontId="6" fillId="13" borderId="12" xfId="0" applyFont="1" applyFill="1" applyBorder="1" applyAlignment="1">
      <alignment horizontal="left" vertical="center"/>
    </xf>
    <xf numFmtId="0" fontId="116" fillId="13" borderId="88" xfId="24" applyNumberFormat="1" applyFont="1" applyFill="1" applyBorder="1" applyAlignment="1">
      <alignment horizontal="center" vertical="center"/>
    </xf>
    <xf numFmtId="176" fontId="116" fillId="13" borderId="88" xfId="24" applyNumberFormat="1" applyFont="1" applyFill="1" applyBorder="1" applyAlignment="1">
      <alignment horizontal="left" vertical="center"/>
    </xf>
    <xf numFmtId="0" fontId="6" fillId="13" borderId="3" xfId="0" applyFont="1" applyFill="1" applyBorder="1" applyAlignment="1">
      <alignment horizontal="center" vertical="center"/>
    </xf>
    <xf numFmtId="0" fontId="6" fillId="13" borderId="3" xfId="0" applyFont="1" applyFill="1" applyBorder="1" applyAlignment="1">
      <alignment horizontal="left" vertical="center"/>
    </xf>
    <xf numFmtId="0" fontId="6" fillId="13" borderId="10" xfId="0" applyFont="1" applyFill="1" applyBorder="1" applyAlignment="1">
      <alignment horizontal="left" vertical="center" wrapText="1"/>
    </xf>
    <xf numFmtId="176" fontId="116" fillId="0" borderId="88" xfId="24" applyNumberFormat="1" applyFont="1" applyFill="1" applyBorder="1" applyAlignment="1">
      <alignment horizontal="left" vertical="center"/>
    </xf>
    <xf numFmtId="0" fontId="116" fillId="13" borderId="11" xfId="24" applyNumberFormat="1" applyFont="1" applyFill="1" applyBorder="1" applyAlignment="1">
      <alignment horizontal="center" vertical="center"/>
    </xf>
    <xf numFmtId="0" fontId="116" fillId="0" borderId="88" xfId="24" applyNumberFormat="1" applyFont="1" applyFill="1" applyBorder="1" applyAlignment="1">
      <alignment horizontal="center" vertical="center"/>
    </xf>
    <xf numFmtId="0" fontId="9" fillId="16" borderId="19" xfId="0" applyFont="1" applyFill="1" applyBorder="1" applyAlignment="1">
      <alignment horizontal="center" vertical="center"/>
    </xf>
    <xf numFmtId="0" fontId="6" fillId="0" borderId="101" xfId="0" applyFont="1" applyFill="1" applyBorder="1" applyAlignment="1">
      <alignment vertical="center"/>
    </xf>
    <xf numFmtId="0" fontId="6" fillId="0" borderId="102" xfId="0" applyFont="1" applyFill="1" applyBorder="1" applyAlignment="1">
      <alignment vertical="center"/>
    </xf>
    <xf numFmtId="0" fontId="6" fillId="0" borderId="103" xfId="0" applyFont="1" applyFill="1" applyBorder="1" applyAlignment="1">
      <alignment vertical="center"/>
    </xf>
    <xf numFmtId="0" fontId="6" fillId="0" borderId="104" xfId="0" applyFont="1" applyFill="1" applyBorder="1" applyAlignment="1">
      <alignment vertical="center"/>
    </xf>
    <xf numFmtId="0" fontId="6" fillId="0" borderId="105" xfId="0" applyFont="1" applyFill="1" applyBorder="1" applyAlignment="1">
      <alignment vertical="center"/>
    </xf>
    <xf numFmtId="0" fontId="6" fillId="0" borderId="106" xfId="0" applyFont="1" applyFill="1" applyBorder="1" applyAlignment="1">
      <alignment vertical="center"/>
    </xf>
    <xf numFmtId="0" fontId="6" fillId="0" borderId="107" xfId="0" applyFont="1" applyFill="1" applyBorder="1" applyAlignment="1">
      <alignment vertical="center"/>
    </xf>
    <xf numFmtId="0" fontId="6" fillId="0" borderId="108" xfId="0" applyFont="1" applyFill="1" applyBorder="1" applyAlignment="1">
      <alignment vertical="center"/>
    </xf>
    <xf numFmtId="0" fontId="6" fillId="0" borderId="109" xfId="0" applyFont="1" applyFill="1" applyBorder="1" applyAlignment="1">
      <alignment vertical="center"/>
    </xf>
    <xf numFmtId="0" fontId="6" fillId="0" borderId="110" xfId="0" applyFont="1" applyFill="1" applyBorder="1" applyAlignment="1">
      <alignment vertical="center"/>
    </xf>
    <xf numFmtId="0" fontId="6" fillId="0" borderId="111" xfId="0" applyFont="1" applyFill="1" applyBorder="1" applyAlignment="1">
      <alignment vertical="center"/>
    </xf>
    <xf numFmtId="0" fontId="6" fillId="0" borderId="112" xfId="0" applyFont="1" applyFill="1" applyBorder="1" applyAlignment="1">
      <alignment vertical="center"/>
    </xf>
    <xf numFmtId="0" fontId="6" fillId="0" borderId="113" xfId="0" applyFont="1" applyFill="1" applyBorder="1" applyAlignment="1">
      <alignment vertical="center"/>
    </xf>
    <xf numFmtId="0" fontId="6" fillId="0" borderId="114" xfId="0" applyFont="1" applyFill="1" applyBorder="1" applyAlignment="1">
      <alignment vertical="center"/>
    </xf>
    <xf numFmtId="0" fontId="6" fillId="0" borderId="115" xfId="0" applyFont="1" applyFill="1" applyBorder="1" applyAlignment="1">
      <alignment vertical="center"/>
    </xf>
    <xf numFmtId="0" fontId="6" fillId="0" borderId="116" xfId="0" applyFont="1" applyFill="1" applyBorder="1" applyAlignment="1">
      <alignment vertical="center"/>
    </xf>
    <xf numFmtId="0" fontId="6" fillId="0" borderId="117" xfId="0" applyFont="1" applyFill="1" applyBorder="1" applyAlignment="1">
      <alignment vertical="center"/>
    </xf>
    <xf numFmtId="0" fontId="6" fillId="0" borderId="118" xfId="0" applyFont="1" applyFill="1" applyBorder="1" applyAlignment="1">
      <alignment vertical="center"/>
    </xf>
    <xf numFmtId="0" fontId="27" fillId="13" borderId="88" xfId="24" quotePrefix="1" applyNumberFormat="1" applyFont="1" applyFill="1" applyBorder="1" applyAlignment="1">
      <alignment horizontal="center" vertical="center"/>
    </xf>
    <xf numFmtId="0" fontId="27" fillId="13" borderId="88" xfId="24" applyFont="1" applyFill="1" applyBorder="1" applyAlignment="1">
      <alignment horizontal="left" vertical="center"/>
    </xf>
    <xf numFmtId="0" fontId="27" fillId="13" borderId="88" xfId="24" applyFont="1" applyFill="1" applyBorder="1" applyAlignment="1">
      <alignment horizontal="left" vertical="center" wrapText="1"/>
    </xf>
    <xf numFmtId="0" fontId="9" fillId="16" borderId="119" xfId="0" applyFont="1" applyFill="1" applyBorder="1" applyAlignment="1">
      <alignment horizontal="center" vertical="center"/>
    </xf>
    <xf numFmtId="0" fontId="9" fillId="16" borderId="120" xfId="0" applyFont="1" applyFill="1" applyBorder="1" applyAlignment="1">
      <alignment horizontal="center" vertical="center"/>
    </xf>
    <xf numFmtId="0" fontId="9" fillId="16" borderId="90" xfId="0" applyFont="1" applyFill="1" applyBorder="1" applyAlignment="1">
      <alignment horizontal="center" vertical="center"/>
    </xf>
    <xf numFmtId="0" fontId="9" fillId="16" borderId="0" xfId="0" applyFont="1" applyFill="1" applyBorder="1" applyAlignment="1">
      <alignment horizontal="center" vertical="center"/>
    </xf>
    <xf numFmtId="0" fontId="9" fillId="16" borderId="121" xfId="0" applyFont="1" applyFill="1" applyBorder="1" applyAlignment="1">
      <alignment horizontal="center" vertical="center"/>
    </xf>
    <xf numFmtId="0" fontId="122" fillId="0" borderId="88" xfId="0" applyFont="1" applyFill="1" applyBorder="1" applyAlignment="1">
      <alignment horizontal="center" vertical="center"/>
    </xf>
    <xf numFmtId="0" fontId="6" fillId="13" borderId="72" xfId="24" quotePrefix="1" applyNumberFormat="1" applyFont="1" applyFill="1" applyBorder="1" applyAlignment="1">
      <alignment horizontal="center" vertical="center"/>
    </xf>
    <xf numFmtId="0" fontId="6" fillId="13" borderId="72" xfId="24" applyFont="1" applyFill="1" applyBorder="1" applyAlignment="1">
      <alignment horizontal="left" vertical="center" wrapText="1"/>
    </xf>
    <xf numFmtId="0" fontId="9" fillId="2" borderId="90" xfId="0" applyFont="1" applyFill="1" applyBorder="1" applyAlignment="1">
      <alignment horizontal="center" vertical="center"/>
    </xf>
    <xf numFmtId="0" fontId="2" fillId="2" borderId="0" xfId="0" applyFont="1" applyFill="1" applyAlignment="1">
      <alignment vertical="center"/>
    </xf>
    <xf numFmtId="174" fontId="91" fillId="0" borderId="67" xfId="0" applyNumberFormat="1" applyFont="1" applyBorder="1" applyAlignment="1">
      <alignment horizontal="center" vertical="center" wrapText="1"/>
    </xf>
    <xf numFmtId="0" fontId="89" fillId="0" borderId="67" xfId="0" applyFont="1" applyBorder="1" applyAlignment="1">
      <alignment horizontal="center" vertical="center"/>
    </xf>
    <xf numFmtId="0" fontId="108" fillId="0" borderId="67" xfId="0" applyFont="1" applyBorder="1" applyAlignment="1">
      <alignment horizontal="center" vertical="center" wrapText="1"/>
    </xf>
    <xf numFmtId="0" fontId="88" fillId="11" borderId="60" xfId="0" applyNumberFormat="1" applyFont="1" applyFill="1" applyBorder="1" applyAlignment="1">
      <alignment horizontal="center" vertical="center"/>
    </xf>
    <xf numFmtId="0" fontId="88" fillId="11" borderId="61" xfId="0" applyNumberFormat="1" applyFont="1" applyFill="1" applyBorder="1" applyAlignment="1">
      <alignment horizontal="center" vertical="center"/>
    </xf>
    <xf numFmtId="43" fontId="80" fillId="12" borderId="62" xfId="0" applyNumberFormat="1" applyFont="1" applyFill="1" applyBorder="1" applyAlignment="1">
      <alignment horizontal="center" vertical="center" wrapText="1"/>
    </xf>
    <xf numFmtId="43" fontId="80" fillId="12" borderId="63" xfId="0" applyNumberFormat="1" applyFont="1" applyFill="1" applyBorder="1" applyAlignment="1">
      <alignment horizontal="center" vertical="center" wrapText="1"/>
    </xf>
    <xf numFmtId="0" fontId="9" fillId="0" borderId="64" xfId="0" applyFont="1" applyBorder="1" applyAlignment="1">
      <alignment horizontal="left" vertical="center"/>
    </xf>
    <xf numFmtId="0" fontId="9" fillId="0" borderId="19" xfId="0" applyFont="1" applyBorder="1" applyAlignment="1">
      <alignment horizontal="left" vertical="center"/>
    </xf>
    <xf numFmtId="0" fontId="9" fillId="0" borderId="19" xfId="0" applyFont="1" applyBorder="1" applyAlignment="1">
      <alignment horizontal="center" vertical="center"/>
    </xf>
    <xf numFmtId="0" fontId="9" fillId="0" borderId="65" xfId="0" applyFont="1" applyBorder="1" applyAlignment="1">
      <alignment horizontal="left" vertical="center"/>
    </xf>
    <xf numFmtId="0" fontId="9" fillId="0" borderId="66" xfId="0" applyFont="1" applyBorder="1" applyAlignment="1">
      <alignment horizontal="left" vertical="center"/>
    </xf>
    <xf numFmtId="0" fontId="9" fillId="0" borderId="79" xfId="0" applyFont="1" applyBorder="1" applyAlignment="1">
      <alignment horizontal="left" vertical="center"/>
    </xf>
    <xf numFmtId="0" fontId="9" fillId="0" borderId="80" xfId="0" applyFont="1" applyBorder="1" applyAlignment="1">
      <alignment horizontal="left" vertical="center"/>
    </xf>
    <xf numFmtId="0" fontId="9" fillId="0" borderId="74" xfId="0" applyFont="1" applyBorder="1" applyAlignment="1">
      <alignment horizontal="left" vertical="center"/>
    </xf>
    <xf numFmtId="0" fontId="9" fillId="0" borderId="0" xfId="0" applyFont="1" applyBorder="1" applyAlignment="1">
      <alignment horizontal="center" vertical="center"/>
    </xf>
    <xf numFmtId="0" fontId="9" fillId="0" borderId="81" xfId="0" applyFont="1" applyBorder="1" applyAlignment="1">
      <alignment horizontal="left" vertical="center"/>
    </xf>
    <xf numFmtId="0" fontId="107" fillId="0" borderId="67" xfId="0" applyFont="1" applyBorder="1" applyAlignment="1">
      <alignment horizontal="center" vertical="center" wrapText="1"/>
    </xf>
    <xf numFmtId="0" fontId="40" fillId="8" borderId="38" xfId="0" applyFont="1" applyFill="1" applyBorder="1" applyAlignment="1">
      <alignment horizontal="center" vertical="center" wrapText="1"/>
    </xf>
    <xf numFmtId="0" fontId="40" fillId="8" borderId="40" xfId="0" applyFont="1" applyFill="1" applyBorder="1" applyAlignment="1">
      <alignment horizontal="center" vertical="center" wrapText="1"/>
    </xf>
  </cellXfs>
  <cellStyles count="35">
    <cellStyle name="Гиперссылка" xfId="1" builtinId="8"/>
    <cellStyle name="Гиперссылка 2" xfId="2"/>
    <cellStyle name="Гиперссылка 3" xfId="3"/>
    <cellStyle name="Обычный" xfId="0" builtinId="0"/>
    <cellStyle name="Обычный 10" xfId="4"/>
    <cellStyle name="Обычный 11" xfId="5"/>
    <cellStyle name="Обычный 11 2" xfId="6"/>
    <cellStyle name="Обычный 12" xfId="7"/>
    <cellStyle name="Обычный 12 2" xfId="8"/>
    <cellStyle name="Обычный 13" xfId="9"/>
    <cellStyle name="Обычный 13 2" xfId="10"/>
    <cellStyle name="Обычный 14" xfId="11"/>
    <cellStyle name="Обычный 14 2" xfId="12"/>
    <cellStyle name="Обычный 15" xfId="13"/>
    <cellStyle name="Обычный 15 2" xfId="14"/>
    <cellStyle name="Обычный 2" xfId="15"/>
    <cellStyle name="Обычный 2 2" xfId="16"/>
    <cellStyle name="Обычный 2 3" xfId="17"/>
    <cellStyle name="Обычный 2 4" xfId="18"/>
    <cellStyle name="Обычный 2 5" xfId="19"/>
    <cellStyle name="Обычный 2 6" xfId="20"/>
    <cellStyle name="Обычный 3" xfId="21"/>
    <cellStyle name="Обычный 3 2" xfId="22"/>
    <cellStyle name="Обычный 4" xfId="23"/>
    <cellStyle name="Обычный 4 2" xfId="24"/>
    <cellStyle name="Обычный 5" xfId="25"/>
    <cellStyle name="Обычный 6" xfId="26"/>
    <cellStyle name="Обычный 6 2" xfId="27"/>
    <cellStyle name="Обычный 6 3" xfId="28"/>
    <cellStyle name="Обычный 7" xfId="29"/>
    <cellStyle name="Обычный 7 2" xfId="30"/>
    <cellStyle name="Обычный 8" xfId="31"/>
    <cellStyle name="Обычный 8 2" xfId="32"/>
    <cellStyle name="Обычный 9" xfId="33"/>
    <cellStyle name="Обычный_Лист1" xfId="34"/>
  </cellStyles>
  <dxfs count="0"/>
  <tableStyles count="0" defaultTableStyle="TableStyleMedium2" defaultPivotStyle="PivotStyleLight16"/>
  <colors>
    <mruColors>
      <color rgb="FFFFFF9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g"/><Relationship Id="rId629" Type="http://schemas.openxmlformats.org/officeDocument/2006/relationships/image" Target="../media/image629.jp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g"/><Relationship Id="rId682" Type="http://schemas.openxmlformats.org/officeDocument/2006/relationships/image" Target="../media/image682.jp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g"/><Relationship Id="rId181" Type="http://schemas.openxmlformats.org/officeDocument/2006/relationships/image" Target="../media/image181.jpeg"/><Relationship Id="rId402" Type="http://schemas.openxmlformats.org/officeDocument/2006/relationships/image" Target="../media/image402.jpg"/><Relationship Id="rId279" Type="http://schemas.openxmlformats.org/officeDocument/2006/relationships/image" Target="../media/image279.jpeg"/><Relationship Id="rId486" Type="http://schemas.openxmlformats.org/officeDocument/2006/relationships/image" Target="../media/image486.jpg"/><Relationship Id="rId693" Type="http://schemas.openxmlformats.org/officeDocument/2006/relationships/image" Target="../media/image693.jpg"/><Relationship Id="rId707" Type="http://schemas.openxmlformats.org/officeDocument/2006/relationships/image" Target="../media/image707.jp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g"/><Relationship Id="rId497" Type="http://schemas.openxmlformats.org/officeDocument/2006/relationships/image" Target="../media/image497.jpg"/><Relationship Id="rId620" Type="http://schemas.openxmlformats.org/officeDocument/2006/relationships/image" Target="../media/image620.jpg"/><Relationship Id="rId718" Type="http://schemas.openxmlformats.org/officeDocument/2006/relationships/image" Target="../media/image718.jpg"/><Relationship Id="rId357" Type="http://schemas.openxmlformats.org/officeDocument/2006/relationships/image" Target="../media/image357.jp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424" Type="http://schemas.openxmlformats.org/officeDocument/2006/relationships/image" Target="../media/image424.jpg"/><Relationship Id="rId631" Type="http://schemas.openxmlformats.org/officeDocument/2006/relationships/image" Target="../media/image631.jpg"/><Relationship Id="rId729" Type="http://schemas.openxmlformats.org/officeDocument/2006/relationships/image" Target="../media/image729.jp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g"/><Relationship Id="rId575" Type="http://schemas.openxmlformats.org/officeDocument/2006/relationships/image" Target="../media/image575.jpeg"/><Relationship Id="rId228" Type="http://schemas.openxmlformats.org/officeDocument/2006/relationships/image" Target="../media/image228.jpeg"/><Relationship Id="rId435" Type="http://schemas.openxmlformats.org/officeDocument/2006/relationships/image" Target="../media/image435.jpg"/><Relationship Id="rId642" Type="http://schemas.openxmlformats.org/officeDocument/2006/relationships/image" Target="../media/image642.jpg"/><Relationship Id="rId281" Type="http://schemas.openxmlformats.org/officeDocument/2006/relationships/image" Target="../media/image281.jpeg"/><Relationship Id="rId502" Type="http://schemas.openxmlformats.org/officeDocument/2006/relationships/image" Target="../media/image502.jp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g"/><Relationship Id="rId586" Type="http://schemas.openxmlformats.org/officeDocument/2006/relationships/image" Target="../media/image586.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g"/><Relationship Id="rId653" Type="http://schemas.openxmlformats.org/officeDocument/2006/relationships/image" Target="../media/image653.jpg"/><Relationship Id="rId292" Type="http://schemas.openxmlformats.org/officeDocument/2006/relationships/image" Target="../media/image292.jpeg"/><Relationship Id="rId306" Type="http://schemas.openxmlformats.org/officeDocument/2006/relationships/image" Target="../media/image306.jpeg"/><Relationship Id="rId87" Type="http://schemas.openxmlformats.org/officeDocument/2006/relationships/image" Target="../media/image87.jpeg"/><Relationship Id="rId513" Type="http://schemas.openxmlformats.org/officeDocument/2006/relationships/image" Target="../media/image513.jpg"/><Relationship Id="rId597" Type="http://schemas.openxmlformats.org/officeDocument/2006/relationships/image" Target="../media/image597.jpeg"/><Relationship Id="rId720" Type="http://schemas.openxmlformats.org/officeDocument/2006/relationships/image" Target="../media/image720.jpg"/><Relationship Id="rId152" Type="http://schemas.openxmlformats.org/officeDocument/2006/relationships/image" Target="../media/image152.jpeg"/><Relationship Id="rId457" Type="http://schemas.openxmlformats.org/officeDocument/2006/relationships/image" Target="../media/image457.jpg"/><Relationship Id="rId664" Type="http://schemas.openxmlformats.org/officeDocument/2006/relationships/image" Target="../media/image664.jp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g"/><Relationship Id="rId731" Type="http://schemas.openxmlformats.org/officeDocument/2006/relationships/image" Target="../media/image731.jp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g"/><Relationship Id="rId230" Type="http://schemas.openxmlformats.org/officeDocument/2006/relationships/image" Target="../media/image230.jpeg"/><Relationship Id="rId468" Type="http://schemas.openxmlformats.org/officeDocument/2006/relationships/image" Target="../media/image468.jpg"/><Relationship Id="rId675" Type="http://schemas.openxmlformats.org/officeDocument/2006/relationships/image" Target="../media/image675.jp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g"/><Relationship Id="rId174" Type="http://schemas.openxmlformats.org/officeDocument/2006/relationships/image" Target="../media/image174.jpeg"/><Relationship Id="rId381" Type="http://schemas.openxmlformats.org/officeDocument/2006/relationships/image" Target="../media/image381.jpg"/><Relationship Id="rId602" Type="http://schemas.openxmlformats.org/officeDocument/2006/relationships/image" Target="../media/image602.jpg"/><Relationship Id="rId241" Type="http://schemas.openxmlformats.org/officeDocument/2006/relationships/image" Target="../media/image241.jpeg"/><Relationship Id="rId479" Type="http://schemas.openxmlformats.org/officeDocument/2006/relationships/image" Target="../media/image479.jpg"/><Relationship Id="rId686" Type="http://schemas.openxmlformats.org/officeDocument/2006/relationships/image" Target="../media/image686.jp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g"/><Relationship Id="rId613" Type="http://schemas.openxmlformats.org/officeDocument/2006/relationships/image" Target="../media/image613.jpg"/><Relationship Id="rId697" Type="http://schemas.openxmlformats.org/officeDocument/2006/relationships/image" Target="../media/image697.jp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g"/><Relationship Id="rId196" Type="http://schemas.openxmlformats.org/officeDocument/2006/relationships/image" Target="../media/image196.jpeg"/><Relationship Id="rId417" Type="http://schemas.openxmlformats.org/officeDocument/2006/relationships/image" Target="../media/image417.jpg"/><Relationship Id="rId624" Type="http://schemas.openxmlformats.org/officeDocument/2006/relationships/image" Target="../media/image624.jpg"/><Relationship Id="rId263" Type="http://schemas.openxmlformats.org/officeDocument/2006/relationships/image" Target="../media/image263.jpeg"/><Relationship Id="rId470" Type="http://schemas.openxmlformats.org/officeDocument/2006/relationships/image" Target="../media/image470.jp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428" Type="http://schemas.openxmlformats.org/officeDocument/2006/relationships/image" Target="../media/image428.jpg"/><Relationship Id="rId635" Type="http://schemas.openxmlformats.org/officeDocument/2006/relationships/image" Target="../media/image635.jpg"/><Relationship Id="rId274" Type="http://schemas.openxmlformats.org/officeDocument/2006/relationships/image" Target="../media/image274.jpeg"/><Relationship Id="rId481" Type="http://schemas.openxmlformats.org/officeDocument/2006/relationships/image" Target="../media/image481.jpg"/><Relationship Id="rId702" Type="http://schemas.openxmlformats.org/officeDocument/2006/relationships/image" Target="../media/image702.jp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341" Type="http://schemas.openxmlformats.org/officeDocument/2006/relationships/image" Target="../media/image341.jpeg"/><Relationship Id="rId439" Type="http://schemas.openxmlformats.org/officeDocument/2006/relationships/image" Target="../media/image439.jpg"/><Relationship Id="rId646" Type="http://schemas.openxmlformats.org/officeDocument/2006/relationships/image" Target="../media/image646.jp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g"/><Relationship Id="rId492" Type="http://schemas.openxmlformats.org/officeDocument/2006/relationships/image" Target="../media/image492.jpg"/><Relationship Id="rId713" Type="http://schemas.openxmlformats.org/officeDocument/2006/relationships/image" Target="../media/image713.jpg"/><Relationship Id="rId145" Type="http://schemas.openxmlformats.org/officeDocument/2006/relationships/image" Target="../media/image145.jpeg"/><Relationship Id="rId352" Type="http://schemas.openxmlformats.org/officeDocument/2006/relationships/image" Target="../media/image352.jpg"/><Relationship Id="rId212" Type="http://schemas.openxmlformats.org/officeDocument/2006/relationships/image" Target="../media/image212.jpeg"/><Relationship Id="rId657" Type="http://schemas.openxmlformats.org/officeDocument/2006/relationships/image" Target="../media/image657.jpg"/><Relationship Id="rId296" Type="http://schemas.openxmlformats.org/officeDocument/2006/relationships/image" Target="../media/image296.jpeg"/><Relationship Id="rId517" Type="http://schemas.openxmlformats.org/officeDocument/2006/relationships/image" Target="../media/image517.jpg"/><Relationship Id="rId724" Type="http://schemas.openxmlformats.org/officeDocument/2006/relationships/image" Target="../media/image724.jp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g"/><Relationship Id="rId668" Type="http://schemas.openxmlformats.org/officeDocument/2006/relationships/image" Target="../media/image668.jpg"/><Relationship Id="rId18" Type="http://schemas.openxmlformats.org/officeDocument/2006/relationships/image" Target="../media/image18.jpeg"/><Relationship Id="rId528" Type="http://schemas.openxmlformats.org/officeDocument/2006/relationships/image" Target="../media/image528.jpg"/><Relationship Id="rId735" Type="http://schemas.openxmlformats.org/officeDocument/2006/relationships/image" Target="../media/image735.jpg"/><Relationship Id="rId167" Type="http://schemas.openxmlformats.org/officeDocument/2006/relationships/image" Target="../media/image167.jpeg"/><Relationship Id="rId374" Type="http://schemas.openxmlformats.org/officeDocument/2006/relationships/image" Target="../media/image374.jp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g"/><Relationship Id="rId539" Type="http://schemas.openxmlformats.org/officeDocument/2006/relationships/image" Target="../media/image539.jpg"/><Relationship Id="rId178" Type="http://schemas.openxmlformats.org/officeDocument/2006/relationships/image" Target="../media/image178.jpeg"/><Relationship Id="rId301" Type="http://schemas.openxmlformats.org/officeDocument/2006/relationships/image" Target="../media/image301.jpeg"/><Relationship Id="rId82" Type="http://schemas.openxmlformats.org/officeDocument/2006/relationships/image" Target="../media/image82.jpeg"/><Relationship Id="rId385" Type="http://schemas.openxmlformats.org/officeDocument/2006/relationships/image" Target="../media/image385.jpg"/><Relationship Id="rId592" Type="http://schemas.openxmlformats.org/officeDocument/2006/relationships/image" Target="../media/image592.jpeg"/><Relationship Id="rId606" Type="http://schemas.openxmlformats.org/officeDocument/2006/relationships/image" Target="../media/image606.jpg"/><Relationship Id="rId245" Type="http://schemas.openxmlformats.org/officeDocument/2006/relationships/image" Target="../media/image245.jpeg"/><Relationship Id="rId452" Type="http://schemas.openxmlformats.org/officeDocument/2006/relationships/image" Target="../media/image452.jpg"/><Relationship Id="rId105" Type="http://schemas.openxmlformats.org/officeDocument/2006/relationships/image" Target="../media/image105.jpeg"/><Relationship Id="rId312" Type="http://schemas.openxmlformats.org/officeDocument/2006/relationships/image" Target="../media/image312.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g"/><Relationship Id="rId617" Type="http://schemas.openxmlformats.org/officeDocument/2006/relationships/image" Target="../media/image617.jp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g"/><Relationship Id="rId463" Type="http://schemas.openxmlformats.org/officeDocument/2006/relationships/image" Target="../media/image463.jpg"/><Relationship Id="rId519" Type="http://schemas.openxmlformats.org/officeDocument/2006/relationships/image" Target="../media/image519.jpg"/><Relationship Id="rId670" Type="http://schemas.openxmlformats.org/officeDocument/2006/relationships/image" Target="../media/image670.jp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g"/><Relationship Id="rId726" Type="http://schemas.openxmlformats.org/officeDocument/2006/relationships/image" Target="../media/image726.jp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g"/><Relationship Id="rId572" Type="http://schemas.openxmlformats.org/officeDocument/2006/relationships/image" Target="../media/image572.jpeg"/><Relationship Id="rId628" Type="http://schemas.openxmlformats.org/officeDocument/2006/relationships/image" Target="../media/image628.jp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g"/><Relationship Id="rId474" Type="http://schemas.openxmlformats.org/officeDocument/2006/relationships/image" Target="../media/image474.jpg"/><Relationship Id="rId127" Type="http://schemas.openxmlformats.org/officeDocument/2006/relationships/image" Target="../media/image127.jpeg"/><Relationship Id="rId681" Type="http://schemas.openxmlformats.org/officeDocument/2006/relationships/image" Target="../media/image681.jpg"/><Relationship Id="rId737" Type="http://schemas.openxmlformats.org/officeDocument/2006/relationships/image" Target="../media/image737.jp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g"/><Relationship Id="rId541" Type="http://schemas.openxmlformats.org/officeDocument/2006/relationships/image" Target="../media/image541.jpg"/><Relationship Id="rId583" Type="http://schemas.openxmlformats.org/officeDocument/2006/relationships/image" Target="../media/image583.jpeg"/><Relationship Id="rId639" Type="http://schemas.openxmlformats.org/officeDocument/2006/relationships/image" Target="../media/image639.jp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g"/><Relationship Id="rId443" Type="http://schemas.openxmlformats.org/officeDocument/2006/relationships/image" Target="../media/image443.jpg"/><Relationship Id="rId650" Type="http://schemas.openxmlformats.org/officeDocument/2006/relationships/image" Target="../media/image650.jpg"/><Relationship Id="rId303" Type="http://schemas.openxmlformats.org/officeDocument/2006/relationships/image" Target="../media/image303.jpeg"/><Relationship Id="rId485" Type="http://schemas.openxmlformats.org/officeDocument/2006/relationships/image" Target="../media/image485.jpg"/><Relationship Id="rId692" Type="http://schemas.openxmlformats.org/officeDocument/2006/relationships/image" Target="../media/image692.jpg"/><Relationship Id="rId706" Type="http://schemas.openxmlformats.org/officeDocument/2006/relationships/image" Target="../media/image706.jp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g"/><Relationship Id="rId510" Type="http://schemas.openxmlformats.org/officeDocument/2006/relationships/image" Target="../media/image510.jpg"/><Relationship Id="rId552" Type="http://schemas.openxmlformats.org/officeDocument/2006/relationships/image" Target="../media/image552.jpg"/><Relationship Id="rId594" Type="http://schemas.openxmlformats.org/officeDocument/2006/relationships/image" Target="../media/image594.jpeg"/><Relationship Id="rId608" Type="http://schemas.openxmlformats.org/officeDocument/2006/relationships/image" Target="../media/image608.jp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g"/><Relationship Id="rId496" Type="http://schemas.openxmlformats.org/officeDocument/2006/relationships/image" Target="../media/image496.jpg"/><Relationship Id="rId661" Type="http://schemas.openxmlformats.org/officeDocument/2006/relationships/image" Target="../media/image661.jpg"/><Relationship Id="rId717" Type="http://schemas.openxmlformats.org/officeDocument/2006/relationships/image" Target="../media/image717.jp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g"/><Relationship Id="rId398" Type="http://schemas.openxmlformats.org/officeDocument/2006/relationships/image" Target="../media/image398.jpg"/><Relationship Id="rId521" Type="http://schemas.openxmlformats.org/officeDocument/2006/relationships/image" Target="../media/image521.jpg"/><Relationship Id="rId563" Type="http://schemas.openxmlformats.org/officeDocument/2006/relationships/image" Target="../media/image563.jpeg"/><Relationship Id="rId619" Type="http://schemas.openxmlformats.org/officeDocument/2006/relationships/image" Target="../media/image619.jp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g"/><Relationship Id="rId258" Type="http://schemas.openxmlformats.org/officeDocument/2006/relationships/image" Target="../media/image258.jpeg"/><Relationship Id="rId465" Type="http://schemas.openxmlformats.org/officeDocument/2006/relationships/image" Target="../media/image465.jpg"/><Relationship Id="rId630" Type="http://schemas.openxmlformats.org/officeDocument/2006/relationships/image" Target="../media/image630.jpg"/><Relationship Id="rId672" Type="http://schemas.openxmlformats.org/officeDocument/2006/relationships/image" Target="../media/image672.jpg"/><Relationship Id="rId728" Type="http://schemas.openxmlformats.org/officeDocument/2006/relationships/image" Target="../media/image728.jp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g"/><Relationship Id="rId532" Type="http://schemas.openxmlformats.org/officeDocument/2006/relationships/image" Target="../media/image532.jp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g"/><Relationship Id="rId476" Type="http://schemas.openxmlformats.org/officeDocument/2006/relationships/image" Target="../media/image476.jpg"/><Relationship Id="rId641" Type="http://schemas.openxmlformats.org/officeDocument/2006/relationships/image" Target="../media/image641.jpg"/><Relationship Id="rId683" Type="http://schemas.openxmlformats.org/officeDocument/2006/relationships/image" Target="../media/image683.jp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g"/><Relationship Id="rId543" Type="http://schemas.openxmlformats.org/officeDocument/2006/relationships/image" Target="../media/image543.jp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g"/><Relationship Id="rId403" Type="http://schemas.openxmlformats.org/officeDocument/2006/relationships/image" Target="../media/image403.jp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g"/><Relationship Id="rId487" Type="http://schemas.openxmlformats.org/officeDocument/2006/relationships/image" Target="../media/image487.jpg"/><Relationship Id="rId610" Type="http://schemas.openxmlformats.org/officeDocument/2006/relationships/image" Target="../media/image610.jpg"/><Relationship Id="rId652" Type="http://schemas.openxmlformats.org/officeDocument/2006/relationships/image" Target="../media/image652.jpg"/><Relationship Id="rId694" Type="http://schemas.openxmlformats.org/officeDocument/2006/relationships/image" Target="../media/image694.jpg"/><Relationship Id="rId708" Type="http://schemas.openxmlformats.org/officeDocument/2006/relationships/image" Target="../media/image708.jp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g"/><Relationship Id="rId512" Type="http://schemas.openxmlformats.org/officeDocument/2006/relationships/image" Target="../media/image512.jp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g"/><Relationship Id="rId554" Type="http://schemas.openxmlformats.org/officeDocument/2006/relationships/image" Target="../media/image554.jp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g"/><Relationship Id="rId456" Type="http://schemas.openxmlformats.org/officeDocument/2006/relationships/image" Target="../media/image456.jpg"/><Relationship Id="rId498" Type="http://schemas.openxmlformats.org/officeDocument/2006/relationships/image" Target="../media/image498.jpg"/><Relationship Id="rId621" Type="http://schemas.openxmlformats.org/officeDocument/2006/relationships/image" Target="../media/image621.jpg"/><Relationship Id="rId663" Type="http://schemas.openxmlformats.org/officeDocument/2006/relationships/image" Target="../media/image663.jp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g"/><Relationship Id="rId719" Type="http://schemas.openxmlformats.org/officeDocument/2006/relationships/image" Target="../media/image719.jp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g"/><Relationship Id="rId565" Type="http://schemas.openxmlformats.org/officeDocument/2006/relationships/image" Target="../media/image565.jpeg"/><Relationship Id="rId730" Type="http://schemas.openxmlformats.org/officeDocument/2006/relationships/image" Target="../media/image730.jp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g"/><Relationship Id="rId467" Type="http://schemas.openxmlformats.org/officeDocument/2006/relationships/image" Target="../media/image467.jpg"/><Relationship Id="rId632" Type="http://schemas.openxmlformats.org/officeDocument/2006/relationships/image" Target="../media/image632.jpg"/><Relationship Id="rId271" Type="http://schemas.openxmlformats.org/officeDocument/2006/relationships/image" Target="../media/image271.jpeg"/><Relationship Id="rId674" Type="http://schemas.openxmlformats.org/officeDocument/2006/relationships/image" Target="../media/image674.jp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g"/><Relationship Id="rId534" Type="http://schemas.openxmlformats.org/officeDocument/2006/relationships/image" Target="../media/image534.jp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g"/><Relationship Id="rId436" Type="http://schemas.openxmlformats.org/officeDocument/2006/relationships/image" Target="../media/image436.jpg"/><Relationship Id="rId601" Type="http://schemas.openxmlformats.org/officeDocument/2006/relationships/image" Target="../media/image601.jpg"/><Relationship Id="rId643" Type="http://schemas.openxmlformats.org/officeDocument/2006/relationships/image" Target="../media/image643.jpg"/><Relationship Id="rId240" Type="http://schemas.openxmlformats.org/officeDocument/2006/relationships/image" Target="../media/image240.jpeg"/><Relationship Id="rId478" Type="http://schemas.openxmlformats.org/officeDocument/2006/relationships/image" Target="../media/image478.jpg"/><Relationship Id="rId685" Type="http://schemas.openxmlformats.org/officeDocument/2006/relationships/image" Target="../media/image685.jp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g"/><Relationship Id="rId545" Type="http://schemas.openxmlformats.org/officeDocument/2006/relationships/image" Target="../media/image545.jpg"/><Relationship Id="rId587" Type="http://schemas.openxmlformats.org/officeDocument/2006/relationships/image" Target="../media/image587.jpeg"/><Relationship Id="rId710" Type="http://schemas.openxmlformats.org/officeDocument/2006/relationships/image" Target="../media/image710.jp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g"/><Relationship Id="rId405" Type="http://schemas.openxmlformats.org/officeDocument/2006/relationships/image" Target="../media/image405.jpg"/><Relationship Id="rId447" Type="http://schemas.openxmlformats.org/officeDocument/2006/relationships/image" Target="../media/image447.jpg"/><Relationship Id="rId612" Type="http://schemas.openxmlformats.org/officeDocument/2006/relationships/image" Target="../media/image612.jpg"/><Relationship Id="rId251" Type="http://schemas.openxmlformats.org/officeDocument/2006/relationships/image" Target="../media/image251.jpeg"/><Relationship Id="rId489" Type="http://schemas.openxmlformats.org/officeDocument/2006/relationships/image" Target="../media/image489.jpg"/><Relationship Id="rId654" Type="http://schemas.openxmlformats.org/officeDocument/2006/relationships/image" Target="../media/image654.jpg"/><Relationship Id="rId696" Type="http://schemas.openxmlformats.org/officeDocument/2006/relationships/image" Target="../media/image696.jp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g"/><Relationship Id="rId514" Type="http://schemas.openxmlformats.org/officeDocument/2006/relationships/image" Target="../media/image514.jpg"/><Relationship Id="rId556" Type="http://schemas.openxmlformats.org/officeDocument/2006/relationships/image" Target="../media/image556.jpg"/><Relationship Id="rId721" Type="http://schemas.openxmlformats.org/officeDocument/2006/relationships/image" Target="../media/image721.jp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g"/><Relationship Id="rId416" Type="http://schemas.openxmlformats.org/officeDocument/2006/relationships/image" Target="../media/image416.jpg"/><Relationship Id="rId598" Type="http://schemas.openxmlformats.org/officeDocument/2006/relationships/image" Target="../media/image598.jpg"/><Relationship Id="rId220" Type="http://schemas.openxmlformats.org/officeDocument/2006/relationships/image" Target="../media/image220.jpeg"/><Relationship Id="rId458" Type="http://schemas.openxmlformats.org/officeDocument/2006/relationships/image" Target="../media/image458.jpg"/><Relationship Id="rId623" Type="http://schemas.openxmlformats.org/officeDocument/2006/relationships/image" Target="../media/image623.jpg"/><Relationship Id="rId665" Type="http://schemas.openxmlformats.org/officeDocument/2006/relationships/image" Target="../media/image665.jp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g"/><Relationship Id="rId567" Type="http://schemas.openxmlformats.org/officeDocument/2006/relationships/image" Target="../media/image567.jpeg"/><Relationship Id="rId732" Type="http://schemas.openxmlformats.org/officeDocument/2006/relationships/image" Target="../media/image732.jp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g"/><Relationship Id="rId427" Type="http://schemas.openxmlformats.org/officeDocument/2006/relationships/image" Target="../media/image427.jpg"/><Relationship Id="rId469" Type="http://schemas.openxmlformats.org/officeDocument/2006/relationships/image" Target="../media/image469.jpg"/><Relationship Id="rId634" Type="http://schemas.openxmlformats.org/officeDocument/2006/relationships/image" Target="../media/image634.jpg"/><Relationship Id="rId676" Type="http://schemas.openxmlformats.org/officeDocument/2006/relationships/image" Target="../media/image676.jp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g"/><Relationship Id="rId536" Type="http://schemas.openxmlformats.org/officeDocument/2006/relationships/image" Target="../media/image536.jpg"/><Relationship Id="rId701" Type="http://schemas.openxmlformats.org/officeDocument/2006/relationships/image" Target="../media/image701.jp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g"/><Relationship Id="rId438" Type="http://schemas.openxmlformats.org/officeDocument/2006/relationships/image" Target="../media/image438.jpg"/><Relationship Id="rId603" Type="http://schemas.openxmlformats.org/officeDocument/2006/relationships/image" Target="../media/image603.jpg"/><Relationship Id="rId645" Type="http://schemas.openxmlformats.org/officeDocument/2006/relationships/image" Target="../media/image645.jpg"/><Relationship Id="rId687" Type="http://schemas.openxmlformats.org/officeDocument/2006/relationships/image" Target="../media/image687.jp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g"/><Relationship Id="rId505" Type="http://schemas.openxmlformats.org/officeDocument/2006/relationships/image" Target="../media/image505.jpg"/><Relationship Id="rId712" Type="http://schemas.openxmlformats.org/officeDocument/2006/relationships/image" Target="../media/image712.jp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g"/><Relationship Id="rId393" Type="http://schemas.openxmlformats.org/officeDocument/2006/relationships/image" Target="../media/image393.jpg"/><Relationship Id="rId407" Type="http://schemas.openxmlformats.org/officeDocument/2006/relationships/image" Target="../media/image407.jpeg"/><Relationship Id="rId449" Type="http://schemas.openxmlformats.org/officeDocument/2006/relationships/image" Target="../media/image449.jpg"/><Relationship Id="rId614" Type="http://schemas.openxmlformats.org/officeDocument/2006/relationships/image" Target="../media/image614.jpg"/><Relationship Id="rId656" Type="http://schemas.openxmlformats.org/officeDocument/2006/relationships/image" Target="../media/image656.jp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g"/><Relationship Id="rId516" Type="http://schemas.openxmlformats.org/officeDocument/2006/relationships/image" Target="../media/image516.jpg"/><Relationship Id="rId698" Type="http://schemas.openxmlformats.org/officeDocument/2006/relationships/image" Target="../media/image698.jp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g"/><Relationship Id="rId723" Type="http://schemas.openxmlformats.org/officeDocument/2006/relationships/image" Target="../media/image723.jp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g"/><Relationship Id="rId418" Type="http://schemas.openxmlformats.org/officeDocument/2006/relationships/image" Target="../media/image418.jpg"/><Relationship Id="rId625" Type="http://schemas.openxmlformats.org/officeDocument/2006/relationships/image" Target="../media/image625.jp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g"/><Relationship Id="rId667" Type="http://schemas.openxmlformats.org/officeDocument/2006/relationships/image" Target="../media/image667.jp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g"/><Relationship Id="rId569" Type="http://schemas.openxmlformats.org/officeDocument/2006/relationships/image" Target="../media/image569.jpeg"/><Relationship Id="rId734" Type="http://schemas.openxmlformats.org/officeDocument/2006/relationships/image" Target="../media/image734.jp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g"/><Relationship Id="rId429" Type="http://schemas.openxmlformats.org/officeDocument/2006/relationships/image" Target="../media/image429.jpg"/><Relationship Id="rId580" Type="http://schemas.openxmlformats.org/officeDocument/2006/relationships/image" Target="../media/image580.jpeg"/><Relationship Id="rId636" Type="http://schemas.openxmlformats.org/officeDocument/2006/relationships/image" Target="../media/image636.jp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jpg"/><Relationship Id="rId678" Type="http://schemas.openxmlformats.org/officeDocument/2006/relationships/image" Target="../media/image678.jp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g"/><Relationship Id="rId538" Type="http://schemas.openxmlformats.org/officeDocument/2006/relationships/image" Target="../media/image538.jpg"/><Relationship Id="rId703" Type="http://schemas.openxmlformats.org/officeDocument/2006/relationships/image" Target="../media/image703.jp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g"/><Relationship Id="rId591" Type="http://schemas.openxmlformats.org/officeDocument/2006/relationships/image" Target="../media/image591.jpeg"/><Relationship Id="rId605" Type="http://schemas.openxmlformats.org/officeDocument/2006/relationships/image" Target="../media/image605.jp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g"/><Relationship Id="rId689" Type="http://schemas.openxmlformats.org/officeDocument/2006/relationships/image" Target="../media/image689.jp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g"/><Relationship Id="rId493" Type="http://schemas.openxmlformats.org/officeDocument/2006/relationships/image" Target="../media/image493.jpg"/><Relationship Id="rId507" Type="http://schemas.openxmlformats.org/officeDocument/2006/relationships/image" Target="../media/image507.jpg"/><Relationship Id="rId549" Type="http://schemas.openxmlformats.org/officeDocument/2006/relationships/image" Target="../media/image549.jpg"/><Relationship Id="rId714" Type="http://schemas.openxmlformats.org/officeDocument/2006/relationships/image" Target="../media/image714.jp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g"/><Relationship Id="rId395" Type="http://schemas.openxmlformats.org/officeDocument/2006/relationships/image" Target="../media/image395.jpg"/><Relationship Id="rId409" Type="http://schemas.openxmlformats.org/officeDocument/2006/relationships/image" Target="../media/image409.jp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g"/><Relationship Id="rId616" Type="http://schemas.openxmlformats.org/officeDocument/2006/relationships/image" Target="../media/image616.jpg"/><Relationship Id="rId658" Type="http://schemas.openxmlformats.org/officeDocument/2006/relationships/image" Target="../media/image658.jp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g"/><Relationship Id="rId518" Type="http://schemas.openxmlformats.org/officeDocument/2006/relationships/image" Target="../media/image518.jpg"/><Relationship Id="rId725" Type="http://schemas.openxmlformats.org/officeDocument/2006/relationships/image" Target="../media/image725.jp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g"/><Relationship Id="rId669" Type="http://schemas.openxmlformats.org/officeDocument/2006/relationships/image" Target="../media/image669.jp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g"/><Relationship Id="rId473" Type="http://schemas.openxmlformats.org/officeDocument/2006/relationships/image" Target="../media/image473.jpg"/><Relationship Id="rId529" Type="http://schemas.openxmlformats.org/officeDocument/2006/relationships/image" Target="../media/image529.jpg"/><Relationship Id="rId680" Type="http://schemas.openxmlformats.org/officeDocument/2006/relationships/image" Target="../media/image680.jpg"/><Relationship Id="rId736" Type="http://schemas.openxmlformats.org/officeDocument/2006/relationships/image" Target="../media/image736.jp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g"/><Relationship Id="rId72" Type="http://schemas.openxmlformats.org/officeDocument/2006/relationships/image" Target="../media/image72.jpeg"/><Relationship Id="rId375" Type="http://schemas.openxmlformats.org/officeDocument/2006/relationships/image" Target="../media/image375.jpg"/><Relationship Id="rId582" Type="http://schemas.openxmlformats.org/officeDocument/2006/relationships/image" Target="../media/image582.jpeg"/><Relationship Id="rId638" Type="http://schemas.openxmlformats.org/officeDocument/2006/relationships/image" Target="../media/image638.jp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g"/><Relationship Id="rId442" Type="http://schemas.openxmlformats.org/officeDocument/2006/relationships/image" Target="../media/image442.jpg"/><Relationship Id="rId484" Type="http://schemas.openxmlformats.org/officeDocument/2006/relationships/image" Target="../media/image484.jpg"/><Relationship Id="rId705" Type="http://schemas.openxmlformats.org/officeDocument/2006/relationships/image" Target="../media/image705.jp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g"/><Relationship Id="rId551" Type="http://schemas.openxmlformats.org/officeDocument/2006/relationships/image" Target="../media/image551.jpg"/><Relationship Id="rId593" Type="http://schemas.openxmlformats.org/officeDocument/2006/relationships/image" Target="../media/image593.jpeg"/><Relationship Id="rId607" Type="http://schemas.openxmlformats.org/officeDocument/2006/relationships/image" Target="../media/image607.jpg"/><Relationship Id="rId649" Type="http://schemas.openxmlformats.org/officeDocument/2006/relationships/image" Target="../media/image649.jp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g"/><Relationship Id="rId453" Type="http://schemas.openxmlformats.org/officeDocument/2006/relationships/image" Target="../media/image453.jpg"/><Relationship Id="rId509" Type="http://schemas.openxmlformats.org/officeDocument/2006/relationships/image" Target="../media/image509.jpg"/><Relationship Id="rId660" Type="http://schemas.openxmlformats.org/officeDocument/2006/relationships/image" Target="../media/image660.jp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g"/><Relationship Id="rId716" Type="http://schemas.openxmlformats.org/officeDocument/2006/relationships/image" Target="../media/image716.jp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g"/><Relationship Id="rId397" Type="http://schemas.openxmlformats.org/officeDocument/2006/relationships/image" Target="../media/image397.jpg"/><Relationship Id="rId520" Type="http://schemas.openxmlformats.org/officeDocument/2006/relationships/image" Target="../media/image520.jpg"/><Relationship Id="rId562" Type="http://schemas.openxmlformats.org/officeDocument/2006/relationships/image" Target="../media/image562.jpeg"/><Relationship Id="rId618" Type="http://schemas.openxmlformats.org/officeDocument/2006/relationships/image" Target="../media/image618.jp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g"/><Relationship Id="rId464" Type="http://schemas.openxmlformats.org/officeDocument/2006/relationships/image" Target="../media/image464.jpg"/><Relationship Id="rId299" Type="http://schemas.openxmlformats.org/officeDocument/2006/relationships/image" Target="../media/image299.jpeg"/><Relationship Id="rId727" Type="http://schemas.openxmlformats.org/officeDocument/2006/relationships/image" Target="../media/image727.jp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g"/><Relationship Id="rId573" Type="http://schemas.openxmlformats.org/officeDocument/2006/relationships/image" Target="../media/image573.jpeg"/><Relationship Id="rId226" Type="http://schemas.openxmlformats.org/officeDocument/2006/relationships/image" Target="../media/image226.jpeg"/><Relationship Id="rId433" Type="http://schemas.openxmlformats.org/officeDocument/2006/relationships/image" Target="../media/image433.jpg"/><Relationship Id="rId640" Type="http://schemas.openxmlformats.org/officeDocument/2006/relationships/image" Target="../media/image640.jpg"/><Relationship Id="rId74" Type="http://schemas.openxmlformats.org/officeDocument/2006/relationships/image" Target="../media/image74.jpeg"/><Relationship Id="rId377" Type="http://schemas.openxmlformats.org/officeDocument/2006/relationships/image" Target="../media/image377.jpg"/><Relationship Id="rId500" Type="http://schemas.openxmlformats.org/officeDocument/2006/relationships/image" Target="../media/image500.jp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444" Type="http://schemas.openxmlformats.org/officeDocument/2006/relationships/image" Target="../media/image444.jpg"/><Relationship Id="rId651" Type="http://schemas.openxmlformats.org/officeDocument/2006/relationships/image" Target="../media/image651.jp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g"/><Relationship Id="rId511" Type="http://schemas.openxmlformats.org/officeDocument/2006/relationships/image" Target="../media/image511.jpg"/><Relationship Id="rId609" Type="http://schemas.openxmlformats.org/officeDocument/2006/relationships/image" Target="../media/image609.jp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g"/><Relationship Id="rId662" Type="http://schemas.openxmlformats.org/officeDocument/2006/relationships/image" Target="../media/image662.jp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g"/><Relationship Id="rId259" Type="http://schemas.openxmlformats.org/officeDocument/2006/relationships/image" Target="../media/image259.jpeg"/><Relationship Id="rId466" Type="http://schemas.openxmlformats.org/officeDocument/2006/relationships/image" Target="../media/image466.jpg"/><Relationship Id="rId673" Type="http://schemas.openxmlformats.org/officeDocument/2006/relationships/image" Target="../media/image673.jp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g"/><Relationship Id="rId172" Type="http://schemas.openxmlformats.org/officeDocument/2006/relationships/image" Target="../media/image172.jpeg"/><Relationship Id="rId477" Type="http://schemas.openxmlformats.org/officeDocument/2006/relationships/image" Target="../media/image477.jpg"/><Relationship Id="rId600" Type="http://schemas.openxmlformats.org/officeDocument/2006/relationships/image" Target="../media/image600.jpg"/><Relationship Id="rId684" Type="http://schemas.openxmlformats.org/officeDocument/2006/relationships/image" Target="../media/image684.jp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g"/><Relationship Id="rId183" Type="http://schemas.openxmlformats.org/officeDocument/2006/relationships/image" Target="../media/image183.jpeg"/><Relationship Id="rId390" Type="http://schemas.openxmlformats.org/officeDocument/2006/relationships/image" Target="../media/image390.jpg"/><Relationship Id="rId404" Type="http://schemas.openxmlformats.org/officeDocument/2006/relationships/image" Target="../media/image404.jpg"/><Relationship Id="rId611" Type="http://schemas.openxmlformats.org/officeDocument/2006/relationships/image" Target="../media/image611.jpg"/><Relationship Id="rId250" Type="http://schemas.openxmlformats.org/officeDocument/2006/relationships/image" Target="../media/image250.jpeg"/><Relationship Id="rId488" Type="http://schemas.openxmlformats.org/officeDocument/2006/relationships/image" Target="../media/image488.jpg"/><Relationship Id="rId695" Type="http://schemas.openxmlformats.org/officeDocument/2006/relationships/image" Target="../media/image695.jpg"/><Relationship Id="rId709" Type="http://schemas.openxmlformats.org/officeDocument/2006/relationships/image" Target="../media/image709.jp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g"/><Relationship Id="rId555" Type="http://schemas.openxmlformats.org/officeDocument/2006/relationships/image" Target="../media/image555.jp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g"/><Relationship Id="rId622" Type="http://schemas.openxmlformats.org/officeDocument/2006/relationships/image" Target="../media/image622.jpg"/><Relationship Id="rId261" Type="http://schemas.openxmlformats.org/officeDocument/2006/relationships/image" Target="../media/image261.jpeg"/><Relationship Id="rId499" Type="http://schemas.openxmlformats.org/officeDocument/2006/relationships/image" Target="../media/image499.jpg"/><Relationship Id="rId56" Type="http://schemas.openxmlformats.org/officeDocument/2006/relationships/image" Target="../media/image56.jpeg"/><Relationship Id="rId359" Type="http://schemas.openxmlformats.org/officeDocument/2006/relationships/image" Target="../media/image359.jpg"/><Relationship Id="rId566" Type="http://schemas.openxmlformats.org/officeDocument/2006/relationships/image" Target="../media/image56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g"/><Relationship Id="rId633" Type="http://schemas.openxmlformats.org/officeDocument/2006/relationships/image" Target="../media/image633.jp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g"/><Relationship Id="rId132" Type="http://schemas.openxmlformats.org/officeDocument/2006/relationships/image" Target="../media/image132.jpeg"/><Relationship Id="rId437" Type="http://schemas.openxmlformats.org/officeDocument/2006/relationships/image" Target="../media/image437.jpg"/><Relationship Id="rId644" Type="http://schemas.openxmlformats.org/officeDocument/2006/relationships/image" Target="../media/image644.jpg"/><Relationship Id="rId283" Type="http://schemas.openxmlformats.org/officeDocument/2006/relationships/image" Target="../media/image283.jpeg"/><Relationship Id="rId490" Type="http://schemas.openxmlformats.org/officeDocument/2006/relationships/image" Target="../media/image490.jpg"/><Relationship Id="rId504" Type="http://schemas.openxmlformats.org/officeDocument/2006/relationships/image" Target="../media/image504.jpg"/><Relationship Id="rId711" Type="http://schemas.openxmlformats.org/officeDocument/2006/relationships/image" Target="../media/image711.jp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g"/><Relationship Id="rId655" Type="http://schemas.openxmlformats.org/officeDocument/2006/relationships/image" Target="../media/image655.jp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g"/><Relationship Id="rId722" Type="http://schemas.openxmlformats.org/officeDocument/2006/relationships/image" Target="../media/image722.jp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g"/><Relationship Id="rId599" Type="http://schemas.openxmlformats.org/officeDocument/2006/relationships/image" Target="../media/image599.jpg"/><Relationship Id="rId459" Type="http://schemas.openxmlformats.org/officeDocument/2006/relationships/image" Target="../media/image459.jpg"/><Relationship Id="rId666" Type="http://schemas.openxmlformats.org/officeDocument/2006/relationships/image" Target="../media/image666.jp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g"/><Relationship Id="rId733" Type="http://schemas.openxmlformats.org/officeDocument/2006/relationships/image" Target="../media/image733.jpg"/><Relationship Id="rId165" Type="http://schemas.openxmlformats.org/officeDocument/2006/relationships/image" Target="../media/image165.jpeg"/><Relationship Id="rId372" Type="http://schemas.openxmlformats.org/officeDocument/2006/relationships/image" Target="../media/image372.jpg"/><Relationship Id="rId677" Type="http://schemas.openxmlformats.org/officeDocument/2006/relationships/image" Target="../media/image677.jpg"/><Relationship Id="rId232" Type="http://schemas.openxmlformats.org/officeDocument/2006/relationships/image" Target="../media/image232.jpeg"/><Relationship Id="rId27" Type="http://schemas.openxmlformats.org/officeDocument/2006/relationships/image" Target="../media/image27.jpeg"/><Relationship Id="rId537" Type="http://schemas.openxmlformats.org/officeDocument/2006/relationships/image" Target="../media/image537.jp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g"/><Relationship Id="rId590" Type="http://schemas.openxmlformats.org/officeDocument/2006/relationships/image" Target="../media/image590.jpeg"/><Relationship Id="rId604" Type="http://schemas.openxmlformats.org/officeDocument/2006/relationships/image" Target="../media/image604.jpg"/><Relationship Id="rId243" Type="http://schemas.openxmlformats.org/officeDocument/2006/relationships/image" Target="../media/image243.jpeg"/><Relationship Id="rId450" Type="http://schemas.openxmlformats.org/officeDocument/2006/relationships/image" Target="../media/image450.jpg"/><Relationship Id="rId688" Type="http://schemas.openxmlformats.org/officeDocument/2006/relationships/image" Target="../media/image688.jp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g"/><Relationship Id="rId408" Type="http://schemas.openxmlformats.org/officeDocument/2006/relationships/image" Target="../media/image408.jpeg"/><Relationship Id="rId615" Type="http://schemas.openxmlformats.org/officeDocument/2006/relationships/image" Target="../media/image615.jpg"/><Relationship Id="rId254" Type="http://schemas.openxmlformats.org/officeDocument/2006/relationships/image" Target="../media/image254.jpeg"/><Relationship Id="rId699" Type="http://schemas.openxmlformats.org/officeDocument/2006/relationships/image" Target="../media/image699.jp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g"/><Relationship Id="rId559" Type="http://schemas.openxmlformats.org/officeDocument/2006/relationships/image" Target="../media/image559.jp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g"/><Relationship Id="rId626" Type="http://schemas.openxmlformats.org/officeDocument/2006/relationships/image" Target="../media/image626.jpg"/><Relationship Id="rId265" Type="http://schemas.openxmlformats.org/officeDocument/2006/relationships/image" Target="../media/image265.jpeg"/><Relationship Id="rId472" Type="http://schemas.openxmlformats.org/officeDocument/2006/relationships/image" Target="../media/image472.jpg"/><Relationship Id="rId125" Type="http://schemas.openxmlformats.org/officeDocument/2006/relationships/image" Target="../media/image125.jpeg"/><Relationship Id="rId332" Type="http://schemas.openxmlformats.org/officeDocument/2006/relationships/image" Target="../media/image332.jpeg"/><Relationship Id="rId637" Type="http://schemas.openxmlformats.org/officeDocument/2006/relationships/image" Target="../media/image637.jpg"/><Relationship Id="rId276" Type="http://schemas.openxmlformats.org/officeDocument/2006/relationships/image" Target="../media/image276.jpeg"/><Relationship Id="rId483" Type="http://schemas.openxmlformats.org/officeDocument/2006/relationships/image" Target="../media/image483.jpg"/><Relationship Id="rId690" Type="http://schemas.openxmlformats.org/officeDocument/2006/relationships/image" Target="../media/image690.jpg"/><Relationship Id="rId704" Type="http://schemas.openxmlformats.org/officeDocument/2006/relationships/image" Target="../media/image704.jp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g"/><Relationship Id="rId203" Type="http://schemas.openxmlformats.org/officeDocument/2006/relationships/image" Target="../media/image203.jpeg"/><Relationship Id="rId648" Type="http://schemas.openxmlformats.org/officeDocument/2006/relationships/image" Target="../media/image648.jpg"/><Relationship Id="rId287" Type="http://schemas.openxmlformats.org/officeDocument/2006/relationships/image" Target="../media/image287.jpeg"/><Relationship Id="rId410" Type="http://schemas.openxmlformats.org/officeDocument/2006/relationships/image" Target="../media/image410.jpg"/><Relationship Id="rId494" Type="http://schemas.openxmlformats.org/officeDocument/2006/relationships/image" Target="../media/image494.jpg"/><Relationship Id="rId508" Type="http://schemas.openxmlformats.org/officeDocument/2006/relationships/image" Target="../media/image508.jpeg"/><Relationship Id="rId715" Type="http://schemas.openxmlformats.org/officeDocument/2006/relationships/image" Target="../media/image715.jpg"/><Relationship Id="rId147" Type="http://schemas.openxmlformats.org/officeDocument/2006/relationships/image" Target="../media/image147.jpeg"/><Relationship Id="rId354" Type="http://schemas.openxmlformats.org/officeDocument/2006/relationships/image" Target="../media/image354.jp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g"/></Relationships>
</file>

<file path=xl/drawings/drawing1.xml><?xml version="1.0" encoding="utf-8"?>
<xdr:wsDr xmlns:xdr="http://schemas.openxmlformats.org/drawingml/2006/spreadsheetDrawing" xmlns:a="http://schemas.openxmlformats.org/drawingml/2006/main">
  <xdr:twoCellAnchor>
    <xdr:from>
      <xdr:col>0</xdr:col>
      <xdr:colOff>123825</xdr:colOff>
      <xdr:row>4</xdr:row>
      <xdr:rowOff>28575</xdr:rowOff>
    </xdr:from>
    <xdr:to>
      <xdr:col>0</xdr:col>
      <xdr:colOff>476250</xdr:colOff>
      <xdr:row>4</xdr:row>
      <xdr:rowOff>371475</xdr:rowOff>
    </xdr:to>
    <xdr:pic>
      <xdr:nvPicPr>
        <xdr:cNvPr id="202886" name="Рисунок 1">
          <a:extLst>
            <a:ext uri="{FF2B5EF4-FFF2-40B4-BE49-F238E27FC236}">
              <a16:creationId xmlns="" xmlns:a16="http://schemas.microsoft.com/office/drawing/2014/main" id="{00000000-0008-0000-0000-0000861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81025"/>
          <a:ext cx="3524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1669</xdr:row>
      <xdr:rowOff>28575</xdr:rowOff>
    </xdr:from>
    <xdr:to>
      <xdr:col>1</xdr:col>
      <xdr:colOff>609600</xdr:colOff>
      <xdr:row>1669</xdr:row>
      <xdr:rowOff>781050</xdr:rowOff>
    </xdr:to>
    <xdr:pic>
      <xdr:nvPicPr>
        <xdr:cNvPr id="202890" name="Рисунок 4">
          <a:extLst>
            <a:ext uri="{FF2B5EF4-FFF2-40B4-BE49-F238E27FC236}">
              <a16:creationId xmlns="" xmlns:a16="http://schemas.microsoft.com/office/drawing/2014/main" id="{00000000-0008-0000-0000-00008A1803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19278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1685</xdr:row>
      <xdr:rowOff>28575</xdr:rowOff>
    </xdr:from>
    <xdr:to>
      <xdr:col>1</xdr:col>
      <xdr:colOff>609600</xdr:colOff>
      <xdr:row>1685</xdr:row>
      <xdr:rowOff>781050</xdr:rowOff>
    </xdr:to>
    <xdr:pic>
      <xdr:nvPicPr>
        <xdr:cNvPr id="202891" name="Рисунок 5">
          <a:extLst>
            <a:ext uri="{FF2B5EF4-FFF2-40B4-BE49-F238E27FC236}">
              <a16:creationId xmlns="" xmlns:a16="http://schemas.microsoft.com/office/drawing/2014/main" id="{00000000-0008-0000-0000-00008B1803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22574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1686</xdr:row>
      <xdr:rowOff>28575</xdr:rowOff>
    </xdr:from>
    <xdr:to>
      <xdr:col>1</xdr:col>
      <xdr:colOff>609600</xdr:colOff>
      <xdr:row>1686</xdr:row>
      <xdr:rowOff>781050</xdr:rowOff>
    </xdr:to>
    <xdr:pic>
      <xdr:nvPicPr>
        <xdr:cNvPr id="202892" name="Рисунок 6">
          <a:extLst>
            <a:ext uri="{FF2B5EF4-FFF2-40B4-BE49-F238E27FC236}">
              <a16:creationId xmlns="" xmlns:a16="http://schemas.microsoft.com/office/drawing/2014/main" id="{00000000-0008-0000-0000-00008C1803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 y="23383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1712</xdr:row>
      <xdr:rowOff>28575</xdr:rowOff>
    </xdr:from>
    <xdr:to>
      <xdr:col>1</xdr:col>
      <xdr:colOff>609600</xdr:colOff>
      <xdr:row>1712</xdr:row>
      <xdr:rowOff>781050</xdr:rowOff>
    </xdr:to>
    <xdr:pic>
      <xdr:nvPicPr>
        <xdr:cNvPr id="202893" name="Рисунок 7">
          <a:extLst>
            <a:ext uri="{FF2B5EF4-FFF2-40B4-BE49-F238E27FC236}">
              <a16:creationId xmlns="" xmlns:a16="http://schemas.microsoft.com/office/drawing/2014/main" id="{00000000-0008-0000-0000-00008D1803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24841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1713</xdr:row>
      <xdr:rowOff>28575</xdr:rowOff>
    </xdr:from>
    <xdr:to>
      <xdr:col>1</xdr:col>
      <xdr:colOff>609600</xdr:colOff>
      <xdr:row>1713</xdr:row>
      <xdr:rowOff>781050</xdr:rowOff>
    </xdr:to>
    <xdr:pic>
      <xdr:nvPicPr>
        <xdr:cNvPr id="202894" name="Рисунок 8">
          <a:extLst>
            <a:ext uri="{FF2B5EF4-FFF2-40B4-BE49-F238E27FC236}">
              <a16:creationId xmlns="" xmlns:a16="http://schemas.microsoft.com/office/drawing/2014/main" id="{00000000-0008-0000-0000-00008E1803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7700" y="25650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1714</xdr:row>
      <xdr:rowOff>28575</xdr:rowOff>
    </xdr:from>
    <xdr:to>
      <xdr:col>1</xdr:col>
      <xdr:colOff>609600</xdr:colOff>
      <xdr:row>1714</xdr:row>
      <xdr:rowOff>781050</xdr:rowOff>
    </xdr:to>
    <xdr:pic>
      <xdr:nvPicPr>
        <xdr:cNvPr id="202895" name="Рисунок 9">
          <a:extLst>
            <a:ext uri="{FF2B5EF4-FFF2-40B4-BE49-F238E27FC236}">
              <a16:creationId xmlns="" xmlns:a16="http://schemas.microsoft.com/office/drawing/2014/main" id="{00000000-0008-0000-0000-00008F180300}"/>
            </a:ext>
          </a:extLst>
        </xdr:cNvPr>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7700" y="2646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1715</xdr:row>
      <xdr:rowOff>28575</xdr:rowOff>
    </xdr:from>
    <xdr:to>
      <xdr:col>1</xdr:col>
      <xdr:colOff>609600</xdr:colOff>
      <xdr:row>1715</xdr:row>
      <xdr:rowOff>781050</xdr:rowOff>
    </xdr:to>
    <xdr:pic>
      <xdr:nvPicPr>
        <xdr:cNvPr id="202896" name="Рисунок 10">
          <a:extLst>
            <a:ext uri="{FF2B5EF4-FFF2-40B4-BE49-F238E27FC236}">
              <a16:creationId xmlns="" xmlns:a16="http://schemas.microsoft.com/office/drawing/2014/main" id="{00000000-0008-0000-0000-000090180300}"/>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7700" y="27270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1716</xdr:row>
      <xdr:rowOff>28575</xdr:rowOff>
    </xdr:from>
    <xdr:to>
      <xdr:col>1</xdr:col>
      <xdr:colOff>609600</xdr:colOff>
      <xdr:row>1716</xdr:row>
      <xdr:rowOff>781050</xdr:rowOff>
    </xdr:to>
    <xdr:pic>
      <xdr:nvPicPr>
        <xdr:cNvPr id="202897" name="Рисунок 11">
          <a:extLst>
            <a:ext uri="{FF2B5EF4-FFF2-40B4-BE49-F238E27FC236}">
              <a16:creationId xmlns="" xmlns:a16="http://schemas.microsoft.com/office/drawing/2014/main" id="{00000000-0008-0000-0000-0000911803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47700" y="28079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1717</xdr:row>
      <xdr:rowOff>28575</xdr:rowOff>
    </xdr:from>
    <xdr:to>
      <xdr:col>1</xdr:col>
      <xdr:colOff>609600</xdr:colOff>
      <xdr:row>1717</xdr:row>
      <xdr:rowOff>781050</xdr:rowOff>
    </xdr:to>
    <xdr:pic>
      <xdr:nvPicPr>
        <xdr:cNvPr id="202898" name="Рисунок 12">
          <a:extLst>
            <a:ext uri="{FF2B5EF4-FFF2-40B4-BE49-F238E27FC236}">
              <a16:creationId xmlns="" xmlns:a16="http://schemas.microsoft.com/office/drawing/2014/main" id="{00000000-0008-0000-0000-000092180300}"/>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47700" y="28889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1718</xdr:row>
      <xdr:rowOff>28575</xdr:rowOff>
    </xdr:from>
    <xdr:to>
      <xdr:col>1</xdr:col>
      <xdr:colOff>609600</xdr:colOff>
      <xdr:row>1718</xdr:row>
      <xdr:rowOff>781050</xdr:rowOff>
    </xdr:to>
    <xdr:pic>
      <xdr:nvPicPr>
        <xdr:cNvPr id="202899" name="Рисунок 13">
          <a:extLst>
            <a:ext uri="{FF2B5EF4-FFF2-40B4-BE49-F238E27FC236}">
              <a16:creationId xmlns="" xmlns:a16="http://schemas.microsoft.com/office/drawing/2014/main" id="{00000000-0008-0000-0000-0000931803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29698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1719</xdr:row>
      <xdr:rowOff>28575</xdr:rowOff>
    </xdr:from>
    <xdr:to>
      <xdr:col>1</xdr:col>
      <xdr:colOff>609600</xdr:colOff>
      <xdr:row>1719</xdr:row>
      <xdr:rowOff>781050</xdr:rowOff>
    </xdr:to>
    <xdr:pic>
      <xdr:nvPicPr>
        <xdr:cNvPr id="202900" name="Рисунок 14">
          <a:extLst>
            <a:ext uri="{FF2B5EF4-FFF2-40B4-BE49-F238E27FC236}">
              <a16:creationId xmlns="" xmlns:a16="http://schemas.microsoft.com/office/drawing/2014/main" id="{00000000-0008-0000-0000-0000941803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30508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1720</xdr:row>
      <xdr:rowOff>28575</xdr:rowOff>
    </xdr:from>
    <xdr:to>
      <xdr:col>1</xdr:col>
      <xdr:colOff>609600</xdr:colOff>
      <xdr:row>1720</xdr:row>
      <xdr:rowOff>781050</xdr:rowOff>
    </xdr:to>
    <xdr:pic>
      <xdr:nvPicPr>
        <xdr:cNvPr id="202901" name="Рисунок 15">
          <a:extLst>
            <a:ext uri="{FF2B5EF4-FFF2-40B4-BE49-F238E27FC236}">
              <a16:creationId xmlns="" xmlns:a16="http://schemas.microsoft.com/office/drawing/2014/main" id="{00000000-0008-0000-0000-0000951803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7700" y="31318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1721</xdr:row>
      <xdr:rowOff>28575</xdr:rowOff>
    </xdr:from>
    <xdr:to>
      <xdr:col>1</xdr:col>
      <xdr:colOff>609600</xdr:colOff>
      <xdr:row>1721</xdr:row>
      <xdr:rowOff>781050</xdr:rowOff>
    </xdr:to>
    <xdr:pic>
      <xdr:nvPicPr>
        <xdr:cNvPr id="202902" name="Рисунок 16">
          <a:extLst>
            <a:ext uri="{FF2B5EF4-FFF2-40B4-BE49-F238E27FC236}">
              <a16:creationId xmlns="" xmlns:a16="http://schemas.microsoft.com/office/drawing/2014/main" id="{00000000-0008-0000-0000-0000961803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7700" y="3212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1722</xdr:row>
      <xdr:rowOff>28575</xdr:rowOff>
    </xdr:from>
    <xdr:to>
      <xdr:col>1</xdr:col>
      <xdr:colOff>609600</xdr:colOff>
      <xdr:row>1722</xdr:row>
      <xdr:rowOff>781050</xdr:rowOff>
    </xdr:to>
    <xdr:pic>
      <xdr:nvPicPr>
        <xdr:cNvPr id="202903" name="Рисунок 17">
          <a:extLst>
            <a:ext uri="{FF2B5EF4-FFF2-40B4-BE49-F238E27FC236}">
              <a16:creationId xmlns="" xmlns:a16="http://schemas.microsoft.com/office/drawing/2014/main" id="{00000000-0008-0000-0000-0000971803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 y="3293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1723</xdr:row>
      <xdr:rowOff>28575</xdr:rowOff>
    </xdr:from>
    <xdr:to>
      <xdr:col>1</xdr:col>
      <xdr:colOff>609600</xdr:colOff>
      <xdr:row>1723</xdr:row>
      <xdr:rowOff>781050</xdr:rowOff>
    </xdr:to>
    <xdr:pic>
      <xdr:nvPicPr>
        <xdr:cNvPr id="202904" name="Рисунок 18">
          <a:extLst>
            <a:ext uri="{FF2B5EF4-FFF2-40B4-BE49-F238E27FC236}">
              <a16:creationId xmlns="" xmlns:a16="http://schemas.microsoft.com/office/drawing/2014/main" id="{00000000-0008-0000-0000-0000981803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 y="3374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1724</xdr:row>
      <xdr:rowOff>28575</xdr:rowOff>
    </xdr:from>
    <xdr:to>
      <xdr:col>1</xdr:col>
      <xdr:colOff>609600</xdr:colOff>
      <xdr:row>1724</xdr:row>
      <xdr:rowOff>781050</xdr:rowOff>
    </xdr:to>
    <xdr:pic>
      <xdr:nvPicPr>
        <xdr:cNvPr id="202905" name="Рисунок 19">
          <a:extLst>
            <a:ext uri="{FF2B5EF4-FFF2-40B4-BE49-F238E27FC236}">
              <a16:creationId xmlns="" xmlns:a16="http://schemas.microsoft.com/office/drawing/2014/main" id="{00000000-0008-0000-0000-0000991803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47700" y="3455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1726</xdr:row>
      <xdr:rowOff>28575</xdr:rowOff>
    </xdr:from>
    <xdr:to>
      <xdr:col>1</xdr:col>
      <xdr:colOff>609600</xdr:colOff>
      <xdr:row>1726</xdr:row>
      <xdr:rowOff>781050</xdr:rowOff>
    </xdr:to>
    <xdr:pic>
      <xdr:nvPicPr>
        <xdr:cNvPr id="202907" name="Рисунок 21">
          <a:extLst>
            <a:ext uri="{FF2B5EF4-FFF2-40B4-BE49-F238E27FC236}">
              <a16:creationId xmlns="" xmlns:a16="http://schemas.microsoft.com/office/drawing/2014/main" id="{00000000-0008-0000-0000-00009B1803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47700" y="3536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1727</xdr:row>
      <xdr:rowOff>28575</xdr:rowOff>
    </xdr:from>
    <xdr:to>
      <xdr:col>1</xdr:col>
      <xdr:colOff>609600</xdr:colOff>
      <xdr:row>1727</xdr:row>
      <xdr:rowOff>781050</xdr:rowOff>
    </xdr:to>
    <xdr:pic>
      <xdr:nvPicPr>
        <xdr:cNvPr id="202908" name="Рисунок 22">
          <a:extLst>
            <a:ext uri="{FF2B5EF4-FFF2-40B4-BE49-F238E27FC236}">
              <a16:creationId xmlns="" xmlns:a16="http://schemas.microsoft.com/office/drawing/2014/main" id="{00000000-0008-0000-0000-00009C1803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47700" y="3617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1728</xdr:row>
      <xdr:rowOff>28575</xdr:rowOff>
    </xdr:from>
    <xdr:to>
      <xdr:col>1</xdr:col>
      <xdr:colOff>609600</xdr:colOff>
      <xdr:row>1728</xdr:row>
      <xdr:rowOff>781050</xdr:rowOff>
    </xdr:to>
    <xdr:pic>
      <xdr:nvPicPr>
        <xdr:cNvPr id="202909" name="Рисунок 23">
          <a:extLst>
            <a:ext uri="{FF2B5EF4-FFF2-40B4-BE49-F238E27FC236}">
              <a16:creationId xmlns="" xmlns:a16="http://schemas.microsoft.com/office/drawing/2014/main" id="{00000000-0008-0000-0000-00009D1803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7700" y="3698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1729</xdr:row>
      <xdr:rowOff>28575</xdr:rowOff>
    </xdr:from>
    <xdr:to>
      <xdr:col>1</xdr:col>
      <xdr:colOff>609600</xdr:colOff>
      <xdr:row>1729</xdr:row>
      <xdr:rowOff>781050</xdr:rowOff>
    </xdr:to>
    <xdr:pic>
      <xdr:nvPicPr>
        <xdr:cNvPr id="202910" name="Рисунок 24">
          <a:extLst>
            <a:ext uri="{FF2B5EF4-FFF2-40B4-BE49-F238E27FC236}">
              <a16:creationId xmlns="" xmlns:a16="http://schemas.microsoft.com/office/drawing/2014/main" id="{00000000-0008-0000-0000-00009E1803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7700" y="3779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1730</xdr:row>
      <xdr:rowOff>28575</xdr:rowOff>
    </xdr:from>
    <xdr:to>
      <xdr:col>1</xdr:col>
      <xdr:colOff>609600</xdr:colOff>
      <xdr:row>1730</xdr:row>
      <xdr:rowOff>781050</xdr:rowOff>
    </xdr:to>
    <xdr:pic>
      <xdr:nvPicPr>
        <xdr:cNvPr id="202911" name="Рисунок 25">
          <a:extLst>
            <a:ext uri="{FF2B5EF4-FFF2-40B4-BE49-F238E27FC236}">
              <a16:creationId xmlns="" xmlns:a16="http://schemas.microsoft.com/office/drawing/2014/main" id="{00000000-0008-0000-0000-00009F1803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0" y="38604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1731</xdr:row>
      <xdr:rowOff>28575</xdr:rowOff>
    </xdr:from>
    <xdr:to>
      <xdr:col>1</xdr:col>
      <xdr:colOff>609600</xdr:colOff>
      <xdr:row>1731</xdr:row>
      <xdr:rowOff>781050</xdr:rowOff>
    </xdr:to>
    <xdr:pic>
      <xdr:nvPicPr>
        <xdr:cNvPr id="202912" name="Рисунок 26">
          <a:extLst>
            <a:ext uri="{FF2B5EF4-FFF2-40B4-BE49-F238E27FC236}">
              <a16:creationId xmlns="" xmlns:a16="http://schemas.microsoft.com/office/drawing/2014/main" id="{00000000-0008-0000-0000-0000A01803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0" y="39414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1732</xdr:row>
      <xdr:rowOff>28575</xdr:rowOff>
    </xdr:from>
    <xdr:to>
      <xdr:col>1</xdr:col>
      <xdr:colOff>609600</xdr:colOff>
      <xdr:row>1732</xdr:row>
      <xdr:rowOff>781050</xdr:rowOff>
    </xdr:to>
    <xdr:pic>
      <xdr:nvPicPr>
        <xdr:cNvPr id="202913" name="Рисунок 27">
          <a:extLst>
            <a:ext uri="{FF2B5EF4-FFF2-40B4-BE49-F238E27FC236}">
              <a16:creationId xmlns="" xmlns:a16="http://schemas.microsoft.com/office/drawing/2014/main" id="{00000000-0008-0000-0000-0000A11803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7700" y="40224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1733</xdr:row>
      <xdr:rowOff>28575</xdr:rowOff>
    </xdr:from>
    <xdr:to>
      <xdr:col>1</xdr:col>
      <xdr:colOff>609600</xdr:colOff>
      <xdr:row>1733</xdr:row>
      <xdr:rowOff>781050</xdr:rowOff>
    </xdr:to>
    <xdr:pic>
      <xdr:nvPicPr>
        <xdr:cNvPr id="202914" name="Рисунок 28">
          <a:extLst>
            <a:ext uri="{FF2B5EF4-FFF2-40B4-BE49-F238E27FC236}">
              <a16:creationId xmlns="" xmlns:a16="http://schemas.microsoft.com/office/drawing/2014/main" id="{00000000-0008-0000-0000-0000A21803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7700" y="41033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1734</xdr:row>
      <xdr:rowOff>28575</xdr:rowOff>
    </xdr:from>
    <xdr:to>
      <xdr:col>1</xdr:col>
      <xdr:colOff>609600</xdr:colOff>
      <xdr:row>1734</xdr:row>
      <xdr:rowOff>781050</xdr:rowOff>
    </xdr:to>
    <xdr:pic>
      <xdr:nvPicPr>
        <xdr:cNvPr id="202915" name="Рисунок 29">
          <a:extLst>
            <a:ext uri="{FF2B5EF4-FFF2-40B4-BE49-F238E27FC236}">
              <a16:creationId xmlns="" xmlns:a16="http://schemas.microsoft.com/office/drawing/2014/main" id="{00000000-0008-0000-0000-0000A31803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41843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1735</xdr:row>
      <xdr:rowOff>28575</xdr:rowOff>
    </xdr:from>
    <xdr:to>
      <xdr:col>1</xdr:col>
      <xdr:colOff>609600</xdr:colOff>
      <xdr:row>1735</xdr:row>
      <xdr:rowOff>781050</xdr:rowOff>
    </xdr:to>
    <xdr:pic>
      <xdr:nvPicPr>
        <xdr:cNvPr id="202916" name="Рисунок 30">
          <a:extLst>
            <a:ext uri="{FF2B5EF4-FFF2-40B4-BE49-F238E27FC236}">
              <a16:creationId xmlns="" xmlns:a16="http://schemas.microsoft.com/office/drawing/2014/main" id="{00000000-0008-0000-0000-0000A41803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42652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1736</xdr:row>
      <xdr:rowOff>28575</xdr:rowOff>
    </xdr:from>
    <xdr:to>
      <xdr:col>1</xdr:col>
      <xdr:colOff>609600</xdr:colOff>
      <xdr:row>1736</xdr:row>
      <xdr:rowOff>781050</xdr:rowOff>
    </xdr:to>
    <xdr:pic>
      <xdr:nvPicPr>
        <xdr:cNvPr id="202917" name="Рисунок 31">
          <a:extLst>
            <a:ext uri="{FF2B5EF4-FFF2-40B4-BE49-F238E27FC236}">
              <a16:creationId xmlns="" xmlns:a16="http://schemas.microsoft.com/office/drawing/2014/main" id="{00000000-0008-0000-0000-0000A5180300}"/>
            </a:ext>
          </a:extLst>
        </xdr:cNvPr>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47700" y="43462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1738</xdr:row>
      <xdr:rowOff>28575</xdr:rowOff>
    </xdr:from>
    <xdr:to>
      <xdr:col>1</xdr:col>
      <xdr:colOff>609600</xdr:colOff>
      <xdr:row>1738</xdr:row>
      <xdr:rowOff>781050</xdr:rowOff>
    </xdr:to>
    <xdr:pic>
      <xdr:nvPicPr>
        <xdr:cNvPr id="202919" name="Рисунок 33">
          <a:extLst>
            <a:ext uri="{FF2B5EF4-FFF2-40B4-BE49-F238E27FC236}">
              <a16:creationId xmlns="" xmlns:a16="http://schemas.microsoft.com/office/drawing/2014/main" id="{00000000-0008-0000-0000-0000A71803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7700" y="4427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1739</xdr:row>
      <xdr:rowOff>28575</xdr:rowOff>
    </xdr:from>
    <xdr:to>
      <xdr:col>1</xdr:col>
      <xdr:colOff>609600</xdr:colOff>
      <xdr:row>1739</xdr:row>
      <xdr:rowOff>781050</xdr:rowOff>
    </xdr:to>
    <xdr:pic>
      <xdr:nvPicPr>
        <xdr:cNvPr id="202920" name="Рисунок 34">
          <a:extLst>
            <a:ext uri="{FF2B5EF4-FFF2-40B4-BE49-F238E27FC236}">
              <a16:creationId xmlns="" xmlns:a16="http://schemas.microsoft.com/office/drawing/2014/main" id="{00000000-0008-0000-0000-0000A81803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7700" y="4508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1740</xdr:row>
      <xdr:rowOff>28575</xdr:rowOff>
    </xdr:from>
    <xdr:to>
      <xdr:col>1</xdr:col>
      <xdr:colOff>609600</xdr:colOff>
      <xdr:row>1740</xdr:row>
      <xdr:rowOff>781050</xdr:rowOff>
    </xdr:to>
    <xdr:pic>
      <xdr:nvPicPr>
        <xdr:cNvPr id="202921" name="Рисунок 35">
          <a:extLst>
            <a:ext uri="{FF2B5EF4-FFF2-40B4-BE49-F238E27FC236}">
              <a16:creationId xmlns="" xmlns:a16="http://schemas.microsoft.com/office/drawing/2014/main" id="{00000000-0008-0000-0000-0000A91803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7700" y="4589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1741</xdr:row>
      <xdr:rowOff>28575</xdr:rowOff>
    </xdr:from>
    <xdr:to>
      <xdr:col>1</xdr:col>
      <xdr:colOff>609600</xdr:colOff>
      <xdr:row>1741</xdr:row>
      <xdr:rowOff>781050</xdr:rowOff>
    </xdr:to>
    <xdr:pic>
      <xdr:nvPicPr>
        <xdr:cNvPr id="202922" name="Рисунок 36">
          <a:extLst>
            <a:ext uri="{FF2B5EF4-FFF2-40B4-BE49-F238E27FC236}">
              <a16:creationId xmlns="" xmlns:a16="http://schemas.microsoft.com/office/drawing/2014/main" id="{00000000-0008-0000-0000-0000AA1803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7700" y="4670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1742</xdr:row>
      <xdr:rowOff>28575</xdr:rowOff>
    </xdr:from>
    <xdr:to>
      <xdr:col>1</xdr:col>
      <xdr:colOff>609600</xdr:colOff>
      <xdr:row>1742</xdr:row>
      <xdr:rowOff>781050</xdr:rowOff>
    </xdr:to>
    <xdr:pic>
      <xdr:nvPicPr>
        <xdr:cNvPr id="202923" name="Рисунок 37">
          <a:extLst>
            <a:ext uri="{FF2B5EF4-FFF2-40B4-BE49-F238E27FC236}">
              <a16:creationId xmlns="" xmlns:a16="http://schemas.microsoft.com/office/drawing/2014/main" id="{00000000-0008-0000-0000-0000AB1803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7700" y="4751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1743</xdr:row>
      <xdr:rowOff>28575</xdr:rowOff>
    </xdr:from>
    <xdr:to>
      <xdr:col>1</xdr:col>
      <xdr:colOff>609600</xdr:colOff>
      <xdr:row>1743</xdr:row>
      <xdr:rowOff>781050</xdr:rowOff>
    </xdr:to>
    <xdr:pic>
      <xdr:nvPicPr>
        <xdr:cNvPr id="202924" name="Рисунок 38">
          <a:extLst>
            <a:ext uri="{FF2B5EF4-FFF2-40B4-BE49-F238E27FC236}">
              <a16:creationId xmlns="" xmlns:a16="http://schemas.microsoft.com/office/drawing/2014/main" id="{00000000-0008-0000-0000-0000AC1803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7700" y="48320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1744</xdr:row>
      <xdr:rowOff>28575</xdr:rowOff>
    </xdr:from>
    <xdr:to>
      <xdr:col>1</xdr:col>
      <xdr:colOff>609600</xdr:colOff>
      <xdr:row>1744</xdr:row>
      <xdr:rowOff>781050</xdr:rowOff>
    </xdr:to>
    <xdr:pic>
      <xdr:nvPicPr>
        <xdr:cNvPr id="202925" name="Рисунок 39">
          <a:extLst>
            <a:ext uri="{FF2B5EF4-FFF2-40B4-BE49-F238E27FC236}">
              <a16:creationId xmlns="" xmlns:a16="http://schemas.microsoft.com/office/drawing/2014/main" id="{00000000-0008-0000-0000-0000AD180300}"/>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47700" y="49129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1746</xdr:row>
      <xdr:rowOff>28575</xdr:rowOff>
    </xdr:from>
    <xdr:to>
      <xdr:col>1</xdr:col>
      <xdr:colOff>609600</xdr:colOff>
      <xdr:row>1746</xdr:row>
      <xdr:rowOff>781050</xdr:rowOff>
    </xdr:to>
    <xdr:pic>
      <xdr:nvPicPr>
        <xdr:cNvPr id="202927" name="Рисунок 41">
          <a:extLst>
            <a:ext uri="{FF2B5EF4-FFF2-40B4-BE49-F238E27FC236}">
              <a16:creationId xmlns="" xmlns:a16="http://schemas.microsoft.com/office/drawing/2014/main" id="{00000000-0008-0000-0000-0000AF1803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0" y="49939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1747</xdr:row>
      <xdr:rowOff>28575</xdr:rowOff>
    </xdr:from>
    <xdr:to>
      <xdr:col>1</xdr:col>
      <xdr:colOff>609600</xdr:colOff>
      <xdr:row>1747</xdr:row>
      <xdr:rowOff>781050</xdr:rowOff>
    </xdr:to>
    <xdr:pic>
      <xdr:nvPicPr>
        <xdr:cNvPr id="202928" name="Рисунок 42">
          <a:extLst>
            <a:ext uri="{FF2B5EF4-FFF2-40B4-BE49-F238E27FC236}">
              <a16:creationId xmlns="" xmlns:a16="http://schemas.microsoft.com/office/drawing/2014/main" id="{00000000-0008-0000-0000-0000B01803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0" y="50749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1753</xdr:row>
      <xdr:rowOff>28575</xdr:rowOff>
    </xdr:from>
    <xdr:to>
      <xdr:col>1</xdr:col>
      <xdr:colOff>609600</xdr:colOff>
      <xdr:row>1753</xdr:row>
      <xdr:rowOff>781050</xdr:rowOff>
    </xdr:to>
    <xdr:pic>
      <xdr:nvPicPr>
        <xdr:cNvPr id="202932" name="Рисунок 46">
          <a:extLst>
            <a:ext uri="{FF2B5EF4-FFF2-40B4-BE49-F238E27FC236}">
              <a16:creationId xmlns="" xmlns:a16="http://schemas.microsoft.com/office/drawing/2014/main" id="{00000000-0008-0000-0000-0000B4180300}"/>
            </a:ext>
          </a:extLst>
        </xdr:cNvPr>
        <xdr:cNvPicPr>
          <a:picLocks/>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47700" y="53987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1754</xdr:row>
      <xdr:rowOff>28575</xdr:rowOff>
    </xdr:from>
    <xdr:to>
      <xdr:col>1</xdr:col>
      <xdr:colOff>609600</xdr:colOff>
      <xdr:row>1754</xdr:row>
      <xdr:rowOff>781050</xdr:rowOff>
    </xdr:to>
    <xdr:pic>
      <xdr:nvPicPr>
        <xdr:cNvPr id="202933" name="Рисунок 47">
          <a:extLst>
            <a:ext uri="{FF2B5EF4-FFF2-40B4-BE49-F238E27FC236}">
              <a16:creationId xmlns="" xmlns:a16="http://schemas.microsoft.com/office/drawing/2014/main" id="{00000000-0008-0000-0000-0000B5180300}"/>
            </a:ext>
          </a:extLst>
        </xdr:cNvPr>
        <xdr:cNvPicPr>
          <a:picLocks/>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47700" y="54797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1772</xdr:row>
      <xdr:rowOff>28575</xdr:rowOff>
    </xdr:from>
    <xdr:to>
      <xdr:col>1</xdr:col>
      <xdr:colOff>609600</xdr:colOff>
      <xdr:row>1772</xdr:row>
      <xdr:rowOff>781050</xdr:rowOff>
    </xdr:to>
    <xdr:pic>
      <xdr:nvPicPr>
        <xdr:cNvPr id="202934" name="Рисунок 48">
          <a:extLst>
            <a:ext uri="{FF2B5EF4-FFF2-40B4-BE49-F238E27FC236}">
              <a16:creationId xmlns="" xmlns:a16="http://schemas.microsoft.com/office/drawing/2014/main" id="{00000000-0008-0000-0000-0000B6180300}"/>
            </a:ext>
          </a:extLst>
        </xdr:cNvPr>
        <xdr:cNvPicPr>
          <a:picLocks/>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47700" y="55606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1773</xdr:row>
      <xdr:rowOff>28575</xdr:rowOff>
    </xdr:from>
    <xdr:to>
      <xdr:col>1</xdr:col>
      <xdr:colOff>609600</xdr:colOff>
      <xdr:row>1773</xdr:row>
      <xdr:rowOff>781050</xdr:rowOff>
    </xdr:to>
    <xdr:pic>
      <xdr:nvPicPr>
        <xdr:cNvPr id="202935" name="Рисунок 49">
          <a:extLst>
            <a:ext uri="{FF2B5EF4-FFF2-40B4-BE49-F238E27FC236}">
              <a16:creationId xmlns="" xmlns:a16="http://schemas.microsoft.com/office/drawing/2014/main" id="{00000000-0008-0000-0000-0000B7180300}"/>
            </a:ext>
          </a:extLst>
        </xdr:cNvPr>
        <xdr:cNvPicPr>
          <a:picLocks/>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47700" y="56416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xdr:row>
      <xdr:rowOff>28575</xdr:rowOff>
    </xdr:from>
    <xdr:to>
      <xdr:col>1</xdr:col>
      <xdr:colOff>609600</xdr:colOff>
      <xdr:row>171</xdr:row>
      <xdr:rowOff>781050</xdr:rowOff>
    </xdr:to>
    <xdr:pic>
      <xdr:nvPicPr>
        <xdr:cNvPr id="202941" name="Рисунок 55">
          <a:extLst>
            <a:ext uri="{FF2B5EF4-FFF2-40B4-BE49-F238E27FC236}">
              <a16:creationId xmlns="" xmlns:a16="http://schemas.microsoft.com/office/drawing/2014/main" id="{00000000-0008-0000-0000-0000BD180300}"/>
            </a:ext>
          </a:extLst>
        </xdr:cNvPr>
        <xdr:cNvPicPr>
          <a:picLocks/>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47700" y="9413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xdr:row>
      <xdr:rowOff>28575</xdr:rowOff>
    </xdr:from>
    <xdr:to>
      <xdr:col>1</xdr:col>
      <xdr:colOff>609600</xdr:colOff>
      <xdr:row>172</xdr:row>
      <xdr:rowOff>781050</xdr:rowOff>
    </xdr:to>
    <xdr:pic>
      <xdr:nvPicPr>
        <xdr:cNvPr id="202942" name="Рисунок 56">
          <a:extLst>
            <a:ext uri="{FF2B5EF4-FFF2-40B4-BE49-F238E27FC236}">
              <a16:creationId xmlns="" xmlns:a16="http://schemas.microsoft.com/office/drawing/2014/main" id="{00000000-0008-0000-0000-0000BE180300}"/>
            </a:ext>
          </a:extLst>
        </xdr:cNvPr>
        <xdr:cNvPicPr>
          <a:picLocks/>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47700" y="9494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195</xdr:row>
      <xdr:rowOff>28575</xdr:rowOff>
    </xdr:from>
    <xdr:to>
      <xdr:col>1</xdr:col>
      <xdr:colOff>609600</xdr:colOff>
      <xdr:row>195</xdr:row>
      <xdr:rowOff>466725</xdr:rowOff>
    </xdr:to>
    <xdr:pic>
      <xdr:nvPicPr>
        <xdr:cNvPr id="202945" name="Рисунок 59">
          <a:extLst>
            <a:ext uri="{FF2B5EF4-FFF2-40B4-BE49-F238E27FC236}">
              <a16:creationId xmlns="" xmlns:a16="http://schemas.microsoft.com/office/drawing/2014/main" id="{00000000-0008-0000-0000-0000C1180300}"/>
            </a:ext>
          </a:extLst>
        </xdr:cNvPr>
        <xdr:cNvPicPr>
          <a:picLocks/>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47700" y="976217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199</xdr:row>
      <xdr:rowOff>28575</xdr:rowOff>
    </xdr:from>
    <xdr:to>
      <xdr:col>1</xdr:col>
      <xdr:colOff>609600</xdr:colOff>
      <xdr:row>199</xdr:row>
      <xdr:rowOff>609600</xdr:rowOff>
    </xdr:to>
    <xdr:pic>
      <xdr:nvPicPr>
        <xdr:cNvPr id="202946" name="Рисунок 60">
          <a:extLst>
            <a:ext uri="{FF2B5EF4-FFF2-40B4-BE49-F238E27FC236}">
              <a16:creationId xmlns="" xmlns:a16="http://schemas.microsoft.com/office/drawing/2014/main" id="{00000000-0008-0000-0000-0000C2180300}"/>
            </a:ext>
          </a:extLst>
        </xdr:cNvPr>
        <xdr:cNvPicPr>
          <a:picLocks/>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47700" y="98117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200</xdr:row>
      <xdr:rowOff>28575</xdr:rowOff>
    </xdr:from>
    <xdr:to>
      <xdr:col>1</xdr:col>
      <xdr:colOff>609600</xdr:colOff>
      <xdr:row>200</xdr:row>
      <xdr:rowOff>781050</xdr:rowOff>
    </xdr:to>
    <xdr:pic>
      <xdr:nvPicPr>
        <xdr:cNvPr id="202947" name="Рисунок 61">
          <a:extLst>
            <a:ext uri="{FF2B5EF4-FFF2-40B4-BE49-F238E27FC236}">
              <a16:creationId xmlns="" xmlns:a16="http://schemas.microsoft.com/office/drawing/2014/main" id="{00000000-0008-0000-0000-0000C3180300}"/>
            </a:ext>
          </a:extLst>
        </xdr:cNvPr>
        <xdr:cNvPicPr>
          <a:picLocks/>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47700" y="9875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207</xdr:row>
      <xdr:rowOff>28575</xdr:rowOff>
    </xdr:from>
    <xdr:to>
      <xdr:col>1</xdr:col>
      <xdr:colOff>609600</xdr:colOff>
      <xdr:row>207</xdr:row>
      <xdr:rowOff>466725</xdr:rowOff>
    </xdr:to>
    <xdr:pic>
      <xdr:nvPicPr>
        <xdr:cNvPr id="202948" name="Рисунок 62">
          <a:extLst>
            <a:ext uri="{FF2B5EF4-FFF2-40B4-BE49-F238E27FC236}">
              <a16:creationId xmlns="" xmlns:a16="http://schemas.microsoft.com/office/drawing/2014/main" id="{00000000-0008-0000-0000-0000C4180300}"/>
            </a:ext>
          </a:extLst>
        </xdr:cNvPr>
        <xdr:cNvPicPr>
          <a:picLocks/>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0" y="1002125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208</xdr:row>
      <xdr:rowOff>28575</xdr:rowOff>
    </xdr:from>
    <xdr:to>
      <xdr:col>1</xdr:col>
      <xdr:colOff>609600</xdr:colOff>
      <xdr:row>208</xdr:row>
      <xdr:rowOff>781050</xdr:rowOff>
    </xdr:to>
    <xdr:pic>
      <xdr:nvPicPr>
        <xdr:cNvPr id="202949" name="Рисунок 7743">
          <a:extLst>
            <a:ext uri="{FF2B5EF4-FFF2-40B4-BE49-F238E27FC236}">
              <a16:creationId xmlns="" xmlns:a16="http://schemas.microsoft.com/office/drawing/2014/main" id="{00000000-0008-0000-0000-0000C5180300}"/>
            </a:ext>
          </a:extLst>
        </xdr:cNvPr>
        <xdr:cNvPicPr>
          <a:picLocks/>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47700" y="10070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209</xdr:row>
      <xdr:rowOff>28575</xdr:rowOff>
    </xdr:from>
    <xdr:to>
      <xdr:col>1</xdr:col>
      <xdr:colOff>609600</xdr:colOff>
      <xdr:row>209</xdr:row>
      <xdr:rowOff>781050</xdr:rowOff>
    </xdr:to>
    <xdr:pic>
      <xdr:nvPicPr>
        <xdr:cNvPr id="202950" name="Рисунок 7744">
          <a:extLst>
            <a:ext uri="{FF2B5EF4-FFF2-40B4-BE49-F238E27FC236}">
              <a16:creationId xmlns="" xmlns:a16="http://schemas.microsoft.com/office/drawing/2014/main" id="{00000000-0008-0000-0000-0000C6180300}"/>
            </a:ext>
          </a:extLst>
        </xdr:cNvPr>
        <xdr:cNvPicPr>
          <a:picLocks/>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0" y="10151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210</xdr:row>
      <xdr:rowOff>28575</xdr:rowOff>
    </xdr:from>
    <xdr:to>
      <xdr:col>1</xdr:col>
      <xdr:colOff>609600</xdr:colOff>
      <xdr:row>210</xdr:row>
      <xdr:rowOff>781050</xdr:rowOff>
    </xdr:to>
    <xdr:pic>
      <xdr:nvPicPr>
        <xdr:cNvPr id="202951" name="Рисунок 7745">
          <a:extLst>
            <a:ext uri="{FF2B5EF4-FFF2-40B4-BE49-F238E27FC236}">
              <a16:creationId xmlns="" xmlns:a16="http://schemas.microsoft.com/office/drawing/2014/main" id="{00000000-0008-0000-0000-0000C7180300}"/>
            </a:ext>
          </a:extLst>
        </xdr:cNvPr>
        <xdr:cNvPicPr>
          <a:picLocks/>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47700" y="10232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211</xdr:row>
      <xdr:rowOff>28575</xdr:rowOff>
    </xdr:from>
    <xdr:to>
      <xdr:col>1</xdr:col>
      <xdr:colOff>609600</xdr:colOff>
      <xdr:row>211</xdr:row>
      <xdr:rowOff>781050</xdr:rowOff>
    </xdr:to>
    <xdr:pic>
      <xdr:nvPicPr>
        <xdr:cNvPr id="202952" name="Рисунок 7746">
          <a:extLst>
            <a:ext uri="{FF2B5EF4-FFF2-40B4-BE49-F238E27FC236}">
              <a16:creationId xmlns="" xmlns:a16="http://schemas.microsoft.com/office/drawing/2014/main" id="{00000000-0008-0000-0000-0000C8180300}"/>
            </a:ext>
          </a:extLst>
        </xdr:cNvPr>
        <xdr:cNvPicPr>
          <a:picLocks/>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47700" y="10313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215</xdr:row>
      <xdr:rowOff>28575</xdr:rowOff>
    </xdr:from>
    <xdr:to>
      <xdr:col>1</xdr:col>
      <xdr:colOff>609600</xdr:colOff>
      <xdr:row>215</xdr:row>
      <xdr:rowOff>781050</xdr:rowOff>
    </xdr:to>
    <xdr:pic>
      <xdr:nvPicPr>
        <xdr:cNvPr id="202953" name="Рисунок 7747">
          <a:extLst>
            <a:ext uri="{FF2B5EF4-FFF2-40B4-BE49-F238E27FC236}">
              <a16:creationId xmlns="" xmlns:a16="http://schemas.microsoft.com/office/drawing/2014/main" id="{00000000-0008-0000-0000-0000C9180300}"/>
            </a:ext>
          </a:extLst>
        </xdr:cNvPr>
        <xdr:cNvPicPr>
          <a:picLocks/>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47700" y="10459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236</xdr:row>
      <xdr:rowOff>28575</xdr:rowOff>
    </xdr:from>
    <xdr:to>
      <xdr:col>1</xdr:col>
      <xdr:colOff>609600</xdr:colOff>
      <xdr:row>236</xdr:row>
      <xdr:rowOff>466725</xdr:rowOff>
    </xdr:to>
    <xdr:pic>
      <xdr:nvPicPr>
        <xdr:cNvPr id="202956" name="Рисунок 7750">
          <a:extLst>
            <a:ext uri="{FF2B5EF4-FFF2-40B4-BE49-F238E27FC236}">
              <a16:creationId xmlns="" xmlns:a16="http://schemas.microsoft.com/office/drawing/2014/main" id="{00000000-0008-0000-0000-0000CC180300}"/>
            </a:ext>
          </a:extLst>
        </xdr:cNvPr>
        <xdr:cNvPicPr>
          <a:picLocks/>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47700" y="1060513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238</xdr:row>
      <xdr:rowOff>28575</xdr:rowOff>
    </xdr:from>
    <xdr:to>
      <xdr:col>1</xdr:col>
      <xdr:colOff>609600</xdr:colOff>
      <xdr:row>238</xdr:row>
      <xdr:rowOff>466725</xdr:rowOff>
    </xdr:to>
    <xdr:pic>
      <xdr:nvPicPr>
        <xdr:cNvPr id="202958" name="Рисунок 7752">
          <a:extLst>
            <a:ext uri="{FF2B5EF4-FFF2-40B4-BE49-F238E27FC236}">
              <a16:creationId xmlns="" xmlns:a16="http://schemas.microsoft.com/office/drawing/2014/main" id="{00000000-0008-0000-0000-0000CE180300}"/>
            </a:ext>
          </a:extLst>
        </xdr:cNvPr>
        <xdr:cNvPicPr>
          <a:picLocks/>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47700" y="1065466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250</xdr:row>
      <xdr:rowOff>28575</xdr:rowOff>
    </xdr:from>
    <xdr:to>
      <xdr:col>1</xdr:col>
      <xdr:colOff>609600</xdr:colOff>
      <xdr:row>250</xdr:row>
      <xdr:rowOff>781050</xdr:rowOff>
    </xdr:to>
    <xdr:pic>
      <xdr:nvPicPr>
        <xdr:cNvPr id="202961" name="Рисунок 7755">
          <a:extLst>
            <a:ext uri="{FF2B5EF4-FFF2-40B4-BE49-F238E27FC236}">
              <a16:creationId xmlns="" xmlns:a16="http://schemas.microsoft.com/office/drawing/2014/main" id="{00000000-0008-0000-0000-0000D1180300}"/>
            </a:ext>
          </a:extLst>
        </xdr:cNvPr>
        <xdr:cNvPicPr>
          <a:picLocks/>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47700" y="107689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251</xdr:row>
      <xdr:rowOff>28575</xdr:rowOff>
    </xdr:from>
    <xdr:to>
      <xdr:col>1</xdr:col>
      <xdr:colOff>609600</xdr:colOff>
      <xdr:row>251</xdr:row>
      <xdr:rowOff>781050</xdr:rowOff>
    </xdr:to>
    <xdr:pic>
      <xdr:nvPicPr>
        <xdr:cNvPr id="202962" name="Рисунок 7756">
          <a:extLst>
            <a:ext uri="{FF2B5EF4-FFF2-40B4-BE49-F238E27FC236}">
              <a16:creationId xmlns="" xmlns:a16="http://schemas.microsoft.com/office/drawing/2014/main" id="{00000000-0008-0000-0000-0000D2180300}"/>
            </a:ext>
          </a:extLst>
        </xdr:cNvPr>
        <xdr:cNvPicPr>
          <a:picLocks/>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47700" y="108499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255</xdr:row>
      <xdr:rowOff>28575</xdr:rowOff>
    </xdr:from>
    <xdr:to>
      <xdr:col>1</xdr:col>
      <xdr:colOff>609600</xdr:colOff>
      <xdr:row>255</xdr:row>
      <xdr:rowOff>781050</xdr:rowOff>
    </xdr:to>
    <xdr:pic>
      <xdr:nvPicPr>
        <xdr:cNvPr id="202964" name="Рисунок 7758">
          <a:extLst>
            <a:ext uri="{FF2B5EF4-FFF2-40B4-BE49-F238E27FC236}">
              <a16:creationId xmlns="" xmlns:a16="http://schemas.microsoft.com/office/drawing/2014/main" id="{00000000-0008-0000-0000-0000D4180300}"/>
            </a:ext>
          </a:extLst>
        </xdr:cNvPr>
        <xdr:cNvPicPr>
          <a:picLocks/>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47700" y="111737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257</xdr:row>
      <xdr:rowOff>28575</xdr:rowOff>
    </xdr:from>
    <xdr:to>
      <xdr:col>1</xdr:col>
      <xdr:colOff>609600</xdr:colOff>
      <xdr:row>257</xdr:row>
      <xdr:rowOff>781050</xdr:rowOff>
    </xdr:to>
    <xdr:pic>
      <xdr:nvPicPr>
        <xdr:cNvPr id="202966" name="Рисунок 7760">
          <a:extLst>
            <a:ext uri="{FF2B5EF4-FFF2-40B4-BE49-F238E27FC236}">
              <a16:creationId xmlns="" xmlns:a16="http://schemas.microsoft.com/office/drawing/2014/main" id="{00000000-0008-0000-0000-0000D6180300}"/>
            </a:ext>
          </a:extLst>
        </xdr:cNvPr>
        <xdr:cNvPicPr>
          <a:picLocks/>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47700" y="112547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259</xdr:row>
      <xdr:rowOff>28575</xdr:rowOff>
    </xdr:from>
    <xdr:to>
      <xdr:col>1</xdr:col>
      <xdr:colOff>609600</xdr:colOff>
      <xdr:row>259</xdr:row>
      <xdr:rowOff>781050</xdr:rowOff>
    </xdr:to>
    <xdr:pic>
      <xdr:nvPicPr>
        <xdr:cNvPr id="202967" name="Рисунок 7761">
          <a:extLst>
            <a:ext uri="{FF2B5EF4-FFF2-40B4-BE49-F238E27FC236}">
              <a16:creationId xmlns="" xmlns:a16="http://schemas.microsoft.com/office/drawing/2014/main" id="{00000000-0008-0000-0000-0000D7180300}"/>
            </a:ext>
          </a:extLst>
        </xdr:cNvPr>
        <xdr:cNvPicPr>
          <a:picLocks/>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47700" y="113357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261</xdr:row>
      <xdr:rowOff>28575</xdr:rowOff>
    </xdr:from>
    <xdr:to>
      <xdr:col>1</xdr:col>
      <xdr:colOff>609600</xdr:colOff>
      <xdr:row>261</xdr:row>
      <xdr:rowOff>781050</xdr:rowOff>
    </xdr:to>
    <xdr:pic>
      <xdr:nvPicPr>
        <xdr:cNvPr id="202968" name="Рисунок 7762">
          <a:extLst>
            <a:ext uri="{FF2B5EF4-FFF2-40B4-BE49-F238E27FC236}">
              <a16:creationId xmlns="" xmlns:a16="http://schemas.microsoft.com/office/drawing/2014/main" id="{00000000-0008-0000-0000-0000D8180300}"/>
            </a:ext>
          </a:extLst>
        </xdr:cNvPr>
        <xdr:cNvPicPr>
          <a:picLocks/>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47700" y="114166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263</xdr:row>
      <xdr:rowOff>28575</xdr:rowOff>
    </xdr:from>
    <xdr:to>
      <xdr:col>1</xdr:col>
      <xdr:colOff>609600</xdr:colOff>
      <xdr:row>263</xdr:row>
      <xdr:rowOff>781050</xdr:rowOff>
    </xdr:to>
    <xdr:pic>
      <xdr:nvPicPr>
        <xdr:cNvPr id="202969" name="Рисунок 7763">
          <a:extLst>
            <a:ext uri="{FF2B5EF4-FFF2-40B4-BE49-F238E27FC236}">
              <a16:creationId xmlns="" xmlns:a16="http://schemas.microsoft.com/office/drawing/2014/main" id="{00000000-0008-0000-0000-0000D9180300}"/>
            </a:ext>
          </a:extLst>
        </xdr:cNvPr>
        <xdr:cNvPicPr>
          <a:picLocks/>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47700" y="114976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265</xdr:row>
      <xdr:rowOff>28575</xdr:rowOff>
    </xdr:from>
    <xdr:to>
      <xdr:col>1</xdr:col>
      <xdr:colOff>609600</xdr:colOff>
      <xdr:row>265</xdr:row>
      <xdr:rowOff>781050</xdr:rowOff>
    </xdr:to>
    <xdr:pic>
      <xdr:nvPicPr>
        <xdr:cNvPr id="202970" name="Рисунок 7764">
          <a:extLst>
            <a:ext uri="{FF2B5EF4-FFF2-40B4-BE49-F238E27FC236}">
              <a16:creationId xmlns="" xmlns:a16="http://schemas.microsoft.com/office/drawing/2014/main" id="{00000000-0008-0000-0000-0000DA180300}"/>
            </a:ext>
          </a:extLst>
        </xdr:cNvPr>
        <xdr:cNvPicPr>
          <a:picLocks/>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47700" y="115785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267</xdr:row>
      <xdr:rowOff>28575</xdr:rowOff>
    </xdr:from>
    <xdr:to>
      <xdr:col>1</xdr:col>
      <xdr:colOff>609600</xdr:colOff>
      <xdr:row>267</xdr:row>
      <xdr:rowOff>781050</xdr:rowOff>
    </xdr:to>
    <xdr:pic>
      <xdr:nvPicPr>
        <xdr:cNvPr id="202971" name="Рисунок 7765">
          <a:extLst>
            <a:ext uri="{FF2B5EF4-FFF2-40B4-BE49-F238E27FC236}">
              <a16:creationId xmlns="" xmlns:a16="http://schemas.microsoft.com/office/drawing/2014/main" id="{00000000-0008-0000-0000-0000DB180300}"/>
            </a:ext>
          </a:extLst>
        </xdr:cNvPr>
        <xdr:cNvPicPr>
          <a:picLocks/>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47700" y="116595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269</xdr:row>
      <xdr:rowOff>28575</xdr:rowOff>
    </xdr:from>
    <xdr:to>
      <xdr:col>1</xdr:col>
      <xdr:colOff>609600</xdr:colOff>
      <xdr:row>269</xdr:row>
      <xdr:rowOff>781050</xdr:rowOff>
    </xdr:to>
    <xdr:pic>
      <xdr:nvPicPr>
        <xdr:cNvPr id="202972" name="Рисунок 7766">
          <a:extLst>
            <a:ext uri="{FF2B5EF4-FFF2-40B4-BE49-F238E27FC236}">
              <a16:creationId xmlns="" xmlns:a16="http://schemas.microsoft.com/office/drawing/2014/main" id="{00000000-0008-0000-0000-0000DC180300}"/>
            </a:ext>
          </a:extLst>
        </xdr:cNvPr>
        <xdr:cNvPicPr>
          <a:picLocks/>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47700" y="117405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270</xdr:row>
      <xdr:rowOff>28575</xdr:rowOff>
    </xdr:from>
    <xdr:to>
      <xdr:col>1</xdr:col>
      <xdr:colOff>609600</xdr:colOff>
      <xdr:row>270</xdr:row>
      <xdr:rowOff>781050</xdr:rowOff>
    </xdr:to>
    <xdr:pic>
      <xdr:nvPicPr>
        <xdr:cNvPr id="202973" name="Рисунок 7767">
          <a:extLst>
            <a:ext uri="{FF2B5EF4-FFF2-40B4-BE49-F238E27FC236}">
              <a16:creationId xmlns="" xmlns:a16="http://schemas.microsoft.com/office/drawing/2014/main" id="{00000000-0008-0000-0000-0000DD180300}"/>
            </a:ext>
          </a:extLst>
        </xdr:cNvPr>
        <xdr:cNvPicPr>
          <a:picLocks/>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47700" y="118214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273</xdr:row>
      <xdr:rowOff>28575</xdr:rowOff>
    </xdr:from>
    <xdr:to>
      <xdr:col>1</xdr:col>
      <xdr:colOff>609600</xdr:colOff>
      <xdr:row>273</xdr:row>
      <xdr:rowOff>781050</xdr:rowOff>
    </xdr:to>
    <xdr:pic>
      <xdr:nvPicPr>
        <xdr:cNvPr id="202976" name="Рисунок 7770">
          <a:extLst>
            <a:ext uri="{FF2B5EF4-FFF2-40B4-BE49-F238E27FC236}">
              <a16:creationId xmlns="" xmlns:a16="http://schemas.microsoft.com/office/drawing/2014/main" id="{00000000-0008-0000-0000-0000E0180300}"/>
            </a:ext>
          </a:extLst>
        </xdr:cNvPr>
        <xdr:cNvPicPr>
          <a:picLocks/>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47700" y="12064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275</xdr:row>
      <xdr:rowOff>28575</xdr:rowOff>
    </xdr:from>
    <xdr:to>
      <xdr:col>1</xdr:col>
      <xdr:colOff>609600</xdr:colOff>
      <xdr:row>275</xdr:row>
      <xdr:rowOff>781050</xdr:rowOff>
    </xdr:to>
    <xdr:pic>
      <xdr:nvPicPr>
        <xdr:cNvPr id="202978" name="Рисунок 7772">
          <a:extLst>
            <a:ext uri="{FF2B5EF4-FFF2-40B4-BE49-F238E27FC236}">
              <a16:creationId xmlns="" xmlns:a16="http://schemas.microsoft.com/office/drawing/2014/main" id="{00000000-0008-0000-0000-0000E2180300}"/>
            </a:ext>
          </a:extLst>
        </xdr:cNvPr>
        <xdr:cNvPicPr>
          <a:picLocks/>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47700" y="12145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277</xdr:row>
      <xdr:rowOff>28575</xdr:rowOff>
    </xdr:from>
    <xdr:to>
      <xdr:col>1</xdr:col>
      <xdr:colOff>609600</xdr:colOff>
      <xdr:row>277</xdr:row>
      <xdr:rowOff>781050</xdr:rowOff>
    </xdr:to>
    <xdr:pic>
      <xdr:nvPicPr>
        <xdr:cNvPr id="202980" name="Рисунок 7774">
          <a:extLst>
            <a:ext uri="{FF2B5EF4-FFF2-40B4-BE49-F238E27FC236}">
              <a16:creationId xmlns="" xmlns:a16="http://schemas.microsoft.com/office/drawing/2014/main" id="{00000000-0008-0000-0000-0000E4180300}"/>
            </a:ext>
          </a:extLst>
        </xdr:cNvPr>
        <xdr:cNvPicPr>
          <a:picLocks/>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47700" y="12226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278</xdr:row>
      <xdr:rowOff>28575</xdr:rowOff>
    </xdr:from>
    <xdr:to>
      <xdr:col>1</xdr:col>
      <xdr:colOff>609600</xdr:colOff>
      <xdr:row>278</xdr:row>
      <xdr:rowOff>781050</xdr:rowOff>
    </xdr:to>
    <xdr:pic>
      <xdr:nvPicPr>
        <xdr:cNvPr id="202981" name="Рисунок 7775">
          <a:extLst>
            <a:ext uri="{FF2B5EF4-FFF2-40B4-BE49-F238E27FC236}">
              <a16:creationId xmlns="" xmlns:a16="http://schemas.microsoft.com/office/drawing/2014/main" id="{00000000-0008-0000-0000-0000E5180300}"/>
            </a:ext>
          </a:extLst>
        </xdr:cNvPr>
        <xdr:cNvPicPr>
          <a:picLocks/>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47700" y="12307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279</xdr:row>
      <xdr:rowOff>28575</xdr:rowOff>
    </xdr:from>
    <xdr:to>
      <xdr:col>1</xdr:col>
      <xdr:colOff>609600</xdr:colOff>
      <xdr:row>279</xdr:row>
      <xdr:rowOff>781050</xdr:rowOff>
    </xdr:to>
    <xdr:pic>
      <xdr:nvPicPr>
        <xdr:cNvPr id="202982" name="Рисунок 7776">
          <a:extLst>
            <a:ext uri="{FF2B5EF4-FFF2-40B4-BE49-F238E27FC236}">
              <a16:creationId xmlns="" xmlns:a16="http://schemas.microsoft.com/office/drawing/2014/main" id="{00000000-0008-0000-0000-0000E6180300}"/>
            </a:ext>
          </a:extLst>
        </xdr:cNvPr>
        <xdr:cNvPicPr>
          <a:picLocks/>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47700" y="12388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297</xdr:row>
      <xdr:rowOff>28575</xdr:rowOff>
    </xdr:from>
    <xdr:to>
      <xdr:col>1</xdr:col>
      <xdr:colOff>609600</xdr:colOff>
      <xdr:row>297</xdr:row>
      <xdr:rowOff>781050</xdr:rowOff>
    </xdr:to>
    <xdr:pic>
      <xdr:nvPicPr>
        <xdr:cNvPr id="202986" name="Рисунок 7781">
          <a:extLst>
            <a:ext uri="{FF2B5EF4-FFF2-40B4-BE49-F238E27FC236}">
              <a16:creationId xmlns="" xmlns:a16="http://schemas.microsoft.com/office/drawing/2014/main" id="{00000000-0008-0000-0000-0000EA180300}"/>
            </a:ext>
          </a:extLst>
        </xdr:cNvPr>
        <xdr:cNvPicPr>
          <a:picLocks/>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47700" y="12469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299</xdr:row>
      <xdr:rowOff>28575</xdr:rowOff>
    </xdr:from>
    <xdr:to>
      <xdr:col>1</xdr:col>
      <xdr:colOff>590550</xdr:colOff>
      <xdr:row>299</xdr:row>
      <xdr:rowOff>847725</xdr:rowOff>
    </xdr:to>
    <xdr:pic>
      <xdr:nvPicPr>
        <xdr:cNvPr id="202987" name="Рисунок 7782">
          <a:extLst>
            <a:ext uri="{FF2B5EF4-FFF2-40B4-BE49-F238E27FC236}">
              <a16:creationId xmlns="" xmlns:a16="http://schemas.microsoft.com/office/drawing/2014/main" id="{00000000-0008-0000-0000-0000EB180300}"/>
            </a:ext>
          </a:extLst>
        </xdr:cNvPr>
        <xdr:cNvPicPr>
          <a:picLocks/>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666750" y="1255014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301</xdr:row>
      <xdr:rowOff>28575</xdr:rowOff>
    </xdr:from>
    <xdr:to>
      <xdr:col>1</xdr:col>
      <xdr:colOff>590550</xdr:colOff>
      <xdr:row>301</xdr:row>
      <xdr:rowOff>847725</xdr:rowOff>
    </xdr:to>
    <xdr:pic>
      <xdr:nvPicPr>
        <xdr:cNvPr id="202988" name="Рисунок 7783">
          <a:extLst>
            <a:ext uri="{FF2B5EF4-FFF2-40B4-BE49-F238E27FC236}">
              <a16:creationId xmlns="" xmlns:a16="http://schemas.microsoft.com/office/drawing/2014/main" id="{00000000-0008-0000-0000-0000EC180300}"/>
            </a:ext>
          </a:extLst>
        </xdr:cNvPr>
        <xdr:cNvPicPr>
          <a:picLocks/>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66750" y="1263777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303</xdr:row>
      <xdr:rowOff>28575</xdr:rowOff>
    </xdr:from>
    <xdr:to>
      <xdr:col>1</xdr:col>
      <xdr:colOff>590550</xdr:colOff>
      <xdr:row>303</xdr:row>
      <xdr:rowOff>847725</xdr:rowOff>
    </xdr:to>
    <xdr:pic>
      <xdr:nvPicPr>
        <xdr:cNvPr id="202989" name="Рисунок 7784">
          <a:extLst>
            <a:ext uri="{FF2B5EF4-FFF2-40B4-BE49-F238E27FC236}">
              <a16:creationId xmlns="" xmlns:a16="http://schemas.microsoft.com/office/drawing/2014/main" id="{00000000-0008-0000-0000-0000ED180300}"/>
            </a:ext>
          </a:extLst>
        </xdr:cNvPr>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66750" y="1272540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307</xdr:row>
      <xdr:rowOff>28575</xdr:rowOff>
    </xdr:from>
    <xdr:to>
      <xdr:col>1</xdr:col>
      <xdr:colOff>609600</xdr:colOff>
      <xdr:row>307</xdr:row>
      <xdr:rowOff>781050</xdr:rowOff>
    </xdr:to>
    <xdr:pic>
      <xdr:nvPicPr>
        <xdr:cNvPr id="202990" name="Рисунок 7785">
          <a:extLst>
            <a:ext uri="{FF2B5EF4-FFF2-40B4-BE49-F238E27FC236}">
              <a16:creationId xmlns="" xmlns:a16="http://schemas.microsoft.com/office/drawing/2014/main" id="{00000000-0008-0000-0000-0000EE180300}"/>
            </a:ext>
          </a:extLst>
        </xdr:cNvPr>
        <xdr:cNvPicPr>
          <a:picLocks/>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647700" y="128130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311</xdr:row>
      <xdr:rowOff>28575</xdr:rowOff>
    </xdr:from>
    <xdr:to>
      <xdr:col>1</xdr:col>
      <xdr:colOff>609600</xdr:colOff>
      <xdr:row>311</xdr:row>
      <xdr:rowOff>781050</xdr:rowOff>
    </xdr:to>
    <xdr:pic>
      <xdr:nvPicPr>
        <xdr:cNvPr id="202992" name="Рисунок 7787">
          <a:extLst>
            <a:ext uri="{FF2B5EF4-FFF2-40B4-BE49-F238E27FC236}">
              <a16:creationId xmlns="" xmlns:a16="http://schemas.microsoft.com/office/drawing/2014/main" id="{00000000-0008-0000-0000-0000F0180300}"/>
            </a:ext>
          </a:extLst>
        </xdr:cNvPr>
        <xdr:cNvPicPr>
          <a:picLocks/>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47700" y="128939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318</xdr:row>
      <xdr:rowOff>28575</xdr:rowOff>
    </xdr:from>
    <xdr:to>
      <xdr:col>1</xdr:col>
      <xdr:colOff>609600</xdr:colOff>
      <xdr:row>318</xdr:row>
      <xdr:rowOff>781050</xdr:rowOff>
    </xdr:to>
    <xdr:pic>
      <xdr:nvPicPr>
        <xdr:cNvPr id="202994" name="Рисунок 7789">
          <a:extLst>
            <a:ext uri="{FF2B5EF4-FFF2-40B4-BE49-F238E27FC236}">
              <a16:creationId xmlns="" xmlns:a16="http://schemas.microsoft.com/office/drawing/2014/main" id="{00000000-0008-0000-0000-0000F2180300}"/>
            </a:ext>
          </a:extLst>
        </xdr:cNvPr>
        <xdr:cNvPicPr>
          <a:picLocks/>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47700" y="130397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324</xdr:row>
      <xdr:rowOff>28575</xdr:rowOff>
    </xdr:from>
    <xdr:to>
      <xdr:col>1</xdr:col>
      <xdr:colOff>609600</xdr:colOff>
      <xdr:row>324</xdr:row>
      <xdr:rowOff>781050</xdr:rowOff>
    </xdr:to>
    <xdr:pic>
      <xdr:nvPicPr>
        <xdr:cNvPr id="202997" name="Рисунок 7792">
          <a:extLst>
            <a:ext uri="{FF2B5EF4-FFF2-40B4-BE49-F238E27FC236}">
              <a16:creationId xmlns="" xmlns:a16="http://schemas.microsoft.com/office/drawing/2014/main" id="{00000000-0008-0000-0000-0000F5180300}"/>
            </a:ext>
          </a:extLst>
        </xdr:cNvPr>
        <xdr:cNvPicPr>
          <a:picLocks/>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647700" y="131206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329</xdr:row>
      <xdr:rowOff>28575</xdr:rowOff>
    </xdr:from>
    <xdr:to>
      <xdr:col>1</xdr:col>
      <xdr:colOff>609600</xdr:colOff>
      <xdr:row>329</xdr:row>
      <xdr:rowOff>781050</xdr:rowOff>
    </xdr:to>
    <xdr:pic>
      <xdr:nvPicPr>
        <xdr:cNvPr id="202999" name="Рисунок 7794">
          <a:extLst>
            <a:ext uri="{FF2B5EF4-FFF2-40B4-BE49-F238E27FC236}">
              <a16:creationId xmlns="" xmlns:a16="http://schemas.microsoft.com/office/drawing/2014/main" id="{00000000-0008-0000-0000-0000F7180300}"/>
            </a:ext>
          </a:extLst>
        </xdr:cNvPr>
        <xdr:cNvPicPr>
          <a:picLocks/>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647700" y="132016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330</xdr:row>
      <xdr:rowOff>28575</xdr:rowOff>
    </xdr:from>
    <xdr:to>
      <xdr:col>1</xdr:col>
      <xdr:colOff>609600</xdr:colOff>
      <xdr:row>330</xdr:row>
      <xdr:rowOff>781050</xdr:rowOff>
    </xdr:to>
    <xdr:pic>
      <xdr:nvPicPr>
        <xdr:cNvPr id="203000" name="Рисунок 7795">
          <a:extLst>
            <a:ext uri="{FF2B5EF4-FFF2-40B4-BE49-F238E27FC236}">
              <a16:creationId xmlns="" xmlns:a16="http://schemas.microsoft.com/office/drawing/2014/main" id="{00000000-0008-0000-0000-0000F8180300}"/>
            </a:ext>
          </a:extLst>
        </xdr:cNvPr>
        <xdr:cNvPicPr>
          <a:picLocks/>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47700" y="132826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331</xdr:row>
      <xdr:rowOff>28575</xdr:rowOff>
    </xdr:from>
    <xdr:to>
      <xdr:col>1</xdr:col>
      <xdr:colOff>609600</xdr:colOff>
      <xdr:row>331</xdr:row>
      <xdr:rowOff>781050</xdr:rowOff>
    </xdr:to>
    <xdr:pic>
      <xdr:nvPicPr>
        <xdr:cNvPr id="203001" name="Рисунок 7796">
          <a:extLst>
            <a:ext uri="{FF2B5EF4-FFF2-40B4-BE49-F238E27FC236}">
              <a16:creationId xmlns="" xmlns:a16="http://schemas.microsoft.com/office/drawing/2014/main" id="{00000000-0008-0000-0000-0000F9180300}"/>
            </a:ext>
          </a:extLst>
        </xdr:cNvPr>
        <xdr:cNvPicPr>
          <a:picLocks/>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47700" y="133635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333</xdr:row>
      <xdr:rowOff>28575</xdr:rowOff>
    </xdr:from>
    <xdr:to>
      <xdr:col>1</xdr:col>
      <xdr:colOff>590550</xdr:colOff>
      <xdr:row>333</xdr:row>
      <xdr:rowOff>847725</xdr:rowOff>
    </xdr:to>
    <xdr:pic>
      <xdr:nvPicPr>
        <xdr:cNvPr id="203002" name="Рисунок 7797">
          <a:extLst>
            <a:ext uri="{FF2B5EF4-FFF2-40B4-BE49-F238E27FC236}">
              <a16:creationId xmlns="" xmlns:a16="http://schemas.microsoft.com/office/drawing/2014/main" id="{00000000-0008-0000-0000-0000FA180300}"/>
            </a:ext>
          </a:extLst>
        </xdr:cNvPr>
        <xdr:cNvPicPr>
          <a:picLocks/>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66750" y="13444537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335</xdr:row>
      <xdr:rowOff>28575</xdr:rowOff>
    </xdr:from>
    <xdr:to>
      <xdr:col>1</xdr:col>
      <xdr:colOff>590550</xdr:colOff>
      <xdr:row>335</xdr:row>
      <xdr:rowOff>847725</xdr:rowOff>
    </xdr:to>
    <xdr:pic>
      <xdr:nvPicPr>
        <xdr:cNvPr id="203003" name="Рисунок 7798">
          <a:extLst>
            <a:ext uri="{FF2B5EF4-FFF2-40B4-BE49-F238E27FC236}">
              <a16:creationId xmlns="" xmlns:a16="http://schemas.microsoft.com/office/drawing/2014/main" id="{00000000-0008-0000-0000-0000FB180300}"/>
            </a:ext>
          </a:extLst>
        </xdr:cNvPr>
        <xdr:cNvPicPr>
          <a:picLocks/>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66750" y="13532167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337</xdr:row>
      <xdr:rowOff>28575</xdr:rowOff>
    </xdr:from>
    <xdr:to>
      <xdr:col>1</xdr:col>
      <xdr:colOff>609600</xdr:colOff>
      <xdr:row>337</xdr:row>
      <xdr:rowOff>781050</xdr:rowOff>
    </xdr:to>
    <xdr:pic>
      <xdr:nvPicPr>
        <xdr:cNvPr id="203004" name="Рисунок 7799">
          <a:extLst>
            <a:ext uri="{FF2B5EF4-FFF2-40B4-BE49-F238E27FC236}">
              <a16:creationId xmlns="" xmlns:a16="http://schemas.microsoft.com/office/drawing/2014/main" id="{00000000-0008-0000-0000-0000FC180300}"/>
            </a:ext>
          </a:extLst>
        </xdr:cNvPr>
        <xdr:cNvPicPr>
          <a:picLocks/>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647700" y="13619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339</xdr:row>
      <xdr:rowOff>28575</xdr:rowOff>
    </xdr:from>
    <xdr:to>
      <xdr:col>1</xdr:col>
      <xdr:colOff>609600</xdr:colOff>
      <xdr:row>339</xdr:row>
      <xdr:rowOff>781050</xdr:rowOff>
    </xdr:to>
    <xdr:pic>
      <xdr:nvPicPr>
        <xdr:cNvPr id="203005" name="Рисунок 7800">
          <a:extLst>
            <a:ext uri="{FF2B5EF4-FFF2-40B4-BE49-F238E27FC236}">
              <a16:creationId xmlns="" xmlns:a16="http://schemas.microsoft.com/office/drawing/2014/main" id="{00000000-0008-0000-0000-0000FD180300}"/>
            </a:ext>
          </a:extLst>
        </xdr:cNvPr>
        <xdr:cNvPicPr>
          <a:picLocks/>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47700" y="13700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352</xdr:row>
      <xdr:rowOff>28575</xdr:rowOff>
    </xdr:from>
    <xdr:to>
      <xdr:col>1</xdr:col>
      <xdr:colOff>609600</xdr:colOff>
      <xdr:row>352</xdr:row>
      <xdr:rowOff>781050</xdr:rowOff>
    </xdr:to>
    <xdr:pic>
      <xdr:nvPicPr>
        <xdr:cNvPr id="203007" name="Рисунок 7802">
          <a:extLst>
            <a:ext uri="{FF2B5EF4-FFF2-40B4-BE49-F238E27FC236}">
              <a16:creationId xmlns="" xmlns:a16="http://schemas.microsoft.com/office/drawing/2014/main" id="{00000000-0008-0000-0000-0000FF180300}"/>
            </a:ext>
          </a:extLst>
        </xdr:cNvPr>
        <xdr:cNvPicPr>
          <a:picLocks/>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47700" y="138464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353</xdr:row>
      <xdr:rowOff>28575</xdr:rowOff>
    </xdr:from>
    <xdr:to>
      <xdr:col>1</xdr:col>
      <xdr:colOff>609600</xdr:colOff>
      <xdr:row>353</xdr:row>
      <xdr:rowOff>781050</xdr:rowOff>
    </xdr:to>
    <xdr:pic>
      <xdr:nvPicPr>
        <xdr:cNvPr id="203008" name="Рисунок 7803">
          <a:extLst>
            <a:ext uri="{FF2B5EF4-FFF2-40B4-BE49-F238E27FC236}">
              <a16:creationId xmlns="" xmlns:a16="http://schemas.microsoft.com/office/drawing/2014/main" id="{00000000-0008-0000-0000-000000190300}"/>
            </a:ext>
          </a:extLst>
        </xdr:cNvPr>
        <xdr:cNvPicPr>
          <a:picLocks/>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647700" y="139274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354</xdr:row>
      <xdr:rowOff>28575</xdr:rowOff>
    </xdr:from>
    <xdr:to>
      <xdr:col>1</xdr:col>
      <xdr:colOff>609600</xdr:colOff>
      <xdr:row>354</xdr:row>
      <xdr:rowOff>781050</xdr:rowOff>
    </xdr:to>
    <xdr:pic>
      <xdr:nvPicPr>
        <xdr:cNvPr id="203009" name="Рисунок 7804">
          <a:extLst>
            <a:ext uri="{FF2B5EF4-FFF2-40B4-BE49-F238E27FC236}">
              <a16:creationId xmlns="" xmlns:a16="http://schemas.microsoft.com/office/drawing/2014/main" id="{00000000-0008-0000-0000-000001190300}"/>
            </a:ext>
          </a:extLst>
        </xdr:cNvPr>
        <xdr:cNvPicPr>
          <a:picLocks/>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47700" y="140084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356</xdr:row>
      <xdr:rowOff>28575</xdr:rowOff>
    </xdr:from>
    <xdr:to>
      <xdr:col>1</xdr:col>
      <xdr:colOff>609600</xdr:colOff>
      <xdr:row>356</xdr:row>
      <xdr:rowOff>781050</xdr:rowOff>
    </xdr:to>
    <xdr:pic>
      <xdr:nvPicPr>
        <xdr:cNvPr id="203011" name="Рисунок 7806">
          <a:extLst>
            <a:ext uri="{FF2B5EF4-FFF2-40B4-BE49-F238E27FC236}">
              <a16:creationId xmlns="" xmlns:a16="http://schemas.microsoft.com/office/drawing/2014/main" id="{00000000-0008-0000-0000-000003190300}"/>
            </a:ext>
          </a:extLst>
        </xdr:cNvPr>
        <xdr:cNvPicPr>
          <a:picLocks/>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47700" y="140893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358</xdr:row>
      <xdr:rowOff>28575</xdr:rowOff>
    </xdr:from>
    <xdr:to>
      <xdr:col>1</xdr:col>
      <xdr:colOff>609600</xdr:colOff>
      <xdr:row>358</xdr:row>
      <xdr:rowOff>781050</xdr:rowOff>
    </xdr:to>
    <xdr:pic>
      <xdr:nvPicPr>
        <xdr:cNvPr id="203012" name="Рисунок 7807">
          <a:extLst>
            <a:ext uri="{FF2B5EF4-FFF2-40B4-BE49-F238E27FC236}">
              <a16:creationId xmlns="" xmlns:a16="http://schemas.microsoft.com/office/drawing/2014/main" id="{00000000-0008-0000-0000-000004190300}"/>
            </a:ext>
          </a:extLst>
        </xdr:cNvPr>
        <xdr:cNvPicPr>
          <a:picLocks/>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647700" y="141703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361</xdr:row>
      <xdr:rowOff>28575</xdr:rowOff>
    </xdr:from>
    <xdr:to>
      <xdr:col>1</xdr:col>
      <xdr:colOff>609600</xdr:colOff>
      <xdr:row>361</xdr:row>
      <xdr:rowOff>781050</xdr:rowOff>
    </xdr:to>
    <xdr:pic>
      <xdr:nvPicPr>
        <xdr:cNvPr id="203013" name="Рисунок 7808">
          <a:extLst>
            <a:ext uri="{FF2B5EF4-FFF2-40B4-BE49-F238E27FC236}">
              <a16:creationId xmlns="" xmlns:a16="http://schemas.microsoft.com/office/drawing/2014/main" id="{00000000-0008-0000-0000-000005190300}"/>
            </a:ext>
          </a:extLst>
        </xdr:cNvPr>
        <xdr:cNvPicPr>
          <a:picLocks/>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647700" y="1424844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363</xdr:row>
      <xdr:rowOff>28575</xdr:rowOff>
    </xdr:from>
    <xdr:to>
      <xdr:col>1</xdr:col>
      <xdr:colOff>609600</xdr:colOff>
      <xdr:row>363</xdr:row>
      <xdr:rowOff>781050</xdr:rowOff>
    </xdr:to>
    <xdr:pic>
      <xdr:nvPicPr>
        <xdr:cNvPr id="203014" name="Рисунок 7809">
          <a:extLst>
            <a:ext uri="{FF2B5EF4-FFF2-40B4-BE49-F238E27FC236}">
              <a16:creationId xmlns="" xmlns:a16="http://schemas.microsoft.com/office/drawing/2014/main" id="{00000000-0008-0000-0000-000006190300}"/>
            </a:ext>
          </a:extLst>
        </xdr:cNvPr>
        <xdr:cNvPicPr>
          <a:picLocks/>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647700" y="142513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368</xdr:row>
      <xdr:rowOff>28575</xdr:rowOff>
    </xdr:from>
    <xdr:to>
      <xdr:col>1</xdr:col>
      <xdr:colOff>609600</xdr:colOff>
      <xdr:row>368</xdr:row>
      <xdr:rowOff>438150</xdr:rowOff>
    </xdr:to>
    <xdr:pic>
      <xdr:nvPicPr>
        <xdr:cNvPr id="203019" name="Рисунок 7814">
          <a:extLst>
            <a:ext uri="{FF2B5EF4-FFF2-40B4-BE49-F238E27FC236}">
              <a16:creationId xmlns="" xmlns:a16="http://schemas.microsoft.com/office/drawing/2014/main" id="{00000000-0008-0000-0000-00000B190300}"/>
            </a:ext>
          </a:extLst>
        </xdr:cNvPr>
        <xdr:cNvPicPr>
          <a:picLocks/>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647700" y="144589500"/>
          <a:ext cx="5905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370</xdr:row>
      <xdr:rowOff>28575</xdr:rowOff>
    </xdr:from>
    <xdr:to>
      <xdr:col>1</xdr:col>
      <xdr:colOff>609600</xdr:colOff>
      <xdr:row>370</xdr:row>
      <xdr:rowOff>781050</xdr:rowOff>
    </xdr:to>
    <xdr:pic>
      <xdr:nvPicPr>
        <xdr:cNvPr id="203021" name="Рисунок 7816">
          <a:extLst>
            <a:ext uri="{FF2B5EF4-FFF2-40B4-BE49-F238E27FC236}">
              <a16:creationId xmlns="" xmlns:a16="http://schemas.microsoft.com/office/drawing/2014/main" id="{00000000-0008-0000-0000-00000D190300}"/>
            </a:ext>
          </a:extLst>
        </xdr:cNvPr>
        <xdr:cNvPicPr>
          <a:picLocks/>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647700" y="145056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382</xdr:row>
      <xdr:rowOff>28575</xdr:rowOff>
    </xdr:from>
    <xdr:to>
      <xdr:col>1</xdr:col>
      <xdr:colOff>609600</xdr:colOff>
      <xdr:row>382</xdr:row>
      <xdr:rowOff>781050</xdr:rowOff>
    </xdr:to>
    <xdr:pic>
      <xdr:nvPicPr>
        <xdr:cNvPr id="203022" name="Рисунок 7817">
          <a:extLst>
            <a:ext uri="{FF2B5EF4-FFF2-40B4-BE49-F238E27FC236}">
              <a16:creationId xmlns="" xmlns:a16="http://schemas.microsoft.com/office/drawing/2014/main" id="{00000000-0008-0000-0000-00000E190300}"/>
            </a:ext>
          </a:extLst>
        </xdr:cNvPr>
        <xdr:cNvPicPr>
          <a:picLocks/>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647700" y="146513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383</xdr:row>
      <xdr:rowOff>28575</xdr:rowOff>
    </xdr:from>
    <xdr:to>
      <xdr:col>1</xdr:col>
      <xdr:colOff>609600</xdr:colOff>
      <xdr:row>383</xdr:row>
      <xdr:rowOff>781050</xdr:rowOff>
    </xdr:to>
    <xdr:pic>
      <xdr:nvPicPr>
        <xdr:cNvPr id="203023" name="Рисунок 7818">
          <a:extLst>
            <a:ext uri="{FF2B5EF4-FFF2-40B4-BE49-F238E27FC236}">
              <a16:creationId xmlns="" xmlns:a16="http://schemas.microsoft.com/office/drawing/2014/main" id="{00000000-0008-0000-0000-00000F190300}"/>
            </a:ext>
          </a:extLst>
        </xdr:cNvPr>
        <xdr:cNvPicPr>
          <a:picLocks/>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647700" y="147323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432</xdr:row>
      <xdr:rowOff>28575</xdr:rowOff>
    </xdr:from>
    <xdr:to>
      <xdr:col>1</xdr:col>
      <xdr:colOff>609600</xdr:colOff>
      <xdr:row>432</xdr:row>
      <xdr:rowOff>781050</xdr:rowOff>
    </xdr:to>
    <xdr:pic>
      <xdr:nvPicPr>
        <xdr:cNvPr id="203025" name="Рисунок 7820">
          <a:extLst>
            <a:ext uri="{FF2B5EF4-FFF2-40B4-BE49-F238E27FC236}">
              <a16:creationId xmlns="" xmlns:a16="http://schemas.microsoft.com/office/drawing/2014/main" id="{00000000-0008-0000-0000-000011190300}"/>
            </a:ext>
          </a:extLst>
        </xdr:cNvPr>
        <xdr:cNvPicPr>
          <a:picLocks/>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47700" y="155276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433</xdr:row>
      <xdr:rowOff>28575</xdr:rowOff>
    </xdr:from>
    <xdr:to>
      <xdr:col>1</xdr:col>
      <xdr:colOff>609600</xdr:colOff>
      <xdr:row>433</xdr:row>
      <xdr:rowOff>781050</xdr:rowOff>
    </xdr:to>
    <xdr:pic>
      <xdr:nvPicPr>
        <xdr:cNvPr id="203026" name="Рисунок 7821">
          <a:extLst>
            <a:ext uri="{FF2B5EF4-FFF2-40B4-BE49-F238E27FC236}">
              <a16:creationId xmlns="" xmlns:a16="http://schemas.microsoft.com/office/drawing/2014/main" id="{00000000-0008-0000-0000-000012190300}"/>
            </a:ext>
          </a:extLst>
        </xdr:cNvPr>
        <xdr:cNvPicPr>
          <a:picLocks/>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647700" y="156086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434</xdr:row>
      <xdr:rowOff>28575</xdr:rowOff>
    </xdr:from>
    <xdr:to>
      <xdr:col>1</xdr:col>
      <xdr:colOff>609600</xdr:colOff>
      <xdr:row>434</xdr:row>
      <xdr:rowOff>781050</xdr:rowOff>
    </xdr:to>
    <xdr:pic>
      <xdr:nvPicPr>
        <xdr:cNvPr id="203027" name="Рисунок 7822">
          <a:extLst>
            <a:ext uri="{FF2B5EF4-FFF2-40B4-BE49-F238E27FC236}">
              <a16:creationId xmlns="" xmlns:a16="http://schemas.microsoft.com/office/drawing/2014/main" id="{00000000-0008-0000-0000-000013190300}"/>
            </a:ext>
          </a:extLst>
        </xdr:cNvPr>
        <xdr:cNvPicPr>
          <a:picLocks/>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47700" y="156895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457</xdr:row>
      <xdr:rowOff>28575</xdr:rowOff>
    </xdr:from>
    <xdr:to>
      <xdr:col>1</xdr:col>
      <xdr:colOff>609600</xdr:colOff>
      <xdr:row>457</xdr:row>
      <xdr:rowOff>781050</xdr:rowOff>
    </xdr:to>
    <xdr:pic>
      <xdr:nvPicPr>
        <xdr:cNvPr id="203031" name="Рисунок 7826">
          <a:extLst>
            <a:ext uri="{FF2B5EF4-FFF2-40B4-BE49-F238E27FC236}">
              <a16:creationId xmlns="" xmlns:a16="http://schemas.microsoft.com/office/drawing/2014/main" id="{00000000-0008-0000-0000-000017190300}"/>
            </a:ext>
          </a:extLst>
        </xdr:cNvPr>
        <xdr:cNvPicPr>
          <a:picLocks/>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647700" y="163772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466</xdr:row>
      <xdr:rowOff>28575</xdr:rowOff>
    </xdr:from>
    <xdr:to>
      <xdr:col>1</xdr:col>
      <xdr:colOff>609600</xdr:colOff>
      <xdr:row>466</xdr:row>
      <xdr:rowOff>781050</xdr:rowOff>
    </xdr:to>
    <xdr:pic>
      <xdr:nvPicPr>
        <xdr:cNvPr id="203035" name="Рисунок 7830">
          <a:extLst>
            <a:ext uri="{FF2B5EF4-FFF2-40B4-BE49-F238E27FC236}">
              <a16:creationId xmlns="" xmlns:a16="http://schemas.microsoft.com/office/drawing/2014/main" id="{00000000-0008-0000-0000-00001B190300}"/>
            </a:ext>
          </a:extLst>
        </xdr:cNvPr>
        <xdr:cNvPicPr>
          <a:picLocks/>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647700" y="166201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468</xdr:row>
      <xdr:rowOff>28575</xdr:rowOff>
    </xdr:from>
    <xdr:to>
      <xdr:col>1</xdr:col>
      <xdr:colOff>609600</xdr:colOff>
      <xdr:row>468</xdr:row>
      <xdr:rowOff>781050</xdr:rowOff>
    </xdr:to>
    <xdr:pic>
      <xdr:nvPicPr>
        <xdr:cNvPr id="203036" name="Рисунок 7831">
          <a:extLst>
            <a:ext uri="{FF2B5EF4-FFF2-40B4-BE49-F238E27FC236}">
              <a16:creationId xmlns="" xmlns:a16="http://schemas.microsoft.com/office/drawing/2014/main" id="{00000000-0008-0000-0000-00001C190300}"/>
            </a:ext>
          </a:extLst>
        </xdr:cNvPr>
        <xdr:cNvPicPr>
          <a:picLocks/>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647700" y="167011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473</xdr:row>
      <xdr:rowOff>28575</xdr:rowOff>
    </xdr:from>
    <xdr:to>
      <xdr:col>1</xdr:col>
      <xdr:colOff>609600</xdr:colOff>
      <xdr:row>473</xdr:row>
      <xdr:rowOff>781050</xdr:rowOff>
    </xdr:to>
    <xdr:pic>
      <xdr:nvPicPr>
        <xdr:cNvPr id="203039" name="Рисунок 7834">
          <a:extLst>
            <a:ext uri="{FF2B5EF4-FFF2-40B4-BE49-F238E27FC236}">
              <a16:creationId xmlns="" xmlns:a16="http://schemas.microsoft.com/office/drawing/2014/main" id="{00000000-0008-0000-0000-00001F190300}"/>
            </a:ext>
          </a:extLst>
        </xdr:cNvPr>
        <xdr:cNvPicPr>
          <a:picLocks/>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647700" y="167820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474</xdr:row>
      <xdr:rowOff>28575</xdr:rowOff>
    </xdr:from>
    <xdr:to>
      <xdr:col>1</xdr:col>
      <xdr:colOff>609600</xdr:colOff>
      <xdr:row>474</xdr:row>
      <xdr:rowOff>781050</xdr:rowOff>
    </xdr:to>
    <xdr:pic>
      <xdr:nvPicPr>
        <xdr:cNvPr id="203040" name="Рисунок 7835">
          <a:extLst>
            <a:ext uri="{FF2B5EF4-FFF2-40B4-BE49-F238E27FC236}">
              <a16:creationId xmlns="" xmlns:a16="http://schemas.microsoft.com/office/drawing/2014/main" id="{00000000-0008-0000-0000-000020190300}"/>
            </a:ext>
          </a:extLst>
        </xdr:cNvPr>
        <xdr:cNvPicPr>
          <a:picLocks/>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647700" y="168630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480</xdr:row>
      <xdr:rowOff>28575</xdr:rowOff>
    </xdr:from>
    <xdr:to>
      <xdr:col>1</xdr:col>
      <xdr:colOff>609600</xdr:colOff>
      <xdr:row>480</xdr:row>
      <xdr:rowOff>781050</xdr:rowOff>
    </xdr:to>
    <xdr:pic>
      <xdr:nvPicPr>
        <xdr:cNvPr id="203042" name="Рисунок 7837">
          <a:extLst>
            <a:ext uri="{FF2B5EF4-FFF2-40B4-BE49-F238E27FC236}">
              <a16:creationId xmlns="" xmlns:a16="http://schemas.microsoft.com/office/drawing/2014/main" id="{00000000-0008-0000-0000-000022190300}"/>
            </a:ext>
          </a:extLst>
        </xdr:cNvPr>
        <xdr:cNvPicPr>
          <a:picLocks/>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47700" y="170087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481</xdr:row>
      <xdr:rowOff>28575</xdr:rowOff>
    </xdr:from>
    <xdr:to>
      <xdr:col>1</xdr:col>
      <xdr:colOff>609600</xdr:colOff>
      <xdr:row>481</xdr:row>
      <xdr:rowOff>781050</xdr:rowOff>
    </xdr:to>
    <xdr:pic>
      <xdr:nvPicPr>
        <xdr:cNvPr id="203043" name="Рисунок 7838">
          <a:extLst>
            <a:ext uri="{FF2B5EF4-FFF2-40B4-BE49-F238E27FC236}">
              <a16:creationId xmlns="" xmlns:a16="http://schemas.microsoft.com/office/drawing/2014/main" id="{00000000-0008-0000-0000-000023190300}"/>
            </a:ext>
          </a:extLst>
        </xdr:cNvPr>
        <xdr:cNvPicPr>
          <a:picLocks/>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647700" y="170897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502</xdr:row>
      <xdr:rowOff>28575</xdr:rowOff>
    </xdr:from>
    <xdr:to>
      <xdr:col>1</xdr:col>
      <xdr:colOff>609600</xdr:colOff>
      <xdr:row>502</xdr:row>
      <xdr:rowOff>781050</xdr:rowOff>
    </xdr:to>
    <xdr:pic>
      <xdr:nvPicPr>
        <xdr:cNvPr id="203044" name="Рисунок 7839">
          <a:extLst>
            <a:ext uri="{FF2B5EF4-FFF2-40B4-BE49-F238E27FC236}">
              <a16:creationId xmlns="" xmlns:a16="http://schemas.microsoft.com/office/drawing/2014/main" id="{00000000-0008-0000-0000-000024190300}"/>
            </a:ext>
          </a:extLst>
        </xdr:cNvPr>
        <xdr:cNvPicPr>
          <a:picLocks/>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647700" y="17235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504</xdr:row>
      <xdr:rowOff>28575</xdr:rowOff>
    </xdr:from>
    <xdr:to>
      <xdr:col>1</xdr:col>
      <xdr:colOff>609600</xdr:colOff>
      <xdr:row>504</xdr:row>
      <xdr:rowOff>781050</xdr:rowOff>
    </xdr:to>
    <xdr:pic>
      <xdr:nvPicPr>
        <xdr:cNvPr id="203045" name="Рисунок 7840">
          <a:extLst>
            <a:ext uri="{FF2B5EF4-FFF2-40B4-BE49-F238E27FC236}">
              <a16:creationId xmlns="" xmlns:a16="http://schemas.microsoft.com/office/drawing/2014/main" id="{00000000-0008-0000-0000-000025190300}"/>
            </a:ext>
          </a:extLst>
        </xdr:cNvPr>
        <xdr:cNvPicPr>
          <a:picLocks/>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647700" y="17316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505</xdr:row>
      <xdr:rowOff>28575</xdr:rowOff>
    </xdr:from>
    <xdr:to>
      <xdr:col>1</xdr:col>
      <xdr:colOff>609600</xdr:colOff>
      <xdr:row>505</xdr:row>
      <xdr:rowOff>781050</xdr:rowOff>
    </xdr:to>
    <xdr:pic>
      <xdr:nvPicPr>
        <xdr:cNvPr id="203046" name="Рисунок 7841">
          <a:extLst>
            <a:ext uri="{FF2B5EF4-FFF2-40B4-BE49-F238E27FC236}">
              <a16:creationId xmlns="" xmlns:a16="http://schemas.microsoft.com/office/drawing/2014/main" id="{00000000-0008-0000-0000-000026190300}"/>
            </a:ext>
          </a:extLst>
        </xdr:cNvPr>
        <xdr:cNvPicPr>
          <a:picLocks/>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647700" y="17397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509</xdr:row>
      <xdr:rowOff>28575</xdr:rowOff>
    </xdr:from>
    <xdr:to>
      <xdr:col>1</xdr:col>
      <xdr:colOff>609600</xdr:colOff>
      <xdr:row>509</xdr:row>
      <xdr:rowOff>781050</xdr:rowOff>
    </xdr:to>
    <xdr:pic>
      <xdr:nvPicPr>
        <xdr:cNvPr id="203047" name="Рисунок 7842">
          <a:extLst>
            <a:ext uri="{FF2B5EF4-FFF2-40B4-BE49-F238E27FC236}">
              <a16:creationId xmlns="" xmlns:a16="http://schemas.microsoft.com/office/drawing/2014/main" id="{00000000-0008-0000-0000-000027190300}"/>
            </a:ext>
          </a:extLst>
        </xdr:cNvPr>
        <xdr:cNvPicPr>
          <a:picLocks/>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647700" y="17543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514</xdr:row>
      <xdr:rowOff>28575</xdr:rowOff>
    </xdr:from>
    <xdr:to>
      <xdr:col>1</xdr:col>
      <xdr:colOff>609600</xdr:colOff>
      <xdr:row>514</xdr:row>
      <xdr:rowOff>781050</xdr:rowOff>
    </xdr:to>
    <xdr:pic>
      <xdr:nvPicPr>
        <xdr:cNvPr id="203048" name="Рисунок 7843">
          <a:extLst>
            <a:ext uri="{FF2B5EF4-FFF2-40B4-BE49-F238E27FC236}">
              <a16:creationId xmlns="" xmlns:a16="http://schemas.microsoft.com/office/drawing/2014/main" id="{00000000-0008-0000-0000-000028190300}"/>
            </a:ext>
          </a:extLst>
        </xdr:cNvPr>
        <xdr:cNvPicPr>
          <a:picLocks/>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647700" y="177231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518</xdr:row>
      <xdr:rowOff>28575</xdr:rowOff>
    </xdr:from>
    <xdr:to>
      <xdr:col>1</xdr:col>
      <xdr:colOff>609600</xdr:colOff>
      <xdr:row>518</xdr:row>
      <xdr:rowOff>781050</xdr:rowOff>
    </xdr:to>
    <xdr:pic>
      <xdr:nvPicPr>
        <xdr:cNvPr id="203049" name="Рисунок 7844">
          <a:extLst>
            <a:ext uri="{FF2B5EF4-FFF2-40B4-BE49-F238E27FC236}">
              <a16:creationId xmlns="" xmlns:a16="http://schemas.microsoft.com/office/drawing/2014/main" id="{00000000-0008-0000-0000-000029190300}"/>
            </a:ext>
          </a:extLst>
        </xdr:cNvPr>
        <xdr:cNvPicPr>
          <a:picLocks/>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47700" y="17868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548</xdr:row>
      <xdr:rowOff>28575</xdr:rowOff>
    </xdr:from>
    <xdr:to>
      <xdr:col>1</xdr:col>
      <xdr:colOff>609600</xdr:colOff>
      <xdr:row>548</xdr:row>
      <xdr:rowOff>781050</xdr:rowOff>
    </xdr:to>
    <xdr:pic>
      <xdr:nvPicPr>
        <xdr:cNvPr id="203054" name="Рисунок 7849">
          <a:extLst>
            <a:ext uri="{FF2B5EF4-FFF2-40B4-BE49-F238E27FC236}">
              <a16:creationId xmlns="" xmlns:a16="http://schemas.microsoft.com/office/drawing/2014/main" id="{00000000-0008-0000-0000-00002E190300}"/>
            </a:ext>
          </a:extLst>
        </xdr:cNvPr>
        <xdr:cNvPicPr>
          <a:picLocks/>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647700" y="193100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560</xdr:row>
      <xdr:rowOff>28575</xdr:rowOff>
    </xdr:from>
    <xdr:to>
      <xdr:col>1</xdr:col>
      <xdr:colOff>609600</xdr:colOff>
      <xdr:row>560</xdr:row>
      <xdr:rowOff>781050</xdr:rowOff>
    </xdr:to>
    <xdr:pic>
      <xdr:nvPicPr>
        <xdr:cNvPr id="203057" name="Рисунок 7855">
          <a:extLst>
            <a:ext uri="{FF2B5EF4-FFF2-40B4-BE49-F238E27FC236}">
              <a16:creationId xmlns="" xmlns:a16="http://schemas.microsoft.com/office/drawing/2014/main" id="{00000000-0008-0000-0000-000031190300}"/>
            </a:ext>
          </a:extLst>
        </xdr:cNvPr>
        <xdr:cNvPicPr>
          <a:picLocks/>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647700" y="194900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561</xdr:row>
      <xdr:rowOff>28575</xdr:rowOff>
    </xdr:from>
    <xdr:to>
      <xdr:col>1</xdr:col>
      <xdr:colOff>609600</xdr:colOff>
      <xdr:row>561</xdr:row>
      <xdr:rowOff>781050</xdr:rowOff>
    </xdr:to>
    <xdr:pic>
      <xdr:nvPicPr>
        <xdr:cNvPr id="203058" name="Рисунок 7856">
          <a:extLst>
            <a:ext uri="{FF2B5EF4-FFF2-40B4-BE49-F238E27FC236}">
              <a16:creationId xmlns="" xmlns:a16="http://schemas.microsoft.com/office/drawing/2014/main" id="{00000000-0008-0000-0000-000032190300}"/>
            </a:ext>
          </a:extLst>
        </xdr:cNvPr>
        <xdr:cNvPicPr>
          <a:picLocks/>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647700" y="195710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600</xdr:row>
      <xdr:rowOff>28575</xdr:rowOff>
    </xdr:from>
    <xdr:to>
      <xdr:col>1</xdr:col>
      <xdr:colOff>609600</xdr:colOff>
      <xdr:row>600</xdr:row>
      <xdr:rowOff>781050</xdr:rowOff>
    </xdr:to>
    <xdr:pic>
      <xdr:nvPicPr>
        <xdr:cNvPr id="203060" name="Рисунок 7859">
          <a:extLst>
            <a:ext uri="{FF2B5EF4-FFF2-40B4-BE49-F238E27FC236}">
              <a16:creationId xmlns="" xmlns:a16="http://schemas.microsoft.com/office/drawing/2014/main" id="{00000000-0008-0000-0000-000034190300}"/>
            </a:ext>
          </a:extLst>
        </xdr:cNvPr>
        <xdr:cNvPicPr>
          <a:picLocks/>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647700" y="213198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601</xdr:row>
      <xdr:rowOff>28575</xdr:rowOff>
    </xdr:from>
    <xdr:to>
      <xdr:col>1</xdr:col>
      <xdr:colOff>609600</xdr:colOff>
      <xdr:row>601</xdr:row>
      <xdr:rowOff>781050</xdr:rowOff>
    </xdr:to>
    <xdr:pic>
      <xdr:nvPicPr>
        <xdr:cNvPr id="203061" name="Рисунок 7860">
          <a:extLst>
            <a:ext uri="{FF2B5EF4-FFF2-40B4-BE49-F238E27FC236}">
              <a16:creationId xmlns="" xmlns:a16="http://schemas.microsoft.com/office/drawing/2014/main" id="{00000000-0008-0000-0000-000035190300}"/>
            </a:ext>
          </a:extLst>
        </xdr:cNvPr>
        <xdr:cNvPicPr>
          <a:picLocks/>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647700" y="214007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602</xdr:row>
      <xdr:rowOff>28575</xdr:rowOff>
    </xdr:from>
    <xdr:to>
      <xdr:col>1</xdr:col>
      <xdr:colOff>609600</xdr:colOff>
      <xdr:row>602</xdr:row>
      <xdr:rowOff>781050</xdr:rowOff>
    </xdr:to>
    <xdr:pic>
      <xdr:nvPicPr>
        <xdr:cNvPr id="203062" name="Рисунок 7861">
          <a:extLst>
            <a:ext uri="{FF2B5EF4-FFF2-40B4-BE49-F238E27FC236}">
              <a16:creationId xmlns="" xmlns:a16="http://schemas.microsoft.com/office/drawing/2014/main" id="{00000000-0008-0000-0000-000036190300}"/>
            </a:ext>
          </a:extLst>
        </xdr:cNvPr>
        <xdr:cNvPicPr>
          <a:picLocks/>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647700" y="214817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603</xdr:row>
      <xdr:rowOff>28575</xdr:rowOff>
    </xdr:from>
    <xdr:to>
      <xdr:col>1</xdr:col>
      <xdr:colOff>609600</xdr:colOff>
      <xdr:row>603</xdr:row>
      <xdr:rowOff>781050</xdr:rowOff>
    </xdr:to>
    <xdr:pic>
      <xdr:nvPicPr>
        <xdr:cNvPr id="203063" name="Рисунок 7862">
          <a:extLst>
            <a:ext uri="{FF2B5EF4-FFF2-40B4-BE49-F238E27FC236}">
              <a16:creationId xmlns="" xmlns:a16="http://schemas.microsoft.com/office/drawing/2014/main" id="{00000000-0008-0000-0000-000037190300}"/>
            </a:ext>
          </a:extLst>
        </xdr:cNvPr>
        <xdr:cNvPicPr>
          <a:picLocks/>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647700" y="215626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604</xdr:row>
      <xdr:rowOff>28575</xdr:rowOff>
    </xdr:from>
    <xdr:to>
      <xdr:col>1</xdr:col>
      <xdr:colOff>609600</xdr:colOff>
      <xdr:row>604</xdr:row>
      <xdr:rowOff>781050</xdr:rowOff>
    </xdr:to>
    <xdr:pic>
      <xdr:nvPicPr>
        <xdr:cNvPr id="203064" name="Рисунок 7863">
          <a:extLst>
            <a:ext uri="{FF2B5EF4-FFF2-40B4-BE49-F238E27FC236}">
              <a16:creationId xmlns="" xmlns:a16="http://schemas.microsoft.com/office/drawing/2014/main" id="{00000000-0008-0000-0000-000038190300}"/>
            </a:ext>
          </a:extLst>
        </xdr:cNvPr>
        <xdr:cNvPicPr>
          <a:picLocks/>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647700" y="216436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686</xdr:row>
      <xdr:rowOff>28575</xdr:rowOff>
    </xdr:from>
    <xdr:to>
      <xdr:col>1</xdr:col>
      <xdr:colOff>609600</xdr:colOff>
      <xdr:row>686</xdr:row>
      <xdr:rowOff>781050</xdr:rowOff>
    </xdr:to>
    <xdr:pic>
      <xdr:nvPicPr>
        <xdr:cNvPr id="203065" name="Рисунок 7864">
          <a:extLst>
            <a:ext uri="{FF2B5EF4-FFF2-40B4-BE49-F238E27FC236}">
              <a16:creationId xmlns="" xmlns:a16="http://schemas.microsoft.com/office/drawing/2014/main" id="{00000000-0008-0000-0000-000039190300}"/>
            </a:ext>
          </a:extLst>
        </xdr:cNvPr>
        <xdr:cNvPicPr>
          <a:picLocks/>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647700" y="23363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687</xdr:row>
      <xdr:rowOff>28575</xdr:rowOff>
    </xdr:from>
    <xdr:to>
      <xdr:col>1</xdr:col>
      <xdr:colOff>609600</xdr:colOff>
      <xdr:row>687</xdr:row>
      <xdr:rowOff>781050</xdr:rowOff>
    </xdr:to>
    <xdr:pic>
      <xdr:nvPicPr>
        <xdr:cNvPr id="203066" name="Рисунок 7865">
          <a:extLst>
            <a:ext uri="{FF2B5EF4-FFF2-40B4-BE49-F238E27FC236}">
              <a16:creationId xmlns="" xmlns:a16="http://schemas.microsoft.com/office/drawing/2014/main" id="{00000000-0008-0000-0000-00003A190300}"/>
            </a:ext>
          </a:extLst>
        </xdr:cNvPr>
        <xdr:cNvPicPr>
          <a:picLocks/>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647700" y="23444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688</xdr:row>
      <xdr:rowOff>28575</xdr:rowOff>
    </xdr:from>
    <xdr:to>
      <xdr:col>1</xdr:col>
      <xdr:colOff>609600</xdr:colOff>
      <xdr:row>688</xdr:row>
      <xdr:rowOff>781050</xdr:rowOff>
    </xdr:to>
    <xdr:pic>
      <xdr:nvPicPr>
        <xdr:cNvPr id="203067" name="Рисунок 7866">
          <a:extLst>
            <a:ext uri="{FF2B5EF4-FFF2-40B4-BE49-F238E27FC236}">
              <a16:creationId xmlns="" xmlns:a16="http://schemas.microsoft.com/office/drawing/2014/main" id="{00000000-0008-0000-0000-00003B190300}"/>
            </a:ext>
          </a:extLst>
        </xdr:cNvPr>
        <xdr:cNvPicPr>
          <a:picLocks/>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647700" y="23525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689</xdr:row>
      <xdr:rowOff>28575</xdr:rowOff>
    </xdr:from>
    <xdr:to>
      <xdr:col>1</xdr:col>
      <xdr:colOff>609600</xdr:colOff>
      <xdr:row>689</xdr:row>
      <xdr:rowOff>781050</xdr:rowOff>
    </xdr:to>
    <xdr:pic>
      <xdr:nvPicPr>
        <xdr:cNvPr id="203068" name="Рисунок 7867">
          <a:extLst>
            <a:ext uri="{FF2B5EF4-FFF2-40B4-BE49-F238E27FC236}">
              <a16:creationId xmlns="" xmlns:a16="http://schemas.microsoft.com/office/drawing/2014/main" id="{00000000-0008-0000-0000-00003C190300}"/>
            </a:ext>
          </a:extLst>
        </xdr:cNvPr>
        <xdr:cNvPicPr>
          <a:picLocks/>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647700" y="23606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690</xdr:row>
      <xdr:rowOff>28575</xdr:rowOff>
    </xdr:from>
    <xdr:to>
      <xdr:col>1</xdr:col>
      <xdr:colOff>609600</xdr:colOff>
      <xdr:row>690</xdr:row>
      <xdr:rowOff>781050</xdr:rowOff>
    </xdr:to>
    <xdr:pic>
      <xdr:nvPicPr>
        <xdr:cNvPr id="203069" name="Рисунок 7868">
          <a:extLst>
            <a:ext uri="{FF2B5EF4-FFF2-40B4-BE49-F238E27FC236}">
              <a16:creationId xmlns="" xmlns:a16="http://schemas.microsoft.com/office/drawing/2014/main" id="{00000000-0008-0000-0000-00003D190300}"/>
            </a:ext>
          </a:extLst>
        </xdr:cNvPr>
        <xdr:cNvPicPr>
          <a:picLocks/>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647700" y="23687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691</xdr:row>
      <xdr:rowOff>28575</xdr:rowOff>
    </xdr:from>
    <xdr:to>
      <xdr:col>1</xdr:col>
      <xdr:colOff>609600</xdr:colOff>
      <xdr:row>691</xdr:row>
      <xdr:rowOff>781050</xdr:rowOff>
    </xdr:to>
    <xdr:pic>
      <xdr:nvPicPr>
        <xdr:cNvPr id="203070" name="Рисунок 7869">
          <a:extLst>
            <a:ext uri="{FF2B5EF4-FFF2-40B4-BE49-F238E27FC236}">
              <a16:creationId xmlns="" xmlns:a16="http://schemas.microsoft.com/office/drawing/2014/main" id="{00000000-0008-0000-0000-00003E190300}"/>
            </a:ext>
          </a:extLst>
        </xdr:cNvPr>
        <xdr:cNvPicPr>
          <a:picLocks/>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647700" y="23768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692</xdr:row>
      <xdr:rowOff>28575</xdr:rowOff>
    </xdr:from>
    <xdr:to>
      <xdr:col>1</xdr:col>
      <xdr:colOff>609600</xdr:colOff>
      <xdr:row>692</xdr:row>
      <xdr:rowOff>781050</xdr:rowOff>
    </xdr:to>
    <xdr:pic>
      <xdr:nvPicPr>
        <xdr:cNvPr id="203071" name="Рисунок 7870">
          <a:extLst>
            <a:ext uri="{FF2B5EF4-FFF2-40B4-BE49-F238E27FC236}">
              <a16:creationId xmlns="" xmlns:a16="http://schemas.microsoft.com/office/drawing/2014/main" id="{00000000-0008-0000-0000-00003F190300}"/>
            </a:ext>
          </a:extLst>
        </xdr:cNvPr>
        <xdr:cNvPicPr>
          <a:picLocks/>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47700" y="23849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693</xdr:row>
      <xdr:rowOff>28575</xdr:rowOff>
    </xdr:from>
    <xdr:to>
      <xdr:col>1</xdr:col>
      <xdr:colOff>609600</xdr:colOff>
      <xdr:row>693</xdr:row>
      <xdr:rowOff>781050</xdr:rowOff>
    </xdr:to>
    <xdr:pic>
      <xdr:nvPicPr>
        <xdr:cNvPr id="203072" name="Рисунок 7871">
          <a:extLst>
            <a:ext uri="{FF2B5EF4-FFF2-40B4-BE49-F238E27FC236}">
              <a16:creationId xmlns="" xmlns:a16="http://schemas.microsoft.com/office/drawing/2014/main" id="{00000000-0008-0000-0000-000040190300}"/>
            </a:ext>
          </a:extLst>
        </xdr:cNvPr>
        <xdr:cNvPicPr>
          <a:picLocks/>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647700" y="23930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694</xdr:row>
      <xdr:rowOff>28575</xdr:rowOff>
    </xdr:from>
    <xdr:to>
      <xdr:col>1</xdr:col>
      <xdr:colOff>609600</xdr:colOff>
      <xdr:row>694</xdr:row>
      <xdr:rowOff>781050</xdr:rowOff>
    </xdr:to>
    <xdr:pic>
      <xdr:nvPicPr>
        <xdr:cNvPr id="203073" name="Рисунок 7872">
          <a:extLst>
            <a:ext uri="{FF2B5EF4-FFF2-40B4-BE49-F238E27FC236}">
              <a16:creationId xmlns="" xmlns:a16="http://schemas.microsoft.com/office/drawing/2014/main" id="{00000000-0008-0000-0000-000041190300}"/>
            </a:ext>
          </a:extLst>
        </xdr:cNvPr>
        <xdr:cNvPicPr>
          <a:picLocks/>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647700" y="24011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696</xdr:row>
      <xdr:rowOff>28575</xdr:rowOff>
    </xdr:from>
    <xdr:to>
      <xdr:col>1</xdr:col>
      <xdr:colOff>609600</xdr:colOff>
      <xdr:row>696</xdr:row>
      <xdr:rowOff>781050</xdr:rowOff>
    </xdr:to>
    <xdr:pic>
      <xdr:nvPicPr>
        <xdr:cNvPr id="203075" name="Рисунок 7874">
          <a:extLst>
            <a:ext uri="{FF2B5EF4-FFF2-40B4-BE49-F238E27FC236}">
              <a16:creationId xmlns="" xmlns:a16="http://schemas.microsoft.com/office/drawing/2014/main" id="{00000000-0008-0000-0000-000043190300}"/>
            </a:ext>
          </a:extLst>
        </xdr:cNvPr>
        <xdr:cNvPicPr>
          <a:picLocks/>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647700" y="24173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697</xdr:row>
      <xdr:rowOff>28575</xdr:rowOff>
    </xdr:from>
    <xdr:to>
      <xdr:col>1</xdr:col>
      <xdr:colOff>609600</xdr:colOff>
      <xdr:row>697</xdr:row>
      <xdr:rowOff>781050</xdr:rowOff>
    </xdr:to>
    <xdr:pic>
      <xdr:nvPicPr>
        <xdr:cNvPr id="203076" name="Рисунок 7875">
          <a:extLst>
            <a:ext uri="{FF2B5EF4-FFF2-40B4-BE49-F238E27FC236}">
              <a16:creationId xmlns="" xmlns:a16="http://schemas.microsoft.com/office/drawing/2014/main" id="{00000000-0008-0000-0000-000044190300}"/>
            </a:ext>
          </a:extLst>
        </xdr:cNvPr>
        <xdr:cNvPicPr>
          <a:picLocks/>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47700" y="24254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698</xdr:row>
      <xdr:rowOff>28575</xdr:rowOff>
    </xdr:from>
    <xdr:to>
      <xdr:col>1</xdr:col>
      <xdr:colOff>609600</xdr:colOff>
      <xdr:row>698</xdr:row>
      <xdr:rowOff>781050</xdr:rowOff>
    </xdr:to>
    <xdr:pic>
      <xdr:nvPicPr>
        <xdr:cNvPr id="203077" name="Рисунок 7876">
          <a:extLst>
            <a:ext uri="{FF2B5EF4-FFF2-40B4-BE49-F238E27FC236}">
              <a16:creationId xmlns="" xmlns:a16="http://schemas.microsoft.com/office/drawing/2014/main" id="{00000000-0008-0000-0000-000045190300}"/>
            </a:ext>
          </a:extLst>
        </xdr:cNvPr>
        <xdr:cNvPicPr>
          <a:picLocks/>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647700" y="24335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699</xdr:row>
      <xdr:rowOff>28575</xdr:rowOff>
    </xdr:from>
    <xdr:to>
      <xdr:col>1</xdr:col>
      <xdr:colOff>609600</xdr:colOff>
      <xdr:row>699</xdr:row>
      <xdr:rowOff>781050</xdr:rowOff>
    </xdr:to>
    <xdr:pic>
      <xdr:nvPicPr>
        <xdr:cNvPr id="203078" name="Рисунок 7877">
          <a:extLst>
            <a:ext uri="{FF2B5EF4-FFF2-40B4-BE49-F238E27FC236}">
              <a16:creationId xmlns="" xmlns:a16="http://schemas.microsoft.com/office/drawing/2014/main" id="{00000000-0008-0000-0000-000046190300}"/>
            </a:ext>
          </a:extLst>
        </xdr:cNvPr>
        <xdr:cNvPicPr>
          <a:picLocks/>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647700" y="24416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700</xdr:row>
      <xdr:rowOff>28575</xdr:rowOff>
    </xdr:from>
    <xdr:to>
      <xdr:col>1</xdr:col>
      <xdr:colOff>609600</xdr:colOff>
      <xdr:row>700</xdr:row>
      <xdr:rowOff>781050</xdr:rowOff>
    </xdr:to>
    <xdr:pic>
      <xdr:nvPicPr>
        <xdr:cNvPr id="203079" name="Рисунок 7878">
          <a:extLst>
            <a:ext uri="{FF2B5EF4-FFF2-40B4-BE49-F238E27FC236}">
              <a16:creationId xmlns="" xmlns:a16="http://schemas.microsoft.com/office/drawing/2014/main" id="{00000000-0008-0000-0000-000047190300}"/>
            </a:ext>
          </a:extLst>
        </xdr:cNvPr>
        <xdr:cNvPicPr>
          <a:picLocks/>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647700" y="244973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701</xdr:row>
      <xdr:rowOff>28575</xdr:rowOff>
    </xdr:from>
    <xdr:to>
      <xdr:col>1</xdr:col>
      <xdr:colOff>609600</xdr:colOff>
      <xdr:row>701</xdr:row>
      <xdr:rowOff>781050</xdr:rowOff>
    </xdr:to>
    <xdr:pic>
      <xdr:nvPicPr>
        <xdr:cNvPr id="203080" name="Рисунок 7879">
          <a:extLst>
            <a:ext uri="{FF2B5EF4-FFF2-40B4-BE49-F238E27FC236}">
              <a16:creationId xmlns="" xmlns:a16="http://schemas.microsoft.com/office/drawing/2014/main" id="{00000000-0008-0000-0000-000048190300}"/>
            </a:ext>
          </a:extLst>
        </xdr:cNvPr>
        <xdr:cNvPicPr>
          <a:picLocks/>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647700" y="245783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706</xdr:row>
      <xdr:rowOff>28575</xdr:rowOff>
    </xdr:from>
    <xdr:to>
      <xdr:col>1</xdr:col>
      <xdr:colOff>609600</xdr:colOff>
      <xdr:row>706</xdr:row>
      <xdr:rowOff>781050</xdr:rowOff>
    </xdr:to>
    <xdr:pic>
      <xdr:nvPicPr>
        <xdr:cNvPr id="203081" name="Рисунок 7880">
          <a:extLst>
            <a:ext uri="{FF2B5EF4-FFF2-40B4-BE49-F238E27FC236}">
              <a16:creationId xmlns="" xmlns:a16="http://schemas.microsoft.com/office/drawing/2014/main" id="{00000000-0008-0000-0000-000049190300}"/>
            </a:ext>
          </a:extLst>
        </xdr:cNvPr>
        <xdr:cNvPicPr>
          <a:picLocks/>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647700" y="246935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707</xdr:row>
      <xdr:rowOff>28575</xdr:rowOff>
    </xdr:from>
    <xdr:to>
      <xdr:col>1</xdr:col>
      <xdr:colOff>609600</xdr:colOff>
      <xdr:row>707</xdr:row>
      <xdr:rowOff>781050</xdr:rowOff>
    </xdr:to>
    <xdr:pic>
      <xdr:nvPicPr>
        <xdr:cNvPr id="203082" name="Рисунок 7881">
          <a:extLst>
            <a:ext uri="{FF2B5EF4-FFF2-40B4-BE49-F238E27FC236}">
              <a16:creationId xmlns="" xmlns:a16="http://schemas.microsoft.com/office/drawing/2014/main" id="{00000000-0008-0000-0000-00004A190300}"/>
            </a:ext>
          </a:extLst>
        </xdr:cNvPr>
        <xdr:cNvPicPr>
          <a:picLocks/>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647700" y="247745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708</xdr:row>
      <xdr:rowOff>28575</xdr:rowOff>
    </xdr:from>
    <xdr:to>
      <xdr:col>1</xdr:col>
      <xdr:colOff>609600</xdr:colOff>
      <xdr:row>708</xdr:row>
      <xdr:rowOff>781050</xdr:rowOff>
    </xdr:to>
    <xdr:pic>
      <xdr:nvPicPr>
        <xdr:cNvPr id="203083" name="Рисунок 7882">
          <a:extLst>
            <a:ext uri="{FF2B5EF4-FFF2-40B4-BE49-F238E27FC236}">
              <a16:creationId xmlns="" xmlns:a16="http://schemas.microsoft.com/office/drawing/2014/main" id="{00000000-0008-0000-0000-00004B190300}"/>
            </a:ext>
          </a:extLst>
        </xdr:cNvPr>
        <xdr:cNvPicPr>
          <a:picLocks/>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647700" y="24855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709</xdr:row>
      <xdr:rowOff>28575</xdr:rowOff>
    </xdr:from>
    <xdr:to>
      <xdr:col>1</xdr:col>
      <xdr:colOff>609600</xdr:colOff>
      <xdr:row>709</xdr:row>
      <xdr:rowOff>781050</xdr:rowOff>
    </xdr:to>
    <xdr:pic>
      <xdr:nvPicPr>
        <xdr:cNvPr id="203084" name="Рисунок 7883">
          <a:extLst>
            <a:ext uri="{FF2B5EF4-FFF2-40B4-BE49-F238E27FC236}">
              <a16:creationId xmlns="" xmlns:a16="http://schemas.microsoft.com/office/drawing/2014/main" id="{00000000-0008-0000-0000-00004C190300}"/>
            </a:ext>
          </a:extLst>
        </xdr:cNvPr>
        <xdr:cNvPicPr>
          <a:picLocks/>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47700" y="24936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710</xdr:row>
      <xdr:rowOff>28575</xdr:rowOff>
    </xdr:from>
    <xdr:to>
      <xdr:col>1</xdr:col>
      <xdr:colOff>609600</xdr:colOff>
      <xdr:row>710</xdr:row>
      <xdr:rowOff>781050</xdr:rowOff>
    </xdr:to>
    <xdr:pic>
      <xdr:nvPicPr>
        <xdr:cNvPr id="203085" name="Рисунок 7884">
          <a:extLst>
            <a:ext uri="{FF2B5EF4-FFF2-40B4-BE49-F238E27FC236}">
              <a16:creationId xmlns="" xmlns:a16="http://schemas.microsoft.com/office/drawing/2014/main" id="{00000000-0008-0000-0000-00004D190300}"/>
            </a:ext>
          </a:extLst>
        </xdr:cNvPr>
        <xdr:cNvPicPr>
          <a:picLocks/>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47700" y="25017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711</xdr:row>
      <xdr:rowOff>28575</xdr:rowOff>
    </xdr:from>
    <xdr:to>
      <xdr:col>1</xdr:col>
      <xdr:colOff>609600</xdr:colOff>
      <xdr:row>711</xdr:row>
      <xdr:rowOff>781050</xdr:rowOff>
    </xdr:to>
    <xdr:pic>
      <xdr:nvPicPr>
        <xdr:cNvPr id="203086" name="Рисунок 7885">
          <a:extLst>
            <a:ext uri="{FF2B5EF4-FFF2-40B4-BE49-F238E27FC236}">
              <a16:creationId xmlns="" xmlns:a16="http://schemas.microsoft.com/office/drawing/2014/main" id="{00000000-0008-0000-0000-00004E190300}"/>
            </a:ext>
          </a:extLst>
        </xdr:cNvPr>
        <xdr:cNvPicPr>
          <a:picLocks/>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647700" y="250983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712</xdr:row>
      <xdr:rowOff>28575</xdr:rowOff>
    </xdr:from>
    <xdr:to>
      <xdr:col>1</xdr:col>
      <xdr:colOff>609600</xdr:colOff>
      <xdr:row>712</xdr:row>
      <xdr:rowOff>781050</xdr:rowOff>
    </xdr:to>
    <xdr:pic>
      <xdr:nvPicPr>
        <xdr:cNvPr id="203087" name="Рисунок 7886">
          <a:extLst>
            <a:ext uri="{FF2B5EF4-FFF2-40B4-BE49-F238E27FC236}">
              <a16:creationId xmlns="" xmlns:a16="http://schemas.microsoft.com/office/drawing/2014/main" id="{00000000-0008-0000-0000-00004F190300}"/>
            </a:ext>
          </a:extLst>
        </xdr:cNvPr>
        <xdr:cNvPicPr>
          <a:picLocks/>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647700" y="251793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713</xdr:row>
      <xdr:rowOff>28575</xdr:rowOff>
    </xdr:from>
    <xdr:to>
      <xdr:col>1</xdr:col>
      <xdr:colOff>609600</xdr:colOff>
      <xdr:row>713</xdr:row>
      <xdr:rowOff>781050</xdr:rowOff>
    </xdr:to>
    <xdr:pic>
      <xdr:nvPicPr>
        <xdr:cNvPr id="203088" name="Рисунок 7887">
          <a:extLst>
            <a:ext uri="{FF2B5EF4-FFF2-40B4-BE49-F238E27FC236}">
              <a16:creationId xmlns="" xmlns:a16="http://schemas.microsoft.com/office/drawing/2014/main" id="{00000000-0008-0000-0000-000050190300}"/>
            </a:ext>
          </a:extLst>
        </xdr:cNvPr>
        <xdr:cNvPicPr>
          <a:picLocks/>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647700" y="252603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715</xdr:row>
      <xdr:rowOff>28575</xdr:rowOff>
    </xdr:from>
    <xdr:to>
      <xdr:col>1</xdr:col>
      <xdr:colOff>609600</xdr:colOff>
      <xdr:row>715</xdr:row>
      <xdr:rowOff>781050</xdr:rowOff>
    </xdr:to>
    <xdr:pic>
      <xdr:nvPicPr>
        <xdr:cNvPr id="203090" name="Рисунок 7889">
          <a:extLst>
            <a:ext uri="{FF2B5EF4-FFF2-40B4-BE49-F238E27FC236}">
              <a16:creationId xmlns="" xmlns:a16="http://schemas.microsoft.com/office/drawing/2014/main" id="{00000000-0008-0000-0000-000052190300}"/>
            </a:ext>
          </a:extLst>
        </xdr:cNvPr>
        <xdr:cNvPicPr>
          <a:picLocks/>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647700" y="253412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718</xdr:row>
      <xdr:rowOff>28575</xdr:rowOff>
    </xdr:from>
    <xdr:to>
      <xdr:col>1</xdr:col>
      <xdr:colOff>609600</xdr:colOff>
      <xdr:row>718</xdr:row>
      <xdr:rowOff>781050</xdr:rowOff>
    </xdr:to>
    <xdr:pic>
      <xdr:nvPicPr>
        <xdr:cNvPr id="203093" name="Рисунок 7892">
          <a:extLst>
            <a:ext uri="{FF2B5EF4-FFF2-40B4-BE49-F238E27FC236}">
              <a16:creationId xmlns="" xmlns:a16="http://schemas.microsoft.com/office/drawing/2014/main" id="{00000000-0008-0000-0000-000055190300}"/>
            </a:ext>
          </a:extLst>
        </xdr:cNvPr>
        <xdr:cNvPicPr>
          <a:picLocks/>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647700" y="25422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719</xdr:row>
      <xdr:rowOff>28575</xdr:rowOff>
    </xdr:from>
    <xdr:to>
      <xdr:col>1</xdr:col>
      <xdr:colOff>609600</xdr:colOff>
      <xdr:row>719</xdr:row>
      <xdr:rowOff>781050</xdr:rowOff>
    </xdr:to>
    <xdr:pic>
      <xdr:nvPicPr>
        <xdr:cNvPr id="203094" name="Рисунок 7893">
          <a:extLst>
            <a:ext uri="{FF2B5EF4-FFF2-40B4-BE49-F238E27FC236}">
              <a16:creationId xmlns="" xmlns:a16="http://schemas.microsoft.com/office/drawing/2014/main" id="{00000000-0008-0000-0000-000056190300}"/>
            </a:ext>
          </a:extLst>
        </xdr:cNvPr>
        <xdr:cNvPicPr>
          <a:picLocks/>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47700" y="25503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720</xdr:row>
      <xdr:rowOff>28575</xdr:rowOff>
    </xdr:from>
    <xdr:to>
      <xdr:col>1</xdr:col>
      <xdr:colOff>609600</xdr:colOff>
      <xdr:row>720</xdr:row>
      <xdr:rowOff>781050</xdr:rowOff>
    </xdr:to>
    <xdr:pic>
      <xdr:nvPicPr>
        <xdr:cNvPr id="203095" name="Рисунок 7894">
          <a:extLst>
            <a:ext uri="{FF2B5EF4-FFF2-40B4-BE49-F238E27FC236}">
              <a16:creationId xmlns="" xmlns:a16="http://schemas.microsoft.com/office/drawing/2014/main" id="{00000000-0008-0000-0000-000057190300}"/>
            </a:ext>
          </a:extLst>
        </xdr:cNvPr>
        <xdr:cNvPicPr>
          <a:picLocks/>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647700" y="255841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722</xdr:row>
      <xdr:rowOff>28575</xdr:rowOff>
    </xdr:from>
    <xdr:to>
      <xdr:col>1</xdr:col>
      <xdr:colOff>609600</xdr:colOff>
      <xdr:row>722</xdr:row>
      <xdr:rowOff>781050</xdr:rowOff>
    </xdr:to>
    <xdr:pic>
      <xdr:nvPicPr>
        <xdr:cNvPr id="203096" name="Рисунок 7895">
          <a:extLst>
            <a:ext uri="{FF2B5EF4-FFF2-40B4-BE49-F238E27FC236}">
              <a16:creationId xmlns="" xmlns:a16="http://schemas.microsoft.com/office/drawing/2014/main" id="{00000000-0008-0000-0000-000058190300}"/>
            </a:ext>
          </a:extLst>
        </xdr:cNvPr>
        <xdr:cNvPicPr>
          <a:picLocks/>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47700" y="25699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723</xdr:row>
      <xdr:rowOff>28575</xdr:rowOff>
    </xdr:from>
    <xdr:to>
      <xdr:col>1</xdr:col>
      <xdr:colOff>609600</xdr:colOff>
      <xdr:row>723</xdr:row>
      <xdr:rowOff>781050</xdr:rowOff>
    </xdr:to>
    <xdr:pic>
      <xdr:nvPicPr>
        <xdr:cNvPr id="203097" name="Рисунок 7896">
          <a:extLst>
            <a:ext uri="{FF2B5EF4-FFF2-40B4-BE49-F238E27FC236}">
              <a16:creationId xmlns="" xmlns:a16="http://schemas.microsoft.com/office/drawing/2014/main" id="{00000000-0008-0000-0000-000059190300}"/>
            </a:ext>
          </a:extLst>
        </xdr:cNvPr>
        <xdr:cNvPicPr>
          <a:picLocks/>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647700" y="25780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729</xdr:row>
      <xdr:rowOff>28575</xdr:rowOff>
    </xdr:from>
    <xdr:to>
      <xdr:col>1</xdr:col>
      <xdr:colOff>609600</xdr:colOff>
      <xdr:row>729</xdr:row>
      <xdr:rowOff>781050</xdr:rowOff>
    </xdr:to>
    <xdr:pic>
      <xdr:nvPicPr>
        <xdr:cNvPr id="203098" name="Рисунок 7897">
          <a:extLst>
            <a:ext uri="{FF2B5EF4-FFF2-40B4-BE49-F238E27FC236}">
              <a16:creationId xmlns="" xmlns:a16="http://schemas.microsoft.com/office/drawing/2014/main" id="{00000000-0008-0000-0000-00005A190300}"/>
            </a:ext>
          </a:extLst>
        </xdr:cNvPr>
        <xdr:cNvPicPr>
          <a:picLocks/>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647700" y="25861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731</xdr:row>
      <xdr:rowOff>28575</xdr:rowOff>
    </xdr:from>
    <xdr:to>
      <xdr:col>1</xdr:col>
      <xdr:colOff>609600</xdr:colOff>
      <xdr:row>731</xdr:row>
      <xdr:rowOff>781050</xdr:rowOff>
    </xdr:to>
    <xdr:pic>
      <xdr:nvPicPr>
        <xdr:cNvPr id="203099" name="Рисунок 7898">
          <a:extLst>
            <a:ext uri="{FF2B5EF4-FFF2-40B4-BE49-F238E27FC236}">
              <a16:creationId xmlns="" xmlns:a16="http://schemas.microsoft.com/office/drawing/2014/main" id="{00000000-0008-0000-0000-00005B190300}"/>
            </a:ext>
          </a:extLst>
        </xdr:cNvPr>
        <xdr:cNvPicPr>
          <a:picLocks/>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647700" y="25942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733</xdr:row>
      <xdr:rowOff>28575</xdr:rowOff>
    </xdr:from>
    <xdr:to>
      <xdr:col>1</xdr:col>
      <xdr:colOff>609600</xdr:colOff>
      <xdr:row>733</xdr:row>
      <xdr:rowOff>781050</xdr:rowOff>
    </xdr:to>
    <xdr:pic>
      <xdr:nvPicPr>
        <xdr:cNvPr id="203100" name="Рисунок 7899">
          <a:extLst>
            <a:ext uri="{FF2B5EF4-FFF2-40B4-BE49-F238E27FC236}">
              <a16:creationId xmlns="" xmlns:a16="http://schemas.microsoft.com/office/drawing/2014/main" id="{00000000-0008-0000-0000-00005C190300}"/>
            </a:ext>
          </a:extLst>
        </xdr:cNvPr>
        <xdr:cNvPicPr>
          <a:picLocks/>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647700" y="26023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735</xdr:row>
      <xdr:rowOff>28575</xdr:rowOff>
    </xdr:from>
    <xdr:to>
      <xdr:col>1</xdr:col>
      <xdr:colOff>609600</xdr:colOff>
      <xdr:row>735</xdr:row>
      <xdr:rowOff>781050</xdr:rowOff>
    </xdr:to>
    <xdr:pic>
      <xdr:nvPicPr>
        <xdr:cNvPr id="203101" name="Рисунок 7900">
          <a:extLst>
            <a:ext uri="{FF2B5EF4-FFF2-40B4-BE49-F238E27FC236}">
              <a16:creationId xmlns="" xmlns:a16="http://schemas.microsoft.com/office/drawing/2014/main" id="{00000000-0008-0000-0000-00005D190300}"/>
            </a:ext>
          </a:extLst>
        </xdr:cNvPr>
        <xdr:cNvPicPr>
          <a:picLocks/>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647700" y="26104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744</xdr:row>
      <xdr:rowOff>28575</xdr:rowOff>
    </xdr:from>
    <xdr:to>
      <xdr:col>1</xdr:col>
      <xdr:colOff>609600</xdr:colOff>
      <xdr:row>744</xdr:row>
      <xdr:rowOff>781050</xdr:rowOff>
    </xdr:to>
    <xdr:pic>
      <xdr:nvPicPr>
        <xdr:cNvPr id="203102" name="Рисунок 7901">
          <a:extLst>
            <a:ext uri="{FF2B5EF4-FFF2-40B4-BE49-F238E27FC236}">
              <a16:creationId xmlns="" xmlns:a16="http://schemas.microsoft.com/office/drawing/2014/main" id="{00000000-0008-0000-0000-00005E190300}"/>
            </a:ext>
          </a:extLst>
        </xdr:cNvPr>
        <xdr:cNvPicPr>
          <a:picLocks/>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647700" y="265090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745</xdr:row>
      <xdr:rowOff>28575</xdr:rowOff>
    </xdr:from>
    <xdr:to>
      <xdr:col>1</xdr:col>
      <xdr:colOff>609600</xdr:colOff>
      <xdr:row>745</xdr:row>
      <xdr:rowOff>781050</xdr:rowOff>
    </xdr:to>
    <xdr:pic>
      <xdr:nvPicPr>
        <xdr:cNvPr id="203103" name="Рисунок 7902">
          <a:extLst>
            <a:ext uri="{FF2B5EF4-FFF2-40B4-BE49-F238E27FC236}">
              <a16:creationId xmlns="" xmlns:a16="http://schemas.microsoft.com/office/drawing/2014/main" id="{00000000-0008-0000-0000-00005F190300}"/>
            </a:ext>
          </a:extLst>
        </xdr:cNvPr>
        <xdr:cNvPicPr>
          <a:picLocks/>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647700" y="265899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746</xdr:row>
      <xdr:rowOff>28575</xdr:rowOff>
    </xdr:from>
    <xdr:to>
      <xdr:col>1</xdr:col>
      <xdr:colOff>609600</xdr:colOff>
      <xdr:row>746</xdr:row>
      <xdr:rowOff>781050</xdr:rowOff>
    </xdr:to>
    <xdr:pic>
      <xdr:nvPicPr>
        <xdr:cNvPr id="203104" name="Рисунок 7903">
          <a:extLst>
            <a:ext uri="{FF2B5EF4-FFF2-40B4-BE49-F238E27FC236}">
              <a16:creationId xmlns="" xmlns:a16="http://schemas.microsoft.com/office/drawing/2014/main" id="{00000000-0008-0000-0000-000060190300}"/>
            </a:ext>
          </a:extLst>
        </xdr:cNvPr>
        <xdr:cNvPicPr>
          <a:picLocks/>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647700" y="266709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748</xdr:row>
      <xdr:rowOff>28575</xdr:rowOff>
    </xdr:from>
    <xdr:to>
      <xdr:col>1</xdr:col>
      <xdr:colOff>609600</xdr:colOff>
      <xdr:row>748</xdr:row>
      <xdr:rowOff>781050</xdr:rowOff>
    </xdr:to>
    <xdr:pic>
      <xdr:nvPicPr>
        <xdr:cNvPr id="203106" name="Рисунок 7905">
          <a:extLst>
            <a:ext uri="{FF2B5EF4-FFF2-40B4-BE49-F238E27FC236}">
              <a16:creationId xmlns="" xmlns:a16="http://schemas.microsoft.com/office/drawing/2014/main" id="{00000000-0008-0000-0000-000062190300}"/>
            </a:ext>
          </a:extLst>
        </xdr:cNvPr>
        <xdr:cNvPicPr>
          <a:picLocks/>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647700" y="267519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749</xdr:row>
      <xdr:rowOff>28575</xdr:rowOff>
    </xdr:from>
    <xdr:to>
      <xdr:col>1</xdr:col>
      <xdr:colOff>609600</xdr:colOff>
      <xdr:row>749</xdr:row>
      <xdr:rowOff>781050</xdr:rowOff>
    </xdr:to>
    <xdr:pic>
      <xdr:nvPicPr>
        <xdr:cNvPr id="203107" name="Рисунок 7906">
          <a:extLst>
            <a:ext uri="{FF2B5EF4-FFF2-40B4-BE49-F238E27FC236}">
              <a16:creationId xmlns="" xmlns:a16="http://schemas.microsoft.com/office/drawing/2014/main" id="{00000000-0008-0000-0000-000063190300}"/>
            </a:ext>
          </a:extLst>
        </xdr:cNvPr>
        <xdr:cNvPicPr>
          <a:picLocks/>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647700" y="268328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752</xdr:row>
      <xdr:rowOff>28575</xdr:rowOff>
    </xdr:from>
    <xdr:to>
      <xdr:col>1</xdr:col>
      <xdr:colOff>609600</xdr:colOff>
      <xdr:row>752</xdr:row>
      <xdr:rowOff>781050</xdr:rowOff>
    </xdr:to>
    <xdr:pic>
      <xdr:nvPicPr>
        <xdr:cNvPr id="203110" name="Рисунок 7909">
          <a:extLst>
            <a:ext uri="{FF2B5EF4-FFF2-40B4-BE49-F238E27FC236}">
              <a16:creationId xmlns="" xmlns:a16="http://schemas.microsoft.com/office/drawing/2014/main" id="{00000000-0008-0000-0000-000066190300}"/>
            </a:ext>
          </a:extLst>
        </xdr:cNvPr>
        <xdr:cNvPicPr>
          <a:picLocks/>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647700" y="269138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753</xdr:row>
      <xdr:rowOff>28575</xdr:rowOff>
    </xdr:from>
    <xdr:to>
      <xdr:col>1</xdr:col>
      <xdr:colOff>609600</xdr:colOff>
      <xdr:row>753</xdr:row>
      <xdr:rowOff>781050</xdr:rowOff>
    </xdr:to>
    <xdr:pic>
      <xdr:nvPicPr>
        <xdr:cNvPr id="203111" name="Рисунок 7910">
          <a:extLst>
            <a:ext uri="{FF2B5EF4-FFF2-40B4-BE49-F238E27FC236}">
              <a16:creationId xmlns="" xmlns:a16="http://schemas.microsoft.com/office/drawing/2014/main" id="{00000000-0008-0000-0000-000067190300}"/>
            </a:ext>
          </a:extLst>
        </xdr:cNvPr>
        <xdr:cNvPicPr>
          <a:picLocks/>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647700" y="269948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755</xdr:row>
      <xdr:rowOff>28575</xdr:rowOff>
    </xdr:from>
    <xdr:to>
      <xdr:col>1</xdr:col>
      <xdr:colOff>609600</xdr:colOff>
      <xdr:row>755</xdr:row>
      <xdr:rowOff>781050</xdr:rowOff>
    </xdr:to>
    <xdr:pic>
      <xdr:nvPicPr>
        <xdr:cNvPr id="203113" name="Рисунок 7912">
          <a:extLst>
            <a:ext uri="{FF2B5EF4-FFF2-40B4-BE49-F238E27FC236}">
              <a16:creationId xmlns="" xmlns:a16="http://schemas.microsoft.com/office/drawing/2014/main" id="{00000000-0008-0000-0000-000069190300}"/>
            </a:ext>
          </a:extLst>
        </xdr:cNvPr>
        <xdr:cNvPicPr>
          <a:picLocks/>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647700" y="271567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756</xdr:row>
      <xdr:rowOff>28575</xdr:rowOff>
    </xdr:from>
    <xdr:to>
      <xdr:col>1</xdr:col>
      <xdr:colOff>609600</xdr:colOff>
      <xdr:row>756</xdr:row>
      <xdr:rowOff>781050</xdr:rowOff>
    </xdr:to>
    <xdr:pic>
      <xdr:nvPicPr>
        <xdr:cNvPr id="203114" name="Рисунок 7913">
          <a:extLst>
            <a:ext uri="{FF2B5EF4-FFF2-40B4-BE49-F238E27FC236}">
              <a16:creationId xmlns="" xmlns:a16="http://schemas.microsoft.com/office/drawing/2014/main" id="{00000000-0008-0000-0000-00006A190300}"/>
            </a:ext>
          </a:extLst>
        </xdr:cNvPr>
        <xdr:cNvPicPr>
          <a:picLocks/>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647700" y="272376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757</xdr:row>
      <xdr:rowOff>28575</xdr:rowOff>
    </xdr:from>
    <xdr:to>
      <xdr:col>1</xdr:col>
      <xdr:colOff>609600</xdr:colOff>
      <xdr:row>757</xdr:row>
      <xdr:rowOff>781050</xdr:rowOff>
    </xdr:to>
    <xdr:pic>
      <xdr:nvPicPr>
        <xdr:cNvPr id="203115" name="Рисунок 7914">
          <a:extLst>
            <a:ext uri="{FF2B5EF4-FFF2-40B4-BE49-F238E27FC236}">
              <a16:creationId xmlns="" xmlns:a16="http://schemas.microsoft.com/office/drawing/2014/main" id="{00000000-0008-0000-0000-00006B190300}"/>
            </a:ext>
          </a:extLst>
        </xdr:cNvPr>
        <xdr:cNvPicPr>
          <a:picLocks/>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647700" y="273186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758</xdr:row>
      <xdr:rowOff>28575</xdr:rowOff>
    </xdr:from>
    <xdr:to>
      <xdr:col>1</xdr:col>
      <xdr:colOff>609600</xdr:colOff>
      <xdr:row>758</xdr:row>
      <xdr:rowOff>781050</xdr:rowOff>
    </xdr:to>
    <xdr:pic>
      <xdr:nvPicPr>
        <xdr:cNvPr id="203116" name="Рисунок 7915">
          <a:extLst>
            <a:ext uri="{FF2B5EF4-FFF2-40B4-BE49-F238E27FC236}">
              <a16:creationId xmlns="" xmlns:a16="http://schemas.microsoft.com/office/drawing/2014/main" id="{00000000-0008-0000-0000-00006C190300}"/>
            </a:ext>
          </a:extLst>
        </xdr:cNvPr>
        <xdr:cNvPicPr>
          <a:picLocks/>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647700" y="273996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759</xdr:row>
      <xdr:rowOff>28575</xdr:rowOff>
    </xdr:from>
    <xdr:to>
      <xdr:col>1</xdr:col>
      <xdr:colOff>609600</xdr:colOff>
      <xdr:row>759</xdr:row>
      <xdr:rowOff>781050</xdr:rowOff>
    </xdr:to>
    <xdr:pic>
      <xdr:nvPicPr>
        <xdr:cNvPr id="203117" name="Рисунок 7916">
          <a:extLst>
            <a:ext uri="{FF2B5EF4-FFF2-40B4-BE49-F238E27FC236}">
              <a16:creationId xmlns="" xmlns:a16="http://schemas.microsoft.com/office/drawing/2014/main" id="{00000000-0008-0000-0000-00006D190300}"/>
            </a:ext>
          </a:extLst>
        </xdr:cNvPr>
        <xdr:cNvPicPr>
          <a:picLocks/>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647700" y="274805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762</xdr:row>
      <xdr:rowOff>28575</xdr:rowOff>
    </xdr:from>
    <xdr:to>
      <xdr:col>1</xdr:col>
      <xdr:colOff>609600</xdr:colOff>
      <xdr:row>762</xdr:row>
      <xdr:rowOff>781050</xdr:rowOff>
    </xdr:to>
    <xdr:pic>
      <xdr:nvPicPr>
        <xdr:cNvPr id="203118" name="Рисунок 7917">
          <a:extLst>
            <a:ext uri="{FF2B5EF4-FFF2-40B4-BE49-F238E27FC236}">
              <a16:creationId xmlns="" xmlns:a16="http://schemas.microsoft.com/office/drawing/2014/main" id="{00000000-0008-0000-0000-00006E190300}"/>
            </a:ext>
          </a:extLst>
        </xdr:cNvPr>
        <xdr:cNvPicPr>
          <a:picLocks/>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647700" y="276301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763</xdr:row>
      <xdr:rowOff>28575</xdr:rowOff>
    </xdr:from>
    <xdr:to>
      <xdr:col>1</xdr:col>
      <xdr:colOff>609600</xdr:colOff>
      <xdr:row>763</xdr:row>
      <xdr:rowOff>781050</xdr:rowOff>
    </xdr:to>
    <xdr:pic>
      <xdr:nvPicPr>
        <xdr:cNvPr id="203119" name="Рисунок 7918">
          <a:extLst>
            <a:ext uri="{FF2B5EF4-FFF2-40B4-BE49-F238E27FC236}">
              <a16:creationId xmlns="" xmlns:a16="http://schemas.microsoft.com/office/drawing/2014/main" id="{00000000-0008-0000-0000-00006F190300}"/>
            </a:ext>
          </a:extLst>
        </xdr:cNvPr>
        <xdr:cNvPicPr>
          <a:picLocks/>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647700" y="277110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764</xdr:row>
      <xdr:rowOff>28575</xdr:rowOff>
    </xdr:from>
    <xdr:to>
      <xdr:col>1</xdr:col>
      <xdr:colOff>609600</xdr:colOff>
      <xdr:row>764</xdr:row>
      <xdr:rowOff>781050</xdr:rowOff>
    </xdr:to>
    <xdr:pic>
      <xdr:nvPicPr>
        <xdr:cNvPr id="203120" name="Рисунок 7919">
          <a:extLst>
            <a:ext uri="{FF2B5EF4-FFF2-40B4-BE49-F238E27FC236}">
              <a16:creationId xmlns="" xmlns:a16="http://schemas.microsoft.com/office/drawing/2014/main" id="{00000000-0008-0000-0000-000070190300}"/>
            </a:ext>
          </a:extLst>
        </xdr:cNvPr>
        <xdr:cNvPicPr>
          <a:picLocks/>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647700" y="27792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811</xdr:row>
      <xdr:rowOff>28575</xdr:rowOff>
    </xdr:from>
    <xdr:to>
      <xdr:col>1</xdr:col>
      <xdr:colOff>609600</xdr:colOff>
      <xdr:row>811</xdr:row>
      <xdr:rowOff>781050</xdr:rowOff>
    </xdr:to>
    <xdr:pic>
      <xdr:nvPicPr>
        <xdr:cNvPr id="203121" name="Рисунок 7920">
          <a:extLst>
            <a:ext uri="{FF2B5EF4-FFF2-40B4-BE49-F238E27FC236}">
              <a16:creationId xmlns="" xmlns:a16="http://schemas.microsoft.com/office/drawing/2014/main" id="{00000000-0008-0000-0000-000071190300}"/>
            </a:ext>
          </a:extLst>
        </xdr:cNvPr>
        <xdr:cNvPicPr>
          <a:picLocks/>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647700" y="298180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816</xdr:row>
      <xdr:rowOff>28575</xdr:rowOff>
    </xdr:from>
    <xdr:to>
      <xdr:col>1</xdr:col>
      <xdr:colOff>609600</xdr:colOff>
      <xdr:row>816</xdr:row>
      <xdr:rowOff>781050</xdr:rowOff>
    </xdr:to>
    <xdr:pic>
      <xdr:nvPicPr>
        <xdr:cNvPr id="203124" name="Рисунок 7923">
          <a:extLst>
            <a:ext uri="{FF2B5EF4-FFF2-40B4-BE49-F238E27FC236}">
              <a16:creationId xmlns="" xmlns:a16="http://schemas.microsoft.com/office/drawing/2014/main" id="{00000000-0008-0000-0000-000074190300}"/>
            </a:ext>
          </a:extLst>
        </xdr:cNvPr>
        <xdr:cNvPicPr>
          <a:picLocks/>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647700" y="298989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817</xdr:row>
      <xdr:rowOff>28575</xdr:rowOff>
    </xdr:from>
    <xdr:to>
      <xdr:col>1</xdr:col>
      <xdr:colOff>609600</xdr:colOff>
      <xdr:row>817</xdr:row>
      <xdr:rowOff>781050</xdr:rowOff>
    </xdr:to>
    <xdr:pic>
      <xdr:nvPicPr>
        <xdr:cNvPr id="203125" name="Рисунок 7924">
          <a:extLst>
            <a:ext uri="{FF2B5EF4-FFF2-40B4-BE49-F238E27FC236}">
              <a16:creationId xmlns="" xmlns:a16="http://schemas.microsoft.com/office/drawing/2014/main" id="{00000000-0008-0000-0000-000075190300}"/>
            </a:ext>
          </a:extLst>
        </xdr:cNvPr>
        <xdr:cNvPicPr>
          <a:picLocks/>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647700" y="299799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818</xdr:row>
      <xdr:rowOff>28575</xdr:rowOff>
    </xdr:from>
    <xdr:to>
      <xdr:col>1</xdr:col>
      <xdr:colOff>609600</xdr:colOff>
      <xdr:row>818</xdr:row>
      <xdr:rowOff>781050</xdr:rowOff>
    </xdr:to>
    <xdr:pic>
      <xdr:nvPicPr>
        <xdr:cNvPr id="203126" name="Рисунок 7925">
          <a:extLst>
            <a:ext uri="{FF2B5EF4-FFF2-40B4-BE49-F238E27FC236}">
              <a16:creationId xmlns="" xmlns:a16="http://schemas.microsoft.com/office/drawing/2014/main" id="{00000000-0008-0000-0000-000076190300}"/>
            </a:ext>
          </a:extLst>
        </xdr:cNvPr>
        <xdr:cNvPicPr>
          <a:picLocks/>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647700" y="30060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822</xdr:row>
      <xdr:rowOff>28575</xdr:rowOff>
    </xdr:from>
    <xdr:to>
      <xdr:col>1</xdr:col>
      <xdr:colOff>609600</xdr:colOff>
      <xdr:row>822</xdr:row>
      <xdr:rowOff>781050</xdr:rowOff>
    </xdr:to>
    <xdr:pic>
      <xdr:nvPicPr>
        <xdr:cNvPr id="203127" name="Рисунок 7926">
          <a:extLst>
            <a:ext uri="{FF2B5EF4-FFF2-40B4-BE49-F238E27FC236}">
              <a16:creationId xmlns="" xmlns:a16="http://schemas.microsoft.com/office/drawing/2014/main" id="{00000000-0008-0000-0000-000077190300}"/>
            </a:ext>
          </a:extLst>
        </xdr:cNvPr>
        <xdr:cNvPicPr>
          <a:picLocks/>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47700" y="30206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824</xdr:row>
      <xdr:rowOff>28575</xdr:rowOff>
    </xdr:from>
    <xdr:to>
      <xdr:col>1</xdr:col>
      <xdr:colOff>609600</xdr:colOff>
      <xdr:row>824</xdr:row>
      <xdr:rowOff>781050</xdr:rowOff>
    </xdr:to>
    <xdr:pic>
      <xdr:nvPicPr>
        <xdr:cNvPr id="203128" name="Рисунок 7927">
          <a:extLst>
            <a:ext uri="{FF2B5EF4-FFF2-40B4-BE49-F238E27FC236}">
              <a16:creationId xmlns="" xmlns:a16="http://schemas.microsoft.com/office/drawing/2014/main" id="{00000000-0008-0000-0000-000078190300}"/>
            </a:ext>
          </a:extLst>
        </xdr:cNvPr>
        <xdr:cNvPicPr>
          <a:picLocks/>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47700" y="30287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826</xdr:row>
      <xdr:rowOff>28575</xdr:rowOff>
    </xdr:from>
    <xdr:to>
      <xdr:col>1</xdr:col>
      <xdr:colOff>609600</xdr:colOff>
      <xdr:row>826</xdr:row>
      <xdr:rowOff>781050</xdr:rowOff>
    </xdr:to>
    <xdr:pic>
      <xdr:nvPicPr>
        <xdr:cNvPr id="203129" name="Рисунок 7928">
          <a:extLst>
            <a:ext uri="{FF2B5EF4-FFF2-40B4-BE49-F238E27FC236}">
              <a16:creationId xmlns="" xmlns:a16="http://schemas.microsoft.com/office/drawing/2014/main" id="{00000000-0008-0000-0000-000079190300}"/>
            </a:ext>
          </a:extLst>
        </xdr:cNvPr>
        <xdr:cNvPicPr>
          <a:picLocks/>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647700" y="30368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835</xdr:row>
      <xdr:rowOff>28575</xdr:rowOff>
    </xdr:from>
    <xdr:to>
      <xdr:col>1</xdr:col>
      <xdr:colOff>609600</xdr:colOff>
      <xdr:row>835</xdr:row>
      <xdr:rowOff>781050</xdr:rowOff>
    </xdr:to>
    <xdr:pic>
      <xdr:nvPicPr>
        <xdr:cNvPr id="203130" name="Рисунок 7929">
          <a:extLst>
            <a:ext uri="{FF2B5EF4-FFF2-40B4-BE49-F238E27FC236}">
              <a16:creationId xmlns="" xmlns:a16="http://schemas.microsoft.com/office/drawing/2014/main" id="{00000000-0008-0000-0000-00007A190300}"/>
            </a:ext>
          </a:extLst>
        </xdr:cNvPr>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47700" y="30514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836</xdr:row>
      <xdr:rowOff>28575</xdr:rowOff>
    </xdr:from>
    <xdr:to>
      <xdr:col>1</xdr:col>
      <xdr:colOff>609600</xdr:colOff>
      <xdr:row>836</xdr:row>
      <xdr:rowOff>781050</xdr:rowOff>
    </xdr:to>
    <xdr:pic>
      <xdr:nvPicPr>
        <xdr:cNvPr id="203131" name="Рисунок 7930">
          <a:extLst>
            <a:ext uri="{FF2B5EF4-FFF2-40B4-BE49-F238E27FC236}">
              <a16:creationId xmlns="" xmlns:a16="http://schemas.microsoft.com/office/drawing/2014/main" id="{00000000-0008-0000-0000-00007B190300}"/>
            </a:ext>
          </a:extLst>
        </xdr:cNvPr>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47700" y="30595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838</xdr:row>
      <xdr:rowOff>28575</xdr:rowOff>
    </xdr:from>
    <xdr:to>
      <xdr:col>1</xdr:col>
      <xdr:colOff>609600</xdr:colOff>
      <xdr:row>838</xdr:row>
      <xdr:rowOff>781050</xdr:rowOff>
    </xdr:to>
    <xdr:pic>
      <xdr:nvPicPr>
        <xdr:cNvPr id="203133" name="Рисунок 7932">
          <a:extLst>
            <a:ext uri="{FF2B5EF4-FFF2-40B4-BE49-F238E27FC236}">
              <a16:creationId xmlns="" xmlns:a16="http://schemas.microsoft.com/office/drawing/2014/main" id="{00000000-0008-0000-0000-00007D190300}"/>
            </a:ext>
          </a:extLst>
        </xdr:cNvPr>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47700" y="30676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840</xdr:row>
      <xdr:rowOff>28575</xdr:rowOff>
    </xdr:from>
    <xdr:to>
      <xdr:col>1</xdr:col>
      <xdr:colOff>609600</xdr:colOff>
      <xdr:row>840</xdr:row>
      <xdr:rowOff>781050</xdr:rowOff>
    </xdr:to>
    <xdr:pic>
      <xdr:nvPicPr>
        <xdr:cNvPr id="203134" name="Рисунок 7933">
          <a:extLst>
            <a:ext uri="{FF2B5EF4-FFF2-40B4-BE49-F238E27FC236}">
              <a16:creationId xmlns="" xmlns:a16="http://schemas.microsoft.com/office/drawing/2014/main" id="{00000000-0008-0000-0000-00007E190300}"/>
            </a:ext>
          </a:extLst>
        </xdr:cNvPr>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47700" y="30757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844</xdr:row>
      <xdr:rowOff>28575</xdr:rowOff>
    </xdr:from>
    <xdr:to>
      <xdr:col>1</xdr:col>
      <xdr:colOff>609600</xdr:colOff>
      <xdr:row>844</xdr:row>
      <xdr:rowOff>781050</xdr:rowOff>
    </xdr:to>
    <xdr:pic>
      <xdr:nvPicPr>
        <xdr:cNvPr id="203135" name="Рисунок 7934">
          <a:extLst>
            <a:ext uri="{FF2B5EF4-FFF2-40B4-BE49-F238E27FC236}">
              <a16:creationId xmlns="" xmlns:a16="http://schemas.microsoft.com/office/drawing/2014/main" id="{00000000-0008-0000-0000-00007F190300}"/>
            </a:ext>
          </a:extLst>
        </xdr:cNvPr>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47700" y="309029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845</xdr:row>
      <xdr:rowOff>28575</xdr:rowOff>
    </xdr:from>
    <xdr:to>
      <xdr:col>1</xdr:col>
      <xdr:colOff>609600</xdr:colOff>
      <xdr:row>845</xdr:row>
      <xdr:rowOff>781050</xdr:rowOff>
    </xdr:to>
    <xdr:pic>
      <xdr:nvPicPr>
        <xdr:cNvPr id="203136" name="Рисунок 7935">
          <a:extLst>
            <a:ext uri="{FF2B5EF4-FFF2-40B4-BE49-F238E27FC236}">
              <a16:creationId xmlns="" xmlns:a16="http://schemas.microsoft.com/office/drawing/2014/main" id="{00000000-0008-0000-0000-000080190300}"/>
            </a:ext>
          </a:extLst>
        </xdr:cNvPr>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47700" y="30983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846</xdr:row>
      <xdr:rowOff>28575</xdr:rowOff>
    </xdr:from>
    <xdr:to>
      <xdr:col>1</xdr:col>
      <xdr:colOff>609600</xdr:colOff>
      <xdr:row>846</xdr:row>
      <xdr:rowOff>781050</xdr:rowOff>
    </xdr:to>
    <xdr:pic>
      <xdr:nvPicPr>
        <xdr:cNvPr id="203137" name="Рисунок 7936">
          <a:extLst>
            <a:ext uri="{FF2B5EF4-FFF2-40B4-BE49-F238E27FC236}">
              <a16:creationId xmlns="" xmlns:a16="http://schemas.microsoft.com/office/drawing/2014/main" id="{00000000-0008-0000-0000-000081190300}"/>
            </a:ext>
          </a:extLst>
        </xdr:cNvPr>
        <xdr:cNvPicPr>
          <a:picLocks/>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647700" y="31064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847</xdr:row>
      <xdr:rowOff>28575</xdr:rowOff>
    </xdr:from>
    <xdr:to>
      <xdr:col>1</xdr:col>
      <xdr:colOff>609600</xdr:colOff>
      <xdr:row>847</xdr:row>
      <xdr:rowOff>781050</xdr:rowOff>
    </xdr:to>
    <xdr:pic>
      <xdr:nvPicPr>
        <xdr:cNvPr id="203138" name="Рисунок 7937">
          <a:extLst>
            <a:ext uri="{FF2B5EF4-FFF2-40B4-BE49-F238E27FC236}">
              <a16:creationId xmlns="" xmlns:a16="http://schemas.microsoft.com/office/drawing/2014/main" id="{00000000-0008-0000-0000-000082190300}"/>
            </a:ext>
          </a:extLst>
        </xdr:cNvPr>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47700" y="31145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848</xdr:row>
      <xdr:rowOff>28575</xdr:rowOff>
    </xdr:from>
    <xdr:to>
      <xdr:col>1</xdr:col>
      <xdr:colOff>609600</xdr:colOff>
      <xdr:row>848</xdr:row>
      <xdr:rowOff>781050</xdr:rowOff>
    </xdr:to>
    <xdr:pic>
      <xdr:nvPicPr>
        <xdr:cNvPr id="203139" name="Рисунок 7938">
          <a:extLst>
            <a:ext uri="{FF2B5EF4-FFF2-40B4-BE49-F238E27FC236}">
              <a16:creationId xmlns="" xmlns:a16="http://schemas.microsoft.com/office/drawing/2014/main" id="{00000000-0008-0000-0000-000083190300}"/>
            </a:ext>
          </a:extLst>
        </xdr:cNvPr>
        <xdr:cNvPicPr>
          <a:picLocks/>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647700" y="31226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849</xdr:row>
      <xdr:rowOff>28575</xdr:rowOff>
    </xdr:from>
    <xdr:to>
      <xdr:col>1</xdr:col>
      <xdr:colOff>609600</xdr:colOff>
      <xdr:row>849</xdr:row>
      <xdr:rowOff>781050</xdr:rowOff>
    </xdr:to>
    <xdr:pic>
      <xdr:nvPicPr>
        <xdr:cNvPr id="203140" name="Рисунок 7939">
          <a:extLst>
            <a:ext uri="{FF2B5EF4-FFF2-40B4-BE49-F238E27FC236}">
              <a16:creationId xmlns="" xmlns:a16="http://schemas.microsoft.com/office/drawing/2014/main" id="{00000000-0008-0000-0000-000084190300}"/>
            </a:ext>
          </a:extLst>
        </xdr:cNvPr>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47700" y="31307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853</xdr:row>
      <xdr:rowOff>28575</xdr:rowOff>
    </xdr:from>
    <xdr:to>
      <xdr:col>1</xdr:col>
      <xdr:colOff>609600</xdr:colOff>
      <xdr:row>853</xdr:row>
      <xdr:rowOff>781050</xdr:rowOff>
    </xdr:to>
    <xdr:pic>
      <xdr:nvPicPr>
        <xdr:cNvPr id="203141" name="Рисунок 7940">
          <a:extLst>
            <a:ext uri="{FF2B5EF4-FFF2-40B4-BE49-F238E27FC236}">
              <a16:creationId xmlns="" xmlns:a16="http://schemas.microsoft.com/office/drawing/2014/main" id="{00000000-0008-0000-0000-000085190300}"/>
            </a:ext>
          </a:extLst>
        </xdr:cNvPr>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47700" y="314534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854</xdr:row>
      <xdr:rowOff>28575</xdr:rowOff>
    </xdr:from>
    <xdr:to>
      <xdr:col>1</xdr:col>
      <xdr:colOff>609600</xdr:colOff>
      <xdr:row>854</xdr:row>
      <xdr:rowOff>781050</xdr:rowOff>
    </xdr:to>
    <xdr:pic>
      <xdr:nvPicPr>
        <xdr:cNvPr id="203142" name="Рисунок 7941">
          <a:extLst>
            <a:ext uri="{FF2B5EF4-FFF2-40B4-BE49-F238E27FC236}">
              <a16:creationId xmlns="" xmlns:a16="http://schemas.microsoft.com/office/drawing/2014/main" id="{00000000-0008-0000-0000-000086190300}"/>
            </a:ext>
          </a:extLst>
        </xdr:cNvPr>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47700" y="315344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855</xdr:row>
      <xdr:rowOff>28575</xdr:rowOff>
    </xdr:from>
    <xdr:to>
      <xdr:col>1</xdr:col>
      <xdr:colOff>609600</xdr:colOff>
      <xdr:row>855</xdr:row>
      <xdr:rowOff>781050</xdr:rowOff>
    </xdr:to>
    <xdr:pic>
      <xdr:nvPicPr>
        <xdr:cNvPr id="203143" name="Рисунок 7942">
          <a:extLst>
            <a:ext uri="{FF2B5EF4-FFF2-40B4-BE49-F238E27FC236}">
              <a16:creationId xmlns="" xmlns:a16="http://schemas.microsoft.com/office/drawing/2014/main" id="{00000000-0008-0000-0000-000087190300}"/>
            </a:ext>
          </a:extLst>
        </xdr:cNvPr>
        <xdr:cNvPicPr>
          <a:picLocks/>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647700" y="316153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856</xdr:row>
      <xdr:rowOff>28575</xdr:rowOff>
    </xdr:from>
    <xdr:to>
      <xdr:col>1</xdr:col>
      <xdr:colOff>609600</xdr:colOff>
      <xdr:row>856</xdr:row>
      <xdr:rowOff>781050</xdr:rowOff>
    </xdr:to>
    <xdr:pic>
      <xdr:nvPicPr>
        <xdr:cNvPr id="203144" name="Рисунок 7943">
          <a:extLst>
            <a:ext uri="{FF2B5EF4-FFF2-40B4-BE49-F238E27FC236}">
              <a16:creationId xmlns="" xmlns:a16="http://schemas.microsoft.com/office/drawing/2014/main" id="{00000000-0008-0000-0000-000088190300}"/>
            </a:ext>
          </a:extLst>
        </xdr:cNvPr>
        <xdr:cNvPicPr>
          <a:picLocks/>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47700" y="316963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857</xdr:row>
      <xdr:rowOff>28575</xdr:rowOff>
    </xdr:from>
    <xdr:to>
      <xdr:col>1</xdr:col>
      <xdr:colOff>609600</xdr:colOff>
      <xdr:row>857</xdr:row>
      <xdr:rowOff>781050</xdr:rowOff>
    </xdr:to>
    <xdr:pic>
      <xdr:nvPicPr>
        <xdr:cNvPr id="203145" name="Рисунок 7944">
          <a:extLst>
            <a:ext uri="{FF2B5EF4-FFF2-40B4-BE49-F238E27FC236}">
              <a16:creationId xmlns="" xmlns:a16="http://schemas.microsoft.com/office/drawing/2014/main" id="{00000000-0008-0000-0000-000089190300}"/>
            </a:ext>
          </a:extLst>
        </xdr:cNvPr>
        <xdr:cNvPicPr>
          <a:picLocks/>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647700" y="317773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864</xdr:row>
      <xdr:rowOff>28575</xdr:rowOff>
    </xdr:from>
    <xdr:to>
      <xdr:col>1</xdr:col>
      <xdr:colOff>609600</xdr:colOff>
      <xdr:row>864</xdr:row>
      <xdr:rowOff>466725</xdr:rowOff>
    </xdr:to>
    <xdr:pic>
      <xdr:nvPicPr>
        <xdr:cNvPr id="203147" name="Рисунок 7946">
          <a:extLst>
            <a:ext uri="{FF2B5EF4-FFF2-40B4-BE49-F238E27FC236}">
              <a16:creationId xmlns="" xmlns:a16="http://schemas.microsoft.com/office/drawing/2014/main" id="{00000000-0008-0000-0000-00008B190300}"/>
            </a:ext>
          </a:extLst>
        </xdr:cNvPr>
        <xdr:cNvPicPr>
          <a:picLocks/>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47700" y="3192303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888</xdr:row>
      <xdr:rowOff>19050</xdr:rowOff>
    </xdr:from>
    <xdr:to>
      <xdr:col>1</xdr:col>
      <xdr:colOff>609600</xdr:colOff>
      <xdr:row>888</xdr:row>
      <xdr:rowOff>590550</xdr:rowOff>
    </xdr:to>
    <xdr:pic>
      <xdr:nvPicPr>
        <xdr:cNvPr id="203160" name="Рисунок 7959">
          <a:extLst>
            <a:ext uri="{FF2B5EF4-FFF2-40B4-BE49-F238E27FC236}">
              <a16:creationId xmlns="" xmlns:a16="http://schemas.microsoft.com/office/drawing/2014/main" id="{00000000-0008-0000-0000-000098190300}"/>
            </a:ext>
          </a:extLst>
        </xdr:cNvPr>
        <xdr:cNvPicPr>
          <a:picLocks/>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647700" y="32085915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894</xdr:row>
      <xdr:rowOff>28575</xdr:rowOff>
    </xdr:from>
    <xdr:to>
      <xdr:col>1</xdr:col>
      <xdr:colOff>609600</xdr:colOff>
      <xdr:row>894</xdr:row>
      <xdr:rowOff>781050</xdr:rowOff>
    </xdr:to>
    <xdr:pic>
      <xdr:nvPicPr>
        <xdr:cNvPr id="203161" name="Рисунок 7960">
          <a:extLst>
            <a:ext uri="{FF2B5EF4-FFF2-40B4-BE49-F238E27FC236}">
              <a16:creationId xmlns="" xmlns:a16="http://schemas.microsoft.com/office/drawing/2014/main" id="{00000000-0008-0000-0000-000099190300}"/>
            </a:ext>
          </a:extLst>
        </xdr:cNvPr>
        <xdr:cNvPicPr>
          <a:picLocks/>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647700" y="321478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911</xdr:row>
      <xdr:rowOff>28575</xdr:rowOff>
    </xdr:from>
    <xdr:to>
      <xdr:col>1</xdr:col>
      <xdr:colOff>609600</xdr:colOff>
      <xdr:row>911</xdr:row>
      <xdr:rowOff>781050</xdr:rowOff>
    </xdr:to>
    <xdr:pic>
      <xdr:nvPicPr>
        <xdr:cNvPr id="203170" name="Рисунок 7969">
          <a:extLst>
            <a:ext uri="{FF2B5EF4-FFF2-40B4-BE49-F238E27FC236}">
              <a16:creationId xmlns="" xmlns:a16="http://schemas.microsoft.com/office/drawing/2014/main" id="{00000000-0008-0000-0000-0000A2190300}"/>
            </a:ext>
          </a:extLst>
        </xdr:cNvPr>
        <xdr:cNvPicPr>
          <a:picLocks/>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647700" y="322287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916</xdr:row>
      <xdr:rowOff>28575</xdr:rowOff>
    </xdr:from>
    <xdr:to>
      <xdr:col>1</xdr:col>
      <xdr:colOff>590550</xdr:colOff>
      <xdr:row>916</xdr:row>
      <xdr:rowOff>847725</xdr:rowOff>
    </xdr:to>
    <xdr:pic>
      <xdr:nvPicPr>
        <xdr:cNvPr id="203171" name="Рисунок 7970">
          <a:extLst>
            <a:ext uri="{FF2B5EF4-FFF2-40B4-BE49-F238E27FC236}">
              <a16:creationId xmlns="" xmlns:a16="http://schemas.microsoft.com/office/drawing/2014/main" id="{00000000-0008-0000-0000-0000A3190300}"/>
            </a:ext>
          </a:extLst>
        </xdr:cNvPr>
        <xdr:cNvPicPr>
          <a:picLocks/>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666750" y="32309752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928</xdr:row>
      <xdr:rowOff>28575</xdr:rowOff>
    </xdr:from>
    <xdr:to>
      <xdr:col>1</xdr:col>
      <xdr:colOff>609600</xdr:colOff>
      <xdr:row>928</xdr:row>
      <xdr:rowOff>666750</xdr:rowOff>
    </xdr:to>
    <xdr:pic>
      <xdr:nvPicPr>
        <xdr:cNvPr id="203172" name="Рисунок 7971">
          <a:extLst>
            <a:ext uri="{FF2B5EF4-FFF2-40B4-BE49-F238E27FC236}">
              <a16:creationId xmlns="" xmlns:a16="http://schemas.microsoft.com/office/drawing/2014/main" id="{00000000-0008-0000-0000-0000A4190300}"/>
            </a:ext>
          </a:extLst>
        </xdr:cNvPr>
        <xdr:cNvPicPr>
          <a:picLocks/>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647700" y="324621525"/>
          <a:ext cx="590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931</xdr:row>
      <xdr:rowOff>28575</xdr:rowOff>
    </xdr:from>
    <xdr:to>
      <xdr:col>1</xdr:col>
      <xdr:colOff>609600</xdr:colOff>
      <xdr:row>931</xdr:row>
      <xdr:rowOff>781050</xdr:rowOff>
    </xdr:to>
    <xdr:pic>
      <xdr:nvPicPr>
        <xdr:cNvPr id="203173" name="Рисунок 7972">
          <a:extLst>
            <a:ext uri="{FF2B5EF4-FFF2-40B4-BE49-F238E27FC236}">
              <a16:creationId xmlns="" xmlns:a16="http://schemas.microsoft.com/office/drawing/2014/main" id="{00000000-0008-0000-0000-0000A5190300}"/>
            </a:ext>
          </a:extLst>
        </xdr:cNvPr>
        <xdr:cNvPicPr>
          <a:picLocks/>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647700" y="32531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932</xdr:row>
      <xdr:rowOff>28575</xdr:rowOff>
    </xdr:from>
    <xdr:to>
      <xdr:col>1</xdr:col>
      <xdr:colOff>609600</xdr:colOff>
      <xdr:row>932</xdr:row>
      <xdr:rowOff>781050</xdr:rowOff>
    </xdr:to>
    <xdr:pic>
      <xdr:nvPicPr>
        <xdr:cNvPr id="203174" name="Рисунок 7973">
          <a:extLst>
            <a:ext uri="{FF2B5EF4-FFF2-40B4-BE49-F238E27FC236}">
              <a16:creationId xmlns="" xmlns:a16="http://schemas.microsoft.com/office/drawing/2014/main" id="{00000000-0008-0000-0000-0000A6190300}"/>
            </a:ext>
          </a:extLst>
        </xdr:cNvPr>
        <xdr:cNvPicPr>
          <a:picLocks/>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647700" y="32612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933</xdr:row>
      <xdr:rowOff>28575</xdr:rowOff>
    </xdr:from>
    <xdr:to>
      <xdr:col>1</xdr:col>
      <xdr:colOff>609600</xdr:colOff>
      <xdr:row>933</xdr:row>
      <xdr:rowOff>781050</xdr:rowOff>
    </xdr:to>
    <xdr:pic>
      <xdr:nvPicPr>
        <xdr:cNvPr id="203175" name="Рисунок 7974">
          <a:extLst>
            <a:ext uri="{FF2B5EF4-FFF2-40B4-BE49-F238E27FC236}">
              <a16:creationId xmlns="" xmlns:a16="http://schemas.microsoft.com/office/drawing/2014/main" id="{00000000-0008-0000-0000-0000A7190300}"/>
            </a:ext>
          </a:extLst>
        </xdr:cNvPr>
        <xdr:cNvPicPr>
          <a:picLocks/>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647700" y="32693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934</xdr:row>
      <xdr:rowOff>28575</xdr:rowOff>
    </xdr:from>
    <xdr:to>
      <xdr:col>1</xdr:col>
      <xdr:colOff>609600</xdr:colOff>
      <xdr:row>934</xdr:row>
      <xdr:rowOff>781050</xdr:rowOff>
    </xdr:to>
    <xdr:pic>
      <xdr:nvPicPr>
        <xdr:cNvPr id="203176" name="Рисунок 7975">
          <a:extLst>
            <a:ext uri="{FF2B5EF4-FFF2-40B4-BE49-F238E27FC236}">
              <a16:creationId xmlns="" xmlns:a16="http://schemas.microsoft.com/office/drawing/2014/main" id="{00000000-0008-0000-0000-0000A8190300}"/>
            </a:ext>
          </a:extLst>
        </xdr:cNvPr>
        <xdr:cNvPicPr>
          <a:picLocks/>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647700" y="32774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935</xdr:row>
      <xdr:rowOff>28575</xdr:rowOff>
    </xdr:from>
    <xdr:to>
      <xdr:col>1</xdr:col>
      <xdr:colOff>609600</xdr:colOff>
      <xdr:row>935</xdr:row>
      <xdr:rowOff>781050</xdr:rowOff>
    </xdr:to>
    <xdr:pic>
      <xdr:nvPicPr>
        <xdr:cNvPr id="203177" name="Рисунок 7976">
          <a:extLst>
            <a:ext uri="{FF2B5EF4-FFF2-40B4-BE49-F238E27FC236}">
              <a16:creationId xmlns="" xmlns:a16="http://schemas.microsoft.com/office/drawing/2014/main" id="{00000000-0008-0000-0000-0000A9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28555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936</xdr:row>
      <xdr:rowOff>28575</xdr:rowOff>
    </xdr:from>
    <xdr:to>
      <xdr:col>1</xdr:col>
      <xdr:colOff>609600</xdr:colOff>
      <xdr:row>936</xdr:row>
      <xdr:rowOff>781050</xdr:rowOff>
    </xdr:to>
    <xdr:pic>
      <xdr:nvPicPr>
        <xdr:cNvPr id="203178" name="Рисунок 7977">
          <a:extLst>
            <a:ext uri="{FF2B5EF4-FFF2-40B4-BE49-F238E27FC236}">
              <a16:creationId xmlns="" xmlns:a16="http://schemas.microsoft.com/office/drawing/2014/main" id="{00000000-0008-0000-0000-0000AA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2936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937</xdr:row>
      <xdr:rowOff>28575</xdr:rowOff>
    </xdr:from>
    <xdr:to>
      <xdr:col>1</xdr:col>
      <xdr:colOff>609600</xdr:colOff>
      <xdr:row>937</xdr:row>
      <xdr:rowOff>781050</xdr:rowOff>
    </xdr:to>
    <xdr:pic>
      <xdr:nvPicPr>
        <xdr:cNvPr id="203179" name="Рисунок 7978">
          <a:extLst>
            <a:ext uri="{FF2B5EF4-FFF2-40B4-BE49-F238E27FC236}">
              <a16:creationId xmlns="" xmlns:a16="http://schemas.microsoft.com/office/drawing/2014/main" id="{00000000-0008-0000-0000-0000AB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3017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944</xdr:row>
      <xdr:rowOff>28575</xdr:rowOff>
    </xdr:from>
    <xdr:to>
      <xdr:col>1</xdr:col>
      <xdr:colOff>609600</xdr:colOff>
      <xdr:row>944</xdr:row>
      <xdr:rowOff>781050</xdr:rowOff>
    </xdr:to>
    <xdr:pic>
      <xdr:nvPicPr>
        <xdr:cNvPr id="203180" name="Рисунок 7979">
          <a:extLst>
            <a:ext uri="{FF2B5EF4-FFF2-40B4-BE49-F238E27FC236}">
              <a16:creationId xmlns="" xmlns:a16="http://schemas.microsoft.com/office/drawing/2014/main" id="{00000000-0008-0000-0000-0000AC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098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945</xdr:row>
      <xdr:rowOff>28575</xdr:rowOff>
    </xdr:from>
    <xdr:to>
      <xdr:col>1</xdr:col>
      <xdr:colOff>609600</xdr:colOff>
      <xdr:row>945</xdr:row>
      <xdr:rowOff>781050</xdr:rowOff>
    </xdr:to>
    <xdr:pic>
      <xdr:nvPicPr>
        <xdr:cNvPr id="203181" name="Рисунок 7980">
          <a:extLst>
            <a:ext uri="{FF2B5EF4-FFF2-40B4-BE49-F238E27FC236}">
              <a16:creationId xmlns="" xmlns:a16="http://schemas.microsoft.com/office/drawing/2014/main" id="{00000000-0008-0000-0000-0000AD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179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946</xdr:row>
      <xdr:rowOff>28575</xdr:rowOff>
    </xdr:from>
    <xdr:to>
      <xdr:col>1</xdr:col>
      <xdr:colOff>609600</xdr:colOff>
      <xdr:row>946</xdr:row>
      <xdr:rowOff>781050</xdr:rowOff>
    </xdr:to>
    <xdr:pic>
      <xdr:nvPicPr>
        <xdr:cNvPr id="203182" name="Рисунок 7981">
          <a:extLst>
            <a:ext uri="{FF2B5EF4-FFF2-40B4-BE49-F238E27FC236}">
              <a16:creationId xmlns="" xmlns:a16="http://schemas.microsoft.com/office/drawing/2014/main" id="{00000000-0008-0000-0000-0000AE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2603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948</xdr:row>
      <xdr:rowOff>28575</xdr:rowOff>
    </xdr:from>
    <xdr:to>
      <xdr:col>1</xdr:col>
      <xdr:colOff>609600</xdr:colOff>
      <xdr:row>948</xdr:row>
      <xdr:rowOff>781050</xdr:rowOff>
    </xdr:to>
    <xdr:pic>
      <xdr:nvPicPr>
        <xdr:cNvPr id="203183" name="Рисунок 7982">
          <a:extLst>
            <a:ext uri="{FF2B5EF4-FFF2-40B4-BE49-F238E27FC236}">
              <a16:creationId xmlns="" xmlns:a16="http://schemas.microsoft.com/office/drawing/2014/main" id="{00000000-0008-0000-0000-0000AF190300}"/>
            </a:ext>
          </a:extLst>
        </xdr:cNvPr>
        <xdr:cNvPicPr>
          <a:picLocks/>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647700" y="333413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953</xdr:row>
      <xdr:rowOff>28575</xdr:rowOff>
    </xdr:from>
    <xdr:to>
      <xdr:col>1</xdr:col>
      <xdr:colOff>609600</xdr:colOff>
      <xdr:row>953</xdr:row>
      <xdr:rowOff>781050</xdr:rowOff>
    </xdr:to>
    <xdr:pic>
      <xdr:nvPicPr>
        <xdr:cNvPr id="203185" name="Рисунок 7984">
          <a:extLst>
            <a:ext uri="{FF2B5EF4-FFF2-40B4-BE49-F238E27FC236}">
              <a16:creationId xmlns="" xmlns:a16="http://schemas.microsoft.com/office/drawing/2014/main" id="{00000000-0008-0000-0000-0000B1190300}"/>
            </a:ext>
          </a:extLst>
        </xdr:cNvPr>
        <xdr:cNvPicPr>
          <a:picLocks/>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647700" y="334222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956</xdr:row>
      <xdr:rowOff>28575</xdr:rowOff>
    </xdr:from>
    <xdr:to>
      <xdr:col>1</xdr:col>
      <xdr:colOff>609600</xdr:colOff>
      <xdr:row>956</xdr:row>
      <xdr:rowOff>781050</xdr:rowOff>
    </xdr:to>
    <xdr:pic>
      <xdr:nvPicPr>
        <xdr:cNvPr id="203187" name="Рисунок 7986">
          <a:extLst>
            <a:ext uri="{FF2B5EF4-FFF2-40B4-BE49-F238E27FC236}">
              <a16:creationId xmlns="" xmlns:a16="http://schemas.microsoft.com/office/drawing/2014/main" id="{00000000-0008-0000-0000-0000B3190300}"/>
            </a:ext>
          </a:extLst>
        </xdr:cNvPr>
        <xdr:cNvPicPr>
          <a:picLocks/>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647700" y="335841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957</xdr:row>
      <xdr:rowOff>28575</xdr:rowOff>
    </xdr:from>
    <xdr:to>
      <xdr:col>1</xdr:col>
      <xdr:colOff>609600</xdr:colOff>
      <xdr:row>957</xdr:row>
      <xdr:rowOff>781050</xdr:rowOff>
    </xdr:to>
    <xdr:pic>
      <xdr:nvPicPr>
        <xdr:cNvPr id="203188" name="Рисунок 7987">
          <a:extLst>
            <a:ext uri="{FF2B5EF4-FFF2-40B4-BE49-F238E27FC236}">
              <a16:creationId xmlns="" xmlns:a16="http://schemas.microsoft.com/office/drawing/2014/main" id="{00000000-0008-0000-0000-0000B4190300}"/>
            </a:ext>
          </a:extLst>
        </xdr:cNvPr>
        <xdr:cNvPicPr>
          <a:picLocks/>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647700" y="336651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959</xdr:row>
      <xdr:rowOff>28575</xdr:rowOff>
    </xdr:from>
    <xdr:to>
      <xdr:col>1</xdr:col>
      <xdr:colOff>609600</xdr:colOff>
      <xdr:row>959</xdr:row>
      <xdr:rowOff>781050</xdr:rowOff>
    </xdr:to>
    <xdr:pic>
      <xdr:nvPicPr>
        <xdr:cNvPr id="203189" name="Рисунок 7988">
          <a:extLst>
            <a:ext uri="{FF2B5EF4-FFF2-40B4-BE49-F238E27FC236}">
              <a16:creationId xmlns="" xmlns:a16="http://schemas.microsoft.com/office/drawing/2014/main" id="{00000000-0008-0000-0000-0000B5190300}"/>
            </a:ext>
          </a:extLst>
        </xdr:cNvPr>
        <xdr:cNvPicPr>
          <a:picLocks/>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647700" y="337461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960</xdr:row>
      <xdr:rowOff>28575</xdr:rowOff>
    </xdr:from>
    <xdr:to>
      <xdr:col>1</xdr:col>
      <xdr:colOff>609600</xdr:colOff>
      <xdr:row>960</xdr:row>
      <xdr:rowOff>781050</xdr:rowOff>
    </xdr:to>
    <xdr:pic>
      <xdr:nvPicPr>
        <xdr:cNvPr id="203190" name="Рисунок 7989">
          <a:extLst>
            <a:ext uri="{FF2B5EF4-FFF2-40B4-BE49-F238E27FC236}">
              <a16:creationId xmlns="" xmlns:a16="http://schemas.microsoft.com/office/drawing/2014/main" id="{00000000-0008-0000-0000-0000B6190300}"/>
            </a:ext>
          </a:extLst>
        </xdr:cNvPr>
        <xdr:cNvPicPr>
          <a:picLocks/>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647700" y="338270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968</xdr:row>
      <xdr:rowOff>28575</xdr:rowOff>
    </xdr:from>
    <xdr:to>
      <xdr:col>1</xdr:col>
      <xdr:colOff>609600</xdr:colOff>
      <xdr:row>968</xdr:row>
      <xdr:rowOff>781050</xdr:rowOff>
    </xdr:to>
    <xdr:pic>
      <xdr:nvPicPr>
        <xdr:cNvPr id="203191" name="Рисунок 7990">
          <a:extLst>
            <a:ext uri="{FF2B5EF4-FFF2-40B4-BE49-F238E27FC236}">
              <a16:creationId xmlns="" xmlns:a16="http://schemas.microsoft.com/office/drawing/2014/main" id="{00000000-0008-0000-0000-0000B7190300}"/>
            </a:ext>
          </a:extLst>
        </xdr:cNvPr>
        <xdr:cNvPicPr>
          <a:picLocks/>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647700" y="339080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969</xdr:row>
      <xdr:rowOff>28575</xdr:rowOff>
    </xdr:from>
    <xdr:to>
      <xdr:col>1</xdr:col>
      <xdr:colOff>609600</xdr:colOff>
      <xdr:row>969</xdr:row>
      <xdr:rowOff>781050</xdr:rowOff>
    </xdr:to>
    <xdr:pic>
      <xdr:nvPicPr>
        <xdr:cNvPr id="203192" name="Рисунок 7991">
          <a:extLst>
            <a:ext uri="{FF2B5EF4-FFF2-40B4-BE49-F238E27FC236}">
              <a16:creationId xmlns="" xmlns:a16="http://schemas.microsoft.com/office/drawing/2014/main" id="{00000000-0008-0000-0000-0000B8190300}"/>
            </a:ext>
          </a:extLst>
        </xdr:cNvPr>
        <xdr:cNvPicPr>
          <a:picLocks/>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647700" y="339890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971</xdr:row>
      <xdr:rowOff>28575</xdr:rowOff>
    </xdr:from>
    <xdr:to>
      <xdr:col>1</xdr:col>
      <xdr:colOff>609600</xdr:colOff>
      <xdr:row>971</xdr:row>
      <xdr:rowOff>781050</xdr:rowOff>
    </xdr:to>
    <xdr:pic>
      <xdr:nvPicPr>
        <xdr:cNvPr id="203194" name="Рисунок 7993">
          <a:extLst>
            <a:ext uri="{FF2B5EF4-FFF2-40B4-BE49-F238E27FC236}">
              <a16:creationId xmlns="" xmlns:a16="http://schemas.microsoft.com/office/drawing/2014/main" id="{00000000-0008-0000-0000-0000BA190300}"/>
            </a:ext>
          </a:extLst>
        </xdr:cNvPr>
        <xdr:cNvPicPr>
          <a:picLocks/>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647700" y="340699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972</xdr:row>
      <xdr:rowOff>28575</xdr:rowOff>
    </xdr:from>
    <xdr:to>
      <xdr:col>1</xdr:col>
      <xdr:colOff>609600</xdr:colOff>
      <xdr:row>972</xdr:row>
      <xdr:rowOff>781050</xdr:rowOff>
    </xdr:to>
    <xdr:pic>
      <xdr:nvPicPr>
        <xdr:cNvPr id="203195" name="Рисунок 7994">
          <a:extLst>
            <a:ext uri="{FF2B5EF4-FFF2-40B4-BE49-F238E27FC236}">
              <a16:creationId xmlns="" xmlns:a16="http://schemas.microsoft.com/office/drawing/2014/main" id="{00000000-0008-0000-0000-0000BB190300}"/>
            </a:ext>
          </a:extLst>
        </xdr:cNvPr>
        <xdr:cNvPicPr>
          <a:picLocks/>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647700" y="341509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973</xdr:row>
      <xdr:rowOff>28575</xdr:rowOff>
    </xdr:from>
    <xdr:to>
      <xdr:col>1</xdr:col>
      <xdr:colOff>609600</xdr:colOff>
      <xdr:row>973</xdr:row>
      <xdr:rowOff>781050</xdr:rowOff>
    </xdr:to>
    <xdr:pic>
      <xdr:nvPicPr>
        <xdr:cNvPr id="203196" name="Рисунок 7995">
          <a:extLst>
            <a:ext uri="{FF2B5EF4-FFF2-40B4-BE49-F238E27FC236}">
              <a16:creationId xmlns="" xmlns:a16="http://schemas.microsoft.com/office/drawing/2014/main" id="{00000000-0008-0000-0000-0000BC190300}"/>
            </a:ext>
          </a:extLst>
        </xdr:cNvPr>
        <xdr:cNvPicPr>
          <a:picLocks/>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647700" y="342318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976</xdr:row>
      <xdr:rowOff>28575</xdr:rowOff>
    </xdr:from>
    <xdr:to>
      <xdr:col>1</xdr:col>
      <xdr:colOff>609600</xdr:colOff>
      <xdr:row>976</xdr:row>
      <xdr:rowOff>781050</xdr:rowOff>
    </xdr:to>
    <xdr:pic>
      <xdr:nvPicPr>
        <xdr:cNvPr id="203197" name="Рисунок 7996">
          <a:extLst>
            <a:ext uri="{FF2B5EF4-FFF2-40B4-BE49-F238E27FC236}">
              <a16:creationId xmlns="" xmlns:a16="http://schemas.microsoft.com/office/drawing/2014/main" id="{00000000-0008-0000-0000-0000BD190300}"/>
            </a:ext>
          </a:extLst>
        </xdr:cNvPr>
        <xdr:cNvPicPr>
          <a:picLocks/>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647700" y="344747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977</xdr:row>
      <xdr:rowOff>28575</xdr:rowOff>
    </xdr:from>
    <xdr:to>
      <xdr:col>1</xdr:col>
      <xdr:colOff>609600</xdr:colOff>
      <xdr:row>977</xdr:row>
      <xdr:rowOff>781050</xdr:rowOff>
    </xdr:to>
    <xdr:pic>
      <xdr:nvPicPr>
        <xdr:cNvPr id="203198" name="Рисунок 7997">
          <a:extLst>
            <a:ext uri="{FF2B5EF4-FFF2-40B4-BE49-F238E27FC236}">
              <a16:creationId xmlns="" xmlns:a16="http://schemas.microsoft.com/office/drawing/2014/main" id="{00000000-0008-0000-0000-0000BE190300}"/>
            </a:ext>
          </a:extLst>
        </xdr:cNvPr>
        <xdr:cNvPicPr>
          <a:picLocks/>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647700" y="345557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980</xdr:row>
      <xdr:rowOff>28575</xdr:rowOff>
    </xdr:from>
    <xdr:to>
      <xdr:col>1</xdr:col>
      <xdr:colOff>609600</xdr:colOff>
      <xdr:row>980</xdr:row>
      <xdr:rowOff>781050</xdr:rowOff>
    </xdr:to>
    <xdr:pic>
      <xdr:nvPicPr>
        <xdr:cNvPr id="203201" name="Рисунок 8000">
          <a:extLst>
            <a:ext uri="{FF2B5EF4-FFF2-40B4-BE49-F238E27FC236}">
              <a16:creationId xmlns="" xmlns:a16="http://schemas.microsoft.com/office/drawing/2014/main" id="{00000000-0008-0000-0000-0000C1190300}"/>
            </a:ext>
          </a:extLst>
        </xdr:cNvPr>
        <xdr:cNvPicPr>
          <a:picLocks/>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647700" y="346367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981</xdr:row>
      <xdr:rowOff>28575</xdr:rowOff>
    </xdr:from>
    <xdr:to>
      <xdr:col>1</xdr:col>
      <xdr:colOff>609600</xdr:colOff>
      <xdr:row>981</xdr:row>
      <xdr:rowOff>781050</xdr:rowOff>
    </xdr:to>
    <xdr:pic>
      <xdr:nvPicPr>
        <xdr:cNvPr id="203202" name="Рисунок 8001">
          <a:extLst>
            <a:ext uri="{FF2B5EF4-FFF2-40B4-BE49-F238E27FC236}">
              <a16:creationId xmlns="" xmlns:a16="http://schemas.microsoft.com/office/drawing/2014/main" id="{00000000-0008-0000-0000-0000C2190300}"/>
            </a:ext>
          </a:extLst>
        </xdr:cNvPr>
        <xdr:cNvPicPr>
          <a:picLocks/>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647700" y="347176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982</xdr:row>
      <xdr:rowOff>28575</xdr:rowOff>
    </xdr:from>
    <xdr:to>
      <xdr:col>1</xdr:col>
      <xdr:colOff>609600</xdr:colOff>
      <xdr:row>982</xdr:row>
      <xdr:rowOff>781050</xdr:rowOff>
    </xdr:to>
    <xdr:pic>
      <xdr:nvPicPr>
        <xdr:cNvPr id="203203" name="Рисунок 8002">
          <a:extLst>
            <a:ext uri="{FF2B5EF4-FFF2-40B4-BE49-F238E27FC236}">
              <a16:creationId xmlns="" xmlns:a16="http://schemas.microsoft.com/office/drawing/2014/main" id="{00000000-0008-0000-0000-0000C3190300}"/>
            </a:ext>
          </a:extLst>
        </xdr:cNvPr>
        <xdr:cNvPicPr>
          <a:picLocks/>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647700" y="347986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983</xdr:row>
      <xdr:rowOff>28575</xdr:rowOff>
    </xdr:from>
    <xdr:to>
      <xdr:col>1</xdr:col>
      <xdr:colOff>609600</xdr:colOff>
      <xdr:row>983</xdr:row>
      <xdr:rowOff>781050</xdr:rowOff>
    </xdr:to>
    <xdr:pic>
      <xdr:nvPicPr>
        <xdr:cNvPr id="203204" name="Рисунок 8003">
          <a:extLst>
            <a:ext uri="{FF2B5EF4-FFF2-40B4-BE49-F238E27FC236}">
              <a16:creationId xmlns="" xmlns:a16="http://schemas.microsoft.com/office/drawing/2014/main" id="{00000000-0008-0000-0000-0000C4190300}"/>
            </a:ext>
          </a:extLst>
        </xdr:cNvPr>
        <xdr:cNvPicPr>
          <a:picLocks/>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647700" y="348795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984</xdr:row>
      <xdr:rowOff>28575</xdr:rowOff>
    </xdr:from>
    <xdr:to>
      <xdr:col>1</xdr:col>
      <xdr:colOff>609600</xdr:colOff>
      <xdr:row>984</xdr:row>
      <xdr:rowOff>781050</xdr:rowOff>
    </xdr:to>
    <xdr:pic>
      <xdr:nvPicPr>
        <xdr:cNvPr id="203205" name="Рисунок 8004">
          <a:extLst>
            <a:ext uri="{FF2B5EF4-FFF2-40B4-BE49-F238E27FC236}">
              <a16:creationId xmlns="" xmlns:a16="http://schemas.microsoft.com/office/drawing/2014/main" id="{00000000-0008-0000-0000-0000C5190300}"/>
            </a:ext>
          </a:extLst>
        </xdr:cNvPr>
        <xdr:cNvPicPr>
          <a:picLocks/>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647700" y="349605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985</xdr:row>
      <xdr:rowOff>28575</xdr:rowOff>
    </xdr:from>
    <xdr:to>
      <xdr:col>1</xdr:col>
      <xdr:colOff>609600</xdr:colOff>
      <xdr:row>985</xdr:row>
      <xdr:rowOff>781050</xdr:rowOff>
    </xdr:to>
    <xdr:pic>
      <xdr:nvPicPr>
        <xdr:cNvPr id="203206" name="Рисунок 8005">
          <a:extLst>
            <a:ext uri="{FF2B5EF4-FFF2-40B4-BE49-F238E27FC236}">
              <a16:creationId xmlns="" xmlns:a16="http://schemas.microsoft.com/office/drawing/2014/main" id="{00000000-0008-0000-0000-0000C6190300}"/>
            </a:ext>
          </a:extLst>
        </xdr:cNvPr>
        <xdr:cNvPicPr>
          <a:picLocks/>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647700" y="350415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986</xdr:row>
      <xdr:rowOff>28575</xdr:rowOff>
    </xdr:from>
    <xdr:to>
      <xdr:col>1</xdr:col>
      <xdr:colOff>609600</xdr:colOff>
      <xdr:row>986</xdr:row>
      <xdr:rowOff>781050</xdr:rowOff>
    </xdr:to>
    <xdr:pic>
      <xdr:nvPicPr>
        <xdr:cNvPr id="203207" name="Рисунок 8006">
          <a:extLst>
            <a:ext uri="{FF2B5EF4-FFF2-40B4-BE49-F238E27FC236}">
              <a16:creationId xmlns="" xmlns:a16="http://schemas.microsoft.com/office/drawing/2014/main" id="{00000000-0008-0000-0000-0000C7190300}"/>
            </a:ext>
          </a:extLst>
        </xdr:cNvPr>
        <xdr:cNvPicPr>
          <a:picLocks/>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647700" y="351224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987</xdr:row>
      <xdr:rowOff>28575</xdr:rowOff>
    </xdr:from>
    <xdr:to>
      <xdr:col>1</xdr:col>
      <xdr:colOff>609600</xdr:colOff>
      <xdr:row>987</xdr:row>
      <xdr:rowOff>781050</xdr:rowOff>
    </xdr:to>
    <xdr:pic>
      <xdr:nvPicPr>
        <xdr:cNvPr id="203208" name="Рисунок 8007">
          <a:extLst>
            <a:ext uri="{FF2B5EF4-FFF2-40B4-BE49-F238E27FC236}">
              <a16:creationId xmlns="" xmlns:a16="http://schemas.microsoft.com/office/drawing/2014/main" id="{00000000-0008-0000-0000-0000C8190300}"/>
            </a:ext>
          </a:extLst>
        </xdr:cNvPr>
        <xdr:cNvPicPr>
          <a:picLocks/>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647700" y="352034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988</xdr:row>
      <xdr:rowOff>28575</xdr:rowOff>
    </xdr:from>
    <xdr:to>
      <xdr:col>1</xdr:col>
      <xdr:colOff>609600</xdr:colOff>
      <xdr:row>988</xdr:row>
      <xdr:rowOff>781050</xdr:rowOff>
    </xdr:to>
    <xdr:pic>
      <xdr:nvPicPr>
        <xdr:cNvPr id="203209" name="Рисунок 8008">
          <a:extLst>
            <a:ext uri="{FF2B5EF4-FFF2-40B4-BE49-F238E27FC236}">
              <a16:creationId xmlns="" xmlns:a16="http://schemas.microsoft.com/office/drawing/2014/main" id="{00000000-0008-0000-0000-0000C9190300}"/>
            </a:ext>
          </a:extLst>
        </xdr:cNvPr>
        <xdr:cNvPicPr>
          <a:picLocks/>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47700" y="352844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990</xdr:row>
      <xdr:rowOff>28575</xdr:rowOff>
    </xdr:from>
    <xdr:to>
      <xdr:col>1</xdr:col>
      <xdr:colOff>609600</xdr:colOff>
      <xdr:row>990</xdr:row>
      <xdr:rowOff>781050</xdr:rowOff>
    </xdr:to>
    <xdr:pic>
      <xdr:nvPicPr>
        <xdr:cNvPr id="203210" name="Рисунок 8009">
          <a:extLst>
            <a:ext uri="{FF2B5EF4-FFF2-40B4-BE49-F238E27FC236}">
              <a16:creationId xmlns="" xmlns:a16="http://schemas.microsoft.com/office/drawing/2014/main" id="{00000000-0008-0000-0000-0000CA190300}"/>
            </a:ext>
          </a:extLst>
        </xdr:cNvPr>
        <xdr:cNvPicPr>
          <a:picLocks/>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647700" y="353653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991</xdr:row>
      <xdr:rowOff>28575</xdr:rowOff>
    </xdr:from>
    <xdr:to>
      <xdr:col>1</xdr:col>
      <xdr:colOff>609600</xdr:colOff>
      <xdr:row>991</xdr:row>
      <xdr:rowOff>781050</xdr:rowOff>
    </xdr:to>
    <xdr:pic>
      <xdr:nvPicPr>
        <xdr:cNvPr id="203211" name="Рисунок 8010">
          <a:extLst>
            <a:ext uri="{FF2B5EF4-FFF2-40B4-BE49-F238E27FC236}">
              <a16:creationId xmlns="" xmlns:a16="http://schemas.microsoft.com/office/drawing/2014/main" id="{00000000-0008-0000-0000-0000CB190300}"/>
            </a:ext>
          </a:extLst>
        </xdr:cNvPr>
        <xdr:cNvPicPr>
          <a:picLocks/>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647700" y="354463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992</xdr:row>
      <xdr:rowOff>28575</xdr:rowOff>
    </xdr:from>
    <xdr:to>
      <xdr:col>1</xdr:col>
      <xdr:colOff>609600</xdr:colOff>
      <xdr:row>992</xdr:row>
      <xdr:rowOff>781050</xdr:rowOff>
    </xdr:to>
    <xdr:pic>
      <xdr:nvPicPr>
        <xdr:cNvPr id="203212" name="Рисунок 8011">
          <a:extLst>
            <a:ext uri="{FF2B5EF4-FFF2-40B4-BE49-F238E27FC236}">
              <a16:creationId xmlns="" xmlns:a16="http://schemas.microsoft.com/office/drawing/2014/main" id="{00000000-0008-0000-0000-0000CC190300}"/>
            </a:ext>
          </a:extLst>
        </xdr:cNvPr>
        <xdr:cNvPicPr>
          <a:picLocks/>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647700" y="355272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1028</xdr:row>
      <xdr:rowOff>28575</xdr:rowOff>
    </xdr:from>
    <xdr:to>
      <xdr:col>1</xdr:col>
      <xdr:colOff>609600</xdr:colOff>
      <xdr:row>1028</xdr:row>
      <xdr:rowOff>781050</xdr:rowOff>
    </xdr:to>
    <xdr:pic>
      <xdr:nvPicPr>
        <xdr:cNvPr id="203220" name="Рисунок 8019">
          <a:extLst>
            <a:ext uri="{FF2B5EF4-FFF2-40B4-BE49-F238E27FC236}">
              <a16:creationId xmlns="" xmlns:a16="http://schemas.microsoft.com/office/drawing/2014/main" id="{00000000-0008-0000-0000-0000D4190300}"/>
            </a:ext>
          </a:extLst>
        </xdr:cNvPr>
        <xdr:cNvPicPr>
          <a:picLocks/>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647700" y="363569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1169</xdr:row>
      <xdr:rowOff>28575</xdr:rowOff>
    </xdr:from>
    <xdr:to>
      <xdr:col>1</xdr:col>
      <xdr:colOff>609600</xdr:colOff>
      <xdr:row>1169</xdr:row>
      <xdr:rowOff>781050</xdr:rowOff>
    </xdr:to>
    <xdr:pic>
      <xdr:nvPicPr>
        <xdr:cNvPr id="203228" name="Рисунок 8027">
          <a:extLst>
            <a:ext uri="{FF2B5EF4-FFF2-40B4-BE49-F238E27FC236}">
              <a16:creationId xmlns="" xmlns:a16="http://schemas.microsoft.com/office/drawing/2014/main" id="{00000000-0008-0000-0000-0000DC190300}"/>
            </a:ext>
          </a:extLst>
        </xdr:cNvPr>
        <xdr:cNvPicPr>
          <a:picLocks/>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647700" y="36698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1170</xdr:row>
      <xdr:rowOff>28575</xdr:rowOff>
    </xdr:from>
    <xdr:to>
      <xdr:col>1</xdr:col>
      <xdr:colOff>609600</xdr:colOff>
      <xdr:row>1170</xdr:row>
      <xdr:rowOff>781050</xdr:rowOff>
    </xdr:to>
    <xdr:pic>
      <xdr:nvPicPr>
        <xdr:cNvPr id="203229" name="Рисунок 8028">
          <a:extLst>
            <a:ext uri="{FF2B5EF4-FFF2-40B4-BE49-F238E27FC236}">
              <a16:creationId xmlns="" xmlns:a16="http://schemas.microsoft.com/office/drawing/2014/main" id="{00000000-0008-0000-0000-0000DD190300}"/>
            </a:ext>
          </a:extLst>
        </xdr:cNvPr>
        <xdr:cNvPicPr>
          <a:picLocks/>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47700" y="36779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1172</xdr:row>
      <xdr:rowOff>28575</xdr:rowOff>
    </xdr:from>
    <xdr:to>
      <xdr:col>1</xdr:col>
      <xdr:colOff>609600</xdr:colOff>
      <xdr:row>1172</xdr:row>
      <xdr:rowOff>781050</xdr:rowOff>
    </xdr:to>
    <xdr:pic>
      <xdr:nvPicPr>
        <xdr:cNvPr id="203230" name="Рисунок 8029">
          <a:extLst>
            <a:ext uri="{FF2B5EF4-FFF2-40B4-BE49-F238E27FC236}">
              <a16:creationId xmlns="" xmlns:a16="http://schemas.microsoft.com/office/drawing/2014/main" id="{00000000-0008-0000-0000-0000DE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6860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1173</xdr:row>
      <xdr:rowOff>28575</xdr:rowOff>
    </xdr:from>
    <xdr:to>
      <xdr:col>1</xdr:col>
      <xdr:colOff>609600</xdr:colOff>
      <xdr:row>1173</xdr:row>
      <xdr:rowOff>781050</xdr:rowOff>
    </xdr:to>
    <xdr:pic>
      <xdr:nvPicPr>
        <xdr:cNvPr id="203231" name="Рисунок 8030">
          <a:extLst>
            <a:ext uri="{FF2B5EF4-FFF2-40B4-BE49-F238E27FC236}">
              <a16:creationId xmlns="" xmlns:a16="http://schemas.microsoft.com/office/drawing/2014/main" id="{00000000-0008-0000-0000-0000DF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6941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1174</xdr:row>
      <xdr:rowOff>28575</xdr:rowOff>
    </xdr:from>
    <xdr:to>
      <xdr:col>1</xdr:col>
      <xdr:colOff>609600</xdr:colOff>
      <xdr:row>1174</xdr:row>
      <xdr:rowOff>781050</xdr:rowOff>
    </xdr:to>
    <xdr:pic>
      <xdr:nvPicPr>
        <xdr:cNvPr id="203232" name="Рисунок 8031">
          <a:extLst>
            <a:ext uri="{FF2B5EF4-FFF2-40B4-BE49-F238E27FC236}">
              <a16:creationId xmlns="" xmlns:a16="http://schemas.microsoft.com/office/drawing/2014/main" id="{00000000-0008-0000-0000-0000E0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7022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1175</xdr:row>
      <xdr:rowOff>28575</xdr:rowOff>
    </xdr:from>
    <xdr:to>
      <xdr:col>1</xdr:col>
      <xdr:colOff>609600</xdr:colOff>
      <xdr:row>1175</xdr:row>
      <xdr:rowOff>781050</xdr:rowOff>
    </xdr:to>
    <xdr:pic>
      <xdr:nvPicPr>
        <xdr:cNvPr id="203233" name="Рисунок 8032">
          <a:extLst>
            <a:ext uri="{FF2B5EF4-FFF2-40B4-BE49-F238E27FC236}">
              <a16:creationId xmlns="" xmlns:a16="http://schemas.microsoft.com/office/drawing/2014/main" id="{00000000-0008-0000-0000-0000E1190300}"/>
            </a:ext>
          </a:extLst>
        </xdr:cNvPr>
        <xdr:cNvPicPr>
          <a:picLocks/>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47700" y="37103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1176</xdr:row>
      <xdr:rowOff>28575</xdr:rowOff>
    </xdr:from>
    <xdr:to>
      <xdr:col>1</xdr:col>
      <xdr:colOff>609600</xdr:colOff>
      <xdr:row>1176</xdr:row>
      <xdr:rowOff>781050</xdr:rowOff>
    </xdr:to>
    <xdr:pic>
      <xdr:nvPicPr>
        <xdr:cNvPr id="203234" name="Рисунок 8033">
          <a:extLst>
            <a:ext uri="{FF2B5EF4-FFF2-40B4-BE49-F238E27FC236}">
              <a16:creationId xmlns="" xmlns:a16="http://schemas.microsoft.com/office/drawing/2014/main" id="{00000000-0008-0000-0000-0000E2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184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1177</xdr:row>
      <xdr:rowOff>28575</xdr:rowOff>
    </xdr:from>
    <xdr:to>
      <xdr:col>1</xdr:col>
      <xdr:colOff>609600</xdr:colOff>
      <xdr:row>1177</xdr:row>
      <xdr:rowOff>781050</xdr:rowOff>
    </xdr:to>
    <xdr:pic>
      <xdr:nvPicPr>
        <xdr:cNvPr id="203235" name="Рисунок 8034">
          <a:extLst>
            <a:ext uri="{FF2B5EF4-FFF2-40B4-BE49-F238E27FC236}">
              <a16:creationId xmlns="" xmlns:a16="http://schemas.microsoft.com/office/drawing/2014/main" id="{00000000-0008-0000-0000-0000E3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265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1178</xdr:row>
      <xdr:rowOff>28575</xdr:rowOff>
    </xdr:from>
    <xdr:to>
      <xdr:col>1</xdr:col>
      <xdr:colOff>609600</xdr:colOff>
      <xdr:row>1178</xdr:row>
      <xdr:rowOff>781050</xdr:rowOff>
    </xdr:to>
    <xdr:pic>
      <xdr:nvPicPr>
        <xdr:cNvPr id="203236" name="Рисунок 8035">
          <a:extLst>
            <a:ext uri="{FF2B5EF4-FFF2-40B4-BE49-F238E27FC236}">
              <a16:creationId xmlns="" xmlns:a16="http://schemas.microsoft.com/office/drawing/2014/main" id="{00000000-0008-0000-0000-0000E4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346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1190</xdr:row>
      <xdr:rowOff>28575</xdr:rowOff>
    </xdr:from>
    <xdr:to>
      <xdr:col>1</xdr:col>
      <xdr:colOff>609600</xdr:colOff>
      <xdr:row>1190</xdr:row>
      <xdr:rowOff>781050</xdr:rowOff>
    </xdr:to>
    <xdr:pic>
      <xdr:nvPicPr>
        <xdr:cNvPr id="203243" name="Рисунок 8042">
          <a:extLst>
            <a:ext uri="{FF2B5EF4-FFF2-40B4-BE49-F238E27FC236}">
              <a16:creationId xmlns="" xmlns:a16="http://schemas.microsoft.com/office/drawing/2014/main" id="{00000000-0008-0000-0000-0000EB190300}"/>
            </a:ext>
          </a:extLst>
        </xdr:cNvPr>
        <xdr:cNvPicPr>
          <a:picLocks/>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647700" y="37508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1191</xdr:row>
      <xdr:rowOff>28575</xdr:rowOff>
    </xdr:from>
    <xdr:to>
      <xdr:col>1</xdr:col>
      <xdr:colOff>609600</xdr:colOff>
      <xdr:row>1191</xdr:row>
      <xdr:rowOff>781050</xdr:rowOff>
    </xdr:to>
    <xdr:pic>
      <xdr:nvPicPr>
        <xdr:cNvPr id="203244" name="Рисунок 8043">
          <a:extLst>
            <a:ext uri="{FF2B5EF4-FFF2-40B4-BE49-F238E27FC236}">
              <a16:creationId xmlns="" xmlns:a16="http://schemas.microsoft.com/office/drawing/2014/main" id="{00000000-0008-0000-0000-0000EC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589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1192</xdr:row>
      <xdr:rowOff>28575</xdr:rowOff>
    </xdr:from>
    <xdr:to>
      <xdr:col>1</xdr:col>
      <xdr:colOff>609600</xdr:colOff>
      <xdr:row>1192</xdr:row>
      <xdr:rowOff>781050</xdr:rowOff>
    </xdr:to>
    <xdr:pic>
      <xdr:nvPicPr>
        <xdr:cNvPr id="203245" name="Рисунок 8044">
          <a:extLst>
            <a:ext uri="{FF2B5EF4-FFF2-40B4-BE49-F238E27FC236}">
              <a16:creationId xmlns="" xmlns:a16="http://schemas.microsoft.com/office/drawing/2014/main" id="{00000000-0008-0000-0000-0000ED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670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1193</xdr:row>
      <xdr:rowOff>28575</xdr:rowOff>
    </xdr:from>
    <xdr:to>
      <xdr:col>1</xdr:col>
      <xdr:colOff>609600</xdr:colOff>
      <xdr:row>1193</xdr:row>
      <xdr:rowOff>781050</xdr:rowOff>
    </xdr:to>
    <xdr:pic>
      <xdr:nvPicPr>
        <xdr:cNvPr id="203246" name="Рисунок 8045">
          <a:extLst>
            <a:ext uri="{FF2B5EF4-FFF2-40B4-BE49-F238E27FC236}">
              <a16:creationId xmlns="" xmlns:a16="http://schemas.microsoft.com/office/drawing/2014/main" id="{00000000-0008-0000-0000-0000EE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751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1198</xdr:row>
      <xdr:rowOff>28575</xdr:rowOff>
    </xdr:from>
    <xdr:to>
      <xdr:col>1</xdr:col>
      <xdr:colOff>609600</xdr:colOff>
      <xdr:row>1198</xdr:row>
      <xdr:rowOff>466725</xdr:rowOff>
    </xdr:to>
    <xdr:pic>
      <xdr:nvPicPr>
        <xdr:cNvPr id="203249" name="Рисунок 8048">
          <a:extLst>
            <a:ext uri="{FF2B5EF4-FFF2-40B4-BE49-F238E27FC236}">
              <a16:creationId xmlns="" xmlns:a16="http://schemas.microsoft.com/office/drawing/2014/main" id="{00000000-0008-0000-0000-0000F1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83234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1199</xdr:row>
      <xdr:rowOff>28575</xdr:rowOff>
    </xdr:from>
    <xdr:to>
      <xdr:col>1</xdr:col>
      <xdr:colOff>609600</xdr:colOff>
      <xdr:row>1199</xdr:row>
      <xdr:rowOff>466725</xdr:rowOff>
    </xdr:to>
    <xdr:pic>
      <xdr:nvPicPr>
        <xdr:cNvPr id="203250" name="Рисунок 8049">
          <a:extLst>
            <a:ext uri="{FF2B5EF4-FFF2-40B4-BE49-F238E27FC236}">
              <a16:creationId xmlns="" xmlns:a16="http://schemas.microsoft.com/office/drawing/2014/main" id="{00000000-0008-0000-0000-0000F2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88187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1200</xdr:row>
      <xdr:rowOff>28575</xdr:rowOff>
    </xdr:from>
    <xdr:to>
      <xdr:col>1</xdr:col>
      <xdr:colOff>609600</xdr:colOff>
      <xdr:row>1200</xdr:row>
      <xdr:rowOff>466725</xdr:rowOff>
    </xdr:to>
    <xdr:pic>
      <xdr:nvPicPr>
        <xdr:cNvPr id="203251" name="Рисунок 8050">
          <a:extLst>
            <a:ext uri="{FF2B5EF4-FFF2-40B4-BE49-F238E27FC236}">
              <a16:creationId xmlns="" xmlns:a16="http://schemas.microsoft.com/office/drawing/2014/main" id="{00000000-0008-0000-0000-0000F3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93140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1213</xdr:row>
      <xdr:rowOff>28575</xdr:rowOff>
    </xdr:from>
    <xdr:to>
      <xdr:col>1</xdr:col>
      <xdr:colOff>609600</xdr:colOff>
      <xdr:row>1213</xdr:row>
      <xdr:rowOff>781050</xdr:rowOff>
    </xdr:to>
    <xdr:pic>
      <xdr:nvPicPr>
        <xdr:cNvPr id="203256" name="Рисунок 8055">
          <a:extLst>
            <a:ext uri="{FF2B5EF4-FFF2-40B4-BE49-F238E27FC236}">
              <a16:creationId xmlns="" xmlns:a16="http://schemas.microsoft.com/office/drawing/2014/main" id="{00000000-0008-0000-0000-0000F8190300}"/>
            </a:ext>
          </a:extLst>
        </xdr:cNvPr>
        <xdr:cNvPicPr>
          <a:picLocks/>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47700" y="381295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1214</xdr:row>
      <xdr:rowOff>28575</xdr:rowOff>
    </xdr:from>
    <xdr:to>
      <xdr:col>1</xdr:col>
      <xdr:colOff>609600</xdr:colOff>
      <xdr:row>1214</xdr:row>
      <xdr:rowOff>781050</xdr:rowOff>
    </xdr:to>
    <xdr:pic>
      <xdr:nvPicPr>
        <xdr:cNvPr id="203257" name="Рисунок 8056">
          <a:extLst>
            <a:ext uri="{FF2B5EF4-FFF2-40B4-BE49-F238E27FC236}">
              <a16:creationId xmlns="" xmlns:a16="http://schemas.microsoft.com/office/drawing/2014/main" id="{00000000-0008-0000-0000-0000F9190300}"/>
            </a:ext>
          </a:extLst>
        </xdr:cNvPr>
        <xdr:cNvPicPr>
          <a:picLocks/>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47700" y="382104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1215</xdr:row>
      <xdr:rowOff>28575</xdr:rowOff>
    </xdr:from>
    <xdr:to>
      <xdr:col>1</xdr:col>
      <xdr:colOff>609600</xdr:colOff>
      <xdr:row>1215</xdr:row>
      <xdr:rowOff>781050</xdr:rowOff>
    </xdr:to>
    <xdr:pic>
      <xdr:nvPicPr>
        <xdr:cNvPr id="203258" name="Рисунок 8057">
          <a:extLst>
            <a:ext uri="{FF2B5EF4-FFF2-40B4-BE49-F238E27FC236}">
              <a16:creationId xmlns="" xmlns:a16="http://schemas.microsoft.com/office/drawing/2014/main" id="{00000000-0008-0000-0000-0000FA190300}"/>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382914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1216</xdr:row>
      <xdr:rowOff>28575</xdr:rowOff>
    </xdr:from>
    <xdr:to>
      <xdr:col>1</xdr:col>
      <xdr:colOff>609600</xdr:colOff>
      <xdr:row>1216</xdr:row>
      <xdr:rowOff>781050</xdr:rowOff>
    </xdr:to>
    <xdr:pic>
      <xdr:nvPicPr>
        <xdr:cNvPr id="203259" name="Рисунок 8058">
          <a:extLst>
            <a:ext uri="{FF2B5EF4-FFF2-40B4-BE49-F238E27FC236}">
              <a16:creationId xmlns="" xmlns:a16="http://schemas.microsoft.com/office/drawing/2014/main" id="{00000000-0008-0000-0000-0000FB190300}"/>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383724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1222</xdr:row>
      <xdr:rowOff>28575</xdr:rowOff>
    </xdr:from>
    <xdr:to>
      <xdr:col>1</xdr:col>
      <xdr:colOff>609600</xdr:colOff>
      <xdr:row>1222</xdr:row>
      <xdr:rowOff>781050</xdr:rowOff>
    </xdr:to>
    <xdr:pic>
      <xdr:nvPicPr>
        <xdr:cNvPr id="203264" name="Рисунок 8063">
          <a:extLst>
            <a:ext uri="{FF2B5EF4-FFF2-40B4-BE49-F238E27FC236}">
              <a16:creationId xmlns="" xmlns:a16="http://schemas.microsoft.com/office/drawing/2014/main" id="{00000000-0008-0000-0000-0000001A0300}"/>
            </a:ext>
          </a:extLst>
        </xdr:cNvPr>
        <xdr:cNvPicPr>
          <a:picLocks/>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647700" y="385343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1229</xdr:row>
      <xdr:rowOff>28575</xdr:rowOff>
    </xdr:from>
    <xdr:to>
      <xdr:col>1</xdr:col>
      <xdr:colOff>609600</xdr:colOff>
      <xdr:row>1229</xdr:row>
      <xdr:rowOff>781050</xdr:rowOff>
    </xdr:to>
    <xdr:pic>
      <xdr:nvPicPr>
        <xdr:cNvPr id="203265" name="Рисунок 8064">
          <a:extLst>
            <a:ext uri="{FF2B5EF4-FFF2-40B4-BE49-F238E27FC236}">
              <a16:creationId xmlns="" xmlns:a16="http://schemas.microsoft.com/office/drawing/2014/main" id="{00000000-0008-0000-0000-0000011A0300}"/>
            </a:ext>
          </a:extLst>
        </xdr:cNvPr>
        <xdr:cNvPicPr>
          <a:picLocks/>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647700" y="386153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1262</xdr:row>
      <xdr:rowOff>28575</xdr:rowOff>
    </xdr:from>
    <xdr:to>
      <xdr:col>1</xdr:col>
      <xdr:colOff>609600</xdr:colOff>
      <xdr:row>1262</xdr:row>
      <xdr:rowOff>781050</xdr:rowOff>
    </xdr:to>
    <xdr:pic>
      <xdr:nvPicPr>
        <xdr:cNvPr id="203277" name="Рисунок 8076">
          <a:extLst>
            <a:ext uri="{FF2B5EF4-FFF2-40B4-BE49-F238E27FC236}">
              <a16:creationId xmlns="" xmlns:a16="http://schemas.microsoft.com/office/drawing/2014/main" id="{00000000-0008-0000-0000-00000D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1010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1263</xdr:row>
      <xdr:rowOff>28575</xdr:rowOff>
    </xdr:from>
    <xdr:to>
      <xdr:col>1</xdr:col>
      <xdr:colOff>609600</xdr:colOff>
      <xdr:row>1263</xdr:row>
      <xdr:rowOff>781050</xdr:rowOff>
    </xdr:to>
    <xdr:pic>
      <xdr:nvPicPr>
        <xdr:cNvPr id="203278" name="Рисунок 8077">
          <a:extLst>
            <a:ext uri="{FF2B5EF4-FFF2-40B4-BE49-F238E27FC236}">
              <a16:creationId xmlns="" xmlns:a16="http://schemas.microsoft.com/office/drawing/2014/main" id="{00000000-0008-0000-0000-00000E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1820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1264</xdr:row>
      <xdr:rowOff>28575</xdr:rowOff>
    </xdr:from>
    <xdr:to>
      <xdr:col>1</xdr:col>
      <xdr:colOff>609600</xdr:colOff>
      <xdr:row>1264</xdr:row>
      <xdr:rowOff>781050</xdr:rowOff>
    </xdr:to>
    <xdr:pic>
      <xdr:nvPicPr>
        <xdr:cNvPr id="203279" name="Рисунок 8078">
          <a:extLst>
            <a:ext uri="{FF2B5EF4-FFF2-40B4-BE49-F238E27FC236}">
              <a16:creationId xmlns="" xmlns:a16="http://schemas.microsoft.com/office/drawing/2014/main" id="{00000000-0008-0000-0000-00000F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2630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1266</xdr:row>
      <xdr:rowOff>28575</xdr:rowOff>
    </xdr:from>
    <xdr:to>
      <xdr:col>1</xdr:col>
      <xdr:colOff>609600</xdr:colOff>
      <xdr:row>1266</xdr:row>
      <xdr:rowOff>781050</xdr:rowOff>
    </xdr:to>
    <xdr:pic>
      <xdr:nvPicPr>
        <xdr:cNvPr id="203280" name="Рисунок 8079">
          <a:extLst>
            <a:ext uri="{FF2B5EF4-FFF2-40B4-BE49-F238E27FC236}">
              <a16:creationId xmlns="" xmlns:a16="http://schemas.microsoft.com/office/drawing/2014/main" id="{00000000-0008-0000-0000-0000101A0300}"/>
            </a:ext>
          </a:extLst>
        </xdr:cNvPr>
        <xdr:cNvPicPr>
          <a:picLocks/>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700" y="393439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1272</xdr:row>
      <xdr:rowOff>28575</xdr:rowOff>
    </xdr:from>
    <xdr:to>
      <xdr:col>1</xdr:col>
      <xdr:colOff>609600</xdr:colOff>
      <xdr:row>1272</xdr:row>
      <xdr:rowOff>781050</xdr:rowOff>
    </xdr:to>
    <xdr:pic>
      <xdr:nvPicPr>
        <xdr:cNvPr id="203285" name="Рисунок 8084">
          <a:extLst>
            <a:ext uri="{FF2B5EF4-FFF2-40B4-BE49-F238E27FC236}">
              <a16:creationId xmlns="" xmlns:a16="http://schemas.microsoft.com/office/drawing/2014/main" id="{00000000-0008-0000-0000-0000151A0300}"/>
            </a:ext>
          </a:extLst>
        </xdr:cNvPr>
        <xdr:cNvPicPr>
          <a:picLocks/>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647700" y="395058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1275</xdr:row>
      <xdr:rowOff>28575</xdr:rowOff>
    </xdr:from>
    <xdr:to>
      <xdr:col>1</xdr:col>
      <xdr:colOff>609600</xdr:colOff>
      <xdr:row>1275</xdr:row>
      <xdr:rowOff>781050</xdr:rowOff>
    </xdr:to>
    <xdr:pic>
      <xdr:nvPicPr>
        <xdr:cNvPr id="203288" name="Рисунок 8087">
          <a:extLst>
            <a:ext uri="{FF2B5EF4-FFF2-40B4-BE49-F238E27FC236}">
              <a16:creationId xmlns="" xmlns:a16="http://schemas.microsoft.com/office/drawing/2014/main" id="{00000000-0008-0000-0000-0000181A0300}"/>
            </a:ext>
          </a:extLst>
        </xdr:cNvPr>
        <xdr:cNvPicPr>
          <a:picLocks/>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47700" y="396678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1276</xdr:row>
      <xdr:rowOff>28575</xdr:rowOff>
    </xdr:from>
    <xdr:to>
      <xdr:col>1</xdr:col>
      <xdr:colOff>609600</xdr:colOff>
      <xdr:row>1276</xdr:row>
      <xdr:rowOff>781050</xdr:rowOff>
    </xdr:to>
    <xdr:pic>
      <xdr:nvPicPr>
        <xdr:cNvPr id="203289" name="Рисунок 8088">
          <a:extLst>
            <a:ext uri="{FF2B5EF4-FFF2-40B4-BE49-F238E27FC236}">
              <a16:creationId xmlns="" xmlns:a16="http://schemas.microsoft.com/office/drawing/2014/main" id="{00000000-0008-0000-0000-0000191A0300}"/>
            </a:ext>
          </a:extLst>
        </xdr:cNvPr>
        <xdr:cNvPicPr>
          <a:picLocks/>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47700" y="397487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1278</xdr:row>
      <xdr:rowOff>28575</xdr:rowOff>
    </xdr:from>
    <xdr:to>
      <xdr:col>1</xdr:col>
      <xdr:colOff>609600</xdr:colOff>
      <xdr:row>1278</xdr:row>
      <xdr:rowOff>781050</xdr:rowOff>
    </xdr:to>
    <xdr:pic>
      <xdr:nvPicPr>
        <xdr:cNvPr id="203291" name="Рисунок 8090">
          <a:extLst>
            <a:ext uri="{FF2B5EF4-FFF2-40B4-BE49-F238E27FC236}">
              <a16:creationId xmlns="" xmlns:a16="http://schemas.microsoft.com/office/drawing/2014/main" id="{00000000-0008-0000-0000-00001B1A0300}"/>
            </a:ext>
          </a:extLst>
        </xdr:cNvPr>
        <xdr:cNvPicPr>
          <a:picLocks/>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47700" y="399107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1279</xdr:row>
      <xdr:rowOff>28575</xdr:rowOff>
    </xdr:from>
    <xdr:to>
      <xdr:col>1</xdr:col>
      <xdr:colOff>609600</xdr:colOff>
      <xdr:row>1279</xdr:row>
      <xdr:rowOff>781050</xdr:rowOff>
    </xdr:to>
    <xdr:pic>
      <xdr:nvPicPr>
        <xdr:cNvPr id="203292" name="Рисунок 8091">
          <a:extLst>
            <a:ext uri="{FF2B5EF4-FFF2-40B4-BE49-F238E27FC236}">
              <a16:creationId xmlns="" xmlns:a16="http://schemas.microsoft.com/office/drawing/2014/main" id="{00000000-0008-0000-0000-00001C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3998880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1280</xdr:row>
      <xdr:rowOff>28575</xdr:rowOff>
    </xdr:from>
    <xdr:to>
      <xdr:col>1</xdr:col>
      <xdr:colOff>609600</xdr:colOff>
      <xdr:row>1280</xdr:row>
      <xdr:rowOff>781050</xdr:rowOff>
    </xdr:to>
    <xdr:pic>
      <xdr:nvPicPr>
        <xdr:cNvPr id="203293" name="Рисунок 8092">
          <a:extLst>
            <a:ext uri="{FF2B5EF4-FFF2-40B4-BE49-F238E27FC236}">
              <a16:creationId xmlns="" xmlns:a16="http://schemas.microsoft.com/office/drawing/2014/main" id="{00000000-0008-0000-0000-00001D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399916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1281</xdr:row>
      <xdr:rowOff>28575</xdr:rowOff>
    </xdr:from>
    <xdr:to>
      <xdr:col>1</xdr:col>
      <xdr:colOff>609600</xdr:colOff>
      <xdr:row>1281</xdr:row>
      <xdr:rowOff>781050</xdr:rowOff>
    </xdr:to>
    <xdr:pic>
      <xdr:nvPicPr>
        <xdr:cNvPr id="203294" name="Рисунок 8093">
          <a:extLst>
            <a:ext uri="{FF2B5EF4-FFF2-40B4-BE49-F238E27FC236}">
              <a16:creationId xmlns="" xmlns:a16="http://schemas.microsoft.com/office/drawing/2014/main" id="{00000000-0008-0000-0000-00001E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400726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1283</xdr:row>
      <xdr:rowOff>28575</xdr:rowOff>
    </xdr:from>
    <xdr:to>
      <xdr:col>1</xdr:col>
      <xdr:colOff>609600</xdr:colOff>
      <xdr:row>1283</xdr:row>
      <xdr:rowOff>781050</xdr:rowOff>
    </xdr:to>
    <xdr:pic>
      <xdr:nvPicPr>
        <xdr:cNvPr id="203295" name="Рисунок 8094">
          <a:extLst>
            <a:ext uri="{FF2B5EF4-FFF2-40B4-BE49-F238E27FC236}">
              <a16:creationId xmlns="" xmlns:a16="http://schemas.microsoft.com/office/drawing/2014/main" id="{00000000-0008-0000-0000-00001F1A0300}"/>
            </a:ext>
          </a:extLst>
        </xdr:cNvPr>
        <xdr:cNvPicPr>
          <a:picLocks/>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47700" y="401535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1284</xdr:row>
      <xdr:rowOff>28575</xdr:rowOff>
    </xdr:from>
    <xdr:to>
      <xdr:col>1</xdr:col>
      <xdr:colOff>609600</xdr:colOff>
      <xdr:row>1284</xdr:row>
      <xdr:rowOff>781050</xdr:rowOff>
    </xdr:to>
    <xdr:pic>
      <xdr:nvPicPr>
        <xdr:cNvPr id="203296" name="Рисунок 8095">
          <a:extLst>
            <a:ext uri="{FF2B5EF4-FFF2-40B4-BE49-F238E27FC236}">
              <a16:creationId xmlns="" xmlns:a16="http://schemas.microsoft.com/office/drawing/2014/main" id="{00000000-0008-0000-0000-000020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2345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1285</xdr:row>
      <xdr:rowOff>28575</xdr:rowOff>
    </xdr:from>
    <xdr:to>
      <xdr:col>1</xdr:col>
      <xdr:colOff>609600</xdr:colOff>
      <xdr:row>1285</xdr:row>
      <xdr:rowOff>781050</xdr:rowOff>
    </xdr:to>
    <xdr:pic>
      <xdr:nvPicPr>
        <xdr:cNvPr id="203297" name="Рисунок 8096">
          <a:extLst>
            <a:ext uri="{FF2B5EF4-FFF2-40B4-BE49-F238E27FC236}">
              <a16:creationId xmlns="" xmlns:a16="http://schemas.microsoft.com/office/drawing/2014/main" id="{00000000-0008-0000-0000-000021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3155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1286</xdr:row>
      <xdr:rowOff>28575</xdr:rowOff>
    </xdr:from>
    <xdr:to>
      <xdr:col>1</xdr:col>
      <xdr:colOff>609600</xdr:colOff>
      <xdr:row>1286</xdr:row>
      <xdr:rowOff>781050</xdr:rowOff>
    </xdr:to>
    <xdr:pic>
      <xdr:nvPicPr>
        <xdr:cNvPr id="203298" name="Рисунок 8097">
          <a:extLst>
            <a:ext uri="{FF2B5EF4-FFF2-40B4-BE49-F238E27FC236}">
              <a16:creationId xmlns="" xmlns:a16="http://schemas.microsoft.com/office/drawing/2014/main" id="{00000000-0008-0000-0000-000022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3964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1290</xdr:row>
      <xdr:rowOff>28575</xdr:rowOff>
    </xdr:from>
    <xdr:to>
      <xdr:col>1</xdr:col>
      <xdr:colOff>609600</xdr:colOff>
      <xdr:row>1290</xdr:row>
      <xdr:rowOff>781050</xdr:rowOff>
    </xdr:to>
    <xdr:pic>
      <xdr:nvPicPr>
        <xdr:cNvPr id="203299" name="Рисунок 8098">
          <a:extLst>
            <a:ext uri="{FF2B5EF4-FFF2-40B4-BE49-F238E27FC236}">
              <a16:creationId xmlns="" xmlns:a16="http://schemas.microsoft.com/office/drawing/2014/main" id="{00000000-0008-0000-0000-000023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4774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1291</xdr:row>
      <xdr:rowOff>28575</xdr:rowOff>
    </xdr:from>
    <xdr:to>
      <xdr:col>1</xdr:col>
      <xdr:colOff>609600</xdr:colOff>
      <xdr:row>1291</xdr:row>
      <xdr:rowOff>781050</xdr:rowOff>
    </xdr:to>
    <xdr:pic>
      <xdr:nvPicPr>
        <xdr:cNvPr id="203300" name="Рисунок 8099">
          <a:extLst>
            <a:ext uri="{FF2B5EF4-FFF2-40B4-BE49-F238E27FC236}">
              <a16:creationId xmlns="" xmlns:a16="http://schemas.microsoft.com/office/drawing/2014/main" id="{00000000-0008-0000-0000-000024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558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1292</xdr:row>
      <xdr:rowOff>28575</xdr:rowOff>
    </xdr:from>
    <xdr:to>
      <xdr:col>1</xdr:col>
      <xdr:colOff>609600</xdr:colOff>
      <xdr:row>1292</xdr:row>
      <xdr:rowOff>781050</xdr:rowOff>
    </xdr:to>
    <xdr:pic>
      <xdr:nvPicPr>
        <xdr:cNvPr id="203301" name="Рисунок 8100">
          <a:extLst>
            <a:ext uri="{FF2B5EF4-FFF2-40B4-BE49-F238E27FC236}">
              <a16:creationId xmlns="" xmlns:a16="http://schemas.microsoft.com/office/drawing/2014/main" id="{00000000-0008-0000-0000-000025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639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1293</xdr:row>
      <xdr:rowOff>28575</xdr:rowOff>
    </xdr:from>
    <xdr:to>
      <xdr:col>1</xdr:col>
      <xdr:colOff>609600</xdr:colOff>
      <xdr:row>1293</xdr:row>
      <xdr:rowOff>781050</xdr:rowOff>
    </xdr:to>
    <xdr:pic>
      <xdr:nvPicPr>
        <xdr:cNvPr id="203302" name="Рисунок 8101">
          <a:extLst>
            <a:ext uri="{FF2B5EF4-FFF2-40B4-BE49-F238E27FC236}">
              <a16:creationId xmlns="" xmlns:a16="http://schemas.microsoft.com/office/drawing/2014/main" id="{00000000-0008-0000-0000-000026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720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1303</xdr:row>
      <xdr:rowOff>28575</xdr:rowOff>
    </xdr:from>
    <xdr:to>
      <xdr:col>1</xdr:col>
      <xdr:colOff>609600</xdr:colOff>
      <xdr:row>1303</xdr:row>
      <xdr:rowOff>781050</xdr:rowOff>
    </xdr:to>
    <xdr:pic>
      <xdr:nvPicPr>
        <xdr:cNvPr id="203306" name="Рисунок 8105">
          <a:extLst>
            <a:ext uri="{FF2B5EF4-FFF2-40B4-BE49-F238E27FC236}">
              <a16:creationId xmlns="" xmlns:a16="http://schemas.microsoft.com/office/drawing/2014/main" id="{00000000-0008-0000-0000-00002A1A0300}"/>
            </a:ext>
          </a:extLst>
        </xdr:cNvPr>
        <xdr:cNvPicPr>
          <a:picLocks/>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647700" y="40801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1304</xdr:row>
      <xdr:rowOff>28575</xdr:rowOff>
    </xdr:from>
    <xdr:to>
      <xdr:col>1</xdr:col>
      <xdr:colOff>609600</xdr:colOff>
      <xdr:row>1304</xdr:row>
      <xdr:rowOff>781050</xdr:rowOff>
    </xdr:to>
    <xdr:pic>
      <xdr:nvPicPr>
        <xdr:cNvPr id="203307" name="Рисунок 8106">
          <a:extLst>
            <a:ext uri="{FF2B5EF4-FFF2-40B4-BE49-F238E27FC236}">
              <a16:creationId xmlns="" xmlns:a16="http://schemas.microsoft.com/office/drawing/2014/main" id="{00000000-0008-0000-0000-00002B1A0300}"/>
            </a:ext>
          </a:extLst>
        </xdr:cNvPr>
        <xdr:cNvPicPr>
          <a:picLocks/>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47700" y="40882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1305</xdr:row>
      <xdr:rowOff>28575</xdr:rowOff>
    </xdr:from>
    <xdr:to>
      <xdr:col>1</xdr:col>
      <xdr:colOff>609600</xdr:colOff>
      <xdr:row>1305</xdr:row>
      <xdr:rowOff>781050</xdr:rowOff>
    </xdr:to>
    <xdr:pic>
      <xdr:nvPicPr>
        <xdr:cNvPr id="203308" name="Рисунок 8107">
          <a:extLst>
            <a:ext uri="{FF2B5EF4-FFF2-40B4-BE49-F238E27FC236}">
              <a16:creationId xmlns="" xmlns:a16="http://schemas.microsoft.com/office/drawing/2014/main" id="{00000000-0008-0000-0000-00002C1A0300}"/>
            </a:ext>
          </a:extLst>
        </xdr:cNvPr>
        <xdr:cNvPicPr>
          <a:picLocks/>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47700" y="40963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1306</xdr:row>
      <xdr:rowOff>28575</xdr:rowOff>
    </xdr:from>
    <xdr:to>
      <xdr:col>1</xdr:col>
      <xdr:colOff>609600</xdr:colOff>
      <xdr:row>1306</xdr:row>
      <xdr:rowOff>781050</xdr:rowOff>
    </xdr:to>
    <xdr:pic>
      <xdr:nvPicPr>
        <xdr:cNvPr id="203309" name="Рисунок 8108">
          <a:extLst>
            <a:ext uri="{FF2B5EF4-FFF2-40B4-BE49-F238E27FC236}">
              <a16:creationId xmlns="" xmlns:a16="http://schemas.microsoft.com/office/drawing/2014/main" id="{00000000-0008-0000-0000-00002D1A0300}"/>
            </a:ext>
          </a:extLst>
        </xdr:cNvPr>
        <xdr:cNvPicPr>
          <a:picLocks/>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47700" y="41044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1307</xdr:row>
      <xdr:rowOff>28575</xdr:rowOff>
    </xdr:from>
    <xdr:to>
      <xdr:col>1</xdr:col>
      <xdr:colOff>609600</xdr:colOff>
      <xdr:row>1307</xdr:row>
      <xdr:rowOff>781050</xdr:rowOff>
    </xdr:to>
    <xdr:pic>
      <xdr:nvPicPr>
        <xdr:cNvPr id="203310" name="Рисунок 8109">
          <a:extLst>
            <a:ext uri="{FF2B5EF4-FFF2-40B4-BE49-F238E27FC236}">
              <a16:creationId xmlns="" xmlns:a16="http://schemas.microsoft.com/office/drawing/2014/main" id="{00000000-0008-0000-0000-00002E1A0300}"/>
            </a:ext>
          </a:extLst>
        </xdr:cNvPr>
        <xdr:cNvPicPr>
          <a:picLocks/>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47700" y="411251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1481</xdr:row>
      <xdr:rowOff>19050</xdr:rowOff>
    </xdr:from>
    <xdr:to>
      <xdr:col>1</xdr:col>
      <xdr:colOff>609600</xdr:colOff>
      <xdr:row>1481</xdr:row>
      <xdr:rowOff>647700</xdr:rowOff>
    </xdr:to>
    <xdr:pic>
      <xdr:nvPicPr>
        <xdr:cNvPr id="203319" name="Рисунок 8118">
          <a:extLst>
            <a:ext uri="{FF2B5EF4-FFF2-40B4-BE49-F238E27FC236}">
              <a16:creationId xmlns="" xmlns:a16="http://schemas.microsoft.com/office/drawing/2014/main" id="{00000000-0008-0000-0000-0000371A0300}"/>
            </a:ext>
          </a:extLst>
        </xdr:cNvPr>
        <xdr:cNvPicPr>
          <a:picLocks/>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647700" y="4316634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1501</xdr:row>
      <xdr:rowOff>19050</xdr:rowOff>
    </xdr:from>
    <xdr:to>
      <xdr:col>1</xdr:col>
      <xdr:colOff>609600</xdr:colOff>
      <xdr:row>1501</xdr:row>
      <xdr:rowOff>647700</xdr:rowOff>
    </xdr:to>
    <xdr:pic>
      <xdr:nvPicPr>
        <xdr:cNvPr id="203331" name="Рисунок 8130">
          <a:extLst>
            <a:ext uri="{FF2B5EF4-FFF2-40B4-BE49-F238E27FC236}">
              <a16:creationId xmlns="" xmlns:a16="http://schemas.microsoft.com/office/drawing/2014/main" id="{00000000-0008-0000-0000-0000431A0300}"/>
            </a:ext>
          </a:extLst>
        </xdr:cNvPr>
        <xdr:cNvPicPr>
          <a:picLocks/>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47700" y="4379976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1521</xdr:row>
      <xdr:rowOff>28575</xdr:rowOff>
    </xdr:from>
    <xdr:to>
      <xdr:col>1</xdr:col>
      <xdr:colOff>609600</xdr:colOff>
      <xdr:row>1521</xdr:row>
      <xdr:rowOff>781050</xdr:rowOff>
    </xdr:to>
    <xdr:pic>
      <xdr:nvPicPr>
        <xdr:cNvPr id="203351" name="Рисунок 8150">
          <a:extLst>
            <a:ext uri="{FF2B5EF4-FFF2-40B4-BE49-F238E27FC236}">
              <a16:creationId xmlns="" xmlns:a16="http://schemas.microsoft.com/office/drawing/2014/main" id="{00000000-0008-0000-0000-0000571A0300}"/>
            </a:ext>
          </a:extLst>
        </xdr:cNvPr>
        <xdr:cNvPicPr>
          <a:picLocks/>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647700" y="450751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1528</xdr:row>
      <xdr:rowOff>28575</xdr:rowOff>
    </xdr:from>
    <xdr:to>
      <xdr:col>1</xdr:col>
      <xdr:colOff>609600</xdr:colOff>
      <xdr:row>1528</xdr:row>
      <xdr:rowOff>466725</xdr:rowOff>
    </xdr:to>
    <xdr:pic>
      <xdr:nvPicPr>
        <xdr:cNvPr id="203352" name="Рисунок 8151">
          <a:extLst>
            <a:ext uri="{FF2B5EF4-FFF2-40B4-BE49-F238E27FC236}">
              <a16:creationId xmlns="" xmlns:a16="http://schemas.microsoft.com/office/drawing/2014/main" id="{00000000-0008-0000-0000-0000581A0300}"/>
            </a:ext>
          </a:extLst>
        </xdr:cNvPr>
        <xdr:cNvPicPr>
          <a:picLocks/>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647700" y="45220890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1579</xdr:row>
      <xdr:rowOff>28575</xdr:rowOff>
    </xdr:from>
    <xdr:to>
      <xdr:col>1</xdr:col>
      <xdr:colOff>609600</xdr:colOff>
      <xdr:row>1579</xdr:row>
      <xdr:rowOff>781050</xdr:rowOff>
    </xdr:to>
    <xdr:pic>
      <xdr:nvPicPr>
        <xdr:cNvPr id="203366" name="Рисунок 8165">
          <a:extLst>
            <a:ext uri="{FF2B5EF4-FFF2-40B4-BE49-F238E27FC236}">
              <a16:creationId xmlns="" xmlns:a16="http://schemas.microsoft.com/office/drawing/2014/main" id="{00000000-0008-0000-0000-0000661A0300}"/>
            </a:ext>
          </a:extLst>
        </xdr:cNvPr>
        <xdr:cNvPicPr>
          <a:picLocks/>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647700" y="459057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1580</xdr:row>
      <xdr:rowOff>28575</xdr:rowOff>
    </xdr:from>
    <xdr:to>
      <xdr:col>1</xdr:col>
      <xdr:colOff>609600</xdr:colOff>
      <xdr:row>1580</xdr:row>
      <xdr:rowOff>781050</xdr:rowOff>
    </xdr:to>
    <xdr:pic>
      <xdr:nvPicPr>
        <xdr:cNvPr id="203367" name="Рисунок 8166">
          <a:extLst>
            <a:ext uri="{FF2B5EF4-FFF2-40B4-BE49-F238E27FC236}">
              <a16:creationId xmlns="" xmlns:a16="http://schemas.microsoft.com/office/drawing/2014/main" id="{00000000-0008-0000-0000-0000671A0300}"/>
            </a:ext>
          </a:extLst>
        </xdr:cNvPr>
        <xdr:cNvPicPr>
          <a:picLocks/>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647700" y="459867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1587</xdr:row>
      <xdr:rowOff>28575</xdr:rowOff>
    </xdr:from>
    <xdr:to>
      <xdr:col>1</xdr:col>
      <xdr:colOff>609600</xdr:colOff>
      <xdr:row>1587</xdr:row>
      <xdr:rowOff>781050</xdr:rowOff>
    </xdr:to>
    <xdr:pic>
      <xdr:nvPicPr>
        <xdr:cNvPr id="203372" name="Рисунок 8171">
          <a:extLst>
            <a:ext uri="{FF2B5EF4-FFF2-40B4-BE49-F238E27FC236}">
              <a16:creationId xmlns="" xmlns:a16="http://schemas.microsoft.com/office/drawing/2014/main" id="{00000000-0008-0000-0000-00006C1A0300}"/>
            </a:ext>
          </a:extLst>
        </xdr:cNvPr>
        <xdr:cNvPicPr>
          <a:picLocks/>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647700" y="460676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1440</xdr:row>
      <xdr:rowOff>28575</xdr:rowOff>
    </xdr:from>
    <xdr:to>
      <xdr:col>1</xdr:col>
      <xdr:colOff>609600</xdr:colOff>
      <xdr:row>1440</xdr:row>
      <xdr:rowOff>781050</xdr:rowOff>
    </xdr:to>
    <xdr:pic>
      <xdr:nvPicPr>
        <xdr:cNvPr id="203374" name="Рисунок 8173">
          <a:extLst>
            <a:ext uri="{FF2B5EF4-FFF2-40B4-BE49-F238E27FC236}">
              <a16:creationId xmlns="" xmlns:a16="http://schemas.microsoft.com/office/drawing/2014/main" id="{00000000-0008-0000-0000-00006E1A0300}"/>
            </a:ext>
          </a:extLst>
        </xdr:cNvPr>
        <xdr:cNvPicPr>
          <a:picLocks/>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647700" y="462295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1441</xdr:row>
      <xdr:rowOff>28575</xdr:rowOff>
    </xdr:from>
    <xdr:to>
      <xdr:col>1</xdr:col>
      <xdr:colOff>609600</xdr:colOff>
      <xdr:row>1441</xdr:row>
      <xdr:rowOff>781050</xdr:rowOff>
    </xdr:to>
    <xdr:pic>
      <xdr:nvPicPr>
        <xdr:cNvPr id="203375" name="Рисунок 8174">
          <a:extLst>
            <a:ext uri="{FF2B5EF4-FFF2-40B4-BE49-F238E27FC236}">
              <a16:creationId xmlns="" xmlns:a16="http://schemas.microsoft.com/office/drawing/2014/main" id="{00000000-0008-0000-0000-00006F1A0300}"/>
            </a:ext>
          </a:extLst>
        </xdr:cNvPr>
        <xdr:cNvPicPr>
          <a:picLocks/>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647700" y="463105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1446</xdr:row>
      <xdr:rowOff>28575</xdr:rowOff>
    </xdr:from>
    <xdr:to>
      <xdr:col>1</xdr:col>
      <xdr:colOff>609600</xdr:colOff>
      <xdr:row>1446</xdr:row>
      <xdr:rowOff>781050</xdr:rowOff>
    </xdr:to>
    <xdr:pic>
      <xdr:nvPicPr>
        <xdr:cNvPr id="203376" name="Рисунок 8175">
          <a:extLst>
            <a:ext uri="{FF2B5EF4-FFF2-40B4-BE49-F238E27FC236}">
              <a16:creationId xmlns="" xmlns:a16="http://schemas.microsoft.com/office/drawing/2014/main" id="{00000000-0008-0000-0000-0000701A0300}"/>
            </a:ext>
          </a:extLst>
        </xdr:cNvPr>
        <xdr:cNvPicPr>
          <a:picLocks/>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647700" y="463886550"/>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1447</xdr:row>
      <xdr:rowOff>28575</xdr:rowOff>
    </xdr:from>
    <xdr:to>
      <xdr:col>1</xdr:col>
      <xdr:colOff>609600</xdr:colOff>
      <xdr:row>1447</xdr:row>
      <xdr:rowOff>781050</xdr:rowOff>
    </xdr:to>
    <xdr:pic>
      <xdr:nvPicPr>
        <xdr:cNvPr id="203377" name="Рисунок 8176">
          <a:extLst>
            <a:ext uri="{FF2B5EF4-FFF2-40B4-BE49-F238E27FC236}">
              <a16:creationId xmlns="" xmlns:a16="http://schemas.microsoft.com/office/drawing/2014/main" id="{00000000-0008-0000-0000-0000711A0300}"/>
            </a:ext>
          </a:extLst>
        </xdr:cNvPr>
        <xdr:cNvPicPr>
          <a:picLocks/>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647700" y="463915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1448</xdr:row>
      <xdr:rowOff>28575</xdr:rowOff>
    </xdr:from>
    <xdr:to>
      <xdr:col>1</xdr:col>
      <xdr:colOff>609600</xdr:colOff>
      <xdr:row>1448</xdr:row>
      <xdr:rowOff>781050</xdr:rowOff>
    </xdr:to>
    <xdr:pic>
      <xdr:nvPicPr>
        <xdr:cNvPr id="203378" name="Рисунок 8177">
          <a:extLst>
            <a:ext uri="{FF2B5EF4-FFF2-40B4-BE49-F238E27FC236}">
              <a16:creationId xmlns="" xmlns:a16="http://schemas.microsoft.com/office/drawing/2014/main" id="{00000000-0008-0000-0000-0000721A0300}"/>
            </a:ext>
          </a:extLst>
        </xdr:cNvPr>
        <xdr:cNvPicPr>
          <a:picLocks/>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647700" y="464724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1651</xdr:row>
      <xdr:rowOff>28575</xdr:rowOff>
    </xdr:from>
    <xdr:to>
      <xdr:col>1</xdr:col>
      <xdr:colOff>609600</xdr:colOff>
      <xdr:row>1651</xdr:row>
      <xdr:rowOff>781050</xdr:rowOff>
    </xdr:to>
    <xdr:pic>
      <xdr:nvPicPr>
        <xdr:cNvPr id="203380" name="Рисунок 8179">
          <a:extLst>
            <a:ext uri="{FF2B5EF4-FFF2-40B4-BE49-F238E27FC236}">
              <a16:creationId xmlns="" xmlns:a16="http://schemas.microsoft.com/office/drawing/2014/main" id="{00000000-0008-0000-0000-0000741A0300}"/>
            </a:ext>
          </a:extLst>
        </xdr:cNvPr>
        <xdr:cNvPicPr>
          <a:picLocks/>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647700" y="11344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1652</xdr:row>
      <xdr:rowOff>28575</xdr:rowOff>
    </xdr:from>
    <xdr:to>
      <xdr:col>1</xdr:col>
      <xdr:colOff>609600</xdr:colOff>
      <xdr:row>1652</xdr:row>
      <xdr:rowOff>781050</xdr:rowOff>
    </xdr:to>
    <xdr:pic>
      <xdr:nvPicPr>
        <xdr:cNvPr id="203381" name="Рисунок 8180">
          <a:extLst>
            <a:ext uri="{FF2B5EF4-FFF2-40B4-BE49-F238E27FC236}">
              <a16:creationId xmlns="" xmlns:a16="http://schemas.microsoft.com/office/drawing/2014/main" id="{00000000-0008-0000-0000-0000751A0300}"/>
            </a:ext>
          </a:extLst>
        </xdr:cNvPr>
        <xdr:cNvPicPr>
          <a:picLocks/>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647700" y="12153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1653</xdr:row>
      <xdr:rowOff>28575</xdr:rowOff>
    </xdr:from>
    <xdr:to>
      <xdr:col>1</xdr:col>
      <xdr:colOff>609600</xdr:colOff>
      <xdr:row>1653</xdr:row>
      <xdr:rowOff>781050</xdr:rowOff>
    </xdr:to>
    <xdr:pic>
      <xdr:nvPicPr>
        <xdr:cNvPr id="203382" name="Рисунок 8181">
          <a:extLst>
            <a:ext uri="{FF2B5EF4-FFF2-40B4-BE49-F238E27FC236}">
              <a16:creationId xmlns="" xmlns:a16="http://schemas.microsoft.com/office/drawing/2014/main" id="{00000000-0008-0000-0000-0000761A0300}"/>
            </a:ext>
          </a:extLst>
        </xdr:cNvPr>
        <xdr:cNvPicPr>
          <a:picLocks/>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647700" y="12963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1654</xdr:row>
      <xdr:rowOff>28575</xdr:rowOff>
    </xdr:from>
    <xdr:to>
      <xdr:col>1</xdr:col>
      <xdr:colOff>609600</xdr:colOff>
      <xdr:row>1654</xdr:row>
      <xdr:rowOff>781050</xdr:rowOff>
    </xdr:to>
    <xdr:pic>
      <xdr:nvPicPr>
        <xdr:cNvPr id="203383" name="Рисунок 8182">
          <a:extLst>
            <a:ext uri="{FF2B5EF4-FFF2-40B4-BE49-F238E27FC236}">
              <a16:creationId xmlns="" xmlns:a16="http://schemas.microsoft.com/office/drawing/2014/main" id="{00000000-0008-0000-0000-0000771A0300}"/>
            </a:ext>
          </a:extLst>
        </xdr:cNvPr>
        <xdr:cNvPicPr>
          <a:picLocks/>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647700" y="13773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1655</xdr:row>
      <xdr:rowOff>28575</xdr:rowOff>
    </xdr:from>
    <xdr:to>
      <xdr:col>1</xdr:col>
      <xdr:colOff>609600</xdr:colOff>
      <xdr:row>1655</xdr:row>
      <xdr:rowOff>781050</xdr:rowOff>
    </xdr:to>
    <xdr:pic>
      <xdr:nvPicPr>
        <xdr:cNvPr id="203384" name="Рисунок 8183">
          <a:extLst>
            <a:ext uri="{FF2B5EF4-FFF2-40B4-BE49-F238E27FC236}">
              <a16:creationId xmlns="" xmlns:a16="http://schemas.microsoft.com/office/drawing/2014/main" id="{00000000-0008-0000-0000-0000781A0300}"/>
            </a:ext>
          </a:extLst>
        </xdr:cNvPr>
        <xdr:cNvPicPr>
          <a:picLocks/>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647700" y="14582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1656</xdr:row>
      <xdr:rowOff>28575</xdr:rowOff>
    </xdr:from>
    <xdr:to>
      <xdr:col>1</xdr:col>
      <xdr:colOff>609600</xdr:colOff>
      <xdr:row>1656</xdr:row>
      <xdr:rowOff>781050</xdr:rowOff>
    </xdr:to>
    <xdr:pic>
      <xdr:nvPicPr>
        <xdr:cNvPr id="203385" name="Рисунок 8184">
          <a:extLst>
            <a:ext uri="{FF2B5EF4-FFF2-40B4-BE49-F238E27FC236}">
              <a16:creationId xmlns="" xmlns:a16="http://schemas.microsoft.com/office/drawing/2014/main" id="{00000000-0008-0000-0000-0000791A0300}"/>
            </a:ext>
          </a:extLst>
        </xdr:cNvPr>
        <xdr:cNvPicPr>
          <a:picLocks/>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647700" y="15392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1658</xdr:row>
      <xdr:rowOff>28575</xdr:rowOff>
    </xdr:from>
    <xdr:to>
      <xdr:col>1</xdr:col>
      <xdr:colOff>609600</xdr:colOff>
      <xdr:row>1658</xdr:row>
      <xdr:rowOff>781050</xdr:rowOff>
    </xdr:to>
    <xdr:pic>
      <xdr:nvPicPr>
        <xdr:cNvPr id="203387" name="Рисунок 8186">
          <a:extLst>
            <a:ext uri="{FF2B5EF4-FFF2-40B4-BE49-F238E27FC236}">
              <a16:creationId xmlns="" xmlns:a16="http://schemas.microsoft.com/office/drawing/2014/main" id="{00000000-0008-0000-0000-00007B1A0300}"/>
            </a:ext>
          </a:extLst>
        </xdr:cNvPr>
        <xdr:cNvPicPr>
          <a:picLocks/>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647700" y="17011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1659</xdr:row>
      <xdr:rowOff>28575</xdr:rowOff>
    </xdr:from>
    <xdr:to>
      <xdr:col>1</xdr:col>
      <xdr:colOff>609600</xdr:colOff>
      <xdr:row>1659</xdr:row>
      <xdr:rowOff>781050</xdr:rowOff>
    </xdr:to>
    <xdr:pic>
      <xdr:nvPicPr>
        <xdr:cNvPr id="203388" name="Рисунок 8187">
          <a:extLst>
            <a:ext uri="{FF2B5EF4-FFF2-40B4-BE49-F238E27FC236}">
              <a16:creationId xmlns="" xmlns:a16="http://schemas.microsoft.com/office/drawing/2014/main" id="{00000000-0008-0000-0000-00007C1A0300}"/>
            </a:ext>
          </a:extLst>
        </xdr:cNvPr>
        <xdr:cNvPicPr>
          <a:picLocks/>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647700" y="17821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974</xdr:row>
      <xdr:rowOff>28575</xdr:rowOff>
    </xdr:from>
    <xdr:to>
      <xdr:col>1</xdr:col>
      <xdr:colOff>609600</xdr:colOff>
      <xdr:row>974</xdr:row>
      <xdr:rowOff>781050</xdr:rowOff>
    </xdr:to>
    <xdr:pic>
      <xdr:nvPicPr>
        <xdr:cNvPr id="203390" name="Рисунок 1">
          <a:extLst>
            <a:ext uri="{FF2B5EF4-FFF2-40B4-BE49-F238E27FC236}">
              <a16:creationId xmlns="" xmlns:a16="http://schemas.microsoft.com/office/drawing/2014/main" id="{00000000-0008-0000-0000-00007E1A0300}"/>
            </a:ext>
          </a:extLst>
        </xdr:cNvPr>
        <xdr:cNvPicPr>
          <a:picLocks/>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647700" y="343128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975</xdr:row>
      <xdr:rowOff>28575</xdr:rowOff>
    </xdr:from>
    <xdr:to>
      <xdr:col>1</xdr:col>
      <xdr:colOff>609600</xdr:colOff>
      <xdr:row>975</xdr:row>
      <xdr:rowOff>781050</xdr:rowOff>
    </xdr:to>
    <xdr:pic>
      <xdr:nvPicPr>
        <xdr:cNvPr id="203391" name="Рисунок 2">
          <a:extLst>
            <a:ext uri="{FF2B5EF4-FFF2-40B4-BE49-F238E27FC236}">
              <a16:creationId xmlns="" xmlns:a16="http://schemas.microsoft.com/office/drawing/2014/main" id="{00000000-0008-0000-0000-00007F1A0300}"/>
            </a:ext>
          </a:extLst>
        </xdr:cNvPr>
        <xdr:cNvPicPr>
          <a:picLocks/>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647700" y="343938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xdr:row>
      <xdr:rowOff>28575</xdr:rowOff>
    </xdr:from>
    <xdr:to>
      <xdr:col>1</xdr:col>
      <xdr:colOff>609600</xdr:colOff>
      <xdr:row>65</xdr:row>
      <xdr:rowOff>781050</xdr:rowOff>
    </xdr:to>
    <xdr:pic>
      <xdr:nvPicPr>
        <xdr:cNvPr id="203393" name="Рисунок 1">
          <a:extLst>
            <a:ext uri="{FF2B5EF4-FFF2-40B4-BE49-F238E27FC236}">
              <a16:creationId xmlns="" xmlns:a16="http://schemas.microsoft.com/office/drawing/2014/main" id="{00000000-0008-0000-0000-0000811A0300}"/>
            </a:ext>
          </a:extLst>
        </xdr:cNvPr>
        <xdr:cNvPicPr>
          <a:picLocks/>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47700" y="58654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xdr:row>
      <xdr:rowOff>28575</xdr:rowOff>
    </xdr:from>
    <xdr:to>
      <xdr:col>1</xdr:col>
      <xdr:colOff>609600</xdr:colOff>
      <xdr:row>66</xdr:row>
      <xdr:rowOff>781050</xdr:rowOff>
    </xdr:to>
    <xdr:pic>
      <xdr:nvPicPr>
        <xdr:cNvPr id="203394" name="Рисунок 2">
          <a:extLst>
            <a:ext uri="{FF2B5EF4-FFF2-40B4-BE49-F238E27FC236}">
              <a16:creationId xmlns="" xmlns:a16="http://schemas.microsoft.com/office/drawing/2014/main" id="{00000000-0008-0000-0000-0000821A0300}"/>
            </a:ext>
          </a:extLst>
        </xdr:cNvPr>
        <xdr:cNvPicPr>
          <a:picLocks/>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47700" y="59464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xdr:row>
      <xdr:rowOff>28575</xdr:rowOff>
    </xdr:from>
    <xdr:to>
      <xdr:col>1</xdr:col>
      <xdr:colOff>609600</xdr:colOff>
      <xdr:row>67</xdr:row>
      <xdr:rowOff>781050</xdr:rowOff>
    </xdr:to>
    <xdr:pic>
      <xdr:nvPicPr>
        <xdr:cNvPr id="203395" name="Рисунок 3">
          <a:extLst>
            <a:ext uri="{FF2B5EF4-FFF2-40B4-BE49-F238E27FC236}">
              <a16:creationId xmlns="" xmlns:a16="http://schemas.microsoft.com/office/drawing/2014/main" id="{00000000-0008-0000-0000-0000831A0300}"/>
            </a:ext>
          </a:extLst>
        </xdr:cNvPr>
        <xdr:cNvPicPr>
          <a:picLocks/>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7700" y="60274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28575</xdr:rowOff>
    </xdr:from>
    <xdr:to>
      <xdr:col>1</xdr:col>
      <xdr:colOff>609600</xdr:colOff>
      <xdr:row>69</xdr:row>
      <xdr:rowOff>781050</xdr:rowOff>
    </xdr:to>
    <xdr:pic>
      <xdr:nvPicPr>
        <xdr:cNvPr id="203396" name="Рисунок 4">
          <a:extLst>
            <a:ext uri="{FF2B5EF4-FFF2-40B4-BE49-F238E27FC236}">
              <a16:creationId xmlns="" xmlns:a16="http://schemas.microsoft.com/office/drawing/2014/main" id="{00000000-0008-0000-0000-0000841A0300}"/>
            </a:ext>
          </a:extLst>
        </xdr:cNvPr>
        <xdr:cNvPicPr>
          <a:picLocks/>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47700" y="61893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xdr:row>
      <xdr:rowOff>28575</xdr:rowOff>
    </xdr:from>
    <xdr:to>
      <xdr:col>1</xdr:col>
      <xdr:colOff>609600</xdr:colOff>
      <xdr:row>71</xdr:row>
      <xdr:rowOff>781050</xdr:rowOff>
    </xdr:to>
    <xdr:pic>
      <xdr:nvPicPr>
        <xdr:cNvPr id="203397" name="Рисунок 5">
          <a:extLst>
            <a:ext uri="{FF2B5EF4-FFF2-40B4-BE49-F238E27FC236}">
              <a16:creationId xmlns="" xmlns:a16="http://schemas.microsoft.com/office/drawing/2014/main" id="{00000000-0008-0000-0000-0000851A0300}"/>
            </a:ext>
          </a:extLst>
        </xdr:cNvPr>
        <xdr:cNvPicPr>
          <a:picLocks/>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7700" y="63512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xdr:row>
      <xdr:rowOff>28575</xdr:rowOff>
    </xdr:from>
    <xdr:to>
      <xdr:col>1</xdr:col>
      <xdr:colOff>609600</xdr:colOff>
      <xdr:row>73</xdr:row>
      <xdr:rowOff>781050</xdr:rowOff>
    </xdr:to>
    <xdr:pic>
      <xdr:nvPicPr>
        <xdr:cNvPr id="203398" name="Рисунок 6">
          <a:extLst>
            <a:ext uri="{FF2B5EF4-FFF2-40B4-BE49-F238E27FC236}">
              <a16:creationId xmlns="" xmlns:a16="http://schemas.microsoft.com/office/drawing/2014/main" id="{00000000-0008-0000-0000-0000861A0300}"/>
            </a:ext>
          </a:extLst>
        </xdr:cNvPr>
        <xdr:cNvPicPr>
          <a:picLocks/>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7700" y="65131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87</xdr:row>
      <xdr:rowOff>28575</xdr:rowOff>
    </xdr:from>
    <xdr:to>
      <xdr:col>1</xdr:col>
      <xdr:colOff>609600</xdr:colOff>
      <xdr:row>87</xdr:row>
      <xdr:rowOff>781050</xdr:rowOff>
    </xdr:to>
    <xdr:pic>
      <xdr:nvPicPr>
        <xdr:cNvPr id="203399" name="Рисунок 7">
          <a:extLst>
            <a:ext uri="{FF2B5EF4-FFF2-40B4-BE49-F238E27FC236}">
              <a16:creationId xmlns="" xmlns:a16="http://schemas.microsoft.com/office/drawing/2014/main" id="{00000000-0008-0000-0000-0000871A0300}"/>
            </a:ext>
          </a:extLst>
        </xdr:cNvPr>
        <xdr:cNvPicPr>
          <a:picLocks/>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7700" y="70332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88</xdr:row>
      <xdr:rowOff>28575</xdr:rowOff>
    </xdr:from>
    <xdr:to>
      <xdr:col>1</xdr:col>
      <xdr:colOff>609600</xdr:colOff>
      <xdr:row>88</xdr:row>
      <xdr:rowOff>781050</xdr:rowOff>
    </xdr:to>
    <xdr:pic>
      <xdr:nvPicPr>
        <xdr:cNvPr id="203400" name="Рисунок 8">
          <a:extLst>
            <a:ext uri="{FF2B5EF4-FFF2-40B4-BE49-F238E27FC236}">
              <a16:creationId xmlns="" xmlns:a16="http://schemas.microsoft.com/office/drawing/2014/main" id="{00000000-0008-0000-0000-0000881A0300}"/>
            </a:ext>
          </a:extLst>
        </xdr:cNvPr>
        <xdr:cNvPicPr>
          <a:picLocks/>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7700" y="71142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90</xdr:row>
      <xdr:rowOff>28575</xdr:rowOff>
    </xdr:from>
    <xdr:to>
      <xdr:col>1</xdr:col>
      <xdr:colOff>609600</xdr:colOff>
      <xdr:row>90</xdr:row>
      <xdr:rowOff>781050</xdr:rowOff>
    </xdr:to>
    <xdr:pic>
      <xdr:nvPicPr>
        <xdr:cNvPr id="203401" name="Рисунок 9">
          <a:extLst>
            <a:ext uri="{FF2B5EF4-FFF2-40B4-BE49-F238E27FC236}">
              <a16:creationId xmlns="" xmlns:a16="http://schemas.microsoft.com/office/drawing/2014/main" id="{00000000-0008-0000-0000-0000891A0300}"/>
            </a:ext>
          </a:extLst>
        </xdr:cNvPr>
        <xdr:cNvPicPr>
          <a:picLocks/>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647700" y="72761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77</xdr:row>
      <xdr:rowOff>28575</xdr:rowOff>
    </xdr:from>
    <xdr:to>
      <xdr:col>1</xdr:col>
      <xdr:colOff>609600</xdr:colOff>
      <xdr:row>77</xdr:row>
      <xdr:rowOff>781050</xdr:rowOff>
    </xdr:to>
    <xdr:pic>
      <xdr:nvPicPr>
        <xdr:cNvPr id="203402" name="Рисунок 10">
          <a:extLst>
            <a:ext uri="{FF2B5EF4-FFF2-40B4-BE49-F238E27FC236}">
              <a16:creationId xmlns="" xmlns:a16="http://schemas.microsoft.com/office/drawing/2014/main" id="{00000000-0008-0000-0000-00008A1A0300}"/>
            </a:ext>
          </a:extLst>
        </xdr:cNvPr>
        <xdr:cNvPicPr>
          <a:picLocks/>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47700" y="6837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111</xdr:row>
      <xdr:rowOff>28575</xdr:rowOff>
    </xdr:from>
    <xdr:to>
      <xdr:col>1</xdr:col>
      <xdr:colOff>609600</xdr:colOff>
      <xdr:row>111</xdr:row>
      <xdr:rowOff>781050</xdr:rowOff>
    </xdr:to>
    <xdr:pic>
      <xdr:nvPicPr>
        <xdr:cNvPr id="203403" name="Рисунок 11">
          <a:extLst>
            <a:ext uri="{FF2B5EF4-FFF2-40B4-BE49-F238E27FC236}">
              <a16:creationId xmlns="" xmlns:a16="http://schemas.microsoft.com/office/drawing/2014/main" id="{00000000-0008-0000-0000-00008B1A0300}"/>
            </a:ext>
          </a:extLst>
        </xdr:cNvPr>
        <xdr:cNvPicPr>
          <a:picLocks/>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47700" y="74218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113</xdr:row>
      <xdr:rowOff>28575</xdr:rowOff>
    </xdr:from>
    <xdr:to>
      <xdr:col>1</xdr:col>
      <xdr:colOff>609600</xdr:colOff>
      <xdr:row>113</xdr:row>
      <xdr:rowOff>781050</xdr:rowOff>
    </xdr:to>
    <xdr:pic>
      <xdr:nvPicPr>
        <xdr:cNvPr id="203404" name="Рисунок 12">
          <a:extLst>
            <a:ext uri="{FF2B5EF4-FFF2-40B4-BE49-F238E27FC236}">
              <a16:creationId xmlns="" xmlns:a16="http://schemas.microsoft.com/office/drawing/2014/main" id="{00000000-0008-0000-0000-00008C1A0300}"/>
            </a:ext>
          </a:extLst>
        </xdr:cNvPr>
        <xdr:cNvPicPr>
          <a:picLocks/>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647700" y="75838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528</xdr:row>
      <xdr:rowOff>28575</xdr:rowOff>
    </xdr:from>
    <xdr:to>
      <xdr:col>1</xdr:col>
      <xdr:colOff>609600</xdr:colOff>
      <xdr:row>528</xdr:row>
      <xdr:rowOff>781050</xdr:rowOff>
    </xdr:to>
    <xdr:pic>
      <xdr:nvPicPr>
        <xdr:cNvPr id="203413" name="Рисунок 23">
          <a:extLst>
            <a:ext uri="{FF2B5EF4-FFF2-40B4-BE49-F238E27FC236}">
              <a16:creationId xmlns="" xmlns:a16="http://schemas.microsoft.com/office/drawing/2014/main" id="{00000000-0008-0000-0000-0000951A0300}"/>
            </a:ext>
          </a:extLst>
        </xdr:cNvPr>
        <xdr:cNvPicPr>
          <a:picLocks/>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647700" y="18014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530</xdr:row>
      <xdr:rowOff>28575</xdr:rowOff>
    </xdr:from>
    <xdr:to>
      <xdr:col>1</xdr:col>
      <xdr:colOff>609600</xdr:colOff>
      <xdr:row>530</xdr:row>
      <xdr:rowOff>781050</xdr:rowOff>
    </xdr:to>
    <xdr:pic>
      <xdr:nvPicPr>
        <xdr:cNvPr id="203414" name="Рисунок 24">
          <a:extLst>
            <a:ext uri="{FF2B5EF4-FFF2-40B4-BE49-F238E27FC236}">
              <a16:creationId xmlns="" xmlns:a16="http://schemas.microsoft.com/office/drawing/2014/main" id="{00000000-0008-0000-0000-0000961A0300}"/>
            </a:ext>
          </a:extLst>
        </xdr:cNvPr>
        <xdr:cNvPicPr>
          <a:picLocks/>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47700" y="18095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532</xdr:row>
      <xdr:rowOff>28575</xdr:rowOff>
    </xdr:from>
    <xdr:to>
      <xdr:col>1</xdr:col>
      <xdr:colOff>609600</xdr:colOff>
      <xdr:row>532</xdr:row>
      <xdr:rowOff>781050</xdr:rowOff>
    </xdr:to>
    <xdr:pic>
      <xdr:nvPicPr>
        <xdr:cNvPr id="203415" name="Рисунок 25">
          <a:extLst>
            <a:ext uri="{FF2B5EF4-FFF2-40B4-BE49-F238E27FC236}">
              <a16:creationId xmlns="" xmlns:a16="http://schemas.microsoft.com/office/drawing/2014/main" id="{00000000-0008-0000-0000-0000971A0300}"/>
            </a:ext>
          </a:extLst>
        </xdr:cNvPr>
        <xdr:cNvPicPr>
          <a:picLocks/>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47700" y="18257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534</xdr:row>
      <xdr:rowOff>28575</xdr:rowOff>
    </xdr:from>
    <xdr:to>
      <xdr:col>1</xdr:col>
      <xdr:colOff>609600</xdr:colOff>
      <xdr:row>534</xdr:row>
      <xdr:rowOff>781050</xdr:rowOff>
    </xdr:to>
    <xdr:pic>
      <xdr:nvPicPr>
        <xdr:cNvPr id="203416" name="Рисунок 26">
          <a:extLst>
            <a:ext uri="{FF2B5EF4-FFF2-40B4-BE49-F238E27FC236}">
              <a16:creationId xmlns="" xmlns:a16="http://schemas.microsoft.com/office/drawing/2014/main" id="{00000000-0008-0000-0000-0000981A0300}"/>
            </a:ext>
          </a:extLst>
        </xdr:cNvPr>
        <xdr:cNvPicPr>
          <a:picLocks/>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 y="183384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536</xdr:row>
      <xdr:rowOff>28575</xdr:rowOff>
    </xdr:from>
    <xdr:to>
      <xdr:col>1</xdr:col>
      <xdr:colOff>609600</xdr:colOff>
      <xdr:row>536</xdr:row>
      <xdr:rowOff>781050</xdr:rowOff>
    </xdr:to>
    <xdr:pic>
      <xdr:nvPicPr>
        <xdr:cNvPr id="203417" name="Рисунок 27">
          <a:extLst>
            <a:ext uri="{FF2B5EF4-FFF2-40B4-BE49-F238E27FC236}">
              <a16:creationId xmlns="" xmlns:a16="http://schemas.microsoft.com/office/drawing/2014/main" id="{00000000-0008-0000-0000-0000991A0300}"/>
            </a:ext>
          </a:extLst>
        </xdr:cNvPr>
        <xdr:cNvPicPr>
          <a:picLocks/>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47700" y="185004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538</xdr:row>
      <xdr:rowOff>28575</xdr:rowOff>
    </xdr:from>
    <xdr:to>
      <xdr:col>1</xdr:col>
      <xdr:colOff>609600</xdr:colOff>
      <xdr:row>538</xdr:row>
      <xdr:rowOff>781050</xdr:rowOff>
    </xdr:to>
    <xdr:pic>
      <xdr:nvPicPr>
        <xdr:cNvPr id="203418" name="Рисунок 28">
          <a:extLst>
            <a:ext uri="{FF2B5EF4-FFF2-40B4-BE49-F238E27FC236}">
              <a16:creationId xmlns="" xmlns:a16="http://schemas.microsoft.com/office/drawing/2014/main" id="{00000000-0008-0000-0000-00009A1A0300}"/>
            </a:ext>
          </a:extLst>
        </xdr:cNvPr>
        <xdr:cNvPicPr>
          <a:picLocks/>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47700" y="186623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540</xdr:row>
      <xdr:rowOff>28575</xdr:rowOff>
    </xdr:from>
    <xdr:to>
      <xdr:col>1</xdr:col>
      <xdr:colOff>609600</xdr:colOff>
      <xdr:row>540</xdr:row>
      <xdr:rowOff>781050</xdr:rowOff>
    </xdr:to>
    <xdr:pic>
      <xdr:nvPicPr>
        <xdr:cNvPr id="203419" name="Рисунок 29">
          <a:extLst>
            <a:ext uri="{FF2B5EF4-FFF2-40B4-BE49-F238E27FC236}">
              <a16:creationId xmlns="" xmlns:a16="http://schemas.microsoft.com/office/drawing/2014/main" id="{00000000-0008-0000-0000-00009B1A0300}"/>
            </a:ext>
          </a:extLst>
        </xdr:cNvPr>
        <xdr:cNvPicPr>
          <a:picLocks/>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47700" y="188242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542</xdr:row>
      <xdr:rowOff>28575</xdr:rowOff>
    </xdr:from>
    <xdr:to>
      <xdr:col>1</xdr:col>
      <xdr:colOff>609600</xdr:colOff>
      <xdr:row>542</xdr:row>
      <xdr:rowOff>781050</xdr:rowOff>
    </xdr:to>
    <xdr:pic>
      <xdr:nvPicPr>
        <xdr:cNvPr id="203420" name="Рисунок 30">
          <a:extLst>
            <a:ext uri="{FF2B5EF4-FFF2-40B4-BE49-F238E27FC236}">
              <a16:creationId xmlns="" xmlns:a16="http://schemas.microsoft.com/office/drawing/2014/main" id="{00000000-0008-0000-0000-00009C1A0300}"/>
            </a:ext>
          </a:extLst>
        </xdr:cNvPr>
        <xdr:cNvPicPr>
          <a:picLocks/>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47700" y="18986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544</xdr:row>
      <xdr:rowOff>28575</xdr:rowOff>
    </xdr:from>
    <xdr:to>
      <xdr:col>1</xdr:col>
      <xdr:colOff>609600</xdr:colOff>
      <xdr:row>544</xdr:row>
      <xdr:rowOff>781050</xdr:rowOff>
    </xdr:to>
    <xdr:pic>
      <xdr:nvPicPr>
        <xdr:cNvPr id="203421" name="Рисунок 31">
          <a:extLst>
            <a:ext uri="{FF2B5EF4-FFF2-40B4-BE49-F238E27FC236}">
              <a16:creationId xmlns="" xmlns:a16="http://schemas.microsoft.com/office/drawing/2014/main" id="{00000000-0008-0000-0000-00009D1A0300}"/>
            </a:ext>
          </a:extLst>
        </xdr:cNvPr>
        <xdr:cNvPicPr>
          <a:picLocks/>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47700" y="19148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565</xdr:row>
      <xdr:rowOff>28575</xdr:rowOff>
    </xdr:from>
    <xdr:to>
      <xdr:col>1</xdr:col>
      <xdr:colOff>609600</xdr:colOff>
      <xdr:row>565</xdr:row>
      <xdr:rowOff>781050</xdr:rowOff>
    </xdr:to>
    <xdr:pic>
      <xdr:nvPicPr>
        <xdr:cNvPr id="203422" name="Рисунок 32">
          <a:extLst>
            <a:ext uri="{FF2B5EF4-FFF2-40B4-BE49-F238E27FC236}">
              <a16:creationId xmlns="" xmlns:a16="http://schemas.microsoft.com/office/drawing/2014/main" id="{00000000-0008-0000-0000-00009E1A0300}"/>
            </a:ext>
          </a:extLst>
        </xdr:cNvPr>
        <xdr:cNvPicPr>
          <a:picLocks/>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47700" y="197167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567</xdr:row>
      <xdr:rowOff>28575</xdr:rowOff>
    </xdr:from>
    <xdr:to>
      <xdr:col>1</xdr:col>
      <xdr:colOff>609600</xdr:colOff>
      <xdr:row>567</xdr:row>
      <xdr:rowOff>781050</xdr:rowOff>
    </xdr:to>
    <xdr:pic>
      <xdr:nvPicPr>
        <xdr:cNvPr id="203423" name="Рисунок 33">
          <a:extLst>
            <a:ext uri="{FF2B5EF4-FFF2-40B4-BE49-F238E27FC236}">
              <a16:creationId xmlns="" xmlns:a16="http://schemas.microsoft.com/office/drawing/2014/main" id="{00000000-0008-0000-0000-00009F1A0300}"/>
            </a:ext>
          </a:extLst>
        </xdr:cNvPr>
        <xdr:cNvPicPr>
          <a:picLocks/>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7700" y="269671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569</xdr:row>
      <xdr:rowOff>28575</xdr:rowOff>
    </xdr:from>
    <xdr:to>
      <xdr:col>1</xdr:col>
      <xdr:colOff>609600</xdr:colOff>
      <xdr:row>569</xdr:row>
      <xdr:rowOff>781050</xdr:rowOff>
    </xdr:to>
    <xdr:pic>
      <xdr:nvPicPr>
        <xdr:cNvPr id="203424" name="Рисунок 34">
          <a:extLst>
            <a:ext uri="{FF2B5EF4-FFF2-40B4-BE49-F238E27FC236}">
              <a16:creationId xmlns="" xmlns:a16="http://schemas.microsoft.com/office/drawing/2014/main" id="{00000000-0008-0000-0000-0000A01A0300}"/>
            </a:ext>
          </a:extLst>
        </xdr:cNvPr>
        <xdr:cNvPicPr>
          <a:picLocks/>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647700" y="200406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571</xdr:row>
      <xdr:rowOff>28575</xdr:rowOff>
    </xdr:from>
    <xdr:to>
      <xdr:col>1</xdr:col>
      <xdr:colOff>609600</xdr:colOff>
      <xdr:row>571</xdr:row>
      <xdr:rowOff>781050</xdr:rowOff>
    </xdr:to>
    <xdr:pic>
      <xdr:nvPicPr>
        <xdr:cNvPr id="203425" name="Рисунок 35">
          <a:extLst>
            <a:ext uri="{FF2B5EF4-FFF2-40B4-BE49-F238E27FC236}">
              <a16:creationId xmlns="" xmlns:a16="http://schemas.microsoft.com/office/drawing/2014/main" id="{00000000-0008-0000-0000-0000A11A0300}"/>
            </a:ext>
          </a:extLst>
        </xdr:cNvPr>
        <xdr:cNvPicPr>
          <a:picLocks/>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647700" y="201215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573</xdr:row>
      <xdr:rowOff>28575</xdr:rowOff>
    </xdr:from>
    <xdr:to>
      <xdr:col>1</xdr:col>
      <xdr:colOff>609600</xdr:colOff>
      <xdr:row>573</xdr:row>
      <xdr:rowOff>781050</xdr:rowOff>
    </xdr:to>
    <xdr:pic>
      <xdr:nvPicPr>
        <xdr:cNvPr id="203426" name="Рисунок 36">
          <a:extLst>
            <a:ext uri="{FF2B5EF4-FFF2-40B4-BE49-F238E27FC236}">
              <a16:creationId xmlns="" xmlns:a16="http://schemas.microsoft.com/office/drawing/2014/main" id="{00000000-0008-0000-0000-0000A21A0300}"/>
            </a:ext>
          </a:extLst>
        </xdr:cNvPr>
        <xdr:cNvPicPr>
          <a:picLocks/>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47700" y="202025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575</xdr:row>
      <xdr:rowOff>28575</xdr:rowOff>
    </xdr:from>
    <xdr:to>
      <xdr:col>1</xdr:col>
      <xdr:colOff>609600</xdr:colOff>
      <xdr:row>575</xdr:row>
      <xdr:rowOff>781050</xdr:rowOff>
    </xdr:to>
    <xdr:pic>
      <xdr:nvPicPr>
        <xdr:cNvPr id="203427" name="Рисунок 37">
          <a:extLst>
            <a:ext uri="{FF2B5EF4-FFF2-40B4-BE49-F238E27FC236}">
              <a16:creationId xmlns="" xmlns:a16="http://schemas.microsoft.com/office/drawing/2014/main" id="{00000000-0008-0000-0000-0000A31A0300}"/>
            </a:ext>
          </a:extLst>
        </xdr:cNvPr>
        <xdr:cNvPicPr>
          <a:picLocks/>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647700" y="20364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577</xdr:row>
      <xdr:rowOff>28575</xdr:rowOff>
    </xdr:from>
    <xdr:to>
      <xdr:col>1</xdr:col>
      <xdr:colOff>609600</xdr:colOff>
      <xdr:row>577</xdr:row>
      <xdr:rowOff>781050</xdr:rowOff>
    </xdr:to>
    <xdr:pic>
      <xdr:nvPicPr>
        <xdr:cNvPr id="203428" name="Рисунок 38">
          <a:extLst>
            <a:ext uri="{FF2B5EF4-FFF2-40B4-BE49-F238E27FC236}">
              <a16:creationId xmlns="" xmlns:a16="http://schemas.microsoft.com/office/drawing/2014/main" id="{00000000-0008-0000-0000-0000A41A0300}"/>
            </a:ext>
          </a:extLst>
        </xdr:cNvPr>
        <xdr:cNvPicPr>
          <a:picLocks/>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47700" y="20445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579</xdr:row>
      <xdr:rowOff>28575</xdr:rowOff>
    </xdr:from>
    <xdr:to>
      <xdr:col>1</xdr:col>
      <xdr:colOff>609600</xdr:colOff>
      <xdr:row>579</xdr:row>
      <xdr:rowOff>781050</xdr:rowOff>
    </xdr:to>
    <xdr:pic>
      <xdr:nvPicPr>
        <xdr:cNvPr id="203429" name="Рисунок 39">
          <a:extLst>
            <a:ext uri="{FF2B5EF4-FFF2-40B4-BE49-F238E27FC236}">
              <a16:creationId xmlns="" xmlns:a16="http://schemas.microsoft.com/office/drawing/2014/main" id="{00000000-0008-0000-0000-0000A51A0300}"/>
            </a:ext>
          </a:extLst>
        </xdr:cNvPr>
        <xdr:cNvPicPr>
          <a:picLocks/>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47700" y="206073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581</xdr:row>
      <xdr:rowOff>28575</xdr:rowOff>
    </xdr:from>
    <xdr:to>
      <xdr:col>1</xdr:col>
      <xdr:colOff>609600</xdr:colOff>
      <xdr:row>581</xdr:row>
      <xdr:rowOff>781050</xdr:rowOff>
    </xdr:to>
    <xdr:pic>
      <xdr:nvPicPr>
        <xdr:cNvPr id="203430" name="Рисунок 40">
          <a:extLst>
            <a:ext uri="{FF2B5EF4-FFF2-40B4-BE49-F238E27FC236}">
              <a16:creationId xmlns="" xmlns:a16="http://schemas.microsoft.com/office/drawing/2014/main" id="{00000000-0008-0000-0000-0000A61A0300}"/>
            </a:ext>
          </a:extLst>
        </xdr:cNvPr>
        <xdr:cNvPicPr>
          <a:picLocks/>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700" y="207692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583</xdr:row>
      <xdr:rowOff>28575</xdr:rowOff>
    </xdr:from>
    <xdr:to>
      <xdr:col>1</xdr:col>
      <xdr:colOff>609600</xdr:colOff>
      <xdr:row>583</xdr:row>
      <xdr:rowOff>781050</xdr:rowOff>
    </xdr:to>
    <xdr:pic>
      <xdr:nvPicPr>
        <xdr:cNvPr id="203431" name="Рисунок 41">
          <a:extLst>
            <a:ext uri="{FF2B5EF4-FFF2-40B4-BE49-F238E27FC236}">
              <a16:creationId xmlns="" xmlns:a16="http://schemas.microsoft.com/office/drawing/2014/main" id="{00000000-0008-0000-0000-0000A71A0300}"/>
            </a:ext>
          </a:extLst>
        </xdr:cNvPr>
        <xdr:cNvPicPr>
          <a:picLocks/>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7700" y="20931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585</xdr:row>
      <xdr:rowOff>28575</xdr:rowOff>
    </xdr:from>
    <xdr:to>
      <xdr:col>1</xdr:col>
      <xdr:colOff>609600</xdr:colOff>
      <xdr:row>585</xdr:row>
      <xdr:rowOff>781050</xdr:rowOff>
    </xdr:to>
    <xdr:pic>
      <xdr:nvPicPr>
        <xdr:cNvPr id="203432" name="Рисунок 42">
          <a:extLst>
            <a:ext uri="{FF2B5EF4-FFF2-40B4-BE49-F238E27FC236}">
              <a16:creationId xmlns="" xmlns:a16="http://schemas.microsoft.com/office/drawing/2014/main" id="{00000000-0008-0000-0000-0000A81A0300}"/>
            </a:ext>
          </a:extLst>
        </xdr:cNvPr>
        <xdr:cNvPicPr>
          <a:picLocks/>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647700" y="210931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651</xdr:row>
      <xdr:rowOff>28575</xdr:rowOff>
    </xdr:from>
    <xdr:to>
      <xdr:col>1</xdr:col>
      <xdr:colOff>609600</xdr:colOff>
      <xdr:row>651</xdr:row>
      <xdr:rowOff>781050</xdr:rowOff>
    </xdr:to>
    <xdr:pic>
      <xdr:nvPicPr>
        <xdr:cNvPr id="203433" name="Рисунок 43">
          <a:extLst>
            <a:ext uri="{FF2B5EF4-FFF2-40B4-BE49-F238E27FC236}">
              <a16:creationId xmlns="" xmlns:a16="http://schemas.microsoft.com/office/drawing/2014/main" id="{00000000-0008-0000-0000-0000A91A0300}"/>
            </a:ext>
          </a:extLst>
        </xdr:cNvPr>
        <xdr:cNvPicPr>
          <a:picLocks/>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47700" y="217893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653</xdr:row>
      <xdr:rowOff>28575</xdr:rowOff>
    </xdr:from>
    <xdr:to>
      <xdr:col>1</xdr:col>
      <xdr:colOff>609600</xdr:colOff>
      <xdr:row>653</xdr:row>
      <xdr:rowOff>781050</xdr:rowOff>
    </xdr:to>
    <xdr:pic>
      <xdr:nvPicPr>
        <xdr:cNvPr id="203434" name="Рисунок 44">
          <a:extLst>
            <a:ext uri="{FF2B5EF4-FFF2-40B4-BE49-F238E27FC236}">
              <a16:creationId xmlns="" xmlns:a16="http://schemas.microsoft.com/office/drawing/2014/main" id="{00000000-0008-0000-0000-0000AA1A0300}"/>
            </a:ext>
          </a:extLst>
        </xdr:cNvPr>
        <xdr:cNvPicPr>
          <a:picLocks/>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47700" y="219513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655</xdr:row>
      <xdr:rowOff>28575</xdr:rowOff>
    </xdr:from>
    <xdr:to>
      <xdr:col>1</xdr:col>
      <xdr:colOff>609600</xdr:colOff>
      <xdr:row>655</xdr:row>
      <xdr:rowOff>781050</xdr:rowOff>
    </xdr:to>
    <xdr:pic>
      <xdr:nvPicPr>
        <xdr:cNvPr id="203435" name="Рисунок 45">
          <a:extLst>
            <a:ext uri="{FF2B5EF4-FFF2-40B4-BE49-F238E27FC236}">
              <a16:creationId xmlns="" xmlns:a16="http://schemas.microsoft.com/office/drawing/2014/main" id="{00000000-0008-0000-0000-0000AB1A0300}"/>
            </a:ext>
          </a:extLst>
        </xdr:cNvPr>
        <xdr:cNvPicPr>
          <a:picLocks/>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7700" y="221132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659</xdr:row>
      <xdr:rowOff>28575</xdr:rowOff>
    </xdr:from>
    <xdr:to>
      <xdr:col>1</xdr:col>
      <xdr:colOff>609600</xdr:colOff>
      <xdr:row>659</xdr:row>
      <xdr:rowOff>781050</xdr:rowOff>
    </xdr:to>
    <xdr:pic>
      <xdr:nvPicPr>
        <xdr:cNvPr id="203437" name="Рисунок 47">
          <a:extLst>
            <a:ext uri="{FF2B5EF4-FFF2-40B4-BE49-F238E27FC236}">
              <a16:creationId xmlns="" xmlns:a16="http://schemas.microsoft.com/office/drawing/2014/main" id="{00000000-0008-0000-0000-0000AD1A0300}"/>
            </a:ext>
          </a:extLst>
        </xdr:cNvPr>
        <xdr:cNvPicPr>
          <a:picLocks/>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47700" y="22374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664</xdr:row>
      <xdr:rowOff>28575</xdr:rowOff>
    </xdr:from>
    <xdr:to>
      <xdr:col>1</xdr:col>
      <xdr:colOff>609600</xdr:colOff>
      <xdr:row>664</xdr:row>
      <xdr:rowOff>781050</xdr:rowOff>
    </xdr:to>
    <xdr:pic>
      <xdr:nvPicPr>
        <xdr:cNvPr id="203438" name="Рисунок 48">
          <a:extLst>
            <a:ext uri="{FF2B5EF4-FFF2-40B4-BE49-F238E27FC236}">
              <a16:creationId xmlns="" xmlns:a16="http://schemas.microsoft.com/office/drawing/2014/main" id="{00000000-0008-0000-0000-0000AE1A0300}"/>
            </a:ext>
          </a:extLst>
        </xdr:cNvPr>
        <xdr:cNvPicPr>
          <a:picLocks/>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7700" y="225704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666</xdr:row>
      <xdr:rowOff>28575</xdr:rowOff>
    </xdr:from>
    <xdr:to>
      <xdr:col>1</xdr:col>
      <xdr:colOff>609600</xdr:colOff>
      <xdr:row>666</xdr:row>
      <xdr:rowOff>781050</xdr:rowOff>
    </xdr:to>
    <xdr:pic>
      <xdr:nvPicPr>
        <xdr:cNvPr id="203439" name="Рисунок 49">
          <a:extLst>
            <a:ext uri="{FF2B5EF4-FFF2-40B4-BE49-F238E27FC236}">
              <a16:creationId xmlns="" xmlns:a16="http://schemas.microsoft.com/office/drawing/2014/main" id="{00000000-0008-0000-0000-0000AF1A0300}"/>
            </a:ext>
          </a:extLst>
        </xdr:cNvPr>
        <xdr:cNvPicPr>
          <a:picLocks/>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47700" y="22732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668</xdr:row>
      <xdr:rowOff>28575</xdr:rowOff>
    </xdr:from>
    <xdr:to>
      <xdr:col>1</xdr:col>
      <xdr:colOff>609600</xdr:colOff>
      <xdr:row>668</xdr:row>
      <xdr:rowOff>781050</xdr:rowOff>
    </xdr:to>
    <xdr:pic>
      <xdr:nvPicPr>
        <xdr:cNvPr id="203440" name="Рисунок 50">
          <a:extLst>
            <a:ext uri="{FF2B5EF4-FFF2-40B4-BE49-F238E27FC236}">
              <a16:creationId xmlns="" xmlns:a16="http://schemas.microsoft.com/office/drawing/2014/main" id="{00000000-0008-0000-0000-0000B01A0300}"/>
            </a:ext>
          </a:extLst>
        </xdr:cNvPr>
        <xdr:cNvPicPr>
          <a:picLocks/>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47700" y="22894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444</xdr:row>
      <xdr:rowOff>28575</xdr:rowOff>
    </xdr:from>
    <xdr:to>
      <xdr:col>1</xdr:col>
      <xdr:colOff>609600</xdr:colOff>
      <xdr:row>444</xdr:row>
      <xdr:rowOff>466725</xdr:rowOff>
    </xdr:to>
    <xdr:pic>
      <xdr:nvPicPr>
        <xdr:cNvPr id="203445" name="Рисунок 2">
          <a:extLst>
            <a:ext uri="{FF2B5EF4-FFF2-40B4-BE49-F238E27FC236}">
              <a16:creationId xmlns="" xmlns:a16="http://schemas.microsoft.com/office/drawing/2014/main" id="{00000000-0008-0000-0000-0000B51A0300}"/>
            </a:ext>
          </a:extLst>
        </xdr:cNvPr>
        <xdr:cNvPicPr>
          <a:picLocks/>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47700" y="1593437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415</xdr:row>
      <xdr:rowOff>28575</xdr:rowOff>
    </xdr:from>
    <xdr:to>
      <xdr:col>1</xdr:col>
      <xdr:colOff>609600</xdr:colOff>
      <xdr:row>415</xdr:row>
      <xdr:rowOff>466725</xdr:rowOff>
    </xdr:to>
    <xdr:pic>
      <xdr:nvPicPr>
        <xdr:cNvPr id="203447" name="Рисунок 4">
          <a:extLst>
            <a:ext uri="{FF2B5EF4-FFF2-40B4-BE49-F238E27FC236}">
              <a16:creationId xmlns="" xmlns:a16="http://schemas.microsoft.com/office/drawing/2014/main" id="{00000000-0008-0000-0000-0000B71A0300}"/>
            </a:ext>
          </a:extLst>
        </xdr:cNvPr>
        <xdr:cNvPicPr>
          <a:picLocks/>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419</xdr:row>
      <xdr:rowOff>28575</xdr:rowOff>
    </xdr:from>
    <xdr:to>
      <xdr:col>1</xdr:col>
      <xdr:colOff>609600</xdr:colOff>
      <xdr:row>419</xdr:row>
      <xdr:rowOff>466725</xdr:rowOff>
    </xdr:to>
    <xdr:pic>
      <xdr:nvPicPr>
        <xdr:cNvPr id="203449" name="Рисунок 6">
          <a:extLst>
            <a:ext uri="{FF2B5EF4-FFF2-40B4-BE49-F238E27FC236}">
              <a16:creationId xmlns="" xmlns:a16="http://schemas.microsoft.com/office/drawing/2014/main" id="{00000000-0008-0000-0000-0000B91A0300}"/>
            </a:ext>
          </a:extLst>
        </xdr:cNvPr>
        <xdr:cNvPicPr>
          <a:picLocks/>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421</xdr:row>
      <xdr:rowOff>28575</xdr:rowOff>
    </xdr:from>
    <xdr:to>
      <xdr:col>1</xdr:col>
      <xdr:colOff>609600</xdr:colOff>
      <xdr:row>421</xdr:row>
      <xdr:rowOff>466725</xdr:rowOff>
    </xdr:to>
    <xdr:pic>
      <xdr:nvPicPr>
        <xdr:cNvPr id="203450" name="Рисунок 7">
          <a:extLst>
            <a:ext uri="{FF2B5EF4-FFF2-40B4-BE49-F238E27FC236}">
              <a16:creationId xmlns="" xmlns:a16="http://schemas.microsoft.com/office/drawing/2014/main" id="{00000000-0008-0000-0000-0000BA1A0300}"/>
            </a:ext>
          </a:extLst>
        </xdr:cNvPr>
        <xdr:cNvPicPr>
          <a:picLocks/>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xdr:row>
      <xdr:rowOff>28575</xdr:rowOff>
    </xdr:from>
    <xdr:to>
      <xdr:col>1</xdr:col>
      <xdr:colOff>609600</xdr:colOff>
      <xdr:row>68</xdr:row>
      <xdr:rowOff>781050</xdr:rowOff>
    </xdr:to>
    <xdr:pic>
      <xdr:nvPicPr>
        <xdr:cNvPr id="203452" name="Рисунок 3">
          <a:extLst>
            <a:ext uri="{FF2B5EF4-FFF2-40B4-BE49-F238E27FC236}">
              <a16:creationId xmlns="" xmlns:a16="http://schemas.microsoft.com/office/drawing/2014/main" id="{00000000-0008-0000-0000-0000BC1A0300}"/>
            </a:ext>
          </a:extLst>
        </xdr:cNvPr>
        <xdr:cNvPicPr>
          <a:picLocks/>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7700" y="61083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xdr:row>
      <xdr:rowOff>28575</xdr:rowOff>
    </xdr:from>
    <xdr:to>
      <xdr:col>1</xdr:col>
      <xdr:colOff>609600</xdr:colOff>
      <xdr:row>70</xdr:row>
      <xdr:rowOff>781050</xdr:rowOff>
    </xdr:to>
    <xdr:pic>
      <xdr:nvPicPr>
        <xdr:cNvPr id="203453" name="Рисунок 4">
          <a:extLst>
            <a:ext uri="{FF2B5EF4-FFF2-40B4-BE49-F238E27FC236}">
              <a16:creationId xmlns="" xmlns:a16="http://schemas.microsoft.com/office/drawing/2014/main" id="{00000000-0008-0000-0000-0000BD1A0300}"/>
            </a:ext>
          </a:extLst>
        </xdr:cNvPr>
        <xdr:cNvPicPr>
          <a:picLocks/>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47700" y="62703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xdr:row>
      <xdr:rowOff>28575</xdr:rowOff>
    </xdr:from>
    <xdr:to>
      <xdr:col>1</xdr:col>
      <xdr:colOff>609600</xdr:colOff>
      <xdr:row>72</xdr:row>
      <xdr:rowOff>781050</xdr:rowOff>
    </xdr:to>
    <xdr:pic>
      <xdr:nvPicPr>
        <xdr:cNvPr id="203454" name="Рисунок 5">
          <a:extLst>
            <a:ext uri="{FF2B5EF4-FFF2-40B4-BE49-F238E27FC236}">
              <a16:creationId xmlns="" xmlns:a16="http://schemas.microsoft.com/office/drawing/2014/main" id="{00000000-0008-0000-0000-0000BE1A0300}"/>
            </a:ext>
          </a:extLst>
        </xdr:cNvPr>
        <xdr:cNvPicPr>
          <a:picLocks/>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7700" y="64322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xdr:row>
      <xdr:rowOff>28575</xdr:rowOff>
    </xdr:from>
    <xdr:to>
      <xdr:col>1</xdr:col>
      <xdr:colOff>609600</xdr:colOff>
      <xdr:row>74</xdr:row>
      <xdr:rowOff>781050</xdr:rowOff>
    </xdr:to>
    <xdr:pic>
      <xdr:nvPicPr>
        <xdr:cNvPr id="203455" name="Рисунок 6">
          <a:extLst>
            <a:ext uri="{FF2B5EF4-FFF2-40B4-BE49-F238E27FC236}">
              <a16:creationId xmlns="" xmlns:a16="http://schemas.microsoft.com/office/drawing/2014/main" id="{00000000-0008-0000-0000-0000BF1A0300}"/>
            </a:ext>
          </a:extLst>
        </xdr:cNvPr>
        <xdr:cNvPicPr>
          <a:picLocks/>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7700" y="65941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78</xdr:row>
      <xdr:rowOff>28575</xdr:rowOff>
    </xdr:from>
    <xdr:to>
      <xdr:col>1</xdr:col>
      <xdr:colOff>609600</xdr:colOff>
      <xdr:row>78</xdr:row>
      <xdr:rowOff>781050</xdr:rowOff>
    </xdr:to>
    <xdr:pic>
      <xdr:nvPicPr>
        <xdr:cNvPr id="203456" name="Рисунок 10">
          <a:extLst>
            <a:ext uri="{FF2B5EF4-FFF2-40B4-BE49-F238E27FC236}">
              <a16:creationId xmlns="" xmlns:a16="http://schemas.microsoft.com/office/drawing/2014/main" id="{00000000-0008-0000-0000-0000C01A0300}"/>
            </a:ext>
          </a:extLst>
        </xdr:cNvPr>
        <xdr:cNvPicPr>
          <a:picLocks/>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47700" y="69180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112</xdr:row>
      <xdr:rowOff>28575</xdr:rowOff>
    </xdr:from>
    <xdr:to>
      <xdr:col>1</xdr:col>
      <xdr:colOff>609600</xdr:colOff>
      <xdr:row>112</xdr:row>
      <xdr:rowOff>781050</xdr:rowOff>
    </xdr:to>
    <xdr:pic>
      <xdr:nvPicPr>
        <xdr:cNvPr id="203457" name="Рисунок 11">
          <a:extLst>
            <a:ext uri="{FF2B5EF4-FFF2-40B4-BE49-F238E27FC236}">
              <a16:creationId xmlns="" xmlns:a16="http://schemas.microsoft.com/office/drawing/2014/main" id="{00000000-0008-0000-0000-0000C11A0300}"/>
            </a:ext>
          </a:extLst>
        </xdr:cNvPr>
        <xdr:cNvPicPr>
          <a:picLocks/>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47700" y="75028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120</xdr:row>
      <xdr:rowOff>28575</xdr:rowOff>
    </xdr:from>
    <xdr:to>
      <xdr:col>1</xdr:col>
      <xdr:colOff>609600</xdr:colOff>
      <xdr:row>120</xdr:row>
      <xdr:rowOff>781050</xdr:rowOff>
    </xdr:to>
    <xdr:pic>
      <xdr:nvPicPr>
        <xdr:cNvPr id="203459" name="Рисунок 13">
          <a:extLst>
            <a:ext uri="{FF2B5EF4-FFF2-40B4-BE49-F238E27FC236}">
              <a16:creationId xmlns="" xmlns:a16="http://schemas.microsoft.com/office/drawing/2014/main" id="{00000000-0008-0000-0000-0000C31A0300}"/>
            </a:ext>
          </a:extLst>
        </xdr:cNvPr>
        <xdr:cNvPicPr>
          <a:picLocks/>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647700" y="77457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122</xdr:row>
      <xdr:rowOff>28575</xdr:rowOff>
    </xdr:from>
    <xdr:to>
      <xdr:col>1</xdr:col>
      <xdr:colOff>609600</xdr:colOff>
      <xdr:row>122</xdr:row>
      <xdr:rowOff>781050</xdr:rowOff>
    </xdr:to>
    <xdr:pic>
      <xdr:nvPicPr>
        <xdr:cNvPr id="203460" name="Рисунок 14">
          <a:extLst>
            <a:ext uri="{FF2B5EF4-FFF2-40B4-BE49-F238E27FC236}">
              <a16:creationId xmlns="" xmlns:a16="http://schemas.microsoft.com/office/drawing/2014/main" id="{00000000-0008-0000-0000-0000C41A0300}"/>
            </a:ext>
          </a:extLst>
        </xdr:cNvPr>
        <xdr:cNvPicPr>
          <a:picLocks/>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647700" y="79076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124</xdr:row>
      <xdr:rowOff>28575</xdr:rowOff>
    </xdr:from>
    <xdr:to>
      <xdr:col>1</xdr:col>
      <xdr:colOff>609600</xdr:colOff>
      <xdr:row>124</xdr:row>
      <xdr:rowOff>781050</xdr:rowOff>
    </xdr:to>
    <xdr:pic>
      <xdr:nvPicPr>
        <xdr:cNvPr id="203461" name="Рисунок 15">
          <a:extLst>
            <a:ext uri="{FF2B5EF4-FFF2-40B4-BE49-F238E27FC236}">
              <a16:creationId xmlns="" xmlns:a16="http://schemas.microsoft.com/office/drawing/2014/main" id="{00000000-0008-0000-0000-0000C51A0300}"/>
            </a:ext>
          </a:extLst>
        </xdr:cNvPr>
        <xdr:cNvPicPr>
          <a:picLocks/>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647700" y="80695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xdr:row>
      <xdr:rowOff>28575</xdr:rowOff>
    </xdr:from>
    <xdr:to>
      <xdr:col>1</xdr:col>
      <xdr:colOff>609600</xdr:colOff>
      <xdr:row>126</xdr:row>
      <xdr:rowOff>781050</xdr:rowOff>
    </xdr:to>
    <xdr:pic>
      <xdr:nvPicPr>
        <xdr:cNvPr id="203462" name="Рисунок 16">
          <a:extLst>
            <a:ext uri="{FF2B5EF4-FFF2-40B4-BE49-F238E27FC236}">
              <a16:creationId xmlns="" xmlns:a16="http://schemas.microsoft.com/office/drawing/2014/main" id="{00000000-0008-0000-0000-0000C61A0300}"/>
            </a:ext>
          </a:extLst>
        </xdr:cNvPr>
        <xdr:cNvPicPr>
          <a:picLocks/>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647700" y="82315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xdr:row>
      <xdr:rowOff>28575</xdr:rowOff>
    </xdr:from>
    <xdr:to>
      <xdr:col>1</xdr:col>
      <xdr:colOff>609600</xdr:colOff>
      <xdr:row>128</xdr:row>
      <xdr:rowOff>781050</xdr:rowOff>
    </xdr:to>
    <xdr:pic>
      <xdr:nvPicPr>
        <xdr:cNvPr id="203463" name="Рисунок 17">
          <a:extLst>
            <a:ext uri="{FF2B5EF4-FFF2-40B4-BE49-F238E27FC236}">
              <a16:creationId xmlns="" xmlns:a16="http://schemas.microsoft.com/office/drawing/2014/main" id="{00000000-0008-0000-0000-0000C71A0300}"/>
            </a:ext>
          </a:extLst>
        </xdr:cNvPr>
        <xdr:cNvPicPr>
          <a:picLocks/>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647700" y="83934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425</xdr:row>
      <xdr:rowOff>28575</xdr:rowOff>
    </xdr:from>
    <xdr:to>
      <xdr:col>1</xdr:col>
      <xdr:colOff>609600</xdr:colOff>
      <xdr:row>425</xdr:row>
      <xdr:rowOff>466725</xdr:rowOff>
    </xdr:to>
    <xdr:pic>
      <xdr:nvPicPr>
        <xdr:cNvPr id="203471" name="Рисунок 20">
          <a:extLst>
            <a:ext uri="{FF2B5EF4-FFF2-40B4-BE49-F238E27FC236}">
              <a16:creationId xmlns="" xmlns:a16="http://schemas.microsoft.com/office/drawing/2014/main" id="{00000000-0008-0000-0000-0000CF1A0300}"/>
            </a:ext>
          </a:extLst>
        </xdr:cNvPr>
        <xdr:cNvPicPr>
          <a:picLocks/>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647700" y="1541335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443</xdr:row>
      <xdr:rowOff>28575</xdr:rowOff>
    </xdr:from>
    <xdr:to>
      <xdr:col>1</xdr:col>
      <xdr:colOff>609600</xdr:colOff>
      <xdr:row>443</xdr:row>
      <xdr:rowOff>466725</xdr:rowOff>
    </xdr:to>
    <xdr:pic>
      <xdr:nvPicPr>
        <xdr:cNvPr id="203472" name="Рисунок 1">
          <a:extLst>
            <a:ext uri="{FF2B5EF4-FFF2-40B4-BE49-F238E27FC236}">
              <a16:creationId xmlns="" xmlns:a16="http://schemas.microsoft.com/office/drawing/2014/main" id="{00000000-0008-0000-0000-0000D01A0300}"/>
            </a:ext>
          </a:extLst>
        </xdr:cNvPr>
        <xdr:cNvPicPr>
          <a:picLocks/>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647700" y="1588484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445</xdr:row>
      <xdr:rowOff>28575</xdr:rowOff>
    </xdr:from>
    <xdr:to>
      <xdr:col>1</xdr:col>
      <xdr:colOff>609600</xdr:colOff>
      <xdr:row>445</xdr:row>
      <xdr:rowOff>466725</xdr:rowOff>
    </xdr:to>
    <xdr:pic>
      <xdr:nvPicPr>
        <xdr:cNvPr id="203473" name="Рисунок 2">
          <a:extLst>
            <a:ext uri="{FF2B5EF4-FFF2-40B4-BE49-F238E27FC236}">
              <a16:creationId xmlns="" xmlns:a16="http://schemas.microsoft.com/office/drawing/2014/main" id="{00000000-0008-0000-0000-0000D11A0300}"/>
            </a:ext>
          </a:extLst>
        </xdr:cNvPr>
        <xdr:cNvPicPr>
          <a:picLocks/>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47700" y="1598390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448</xdr:row>
      <xdr:rowOff>28575</xdr:rowOff>
    </xdr:from>
    <xdr:to>
      <xdr:col>1</xdr:col>
      <xdr:colOff>609600</xdr:colOff>
      <xdr:row>448</xdr:row>
      <xdr:rowOff>466725</xdr:rowOff>
    </xdr:to>
    <xdr:pic>
      <xdr:nvPicPr>
        <xdr:cNvPr id="203474" name="Рисунок 22">
          <a:extLst>
            <a:ext uri="{FF2B5EF4-FFF2-40B4-BE49-F238E27FC236}">
              <a16:creationId xmlns="" xmlns:a16="http://schemas.microsoft.com/office/drawing/2014/main" id="{00000000-0008-0000-0000-0000D21A0300}"/>
            </a:ext>
          </a:extLst>
        </xdr:cNvPr>
        <xdr:cNvPicPr>
          <a:picLocks/>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647700" y="1618202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531</xdr:row>
      <xdr:rowOff>28575</xdr:rowOff>
    </xdr:from>
    <xdr:to>
      <xdr:col>1</xdr:col>
      <xdr:colOff>609600</xdr:colOff>
      <xdr:row>531</xdr:row>
      <xdr:rowOff>781050</xdr:rowOff>
    </xdr:to>
    <xdr:pic>
      <xdr:nvPicPr>
        <xdr:cNvPr id="203476" name="Рисунок 24">
          <a:extLst>
            <a:ext uri="{FF2B5EF4-FFF2-40B4-BE49-F238E27FC236}">
              <a16:creationId xmlns="" xmlns:a16="http://schemas.microsoft.com/office/drawing/2014/main" id="{00000000-0008-0000-0000-0000D41A0300}"/>
            </a:ext>
          </a:extLst>
        </xdr:cNvPr>
        <xdr:cNvPicPr>
          <a:picLocks/>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47700" y="18176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535</xdr:row>
      <xdr:rowOff>28575</xdr:rowOff>
    </xdr:from>
    <xdr:to>
      <xdr:col>1</xdr:col>
      <xdr:colOff>609600</xdr:colOff>
      <xdr:row>535</xdr:row>
      <xdr:rowOff>781050</xdr:rowOff>
    </xdr:to>
    <xdr:pic>
      <xdr:nvPicPr>
        <xdr:cNvPr id="203478" name="Рисунок 26">
          <a:extLst>
            <a:ext uri="{FF2B5EF4-FFF2-40B4-BE49-F238E27FC236}">
              <a16:creationId xmlns="" xmlns:a16="http://schemas.microsoft.com/office/drawing/2014/main" id="{00000000-0008-0000-0000-0000D61A0300}"/>
            </a:ext>
          </a:extLst>
        </xdr:cNvPr>
        <xdr:cNvPicPr>
          <a:picLocks/>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 y="184194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537</xdr:row>
      <xdr:rowOff>28575</xdr:rowOff>
    </xdr:from>
    <xdr:to>
      <xdr:col>1</xdr:col>
      <xdr:colOff>609600</xdr:colOff>
      <xdr:row>537</xdr:row>
      <xdr:rowOff>781050</xdr:rowOff>
    </xdr:to>
    <xdr:pic>
      <xdr:nvPicPr>
        <xdr:cNvPr id="203479" name="Рисунок 27">
          <a:extLst>
            <a:ext uri="{FF2B5EF4-FFF2-40B4-BE49-F238E27FC236}">
              <a16:creationId xmlns="" xmlns:a16="http://schemas.microsoft.com/office/drawing/2014/main" id="{00000000-0008-0000-0000-0000D71A0300}"/>
            </a:ext>
          </a:extLst>
        </xdr:cNvPr>
        <xdr:cNvPicPr>
          <a:picLocks/>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47700" y="185813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539</xdr:row>
      <xdr:rowOff>28575</xdr:rowOff>
    </xdr:from>
    <xdr:to>
      <xdr:col>1</xdr:col>
      <xdr:colOff>609600</xdr:colOff>
      <xdr:row>539</xdr:row>
      <xdr:rowOff>781050</xdr:rowOff>
    </xdr:to>
    <xdr:pic>
      <xdr:nvPicPr>
        <xdr:cNvPr id="203480" name="Рисунок 28">
          <a:extLst>
            <a:ext uri="{FF2B5EF4-FFF2-40B4-BE49-F238E27FC236}">
              <a16:creationId xmlns="" xmlns:a16="http://schemas.microsoft.com/office/drawing/2014/main" id="{00000000-0008-0000-0000-0000D81A0300}"/>
            </a:ext>
          </a:extLst>
        </xdr:cNvPr>
        <xdr:cNvPicPr>
          <a:picLocks/>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47700" y="187432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541</xdr:row>
      <xdr:rowOff>28575</xdr:rowOff>
    </xdr:from>
    <xdr:to>
      <xdr:col>1</xdr:col>
      <xdr:colOff>609600</xdr:colOff>
      <xdr:row>541</xdr:row>
      <xdr:rowOff>781050</xdr:rowOff>
    </xdr:to>
    <xdr:pic>
      <xdr:nvPicPr>
        <xdr:cNvPr id="203481" name="Рисунок 29">
          <a:extLst>
            <a:ext uri="{FF2B5EF4-FFF2-40B4-BE49-F238E27FC236}">
              <a16:creationId xmlns="" xmlns:a16="http://schemas.microsoft.com/office/drawing/2014/main" id="{00000000-0008-0000-0000-0000D91A0300}"/>
            </a:ext>
          </a:extLst>
        </xdr:cNvPr>
        <xdr:cNvPicPr>
          <a:picLocks/>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47700" y="18905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543</xdr:row>
      <xdr:rowOff>28575</xdr:rowOff>
    </xdr:from>
    <xdr:to>
      <xdr:col>1</xdr:col>
      <xdr:colOff>609600</xdr:colOff>
      <xdr:row>543</xdr:row>
      <xdr:rowOff>781050</xdr:rowOff>
    </xdr:to>
    <xdr:pic>
      <xdr:nvPicPr>
        <xdr:cNvPr id="203482" name="Рисунок 30">
          <a:extLst>
            <a:ext uri="{FF2B5EF4-FFF2-40B4-BE49-F238E27FC236}">
              <a16:creationId xmlns="" xmlns:a16="http://schemas.microsoft.com/office/drawing/2014/main" id="{00000000-0008-0000-0000-0000DA1A0300}"/>
            </a:ext>
          </a:extLst>
        </xdr:cNvPr>
        <xdr:cNvPicPr>
          <a:picLocks/>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47700" y="19067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545</xdr:row>
      <xdr:rowOff>28575</xdr:rowOff>
    </xdr:from>
    <xdr:to>
      <xdr:col>1</xdr:col>
      <xdr:colOff>609600</xdr:colOff>
      <xdr:row>545</xdr:row>
      <xdr:rowOff>781050</xdr:rowOff>
    </xdr:to>
    <xdr:pic>
      <xdr:nvPicPr>
        <xdr:cNvPr id="203483" name="Рисунок 31">
          <a:extLst>
            <a:ext uri="{FF2B5EF4-FFF2-40B4-BE49-F238E27FC236}">
              <a16:creationId xmlns="" xmlns:a16="http://schemas.microsoft.com/office/drawing/2014/main" id="{00000000-0008-0000-0000-0000DB1A0300}"/>
            </a:ext>
          </a:extLst>
        </xdr:cNvPr>
        <xdr:cNvPicPr>
          <a:picLocks/>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47700" y="19229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566</xdr:row>
      <xdr:rowOff>28575</xdr:rowOff>
    </xdr:from>
    <xdr:to>
      <xdr:col>1</xdr:col>
      <xdr:colOff>609600</xdr:colOff>
      <xdr:row>566</xdr:row>
      <xdr:rowOff>781050</xdr:rowOff>
    </xdr:to>
    <xdr:pic>
      <xdr:nvPicPr>
        <xdr:cNvPr id="203484" name="Рисунок 32">
          <a:extLst>
            <a:ext uri="{FF2B5EF4-FFF2-40B4-BE49-F238E27FC236}">
              <a16:creationId xmlns="" xmlns:a16="http://schemas.microsoft.com/office/drawing/2014/main" id="{00000000-0008-0000-0000-0000DC1A0300}"/>
            </a:ext>
          </a:extLst>
        </xdr:cNvPr>
        <xdr:cNvPicPr>
          <a:picLocks/>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47700" y="197977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568</xdr:row>
      <xdr:rowOff>28575</xdr:rowOff>
    </xdr:from>
    <xdr:to>
      <xdr:col>1</xdr:col>
      <xdr:colOff>609600</xdr:colOff>
      <xdr:row>568</xdr:row>
      <xdr:rowOff>781050</xdr:rowOff>
    </xdr:to>
    <xdr:pic>
      <xdr:nvPicPr>
        <xdr:cNvPr id="203485" name="Рисунок 33">
          <a:extLst>
            <a:ext uri="{FF2B5EF4-FFF2-40B4-BE49-F238E27FC236}">
              <a16:creationId xmlns="" xmlns:a16="http://schemas.microsoft.com/office/drawing/2014/main" id="{00000000-0008-0000-0000-0000DD1A0300}"/>
            </a:ext>
          </a:extLst>
        </xdr:cNvPr>
        <xdr:cNvPicPr>
          <a:picLocks/>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7700" y="199596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574</xdr:row>
      <xdr:rowOff>28575</xdr:rowOff>
    </xdr:from>
    <xdr:to>
      <xdr:col>1</xdr:col>
      <xdr:colOff>609600</xdr:colOff>
      <xdr:row>574</xdr:row>
      <xdr:rowOff>781050</xdr:rowOff>
    </xdr:to>
    <xdr:pic>
      <xdr:nvPicPr>
        <xdr:cNvPr id="203488" name="Рисунок 36">
          <a:extLst>
            <a:ext uri="{FF2B5EF4-FFF2-40B4-BE49-F238E27FC236}">
              <a16:creationId xmlns="" xmlns:a16="http://schemas.microsoft.com/office/drawing/2014/main" id="{00000000-0008-0000-0000-0000E01A0300}"/>
            </a:ext>
          </a:extLst>
        </xdr:cNvPr>
        <xdr:cNvPicPr>
          <a:picLocks/>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47700" y="20283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578</xdr:row>
      <xdr:rowOff>28575</xdr:rowOff>
    </xdr:from>
    <xdr:to>
      <xdr:col>1</xdr:col>
      <xdr:colOff>609600</xdr:colOff>
      <xdr:row>578</xdr:row>
      <xdr:rowOff>781050</xdr:rowOff>
    </xdr:to>
    <xdr:pic>
      <xdr:nvPicPr>
        <xdr:cNvPr id="203490" name="Рисунок 38">
          <a:extLst>
            <a:ext uri="{FF2B5EF4-FFF2-40B4-BE49-F238E27FC236}">
              <a16:creationId xmlns="" xmlns:a16="http://schemas.microsoft.com/office/drawing/2014/main" id="{00000000-0008-0000-0000-0000E21A0300}"/>
            </a:ext>
          </a:extLst>
        </xdr:cNvPr>
        <xdr:cNvPicPr>
          <a:picLocks/>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47700" y="205263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580</xdr:row>
      <xdr:rowOff>28575</xdr:rowOff>
    </xdr:from>
    <xdr:to>
      <xdr:col>1</xdr:col>
      <xdr:colOff>609600</xdr:colOff>
      <xdr:row>580</xdr:row>
      <xdr:rowOff>781050</xdr:rowOff>
    </xdr:to>
    <xdr:pic>
      <xdr:nvPicPr>
        <xdr:cNvPr id="203491" name="Рисунок 39">
          <a:extLst>
            <a:ext uri="{FF2B5EF4-FFF2-40B4-BE49-F238E27FC236}">
              <a16:creationId xmlns="" xmlns:a16="http://schemas.microsoft.com/office/drawing/2014/main" id="{00000000-0008-0000-0000-0000E31A0300}"/>
            </a:ext>
          </a:extLst>
        </xdr:cNvPr>
        <xdr:cNvPicPr>
          <a:picLocks/>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47700" y="206883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582</xdr:row>
      <xdr:rowOff>28575</xdr:rowOff>
    </xdr:from>
    <xdr:to>
      <xdr:col>1</xdr:col>
      <xdr:colOff>609600</xdr:colOff>
      <xdr:row>582</xdr:row>
      <xdr:rowOff>781050</xdr:rowOff>
    </xdr:to>
    <xdr:pic>
      <xdr:nvPicPr>
        <xdr:cNvPr id="203492" name="Рисунок 40">
          <a:extLst>
            <a:ext uri="{FF2B5EF4-FFF2-40B4-BE49-F238E27FC236}">
              <a16:creationId xmlns="" xmlns:a16="http://schemas.microsoft.com/office/drawing/2014/main" id="{00000000-0008-0000-0000-0000E41A0300}"/>
            </a:ext>
          </a:extLst>
        </xdr:cNvPr>
        <xdr:cNvPicPr>
          <a:picLocks/>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700" y="20850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584</xdr:row>
      <xdr:rowOff>28575</xdr:rowOff>
    </xdr:from>
    <xdr:to>
      <xdr:col>1</xdr:col>
      <xdr:colOff>609600</xdr:colOff>
      <xdr:row>584</xdr:row>
      <xdr:rowOff>781050</xdr:rowOff>
    </xdr:to>
    <xdr:pic>
      <xdr:nvPicPr>
        <xdr:cNvPr id="203493" name="Рисунок 41">
          <a:extLst>
            <a:ext uri="{FF2B5EF4-FFF2-40B4-BE49-F238E27FC236}">
              <a16:creationId xmlns="" xmlns:a16="http://schemas.microsoft.com/office/drawing/2014/main" id="{00000000-0008-0000-0000-0000E51A0300}"/>
            </a:ext>
          </a:extLst>
        </xdr:cNvPr>
        <xdr:cNvPicPr>
          <a:picLocks/>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7700" y="210121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652</xdr:row>
      <xdr:rowOff>28575</xdr:rowOff>
    </xdr:from>
    <xdr:to>
      <xdr:col>1</xdr:col>
      <xdr:colOff>609600</xdr:colOff>
      <xdr:row>652</xdr:row>
      <xdr:rowOff>781050</xdr:rowOff>
    </xdr:to>
    <xdr:pic>
      <xdr:nvPicPr>
        <xdr:cNvPr id="203495" name="Рисунок 43">
          <a:extLst>
            <a:ext uri="{FF2B5EF4-FFF2-40B4-BE49-F238E27FC236}">
              <a16:creationId xmlns="" xmlns:a16="http://schemas.microsoft.com/office/drawing/2014/main" id="{00000000-0008-0000-0000-0000E71A0300}"/>
            </a:ext>
          </a:extLst>
        </xdr:cNvPr>
        <xdr:cNvPicPr>
          <a:picLocks/>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47700" y="218703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654</xdr:row>
      <xdr:rowOff>28575</xdr:rowOff>
    </xdr:from>
    <xdr:to>
      <xdr:col>1</xdr:col>
      <xdr:colOff>609600</xdr:colOff>
      <xdr:row>654</xdr:row>
      <xdr:rowOff>781050</xdr:rowOff>
    </xdr:to>
    <xdr:pic>
      <xdr:nvPicPr>
        <xdr:cNvPr id="203496" name="Рисунок 44">
          <a:extLst>
            <a:ext uri="{FF2B5EF4-FFF2-40B4-BE49-F238E27FC236}">
              <a16:creationId xmlns="" xmlns:a16="http://schemas.microsoft.com/office/drawing/2014/main" id="{00000000-0008-0000-0000-0000E81A0300}"/>
            </a:ext>
          </a:extLst>
        </xdr:cNvPr>
        <xdr:cNvPicPr>
          <a:picLocks/>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47700" y="220322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656</xdr:row>
      <xdr:rowOff>28575</xdr:rowOff>
    </xdr:from>
    <xdr:to>
      <xdr:col>1</xdr:col>
      <xdr:colOff>609600</xdr:colOff>
      <xdr:row>656</xdr:row>
      <xdr:rowOff>781050</xdr:rowOff>
    </xdr:to>
    <xdr:pic>
      <xdr:nvPicPr>
        <xdr:cNvPr id="203497" name="Рисунок 45">
          <a:extLst>
            <a:ext uri="{FF2B5EF4-FFF2-40B4-BE49-F238E27FC236}">
              <a16:creationId xmlns="" xmlns:a16="http://schemas.microsoft.com/office/drawing/2014/main" id="{00000000-0008-0000-0000-0000E91A0300}"/>
            </a:ext>
          </a:extLst>
        </xdr:cNvPr>
        <xdr:cNvPicPr>
          <a:picLocks/>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7700" y="221942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658</xdr:row>
      <xdr:rowOff>28575</xdr:rowOff>
    </xdr:from>
    <xdr:to>
      <xdr:col>1</xdr:col>
      <xdr:colOff>609600</xdr:colOff>
      <xdr:row>658</xdr:row>
      <xdr:rowOff>466725</xdr:rowOff>
    </xdr:to>
    <xdr:pic>
      <xdr:nvPicPr>
        <xdr:cNvPr id="203498" name="Рисунок 46">
          <a:extLst>
            <a:ext uri="{FF2B5EF4-FFF2-40B4-BE49-F238E27FC236}">
              <a16:creationId xmlns="" xmlns:a16="http://schemas.microsoft.com/office/drawing/2014/main" id="{00000000-0008-0000-0000-0000EA1A0300}"/>
            </a:ext>
          </a:extLst>
        </xdr:cNvPr>
        <xdr:cNvPicPr>
          <a:picLocks/>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647700" y="2232469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660</xdr:row>
      <xdr:rowOff>28575</xdr:rowOff>
    </xdr:from>
    <xdr:to>
      <xdr:col>1</xdr:col>
      <xdr:colOff>609600</xdr:colOff>
      <xdr:row>660</xdr:row>
      <xdr:rowOff>781050</xdr:rowOff>
    </xdr:to>
    <xdr:pic>
      <xdr:nvPicPr>
        <xdr:cNvPr id="203499" name="Рисунок 47">
          <a:extLst>
            <a:ext uri="{FF2B5EF4-FFF2-40B4-BE49-F238E27FC236}">
              <a16:creationId xmlns="" xmlns:a16="http://schemas.microsoft.com/office/drawing/2014/main" id="{00000000-0008-0000-0000-0000EB1A0300}"/>
            </a:ext>
          </a:extLst>
        </xdr:cNvPr>
        <xdr:cNvPicPr>
          <a:picLocks/>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47700" y="22455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665</xdr:row>
      <xdr:rowOff>28575</xdr:rowOff>
    </xdr:from>
    <xdr:to>
      <xdr:col>1</xdr:col>
      <xdr:colOff>609600</xdr:colOff>
      <xdr:row>665</xdr:row>
      <xdr:rowOff>781050</xdr:rowOff>
    </xdr:to>
    <xdr:pic>
      <xdr:nvPicPr>
        <xdr:cNvPr id="203500" name="Рисунок 48">
          <a:extLst>
            <a:ext uri="{FF2B5EF4-FFF2-40B4-BE49-F238E27FC236}">
              <a16:creationId xmlns="" xmlns:a16="http://schemas.microsoft.com/office/drawing/2014/main" id="{00000000-0008-0000-0000-0000EC1A0300}"/>
            </a:ext>
          </a:extLst>
        </xdr:cNvPr>
        <xdr:cNvPicPr>
          <a:picLocks/>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7700" y="22651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667</xdr:row>
      <xdr:rowOff>28575</xdr:rowOff>
    </xdr:from>
    <xdr:to>
      <xdr:col>1</xdr:col>
      <xdr:colOff>609600</xdr:colOff>
      <xdr:row>667</xdr:row>
      <xdr:rowOff>781050</xdr:rowOff>
    </xdr:to>
    <xdr:pic>
      <xdr:nvPicPr>
        <xdr:cNvPr id="203501" name="Рисунок 49">
          <a:extLst>
            <a:ext uri="{FF2B5EF4-FFF2-40B4-BE49-F238E27FC236}">
              <a16:creationId xmlns="" xmlns:a16="http://schemas.microsoft.com/office/drawing/2014/main" id="{00000000-0008-0000-0000-0000ED1A0300}"/>
            </a:ext>
          </a:extLst>
        </xdr:cNvPr>
        <xdr:cNvPicPr>
          <a:picLocks/>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47700" y="22813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669</xdr:row>
      <xdr:rowOff>28575</xdr:rowOff>
    </xdr:from>
    <xdr:to>
      <xdr:col>1</xdr:col>
      <xdr:colOff>609600</xdr:colOff>
      <xdr:row>669</xdr:row>
      <xdr:rowOff>781050</xdr:rowOff>
    </xdr:to>
    <xdr:pic>
      <xdr:nvPicPr>
        <xdr:cNvPr id="203502" name="Рисунок 50">
          <a:extLst>
            <a:ext uri="{FF2B5EF4-FFF2-40B4-BE49-F238E27FC236}">
              <a16:creationId xmlns="" xmlns:a16="http://schemas.microsoft.com/office/drawing/2014/main" id="{00000000-0008-0000-0000-0000EE1A0300}"/>
            </a:ext>
          </a:extLst>
        </xdr:cNvPr>
        <xdr:cNvPicPr>
          <a:picLocks/>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47700" y="22975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253</xdr:row>
      <xdr:rowOff>28575</xdr:rowOff>
    </xdr:from>
    <xdr:to>
      <xdr:col>1</xdr:col>
      <xdr:colOff>609600</xdr:colOff>
      <xdr:row>253</xdr:row>
      <xdr:rowOff>781050</xdr:rowOff>
    </xdr:to>
    <xdr:pic>
      <xdr:nvPicPr>
        <xdr:cNvPr id="203503" name="Рисунок 3">
          <a:extLst>
            <a:ext uri="{FF2B5EF4-FFF2-40B4-BE49-F238E27FC236}">
              <a16:creationId xmlns="" xmlns:a16="http://schemas.microsoft.com/office/drawing/2014/main" id="{00000000-0008-0000-0000-0000EF1A0300}"/>
            </a:ext>
          </a:extLst>
        </xdr:cNvPr>
        <xdr:cNvPicPr>
          <a:picLocks/>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647700" y="110118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254</xdr:row>
      <xdr:rowOff>28575</xdr:rowOff>
    </xdr:from>
    <xdr:to>
      <xdr:col>1</xdr:col>
      <xdr:colOff>609600</xdr:colOff>
      <xdr:row>254</xdr:row>
      <xdr:rowOff>781050</xdr:rowOff>
    </xdr:to>
    <xdr:pic>
      <xdr:nvPicPr>
        <xdr:cNvPr id="203504" name="Рисунок 4">
          <a:extLst>
            <a:ext uri="{FF2B5EF4-FFF2-40B4-BE49-F238E27FC236}">
              <a16:creationId xmlns="" xmlns:a16="http://schemas.microsoft.com/office/drawing/2014/main" id="{00000000-0008-0000-0000-0000F01A0300}"/>
            </a:ext>
          </a:extLst>
        </xdr:cNvPr>
        <xdr:cNvPicPr>
          <a:picLocks/>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647700" y="110928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159</xdr:row>
      <xdr:rowOff>28575</xdr:rowOff>
    </xdr:from>
    <xdr:to>
      <xdr:col>1</xdr:col>
      <xdr:colOff>609600</xdr:colOff>
      <xdr:row>159</xdr:row>
      <xdr:rowOff>781050</xdr:rowOff>
    </xdr:to>
    <xdr:pic>
      <xdr:nvPicPr>
        <xdr:cNvPr id="203505" name="Рисунок 1">
          <a:extLst>
            <a:ext uri="{FF2B5EF4-FFF2-40B4-BE49-F238E27FC236}">
              <a16:creationId xmlns="" xmlns:a16="http://schemas.microsoft.com/office/drawing/2014/main" id="{00000000-0008-0000-0000-0000F11A0300}"/>
            </a:ext>
          </a:extLst>
        </xdr:cNvPr>
        <xdr:cNvPicPr>
          <a:picLocks/>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47700" y="8927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160</xdr:row>
      <xdr:rowOff>28575</xdr:rowOff>
    </xdr:from>
    <xdr:to>
      <xdr:col>1</xdr:col>
      <xdr:colOff>609600</xdr:colOff>
      <xdr:row>160</xdr:row>
      <xdr:rowOff>781050</xdr:rowOff>
    </xdr:to>
    <xdr:pic>
      <xdr:nvPicPr>
        <xdr:cNvPr id="203506" name="Рисунок 2">
          <a:extLst>
            <a:ext uri="{FF2B5EF4-FFF2-40B4-BE49-F238E27FC236}">
              <a16:creationId xmlns="" xmlns:a16="http://schemas.microsoft.com/office/drawing/2014/main" id="{00000000-0008-0000-0000-0000F21A0300}"/>
            </a:ext>
          </a:extLst>
        </xdr:cNvPr>
        <xdr:cNvPicPr>
          <a:picLocks/>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47700" y="9008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161</xdr:row>
      <xdr:rowOff>28575</xdr:rowOff>
    </xdr:from>
    <xdr:to>
      <xdr:col>1</xdr:col>
      <xdr:colOff>609600</xdr:colOff>
      <xdr:row>161</xdr:row>
      <xdr:rowOff>781050</xdr:rowOff>
    </xdr:to>
    <xdr:pic>
      <xdr:nvPicPr>
        <xdr:cNvPr id="203507" name="Рисунок 3">
          <a:extLst>
            <a:ext uri="{FF2B5EF4-FFF2-40B4-BE49-F238E27FC236}">
              <a16:creationId xmlns="" xmlns:a16="http://schemas.microsoft.com/office/drawing/2014/main" id="{00000000-0008-0000-0000-0000F31A0300}"/>
            </a:ext>
          </a:extLst>
        </xdr:cNvPr>
        <xdr:cNvPicPr>
          <a:picLocks/>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47700" y="9089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162</xdr:row>
      <xdr:rowOff>28575</xdr:rowOff>
    </xdr:from>
    <xdr:to>
      <xdr:col>1</xdr:col>
      <xdr:colOff>609600</xdr:colOff>
      <xdr:row>162</xdr:row>
      <xdr:rowOff>781050</xdr:rowOff>
    </xdr:to>
    <xdr:pic>
      <xdr:nvPicPr>
        <xdr:cNvPr id="203508" name="Рисунок 4">
          <a:extLst>
            <a:ext uri="{FF2B5EF4-FFF2-40B4-BE49-F238E27FC236}">
              <a16:creationId xmlns="" xmlns:a16="http://schemas.microsoft.com/office/drawing/2014/main" id="{00000000-0008-0000-0000-0000F41A0300}"/>
            </a:ext>
          </a:extLst>
        </xdr:cNvPr>
        <xdr:cNvPicPr>
          <a:picLocks/>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47700" y="9170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163</xdr:row>
      <xdr:rowOff>28575</xdr:rowOff>
    </xdr:from>
    <xdr:to>
      <xdr:col>1</xdr:col>
      <xdr:colOff>609600</xdr:colOff>
      <xdr:row>163</xdr:row>
      <xdr:rowOff>781050</xdr:rowOff>
    </xdr:to>
    <xdr:pic>
      <xdr:nvPicPr>
        <xdr:cNvPr id="203509" name="Рисунок 5">
          <a:extLst>
            <a:ext uri="{FF2B5EF4-FFF2-40B4-BE49-F238E27FC236}">
              <a16:creationId xmlns="" xmlns:a16="http://schemas.microsoft.com/office/drawing/2014/main" id="{00000000-0008-0000-0000-0000F51A0300}"/>
            </a:ext>
          </a:extLst>
        </xdr:cNvPr>
        <xdr:cNvPicPr>
          <a:picLocks/>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7700" y="9251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164</xdr:row>
      <xdr:rowOff>28575</xdr:rowOff>
    </xdr:from>
    <xdr:to>
      <xdr:col>1</xdr:col>
      <xdr:colOff>609600</xdr:colOff>
      <xdr:row>164</xdr:row>
      <xdr:rowOff>781050</xdr:rowOff>
    </xdr:to>
    <xdr:pic>
      <xdr:nvPicPr>
        <xdr:cNvPr id="203510" name="Рисунок 6">
          <a:extLst>
            <a:ext uri="{FF2B5EF4-FFF2-40B4-BE49-F238E27FC236}">
              <a16:creationId xmlns="" xmlns:a16="http://schemas.microsoft.com/office/drawing/2014/main" id="{00000000-0008-0000-0000-0000F61A0300}"/>
            </a:ext>
          </a:extLst>
        </xdr:cNvPr>
        <xdr:cNvPicPr>
          <a:picLocks/>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7700" y="9332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389</xdr:row>
      <xdr:rowOff>28575</xdr:rowOff>
    </xdr:from>
    <xdr:to>
      <xdr:col>1</xdr:col>
      <xdr:colOff>609600</xdr:colOff>
      <xdr:row>389</xdr:row>
      <xdr:rowOff>781050</xdr:rowOff>
    </xdr:to>
    <xdr:pic>
      <xdr:nvPicPr>
        <xdr:cNvPr id="203511" name="Рисунок 11">
          <a:extLst>
            <a:ext uri="{FF2B5EF4-FFF2-40B4-BE49-F238E27FC236}">
              <a16:creationId xmlns="" xmlns:a16="http://schemas.microsoft.com/office/drawing/2014/main" id="{00000000-0008-0000-0000-0000F71A0300}"/>
            </a:ext>
          </a:extLst>
        </xdr:cNvPr>
        <xdr:cNvPicPr>
          <a:picLocks/>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47700" y="148780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390</xdr:row>
      <xdr:rowOff>28575</xdr:rowOff>
    </xdr:from>
    <xdr:to>
      <xdr:col>1</xdr:col>
      <xdr:colOff>609600</xdr:colOff>
      <xdr:row>390</xdr:row>
      <xdr:rowOff>781050</xdr:rowOff>
    </xdr:to>
    <xdr:pic>
      <xdr:nvPicPr>
        <xdr:cNvPr id="203512" name="Рисунок 12">
          <a:extLst>
            <a:ext uri="{FF2B5EF4-FFF2-40B4-BE49-F238E27FC236}">
              <a16:creationId xmlns="" xmlns:a16="http://schemas.microsoft.com/office/drawing/2014/main" id="{00000000-0008-0000-0000-0000F81A0300}"/>
            </a:ext>
          </a:extLst>
        </xdr:cNvPr>
        <xdr:cNvPicPr>
          <a:picLocks/>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47700" y="149590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391</xdr:row>
      <xdr:rowOff>28575</xdr:rowOff>
    </xdr:from>
    <xdr:to>
      <xdr:col>1</xdr:col>
      <xdr:colOff>609600</xdr:colOff>
      <xdr:row>391</xdr:row>
      <xdr:rowOff>781050</xdr:rowOff>
    </xdr:to>
    <xdr:pic>
      <xdr:nvPicPr>
        <xdr:cNvPr id="203513" name="Рисунок 13">
          <a:extLst>
            <a:ext uri="{FF2B5EF4-FFF2-40B4-BE49-F238E27FC236}">
              <a16:creationId xmlns="" xmlns:a16="http://schemas.microsoft.com/office/drawing/2014/main" id="{00000000-0008-0000-0000-0000F91A0300}"/>
            </a:ext>
          </a:extLst>
        </xdr:cNvPr>
        <xdr:cNvPicPr>
          <a:picLocks/>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47700" y="150399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392</xdr:row>
      <xdr:rowOff>28575</xdr:rowOff>
    </xdr:from>
    <xdr:to>
      <xdr:col>1</xdr:col>
      <xdr:colOff>609600</xdr:colOff>
      <xdr:row>392</xdr:row>
      <xdr:rowOff>781050</xdr:rowOff>
    </xdr:to>
    <xdr:pic>
      <xdr:nvPicPr>
        <xdr:cNvPr id="203514" name="Рисунок 14">
          <a:extLst>
            <a:ext uri="{FF2B5EF4-FFF2-40B4-BE49-F238E27FC236}">
              <a16:creationId xmlns="" xmlns:a16="http://schemas.microsoft.com/office/drawing/2014/main" id="{00000000-0008-0000-0000-0000FA1A0300}"/>
            </a:ext>
          </a:extLst>
        </xdr:cNvPr>
        <xdr:cNvPicPr>
          <a:picLocks/>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47700" y="151209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393</xdr:row>
      <xdr:rowOff>28575</xdr:rowOff>
    </xdr:from>
    <xdr:to>
      <xdr:col>1</xdr:col>
      <xdr:colOff>609600</xdr:colOff>
      <xdr:row>393</xdr:row>
      <xdr:rowOff>781050</xdr:rowOff>
    </xdr:to>
    <xdr:pic>
      <xdr:nvPicPr>
        <xdr:cNvPr id="203515" name="Рисунок 15">
          <a:extLst>
            <a:ext uri="{FF2B5EF4-FFF2-40B4-BE49-F238E27FC236}">
              <a16:creationId xmlns="" xmlns:a16="http://schemas.microsoft.com/office/drawing/2014/main" id="{00000000-0008-0000-0000-0000FB1A0300}"/>
            </a:ext>
          </a:extLst>
        </xdr:cNvPr>
        <xdr:cNvPicPr>
          <a:picLocks/>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47700" y="15201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394</xdr:row>
      <xdr:rowOff>28575</xdr:rowOff>
    </xdr:from>
    <xdr:to>
      <xdr:col>1</xdr:col>
      <xdr:colOff>609600</xdr:colOff>
      <xdr:row>394</xdr:row>
      <xdr:rowOff>781050</xdr:rowOff>
    </xdr:to>
    <xdr:pic>
      <xdr:nvPicPr>
        <xdr:cNvPr id="203516" name="Рисунок 16">
          <a:extLst>
            <a:ext uri="{FF2B5EF4-FFF2-40B4-BE49-F238E27FC236}">
              <a16:creationId xmlns="" xmlns:a16="http://schemas.microsoft.com/office/drawing/2014/main" id="{00000000-0008-0000-0000-0000FC1A0300}"/>
            </a:ext>
          </a:extLst>
        </xdr:cNvPr>
        <xdr:cNvPicPr>
          <a:picLocks/>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47700" y="152828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xdr:row>
      <xdr:rowOff>28575</xdr:rowOff>
    </xdr:from>
    <xdr:to>
      <xdr:col>1</xdr:col>
      <xdr:colOff>609600</xdr:colOff>
      <xdr:row>144</xdr:row>
      <xdr:rowOff>781050</xdr:rowOff>
    </xdr:to>
    <xdr:pic>
      <xdr:nvPicPr>
        <xdr:cNvPr id="203519" name="Рисунок 1">
          <a:extLst>
            <a:ext uri="{FF2B5EF4-FFF2-40B4-BE49-F238E27FC236}">
              <a16:creationId xmlns="" xmlns:a16="http://schemas.microsoft.com/office/drawing/2014/main" id="{00000000-0008-0000-0000-0000FF1A0300}"/>
            </a:ext>
          </a:extLst>
        </xdr:cNvPr>
        <xdr:cNvPicPr>
          <a:picLocks/>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47700" y="85391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145</xdr:row>
      <xdr:rowOff>28575</xdr:rowOff>
    </xdr:from>
    <xdr:to>
      <xdr:col>1</xdr:col>
      <xdr:colOff>609600</xdr:colOff>
      <xdr:row>145</xdr:row>
      <xdr:rowOff>781050</xdr:rowOff>
    </xdr:to>
    <xdr:pic>
      <xdr:nvPicPr>
        <xdr:cNvPr id="203520" name="Рисунок 2">
          <a:extLst>
            <a:ext uri="{FF2B5EF4-FFF2-40B4-BE49-F238E27FC236}">
              <a16:creationId xmlns="" xmlns:a16="http://schemas.microsoft.com/office/drawing/2014/main" id="{00000000-0008-0000-0000-0000001B0300}"/>
            </a:ext>
          </a:extLst>
        </xdr:cNvPr>
        <xdr:cNvPicPr>
          <a:picLocks/>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47700" y="86201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146</xdr:row>
      <xdr:rowOff>28575</xdr:rowOff>
    </xdr:from>
    <xdr:to>
      <xdr:col>1</xdr:col>
      <xdr:colOff>609600</xdr:colOff>
      <xdr:row>146</xdr:row>
      <xdr:rowOff>781050</xdr:rowOff>
    </xdr:to>
    <xdr:pic>
      <xdr:nvPicPr>
        <xdr:cNvPr id="203521" name="Рисунок 3">
          <a:extLst>
            <a:ext uri="{FF2B5EF4-FFF2-40B4-BE49-F238E27FC236}">
              <a16:creationId xmlns="" xmlns:a16="http://schemas.microsoft.com/office/drawing/2014/main" id="{00000000-0008-0000-0000-0000011B0300}"/>
            </a:ext>
          </a:extLst>
        </xdr:cNvPr>
        <xdr:cNvPicPr>
          <a:picLocks/>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47700" y="87010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147</xdr:row>
      <xdr:rowOff>28575</xdr:rowOff>
    </xdr:from>
    <xdr:to>
      <xdr:col>1</xdr:col>
      <xdr:colOff>609600</xdr:colOff>
      <xdr:row>147</xdr:row>
      <xdr:rowOff>781050</xdr:rowOff>
    </xdr:to>
    <xdr:pic>
      <xdr:nvPicPr>
        <xdr:cNvPr id="203522" name="Рисунок 4">
          <a:extLst>
            <a:ext uri="{FF2B5EF4-FFF2-40B4-BE49-F238E27FC236}">
              <a16:creationId xmlns="" xmlns:a16="http://schemas.microsoft.com/office/drawing/2014/main" id="{00000000-0008-0000-0000-0000021B0300}"/>
            </a:ext>
          </a:extLst>
        </xdr:cNvPr>
        <xdr:cNvPicPr>
          <a:picLocks/>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47700" y="87820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1317</xdr:row>
      <xdr:rowOff>28575</xdr:rowOff>
    </xdr:from>
    <xdr:to>
      <xdr:col>1</xdr:col>
      <xdr:colOff>609600</xdr:colOff>
      <xdr:row>1317</xdr:row>
      <xdr:rowOff>781050</xdr:rowOff>
    </xdr:to>
    <xdr:pic>
      <xdr:nvPicPr>
        <xdr:cNvPr id="203529" name="Рисунок 7">
          <a:extLst>
            <a:ext uri="{FF2B5EF4-FFF2-40B4-BE49-F238E27FC236}">
              <a16:creationId xmlns="" xmlns:a16="http://schemas.microsoft.com/office/drawing/2014/main" id="{00000000-0008-0000-0000-0000091B0300}"/>
            </a:ext>
          </a:extLst>
        </xdr:cNvPr>
        <xdr:cNvPicPr>
          <a:picLocks/>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657225" y="4151376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1319</xdr:row>
      <xdr:rowOff>28575</xdr:rowOff>
    </xdr:from>
    <xdr:to>
      <xdr:col>1</xdr:col>
      <xdr:colOff>609600</xdr:colOff>
      <xdr:row>1319</xdr:row>
      <xdr:rowOff>781050</xdr:rowOff>
    </xdr:to>
    <xdr:pic>
      <xdr:nvPicPr>
        <xdr:cNvPr id="203537" name="Рисунок 15">
          <a:extLst>
            <a:ext uri="{FF2B5EF4-FFF2-40B4-BE49-F238E27FC236}">
              <a16:creationId xmlns="" xmlns:a16="http://schemas.microsoft.com/office/drawing/2014/main" id="{00000000-0008-0000-0000-0000111B0300}"/>
            </a:ext>
          </a:extLst>
        </xdr:cNvPr>
        <xdr:cNvPicPr>
          <a:picLocks/>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57225" y="4216146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1320</xdr:row>
      <xdr:rowOff>28575</xdr:rowOff>
    </xdr:from>
    <xdr:to>
      <xdr:col>1</xdr:col>
      <xdr:colOff>609600</xdr:colOff>
      <xdr:row>1320</xdr:row>
      <xdr:rowOff>781050</xdr:rowOff>
    </xdr:to>
    <xdr:pic>
      <xdr:nvPicPr>
        <xdr:cNvPr id="203541" name="Рисунок 19">
          <a:extLst>
            <a:ext uri="{FF2B5EF4-FFF2-40B4-BE49-F238E27FC236}">
              <a16:creationId xmlns="" xmlns:a16="http://schemas.microsoft.com/office/drawing/2014/main" id="{00000000-0008-0000-0000-0000151B0300}"/>
            </a:ext>
          </a:extLst>
        </xdr:cNvPr>
        <xdr:cNvPicPr>
          <a:picLocks/>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657225" y="4248531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446</xdr:row>
      <xdr:rowOff>28575</xdr:rowOff>
    </xdr:from>
    <xdr:to>
      <xdr:col>1</xdr:col>
      <xdr:colOff>609600</xdr:colOff>
      <xdr:row>446</xdr:row>
      <xdr:rowOff>466725</xdr:rowOff>
    </xdr:to>
    <xdr:pic>
      <xdr:nvPicPr>
        <xdr:cNvPr id="203542" name="Рисунок 1">
          <a:extLst>
            <a:ext uri="{FF2B5EF4-FFF2-40B4-BE49-F238E27FC236}">
              <a16:creationId xmlns="" xmlns:a16="http://schemas.microsoft.com/office/drawing/2014/main" id="{00000000-0008-0000-0000-0000161B0300}"/>
            </a:ext>
          </a:extLst>
        </xdr:cNvPr>
        <xdr:cNvPicPr>
          <a:picLocks/>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657225" y="160334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447</xdr:row>
      <xdr:rowOff>28575</xdr:rowOff>
    </xdr:from>
    <xdr:to>
      <xdr:col>1</xdr:col>
      <xdr:colOff>609600</xdr:colOff>
      <xdr:row>447</xdr:row>
      <xdr:rowOff>466725</xdr:rowOff>
    </xdr:to>
    <xdr:pic>
      <xdr:nvPicPr>
        <xdr:cNvPr id="203543" name="Рисунок 2">
          <a:extLst>
            <a:ext uri="{FF2B5EF4-FFF2-40B4-BE49-F238E27FC236}">
              <a16:creationId xmlns="" xmlns:a16="http://schemas.microsoft.com/office/drawing/2014/main" id="{00000000-0008-0000-0000-0000171B0300}"/>
            </a:ext>
          </a:extLst>
        </xdr:cNvPr>
        <xdr:cNvPicPr>
          <a:picLocks/>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657225" y="1608296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683</xdr:row>
      <xdr:rowOff>28575</xdr:rowOff>
    </xdr:from>
    <xdr:to>
      <xdr:col>1</xdr:col>
      <xdr:colOff>609600</xdr:colOff>
      <xdr:row>683</xdr:row>
      <xdr:rowOff>781050</xdr:rowOff>
    </xdr:to>
    <xdr:pic>
      <xdr:nvPicPr>
        <xdr:cNvPr id="203545" name="Рисунок 1">
          <a:extLst>
            <a:ext uri="{FF2B5EF4-FFF2-40B4-BE49-F238E27FC236}">
              <a16:creationId xmlns="" xmlns:a16="http://schemas.microsoft.com/office/drawing/2014/main" id="{00000000-0008-0000-0000-0000191B0300}"/>
            </a:ext>
          </a:extLst>
        </xdr:cNvPr>
        <xdr:cNvPicPr>
          <a:picLocks/>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657225" y="2312098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684</xdr:row>
      <xdr:rowOff>28575</xdr:rowOff>
    </xdr:from>
    <xdr:to>
      <xdr:col>1</xdr:col>
      <xdr:colOff>609600</xdr:colOff>
      <xdr:row>684</xdr:row>
      <xdr:rowOff>781050</xdr:rowOff>
    </xdr:to>
    <xdr:pic>
      <xdr:nvPicPr>
        <xdr:cNvPr id="203546" name="Рисунок 2">
          <a:extLst>
            <a:ext uri="{FF2B5EF4-FFF2-40B4-BE49-F238E27FC236}">
              <a16:creationId xmlns="" xmlns:a16="http://schemas.microsoft.com/office/drawing/2014/main" id="{00000000-0008-0000-0000-00001A1B0300}"/>
            </a:ext>
          </a:extLst>
        </xdr:cNvPr>
        <xdr:cNvPicPr>
          <a:picLocks/>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657225" y="2320194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740</xdr:row>
      <xdr:rowOff>28575</xdr:rowOff>
    </xdr:from>
    <xdr:to>
      <xdr:col>1</xdr:col>
      <xdr:colOff>609600</xdr:colOff>
      <xdr:row>740</xdr:row>
      <xdr:rowOff>781050</xdr:rowOff>
    </xdr:to>
    <xdr:pic>
      <xdr:nvPicPr>
        <xdr:cNvPr id="203547" name="Рисунок 3">
          <a:extLst>
            <a:ext uri="{FF2B5EF4-FFF2-40B4-BE49-F238E27FC236}">
              <a16:creationId xmlns="" xmlns:a16="http://schemas.microsoft.com/office/drawing/2014/main" id="{00000000-0008-0000-0000-00001B1B0300}"/>
            </a:ext>
          </a:extLst>
        </xdr:cNvPr>
        <xdr:cNvPicPr>
          <a:picLocks/>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657225" y="2618517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743</xdr:row>
      <xdr:rowOff>28575</xdr:rowOff>
    </xdr:from>
    <xdr:to>
      <xdr:col>1</xdr:col>
      <xdr:colOff>609600</xdr:colOff>
      <xdr:row>743</xdr:row>
      <xdr:rowOff>781050</xdr:rowOff>
    </xdr:to>
    <xdr:pic>
      <xdr:nvPicPr>
        <xdr:cNvPr id="203550" name="Рисунок 6">
          <a:extLst>
            <a:ext uri="{FF2B5EF4-FFF2-40B4-BE49-F238E27FC236}">
              <a16:creationId xmlns="" xmlns:a16="http://schemas.microsoft.com/office/drawing/2014/main" id="{00000000-0008-0000-0000-00001E1B03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657225" y="2642806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774</xdr:row>
      <xdr:rowOff>28575</xdr:rowOff>
    </xdr:from>
    <xdr:to>
      <xdr:col>1</xdr:col>
      <xdr:colOff>609600</xdr:colOff>
      <xdr:row>774</xdr:row>
      <xdr:rowOff>781050</xdr:rowOff>
    </xdr:to>
    <xdr:pic>
      <xdr:nvPicPr>
        <xdr:cNvPr id="203552" name="Рисунок 8">
          <a:extLst>
            <a:ext uri="{FF2B5EF4-FFF2-40B4-BE49-F238E27FC236}">
              <a16:creationId xmlns="" xmlns:a16="http://schemas.microsoft.com/office/drawing/2014/main" id="{00000000-0008-0000-0000-0000201B0300}"/>
            </a:ext>
          </a:extLst>
        </xdr:cNvPr>
        <xdr:cNvPicPr>
          <a:picLocks/>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657225" y="2809970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775</xdr:row>
      <xdr:rowOff>28575</xdr:rowOff>
    </xdr:from>
    <xdr:to>
      <xdr:col>1</xdr:col>
      <xdr:colOff>609600</xdr:colOff>
      <xdr:row>775</xdr:row>
      <xdr:rowOff>781050</xdr:rowOff>
    </xdr:to>
    <xdr:pic>
      <xdr:nvPicPr>
        <xdr:cNvPr id="203553" name="Рисунок 9">
          <a:extLst>
            <a:ext uri="{FF2B5EF4-FFF2-40B4-BE49-F238E27FC236}">
              <a16:creationId xmlns="" xmlns:a16="http://schemas.microsoft.com/office/drawing/2014/main" id="{00000000-0008-0000-0000-0000211B0300}"/>
            </a:ext>
          </a:extLst>
        </xdr:cNvPr>
        <xdr:cNvPicPr>
          <a:picLocks/>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657225" y="2818066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776</xdr:row>
      <xdr:rowOff>28575</xdr:rowOff>
    </xdr:from>
    <xdr:to>
      <xdr:col>1</xdr:col>
      <xdr:colOff>609600</xdr:colOff>
      <xdr:row>776</xdr:row>
      <xdr:rowOff>781050</xdr:rowOff>
    </xdr:to>
    <xdr:pic>
      <xdr:nvPicPr>
        <xdr:cNvPr id="203554" name="Рисунок 10">
          <a:extLst>
            <a:ext uri="{FF2B5EF4-FFF2-40B4-BE49-F238E27FC236}">
              <a16:creationId xmlns="" xmlns:a16="http://schemas.microsoft.com/office/drawing/2014/main" id="{00000000-0008-0000-0000-0000221B03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657225" y="2826162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780</xdr:row>
      <xdr:rowOff>28575</xdr:rowOff>
    </xdr:from>
    <xdr:to>
      <xdr:col>1</xdr:col>
      <xdr:colOff>609600</xdr:colOff>
      <xdr:row>780</xdr:row>
      <xdr:rowOff>781050</xdr:rowOff>
    </xdr:to>
    <xdr:pic>
      <xdr:nvPicPr>
        <xdr:cNvPr id="203558" name="Рисунок 14">
          <a:extLst>
            <a:ext uri="{FF2B5EF4-FFF2-40B4-BE49-F238E27FC236}">
              <a16:creationId xmlns="" xmlns:a16="http://schemas.microsoft.com/office/drawing/2014/main" id="{00000000-0008-0000-0000-0000261B0300}"/>
            </a:ext>
          </a:extLst>
        </xdr:cNvPr>
        <xdr:cNvPicPr>
          <a:picLocks/>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657225" y="2858547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784</xdr:row>
      <xdr:rowOff>28575</xdr:rowOff>
    </xdr:from>
    <xdr:to>
      <xdr:col>1</xdr:col>
      <xdr:colOff>609600</xdr:colOff>
      <xdr:row>784</xdr:row>
      <xdr:rowOff>781050</xdr:rowOff>
    </xdr:to>
    <xdr:pic>
      <xdr:nvPicPr>
        <xdr:cNvPr id="203559" name="Рисунок 15">
          <a:extLst>
            <a:ext uri="{FF2B5EF4-FFF2-40B4-BE49-F238E27FC236}">
              <a16:creationId xmlns="" xmlns:a16="http://schemas.microsoft.com/office/drawing/2014/main" id="{00000000-0008-0000-0000-0000271B0300}"/>
            </a:ext>
          </a:extLst>
        </xdr:cNvPr>
        <xdr:cNvPicPr>
          <a:picLocks/>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657225" y="2870073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785</xdr:row>
      <xdr:rowOff>28575</xdr:rowOff>
    </xdr:from>
    <xdr:to>
      <xdr:col>1</xdr:col>
      <xdr:colOff>609600</xdr:colOff>
      <xdr:row>785</xdr:row>
      <xdr:rowOff>781050</xdr:rowOff>
    </xdr:to>
    <xdr:pic>
      <xdr:nvPicPr>
        <xdr:cNvPr id="203560" name="Рисунок 16">
          <a:extLst>
            <a:ext uri="{FF2B5EF4-FFF2-40B4-BE49-F238E27FC236}">
              <a16:creationId xmlns="" xmlns:a16="http://schemas.microsoft.com/office/drawing/2014/main" id="{00000000-0008-0000-0000-0000281B0300}"/>
            </a:ext>
          </a:extLst>
        </xdr:cNvPr>
        <xdr:cNvPicPr>
          <a:picLocks/>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657225" y="2878169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787</xdr:row>
      <xdr:rowOff>28575</xdr:rowOff>
    </xdr:from>
    <xdr:to>
      <xdr:col>1</xdr:col>
      <xdr:colOff>609600</xdr:colOff>
      <xdr:row>787</xdr:row>
      <xdr:rowOff>781050</xdr:rowOff>
    </xdr:to>
    <xdr:pic>
      <xdr:nvPicPr>
        <xdr:cNvPr id="203562" name="Рисунок 18">
          <a:extLst>
            <a:ext uri="{FF2B5EF4-FFF2-40B4-BE49-F238E27FC236}">
              <a16:creationId xmlns="" xmlns:a16="http://schemas.microsoft.com/office/drawing/2014/main" id="{00000000-0008-0000-0000-00002A1B0300}"/>
            </a:ext>
          </a:extLst>
        </xdr:cNvPr>
        <xdr:cNvPicPr>
          <a:picLocks/>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657225" y="2894361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788</xdr:row>
      <xdr:rowOff>28575</xdr:rowOff>
    </xdr:from>
    <xdr:to>
      <xdr:col>1</xdr:col>
      <xdr:colOff>609600</xdr:colOff>
      <xdr:row>788</xdr:row>
      <xdr:rowOff>781050</xdr:rowOff>
    </xdr:to>
    <xdr:pic>
      <xdr:nvPicPr>
        <xdr:cNvPr id="203563" name="Рисунок 19">
          <a:extLst>
            <a:ext uri="{FF2B5EF4-FFF2-40B4-BE49-F238E27FC236}">
              <a16:creationId xmlns="" xmlns:a16="http://schemas.microsoft.com/office/drawing/2014/main" id="{00000000-0008-0000-0000-00002B1B0300}"/>
            </a:ext>
          </a:extLst>
        </xdr:cNvPr>
        <xdr:cNvPicPr>
          <a:picLocks/>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657225" y="2902458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792</xdr:row>
      <xdr:rowOff>28575</xdr:rowOff>
    </xdr:from>
    <xdr:to>
      <xdr:col>1</xdr:col>
      <xdr:colOff>609600</xdr:colOff>
      <xdr:row>792</xdr:row>
      <xdr:rowOff>781050</xdr:rowOff>
    </xdr:to>
    <xdr:pic>
      <xdr:nvPicPr>
        <xdr:cNvPr id="203566" name="Рисунок 22">
          <a:extLst>
            <a:ext uri="{FF2B5EF4-FFF2-40B4-BE49-F238E27FC236}">
              <a16:creationId xmlns="" xmlns:a16="http://schemas.microsoft.com/office/drawing/2014/main" id="{00000000-0008-0000-0000-00002E1B0300}"/>
            </a:ext>
          </a:extLst>
        </xdr:cNvPr>
        <xdr:cNvPicPr>
          <a:picLocks/>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657225" y="2934843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793</xdr:row>
      <xdr:rowOff>28575</xdr:rowOff>
    </xdr:from>
    <xdr:to>
      <xdr:col>1</xdr:col>
      <xdr:colOff>609600</xdr:colOff>
      <xdr:row>793</xdr:row>
      <xdr:rowOff>781050</xdr:rowOff>
    </xdr:to>
    <xdr:pic>
      <xdr:nvPicPr>
        <xdr:cNvPr id="203567" name="Рисунок 23">
          <a:extLst>
            <a:ext uri="{FF2B5EF4-FFF2-40B4-BE49-F238E27FC236}">
              <a16:creationId xmlns="" xmlns:a16="http://schemas.microsoft.com/office/drawing/2014/main" id="{00000000-0008-0000-0000-00002F1B0300}"/>
            </a:ext>
          </a:extLst>
        </xdr:cNvPr>
        <xdr:cNvPicPr>
          <a:picLocks/>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657225" y="2942939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794</xdr:row>
      <xdr:rowOff>28575</xdr:rowOff>
    </xdr:from>
    <xdr:to>
      <xdr:col>1</xdr:col>
      <xdr:colOff>609600</xdr:colOff>
      <xdr:row>794</xdr:row>
      <xdr:rowOff>781050</xdr:rowOff>
    </xdr:to>
    <xdr:pic>
      <xdr:nvPicPr>
        <xdr:cNvPr id="203568" name="Рисунок 24">
          <a:extLst>
            <a:ext uri="{FF2B5EF4-FFF2-40B4-BE49-F238E27FC236}">
              <a16:creationId xmlns="" xmlns:a16="http://schemas.microsoft.com/office/drawing/2014/main" id="{00000000-0008-0000-0000-0000301B0300}"/>
            </a:ext>
          </a:extLst>
        </xdr:cNvPr>
        <xdr:cNvPicPr>
          <a:picLocks/>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657225" y="2951035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89</xdr:row>
      <xdr:rowOff>28575</xdr:rowOff>
    </xdr:from>
    <xdr:to>
      <xdr:col>1</xdr:col>
      <xdr:colOff>609600</xdr:colOff>
      <xdr:row>89</xdr:row>
      <xdr:rowOff>781050</xdr:rowOff>
    </xdr:to>
    <xdr:pic>
      <xdr:nvPicPr>
        <xdr:cNvPr id="203571" name="Рисунок 1">
          <a:extLst>
            <a:ext uri="{FF2B5EF4-FFF2-40B4-BE49-F238E27FC236}">
              <a16:creationId xmlns="" xmlns:a16="http://schemas.microsoft.com/office/drawing/2014/main" id="{00000000-0008-0000-0000-0000331B0300}"/>
            </a:ext>
          </a:extLst>
        </xdr:cNvPr>
        <xdr:cNvPicPr>
          <a:picLocks/>
        </xdr:cNvPicPr>
      </xdr:nvPicPr>
      <xdr:blipFill>
        <a:blip xmlns:r="http://schemas.openxmlformats.org/officeDocument/2006/relationships" r:embed="rId331">
          <a:extLst>
            <a:ext uri="{28A0092B-C50C-407E-A947-70E740481C1C}">
              <a14:useLocalDpi xmlns:a14="http://schemas.microsoft.com/office/drawing/2010/main" val="0"/>
            </a:ext>
          </a:extLst>
        </a:blip>
        <a:srcRect/>
        <a:stretch>
          <a:fillRect/>
        </a:stretch>
      </xdr:blipFill>
      <xdr:spPr bwMode="auto">
        <a:xfrm>
          <a:off x="657225" y="719518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685</xdr:row>
      <xdr:rowOff>28575</xdr:rowOff>
    </xdr:from>
    <xdr:to>
      <xdr:col>1</xdr:col>
      <xdr:colOff>609600</xdr:colOff>
      <xdr:row>685</xdr:row>
      <xdr:rowOff>781050</xdr:rowOff>
    </xdr:to>
    <xdr:pic>
      <xdr:nvPicPr>
        <xdr:cNvPr id="203572" name="Рисунок 2">
          <a:extLst>
            <a:ext uri="{FF2B5EF4-FFF2-40B4-BE49-F238E27FC236}">
              <a16:creationId xmlns="" xmlns:a16="http://schemas.microsoft.com/office/drawing/2014/main" id="{00000000-0008-0000-0000-0000341B0300}"/>
            </a:ext>
          </a:extLst>
        </xdr:cNvPr>
        <xdr:cNvPicPr>
          <a:picLocks/>
        </xdr:cNvPicPr>
      </xdr:nvPicPr>
      <xdr:blipFill>
        <a:blip xmlns:r="http://schemas.openxmlformats.org/officeDocument/2006/relationships" r:embed="rId332">
          <a:extLst>
            <a:ext uri="{28A0092B-C50C-407E-A947-70E740481C1C}">
              <a14:useLocalDpi xmlns:a14="http://schemas.microsoft.com/office/drawing/2010/main" val="0"/>
            </a:ext>
          </a:extLst>
        </a:blip>
        <a:srcRect/>
        <a:stretch>
          <a:fillRect/>
        </a:stretch>
      </xdr:blipFill>
      <xdr:spPr bwMode="auto">
        <a:xfrm>
          <a:off x="657225" y="2328291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1024</xdr:row>
      <xdr:rowOff>28575</xdr:rowOff>
    </xdr:from>
    <xdr:to>
      <xdr:col>1</xdr:col>
      <xdr:colOff>609600</xdr:colOff>
      <xdr:row>1024</xdr:row>
      <xdr:rowOff>781050</xdr:rowOff>
    </xdr:to>
    <xdr:pic>
      <xdr:nvPicPr>
        <xdr:cNvPr id="203575" name="Рисунок 5">
          <a:extLst>
            <a:ext uri="{FF2B5EF4-FFF2-40B4-BE49-F238E27FC236}">
              <a16:creationId xmlns="" xmlns:a16="http://schemas.microsoft.com/office/drawing/2014/main" id="{00000000-0008-0000-0000-0000371B0300}"/>
            </a:ext>
          </a:extLst>
        </xdr:cNvPr>
        <xdr:cNvPicPr>
          <a:picLocks/>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657225" y="3603021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1025</xdr:row>
      <xdr:rowOff>28575</xdr:rowOff>
    </xdr:from>
    <xdr:to>
      <xdr:col>1</xdr:col>
      <xdr:colOff>609600</xdr:colOff>
      <xdr:row>1025</xdr:row>
      <xdr:rowOff>790575</xdr:rowOff>
    </xdr:to>
    <xdr:pic>
      <xdr:nvPicPr>
        <xdr:cNvPr id="203576" name="Рисунок 6">
          <a:extLst>
            <a:ext uri="{FF2B5EF4-FFF2-40B4-BE49-F238E27FC236}">
              <a16:creationId xmlns="" xmlns:a16="http://schemas.microsoft.com/office/drawing/2014/main" id="{00000000-0008-0000-0000-0000381B0300}"/>
            </a:ext>
          </a:extLst>
        </xdr:cNvPr>
        <xdr:cNvPicPr>
          <a:picLocks/>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657225" y="3611118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1026</xdr:row>
      <xdr:rowOff>28575</xdr:rowOff>
    </xdr:from>
    <xdr:to>
      <xdr:col>1</xdr:col>
      <xdr:colOff>609600</xdr:colOff>
      <xdr:row>1026</xdr:row>
      <xdr:rowOff>790575</xdr:rowOff>
    </xdr:to>
    <xdr:pic>
      <xdr:nvPicPr>
        <xdr:cNvPr id="203577" name="Рисунок 7">
          <a:extLst>
            <a:ext uri="{FF2B5EF4-FFF2-40B4-BE49-F238E27FC236}">
              <a16:creationId xmlns="" xmlns:a16="http://schemas.microsoft.com/office/drawing/2014/main" id="{00000000-0008-0000-0000-0000391B0300}"/>
            </a:ext>
          </a:extLst>
        </xdr:cNvPr>
        <xdr:cNvPicPr>
          <a:picLocks/>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657225" y="36193095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1027</xdr:row>
      <xdr:rowOff>28575</xdr:rowOff>
    </xdr:from>
    <xdr:to>
      <xdr:col>1</xdr:col>
      <xdr:colOff>609600</xdr:colOff>
      <xdr:row>1027</xdr:row>
      <xdr:rowOff>790575</xdr:rowOff>
    </xdr:to>
    <xdr:pic>
      <xdr:nvPicPr>
        <xdr:cNvPr id="203578" name="Рисунок 8">
          <a:extLst>
            <a:ext uri="{FF2B5EF4-FFF2-40B4-BE49-F238E27FC236}">
              <a16:creationId xmlns="" xmlns:a16="http://schemas.microsoft.com/office/drawing/2014/main" id="{00000000-0008-0000-0000-00003A1B0300}"/>
            </a:ext>
          </a:extLst>
        </xdr:cNvPr>
        <xdr:cNvPicPr>
          <a:picLocks/>
        </xdr:cNvPicPr>
      </xdr:nvPicPr>
      <xdr:blipFill>
        <a:blip xmlns:r="http://schemas.openxmlformats.org/officeDocument/2006/relationships" r:embed="rId336">
          <a:extLst>
            <a:ext uri="{28A0092B-C50C-407E-A947-70E740481C1C}">
              <a14:useLocalDpi xmlns:a14="http://schemas.microsoft.com/office/drawing/2010/main" val="0"/>
            </a:ext>
          </a:extLst>
        </a:blip>
        <a:srcRect/>
        <a:stretch>
          <a:fillRect/>
        </a:stretch>
      </xdr:blipFill>
      <xdr:spPr bwMode="auto">
        <a:xfrm>
          <a:off x="657225" y="3627501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1627</xdr:row>
      <xdr:rowOff>28575</xdr:rowOff>
    </xdr:from>
    <xdr:to>
      <xdr:col>1</xdr:col>
      <xdr:colOff>609600</xdr:colOff>
      <xdr:row>1627</xdr:row>
      <xdr:rowOff>781050</xdr:rowOff>
    </xdr:to>
    <xdr:pic>
      <xdr:nvPicPr>
        <xdr:cNvPr id="203579" name="Рисунок 1">
          <a:extLst>
            <a:ext uri="{FF2B5EF4-FFF2-40B4-BE49-F238E27FC236}">
              <a16:creationId xmlns="" xmlns:a16="http://schemas.microsoft.com/office/drawing/2014/main" id="{00000000-0008-0000-0000-00003B1B0300}"/>
            </a:ext>
          </a:extLst>
        </xdr:cNvPr>
        <xdr:cNvPicPr>
          <a:picLocks/>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657225" y="16002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1628</xdr:row>
      <xdr:rowOff>28575</xdr:rowOff>
    </xdr:from>
    <xdr:to>
      <xdr:col>1</xdr:col>
      <xdr:colOff>609600</xdr:colOff>
      <xdr:row>1628</xdr:row>
      <xdr:rowOff>781050</xdr:rowOff>
    </xdr:to>
    <xdr:pic>
      <xdr:nvPicPr>
        <xdr:cNvPr id="203580" name="Рисунок 2">
          <a:extLst>
            <a:ext uri="{FF2B5EF4-FFF2-40B4-BE49-F238E27FC236}">
              <a16:creationId xmlns="" xmlns:a16="http://schemas.microsoft.com/office/drawing/2014/main" id="{00000000-0008-0000-0000-00003C1B0300}"/>
            </a:ext>
          </a:extLst>
        </xdr:cNvPr>
        <xdr:cNvPicPr>
          <a:picLocks/>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657225" y="24098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1629</xdr:row>
      <xdr:rowOff>28575</xdr:rowOff>
    </xdr:from>
    <xdr:to>
      <xdr:col>1</xdr:col>
      <xdr:colOff>609600</xdr:colOff>
      <xdr:row>1629</xdr:row>
      <xdr:rowOff>781050</xdr:rowOff>
    </xdr:to>
    <xdr:pic>
      <xdr:nvPicPr>
        <xdr:cNvPr id="203581" name="Рисунок 3">
          <a:extLst>
            <a:ext uri="{FF2B5EF4-FFF2-40B4-BE49-F238E27FC236}">
              <a16:creationId xmlns="" xmlns:a16="http://schemas.microsoft.com/office/drawing/2014/main" id="{00000000-0008-0000-0000-00003D1B0300}"/>
            </a:ext>
          </a:extLst>
        </xdr:cNvPr>
        <xdr:cNvPicPr>
          <a:picLocks/>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657225" y="32194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1630</xdr:row>
      <xdr:rowOff>28575</xdr:rowOff>
    </xdr:from>
    <xdr:to>
      <xdr:col>1</xdr:col>
      <xdr:colOff>609600</xdr:colOff>
      <xdr:row>1630</xdr:row>
      <xdr:rowOff>781050</xdr:rowOff>
    </xdr:to>
    <xdr:pic>
      <xdr:nvPicPr>
        <xdr:cNvPr id="203582" name="Рисунок 4">
          <a:extLst>
            <a:ext uri="{FF2B5EF4-FFF2-40B4-BE49-F238E27FC236}">
              <a16:creationId xmlns="" xmlns:a16="http://schemas.microsoft.com/office/drawing/2014/main" id="{00000000-0008-0000-0000-00003E1B0300}"/>
            </a:ext>
          </a:extLst>
        </xdr:cNvPr>
        <xdr:cNvPicPr>
          <a:picLocks/>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657225" y="40290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1631</xdr:row>
      <xdr:rowOff>28575</xdr:rowOff>
    </xdr:from>
    <xdr:to>
      <xdr:col>1</xdr:col>
      <xdr:colOff>609600</xdr:colOff>
      <xdr:row>1631</xdr:row>
      <xdr:rowOff>781050</xdr:rowOff>
    </xdr:to>
    <xdr:pic>
      <xdr:nvPicPr>
        <xdr:cNvPr id="203583" name="Рисунок 5">
          <a:extLst>
            <a:ext uri="{FF2B5EF4-FFF2-40B4-BE49-F238E27FC236}">
              <a16:creationId xmlns="" xmlns:a16="http://schemas.microsoft.com/office/drawing/2014/main" id="{00000000-0008-0000-0000-00003F1B0300}"/>
            </a:ext>
          </a:extLst>
        </xdr:cNvPr>
        <xdr:cNvPicPr>
          <a:picLocks/>
        </xdr:cNvPicPr>
      </xdr:nvPicPr>
      <xdr:blipFill>
        <a:blip xmlns:r="http://schemas.openxmlformats.org/officeDocument/2006/relationships" r:embed="rId341">
          <a:extLst>
            <a:ext uri="{28A0092B-C50C-407E-A947-70E740481C1C}">
              <a14:useLocalDpi xmlns:a14="http://schemas.microsoft.com/office/drawing/2010/main" val="0"/>
            </a:ext>
          </a:extLst>
        </a:blip>
        <a:srcRect/>
        <a:stretch>
          <a:fillRect/>
        </a:stretch>
      </xdr:blipFill>
      <xdr:spPr bwMode="auto">
        <a:xfrm>
          <a:off x="657225" y="48387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1632</xdr:row>
      <xdr:rowOff>28575</xdr:rowOff>
    </xdr:from>
    <xdr:to>
      <xdr:col>1</xdr:col>
      <xdr:colOff>609600</xdr:colOff>
      <xdr:row>1632</xdr:row>
      <xdr:rowOff>781050</xdr:rowOff>
    </xdr:to>
    <xdr:pic>
      <xdr:nvPicPr>
        <xdr:cNvPr id="203584" name="Рисунок 6">
          <a:extLst>
            <a:ext uri="{FF2B5EF4-FFF2-40B4-BE49-F238E27FC236}">
              <a16:creationId xmlns="" xmlns:a16="http://schemas.microsoft.com/office/drawing/2014/main" id="{00000000-0008-0000-0000-0000401B0300}"/>
            </a:ext>
          </a:extLst>
        </xdr:cNvPr>
        <xdr:cNvPicPr>
          <a:picLocks/>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657225" y="56483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1633</xdr:row>
      <xdr:rowOff>28575</xdr:rowOff>
    </xdr:from>
    <xdr:to>
      <xdr:col>1</xdr:col>
      <xdr:colOff>609600</xdr:colOff>
      <xdr:row>1633</xdr:row>
      <xdr:rowOff>781050</xdr:rowOff>
    </xdr:to>
    <xdr:pic>
      <xdr:nvPicPr>
        <xdr:cNvPr id="203585" name="Рисунок 7">
          <a:extLst>
            <a:ext uri="{FF2B5EF4-FFF2-40B4-BE49-F238E27FC236}">
              <a16:creationId xmlns="" xmlns:a16="http://schemas.microsoft.com/office/drawing/2014/main" id="{00000000-0008-0000-0000-0000411B0300}"/>
            </a:ext>
          </a:extLst>
        </xdr:cNvPr>
        <xdr:cNvPicPr>
          <a:picLocks/>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657225" y="64579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1634</xdr:row>
      <xdr:rowOff>28575</xdr:rowOff>
    </xdr:from>
    <xdr:to>
      <xdr:col>1</xdr:col>
      <xdr:colOff>609600</xdr:colOff>
      <xdr:row>1634</xdr:row>
      <xdr:rowOff>781050</xdr:rowOff>
    </xdr:to>
    <xdr:pic>
      <xdr:nvPicPr>
        <xdr:cNvPr id="203586" name="Рисунок 8">
          <a:extLst>
            <a:ext uri="{FF2B5EF4-FFF2-40B4-BE49-F238E27FC236}">
              <a16:creationId xmlns="" xmlns:a16="http://schemas.microsoft.com/office/drawing/2014/main" id="{00000000-0008-0000-0000-0000421B0300}"/>
            </a:ext>
          </a:extLst>
        </xdr:cNvPr>
        <xdr:cNvPicPr>
          <a:picLocks/>
        </xdr:cNvPicPr>
      </xdr:nvPicPr>
      <xdr:blipFill>
        <a:blip xmlns:r="http://schemas.openxmlformats.org/officeDocument/2006/relationships" r:embed="rId344">
          <a:extLst>
            <a:ext uri="{28A0092B-C50C-407E-A947-70E740481C1C}">
              <a14:useLocalDpi xmlns:a14="http://schemas.microsoft.com/office/drawing/2010/main" val="0"/>
            </a:ext>
          </a:extLst>
        </a:blip>
        <a:srcRect/>
        <a:stretch>
          <a:fillRect/>
        </a:stretch>
      </xdr:blipFill>
      <xdr:spPr bwMode="auto">
        <a:xfrm>
          <a:off x="657225" y="72675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1647</xdr:row>
      <xdr:rowOff>28575</xdr:rowOff>
    </xdr:from>
    <xdr:to>
      <xdr:col>1</xdr:col>
      <xdr:colOff>609600</xdr:colOff>
      <xdr:row>1647</xdr:row>
      <xdr:rowOff>781050</xdr:rowOff>
    </xdr:to>
    <xdr:pic>
      <xdr:nvPicPr>
        <xdr:cNvPr id="203588" name="Рисунок 10">
          <a:extLst>
            <a:ext uri="{FF2B5EF4-FFF2-40B4-BE49-F238E27FC236}">
              <a16:creationId xmlns="" xmlns:a16="http://schemas.microsoft.com/office/drawing/2014/main" id="{00000000-0008-0000-0000-0000441B0300}"/>
            </a:ext>
          </a:extLst>
        </xdr:cNvPr>
        <xdr:cNvPicPr>
          <a:picLocks/>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657225" y="92297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1648</xdr:row>
      <xdr:rowOff>28575</xdr:rowOff>
    </xdr:from>
    <xdr:to>
      <xdr:col>1</xdr:col>
      <xdr:colOff>609600</xdr:colOff>
      <xdr:row>1648</xdr:row>
      <xdr:rowOff>781050</xdr:rowOff>
    </xdr:to>
    <xdr:pic>
      <xdr:nvPicPr>
        <xdr:cNvPr id="203589" name="Рисунок 11">
          <a:extLst>
            <a:ext uri="{FF2B5EF4-FFF2-40B4-BE49-F238E27FC236}">
              <a16:creationId xmlns="" xmlns:a16="http://schemas.microsoft.com/office/drawing/2014/main" id="{00000000-0008-0000-0000-0000451B0300}"/>
            </a:ext>
          </a:extLst>
        </xdr:cNvPr>
        <xdr:cNvPicPr>
          <a:picLocks/>
        </xdr:cNvPicPr>
      </xdr:nvPicPr>
      <xdr:blipFill>
        <a:blip xmlns:r="http://schemas.openxmlformats.org/officeDocument/2006/relationships" r:embed="rId346">
          <a:extLst>
            <a:ext uri="{28A0092B-C50C-407E-A947-70E740481C1C}">
              <a14:useLocalDpi xmlns:a14="http://schemas.microsoft.com/office/drawing/2010/main" val="0"/>
            </a:ext>
          </a:extLst>
        </a:blip>
        <a:srcRect/>
        <a:stretch>
          <a:fillRect/>
        </a:stretch>
      </xdr:blipFill>
      <xdr:spPr bwMode="auto">
        <a:xfrm>
          <a:off x="657225" y="100393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1602</xdr:row>
      <xdr:rowOff>25500</xdr:rowOff>
    </xdr:from>
    <xdr:to>
      <xdr:col>1</xdr:col>
      <xdr:colOff>609600</xdr:colOff>
      <xdr:row>1602</xdr:row>
      <xdr:rowOff>784125</xdr:rowOff>
    </xdr:to>
    <xdr:pic>
      <xdr:nvPicPr>
        <xdr:cNvPr id="912" name="Рисунок 911">
          <a:extLst>
            <a:ext uri="{FF2B5EF4-FFF2-40B4-BE49-F238E27FC236}">
              <a16:creationId xmlns="" xmlns:a16="http://schemas.microsoft.com/office/drawing/2014/main" id="{00000000-0008-0000-0000-000090030000}"/>
            </a:ext>
          </a:extLst>
        </xdr:cNvPr>
        <xdr:cNvPicPr>
          <a:picLocks/>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654050" y="606525"/>
          <a:ext cx="584200" cy="758625"/>
        </a:xfrm>
        <a:prstGeom prst="rect">
          <a:avLst/>
        </a:prstGeom>
      </xdr:spPr>
    </xdr:pic>
    <xdr:clientData/>
  </xdr:twoCellAnchor>
  <xdr:twoCellAnchor>
    <xdr:from>
      <xdr:col>1</xdr:col>
      <xdr:colOff>25400</xdr:colOff>
      <xdr:row>1605</xdr:row>
      <xdr:rowOff>25500</xdr:rowOff>
    </xdr:from>
    <xdr:to>
      <xdr:col>1</xdr:col>
      <xdr:colOff>609600</xdr:colOff>
      <xdr:row>1605</xdr:row>
      <xdr:rowOff>784125</xdr:rowOff>
    </xdr:to>
    <xdr:pic>
      <xdr:nvPicPr>
        <xdr:cNvPr id="915" name="Рисунок 914">
          <a:extLst>
            <a:ext uri="{FF2B5EF4-FFF2-40B4-BE49-F238E27FC236}">
              <a16:creationId xmlns="" xmlns:a16="http://schemas.microsoft.com/office/drawing/2014/main" id="{00000000-0008-0000-0000-000093030000}"/>
            </a:ext>
          </a:extLst>
        </xdr:cNvPr>
        <xdr:cNvPicPr>
          <a:picLocks/>
        </xdr:cNvPicPr>
      </xdr:nvPicPr>
      <xdr:blipFill>
        <a:blip xmlns:r="http://schemas.openxmlformats.org/officeDocument/2006/relationships" r:embed="rId348">
          <a:extLst>
            <a:ext uri="{28A0092B-C50C-407E-A947-70E740481C1C}">
              <a14:useLocalDpi xmlns:a14="http://schemas.microsoft.com/office/drawing/2010/main" val="0"/>
            </a:ext>
          </a:extLst>
        </a:blip>
        <a:stretch>
          <a:fillRect/>
        </a:stretch>
      </xdr:blipFill>
      <xdr:spPr>
        <a:xfrm>
          <a:off x="654050" y="3035400"/>
          <a:ext cx="584200" cy="758625"/>
        </a:xfrm>
        <a:prstGeom prst="rect">
          <a:avLst/>
        </a:prstGeom>
      </xdr:spPr>
    </xdr:pic>
    <xdr:clientData/>
  </xdr:twoCellAnchor>
  <xdr:twoCellAnchor>
    <xdr:from>
      <xdr:col>1</xdr:col>
      <xdr:colOff>25400</xdr:colOff>
      <xdr:row>1606</xdr:row>
      <xdr:rowOff>25500</xdr:rowOff>
    </xdr:from>
    <xdr:to>
      <xdr:col>1</xdr:col>
      <xdr:colOff>609600</xdr:colOff>
      <xdr:row>1606</xdr:row>
      <xdr:rowOff>784125</xdr:rowOff>
    </xdr:to>
    <xdr:pic>
      <xdr:nvPicPr>
        <xdr:cNvPr id="916" name="Рисунок 915">
          <a:extLst>
            <a:ext uri="{FF2B5EF4-FFF2-40B4-BE49-F238E27FC236}">
              <a16:creationId xmlns="" xmlns:a16="http://schemas.microsoft.com/office/drawing/2014/main" id="{00000000-0008-0000-0000-000094030000}"/>
            </a:ext>
          </a:extLst>
        </xdr:cNvPr>
        <xdr:cNvPicPr>
          <a:picLocks/>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654050" y="3845025"/>
          <a:ext cx="584200" cy="758625"/>
        </a:xfrm>
        <a:prstGeom prst="rect">
          <a:avLst/>
        </a:prstGeom>
      </xdr:spPr>
    </xdr:pic>
    <xdr:clientData/>
  </xdr:twoCellAnchor>
  <xdr:twoCellAnchor>
    <xdr:from>
      <xdr:col>1</xdr:col>
      <xdr:colOff>25400</xdr:colOff>
      <xdr:row>1616</xdr:row>
      <xdr:rowOff>25500</xdr:rowOff>
    </xdr:from>
    <xdr:to>
      <xdr:col>1</xdr:col>
      <xdr:colOff>609600</xdr:colOff>
      <xdr:row>1616</xdr:row>
      <xdr:rowOff>784125</xdr:rowOff>
    </xdr:to>
    <xdr:pic>
      <xdr:nvPicPr>
        <xdr:cNvPr id="917" name="Рисунок 916">
          <a:extLst>
            <a:ext uri="{FF2B5EF4-FFF2-40B4-BE49-F238E27FC236}">
              <a16:creationId xmlns="" xmlns:a16="http://schemas.microsoft.com/office/drawing/2014/main" id="{00000000-0008-0000-0000-000095030000}"/>
            </a:ext>
          </a:extLst>
        </xdr:cNvPr>
        <xdr:cNvPicPr>
          <a:picLocks/>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654050" y="4654650"/>
          <a:ext cx="584200" cy="758625"/>
        </a:xfrm>
        <a:prstGeom prst="rect">
          <a:avLst/>
        </a:prstGeom>
      </xdr:spPr>
    </xdr:pic>
    <xdr:clientData/>
  </xdr:twoCellAnchor>
  <xdr:twoCellAnchor>
    <xdr:from>
      <xdr:col>1</xdr:col>
      <xdr:colOff>25400</xdr:colOff>
      <xdr:row>1617</xdr:row>
      <xdr:rowOff>25500</xdr:rowOff>
    </xdr:from>
    <xdr:to>
      <xdr:col>1</xdr:col>
      <xdr:colOff>609600</xdr:colOff>
      <xdr:row>1617</xdr:row>
      <xdr:rowOff>784125</xdr:rowOff>
    </xdr:to>
    <xdr:pic>
      <xdr:nvPicPr>
        <xdr:cNvPr id="918" name="Рисунок 917">
          <a:extLst>
            <a:ext uri="{FF2B5EF4-FFF2-40B4-BE49-F238E27FC236}">
              <a16:creationId xmlns="" xmlns:a16="http://schemas.microsoft.com/office/drawing/2014/main" id="{00000000-0008-0000-0000-000096030000}"/>
            </a:ext>
          </a:extLst>
        </xdr:cNvPr>
        <xdr:cNvPicPr>
          <a:picLocks/>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654050" y="5464275"/>
          <a:ext cx="584200" cy="758625"/>
        </a:xfrm>
        <a:prstGeom prst="rect">
          <a:avLst/>
        </a:prstGeom>
      </xdr:spPr>
    </xdr:pic>
    <xdr:clientData/>
  </xdr:twoCellAnchor>
  <xdr:twoCellAnchor>
    <xdr:from>
      <xdr:col>1</xdr:col>
      <xdr:colOff>25400</xdr:colOff>
      <xdr:row>1618</xdr:row>
      <xdr:rowOff>25500</xdr:rowOff>
    </xdr:from>
    <xdr:to>
      <xdr:col>1</xdr:col>
      <xdr:colOff>609600</xdr:colOff>
      <xdr:row>1618</xdr:row>
      <xdr:rowOff>784125</xdr:rowOff>
    </xdr:to>
    <xdr:pic>
      <xdr:nvPicPr>
        <xdr:cNvPr id="919" name="Рисунок 918">
          <a:extLst>
            <a:ext uri="{FF2B5EF4-FFF2-40B4-BE49-F238E27FC236}">
              <a16:creationId xmlns="" xmlns:a16="http://schemas.microsoft.com/office/drawing/2014/main" id="{00000000-0008-0000-0000-000097030000}"/>
            </a:ext>
          </a:extLst>
        </xdr:cNvPr>
        <xdr:cNvPicPr>
          <a:picLocks/>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654050" y="6273900"/>
          <a:ext cx="584200" cy="758625"/>
        </a:xfrm>
        <a:prstGeom prst="rect">
          <a:avLst/>
        </a:prstGeom>
      </xdr:spPr>
    </xdr:pic>
    <xdr:clientData/>
  </xdr:twoCellAnchor>
  <xdr:twoCellAnchor>
    <xdr:from>
      <xdr:col>1</xdr:col>
      <xdr:colOff>25400</xdr:colOff>
      <xdr:row>1620</xdr:row>
      <xdr:rowOff>25500</xdr:rowOff>
    </xdr:from>
    <xdr:to>
      <xdr:col>1</xdr:col>
      <xdr:colOff>609600</xdr:colOff>
      <xdr:row>1620</xdr:row>
      <xdr:rowOff>784125</xdr:rowOff>
    </xdr:to>
    <xdr:pic>
      <xdr:nvPicPr>
        <xdr:cNvPr id="920" name="Рисунок 919">
          <a:extLst>
            <a:ext uri="{FF2B5EF4-FFF2-40B4-BE49-F238E27FC236}">
              <a16:creationId xmlns="" xmlns:a16="http://schemas.microsoft.com/office/drawing/2014/main" id="{00000000-0008-0000-0000-000098030000}"/>
            </a:ext>
          </a:extLst>
        </xdr:cNvPr>
        <xdr:cNvPicPr>
          <a:picLocks/>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654050" y="7083525"/>
          <a:ext cx="584200" cy="758625"/>
        </a:xfrm>
        <a:prstGeom prst="rect">
          <a:avLst/>
        </a:prstGeom>
      </xdr:spPr>
    </xdr:pic>
    <xdr:clientData/>
  </xdr:twoCellAnchor>
  <xdr:twoCellAnchor>
    <xdr:from>
      <xdr:col>1</xdr:col>
      <xdr:colOff>25400</xdr:colOff>
      <xdr:row>1621</xdr:row>
      <xdr:rowOff>25500</xdr:rowOff>
    </xdr:from>
    <xdr:to>
      <xdr:col>1</xdr:col>
      <xdr:colOff>609600</xdr:colOff>
      <xdr:row>1621</xdr:row>
      <xdr:rowOff>784125</xdr:rowOff>
    </xdr:to>
    <xdr:pic>
      <xdr:nvPicPr>
        <xdr:cNvPr id="921" name="Рисунок 920">
          <a:extLst>
            <a:ext uri="{FF2B5EF4-FFF2-40B4-BE49-F238E27FC236}">
              <a16:creationId xmlns="" xmlns:a16="http://schemas.microsoft.com/office/drawing/2014/main" id="{00000000-0008-0000-0000-000099030000}"/>
            </a:ext>
          </a:extLst>
        </xdr:cNvPr>
        <xdr:cNvPicPr>
          <a:picLocks/>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654050" y="7893150"/>
          <a:ext cx="584200" cy="758625"/>
        </a:xfrm>
        <a:prstGeom prst="rect">
          <a:avLst/>
        </a:prstGeom>
      </xdr:spPr>
    </xdr:pic>
    <xdr:clientData/>
  </xdr:twoCellAnchor>
  <xdr:twoCellAnchor>
    <xdr:from>
      <xdr:col>1</xdr:col>
      <xdr:colOff>25400</xdr:colOff>
      <xdr:row>1622</xdr:row>
      <xdr:rowOff>25500</xdr:rowOff>
    </xdr:from>
    <xdr:to>
      <xdr:col>1</xdr:col>
      <xdr:colOff>609600</xdr:colOff>
      <xdr:row>1622</xdr:row>
      <xdr:rowOff>784125</xdr:rowOff>
    </xdr:to>
    <xdr:pic>
      <xdr:nvPicPr>
        <xdr:cNvPr id="923" name="Рисунок 922">
          <a:extLst>
            <a:ext uri="{FF2B5EF4-FFF2-40B4-BE49-F238E27FC236}">
              <a16:creationId xmlns="" xmlns:a16="http://schemas.microsoft.com/office/drawing/2014/main" id="{00000000-0008-0000-0000-00009B030000}"/>
            </a:ext>
          </a:extLst>
        </xdr:cNvPr>
        <xdr:cNvPicPr>
          <a:picLocks/>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654050" y="9512400"/>
          <a:ext cx="584200" cy="758625"/>
        </a:xfrm>
        <a:prstGeom prst="rect">
          <a:avLst/>
        </a:prstGeom>
      </xdr:spPr>
    </xdr:pic>
    <xdr:clientData/>
  </xdr:twoCellAnchor>
  <xdr:twoCellAnchor>
    <xdr:from>
      <xdr:col>1</xdr:col>
      <xdr:colOff>25400</xdr:colOff>
      <xdr:row>1623</xdr:row>
      <xdr:rowOff>25500</xdr:rowOff>
    </xdr:from>
    <xdr:to>
      <xdr:col>1</xdr:col>
      <xdr:colOff>609600</xdr:colOff>
      <xdr:row>1623</xdr:row>
      <xdr:rowOff>784125</xdr:rowOff>
    </xdr:to>
    <xdr:pic>
      <xdr:nvPicPr>
        <xdr:cNvPr id="925" name="Рисунок 924">
          <a:extLst>
            <a:ext uri="{FF2B5EF4-FFF2-40B4-BE49-F238E27FC236}">
              <a16:creationId xmlns="" xmlns:a16="http://schemas.microsoft.com/office/drawing/2014/main" id="{00000000-0008-0000-0000-00009D030000}"/>
            </a:ext>
          </a:extLst>
        </xdr:cNvPr>
        <xdr:cNvPicPr>
          <a:picLocks/>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654050" y="11131650"/>
          <a:ext cx="584200" cy="758625"/>
        </a:xfrm>
        <a:prstGeom prst="rect">
          <a:avLst/>
        </a:prstGeom>
      </xdr:spPr>
    </xdr:pic>
    <xdr:clientData/>
  </xdr:twoCellAnchor>
  <xdr:twoCellAnchor>
    <xdr:from>
      <xdr:col>1</xdr:col>
      <xdr:colOff>25400</xdr:colOff>
      <xdr:row>1624</xdr:row>
      <xdr:rowOff>25499</xdr:rowOff>
    </xdr:from>
    <xdr:to>
      <xdr:col>1</xdr:col>
      <xdr:colOff>609600</xdr:colOff>
      <xdr:row>1624</xdr:row>
      <xdr:rowOff>784124</xdr:rowOff>
    </xdr:to>
    <xdr:pic>
      <xdr:nvPicPr>
        <xdr:cNvPr id="929" name="Рисунок 928">
          <a:extLst>
            <a:ext uri="{FF2B5EF4-FFF2-40B4-BE49-F238E27FC236}">
              <a16:creationId xmlns="" xmlns:a16="http://schemas.microsoft.com/office/drawing/2014/main" id="{00000000-0008-0000-0000-0000A1030000}"/>
            </a:ext>
          </a:extLst>
        </xdr:cNvPr>
        <xdr:cNvPicPr>
          <a:picLocks/>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654050" y="14370149"/>
          <a:ext cx="584200" cy="758625"/>
        </a:xfrm>
        <a:prstGeom prst="rect">
          <a:avLst/>
        </a:prstGeom>
      </xdr:spPr>
    </xdr:pic>
    <xdr:clientData/>
  </xdr:twoCellAnchor>
  <xdr:twoCellAnchor>
    <xdr:from>
      <xdr:col>1</xdr:col>
      <xdr:colOff>25400</xdr:colOff>
      <xdr:row>1625</xdr:row>
      <xdr:rowOff>25499</xdr:rowOff>
    </xdr:from>
    <xdr:to>
      <xdr:col>1</xdr:col>
      <xdr:colOff>609600</xdr:colOff>
      <xdr:row>1625</xdr:row>
      <xdr:rowOff>784124</xdr:rowOff>
    </xdr:to>
    <xdr:pic>
      <xdr:nvPicPr>
        <xdr:cNvPr id="930" name="Рисунок 929">
          <a:extLst>
            <a:ext uri="{FF2B5EF4-FFF2-40B4-BE49-F238E27FC236}">
              <a16:creationId xmlns="" xmlns:a16="http://schemas.microsoft.com/office/drawing/2014/main" id="{00000000-0008-0000-0000-0000A2030000}"/>
            </a:ext>
          </a:extLst>
        </xdr:cNvPr>
        <xdr:cNvPicPr>
          <a:picLocks/>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654050" y="15179774"/>
          <a:ext cx="584200" cy="758625"/>
        </a:xfrm>
        <a:prstGeom prst="rect">
          <a:avLst/>
        </a:prstGeom>
      </xdr:spPr>
    </xdr:pic>
    <xdr:clientData/>
  </xdr:twoCellAnchor>
  <xdr:twoCellAnchor>
    <xdr:from>
      <xdr:col>1</xdr:col>
      <xdr:colOff>25400</xdr:colOff>
      <xdr:row>1626</xdr:row>
      <xdr:rowOff>25499</xdr:rowOff>
    </xdr:from>
    <xdr:to>
      <xdr:col>1</xdr:col>
      <xdr:colOff>609600</xdr:colOff>
      <xdr:row>1626</xdr:row>
      <xdr:rowOff>784124</xdr:rowOff>
    </xdr:to>
    <xdr:pic>
      <xdr:nvPicPr>
        <xdr:cNvPr id="931" name="Рисунок 930">
          <a:extLst>
            <a:ext uri="{FF2B5EF4-FFF2-40B4-BE49-F238E27FC236}">
              <a16:creationId xmlns="" xmlns:a16="http://schemas.microsoft.com/office/drawing/2014/main" id="{00000000-0008-0000-0000-0000A3030000}"/>
            </a:ext>
          </a:extLst>
        </xdr:cNvPr>
        <xdr:cNvPicPr>
          <a:picLocks/>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654050" y="15989399"/>
          <a:ext cx="584200" cy="758625"/>
        </a:xfrm>
        <a:prstGeom prst="rect">
          <a:avLst/>
        </a:prstGeom>
      </xdr:spPr>
    </xdr:pic>
    <xdr:clientData/>
  </xdr:twoCellAnchor>
  <xdr:twoCellAnchor>
    <xdr:from>
      <xdr:col>1</xdr:col>
      <xdr:colOff>25400</xdr:colOff>
      <xdr:row>1638</xdr:row>
      <xdr:rowOff>25499</xdr:rowOff>
    </xdr:from>
    <xdr:to>
      <xdr:col>1</xdr:col>
      <xdr:colOff>609600</xdr:colOff>
      <xdr:row>1638</xdr:row>
      <xdr:rowOff>784124</xdr:rowOff>
    </xdr:to>
    <xdr:pic>
      <xdr:nvPicPr>
        <xdr:cNvPr id="934" name="Рисунок 933">
          <a:extLst>
            <a:ext uri="{FF2B5EF4-FFF2-40B4-BE49-F238E27FC236}">
              <a16:creationId xmlns="" xmlns:a16="http://schemas.microsoft.com/office/drawing/2014/main" id="{00000000-0008-0000-0000-0000A6030000}"/>
            </a:ext>
          </a:extLst>
        </xdr:cNvPr>
        <xdr:cNvPicPr>
          <a:picLocks/>
        </xdr:cNvPicPr>
      </xdr:nvPicPr>
      <xdr:blipFill>
        <a:blip xmlns:r="http://schemas.openxmlformats.org/officeDocument/2006/relationships" r:embed="rId360">
          <a:extLst>
            <a:ext uri="{28A0092B-C50C-407E-A947-70E740481C1C}">
              <a14:useLocalDpi xmlns:a14="http://schemas.microsoft.com/office/drawing/2010/main" val="0"/>
            </a:ext>
          </a:extLst>
        </a:blip>
        <a:stretch>
          <a:fillRect/>
        </a:stretch>
      </xdr:blipFill>
      <xdr:spPr>
        <a:xfrm>
          <a:off x="654050" y="18418274"/>
          <a:ext cx="584200" cy="758625"/>
        </a:xfrm>
        <a:prstGeom prst="rect">
          <a:avLst/>
        </a:prstGeom>
      </xdr:spPr>
    </xdr:pic>
    <xdr:clientData/>
  </xdr:twoCellAnchor>
  <xdr:twoCellAnchor>
    <xdr:from>
      <xdr:col>1</xdr:col>
      <xdr:colOff>25400</xdr:colOff>
      <xdr:row>1639</xdr:row>
      <xdr:rowOff>25499</xdr:rowOff>
    </xdr:from>
    <xdr:to>
      <xdr:col>1</xdr:col>
      <xdr:colOff>609600</xdr:colOff>
      <xdr:row>1639</xdr:row>
      <xdr:rowOff>784124</xdr:rowOff>
    </xdr:to>
    <xdr:pic>
      <xdr:nvPicPr>
        <xdr:cNvPr id="935" name="Рисунок 934">
          <a:extLst>
            <a:ext uri="{FF2B5EF4-FFF2-40B4-BE49-F238E27FC236}">
              <a16:creationId xmlns="" xmlns:a16="http://schemas.microsoft.com/office/drawing/2014/main" id="{00000000-0008-0000-0000-0000A7030000}"/>
            </a:ext>
          </a:extLst>
        </xdr:cNvPr>
        <xdr:cNvPicPr>
          <a:picLocks/>
        </xdr:cNvPicPr>
      </xdr:nvPicPr>
      <xdr:blipFill>
        <a:blip xmlns:r="http://schemas.openxmlformats.org/officeDocument/2006/relationships" r:embed="rId361">
          <a:extLst>
            <a:ext uri="{28A0092B-C50C-407E-A947-70E740481C1C}">
              <a14:useLocalDpi xmlns:a14="http://schemas.microsoft.com/office/drawing/2010/main" val="0"/>
            </a:ext>
          </a:extLst>
        </a:blip>
        <a:stretch>
          <a:fillRect/>
        </a:stretch>
      </xdr:blipFill>
      <xdr:spPr>
        <a:xfrm>
          <a:off x="654050" y="19227899"/>
          <a:ext cx="584200" cy="758625"/>
        </a:xfrm>
        <a:prstGeom prst="rect">
          <a:avLst/>
        </a:prstGeom>
      </xdr:spPr>
    </xdr:pic>
    <xdr:clientData/>
  </xdr:twoCellAnchor>
  <xdr:twoCellAnchor>
    <xdr:from>
      <xdr:col>1</xdr:col>
      <xdr:colOff>25400</xdr:colOff>
      <xdr:row>1640</xdr:row>
      <xdr:rowOff>25499</xdr:rowOff>
    </xdr:from>
    <xdr:to>
      <xdr:col>1</xdr:col>
      <xdr:colOff>609600</xdr:colOff>
      <xdr:row>1640</xdr:row>
      <xdr:rowOff>784124</xdr:rowOff>
    </xdr:to>
    <xdr:pic>
      <xdr:nvPicPr>
        <xdr:cNvPr id="936" name="Рисунок 935">
          <a:extLst>
            <a:ext uri="{FF2B5EF4-FFF2-40B4-BE49-F238E27FC236}">
              <a16:creationId xmlns="" xmlns:a16="http://schemas.microsoft.com/office/drawing/2014/main" id="{00000000-0008-0000-0000-0000A8030000}"/>
            </a:ext>
          </a:extLst>
        </xdr:cNvPr>
        <xdr:cNvPicPr>
          <a:picLocks/>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654050" y="20037524"/>
          <a:ext cx="584200" cy="758625"/>
        </a:xfrm>
        <a:prstGeom prst="rect">
          <a:avLst/>
        </a:prstGeom>
      </xdr:spPr>
    </xdr:pic>
    <xdr:clientData/>
  </xdr:twoCellAnchor>
  <xdr:twoCellAnchor>
    <xdr:from>
      <xdr:col>1</xdr:col>
      <xdr:colOff>25400</xdr:colOff>
      <xdr:row>1641</xdr:row>
      <xdr:rowOff>25499</xdr:rowOff>
    </xdr:from>
    <xdr:to>
      <xdr:col>1</xdr:col>
      <xdr:colOff>609600</xdr:colOff>
      <xdr:row>1641</xdr:row>
      <xdr:rowOff>784124</xdr:rowOff>
    </xdr:to>
    <xdr:pic>
      <xdr:nvPicPr>
        <xdr:cNvPr id="937" name="Рисунок 936">
          <a:extLst>
            <a:ext uri="{FF2B5EF4-FFF2-40B4-BE49-F238E27FC236}">
              <a16:creationId xmlns="" xmlns:a16="http://schemas.microsoft.com/office/drawing/2014/main" id="{00000000-0008-0000-0000-0000A9030000}"/>
            </a:ext>
          </a:extLst>
        </xdr:cNvPr>
        <xdr:cNvPicPr>
          <a:picLocks/>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654050" y="20847149"/>
          <a:ext cx="584200" cy="758625"/>
        </a:xfrm>
        <a:prstGeom prst="rect">
          <a:avLst/>
        </a:prstGeom>
      </xdr:spPr>
    </xdr:pic>
    <xdr:clientData/>
  </xdr:twoCellAnchor>
  <xdr:twoCellAnchor>
    <xdr:from>
      <xdr:col>1</xdr:col>
      <xdr:colOff>25400</xdr:colOff>
      <xdr:row>1642</xdr:row>
      <xdr:rowOff>25499</xdr:rowOff>
    </xdr:from>
    <xdr:to>
      <xdr:col>1</xdr:col>
      <xdr:colOff>609600</xdr:colOff>
      <xdr:row>1642</xdr:row>
      <xdr:rowOff>784124</xdr:rowOff>
    </xdr:to>
    <xdr:pic>
      <xdr:nvPicPr>
        <xdr:cNvPr id="938" name="Рисунок 937">
          <a:extLst>
            <a:ext uri="{FF2B5EF4-FFF2-40B4-BE49-F238E27FC236}">
              <a16:creationId xmlns="" xmlns:a16="http://schemas.microsoft.com/office/drawing/2014/main" id="{00000000-0008-0000-0000-0000AA030000}"/>
            </a:ext>
          </a:extLst>
        </xdr:cNvPr>
        <xdr:cNvPicPr>
          <a:picLocks/>
        </xdr:cNvPicPr>
      </xdr:nvPicPr>
      <xdr:blipFill>
        <a:blip xmlns:r="http://schemas.openxmlformats.org/officeDocument/2006/relationships" r:embed="rId364">
          <a:extLst>
            <a:ext uri="{28A0092B-C50C-407E-A947-70E740481C1C}">
              <a14:useLocalDpi xmlns:a14="http://schemas.microsoft.com/office/drawing/2010/main" val="0"/>
            </a:ext>
          </a:extLst>
        </a:blip>
        <a:stretch>
          <a:fillRect/>
        </a:stretch>
      </xdr:blipFill>
      <xdr:spPr>
        <a:xfrm>
          <a:off x="654050" y="21656774"/>
          <a:ext cx="584200" cy="758625"/>
        </a:xfrm>
        <a:prstGeom prst="rect">
          <a:avLst/>
        </a:prstGeom>
      </xdr:spPr>
    </xdr:pic>
    <xdr:clientData/>
  </xdr:twoCellAnchor>
  <xdr:twoCellAnchor>
    <xdr:from>
      <xdr:col>1</xdr:col>
      <xdr:colOff>25400</xdr:colOff>
      <xdr:row>1643</xdr:row>
      <xdr:rowOff>25499</xdr:rowOff>
    </xdr:from>
    <xdr:to>
      <xdr:col>1</xdr:col>
      <xdr:colOff>609600</xdr:colOff>
      <xdr:row>1643</xdr:row>
      <xdr:rowOff>784124</xdr:rowOff>
    </xdr:to>
    <xdr:pic>
      <xdr:nvPicPr>
        <xdr:cNvPr id="939" name="Рисунок 938">
          <a:extLst>
            <a:ext uri="{FF2B5EF4-FFF2-40B4-BE49-F238E27FC236}">
              <a16:creationId xmlns="" xmlns:a16="http://schemas.microsoft.com/office/drawing/2014/main" id="{00000000-0008-0000-0000-0000AB030000}"/>
            </a:ext>
          </a:extLst>
        </xdr:cNvPr>
        <xdr:cNvPicPr>
          <a:picLocks/>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654050" y="22466399"/>
          <a:ext cx="584200" cy="758625"/>
        </a:xfrm>
        <a:prstGeom prst="rect">
          <a:avLst/>
        </a:prstGeom>
      </xdr:spPr>
    </xdr:pic>
    <xdr:clientData/>
  </xdr:twoCellAnchor>
  <xdr:twoCellAnchor>
    <xdr:from>
      <xdr:col>1</xdr:col>
      <xdr:colOff>25400</xdr:colOff>
      <xdr:row>1644</xdr:row>
      <xdr:rowOff>25499</xdr:rowOff>
    </xdr:from>
    <xdr:to>
      <xdr:col>1</xdr:col>
      <xdr:colOff>609600</xdr:colOff>
      <xdr:row>1644</xdr:row>
      <xdr:rowOff>784124</xdr:rowOff>
    </xdr:to>
    <xdr:pic>
      <xdr:nvPicPr>
        <xdr:cNvPr id="940" name="Рисунок 939">
          <a:extLst>
            <a:ext uri="{FF2B5EF4-FFF2-40B4-BE49-F238E27FC236}">
              <a16:creationId xmlns="" xmlns:a16="http://schemas.microsoft.com/office/drawing/2014/main" id="{00000000-0008-0000-0000-0000AC030000}"/>
            </a:ext>
          </a:extLst>
        </xdr:cNvPr>
        <xdr:cNvPicPr>
          <a:picLocks/>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654050" y="23276024"/>
          <a:ext cx="584200" cy="758625"/>
        </a:xfrm>
        <a:prstGeom prst="rect">
          <a:avLst/>
        </a:prstGeom>
      </xdr:spPr>
    </xdr:pic>
    <xdr:clientData/>
  </xdr:twoCellAnchor>
  <xdr:twoCellAnchor>
    <xdr:from>
      <xdr:col>1</xdr:col>
      <xdr:colOff>25400</xdr:colOff>
      <xdr:row>1645</xdr:row>
      <xdr:rowOff>25499</xdr:rowOff>
    </xdr:from>
    <xdr:to>
      <xdr:col>1</xdr:col>
      <xdr:colOff>609600</xdr:colOff>
      <xdr:row>1645</xdr:row>
      <xdr:rowOff>784124</xdr:rowOff>
    </xdr:to>
    <xdr:pic>
      <xdr:nvPicPr>
        <xdr:cNvPr id="943" name="Рисунок 942">
          <a:extLst>
            <a:ext uri="{FF2B5EF4-FFF2-40B4-BE49-F238E27FC236}">
              <a16:creationId xmlns="" xmlns:a16="http://schemas.microsoft.com/office/drawing/2014/main" id="{00000000-0008-0000-0000-0000AF030000}"/>
            </a:ext>
          </a:extLst>
        </xdr:cNvPr>
        <xdr:cNvPicPr>
          <a:picLocks/>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654050" y="25704899"/>
          <a:ext cx="584200" cy="758625"/>
        </a:xfrm>
        <a:prstGeom prst="rect">
          <a:avLst/>
        </a:prstGeom>
      </xdr:spPr>
    </xdr:pic>
    <xdr:clientData/>
  </xdr:twoCellAnchor>
  <xdr:twoCellAnchor>
    <xdr:from>
      <xdr:col>1</xdr:col>
      <xdr:colOff>25400</xdr:colOff>
      <xdr:row>1698</xdr:row>
      <xdr:rowOff>25499</xdr:rowOff>
    </xdr:from>
    <xdr:to>
      <xdr:col>1</xdr:col>
      <xdr:colOff>609600</xdr:colOff>
      <xdr:row>1698</xdr:row>
      <xdr:rowOff>784124</xdr:rowOff>
    </xdr:to>
    <xdr:pic>
      <xdr:nvPicPr>
        <xdr:cNvPr id="948" name="Рисунок 947">
          <a:extLst>
            <a:ext uri="{FF2B5EF4-FFF2-40B4-BE49-F238E27FC236}">
              <a16:creationId xmlns="" xmlns:a16="http://schemas.microsoft.com/office/drawing/2014/main" id="{00000000-0008-0000-0000-0000B4030000}"/>
            </a:ext>
          </a:extLst>
        </xdr:cNvPr>
        <xdr:cNvPicPr>
          <a:picLocks/>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654050" y="29753024"/>
          <a:ext cx="584200" cy="758625"/>
        </a:xfrm>
        <a:prstGeom prst="rect">
          <a:avLst/>
        </a:prstGeom>
      </xdr:spPr>
    </xdr:pic>
    <xdr:clientData/>
  </xdr:twoCellAnchor>
  <xdr:twoCellAnchor>
    <xdr:from>
      <xdr:col>1</xdr:col>
      <xdr:colOff>25400</xdr:colOff>
      <xdr:row>1699</xdr:row>
      <xdr:rowOff>25499</xdr:rowOff>
    </xdr:from>
    <xdr:to>
      <xdr:col>1</xdr:col>
      <xdr:colOff>609600</xdr:colOff>
      <xdr:row>1699</xdr:row>
      <xdr:rowOff>784124</xdr:rowOff>
    </xdr:to>
    <xdr:pic>
      <xdr:nvPicPr>
        <xdr:cNvPr id="949" name="Рисунок 948">
          <a:extLst>
            <a:ext uri="{FF2B5EF4-FFF2-40B4-BE49-F238E27FC236}">
              <a16:creationId xmlns="" xmlns:a16="http://schemas.microsoft.com/office/drawing/2014/main" id="{00000000-0008-0000-0000-0000B5030000}"/>
            </a:ext>
          </a:extLst>
        </xdr:cNvPr>
        <xdr:cNvPicPr>
          <a:picLocks/>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654050" y="30562649"/>
          <a:ext cx="584200" cy="758625"/>
        </a:xfrm>
        <a:prstGeom prst="rect">
          <a:avLst/>
        </a:prstGeom>
      </xdr:spPr>
    </xdr:pic>
    <xdr:clientData/>
  </xdr:twoCellAnchor>
  <xdr:twoCellAnchor>
    <xdr:from>
      <xdr:col>1</xdr:col>
      <xdr:colOff>25400</xdr:colOff>
      <xdr:row>1705</xdr:row>
      <xdr:rowOff>25499</xdr:rowOff>
    </xdr:from>
    <xdr:to>
      <xdr:col>1</xdr:col>
      <xdr:colOff>609600</xdr:colOff>
      <xdr:row>1705</xdr:row>
      <xdr:rowOff>784124</xdr:rowOff>
    </xdr:to>
    <xdr:pic>
      <xdr:nvPicPr>
        <xdr:cNvPr id="957" name="Рисунок 956">
          <a:extLst>
            <a:ext uri="{FF2B5EF4-FFF2-40B4-BE49-F238E27FC236}">
              <a16:creationId xmlns="" xmlns:a16="http://schemas.microsoft.com/office/drawing/2014/main" id="{00000000-0008-0000-0000-0000BD030000}"/>
            </a:ext>
          </a:extLst>
        </xdr:cNvPr>
        <xdr:cNvPicPr>
          <a:picLocks/>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654050" y="37039649"/>
          <a:ext cx="584200" cy="758625"/>
        </a:xfrm>
        <a:prstGeom prst="rect">
          <a:avLst/>
        </a:prstGeom>
      </xdr:spPr>
    </xdr:pic>
    <xdr:clientData/>
  </xdr:twoCellAnchor>
  <xdr:twoCellAnchor>
    <xdr:from>
      <xdr:col>1</xdr:col>
      <xdr:colOff>25400</xdr:colOff>
      <xdr:row>1706</xdr:row>
      <xdr:rowOff>25499</xdr:rowOff>
    </xdr:from>
    <xdr:to>
      <xdr:col>1</xdr:col>
      <xdr:colOff>609600</xdr:colOff>
      <xdr:row>1706</xdr:row>
      <xdr:rowOff>784124</xdr:rowOff>
    </xdr:to>
    <xdr:pic>
      <xdr:nvPicPr>
        <xdr:cNvPr id="958" name="Рисунок 957">
          <a:extLst>
            <a:ext uri="{FF2B5EF4-FFF2-40B4-BE49-F238E27FC236}">
              <a16:creationId xmlns="" xmlns:a16="http://schemas.microsoft.com/office/drawing/2014/main" id="{00000000-0008-0000-0000-0000BE030000}"/>
            </a:ext>
          </a:extLst>
        </xdr:cNvPr>
        <xdr:cNvPicPr>
          <a:picLocks/>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654050" y="37849274"/>
          <a:ext cx="584200" cy="758625"/>
        </a:xfrm>
        <a:prstGeom prst="rect">
          <a:avLst/>
        </a:prstGeom>
      </xdr:spPr>
    </xdr:pic>
    <xdr:clientData/>
  </xdr:twoCellAnchor>
  <xdr:twoCellAnchor>
    <xdr:from>
      <xdr:col>1</xdr:col>
      <xdr:colOff>25400</xdr:colOff>
      <xdr:row>1707</xdr:row>
      <xdr:rowOff>25499</xdr:rowOff>
    </xdr:from>
    <xdr:to>
      <xdr:col>1</xdr:col>
      <xdr:colOff>609600</xdr:colOff>
      <xdr:row>1707</xdr:row>
      <xdr:rowOff>784124</xdr:rowOff>
    </xdr:to>
    <xdr:pic>
      <xdr:nvPicPr>
        <xdr:cNvPr id="959" name="Рисунок 958">
          <a:extLst>
            <a:ext uri="{FF2B5EF4-FFF2-40B4-BE49-F238E27FC236}">
              <a16:creationId xmlns="" xmlns:a16="http://schemas.microsoft.com/office/drawing/2014/main" id="{00000000-0008-0000-0000-0000BF030000}"/>
            </a:ext>
          </a:extLst>
        </xdr:cNvPr>
        <xdr:cNvPicPr>
          <a:picLocks/>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654050" y="38658899"/>
          <a:ext cx="584200" cy="758625"/>
        </a:xfrm>
        <a:prstGeom prst="rect">
          <a:avLst/>
        </a:prstGeom>
      </xdr:spPr>
    </xdr:pic>
    <xdr:clientData/>
  </xdr:twoCellAnchor>
  <xdr:twoCellAnchor>
    <xdr:from>
      <xdr:col>1</xdr:col>
      <xdr:colOff>25400</xdr:colOff>
      <xdr:row>1708</xdr:row>
      <xdr:rowOff>25499</xdr:rowOff>
    </xdr:from>
    <xdr:to>
      <xdr:col>1</xdr:col>
      <xdr:colOff>609600</xdr:colOff>
      <xdr:row>1708</xdr:row>
      <xdr:rowOff>784124</xdr:rowOff>
    </xdr:to>
    <xdr:pic>
      <xdr:nvPicPr>
        <xdr:cNvPr id="960" name="Рисунок 959">
          <a:extLst>
            <a:ext uri="{FF2B5EF4-FFF2-40B4-BE49-F238E27FC236}">
              <a16:creationId xmlns="" xmlns:a16="http://schemas.microsoft.com/office/drawing/2014/main" id="{00000000-0008-0000-0000-0000C0030000}"/>
            </a:ext>
          </a:extLst>
        </xdr:cNvPr>
        <xdr:cNvPicPr>
          <a:picLocks/>
        </xdr:cNvPicPr>
      </xdr:nvPicPr>
      <xdr:blipFill>
        <a:blip xmlns:r="http://schemas.openxmlformats.org/officeDocument/2006/relationships" r:embed="rId373">
          <a:extLst>
            <a:ext uri="{28A0092B-C50C-407E-A947-70E740481C1C}">
              <a14:useLocalDpi xmlns:a14="http://schemas.microsoft.com/office/drawing/2010/main" val="0"/>
            </a:ext>
          </a:extLst>
        </a:blip>
        <a:stretch>
          <a:fillRect/>
        </a:stretch>
      </xdr:blipFill>
      <xdr:spPr>
        <a:xfrm>
          <a:off x="654050" y="39468524"/>
          <a:ext cx="584200" cy="758625"/>
        </a:xfrm>
        <a:prstGeom prst="rect">
          <a:avLst/>
        </a:prstGeom>
      </xdr:spPr>
    </xdr:pic>
    <xdr:clientData/>
  </xdr:twoCellAnchor>
  <xdr:twoCellAnchor>
    <xdr:from>
      <xdr:col>1</xdr:col>
      <xdr:colOff>25400</xdr:colOff>
      <xdr:row>198</xdr:row>
      <xdr:rowOff>25499</xdr:rowOff>
    </xdr:from>
    <xdr:to>
      <xdr:col>1</xdr:col>
      <xdr:colOff>609600</xdr:colOff>
      <xdr:row>198</xdr:row>
      <xdr:rowOff>784124</xdr:rowOff>
    </xdr:to>
    <xdr:pic>
      <xdr:nvPicPr>
        <xdr:cNvPr id="961" name="Рисунок 960">
          <a:extLst>
            <a:ext uri="{FF2B5EF4-FFF2-40B4-BE49-F238E27FC236}">
              <a16:creationId xmlns="" xmlns:a16="http://schemas.microsoft.com/office/drawing/2014/main" id="{00000000-0008-0000-0000-0000C1030000}"/>
            </a:ext>
          </a:extLst>
        </xdr:cNvPr>
        <xdr:cNvPicPr>
          <a:picLocks/>
        </xdr:cNvPicPr>
      </xdr:nvPicPr>
      <xdr:blipFill>
        <a:blip xmlns:r="http://schemas.openxmlformats.org/officeDocument/2006/relationships" r:embed="rId374">
          <a:extLst>
            <a:ext uri="{28A0092B-C50C-407E-A947-70E740481C1C}">
              <a14:useLocalDpi xmlns:a14="http://schemas.microsoft.com/office/drawing/2010/main" val="0"/>
            </a:ext>
          </a:extLst>
        </a:blip>
        <a:stretch>
          <a:fillRect/>
        </a:stretch>
      </xdr:blipFill>
      <xdr:spPr>
        <a:xfrm>
          <a:off x="654050" y="40278149"/>
          <a:ext cx="584200" cy="758625"/>
        </a:xfrm>
        <a:prstGeom prst="rect">
          <a:avLst/>
        </a:prstGeom>
      </xdr:spPr>
    </xdr:pic>
    <xdr:clientData/>
  </xdr:twoCellAnchor>
  <xdr:twoCellAnchor>
    <xdr:from>
      <xdr:col>1</xdr:col>
      <xdr:colOff>25400</xdr:colOff>
      <xdr:row>50</xdr:row>
      <xdr:rowOff>25499</xdr:rowOff>
    </xdr:from>
    <xdr:to>
      <xdr:col>1</xdr:col>
      <xdr:colOff>609600</xdr:colOff>
      <xdr:row>50</xdr:row>
      <xdr:rowOff>784124</xdr:rowOff>
    </xdr:to>
    <xdr:pic>
      <xdr:nvPicPr>
        <xdr:cNvPr id="977" name="Рисунок 976">
          <a:extLst>
            <a:ext uri="{FF2B5EF4-FFF2-40B4-BE49-F238E27FC236}">
              <a16:creationId xmlns="" xmlns:a16="http://schemas.microsoft.com/office/drawing/2014/main" id="{00000000-0008-0000-0000-0000D1030000}"/>
            </a:ext>
          </a:extLst>
        </xdr:cNvPr>
        <xdr:cNvPicPr>
          <a:picLocks/>
        </xdr:cNvPicPr>
      </xdr:nvPicPr>
      <xdr:blipFill>
        <a:blip xmlns:r="http://schemas.openxmlformats.org/officeDocument/2006/relationships" r:embed="rId375">
          <a:extLst>
            <a:ext uri="{28A0092B-C50C-407E-A947-70E740481C1C}">
              <a14:useLocalDpi xmlns:a14="http://schemas.microsoft.com/office/drawing/2010/main" val="0"/>
            </a:ext>
          </a:extLst>
        </a:blip>
        <a:stretch>
          <a:fillRect/>
        </a:stretch>
      </xdr:blipFill>
      <xdr:spPr>
        <a:xfrm>
          <a:off x="654050" y="53232149"/>
          <a:ext cx="584200" cy="758625"/>
        </a:xfrm>
        <a:prstGeom prst="rect">
          <a:avLst/>
        </a:prstGeom>
      </xdr:spPr>
    </xdr:pic>
    <xdr:clientData/>
  </xdr:twoCellAnchor>
  <xdr:twoCellAnchor>
    <xdr:from>
      <xdr:col>1</xdr:col>
      <xdr:colOff>25400</xdr:colOff>
      <xdr:row>51</xdr:row>
      <xdr:rowOff>25499</xdr:rowOff>
    </xdr:from>
    <xdr:to>
      <xdr:col>1</xdr:col>
      <xdr:colOff>609600</xdr:colOff>
      <xdr:row>51</xdr:row>
      <xdr:rowOff>784124</xdr:rowOff>
    </xdr:to>
    <xdr:pic>
      <xdr:nvPicPr>
        <xdr:cNvPr id="978" name="Рисунок 977">
          <a:extLst>
            <a:ext uri="{FF2B5EF4-FFF2-40B4-BE49-F238E27FC236}">
              <a16:creationId xmlns="" xmlns:a16="http://schemas.microsoft.com/office/drawing/2014/main" id="{00000000-0008-0000-0000-0000D2030000}"/>
            </a:ext>
          </a:extLst>
        </xdr:cNvPr>
        <xdr:cNvPicPr>
          <a:picLocks/>
        </xdr:cNvPicPr>
      </xdr:nvPicPr>
      <xdr:blipFill>
        <a:blip xmlns:r="http://schemas.openxmlformats.org/officeDocument/2006/relationships" r:embed="rId376">
          <a:extLst>
            <a:ext uri="{28A0092B-C50C-407E-A947-70E740481C1C}">
              <a14:useLocalDpi xmlns:a14="http://schemas.microsoft.com/office/drawing/2010/main" val="0"/>
            </a:ext>
          </a:extLst>
        </a:blip>
        <a:stretch>
          <a:fillRect/>
        </a:stretch>
      </xdr:blipFill>
      <xdr:spPr>
        <a:xfrm>
          <a:off x="654050" y="54041774"/>
          <a:ext cx="584200" cy="758625"/>
        </a:xfrm>
        <a:prstGeom prst="rect">
          <a:avLst/>
        </a:prstGeom>
      </xdr:spPr>
    </xdr:pic>
    <xdr:clientData/>
  </xdr:twoCellAnchor>
  <xdr:twoCellAnchor>
    <xdr:from>
      <xdr:col>1</xdr:col>
      <xdr:colOff>25400</xdr:colOff>
      <xdr:row>52</xdr:row>
      <xdr:rowOff>25499</xdr:rowOff>
    </xdr:from>
    <xdr:to>
      <xdr:col>1</xdr:col>
      <xdr:colOff>609600</xdr:colOff>
      <xdr:row>52</xdr:row>
      <xdr:rowOff>784124</xdr:rowOff>
    </xdr:to>
    <xdr:pic>
      <xdr:nvPicPr>
        <xdr:cNvPr id="979" name="Рисунок 978">
          <a:extLst>
            <a:ext uri="{FF2B5EF4-FFF2-40B4-BE49-F238E27FC236}">
              <a16:creationId xmlns="" xmlns:a16="http://schemas.microsoft.com/office/drawing/2014/main" id="{00000000-0008-0000-0000-0000D3030000}"/>
            </a:ext>
          </a:extLst>
        </xdr:cNvPr>
        <xdr:cNvPicPr>
          <a:picLocks/>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654050" y="54851399"/>
          <a:ext cx="584200" cy="758625"/>
        </a:xfrm>
        <a:prstGeom prst="rect">
          <a:avLst/>
        </a:prstGeom>
      </xdr:spPr>
    </xdr:pic>
    <xdr:clientData/>
  </xdr:twoCellAnchor>
  <xdr:twoCellAnchor>
    <xdr:from>
      <xdr:col>1</xdr:col>
      <xdr:colOff>25400</xdr:colOff>
      <xdr:row>54</xdr:row>
      <xdr:rowOff>25499</xdr:rowOff>
    </xdr:from>
    <xdr:to>
      <xdr:col>1</xdr:col>
      <xdr:colOff>609600</xdr:colOff>
      <xdr:row>54</xdr:row>
      <xdr:rowOff>784124</xdr:rowOff>
    </xdr:to>
    <xdr:pic>
      <xdr:nvPicPr>
        <xdr:cNvPr id="981" name="Рисунок 980">
          <a:extLst>
            <a:ext uri="{FF2B5EF4-FFF2-40B4-BE49-F238E27FC236}">
              <a16:creationId xmlns="" xmlns:a16="http://schemas.microsoft.com/office/drawing/2014/main" id="{00000000-0008-0000-0000-0000D5030000}"/>
            </a:ext>
          </a:extLst>
        </xdr:cNvPr>
        <xdr:cNvPicPr>
          <a:picLocks/>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654050" y="56470649"/>
          <a:ext cx="584200" cy="758625"/>
        </a:xfrm>
        <a:prstGeom prst="rect">
          <a:avLst/>
        </a:prstGeom>
      </xdr:spPr>
    </xdr:pic>
    <xdr:clientData/>
  </xdr:twoCellAnchor>
  <xdr:twoCellAnchor>
    <xdr:from>
      <xdr:col>1</xdr:col>
      <xdr:colOff>25400</xdr:colOff>
      <xdr:row>55</xdr:row>
      <xdr:rowOff>25499</xdr:rowOff>
    </xdr:from>
    <xdr:to>
      <xdr:col>1</xdr:col>
      <xdr:colOff>609600</xdr:colOff>
      <xdr:row>55</xdr:row>
      <xdr:rowOff>784124</xdr:rowOff>
    </xdr:to>
    <xdr:pic>
      <xdr:nvPicPr>
        <xdr:cNvPr id="983" name="Рисунок 982">
          <a:extLst>
            <a:ext uri="{FF2B5EF4-FFF2-40B4-BE49-F238E27FC236}">
              <a16:creationId xmlns="" xmlns:a16="http://schemas.microsoft.com/office/drawing/2014/main" id="{00000000-0008-0000-0000-0000D7030000}"/>
            </a:ext>
          </a:extLst>
        </xdr:cNvPr>
        <xdr:cNvPicPr>
          <a:picLocks/>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654050" y="58089899"/>
          <a:ext cx="584200" cy="758625"/>
        </a:xfrm>
        <a:prstGeom prst="rect">
          <a:avLst/>
        </a:prstGeom>
      </xdr:spPr>
    </xdr:pic>
    <xdr:clientData/>
  </xdr:twoCellAnchor>
  <xdr:twoCellAnchor>
    <xdr:from>
      <xdr:col>1</xdr:col>
      <xdr:colOff>25400</xdr:colOff>
      <xdr:row>56</xdr:row>
      <xdr:rowOff>25499</xdr:rowOff>
    </xdr:from>
    <xdr:to>
      <xdr:col>1</xdr:col>
      <xdr:colOff>609600</xdr:colOff>
      <xdr:row>56</xdr:row>
      <xdr:rowOff>784124</xdr:rowOff>
    </xdr:to>
    <xdr:pic>
      <xdr:nvPicPr>
        <xdr:cNvPr id="984" name="Рисунок 983">
          <a:extLst>
            <a:ext uri="{FF2B5EF4-FFF2-40B4-BE49-F238E27FC236}">
              <a16:creationId xmlns="" xmlns:a16="http://schemas.microsoft.com/office/drawing/2014/main" id="{00000000-0008-0000-0000-0000D8030000}"/>
            </a:ext>
          </a:extLst>
        </xdr:cNvPr>
        <xdr:cNvPicPr>
          <a:picLocks/>
        </xdr:cNvPicPr>
      </xdr:nvPicPr>
      <xdr:blipFill>
        <a:blip xmlns:r="http://schemas.openxmlformats.org/officeDocument/2006/relationships" r:embed="rId380">
          <a:extLst>
            <a:ext uri="{28A0092B-C50C-407E-A947-70E740481C1C}">
              <a14:useLocalDpi xmlns:a14="http://schemas.microsoft.com/office/drawing/2010/main" val="0"/>
            </a:ext>
          </a:extLst>
        </a:blip>
        <a:stretch>
          <a:fillRect/>
        </a:stretch>
      </xdr:blipFill>
      <xdr:spPr>
        <a:xfrm>
          <a:off x="654050" y="58899524"/>
          <a:ext cx="584200" cy="758625"/>
        </a:xfrm>
        <a:prstGeom prst="rect">
          <a:avLst/>
        </a:prstGeom>
      </xdr:spPr>
    </xdr:pic>
    <xdr:clientData/>
  </xdr:twoCellAnchor>
  <xdr:twoCellAnchor>
    <xdr:from>
      <xdr:col>1</xdr:col>
      <xdr:colOff>25400</xdr:colOff>
      <xdr:row>57</xdr:row>
      <xdr:rowOff>25499</xdr:rowOff>
    </xdr:from>
    <xdr:to>
      <xdr:col>1</xdr:col>
      <xdr:colOff>609600</xdr:colOff>
      <xdr:row>57</xdr:row>
      <xdr:rowOff>784124</xdr:rowOff>
    </xdr:to>
    <xdr:pic>
      <xdr:nvPicPr>
        <xdr:cNvPr id="985" name="Рисунок 984">
          <a:extLst>
            <a:ext uri="{FF2B5EF4-FFF2-40B4-BE49-F238E27FC236}">
              <a16:creationId xmlns="" xmlns:a16="http://schemas.microsoft.com/office/drawing/2014/main" id="{00000000-0008-0000-0000-0000D9030000}"/>
            </a:ext>
          </a:extLst>
        </xdr:cNvPr>
        <xdr:cNvPicPr>
          <a:picLocks/>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654050" y="59709149"/>
          <a:ext cx="584200" cy="758625"/>
        </a:xfrm>
        <a:prstGeom prst="rect">
          <a:avLst/>
        </a:prstGeom>
      </xdr:spPr>
    </xdr:pic>
    <xdr:clientData/>
  </xdr:twoCellAnchor>
  <xdr:twoCellAnchor>
    <xdr:from>
      <xdr:col>1</xdr:col>
      <xdr:colOff>25400</xdr:colOff>
      <xdr:row>59</xdr:row>
      <xdr:rowOff>25499</xdr:rowOff>
    </xdr:from>
    <xdr:to>
      <xdr:col>1</xdr:col>
      <xdr:colOff>609600</xdr:colOff>
      <xdr:row>59</xdr:row>
      <xdr:rowOff>784124</xdr:rowOff>
    </xdr:to>
    <xdr:pic>
      <xdr:nvPicPr>
        <xdr:cNvPr id="988" name="Рисунок 987">
          <a:extLst>
            <a:ext uri="{FF2B5EF4-FFF2-40B4-BE49-F238E27FC236}">
              <a16:creationId xmlns="" xmlns:a16="http://schemas.microsoft.com/office/drawing/2014/main" id="{00000000-0008-0000-0000-0000DC030000}"/>
            </a:ext>
          </a:extLst>
        </xdr:cNvPr>
        <xdr:cNvPicPr>
          <a:picLocks/>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654050" y="62138024"/>
          <a:ext cx="584200" cy="758625"/>
        </a:xfrm>
        <a:prstGeom prst="rect">
          <a:avLst/>
        </a:prstGeom>
      </xdr:spPr>
    </xdr:pic>
    <xdr:clientData/>
  </xdr:twoCellAnchor>
  <xdr:twoCellAnchor>
    <xdr:from>
      <xdr:col>1</xdr:col>
      <xdr:colOff>25400</xdr:colOff>
      <xdr:row>60</xdr:row>
      <xdr:rowOff>25499</xdr:rowOff>
    </xdr:from>
    <xdr:to>
      <xdr:col>1</xdr:col>
      <xdr:colOff>609600</xdr:colOff>
      <xdr:row>60</xdr:row>
      <xdr:rowOff>784124</xdr:rowOff>
    </xdr:to>
    <xdr:pic>
      <xdr:nvPicPr>
        <xdr:cNvPr id="990" name="Рисунок 989">
          <a:extLst>
            <a:ext uri="{FF2B5EF4-FFF2-40B4-BE49-F238E27FC236}">
              <a16:creationId xmlns="" xmlns:a16="http://schemas.microsoft.com/office/drawing/2014/main" id="{00000000-0008-0000-0000-0000DE030000}"/>
            </a:ext>
          </a:extLst>
        </xdr:cNvPr>
        <xdr:cNvPicPr>
          <a:picLocks/>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654050" y="63757274"/>
          <a:ext cx="584200" cy="758625"/>
        </a:xfrm>
        <a:prstGeom prst="rect">
          <a:avLst/>
        </a:prstGeom>
      </xdr:spPr>
    </xdr:pic>
    <xdr:clientData/>
  </xdr:twoCellAnchor>
  <xdr:twoCellAnchor>
    <xdr:from>
      <xdr:col>1</xdr:col>
      <xdr:colOff>25400</xdr:colOff>
      <xdr:row>102</xdr:row>
      <xdr:rowOff>25499</xdr:rowOff>
    </xdr:from>
    <xdr:to>
      <xdr:col>1</xdr:col>
      <xdr:colOff>609600</xdr:colOff>
      <xdr:row>102</xdr:row>
      <xdr:rowOff>784124</xdr:rowOff>
    </xdr:to>
    <xdr:pic>
      <xdr:nvPicPr>
        <xdr:cNvPr id="991" name="Рисунок 990">
          <a:extLst>
            <a:ext uri="{FF2B5EF4-FFF2-40B4-BE49-F238E27FC236}">
              <a16:creationId xmlns="" xmlns:a16="http://schemas.microsoft.com/office/drawing/2014/main" id="{00000000-0008-0000-0000-0000DF030000}"/>
            </a:ext>
          </a:extLst>
        </xdr:cNvPr>
        <xdr:cNvPicPr>
          <a:picLocks/>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654050" y="64566899"/>
          <a:ext cx="584200" cy="758625"/>
        </a:xfrm>
        <a:prstGeom prst="rect">
          <a:avLst/>
        </a:prstGeom>
      </xdr:spPr>
    </xdr:pic>
    <xdr:clientData/>
  </xdr:twoCellAnchor>
  <xdr:twoCellAnchor>
    <xdr:from>
      <xdr:col>1</xdr:col>
      <xdr:colOff>25400</xdr:colOff>
      <xdr:row>103</xdr:row>
      <xdr:rowOff>25499</xdr:rowOff>
    </xdr:from>
    <xdr:to>
      <xdr:col>1</xdr:col>
      <xdr:colOff>609600</xdr:colOff>
      <xdr:row>103</xdr:row>
      <xdr:rowOff>784124</xdr:rowOff>
    </xdr:to>
    <xdr:pic>
      <xdr:nvPicPr>
        <xdr:cNvPr id="992" name="Рисунок 991">
          <a:extLst>
            <a:ext uri="{FF2B5EF4-FFF2-40B4-BE49-F238E27FC236}">
              <a16:creationId xmlns="" xmlns:a16="http://schemas.microsoft.com/office/drawing/2014/main" id="{00000000-0008-0000-0000-0000E0030000}"/>
            </a:ext>
          </a:extLst>
        </xdr:cNvPr>
        <xdr:cNvPicPr>
          <a:picLocks/>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654050" y="65376524"/>
          <a:ext cx="584200" cy="758625"/>
        </a:xfrm>
        <a:prstGeom prst="rect">
          <a:avLst/>
        </a:prstGeom>
      </xdr:spPr>
    </xdr:pic>
    <xdr:clientData/>
  </xdr:twoCellAnchor>
  <xdr:twoCellAnchor>
    <xdr:from>
      <xdr:col>1</xdr:col>
      <xdr:colOff>25400</xdr:colOff>
      <xdr:row>104</xdr:row>
      <xdr:rowOff>25499</xdr:rowOff>
    </xdr:from>
    <xdr:to>
      <xdr:col>1</xdr:col>
      <xdr:colOff>609600</xdr:colOff>
      <xdr:row>104</xdr:row>
      <xdr:rowOff>784124</xdr:rowOff>
    </xdr:to>
    <xdr:pic>
      <xdr:nvPicPr>
        <xdr:cNvPr id="993" name="Рисунок 992">
          <a:extLst>
            <a:ext uri="{FF2B5EF4-FFF2-40B4-BE49-F238E27FC236}">
              <a16:creationId xmlns="" xmlns:a16="http://schemas.microsoft.com/office/drawing/2014/main" id="{00000000-0008-0000-0000-0000E1030000}"/>
            </a:ext>
          </a:extLst>
        </xdr:cNvPr>
        <xdr:cNvPicPr>
          <a:picLocks/>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654050" y="66186149"/>
          <a:ext cx="584200" cy="758625"/>
        </a:xfrm>
        <a:prstGeom prst="rect">
          <a:avLst/>
        </a:prstGeom>
      </xdr:spPr>
    </xdr:pic>
    <xdr:clientData/>
  </xdr:twoCellAnchor>
  <xdr:twoCellAnchor>
    <xdr:from>
      <xdr:col>1</xdr:col>
      <xdr:colOff>25400</xdr:colOff>
      <xdr:row>105</xdr:row>
      <xdr:rowOff>25499</xdr:rowOff>
    </xdr:from>
    <xdr:to>
      <xdr:col>1</xdr:col>
      <xdr:colOff>609600</xdr:colOff>
      <xdr:row>105</xdr:row>
      <xdr:rowOff>784124</xdr:rowOff>
    </xdr:to>
    <xdr:pic>
      <xdr:nvPicPr>
        <xdr:cNvPr id="994" name="Рисунок 993">
          <a:extLst>
            <a:ext uri="{FF2B5EF4-FFF2-40B4-BE49-F238E27FC236}">
              <a16:creationId xmlns="" xmlns:a16="http://schemas.microsoft.com/office/drawing/2014/main" id="{00000000-0008-0000-0000-0000E2030000}"/>
            </a:ext>
          </a:extLst>
        </xdr:cNvPr>
        <xdr:cNvPicPr>
          <a:picLocks/>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654050" y="66995774"/>
          <a:ext cx="584200" cy="758625"/>
        </a:xfrm>
        <a:prstGeom prst="rect">
          <a:avLst/>
        </a:prstGeom>
      </xdr:spPr>
    </xdr:pic>
    <xdr:clientData/>
  </xdr:twoCellAnchor>
  <xdr:twoCellAnchor>
    <xdr:from>
      <xdr:col>1</xdr:col>
      <xdr:colOff>25400</xdr:colOff>
      <xdr:row>106</xdr:row>
      <xdr:rowOff>25499</xdr:rowOff>
    </xdr:from>
    <xdr:to>
      <xdr:col>1</xdr:col>
      <xdr:colOff>609600</xdr:colOff>
      <xdr:row>106</xdr:row>
      <xdr:rowOff>784124</xdr:rowOff>
    </xdr:to>
    <xdr:pic>
      <xdr:nvPicPr>
        <xdr:cNvPr id="995" name="Рисунок 994">
          <a:extLst>
            <a:ext uri="{FF2B5EF4-FFF2-40B4-BE49-F238E27FC236}">
              <a16:creationId xmlns="" xmlns:a16="http://schemas.microsoft.com/office/drawing/2014/main" id="{00000000-0008-0000-0000-0000E3030000}"/>
            </a:ext>
          </a:extLst>
        </xdr:cNvPr>
        <xdr:cNvPicPr>
          <a:picLocks/>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654050" y="67805399"/>
          <a:ext cx="584200" cy="758625"/>
        </a:xfrm>
        <a:prstGeom prst="rect">
          <a:avLst/>
        </a:prstGeom>
      </xdr:spPr>
    </xdr:pic>
    <xdr:clientData/>
  </xdr:twoCellAnchor>
  <xdr:twoCellAnchor>
    <xdr:from>
      <xdr:col>1</xdr:col>
      <xdr:colOff>25400</xdr:colOff>
      <xdr:row>108</xdr:row>
      <xdr:rowOff>25499</xdr:rowOff>
    </xdr:from>
    <xdr:to>
      <xdr:col>1</xdr:col>
      <xdr:colOff>609600</xdr:colOff>
      <xdr:row>108</xdr:row>
      <xdr:rowOff>784124</xdr:rowOff>
    </xdr:to>
    <xdr:pic>
      <xdr:nvPicPr>
        <xdr:cNvPr id="997" name="Рисунок 996">
          <a:extLst>
            <a:ext uri="{FF2B5EF4-FFF2-40B4-BE49-F238E27FC236}">
              <a16:creationId xmlns="" xmlns:a16="http://schemas.microsoft.com/office/drawing/2014/main" id="{00000000-0008-0000-0000-0000E5030000}"/>
            </a:ext>
          </a:extLst>
        </xdr:cNvPr>
        <xdr:cNvPicPr>
          <a:picLocks/>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654050" y="69424649"/>
          <a:ext cx="584200" cy="758625"/>
        </a:xfrm>
        <a:prstGeom prst="rect">
          <a:avLst/>
        </a:prstGeom>
      </xdr:spPr>
    </xdr:pic>
    <xdr:clientData/>
  </xdr:twoCellAnchor>
  <xdr:twoCellAnchor>
    <xdr:from>
      <xdr:col>1</xdr:col>
      <xdr:colOff>25400</xdr:colOff>
      <xdr:row>109</xdr:row>
      <xdr:rowOff>25499</xdr:rowOff>
    </xdr:from>
    <xdr:to>
      <xdr:col>1</xdr:col>
      <xdr:colOff>609600</xdr:colOff>
      <xdr:row>109</xdr:row>
      <xdr:rowOff>784124</xdr:rowOff>
    </xdr:to>
    <xdr:pic>
      <xdr:nvPicPr>
        <xdr:cNvPr id="998" name="Рисунок 997">
          <a:extLst>
            <a:ext uri="{FF2B5EF4-FFF2-40B4-BE49-F238E27FC236}">
              <a16:creationId xmlns="" xmlns:a16="http://schemas.microsoft.com/office/drawing/2014/main" id="{00000000-0008-0000-0000-0000E6030000}"/>
            </a:ext>
          </a:extLst>
        </xdr:cNvPr>
        <xdr:cNvPicPr>
          <a:picLocks/>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654050" y="70234274"/>
          <a:ext cx="584200" cy="758625"/>
        </a:xfrm>
        <a:prstGeom prst="rect">
          <a:avLst/>
        </a:prstGeom>
      </xdr:spPr>
    </xdr:pic>
    <xdr:clientData/>
  </xdr:twoCellAnchor>
  <xdr:twoCellAnchor>
    <xdr:from>
      <xdr:col>1</xdr:col>
      <xdr:colOff>25400</xdr:colOff>
      <xdr:row>155</xdr:row>
      <xdr:rowOff>25499</xdr:rowOff>
    </xdr:from>
    <xdr:to>
      <xdr:col>1</xdr:col>
      <xdr:colOff>609600</xdr:colOff>
      <xdr:row>155</xdr:row>
      <xdr:rowOff>784124</xdr:rowOff>
    </xdr:to>
    <xdr:pic>
      <xdr:nvPicPr>
        <xdr:cNvPr id="999" name="Рисунок 998">
          <a:extLst>
            <a:ext uri="{FF2B5EF4-FFF2-40B4-BE49-F238E27FC236}">
              <a16:creationId xmlns="" xmlns:a16="http://schemas.microsoft.com/office/drawing/2014/main" id="{00000000-0008-0000-0000-0000E7030000}"/>
            </a:ext>
          </a:extLst>
        </xdr:cNvPr>
        <xdr:cNvPicPr>
          <a:picLocks/>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654050" y="71043899"/>
          <a:ext cx="584200" cy="758625"/>
        </a:xfrm>
        <a:prstGeom prst="rect">
          <a:avLst/>
        </a:prstGeom>
      </xdr:spPr>
    </xdr:pic>
    <xdr:clientData/>
  </xdr:twoCellAnchor>
  <xdr:twoCellAnchor>
    <xdr:from>
      <xdr:col>1</xdr:col>
      <xdr:colOff>25400</xdr:colOff>
      <xdr:row>156</xdr:row>
      <xdr:rowOff>25499</xdr:rowOff>
    </xdr:from>
    <xdr:to>
      <xdr:col>1</xdr:col>
      <xdr:colOff>609600</xdr:colOff>
      <xdr:row>156</xdr:row>
      <xdr:rowOff>784124</xdr:rowOff>
    </xdr:to>
    <xdr:pic>
      <xdr:nvPicPr>
        <xdr:cNvPr id="1001" name="Рисунок 1000">
          <a:extLst>
            <a:ext uri="{FF2B5EF4-FFF2-40B4-BE49-F238E27FC236}">
              <a16:creationId xmlns="" xmlns:a16="http://schemas.microsoft.com/office/drawing/2014/main" id="{00000000-0008-0000-0000-0000E9030000}"/>
            </a:ext>
          </a:extLst>
        </xdr:cNvPr>
        <xdr:cNvPicPr>
          <a:picLocks/>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654050" y="72663149"/>
          <a:ext cx="584200" cy="758625"/>
        </a:xfrm>
        <a:prstGeom prst="rect">
          <a:avLst/>
        </a:prstGeom>
      </xdr:spPr>
    </xdr:pic>
    <xdr:clientData/>
  </xdr:twoCellAnchor>
  <xdr:twoCellAnchor>
    <xdr:from>
      <xdr:col>1</xdr:col>
      <xdr:colOff>25400</xdr:colOff>
      <xdr:row>157</xdr:row>
      <xdr:rowOff>25499</xdr:rowOff>
    </xdr:from>
    <xdr:to>
      <xdr:col>1</xdr:col>
      <xdr:colOff>609600</xdr:colOff>
      <xdr:row>157</xdr:row>
      <xdr:rowOff>784124</xdr:rowOff>
    </xdr:to>
    <xdr:pic>
      <xdr:nvPicPr>
        <xdr:cNvPr id="1002" name="Рисунок 1001">
          <a:extLst>
            <a:ext uri="{FF2B5EF4-FFF2-40B4-BE49-F238E27FC236}">
              <a16:creationId xmlns="" xmlns:a16="http://schemas.microsoft.com/office/drawing/2014/main" id="{00000000-0008-0000-0000-0000EA030000}"/>
            </a:ext>
          </a:extLst>
        </xdr:cNvPr>
        <xdr:cNvPicPr>
          <a:picLocks/>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654050" y="73472774"/>
          <a:ext cx="584200" cy="758625"/>
        </a:xfrm>
        <a:prstGeom prst="rect">
          <a:avLst/>
        </a:prstGeom>
      </xdr:spPr>
    </xdr:pic>
    <xdr:clientData/>
  </xdr:twoCellAnchor>
  <xdr:twoCellAnchor>
    <xdr:from>
      <xdr:col>1</xdr:col>
      <xdr:colOff>25400</xdr:colOff>
      <xdr:row>158</xdr:row>
      <xdr:rowOff>25499</xdr:rowOff>
    </xdr:from>
    <xdr:to>
      <xdr:col>1</xdr:col>
      <xdr:colOff>609600</xdr:colOff>
      <xdr:row>158</xdr:row>
      <xdr:rowOff>784124</xdr:rowOff>
    </xdr:to>
    <xdr:pic>
      <xdr:nvPicPr>
        <xdr:cNvPr id="1003" name="Рисунок 1002">
          <a:extLst>
            <a:ext uri="{FF2B5EF4-FFF2-40B4-BE49-F238E27FC236}">
              <a16:creationId xmlns="" xmlns:a16="http://schemas.microsoft.com/office/drawing/2014/main" id="{00000000-0008-0000-0000-0000EB030000}"/>
            </a:ext>
          </a:extLst>
        </xdr:cNvPr>
        <xdr:cNvPicPr>
          <a:picLocks/>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654050" y="74282399"/>
          <a:ext cx="584200" cy="758625"/>
        </a:xfrm>
        <a:prstGeom prst="rect">
          <a:avLst/>
        </a:prstGeom>
      </xdr:spPr>
    </xdr:pic>
    <xdr:clientData/>
  </xdr:twoCellAnchor>
  <xdr:twoCellAnchor>
    <xdr:from>
      <xdr:col>1</xdr:col>
      <xdr:colOff>25400</xdr:colOff>
      <xdr:row>615</xdr:row>
      <xdr:rowOff>25499</xdr:rowOff>
    </xdr:from>
    <xdr:to>
      <xdr:col>1</xdr:col>
      <xdr:colOff>609600</xdr:colOff>
      <xdr:row>615</xdr:row>
      <xdr:rowOff>784124</xdr:rowOff>
    </xdr:to>
    <xdr:pic>
      <xdr:nvPicPr>
        <xdr:cNvPr id="1004" name="Рисунок 1003">
          <a:extLst>
            <a:ext uri="{FF2B5EF4-FFF2-40B4-BE49-F238E27FC236}">
              <a16:creationId xmlns="" xmlns:a16="http://schemas.microsoft.com/office/drawing/2014/main" id="{00000000-0008-0000-0000-0000EC030000}"/>
            </a:ext>
          </a:extLst>
        </xdr:cNvPr>
        <xdr:cNvPicPr>
          <a:picLocks/>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654050" y="75092024"/>
          <a:ext cx="584200" cy="758625"/>
        </a:xfrm>
        <a:prstGeom prst="rect">
          <a:avLst/>
        </a:prstGeom>
      </xdr:spPr>
    </xdr:pic>
    <xdr:clientData/>
  </xdr:twoCellAnchor>
  <xdr:twoCellAnchor>
    <xdr:from>
      <xdr:col>1</xdr:col>
      <xdr:colOff>25400</xdr:colOff>
      <xdr:row>617</xdr:row>
      <xdr:rowOff>25499</xdr:rowOff>
    </xdr:from>
    <xdr:to>
      <xdr:col>1</xdr:col>
      <xdr:colOff>609600</xdr:colOff>
      <xdr:row>617</xdr:row>
      <xdr:rowOff>784124</xdr:rowOff>
    </xdr:to>
    <xdr:pic>
      <xdr:nvPicPr>
        <xdr:cNvPr id="1005" name="Рисунок 1004">
          <a:extLst>
            <a:ext uri="{FF2B5EF4-FFF2-40B4-BE49-F238E27FC236}">
              <a16:creationId xmlns="" xmlns:a16="http://schemas.microsoft.com/office/drawing/2014/main" id="{00000000-0008-0000-0000-0000ED030000}"/>
            </a:ext>
          </a:extLst>
        </xdr:cNvPr>
        <xdr:cNvPicPr>
          <a:picLocks/>
        </xdr:cNvPicPr>
      </xdr:nvPicPr>
      <xdr:blipFill>
        <a:blip xmlns:r="http://schemas.openxmlformats.org/officeDocument/2006/relationships" r:embed="rId396">
          <a:extLst>
            <a:ext uri="{28A0092B-C50C-407E-A947-70E740481C1C}">
              <a14:useLocalDpi xmlns:a14="http://schemas.microsoft.com/office/drawing/2010/main" val="0"/>
            </a:ext>
          </a:extLst>
        </a:blip>
        <a:stretch>
          <a:fillRect/>
        </a:stretch>
      </xdr:blipFill>
      <xdr:spPr>
        <a:xfrm>
          <a:off x="654050" y="75901649"/>
          <a:ext cx="584200" cy="758625"/>
        </a:xfrm>
        <a:prstGeom prst="rect">
          <a:avLst/>
        </a:prstGeom>
      </xdr:spPr>
    </xdr:pic>
    <xdr:clientData/>
  </xdr:twoCellAnchor>
  <xdr:twoCellAnchor>
    <xdr:from>
      <xdr:col>1</xdr:col>
      <xdr:colOff>25400</xdr:colOff>
      <xdr:row>630</xdr:row>
      <xdr:rowOff>25499</xdr:rowOff>
    </xdr:from>
    <xdr:to>
      <xdr:col>1</xdr:col>
      <xdr:colOff>609600</xdr:colOff>
      <xdr:row>630</xdr:row>
      <xdr:rowOff>784124</xdr:rowOff>
    </xdr:to>
    <xdr:pic>
      <xdr:nvPicPr>
        <xdr:cNvPr id="1006" name="Рисунок 1005">
          <a:extLst>
            <a:ext uri="{FF2B5EF4-FFF2-40B4-BE49-F238E27FC236}">
              <a16:creationId xmlns="" xmlns:a16="http://schemas.microsoft.com/office/drawing/2014/main" id="{00000000-0008-0000-0000-0000EE030000}"/>
            </a:ext>
          </a:extLst>
        </xdr:cNvPr>
        <xdr:cNvPicPr>
          <a:picLocks/>
        </xdr:cNvPicPr>
      </xdr:nvPicPr>
      <xdr:blipFill>
        <a:blip xmlns:r="http://schemas.openxmlformats.org/officeDocument/2006/relationships" r:embed="rId397">
          <a:extLst>
            <a:ext uri="{28A0092B-C50C-407E-A947-70E740481C1C}">
              <a14:useLocalDpi xmlns:a14="http://schemas.microsoft.com/office/drawing/2010/main" val="0"/>
            </a:ext>
          </a:extLst>
        </a:blip>
        <a:stretch>
          <a:fillRect/>
        </a:stretch>
      </xdr:blipFill>
      <xdr:spPr>
        <a:xfrm>
          <a:off x="654050" y="77520899"/>
          <a:ext cx="584200" cy="758625"/>
        </a:xfrm>
        <a:prstGeom prst="rect">
          <a:avLst/>
        </a:prstGeom>
      </xdr:spPr>
    </xdr:pic>
    <xdr:clientData/>
  </xdr:twoCellAnchor>
  <xdr:twoCellAnchor>
    <xdr:from>
      <xdr:col>1</xdr:col>
      <xdr:colOff>25400</xdr:colOff>
      <xdr:row>631</xdr:row>
      <xdr:rowOff>25499</xdr:rowOff>
    </xdr:from>
    <xdr:to>
      <xdr:col>1</xdr:col>
      <xdr:colOff>609600</xdr:colOff>
      <xdr:row>631</xdr:row>
      <xdr:rowOff>784124</xdr:rowOff>
    </xdr:to>
    <xdr:pic>
      <xdr:nvPicPr>
        <xdr:cNvPr id="1007" name="Рисунок 1006">
          <a:extLst>
            <a:ext uri="{FF2B5EF4-FFF2-40B4-BE49-F238E27FC236}">
              <a16:creationId xmlns="" xmlns:a16="http://schemas.microsoft.com/office/drawing/2014/main" id="{00000000-0008-0000-0000-0000EF030000}"/>
            </a:ext>
          </a:extLst>
        </xdr:cNvPr>
        <xdr:cNvPicPr>
          <a:picLocks/>
        </xdr:cNvPicPr>
      </xdr:nvPicPr>
      <xdr:blipFill>
        <a:blip xmlns:r="http://schemas.openxmlformats.org/officeDocument/2006/relationships" r:embed="rId398">
          <a:extLst>
            <a:ext uri="{28A0092B-C50C-407E-A947-70E740481C1C}">
              <a14:useLocalDpi xmlns:a14="http://schemas.microsoft.com/office/drawing/2010/main" val="0"/>
            </a:ext>
          </a:extLst>
        </a:blip>
        <a:stretch>
          <a:fillRect/>
        </a:stretch>
      </xdr:blipFill>
      <xdr:spPr>
        <a:xfrm>
          <a:off x="654050" y="78330524"/>
          <a:ext cx="584200" cy="758625"/>
        </a:xfrm>
        <a:prstGeom prst="rect">
          <a:avLst/>
        </a:prstGeom>
      </xdr:spPr>
    </xdr:pic>
    <xdr:clientData/>
  </xdr:twoCellAnchor>
  <xdr:twoCellAnchor>
    <xdr:from>
      <xdr:col>1</xdr:col>
      <xdr:colOff>25400</xdr:colOff>
      <xdr:row>632</xdr:row>
      <xdr:rowOff>25499</xdr:rowOff>
    </xdr:from>
    <xdr:to>
      <xdr:col>1</xdr:col>
      <xdr:colOff>609600</xdr:colOff>
      <xdr:row>632</xdr:row>
      <xdr:rowOff>784124</xdr:rowOff>
    </xdr:to>
    <xdr:pic>
      <xdr:nvPicPr>
        <xdr:cNvPr id="1008" name="Рисунок 1007">
          <a:extLst>
            <a:ext uri="{FF2B5EF4-FFF2-40B4-BE49-F238E27FC236}">
              <a16:creationId xmlns="" xmlns:a16="http://schemas.microsoft.com/office/drawing/2014/main" id="{00000000-0008-0000-0000-0000F0030000}"/>
            </a:ext>
          </a:extLst>
        </xdr:cNvPr>
        <xdr:cNvPicPr>
          <a:picLocks/>
        </xdr:cNvPicPr>
      </xdr:nvPicPr>
      <xdr:blipFill>
        <a:blip xmlns:r="http://schemas.openxmlformats.org/officeDocument/2006/relationships" r:embed="rId399">
          <a:extLst>
            <a:ext uri="{28A0092B-C50C-407E-A947-70E740481C1C}">
              <a14:useLocalDpi xmlns:a14="http://schemas.microsoft.com/office/drawing/2010/main" val="0"/>
            </a:ext>
          </a:extLst>
        </a:blip>
        <a:stretch>
          <a:fillRect/>
        </a:stretch>
      </xdr:blipFill>
      <xdr:spPr>
        <a:xfrm>
          <a:off x="654050" y="79140149"/>
          <a:ext cx="584200" cy="758625"/>
        </a:xfrm>
        <a:prstGeom prst="rect">
          <a:avLst/>
        </a:prstGeom>
      </xdr:spPr>
    </xdr:pic>
    <xdr:clientData/>
  </xdr:twoCellAnchor>
  <xdr:twoCellAnchor>
    <xdr:from>
      <xdr:col>1</xdr:col>
      <xdr:colOff>25400</xdr:colOff>
      <xdr:row>640</xdr:row>
      <xdr:rowOff>25499</xdr:rowOff>
    </xdr:from>
    <xdr:to>
      <xdr:col>1</xdr:col>
      <xdr:colOff>609600</xdr:colOff>
      <xdr:row>640</xdr:row>
      <xdr:rowOff>784124</xdr:rowOff>
    </xdr:to>
    <xdr:pic>
      <xdr:nvPicPr>
        <xdr:cNvPr id="1009" name="Рисунок 1008">
          <a:extLst>
            <a:ext uri="{FF2B5EF4-FFF2-40B4-BE49-F238E27FC236}">
              <a16:creationId xmlns="" xmlns:a16="http://schemas.microsoft.com/office/drawing/2014/main" id="{00000000-0008-0000-0000-0000F1030000}"/>
            </a:ext>
          </a:extLst>
        </xdr:cNvPr>
        <xdr:cNvPicPr>
          <a:picLocks/>
        </xdr:cNvPicPr>
      </xdr:nvPicPr>
      <xdr:blipFill>
        <a:blip xmlns:r="http://schemas.openxmlformats.org/officeDocument/2006/relationships" r:embed="rId400">
          <a:extLst>
            <a:ext uri="{28A0092B-C50C-407E-A947-70E740481C1C}">
              <a14:useLocalDpi xmlns:a14="http://schemas.microsoft.com/office/drawing/2010/main" val="0"/>
            </a:ext>
          </a:extLst>
        </a:blip>
        <a:stretch>
          <a:fillRect/>
        </a:stretch>
      </xdr:blipFill>
      <xdr:spPr>
        <a:xfrm>
          <a:off x="654050" y="79949774"/>
          <a:ext cx="584200" cy="758625"/>
        </a:xfrm>
        <a:prstGeom prst="rect">
          <a:avLst/>
        </a:prstGeom>
      </xdr:spPr>
    </xdr:pic>
    <xdr:clientData/>
  </xdr:twoCellAnchor>
  <xdr:twoCellAnchor>
    <xdr:from>
      <xdr:col>1</xdr:col>
      <xdr:colOff>25400</xdr:colOff>
      <xdr:row>673</xdr:row>
      <xdr:rowOff>25499</xdr:rowOff>
    </xdr:from>
    <xdr:to>
      <xdr:col>1</xdr:col>
      <xdr:colOff>609600</xdr:colOff>
      <xdr:row>673</xdr:row>
      <xdr:rowOff>784124</xdr:rowOff>
    </xdr:to>
    <xdr:pic>
      <xdr:nvPicPr>
        <xdr:cNvPr id="1010" name="Рисунок 1009">
          <a:extLst>
            <a:ext uri="{FF2B5EF4-FFF2-40B4-BE49-F238E27FC236}">
              <a16:creationId xmlns="" xmlns:a16="http://schemas.microsoft.com/office/drawing/2014/main" id="{00000000-0008-0000-0000-0000F2030000}"/>
            </a:ext>
          </a:extLst>
        </xdr:cNvPr>
        <xdr:cNvPicPr>
          <a:picLocks/>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654050" y="80759399"/>
          <a:ext cx="584200" cy="758625"/>
        </a:xfrm>
        <a:prstGeom prst="rect">
          <a:avLst/>
        </a:prstGeom>
      </xdr:spPr>
    </xdr:pic>
    <xdr:clientData/>
  </xdr:twoCellAnchor>
  <xdr:twoCellAnchor>
    <xdr:from>
      <xdr:col>1</xdr:col>
      <xdr:colOff>25400</xdr:colOff>
      <xdr:row>675</xdr:row>
      <xdr:rowOff>25499</xdr:rowOff>
    </xdr:from>
    <xdr:to>
      <xdr:col>1</xdr:col>
      <xdr:colOff>609600</xdr:colOff>
      <xdr:row>675</xdr:row>
      <xdr:rowOff>784124</xdr:rowOff>
    </xdr:to>
    <xdr:pic>
      <xdr:nvPicPr>
        <xdr:cNvPr id="1011" name="Рисунок 1010">
          <a:extLst>
            <a:ext uri="{FF2B5EF4-FFF2-40B4-BE49-F238E27FC236}">
              <a16:creationId xmlns="" xmlns:a16="http://schemas.microsoft.com/office/drawing/2014/main" id="{00000000-0008-0000-0000-0000F3030000}"/>
            </a:ext>
          </a:extLst>
        </xdr:cNvPr>
        <xdr:cNvPicPr>
          <a:picLocks/>
        </xdr:cNvPicPr>
      </xdr:nvPicPr>
      <xdr:blipFill>
        <a:blip xmlns:r="http://schemas.openxmlformats.org/officeDocument/2006/relationships" r:embed="rId402">
          <a:extLst>
            <a:ext uri="{28A0092B-C50C-407E-A947-70E740481C1C}">
              <a14:useLocalDpi xmlns:a14="http://schemas.microsoft.com/office/drawing/2010/main" val="0"/>
            </a:ext>
          </a:extLst>
        </a:blip>
        <a:stretch>
          <a:fillRect/>
        </a:stretch>
      </xdr:blipFill>
      <xdr:spPr>
        <a:xfrm>
          <a:off x="654050" y="81569024"/>
          <a:ext cx="584200" cy="758625"/>
        </a:xfrm>
        <a:prstGeom prst="rect">
          <a:avLst/>
        </a:prstGeom>
      </xdr:spPr>
    </xdr:pic>
    <xdr:clientData/>
  </xdr:twoCellAnchor>
  <xdr:twoCellAnchor>
    <xdr:from>
      <xdr:col>1</xdr:col>
      <xdr:colOff>25400</xdr:colOff>
      <xdr:row>676</xdr:row>
      <xdr:rowOff>25499</xdr:rowOff>
    </xdr:from>
    <xdr:to>
      <xdr:col>1</xdr:col>
      <xdr:colOff>609600</xdr:colOff>
      <xdr:row>676</xdr:row>
      <xdr:rowOff>784124</xdr:rowOff>
    </xdr:to>
    <xdr:pic>
      <xdr:nvPicPr>
        <xdr:cNvPr id="1012" name="Рисунок 1011">
          <a:extLst>
            <a:ext uri="{FF2B5EF4-FFF2-40B4-BE49-F238E27FC236}">
              <a16:creationId xmlns="" xmlns:a16="http://schemas.microsoft.com/office/drawing/2014/main" id="{00000000-0008-0000-0000-0000F4030000}"/>
            </a:ext>
          </a:extLst>
        </xdr:cNvPr>
        <xdr:cNvPicPr>
          <a:picLocks/>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654050" y="82378649"/>
          <a:ext cx="584200" cy="758625"/>
        </a:xfrm>
        <a:prstGeom prst="rect">
          <a:avLst/>
        </a:prstGeom>
      </xdr:spPr>
    </xdr:pic>
    <xdr:clientData/>
  </xdr:twoCellAnchor>
  <xdr:twoCellAnchor>
    <xdr:from>
      <xdr:col>1</xdr:col>
      <xdr:colOff>25400</xdr:colOff>
      <xdr:row>677</xdr:row>
      <xdr:rowOff>25499</xdr:rowOff>
    </xdr:from>
    <xdr:to>
      <xdr:col>1</xdr:col>
      <xdr:colOff>609600</xdr:colOff>
      <xdr:row>677</xdr:row>
      <xdr:rowOff>784124</xdr:rowOff>
    </xdr:to>
    <xdr:pic>
      <xdr:nvPicPr>
        <xdr:cNvPr id="1013" name="Рисунок 1012">
          <a:extLst>
            <a:ext uri="{FF2B5EF4-FFF2-40B4-BE49-F238E27FC236}">
              <a16:creationId xmlns="" xmlns:a16="http://schemas.microsoft.com/office/drawing/2014/main" id="{00000000-0008-0000-0000-0000F5030000}"/>
            </a:ext>
          </a:extLst>
        </xdr:cNvPr>
        <xdr:cNvPicPr>
          <a:picLocks/>
        </xdr:cNvPicPr>
      </xdr:nvPicPr>
      <xdr:blipFill>
        <a:blip xmlns:r="http://schemas.openxmlformats.org/officeDocument/2006/relationships" r:embed="rId404">
          <a:extLst>
            <a:ext uri="{28A0092B-C50C-407E-A947-70E740481C1C}">
              <a14:useLocalDpi xmlns:a14="http://schemas.microsoft.com/office/drawing/2010/main" val="0"/>
            </a:ext>
          </a:extLst>
        </a:blip>
        <a:stretch>
          <a:fillRect/>
        </a:stretch>
      </xdr:blipFill>
      <xdr:spPr>
        <a:xfrm>
          <a:off x="654050" y="83188274"/>
          <a:ext cx="584200" cy="758625"/>
        </a:xfrm>
        <a:prstGeom prst="rect">
          <a:avLst/>
        </a:prstGeom>
      </xdr:spPr>
    </xdr:pic>
    <xdr:clientData/>
  </xdr:twoCellAnchor>
  <xdr:twoCellAnchor>
    <xdr:from>
      <xdr:col>1</xdr:col>
      <xdr:colOff>25400</xdr:colOff>
      <xdr:row>641</xdr:row>
      <xdr:rowOff>25499</xdr:rowOff>
    </xdr:from>
    <xdr:to>
      <xdr:col>1</xdr:col>
      <xdr:colOff>609600</xdr:colOff>
      <xdr:row>641</xdr:row>
      <xdr:rowOff>784124</xdr:rowOff>
    </xdr:to>
    <xdr:pic>
      <xdr:nvPicPr>
        <xdr:cNvPr id="1014" name="Рисунок 1013">
          <a:extLst>
            <a:ext uri="{FF2B5EF4-FFF2-40B4-BE49-F238E27FC236}">
              <a16:creationId xmlns="" xmlns:a16="http://schemas.microsoft.com/office/drawing/2014/main" id="{00000000-0008-0000-0000-0000F6030000}"/>
            </a:ext>
          </a:extLst>
        </xdr:cNvPr>
        <xdr:cNvPicPr>
          <a:picLocks/>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654050" y="83997899"/>
          <a:ext cx="584200" cy="758625"/>
        </a:xfrm>
        <a:prstGeom prst="rect">
          <a:avLst/>
        </a:prstGeom>
      </xdr:spPr>
    </xdr:pic>
    <xdr:clientData/>
  </xdr:twoCellAnchor>
  <xdr:twoCellAnchor>
    <xdr:from>
      <xdr:col>1</xdr:col>
      <xdr:colOff>38100</xdr:colOff>
      <xdr:row>1694</xdr:row>
      <xdr:rowOff>28575</xdr:rowOff>
    </xdr:from>
    <xdr:to>
      <xdr:col>1</xdr:col>
      <xdr:colOff>590550</xdr:colOff>
      <xdr:row>1694</xdr:row>
      <xdr:rowOff>847725</xdr:rowOff>
    </xdr:to>
    <xdr:pic>
      <xdr:nvPicPr>
        <xdr:cNvPr id="1015" name="Рисунок 57">
          <a:extLst>
            <a:ext uri="{FF2B5EF4-FFF2-40B4-BE49-F238E27FC236}">
              <a16:creationId xmlns="" xmlns:a16="http://schemas.microsoft.com/office/drawing/2014/main" id="{00000000-0008-0000-0000-0000F7030000}"/>
            </a:ext>
          </a:extLst>
        </xdr:cNvPr>
        <xdr:cNvPicPr>
          <a:picLocks/>
        </xdr:cNvPicPr>
      </xdr:nvPicPr>
      <xdr:blipFill>
        <a:blip xmlns:r="http://schemas.openxmlformats.org/officeDocument/2006/relationships" r:embed="rId406">
          <a:extLst>
            <a:ext uri="{28A0092B-C50C-407E-A947-70E740481C1C}">
              <a14:useLocalDpi xmlns:a14="http://schemas.microsoft.com/office/drawing/2010/main" val="0"/>
            </a:ext>
          </a:extLst>
        </a:blip>
        <a:srcRect/>
        <a:stretch>
          <a:fillRect/>
        </a:stretch>
      </xdr:blipFill>
      <xdr:spPr bwMode="auto">
        <a:xfrm>
          <a:off x="666750" y="12075795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1695</xdr:row>
      <xdr:rowOff>28575</xdr:rowOff>
    </xdr:from>
    <xdr:to>
      <xdr:col>1</xdr:col>
      <xdr:colOff>609600</xdr:colOff>
      <xdr:row>1695</xdr:row>
      <xdr:rowOff>466725</xdr:rowOff>
    </xdr:to>
    <xdr:pic>
      <xdr:nvPicPr>
        <xdr:cNvPr id="1016" name="Рисунок 1">
          <a:extLst>
            <a:ext uri="{FF2B5EF4-FFF2-40B4-BE49-F238E27FC236}">
              <a16:creationId xmlns="" xmlns:a16="http://schemas.microsoft.com/office/drawing/2014/main" id="{00000000-0008-0000-0000-0000F8030000}"/>
            </a:ext>
          </a:extLst>
        </xdr:cNvPr>
        <xdr:cNvPicPr>
          <a:picLocks/>
        </xdr:cNvPicPr>
      </xdr:nvPicPr>
      <xdr:blipFill>
        <a:blip xmlns:r="http://schemas.openxmlformats.org/officeDocument/2006/relationships" r:embed="rId407">
          <a:extLst>
            <a:ext uri="{28A0092B-C50C-407E-A947-70E740481C1C}">
              <a14:useLocalDpi xmlns:a14="http://schemas.microsoft.com/office/drawing/2010/main" val="0"/>
            </a:ext>
          </a:extLst>
        </a:blip>
        <a:srcRect/>
        <a:stretch>
          <a:fillRect/>
        </a:stretch>
      </xdr:blipFill>
      <xdr:spPr bwMode="auto">
        <a:xfrm>
          <a:off x="657225" y="12492037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1696</xdr:row>
      <xdr:rowOff>28575</xdr:rowOff>
    </xdr:from>
    <xdr:to>
      <xdr:col>1</xdr:col>
      <xdr:colOff>609600</xdr:colOff>
      <xdr:row>1696</xdr:row>
      <xdr:rowOff>466725</xdr:rowOff>
    </xdr:to>
    <xdr:pic>
      <xdr:nvPicPr>
        <xdr:cNvPr id="1017" name="Рисунок 2">
          <a:extLst>
            <a:ext uri="{FF2B5EF4-FFF2-40B4-BE49-F238E27FC236}">
              <a16:creationId xmlns="" xmlns:a16="http://schemas.microsoft.com/office/drawing/2014/main" id="{00000000-0008-0000-0000-0000F9030000}"/>
            </a:ext>
          </a:extLst>
        </xdr:cNvPr>
        <xdr:cNvPicPr>
          <a:picLocks/>
        </xdr:cNvPicPr>
      </xdr:nvPicPr>
      <xdr:blipFill>
        <a:blip xmlns:r="http://schemas.openxmlformats.org/officeDocument/2006/relationships" r:embed="rId408">
          <a:extLst>
            <a:ext uri="{28A0092B-C50C-407E-A947-70E740481C1C}">
              <a14:useLocalDpi xmlns:a14="http://schemas.microsoft.com/office/drawing/2010/main" val="0"/>
            </a:ext>
          </a:extLst>
        </a:blip>
        <a:srcRect/>
        <a:stretch>
          <a:fillRect/>
        </a:stretch>
      </xdr:blipFill>
      <xdr:spPr bwMode="auto">
        <a:xfrm>
          <a:off x="657225" y="12541567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343</xdr:row>
      <xdr:rowOff>108471</xdr:rowOff>
    </xdr:from>
    <xdr:to>
      <xdr:col>1</xdr:col>
      <xdr:colOff>609600</xdr:colOff>
      <xdr:row>343</xdr:row>
      <xdr:rowOff>701147</xdr:rowOff>
    </xdr:to>
    <xdr:pic>
      <xdr:nvPicPr>
        <xdr:cNvPr id="774" name="Рисунок 773">
          <a:extLst>
            <a:ext uri="{FF2B5EF4-FFF2-40B4-BE49-F238E27FC236}">
              <a16:creationId xmlns="" xmlns:a16="http://schemas.microsoft.com/office/drawing/2014/main" id="{00000000-0008-0000-0000-000006030000}"/>
            </a:ext>
          </a:extLst>
        </xdr:cNvPr>
        <xdr:cNvPicPr>
          <a:picLocks/>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654050" y="176892471"/>
          <a:ext cx="584200" cy="592676"/>
        </a:xfrm>
        <a:prstGeom prst="rect">
          <a:avLst/>
        </a:prstGeom>
      </xdr:spPr>
    </xdr:pic>
    <xdr:clientData/>
  </xdr:twoCellAnchor>
  <xdr:twoCellAnchor>
    <xdr:from>
      <xdr:col>1</xdr:col>
      <xdr:colOff>25400</xdr:colOff>
      <xdr:row>344</xdr:row>
      <xdr:rowOff>25499</xdr:rowOff>
    </xdr:from>
    <xdr:to>
      <xdr:col>1</xdr:col>
      <xdr:colOff>609600</xdr:colOff>
      <xdr:row>344</xdr:row>
      <xdr:rowOff>784124</xdr:rowOff>
    </xdr:to>
    <xdr:pic>
      <xdr:nvPicPr>
        <xdr:cNvPr id="775" name="Рисунок 774">
          <a:extLst>
            <a:ext uri="{FF2B5EF4-FFF2-40B4-BE49-F238E27FC236}">
              <a16:creationId xmlns="" xmlns:a16="http://schemas.microsoft.com/office/drawing/2014/main" id="{00000000-0008-0000-0000-000007030000}"/>
            </a:ext>
          </a:extLst>
        </xdr:cNvPr>
        <xdr:cNvPicPr>
          <a:picLocks/>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654050" y="177619124"/>
          <a:ext cx="584200" cy="758625"/>
        </a:xfrm>
        <a:prstGeom prst="rect">
          <a:avLst/>
        </a:prstGeom>
      </xdr:spPr>
    </xdr:pic>
    <xdr:clientData/>
  </xdr:twoCellAnchor>
  <xdr:twoCellAnchor>
    <xdr:from>
      <xdr:col>1</xdr:col>
      <xdr:colOff>25400</xdr:colOff>
      <xdr:row>345</xdr:row>
      <xdr:rowOff>92807</xdr:rowOff>
    </xdr:from>
    <xdr:to>
      <xdr:col>1</xdr:col>
      <xdr:colOff>609600</xdr:colOff>
      <xdr:row>345</xdr:row>
      <xdr:rowOff>716823</xdr:rowOff>
    </xdr:to>
    <xdr:pic>
      <xdr:nvPicPr>
        <xdr:cNvPr id="776" name="Рисунок 775">
          <a:extLst>
            <a:ext uri="{FF2B5EF4-FFF2-40B4-BE49-F238E27FC236}">
              <a16:creationId xmlns="" xmlns:a16="http://schemas.microsoft.com/office/drawing/2014/main" id="{00000000-0008-0000-0000-000008030000}"/>
            </a:ext>
          </a:extLst>
        </xdr:cNvPr>
        <xdr:cNvPicPr>
          <a:picLocks/>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654050" y="178496057"/>
          <a:ext cx="584200" cy="624016"/>
        </a:xfrm>
        <a:prstGeom prst="rect">
          <a:avLst/>
        </a:prstGeom>
      </xdr:spPr>
    </xdr:pic>
    <xdr:clientData/>
  </xdr:twoCellAnchor>
  <xdr:twoCellAnchor>
    <xdr:from>
      <xdr:col>1</xdr:col>
      <xdr:colOff>25400</xdr:colOff>
      <xdr:row>346</xdr:row>
      <xdr:rowOff>92435</xdr:rowOff>
    </xdr:from>
    <xdr:to>
      <xdr:col>1</xdr:col>
      <xdr:colOff>609600</xdr:colOff>
      <xdr:row>346</xdr:row>
      <xdr:rowOff>717185</xdr:rowOff>
    </xdr:to>
    <xdr:pic>
      <xdr:nvPicPr>
        <xdr:cNvPr id="777" name="Рисунок 776">
          <a:extLst>
            <a:ext uri="{FF2B5EF4-FFF2-40B4-BE49-F238E27FC236}">
              <a16:creationId xmlns="" xmlns:a16="http://schemas.microsoft.com/office/drawing/2014/main" id="{00000000-0008-0000-0000-000009030000}"/>
            </a:ext>
          </a:extLst>
        </xdr:cNvPr>
        <xdr:cNvPicPr>
          <a:picLocks/>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654050" y="179305310"/>
          <a:ext cx="584200" cy="624750"/>
        </a:xfrm>
        <a:prstGeom prst="rect">
          <a:avLst/>
        </a:prstGeom>
      </xdr:spPr>
    </xdr:pic>
    <xdr:clientData/>
  </xdr:twoCellAnchor>
  <xdr:twoCellAnchor>
    <xdr:from>
      <xdr:col>1</xdr:col>
      <xdr:colOff>25400</xdr:colOff>
      <xdr:row>153</xdr:row>
      <xdr:rowOff>25499</xdr:rowOff>
    </xdr:from>
    <xdr:to>
      <xdr:col>1</xdr:col>
      <xdr:colOff>609600</xdr:colOff>
      <xdr:row>153</xdr:row>
      <xdr:rowOff>784124</xdr:rowOff>
    </xdr:to>
    <xdr:pic>
      <xdr:nvPicPr>
        <xdr:cNvPr id="778" name="Рисунок 777">
          <a:extLst>
            <a:ext uri="{FF2B5EF4-FFF2-40B4-BE49-F238E27FC236}">
              <a16:creationId xmlns="" xmlns:a16="http://schemas.microsoft.com/office/drawing/2014/main" id="{00000000-0008-0000-0000-00000A030000}"/>
            </a:ext>
          </a:extLst>
        </xdr:cNvPr>
        <xdr:cNvPicPr>
          <a:picLocks/>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654050" y="189134849"/>
          <a:ext cx="584200" cy="758625"/>
        </a:xfrm>
        <a:prstGeom prst="rect">
          <a:avLst/>
        </a:prstGeom>
      </xdr:spPr>
    </xdr:pic>
    <xdr:clientData/>
  </xdr:twoCellAnchor>
  <xdr:twoCellAnchor>
    <xdr:from>
      <xdr:col>1</xdr:col>
      <xdr:colOff>25400</xdr:colOff>
      <xdr:row>154</xdr:row>
      <xdr:rowOff>25499</xdr:rowOff>
    </xdr:from>
    <xdr:to>
      <xdr:col>1</xdr:col>
      <xdr:colOff>609600</xdr:colOff>
      <xdr:row>154</xdr:row>
      <xdr:rowOff>784124</xdr:rowOff>
    </xdr:to>
    <xdr:pic>
      <xdr:nvPicPr>
        <xdr:cNvPr id="779" name="Рисунок 778">
          <a:extLst>
            <a:ext uri="{FF2B5EF4-FFF2-40B4-BE49-F238E27FC236}">
              <a16:creationId xmlns="" xmlns:a16="http://schemas.microsoft.com/office/drawing/2014/main" id="{00000000-0008-0000-0000-00000B030000}"/>
            </a:ext>
          </a:extLst>
        </xdr:cNvPr>
        <xdr:cNvPicPr>
          <a:picLocks/>
        </xdr:cNvPicPr>
      </xdr:nvPicPr>
      <xdr:blipFill>
        <a:blip xmlns:r="http://schemas.openxmlformats.org/officeDocument/2006/relationships" r:embed="rId414">
          <a:extLst>
            <a:ext uri="{28A0092B-C50C-407E-A947-70E740481C1C}">
              <a14:useLocalDpi xmlns:a14="http://schemas.microsoft.com/office/drawing/2010/main" val="0"/>
            </a:ext>
          </a:extLst>
        </a:blip>
        <a:stretch>
          <a:fillRect/>
        </a:stretch>
      </xdr:blipFill>
      <xdr:spPr>
        <a:xfrm>
          <a:off x="654050" y="189944474"/>
          <a:ext cx="584200" cy="758625"/>
        </a:xfrm>
        <a:prstGeom prst="rect">
          <a:avLst/>
        </a:prstGeom>
      </xdr:spPr>
    </xdr:pic>
    <xdr:clientData/>
  </xdr:twoCellAnchor>
  <xdr:twoCellAnchor>
    <xdr:from>
      <xdr:col>1</xdr:col>
      <xdr:colOff>25400</xdr:colOff>
      <xdr:row>613</xdr:row>
      <xdr:rowOff>25499</xdr:rowOff>
    </xdr:from>
    <xdr:to>
      <xdr:col>1</xdr:col>
      <xdr:colOff>609600</xdr:colOff>
      <xdr:row>613</xdr:row>
      <xdr:rowOff>784124</xdr:rowOff>
    </xdr:to>
    <xdr:pic>
      <xdr:nvPicPr>
        <xdr:cNvPr id="782" name="Рисунок 781">
          <a:extLst>
            <a:ext uri="{FF2B5EF4-FFF2-40B4-BE49-F238E27FC236}">
              <a16:creationId xmlns="" xmlns:a16="http://schemas.microsoft.com/office/drawing/2014/main" id="{00000000-0008-0000-0000-00000E030000}"/>
            </a:ext>
          </a:extLst>
        </xdr:cNvPr>
        <xdr:cNvPicPr>
          <a:picLocks/>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654050" y="216566849"/>
          <a:ext cx="584200" cy="758625"/>
        </a:xfrm>
        <a:prstGeom prst="rect">
          <a:avLst/>
        </a:prstGeom>
      </xdr:spPr>
    </xdr:pic>
    <xdr:clientData/>
  </xdr:twoCellAnchor>
  <xdr:twoCellAnchor>
    <xdr:from>
      <xdr:col>1</xdr:col>
      <xdr:colOff>25400</xdr:colOff>
      <xdr:row>614</xdr:row>
      <xdr:rowOff>25499</xdr:rowOff>
    </xdr:from>
    <xdr:to>
      <xdr:col>1</xdr:col>
      <xdr:colOff>609600</xdr:colOff>
      <xdr:row>614</xdr:row>
      <xdr:rowOff>784124</xdr:rowOff>
    </xdr:to>
    <xdr:pic>
      <xdr:nvPicPr>
        <xdr:cNvPr id="783" name="Рисунок 782">
          <a:extLst>
            <a:ext uri="{FF2B5EF4-FFF2-40B4-BE49-F238E27FC236}">
              <a16:creationId xmlns="" xmlns:a16="http://schemas.microsoft.com/office/drawing/2014/main" id="{00000000-0008-0000-0000-00000F030000}"/>
            </a:ext>
          </a:extLst>
        </xdr:cNvPr>
        <xdr:cNvPicPr>
          <a:picLocks/>
        </xdr:cNvPicPr>
      </xdr:nvPicPr>
      <xdr:blipFill>
        <a:blip xmlns:r="http://schemas.openxmlformats.org/officeDocument/2006/relationships" r:embed="rId416">
          <a:extLst>
            <a:ext uri="{28A0092B-C50C-407E-A947-70E740481C1C}">
              <a14:useLocalDpi xmlns:a14="http://schemas.microsoft.com/office/drawing/2010/main" val="0"/>
            </a:ext>
          </a:extLst>
        </a:blip>
        <a:stretch>
          <a:fillRect/>
        </a:stretch>
      </xdr:blipFill>
      <xdr:spPr>
        <a:xfrm>
          <a:off x="654050" y="217376474"/>
          <a:ext cx="584200" cy="758625"/>
        </a:xfrm>
        <a:prstGeom prst="rect">
          <a:avLst/>
        </a:prstGeom>
      </xdr:spPr>
    </xdr:pic>
    <xdr:clientData/>
  </xdr:twoCellAnchor>
  <xdr:twoCellAnchor>
    <xdr:from>
      <xdr:col>1</xdr:col>
      <xdr:colOff>25400</xdr:colOff>
      <xdr:row>494</xdr:row>
      <xdr:rowOff>25499</xdr:rowOff>
    </xdr:from>
    <xdr:to>
      <xdr:col>1</xdr:col>
      <xdr:colOff>609600</xdr:colOff>
      <xdr:row>494</xdr:row>
      <xdr:rowOff>784124</xdr:rowOff>
    </xdr:to>
    <xdr:pic>
      <xdr:nvPicPr>
        <xdr:cNvPr id="784" name="Рисунок 783">
          <a:extLst>
            <a:ext uri="{FF2B5EF4-FFF2-40B4-BE49-F238E27FC236}">
              <a16:creationId xmlns="" xmlns:a16="http://schemas.microsoft.com/office/drawing/2014/main" id="{00000000-0008-0000-0000-000010030000}"/>
            </a:ext>
          </a:extLst>
        </xdr:cNvPr>
        <xdr:cNvPicPr>
          <a:picLocks/>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654050" y="174685424"/>
          <a:ext cx="584200" cy="758625"/>
        </a:xfrm>
        <a:prstGeom prst="rect">
          <a:avLst/>
        </a:prstGeom>
      </xdr:spPr>
    </xdr:pic>
    <xdr:clientData/>
  </xdr:twoCellAnchor>
  <xdr:twoCellAnchor>
    <xdr:from>
      <xdr:col>1</xdr:col>
      <xdr:colOff>25400</xdr:colOff>
      <xdr:row>495</xdr:row>
      <xdr:rowOff>25499</xdr:rowOff>
    </xdr:from>
    <xdr:to>
      <xdr:col>1</xdr:col>
      <xdr:colOff>609600</xdr:colOff>
      <xdr:row>495</xdr:row>
      <xdr:rowOff>784124</xdr:rowOff>
    </xdr:to>
    <xdr:pic>
      <xdr:nvPicPr>
        <xdr:cNvPr id="785" name="Рисунок 784">
          <a:extLst>
            <a:ext uri="{FF2B5EF4-FFF2-40B4-BE49-F238E27FC236}">
              <a16:creationId xmlns="" xmlns:a16="http://schemas.microsoft.com/office/drawing/2014/main" id="{00000000-0008-0000-0000-000011030000}"/>
            </a:ext>
          </a:extLst>
        </xdr:cNvPr>
        <xdr:cNvPicPr>
          <a:picLocks/>
        </xdr:cNvPicPr>
      </xdr:nvPicPr>
      <xdr:blipFill>
        <a:blip xmlns:r="http://schemas.openxmlformats.org/officeDocument/2006/relationships" r:embed="rId418">
          <a:extLst>
            <a:ext uri="{28A0092B-C50C-407E-A947-70E740481C1C}">
              <a14:useLocalDpi xmlns:a14="http://schemas.microsoft.com/office/drawing/2010/main" val="0"/>
            </a:ext>
          </a:extLst>
        </a:blip>
        <a:stretch>
          <a:fillRect/>
        </a:stretch>
      </xdr:blipFill>
      <xdr:spPr>
        <a:xfrm>
          <a:off x="654050" y="175495049"/>
          <a:ext cx="584200" cy="758625"/>
        </a:xfrm>
        <a:prstGeom prst="rect">
          <a:avLst/>
        </a:prstGeom>
      </xdr:spPr>
    </xdr:pic>
    <xdr:clientData/>
  </xdr:twoCellAnchor>
  <xdr:twoCellAnchor>
    <xdr:from>
      <xdr:col>1</xdr:col>
      <xdr:colOff>25400</xdr:colOff>
      <xdr:row>1619</xdr:row>
      <xdr:rowOff>25500</xdr:rowOff>
    </xdr:from>
    <xdr:to>
      <xdr:col>1</xdr:col>
      <xdr:colOff>609600</xdr:colOff>
      <xdr:row>1619</xdr:row>
      <xdr:rowOff>784125</xdr:rowOff>
    </xdr:to>
    <xdr:pic>
      <xdr:nvPicPr>
        <xdr:cNvPr id="2" name="Рисунок 1">
          <a:extLst>
            <a:ext uri="{FF2B5EF4-FFF2-40B4-BE49-F238E27FC236}">
              <a16:creationId xmlns="" xmlns:a16="http://schemas.microsoft.com/office/drawing/2014/main" id="{00000000-0008-0000-0000-000002000000}"/>
            </a:ext>
          </a:extLst>
        </xdr:cNvPr>
        <xdr:cNvPicPr>
          <a:picLocks/>
        </xdr:cNvPicPr>
      </xdr:nvPicPr>
      <xdr:blipFill>
        <a:blip xmlns:r="http://schemas.openxmlformats.org/officeDocument/2006/relationships" r:embed="rId419">
          <a:extLst>
            <a:ext uri="{28A0092B-C50C-407E-A947-70E740481C1C}">
              <a14:useLocalDpi xmlns:a14="http://schemas.microsoft.com/office/drawing/2010/main" val="0"/>
            </a:ext>
          </a:extLst>
        </a:blip>
        <a:stretch>
          <a:fillRect/>
        </a:stretch>
      </xdr:blipFill>
      <xdr:spPr>
        <a:xfrm>
          <a:off x="654050" y="8369400"/>
          <a:ext cx="584200" cy="758625"/>
        </a:xfrm>
        <a:prstGeom prst="rect">
          <a:avLst/>
        </a:prstGeom>
      </xdr:spPr>
    </xdr:pic>
    <xdr:clientData/>
  </xdr:twoCellAnchor>
  <xdr:twoCellAnchor>
    <xdr:from>
      <xdr:col>1</xdr:col>
      <xdr:colOff>25400</xdr:colOff>
      <xdr:row>107</xdr:row>
      <xdr:rowOff>25499</xdr:rowOff>
    </xdr:from>
    <xdr:to>
      <xdr:col>1</xdr:col>
      <xdr:colOff>609600</xdr:colOff>
      <xdr:row>107</xdr:row>
      <xdr:rowOff>784124</xdr:rowOff>
    </xdr:to>
    <xdr:pic>
      <xdr:nvPicPr>
        <xdr:cNvPr id="4" name="Рисунок 3">
          <a:extLst>
            <a:ext uri="{FF2B5EF4-FFF2-40B4-BE49-F238E27FC236}">
              <a16:creationId xmlns="" xmlns:a16="http://schemas.microsoft.com/office/drawing/2014/main" id="{00000000-0008-0000-0000-000004000000}"/>
            </a:ext>
          </a:extLst>
        </xdr:cNvPr>
        <xdr:cNvPicPr>
          <a:picLocks/>
        </xdr:cNvPicPr>
      </xdr:nvPicPr>
      <xdr:blipFill>
        <a:blip xmlns:r="http://schemas.openxmlformats.org/officeDocument/2006/relationships" r:embed="rId420">
          <a:extLst>
            <a:ext uri="{28A0092B-C50C-407E-A947-70E740481C1C}">
              <a14:useLocalDpi xmlns:a14="http://schemas.microsoft.com/office/drawing/2010/main" val="0"/>
            </a:ext>
          </a:extLst>
        </a:blip>
        <a:stretch>
          <a:fillRect/>
        </a:stretch>
      </xdr:blipFill>
      <xdr:spPr>
        <a:xfrm>
          <a:off x="654050" y="85969574"/>
          <a:ext cx="584200" cy="758625"/>
        </a:xfrm>
        <a:prstGeom prst="rect">
          <a:avLst/>
        </a:prstGeom>
      </xdr:spPr>
    </xdr:pic>
    <xdr:clientData/>
  </xdr:twoCellAnchor>
  <xdr:twoCellAnchor>
    <xdr:from>
      <xdr:col>1</xdr:col>
      <xdr:colOff>25400</xdr:colOff>
      <xdr:row>110</xdr:row>
      <xdr:rowOff>25499</xdr:rowOff>
    </xdr:from>
    <xdr:to>
      <xdr:col>1</xdr:col>
      <xdr:colOff>609600</xdr:colOff>
      <xdr:row>110</xdr:row>
      <xdr:rowOff>784124</xdr:rowOff>
    </xdr:to>
    <xdr:pic>
      <xdr:nvPicPr>
        <xdr:cNvPr id="5" name="Рисунок 4">
          <a:extLst>
            <a:ext uri="{FF2B5EF4-FFF2-40B4-BE49-F238E27FC236}">
              <a16:creationId xmlns="" xmlns:a16="http://schemas.microsoft.com/office/drawing/2014/main" id="{00000000-0008-0000-0000-000005000000}"/>
            </a:ext>
          </a:extLst>
        </xdr:cNvPr>
        <xdr:cNvPicPr>
          <a:picLocks/>
        </xdr:cNvPicPr>
      </xdr:nvPicPr>
      <xdr:blipFill>
        <a:blip xmlns:r="http://schemas.openxmlformats.org/officeDocument/2006/relationships" r:embed="rId421">
          <a:extLst>
            <a:ext uri="{28A0092B-C50C-407E-A947-70E740481C1C}">
              <a14:useLocalDpi xmlns:a14="http://schemas.microsoft.com/office/drawing/2010/main" val="0"/>
            </a:ext>
          </a:extLst>
        </a:blip>
        <a:stretch>
          <a:fillRect/>
        </a:stretch>
      </xdr:blipFill>
      <xdr:spPr>
        <a:xfrm>
          <a:off x="654050" y="88379399"/>
          <a:ext cx="584200" cy="758625"/>
        </a:xfrm>
        <a:prstGeom prst="rect">
          <a:avLst/>
        </a:prstGeom>
      </xdr:spPr>
    </xdr:pic>
    <xdr:clientData/>
  </xdr:twoCellAnchor>
  <xdr:twoCellAnchor>
    <xdr:from>
      <xdr:col>1</xdr:col>
      <xdr:colOff>25400</xdr:colOff>
      <xdr:row>797</xdr:row>
      <xdr:rowOff>30262</xdr:rowOff>
    </xdr:from>
    <xdr:to>
      <xdr:col>1</xdr:col>
      <xdr:colOff>609600</xdr:colOff>
      <xdr:row>797</xdr:row>
      <xdr:rowOff>788887</xdr:rowOff>
    </xdr:to>
    <xdr:pic>
      <xdr:nvPicPr>
        <xdr:cNvPr id="7" name="Рисунок 6">
          <a:extLst>
            <a:ext uri="{FF2B5EF4-FFF2-40B4-BE49-F238E27FC236}">
              <a16:creationId xmlns="" xmlns:a16="http://schemas.microsoft.com/office/drawing/2014/main" id="{00000000-0008-0000-0000-000007000000}"/>
            </a:ext>
          </a:extLst>
        </xdr:cNvPr>
        <xdr:cNvPicPr>
          <a:picLocks/>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a:off x="654050" y="275598037"/>
          <a:ext cx="584200" cy="758625"/>
        </a:xfrm>
        <a:prstGeom prst="rect">
          <a:avLst/>
        </a:prstGeom>
      </xdr:spPr>
    </xdr:pic>
    <xdr:clientData/>
  </xdr:twoCellAnchor>
  <xdr:twoCellAnchor>
    <xdr:from>
      <xdr:col>1</xdr:col>
      <xdr:colOff>25400</xdr:colOff>
      <xdr:row>773</xdr:row>
      <xdr:rowOff>25499</xdr:rowOff>
    </xdr:from>
    <xdr:to>
      <xdr:col>1</xdr:col>
      <xdr:colOff>609600</xdr:colOff>
      <xdr:row>773</xdr:row>
      <xdr:rowOff>784124</xdr:rowOff>
    </xdr:to>
    <xdr:pic>
      <xdr:nvPicPr>
        <xdr:cNvPr id="8" name="Рисунок 7">
          <a:extLst>
            <a:ext uri="{FF2B5EF4-FFF2-40B4-BE49-F238E27FC236}">
              <a16:creationId xmlns="" xmlns:a16="http://schemas.microsoft.com/office/drawing/2014/main" id="{00000000-0008-0000-0000-0000080000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654050" y="267154124"/>
          <a:ext cx="584200" cy="758625"/>
        </a:xfrm>
        <a:prstGeom prst="rect">
          <a:avLst/>
        </a:prstGeom>
      </xdr:spPr>
    </xdr:pic>
    <xdr:clientData/>
  </xdr:twoCellAnchor>
  <xdr:twoCellAnchor>
    <xdr:from>
      <xdr:col>1</xdr:col>
      <xdr:colOff>25400</xdr:colOff>
      <xdr:row>674</xdr:row>
      <xdr:rowOff>25499</xdr:rowOff>
    </xdr:from>
    <xdr:to>
      <xdr:col>1</xdr:col>
      <xdr:colOff>609600</xdr:colOff>
      <xdr:row>674</xdr:row>
      <xdr:rowOff>784124</xdr:rowOff>
    </xdr:to>
    <xdr:pic>
      <xdr:nvPicPr>
        <xdr:cNvPr id="9" name="Рисунок 8">
          <a:extLst>
            <a:ext uri="{FF2B5EF4-FFF2-40B4-BE49-F238E27FC236}">
              <a16:creationId xmlns="" xmlns:a16="http://schemas.microsoft.com/office/drawing/2014/main" id="{00000000-0008-0000-0000-000009000000}"/>
            </a:ext>
          </a:extLst>
        </xdr:cNvPr>
        <xdr:cNvPicPr>
          <a:picLocks/>
        </xdr:cNvPicPr>
      </xdr:nvPicPr>
      <xdr:blipFill>
        <a:blip xmlns:r="http://schemas.openxmlformats.org/officeDocument/2006/relationships" r:embed="rId422">
          <a:extLst>
            <a:ext uri="{28A0092B-C50C-407E-A947-70E740481C1C}">
              <a14:useLocalDpi xmlns:a14="http://schemas.microsoft.com/office/drawing/2010/main" val="0"/>
            </a:ext>
          </a:extLst>
        </a:blip>
        <a:stretch>
          <a:fillRect/>
        </a:stretch>
      </xdr:blipFill>
      <xdr:spPr>
        <a:xfrm>
          <a:off x="654050" y="216757349"/>
          <a:ext cx="584200" cy="758625"/>
        </a:xfrm>
        <a:prstGeom prst="rect">
          <a:avLst/>
        </a:prstGeom>
      </xdr:spPr>
    </xdr:pic>
    <xdr:clientData/>
  </xdr:twoCellAnchor>
  <xdr:twoCellAnchor>
    <xdr:from>
      <xdr:col>1</xdr:col>
      <xdr:colOff>25400</xdr:colOff>
      <xdr:row>151</xdr:row>
      <xdr:rowOff>25500</xdr:rowOff>
    </xdr:from>
    <xdr:to>
      <xdr:col>1</xdr:col>
      <xdr:colOff>609600</xdr:colOff>
      <xdr:row>151</xdr:row>
      <xdr:rowOff>784125</xdr:rowOff>
    </xdr:to>
    <xdr:pic>
      <xdr:nvPicPr>
        <xdr:cNvPr id="10" name="Рисунок 9">
          <a:extLst>
            <a:ext uri="{FF2B5EF4-FFF2-40B4-BE49-F238E27FC236}">
              <a16:creationId xmlns="" xmlns:a16="http://schemas.microsoft.com/office/drawing/2014/main" id="{00000000-0008-0000-0000-00000A000000}"/>
            </a:ext>
          </a:extLst>
        </xdr:cNvPr>
        <xdr:cNvPicPr>
          <a:picLocks/>
        </xdr:cNvPicPr>
      </xdr:nvPicPr>
      <xdr:blipFill>
        <a:blip xmlns:r="http://schemas.openxmlformats.org/officeDocument/2006/relationships" r:embed="rId423">
          <a:extLst>
            <a:ext uri="{28A0092B-C50C-407E-A947-70E740481C1C}">
              <a14:useLocalDpi xmlns:a14="http://schemas.microsoft.com/office/drawing/2010/main" val="0"/>
            </a:ext>
          </a:extLst>
        </a:blip>
        <a:stretch>
          <a:fillRect/>
        </a:stretch>
      </xdr:blipFill>
      <xdr:spPr>
        <a:xfrm>
          <a:off x="654050" y="2359125"/>
          <a:ext cx="584200" cy="758625"/>
        </a:xfrm>
        <a:prstGeom prst="rect">
          <a:avLst/>
        </a:prstGeom>
      </xdr:spPr>
    </xdr:pic>
    <xdr:clientData/>
  </xdr:twoCellAnchor>
  <xdr:twoCellAnchor>
    <xdr:from>
      <xdr:col>1</xdr:col>
      <xdr:colOff>25400</xdr:colOff>
      <xdr:row>152</xdr:row>
      <xdr:rowOff>25500</xdr:rowOff>
    </xdr:from>
    <xdr:to>
      <xdr:col>1</xdr:col>
      <xdr:colOff>609600</xdr:colOff>
      <xdr:row>152</xdr:row>
      <xdr:rowOff>784125</xdr:rowOff>
    </xdr:to>
    <xdr:pic>
      <xdr:nvPicPr>
        <xdr:cNvPr id="11" name="Рисунок 10">
          <a:extLst>
            <a:ext uri="{FF2B5EF4-FFF2-40B4-BE49-F238E27FC236}">
              <a16:creationId xmlns="" xmlns:a16="http://schemas.microsoft.com/office/drawing/2014/main" id="{00000000-0008-0000-0000-00000B000000}"/>
            </a:ext>
          </a:extLst>
        </xdr:cNvPr>
        <xdr:cNvPicPr>
          <a:picLocks/>
        </xdr:cNvPicPr>
      </xdr:nvPicPr>
      <xdr:blipFill>
        <a:blip xmlns:r="http://schemas.openxmlformats.org/officeDocument/2006/relationships" r:embed="rId424">
          <a:extLst>
            <a:ext uri="{28A0092B-C50C-407E-A947-70E740481C1C}">
              <a14:useLocalDpi xmlns:a14="http://schemas.microsoft.com/office/drawing/2010/main" val="0"/>
            </a:ext>
          </a:extLst>
        </a:blip>
        <a:stretch>
          <a:fillRect/>
        </a:stretch>
      </xdr:blipFill>
      <xdr:spPr>
        <a:xfrm>
          <a:off x="654050" y="3168750"/>
          <a:ext cx="584200" cy="758625"/>
        </a:xfrm>
        <a:prstGeom prst="rect">
          <a:avLst/>
        </a:prstGeom>
      </xdr:spPr>
    </xdr:pic>
    <xdr:clientData/>
  </xdr:twoCellAnchor>
  <xdr:twoCellAnchor>
    <xdr:from>
      <xdr:col>1</xdr:col>
      <xdr:colOff>25400</xdr:colOff>
      <xdr:row>190</xdr:row>
      <xdr:rowOff>25500</xdr:rowOff>
    </xdr:from>
    <xdr:to>
      <xdr:col>1</xdr:col>
      <xdr:colOff>609600</xdr:colOff>
      <xdr:row>190</xdr:row>
      <xdr:rowOff>784125</xdr:rowOff>
    </xdr:to>
    <xdr:pic>
      <xdr:nvPicPr>
        <xdr:cNvPr id="13" name="Рисунок 12">
          <a:extLst>
            <a:ext uri="{FF2B5EF4-FFF2-40B4-BE49-F238E27FC236}">
              <a16:creationId xmlns="" xmlns:a16="http://schemas.microsoft.com/office/drawing/2014/main" id="{00000000-0008-0000-0000-00000D000000}"/>
            </a:ext>
          </a:extLst>
        </xdr:cNvPr>
        <xdr:cNvPicPr>
          <a:picLocks/>
        </xdr:cNvPicPr>
      </xdr:nvPicPr>
      <xdr:blipFill>
        <a:blip xmlns:r="http://schemas.openxmlformats.org/officeDocument/2006/relationships" r:embed="rId425">
          <a:extLst>
            <a:ext uri="{28A0092B-C50C-407E-A947-70E740481C1C}">
              <a14:useLocalDpi xmlns:a14="http://schemas.microsoft.com/office/drawing/2010/main" val="0"/>
            </a:ext>
          </a:extLst>
        </a:blip>
        <a:stretch>
          <a:fillRect/>
        </a:stretch>
      </xdr:blipFill>
      <xdr:spPr>
        <a:xfrm>
          <a:off x="654050" y="6283425"/>
          <a:ext cx="584200" cy="758625"/>
        </a:xfrm>
        <a:prstGeom prst="rect">
          <a:avLst/>
        </a:prstGeom>
      </xdr:spPr>
    </xdr:pic>
    <xdr:clientData/>
  </xdr:twoCellAnchor>
  <xdr:twoCellAnchor>
    <xdr:from>
      <xdr:col>1</xdr:col>
      <xdr:colOff>25400</xdr:colOff>
      <xdr:row>768</xdr:row>
      <xdr:rowOff>25500</xdr:rowOff>
    </xdr:from>
    <xdr:to>
      <xdr:col>1</xdr:col>
      <xdr:colOff>609600</xdr:colOff>
      <xdr:row>768</xdr:row>
      <xdr:rowOff>784125</xdr:rowOff>
    </xdr:to>
    <xdr:pic>
      <xdr:nvPicPr>
        <xdr:cNvPr id="14" name="Рисунок 13">
          <a:extLst>
            <a:ext uri="{FF2B5EF4-FFF2-40B4-BE49-F238E27FC236}">
              <a16:creationId xmlns="" xmlns:a16="http://schemas.microsoft.com/office/drawing/2014/main" id="{00000000-0008-0000-0000-00000E000000}"/>
            </a:ext>
          </a:extLst>
        </xdr:cNvPr>
        <xdr:cNvPicPr>
          <a:picLocks/>
        </xdr:cNvPicPr>
      </xdr:nvPicPr>
      <xdr:blipFill>
        <a:blip xmlns:r="http://schemas.openxmlformats.org/officeDocument/2006/relationships" r:embed="rId426">
          <a:extLst>
            <a:ext uri="{28A0092B-C50C-407E-A947-70E740481C1C}">
              <a14:useLocalDpi xmlns:a14="http://schemas.microsoft.com/office/drawing/2010/main" val="0"/>
            </a:ext>
          </a:extLst>
        </a:blip>
        <a:stretch>
          <a:fillRect/>
        </a:stretch>
      </xdr:blipFill>
      <xdr:spPr>
        <a:xfrm>
          <a:off x="654050" y="7093050"/>
          <a:ext cx="584200" cy="758625"/>
        </a:xfrm>
        <a:prstGeom prst="rect">
          <a:avLst/>
        </a:prstGeom>
      </xdr:spPr>
    </xdr:pic>
    <xdr:clientData/>
  </xdr:twoCellAnchor>
  <xdr:twoCellAnchor>
    <xdr:from>
      <xdr:col>1</xdr:col>
      <xdr:colOff>25400</xdr:colOff>
      <xdr:row>771</xdr:row>
      <xdr:rowOff>25500</xdr:rowOff>
    </xdr:from>
    <xdr:to>
      <xdr:col>1</xdr:col>
      <xdr:colOff>609600</xdr:colOff>
      <xdr:row>771</xdr:row>
      <xdr:rowOff>784125</xdr:rowOff>
    </xdr:to>
    <xdr:pic>
      <xdr:nvPicPr>
        <xdr:cNvPr id="15" name="Рисунок 14">
          <a:extLst>
            <a:ext uri="{FF2B5EF4-FFF2-40B4-BE49-F238E27FC236}">
              <a16:creationId xmlns="" xmlns:a16="http://schemas.microsoft.com/office/drawing/2014/main" id="{00000000-0008-0000-0000-00000F000000}"/>
            </a:ext>
          </a:extLst>
        </xdr:cNvPr>
        <xdr:cNvPicPr>
          <a:picLocks/>
        </xdr:cNvPicPr>
      </xdr:nvPicPr>
      <xdr:blipFill>
        <a:blip xmlns:r="http://schemas.openxmlformats.org/officeDocument/2006/relationships" r:embed="rId427">
          <a:extLst>
            <a:ext uri="{28A0092B-C50C-407E-A947-70E740481C1C}">
              <a14:useLocalDpi xmlns:a14="http://schemas.microsoft.com/office/drawing/2010/main" val="0"/>
            </a:ext>
          </a:extLst>
        </a:blip>
        <a:stretch>
          <a:fillRect/>
        </a:stretch>
      </xdr:blipFill>
      <xdr:spPr>
        <a:xfrm>
          <a:off x="654050" y="9521925"/>
          <a:ext cx="584200" cy="758625"/>
        </a:xfrm>
        <a:prstGeom prst="rect">
          <a:avLst/>
        </a:prstGeom>
      </xdr:spPr>
    </xdr:pic>
    <xdr:clientData/>
  </xdr:twoCellAnchor>
  <xdr:twoCellAnchor>
    <xdr:from>
      <xdr:col>1</xdr:col>
      <xdr:colOff>25400</xdr:colOff>
      <xdr:row>1006</xdr:row>
      <xdr:rowOff>25500</xdr:rowOff>
    </xdr:from>
    <xdr:to>
      <xdr:col>1</xdr:col>
      <xdr:colOff>609600</xdr:colOff>
      <xdr:row>1006</xdr:row>
      <xdr:rowOff>784125</xdr:rowOff>
    </xdr:to>
    <xdr:pic>
      <xdr:nvPicPr>
        <xdr:cNvPr id="16" name="Рисунок 15">
          <a:extLst>
            <a:ext uri="{FF2B5EF4-FFF2-40B4-BE49-F238E27FC236}">
              <a16:creationId xmlns="" xmlns:a16="http://schemas.microsoft.com/office/drawing/2014/main" id="{00000000-0008-0000-0000-000010000000}"/>
            </a:ext>
          </a:extLst>
        </xdr:cNvPr>
        <xdr:cNvPicPr>
          <a:picLocks/>
        </xdr:cNvPicPr>
      </xdr:nvPicPr>
      <xdr:blipFill>
        <a:blip xmlns:r="http://schemas.openxmlformats.org/officeDocument/2006/relationships" r:embed="rId428">
          <a:extLst>
            <a:ext uri="{28A0092B-C50C-407E-A947-70E740481C1C}">
              <a14:useLocalDpi xmlns:a14="http://schemas.microsoft.com/office/drawing/2010/main" val="0"/>
            </a:ext>
          </a:extLst>
        </a:blip>
        <a:stretch>
          <a:fillRect/>
        </a:stretch>
      </xdr:blipFill>
      <xdr:spPr>
        <a:xfrm>
          <a:off x="654050" y="10331550"/>
          <a:ext cx="584200" cy="758625"/>
        </a:xfrm>
        <a:prstGeom prst="rect">
          <a:avLst/>
        </a:prstGeom>
      </xdr:spPr>
    </xdr:pic>
    <xdr:clientData/>
  </xdr:twoCellAnchor>
  <xdr:twoCellAnchor>
    <xdr:from>
      <xdr:col>1</xdr:col>
      <xdr:colOff>25400</xdr:colOff>
      <xdr:row>1697</xdr:row>
      <xdr:rowOff>25499</xdr:rowOff>
    </xdr:from>
    <xdr:to>
      <xdr:col>1</xdr:col>
      <xdr:colOff>609600</xdr:colOff>
      <xdr:row>1697</xdr:row>
      <xdr:rowOff>784124</xdr:rowOff>
    </xdr:to>
    <xdr:pic>
      <xdr:nvPicPr>
        <xdr:cNvPr id="798" name="Рисунок 797">
          <a:extLst>
            <a:ext uri="{FF2B5EF4-FFF2-40B4-BE49-F238E27FC236}">
              <a16:creationId xmlns="" xmlns:a16="http://schemas.microsoft.com/office/drawing/2014/main" id="{00000000-0008-0000-0000-00001E030000}"/>
            </a:ext>
          </a:extLst>
        </xdr:cNvPr>
        <xdr:cNvPicPr>
          <a:picLocks/>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654050" y="34334549"/>
          <a:ext cx="584200" cy="758625"/>
        </a:xfrm>
        <a:prstGeom prst="rect">
          <a:avLst/>
        </a:prstGeom>
      </xdr:spPr>
    </xdr:pic>
    <xdr:clientData/>
  </xdr:twoCellAnchor>
  <xdr:twoCellAnchor>
    <xdr:from>
      <xdr:col>1</xdr:col>
      <xdr:colOff>25400</xdr:colOff>
      <xdr:row>374</xdr:row>
      <xdr:rowOff>25499</xdr:rowOff>
    </xdr:from>
    <xdr:to>
      <xdr:col>1</xdr:col>
      <xdr:colOff>609600</xdr:colOff>
      <xdr:row>374</xdr:row>
      <xdr:rowOff>784124</xdr:rowOff>
    </xdr:to>
    <xdr:pic>
      <xdr:nvPicPr>
        <xdr:cNvPr id="17" name="Рисунок 16">
          <a:extLst>
            <a:ext uri="{FF2B5EF4-FFF2-40B4-BE49-F238E27FC236}">
              <a16:creationId xmlns="" xmlns:a16="http://schemas.microsoft.com/office/drawing/2014/main" id="{00000000-0008-0000-0000-000011000000}"/>
            </a:ext>
          </a:extLst>
        </xdr:cNvPr>
        <xdr:cNvPicPr>
          <a:picLocks/>
        </xdr:cNvPicPr>
      </xdr:nvPicPr>
      <xdr:blipFill>
        <a:blip xmlns:r="http://schemas.openxmlformats.org/officeDocument/2006/relationships" r:embed="rId429">
          <a:extLst>
            <a:ext uri="{28A0092B-C50C-407E-A947-70E740481C1C}">
              <a14:useLocalDpi xmlns:a14="http://schemas.microsoft.com/office/drawing/2010/main" val="0"/>
            </a:ext>
          </a:extLst>
        </a:blip>
        <a:stretch>
          <a:fillRect/>
        </a:stretch>
      </xdr:blipFill>
      <xdr:spPr>
        <a:xfrm>
          <a:off x="654050" y="64624049"/>
          <a:ext cx="584200" cy="758625"/>
        </a:xfrm>
        <a:prstGeom prst="rect">
          <a:avLst/>
        </a:prstGeom>
      </xdr:spPr>
    </xdr:pic>
    <xdr:clientData/>
  </xdr:twoCellAnchor>
  <xdr:twoCellAnchor>
    <xdr:from>
      <xdr:col>1</xdr:col>
      <xdr:colOff>25400</xdr:colOff>
      <xdr:row>375</xdr:row>
      <xdr:rowOff>25499</xdr:rowOff>
    </xdr:from>
    <xdr:to>
      <xdr:col>1</xdr:col>
      <xdr:colOff>609600</xdr:colOff>
      <xdr:row>375</xdr:row>
      <xdr:rowOff>784124</xdr:rowOff>
    </xdr:to>
    <xdr:pic>
      <xdr:nvPicPr>
        <xdr:cNvPr id="18" name="Рисунок 17">
          <a:extLst>
            <a:ext uri="{FF2B5EF4-FFF2-40B4-BE49-F238E27FC236}">
              <a16:creationId xmlns="" xmlns:a16="http://schemas.microsoft.com/office/drawing/2014/main" id="{00000000-0008-0000-0000-000012000000}"/>
            </a:ext>
          </a:extLst>
        </xdr:cNvPr>
        <xdr:cNvPicPr>
          <a:picLocks/>
        </xdr:cNvPicPr>
      </xdr:nvPicPr>
      <xdr:blipFill>
        <a:blip xmlns:r="http://schemas.openxmlformats.org/officeDocument/2006/relationships" r:embed="rId430">
          <a:extLst>
            <a:ext uri="{28A0092B-C50C-407E-A947-70E740481C1C}">
              <a14:useLocalDpi xmlns:a14="http://schemas.microsoft.com/office/drawing/2010/main" val="0"/>
            </a:ext>
          </a:extLst>
        </a:blip>
        <a:stretch>
          <a:fillRect/>
        </a:stretch>
      </xdr:blipFill>
      <xdr:spPr>
        <a:xfrm>
          <a:off x="654050" y="65433674"/>
          <a:ext cx="584200" cy="758625"/>
        </a:xfrm>
        <a:prstGeom prst="rect">
          <a:avLst/>
        </a:prstGeom>
      </xdr:spPr>
    </xdr:pic>
    <xdr:clientData/>
  </xdr:twoCellAnchor>
  <xdr:twoCellAnchor>
    <xdr:from>
      <xdr:col>1</xdr:col>
      <xdr:colOff>25400</xdr:colOff>
      <xdr:row>376</xdr:row>
      <xdr:rowOff>25499</xdr:rowOff>
    </xdr:from>
    <xdr:to>
      <xdr:col>1</xdr:col>
      <xdr:colOff>609600</xdr:colOff>
      <xdr:row>376</xdr:row>
      <xdr:rowOff>784124</xdr:rowOff>
    </xdr:to>
    <xdr:pic>
      <xdr:nvPicPr>
        <xdr:cNvPr id="19" name="Рисунок 18">
          <a:extLst>
            <a:ext uri="{FF2B5EF4-FFF2-40B4-BE49-F238E27FC236}">
              <a16:creationId xmlns="" xmlns:a16="http://schemas.microsoft.com/office/drawing/2014/main" id="{00000000-0008-0000-0000-000013000000}"/>
            </a:ext>
          </a:extLst>
        </xdr:cNvPr>
        <xdr:cNvPicPr>
          <a:picLocks/>
        </xdr:cNvPicPr>
      </xdr:nvPicPr>
      <xdr:blipFill>
        <a:blip xmlns:r="http://schemas.openxmlformats.org/officeDocument/2006/relationships" r:embed="rId431">
          <a:extLst>
            <a:ext uri="{28A0092B-C50C-407E-A947-70E740481C1C}">
              <a14:useLocalDpi xmlns:a14="http://schemas.microsoft.com/office/drawing/2010/main" val="0"/>
            </a:ext>
          </a:extLst>
        </a:blip>
        <a:stretch>
          <a:fillRect/>
        </a:stretch>
      </xdr:blipFill>
      <xdr:spPr>
        <a:xfrm>
          <a:off x="654050" y="66243299"/>
          <a:ext cx="584200" cy="758625"/>
        </a:xfrm>
        <a:prstGeom prst="rect">
          <a:avLst/>
        </a:prstGeom>
      </xdr:spPr>
    </xdr:pic>
    <xdr:clientData/>
  </xdr:twoCellAnchor>
  <xdr:twoCellAnchor>
    <xdr:from>
      <xdr:col>1</xdr:col>
      <xdr:colOff>25400</xdr:colOff>
      <xdr:row>377</xdr:row>
      <xdr:rowOff>25499</xdr:rowOff>
    </xdr:from>
    <xdr:to>
      <xdr:col>1</xdr:col>
      <xdr:colOff>609600</xdr:colOff>
      <xdr:row>377</xdr:row>
      <xdr:rowOff>784124</xdr:rowOff>
    </xdr:to>
    <xdr:pic>
      <xdr:nvPicPr>
        <xdr:cNvPr id="20" name="Рисунок 19">
          <a:extLst>
            <a:ext uri="{FF2B5EF4-FFF2-40B4-BE49-F238E27FC236}">
              <a16:creationId xmlns="" xmlns:a16="http://schemas.microsoft.com/office/drawing/2014/main" id="{00000000-0008-0000-0000-000014000000}"/>
            </a:ext>
          </a:extLst>
        </xdr:cNvPr>
        <xdr:cNvPicPr>
          <a:picLocks/>
        </xdr:cNvPicPr>
      </xdr:nvPicPr>
      <xdr:blipFill>
        <a:blip xmlns:r="http://schemas.openxmlformats.org/officeDocument/2006/relationships" r:embed="rId432">
          <a:extLst>
            <a:ext uri="{28A0092B-C50C-407E-A947-70E740481C1C}">
              <a14:useLocalDpi xmlns:a14="http://schemas.microsoft.com/office/drawing/2010/main" val="0"/>
            </a:ext>
          </a:extLst>
        </a:blip>
        <a:stretch>
          <a:fillRect/>
        </a:stretch>
      </xdr:blipFill>
      <xdr:spPr>
        <a:xfrm>
          <a:off x="654050" y="67052924"/>
          <a:ext cx="584200" cy="758625"/>
        </a:xfrm>
        <a:prstGeom prst="rect">
          <a:avLst/>
        </a:prstGeom>
      </xdr:spPr>
    </xdr:pic>
    <xdr:clientData/>
  </xdr:twoCellAnchor>
  <xdr:twoCellAnchor>
    <xdr:from>
      <xdr:col>1</xdr:col>
      <xdr:colOff>25400</xdr:colOff>
      <xdr:row>378</xdr:row>
      <xdr:rowOff>25499</xdr:rowOff>
    </xdr:from>
    <xdr:to>
      <xdr:col>1</xdr:col>
      <xdr:colOff>609600</xdr:colOff>
      <xdr:row>378</xdr:row>
      <xdr:rowOff>784124</xdr:rowOff>
    </xdr:to>
    <xdr:pic>
      <xdr:nvPicPr>
        <xdr:cNvPr id="21" name="Рисунок 20">
          <a:extLst>
            <a:ext uri="{FF2B5EF4-FFF2-40B4-BE49-F238E27FC236}">
              <a16:creationId xmlns="" xmlns:a16="http://schemas.microsoft.com/office/drawing/2014/main" id="{00000000-0008-0000-0000-000015000000}"/>
            </a:ext>
          </a:extLst>
        </xdr:cNvPr>
        <xdr:cNvPicPr>
          <a:picLocks/>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654050" y="67862549"/>
          <a:ext cx="584200" cy="758625"/>
        </a:xfrm>
        <a:prstGeom prst="rect">
          <a:avLst/>
        </a:prstGeom>
      </xdr:spPr>
    </xdr:pic>
    <xdr:clientData/>
  </xdr:twoCellAnchor>
  <xdr:twoCellAnchor>
    <xdr:from>
      <xdr:col>1</xdr:col>
      <xdr:colOff>25400</xdr:colOff>
      <xdr:row>379</xdr:row>
      <xdr:rowOff>25499</xdr:rowOff>
    </xdr:from>
    <xdr:to>
      <xdr:col>1</xdr:col>
      <xdr:colOff>609600</xdr:colOff>
      <xdr:row>379</xdr:row>
      <xdr:rowOff>784124</xdr:rowOff>
    </xdr:to>
    <xdr:pic>
      <xdr:nvPicPr>
        <xdr:cNvPr id="22" name="Рисунок 21">
          <a:extLst>
            <a:ext uri="{FF2B5EF4-FFF2-40B4-BE49-F238E27FC236}">
              <a16:creationId xmlns="" xmlns:a16="http://schemas.microsoft.com/office/drawing/2014/main" id="{00000000-0008-0000-0000-000016000000}"/>
            </a:ext>
          </a:extLst>
        </xdr:cNvPr>
        <xdr:cNvPicPr>
          <a:picLocks/>
        </xdr:cNvPicPr>
      </xdr:nvPicPr>
      <xdr:blipFill>
        <a:blip xmlns:r="http://schemas.openxmlformats.org/officeDocument/2006/relationships" r:embed="rId434">
          <a:extLst>
            <a:ext uri="{28A0092B-C50C-407E-A947-70E740481C1C}">
              <a14:useLocalDpi xmlns:a14="http://schemas.microsoft.com/office/drawing/2010/main" val="0"/>
            </a:ext>
          </a:extLst>
        </a:blip>
        <a:stretch>
          <a:fillRect/>
        </a:stretch>
      </xdr:blipFill>
      <xdr:spPr>
        <a:xfrm>
          <a:off x="654050" y="68672174"/>
          <a:ext cx="584200" cy="758625"/>
        </a:xfrm>
        <a:prstGeom prst="rect">
          <a:avLst/>
        </a:prstGeom>
      </xdr:spPr>
    </xdr:pic>
    <xdr:clientData/>
  </xdr:twoCellAnchor>
  <xdr:twoCellAnchor>
    <xdr:from>
      <xdr:col>1</xdr:col>
      <xdr:colOff>25400</xdr:colOff>
      <xdr:row>380</xdr:row>
      <xdr:rowOff>25499</xdr:rowOff>
    </xdr:from>
    <xdr:to>
      <xdr:col>1</xdr:col>
      <xdr:colOff>609600</xdr:colOff>
      <xdr:row>380</xdr:row>
      <xdr:rowOff>784124</xdr:rowOff>
    </xdr:to>
    <xdr:pic>
      <xdr:nvPicPr>
        <xdr:cNvPr id="23" name="Рисунок 22">
          <a:extLst>
            <a:ext uri="{FF2B5EF4-FFF2-40B4-BE49-F238E27FC236}">
              <a16:creationId xmlns="" xmlns:a16="http://schemas.microsoft.com/office/drawing/2014/main" id="{00000000-0008-0000-0000-000017000000}"/>
            </a:ext>
          </a:extLst>
        </xdr:cNvPr>
        <xdr:cNvPicPr>
          <a:picLocks/>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654050" y="69481799"/>
          <a:ext cx="584200" cy="758625"/>
        </a:xfrm>
        <a:prstGeom prst="rect">
          <a:avLst/>
        </a:prstGeom>
      </xdr:spPr>
    </xdr:pic>
    <xdr:clientData/>
  </xdr:twoCellAnchor>
  <xdr:twoCellAnchor>
    <xdr:from>
      <xdr:col>1</xdr:col>
      <xdr:colOff>25400</xdr:colOff>
      <xdr:row>381</xdr:row>
      <xdr:rowOff>25499</xdr:rowOff>
    </xdr:from>
    <xdr:to>
      <xdr:col>1</xdr:col>
      <xdr:colOff>609600</xdr:colOff>
      <xdr:row>381</xdr:row>
      <xdr:rowOff>784124</xdr:rowOff>
    </xdr:to>
    <xdr:pic>
      <xdr:nvPicPr>
        <xdr:cNvPr id="24" name="Рисунок 23">
          <a:extLst>
            <a:ext uri="{FF2B5EF4-FFF2-40B4-BE49-F238E27FC236}">
              <a16:creationId xmlns="" xmlns:a16="http://schemas.microsoft.com/office/drawing/2014/main" id="{00000000-0008-0000-0000-000018000000}"/>
            </a:ext>
          </a:extLst>
        </xdr:cNvPr>
        <xdr:cNvPicPr>
          <a:picLocks/>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654050" y="70291424"/>
          <a:ext cx="584200" cy="758625"/>
        </a:xfrm>
        <a:prstGeom prst="rect">
          <a:avLst/>
        </a:prstGeom>
      </xdr:spPr>
    </xdr:pic>
    <xdr:clientData/>
  </xdr:twoCellAnchor>
  <xdr:twoCellAnchor>
    <xdr:from>
      <xdr:col>1</xdr:col>
      <xdr:colOff>25400</xdr:colOff>
      <xdr:row>397</xdr:row>
      <xdr:rowOff>25499</xdr:rowOff>
    </xdr:from>
    <xdr:to>
      <xdr:col>1</xdr:col>
      <xdr:colOff>609600</xdr:colOff>
      <xdr:row>397</xdr:row>
      <xdr:rowOff>784124</xdr:rowOff>
    </xdr:to>
    <xdr:pic>
      <xdr:nvPicPr>
        <xdr:cNvPr id="25" name="Рисунок 24">
          <a:extLst>
            <a:ext uri="{FF2B5EF4-FFF2-40B4-BE49-F238E27FC236}">
              <a16:creationId xmlns="" xmlns:a16="http://schemas.microsoft.com/office/drawing/2014/main" id="{00000000-0008-0000-0000-000019000000}"/>
            </a:ext>
          </a:extLst>
        </xdr:cNvPr>
        <xdr:cNvPicPr>
          <a:picLocks/>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654050" y="71101049"/>
          <a:ext cx="584200" cy="758625"/>
        </a:xfrm>
        <a:prstGeom prst="rect">
          <a:avLst/>
        </a:prstGeom>
      </xdr:spPr>
    </xdr:pic>
    <xdr:clientData/>
  </xdr:twoCellAnchor>
  <xdr:twoCellAnchor>
    <xdr:from>
      <xdr:col>1</xdr:col>
      <xdr:colOff>25400</xdr:colOff>
      <xdr:row>398</xdr:row>
      <xdr:rowOff>25499</xdr:rowOff>
    </xdr:from>
    <xdr:to>
      <xdr:col>1</xdr:col>
      <xdr:colOff>609600</xdr:colOff>
      <xdr:row>398</xdr:row>
      <xdr:rowOff>784124</xdr:rowOff>
    </xdr:to>
    <xdr:pic>
      <xdr:nvPicPr>
        <xdr:cNvPr id="26" name="Рисунок 25">
          <a:extLst>
            <a:ext uri="{FF2B5EF4-FFF2-40B4-BE49-F238E27FC236}">
              <a16:creationId xmlns="" xmlns:a16="http://schemas.microsoft.com/office/drawing/2014/main" id="{00000000-0008-0000-0000-00001A000000}"/>
            </a:ext>
          </a:extLst>
        </xdr:cNvPr>
        <xdr:cNvPicPr>
          <a:picLocks/>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654050" y="71910674"/>
          <a:ext cx="584200" cy="758625"/>
        </a:xfrm>
        <a:prstGeom prst="rect">
          <a:avLst/>
        </a:prstGeom>
      </xdr:spPr>
    </xdr:pic>
    <xdr:clientData/>
  </xdr:twoCellAnchor>
  <xdr:twoCellAnchor>
    <xdr:from>
      <xdr:col>1</xdr:col>
      <xdr:colOff>25400</xdr:colOff>
      <xdr:row>399</xdr:row>
      <xdr:rowOff>25499</xdr:rowOff>
    </xdr:from>
    <xdr:to>
      <xdr:col>1</xdr:col>
      <xdr:colOff>609600</xdr:colOff>
      <xdr:row>399</xdr:row>
      <xdr:rowOff>784124</xdr:rowOff>
    </xdr:to>
    <xdr:pic>
      <xdr:nvPicPr>
        <xdr:cNvPr id="27" name="Рисунок 26">
          <a:extLst>
            <a:ext uri="{FF2B5EF4-FFF2-40B4-BE49-F238E27FC236}">
              <a16:creationId xmlns="" xmlns:a16="http://schemas.microsoft.com/office/drawing/2014/main" id="{00000000-0008-0000-0000-00001B000000}"/>
            </a:ext>
          </a:extLst>
        </xdr:cNvPr>
        <xdr:cNvPicPr>
          <a:picLocks/>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654050" y="72720299"/>
          <a:ext cx="584200" cy="758625"/>
        </a:xfrm>
        <a:prstGeom prst="rect">
          <a:avLst/>
        </a:prstGeom>
      </xdr:spPr>
    </xdr:pic>
    <xdr:clientData/>
  </xdr:twoCellAnchor>
  <xdr:twoCellAnchor>
    <xdr:from>
      <xdr:col>1</xdr:col>
      <xdr:colOff>25400</xdr:colOff>
      <xdr:row>401</xdr:row>
      <xdr:rowOff>25499</xdr:rowOff>
    </xdr:from>
    <xdr:to>
      <xdr:col>1</xdr:col>
      <xdr:colOff>609600</xdr:colOff>
      <xdr:row>401</xdr:row>
      <xdr:rowOff>784124</xdr:rowOff>
    </xdr:to>
    <xdr:pic>
      <xdr:nvPicPr>
        <xdr:cNvPr id="29" name="Рисунок 28">
          <a:extLst>
            <a:ext uri="{FF2B5EF4-FFF2-40B4-BE49-F238E27FC236}">
              <a16:creationId xmlns="" xmlns:a16="http://schemas.microsoft.com/office/drawing/2014/main" id="{00000000-0008-0000-0000-00001D000000}"/>
            </a:ext>
          </a:extLst>
        </xdr:cNvPr>
        <xdr:cNvPicPr>
          <a:picLocks/>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654050" y="74339549"/>
          <a:ext cx="584200" cy="758625"/>
        </a:xfrm>
        <a:prstGeom prst="rect">
          <a:avLst/>
        </a:prstGeom>
      </xdr:spPr>
    </xdr:pic>
    <xdr:clientData/>
  </xdr:twoCellAnchor>
  <xdr:twoCellAnchor>
    <xdr:from>
      <xdr:col>1</xdr:col>
      <xdr:colOff>25400</xdr:colOff>
      <xdr:row>402</xdr:row>
      <xdr:rowOff>25499</xdr:rowOff>
    </xdr:from>
    <xdr:to>
      <xdr:col>1</xdr:col>
      <xdr:colOff>609600</xdr:colOff>
      <xdr:row>402</xdr:row>
      <xdr:rowOff>784124</xdr:rowOff>
    </xdr:to>
    <xdr:pic>
      <xdr:nvPicPr>
        <xdr:cNvPr id="30" name="Рисунок 29">
          <a:extLst>
            <a:ext uri="{FF2B5EF4-FFF2-40B4-BE49-F238E27FC236}">
              <a16:creationId xmlns="" xmlns:a16="http://schemas.microsoft.com/office/drawing/2014/main" id="{00000000-0008-0000-0000-00001E000000}"/>
            </a:ext>
          </a:extLst>
        </xdr:cNvPr>
        <xdr:cNvPicPr>
          <a:picLocks/>
        </xdr:cNvPicPr>
      </xdr:nvPicPr>
      <xdr:blipFill>
        <a:blip xmlns:r="http://schemas.openxmlformats.org/officeDocument/2006/relationships" r:embed="rId441">
          <a:extLst>
            <a:ext uri="{28A0092B-C50C-407E-A947-70E740481C1C}">
              <a14:useLocalDpi xmlns:a14="http://schemas.microsoft.com/office/drawing/2010/main" val="0"/>
            </a:ext>
          </a:extLst>
        </a:blip>
        <a:stretch>
          <a:fillRect/>
        </a:stretch>
      </xdr:blipFill>
      <xdr:spPr>
        <a:xfrm>
          <a:off x="654050" y="75149174"/>
          <a:ext cx="584200" cy="758625"/>
        </a:xfrm>
        <a:prstGeom prst="rect">
          <a:avLst/>
        </a:prstGeom>
      </xdr:spPr>
    </xdr:pic>
    <xdr:clientData/>
  </xdr:twoCellAnchor>
  <xdr:twoCellAnchor>
    <xdr:from>
      <xdr:col>1</xdr:col>
      <xdr:colOff>25400</xdr:colOff>
      <xdr:row>403</xdr:row>
      <xdr:rowOff>25499</xdr:rowOff>
    </xdr:from>
    <xdr:to>
      <xdr:col>1</xdr:col>
      <xdr:colOff>609600</xdr:colOff>
      <xdr:row>403</xdr:row>
      <xdr:rowOff>784124</xdr:rowOff>
    </xdr:to>
    <xdr:pic>
      <xdr:nvPicPr>
        <xdr:cNvPr id="31" name="Рисунок 30">
          <a:extLst>
            <a:ext uri="{FF2B5EF4-FFF2-40B4-BE49-F238E27FC236}">
              <a16:creationId xmlns="" xmlns:a16="http://schemas.microsoft.com/office/drawing/2014/main" id="{00000000-0008-0000-0000-00001F000000}"/>
            </a:ext>
          </a:extLst>
        </xdr:cNvPr>
        <xdr:cNvPicPr>
          <a:picLocks/>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654050" y="75958799"/>
          <a:ext cx="584200" cy="758625"/>
        </a:xfrm>
        <a:prstGeom prst="rect">
          <a:avLst/>
        </a:prstGeom>
      </xdr:spPr>
    </xdr:pic>
    <xdr:clientData/>
  </xdr:twoCellAnchor>
  <xdr:twoCellAnchor>
    <xdr:from>
      <xdr:col>1</xdr:col>
      <xdr:colOff>25400</xdr:colOff>
      <xdr:row>628</xdr:row>
      <xdr:rowOff>25499</xdr:rowOff>
    </xdr:from>
    <xdr:to>
      <xdr:col>1</xdr:col>
      <xdr:colOff>609600</xdr:colOff>
      <xdr:row>628</xdr:row>
      <xdr:rowOff>784124</xdr:rowOff>
    </xdr:to>
    <xdr:pic>
      <xdr:nvPicPr>
        <xdr:cNvPr id="202880" name="Рисунок 202879">
          <a:extLst>
            <a:ext uri="{FF2B5EF4-FFF2-40B4-BE49-F238E27FC236}">
              <a16:creationId xmlns="" xmlns:a16="http://schemas.microsoft.com/office/drawing/2014/main" id="{00000000-0008-0000-0000-000080180300}"/>
            </a:ext>
          </a:extLst>
        </xdr:cNvPr>
        <xdr:cNvPicPr>
          <a:picLocks/>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654050" y="76768424"/>
          <a:ext cx="584200" cy="758625"/>
        </a:xfrm>
        <a:prstGeom prst="rect">
          <a:avLst/>
        </a:prstGeom>
      </xdr:spPr>
    </xdr:pic>
    <xdr:clientData/>
  </xdr:twoCellAnchor>
  <xdr:twoCellAnchor>
    <xdr:from>
      <xdr:col>1</xdr:col>
      <xdr:colOff>25400</xdr:colOff>
      <xdr:row>629</xdr:row>
      <xdr:rowOff>25499</xdr:rowOff>
    </xdr:from>
    <xdr:to>
      <xdr:col>1</xdr:col>
      <xdr:colOff>609600</xdr:colOff>
      <xdr:row>629</xdr:row>
      <xdr:rowOff>784124</xdr:rowOff>
    </xdr:to>
    <xdr:pic>
      <xdr:nvPicPr>
        <xdr:cNvPr id="202881" name="Рисунок 202880">
          <a:extLst>
            <a:ext uri="{FF2B5EF4-FFF2-40B4-BE49-F238E27FC236}">
              <a16:creationId xmlns="" xmlns:a16="http://schemas.microsoft.com/office/drawing/2014/main" id="{00000000-0008-0000-0000-000081180300}"/>
            </a:ext>
          </a:extLst>
        </xdr:cNvPr>
        <xdr:cNvPicPr>
          <a:picLocks/>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654050" y="77578049"/>
          <a:ext cx="584200" cy="758625"/>
        </a:xfrm>
        <a:prstGeom prst="rect">
          <a:avLst/>
        </a:prstGeom>
      </xdr:spPr>
    </xdr:pic>
    <xdr:clientData/>
  </xdr:twoCellAnchor>
  <xdr:twoCellAnchor>
    <xdr:from>
      <xdr:col>1</xdr:col>
      <xdr:colOff>25400</xdr:colOff>
      <xdr:row>612</xdr:row>
      <xdr:rowOff>25499</xdr:rowOff>
    </xdr:from>
    <xdr:to>
      <xdr:col>1</xdr:col>
      <xdr:colOff>609600</xdr:colOff>
      <xdr:row>612</xdr:row>
      <xdr:rowOff>784124</xdr:rowOff>
    </xdr:to>
    <xdr:pic>
      <xdr:nvPicPr>
        <xdr:cNvPr id="202882" name="Рисунок 202881">
          <a:extLst>
            <a:ext uri="{FF2B5EF4-FFF2-40B4-BE49-F238E27FC236}">
              <a16:creationId xmlns="" xmlns:a16="http://schemas.microsoft.com/office/drawing/2014/main" id="{00000000-0008-0000-0000-000082180300}"/>
            </a:ext>
          </a:extLst>
        </xdr:cNvPr>
        <xdr:cNvPicPr>
          <a:picLocks/>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654050" y="78387674"/>
          <a:ext cx="584200" cy="758625"/>
        </a:xfrm>
        <a:prstGeom prst="rect">
          <a:avLst/>
        </a:prstGeom>
      </xdr:spPr>
    </xdr:pic>
    <xdr:clientData/>
  </xdr:twoCellAnchor>
  <xdr:twoCellAnchor>
    <xdr:from>
      <xdr:col>1</xdr:col>
      <xdr:colOff>25400</xdr:colOff>
      <xdr:row>619</xdr:row>
      <xdr:rowOff>22008</xdr:rowOff>
    </xdr:from>
    <xdr:to>
      <xdr:col>1</xdr:col>
      <xdr:colOff>609600</xdr:colOff>
      <xdr:row>619</xdr:row>
      <xdr:rowOff>835236</xdr:rowOff>
    </xdr:to>
    <xdr:pic>
      <xdr:nvPicPr>
        <xdr:cNvPr id="202883" name="Рисунок 202882">
          <a:extLst>
            <a:ext uri="{FF2B5EF4-FFF2-40B4-BE49-F238E27FC236}">
              <a16:creationId xmlns="" xmlns:a16="http://schemas.microsoft.com/office/drawing/2014/main" id="{00000000-0008-0000-0000-000083180300}"/>
            </a:ext>
          </a:extLst>
        </xdr:cNvPr>
        <xdr:cNvPicPr>
          <a:picLocks/>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654050" y="79193808"/>
          <a:ext cx="584200" cy="813228"/>
        </a:xfrm>
        <a:prstGeom prst="rect">
          <a:avLst/>
        </a:prstGeom>
      </xdr:spPr>
    </xdr:pic>
    <xdr:clientData/>
  </xdr:twoCellAnchor>
  <xdr:twoCellAnchor>
    <xdr:from>
      <xdr:col>1</xdr:col>
      <xdr:colOff>25400</xdr:colOff>
      <xdr:row>633</xdr:row>
      <xdr:rowOff>25499</xdr:rowOff>
    </xdr:from>
    <xdr:to>
      <xdr:col>1</xdr:col>
      <xdr:colOff>609600</xdr:colOff>
      <xdr:row>633</xdr:row>
      <xdr:rowOff>784124</xdr:rowOff>
    </xdr:to>
    <xdr:pic>
      <xdr:nvPicPr>
        <xdr:cNvPr id="202884" name="Рисунок 202883">
          <a:extLst>
            <a:ext uri="{FF2B5EF4-FFF2-40B4-BE49-F238E27FC236}">
              <a16:creationId xmlns="" xmlns:a16="http://schemas.microsoft.com/office/drawing/2014/main" id="{00000000-0008-0000-0000-000084180300}"/>
            </a:ext>
          </a:extLst>
        </xdr:cNvPr>
        <xdr:cNvPicPr>
          <a:picLocks/>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654050" y="80054549"/>
          <a:ext cx="584200" cy="758625"/>
        </a:xfrm>
        <a:prstGeom prst="rect">
          <a:avLst/>
        </a:prstGeom>
      </xdr:spPr>
    </xdr:pic>
    <xdr:clientData/>
  </xdr:twoCellAnchor>
  <xdr:twoCellAnchor>
    <xdr:from>
      <xdr:col>1</xdr:col>
      <xdr:colOff>25400</xdr:colOff>
      <xdr:row>634</xdr:row>
      <xdr:rowOff>25499</xdr:rowOff>
    </xdr:from>
    <xdr:to>
      <xdr:col>1</xdr:col>
      <xdr:colOff>609600</xdr:colOff>
      <xdr:row>634</xdr:row>
      <xdr:rowOff>784124</xdr:rowOff>
    </xdr:to>
    <xdr:pic>
      <xdr:nvPicPr>
        <xdr:cNvPr id="202885" name="Рисунок 202884">
          <a:extLst>
            <a:ext uri="{FF2B5EF4-FFF2-40B4-BE49-F238E27FC236}">
              <a16:creationId xmlns="" xmlns:a16="http://schemas.microsoft.com/office/drawing/2014/main" id="{00000000-0008-0000-0000-000085180300}"/>
            </a:ext>
          </a:extLst>
        </xdr:cNvPr>
        <xdr:cNvPicPr>
          <a:picLocks/>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654050" y="80864174"/>
          <a:ext cx="584200" cy="758625"/>
        </a:xfrm>
        <a:prstGeom prst="rect">
          <a:avLst/>
        </a:prstGeom>
      </xdr:spPr>
    </xdr:pic>
    <xdr:clientData/>
  </xdr:twoCellAnchor>
  <xdr:twoCellAnchor>
    <xdr:from>
      <xdr:col>1</xdr:col>
      <xdr:colOff>25400</xdr:colOff>
      <xdr:row>492</xdr:row>
      <xdr:rowOff>25499</xdr:rowOff>
    </xdr:from>
    <xdr:to>
      <xdr:col>1</xdr:col>
      <xdr:colOff>609600</xdr:colOff>
      <xdr:row>492</xdr:row>
      <xdr:rowOff>784124</xdr:rowOff>
    </xdr:to>
    <xdr:pic>
      <xdr:nvPicPr>
        <xdr:cNvPr id="768" name="Рисунок 767">
          <a:extLst>
            <a:ext uri="{FF2B5EF4-FFF2-40B4-BE49-F238E27FC236}">
              <a16:creationId xmlns="" xmlns:a16="http://schemas.microsoft.com/office/drawing/2014/main" id="{00000000-0008-0000-0000-000000030000}"/>
            </a:ext>
          </a:extLst>
        </xdr:cNvPr>
        <xdr:cNvPicPr>
          <a:picLocks/>
        </xdr:cNvPicPr>
      </xdr:nvPicPr>
      <xdr:blipFill>
        <a:blip xmlns:r="http://schemas.openxmlformats.org/officeDocument/2006/relationships" r:embed="rId449">
          <a:extLst>
            <a:ext uri="{28A0092B-C50C-407E-A947-70E740481C1C}">
              <a14:useLocalDpi xmlns:a14="http://schemas.microsoft.com/office/drawing/2010/main" val="0"/>
            </a:ext>
          </a:extLst>
        </a:blip>
        <a:stretch>
          <a:fillRect/>
        </a:stretch>
      </xdr:blipFill>
      <xdr:spPr>
        <a:xfrm>
          <a:off x="654050" y="81673799"/>
          <a:ext cx="584200" cy="758625"/>
        </a:xfrm>
        <a:prstGeom prst="rect">
          <a:avLst/>
        </a:prstGeom>
      </xdr:spPr>
    </xdr:pic>
    <xdr:clientData/>
  </xdr:twoCellAnchor>
  <xdr:twoCellAnchor>
    <xdr:from>
      <xdr:col>1</xdr:col>
      <xdr:colOff>25400</xdr:colOff>
      <xdr:row>493</xdr:row>
      <xdr:rowOff>25499</xdr:rowOff>
    </xdr:from>
    <xdr:to>
      <xdr:col>1</xdr:col>
      <xdr:colOff>609600</xdr:colOff>
      <xdr:row>493</xdr:row>
      <xdr:rowOff>784124</xdr:rowOff>
    </xdr:to>
    <xdr:pic>
      <xdr:nvPicPr>
        <xdr:cNvPr id="769" name="Рисунок 768">
          <a:extLst>
            <a:ext uri="{FF2B5EF4-FFF2-40B4-BE49-F238E27FC236}">
              <a16:creationId xmlns="" xmlns:a16="http://schemas.microsoft.com/office/drawing/2014/main" id="{00000000-0008-0000-0000-000001030000}"/>
            </a:ext>
          </a:extLst>
        </xdr:cNvPr>
        <xdr:cNvPicPr>
          <a:picLocks/>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654050" y="82483424"/>
          <a:ext cx="584200" cy="758625"/>
        </a:xfrm>
        <a:prstGeom prst="rect">
          <a:avLst/>
        </a:prstGeom>
      </xdr:spPr>
    </xdr:pic>
    <xdr:clientData/>
  </xdr:twoCellAnchor>
  <xdr:twoCellAnchor>
    <xdr:from>
      <xdr:col>1</xdr:col>
      <xdr:colOff>25400</xdr:colOff>
      <xdr:row>44</xdr:row>
      <xdr:rowOff>25499</xdr:rowOff>
    </xdr:from>
    <xdr:to>
      <xdr:col>1</xdr:col>
      <xdr:colOff>609600</xdr:colOff>
      <xdr:row>44</xdr:row>
      <xdr:rowOff>784124</xdr:rowOff>
    </xdr:to>
    <xdr:pic>
      <xdr:nvPicPr>
        <xdr:cNvPr id="770" name="Рисунок 769">
          <a:extLst>
            <a:ext uri="{FF2B5EF4-FFF2-40B4-BE49-F238E27FC236}">
              <a16:creationId xmlns="" xmlns:a16="http://schemas.microsoft.com/office/drawing/2014/main" id="{00000000-0008-0000-0000-000002030000}"/>
            </a:ext>
          </a:extLst>
        </xdr:cNvPr>
        <xdr:cNvPicPr>
          <a:picLocks/>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654050" y="83293049"/>
          <a:ext cx="584200" cy="758625"/>
        </a:xfrm>
        <a:prstGeom prst="rect">
          <a:avLst/>
        </a:prstGeom>
      </xdr:spPr>
    </xdr:pic>
    <xdr:clientData/>
  </xdr:twoCellAnchor>
  <xdr:twoCellAnchor>
    <xdr:from>
      <xdr:col>1</xdr:col>
      <xdr:colOff>25400</xdr:colOff>
      <xdr:row>45</xdr:row>
      <xdr:rowOff>25499</xdr:rowOff>
    </xdr:from>
    <xdr:to>
      <xdr:col>1</xdr:col>
      <xdr:colOff>609600</xdr:colOff>
      <xdr:row>45</xdr:row>
      <xdr:rowOff>784124</xdr:rowOff>
    </xdr:to>
    <xdr:pic>
      <xdr:nvPicPr>
        <xdr:cNvPr id="771" name="Рисунок 770">
          <a:extLst>
            <a:ext uri="{FF2B5EF4-FFF2-40B4-BE49-F238E27FC236}">
              <a16:creationId xmlns="" xmlns:a16="http://schemas.microsoft.com/office/drawing/2014/main" id="{00000000-0008-0000-0000-000003030000}"/>
            </a:ext>
          </a:extLst>
        </xdr:cNvPr>
        <xdr:cNvPicPr>
          <a:picLocks/>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654050" y="84102674"/>
          <a:ext cx="584200" cy="758625"/>
        </a:xfrm>
        <a:prstGeom prst="rect">
          <a:avLst/>
        </a:prstGeom>
      </xdr:spPr>
    </xdr:pic>
    <xdr:clientData/>
  </xdr:twoCellAnchor>
  <xdr:twoCellAnchor>
    <xdr:from>
      <xdr:col>1</xdr:col>
      <xdr:colOff>25400</xdr:colOff>
      <xdr:row>53</xdr:row>
      <xdr:rowOff>25499</xdr:rowOff>
    </xdr:from>
    <xdr:to>
      <xdr:col>1</xdr:col>
      <xdr:colOff>609600</xdr:colOff>
      <xdr:row>53</xdr:row>
      <xdr:rowOff>784124</xdr:rowOff>
    </xdr:to>
    <xdr:pic>
      <xdr:nvPicPr>
        <xdr:cNvPr id="772" name="Рисунок 771">
          <a:extLst>
            <a:ext uri="{FF2B5EF4-FFF2-40B4-BE49-F238E27FC236}">
              <a16:creationId xmlns="" xmlns:a16="http://schemas.microsoft.com/office/drawing/2014/main" id="{00000000-0008-0000-0000-000004030000}"/>
            </a:ext>
          </a:extLst>
        </xdr:cNvPr>
        <xdr:cNvPicPr>
          <a:picLocks/>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654050" y="84912299"/>
          <a:ext cx="584200" cy="758625"/>
        </a:xfrm>
        <a:prstGeom prst="rect">
          <a:avLst/>
        </a:prstGeom>
      </xdr:spPr>
    </xdr:pic>
    <xdr:clientData/>
  </xdr:twoCellAnchor>
  <xdr:twoCellAnchor>
    <xdr:from>
      <xdr:col>1</xdr:col>
      <xdr:colOff>25400</xdr:colOff>
      <xdr:row>40</xdr:row>
      <xdr:rowOff>25499</xdr:rowOff>
    </xdr:from>
    <xdr:to>
      <xdr:col>1</xdr:col>
      <xdr:colOff>609600</xdr:colOff>
      <xdr:row>40</xdr:row>
      <xdr:rowOff>784124</xdr:rowOff>
    </xdr:to>
    <xdr:pic>
      <xdr:nvPicPr>
        <xdr:cNvPr id="773" name="Рисунок 772">
          <a:extLst>
            <a:ext uri="{FF2B5EF4-FFF2-40B4-BE49-F238E27FC236}">
              <a16:creationId xmlns="" xmlns:a16="http://schemas.microsoft.com/office/drawing/2014/main" id="{00000000-0008-0000-0000-000005030000}"/>
            </a:ext>
          </a:extLst>
        </xdr:cNvPr>
        <xdr:cNvPicPr>
          <a:picLocks/>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654050" y="85721924"/>
          <a:ext cx="584200" cy="758625"/>
        </a:xfrm>
        <a:prstGeom prst="rect">
          <a:avLst/>
        </a:prstGeom>
      </xdr:spPr>
    </xdr:pic>
    <xdr:clientData/>
  </xdr:twoCellAnchor>
  <xdr:twoCellAnchor>
    <xdr:from>
      <xdr:col>1</xdr:col>
      <xdr:colOff>25400</xdr:colOff>
      <xdr:row>41</xdr:row>
      <xdr:rowOff>25499</xdr:rowOff>
    </xdr:from>
    <xdr:to>
      <xdr:col>1</xdr:col>
      <xdr:colOff>609600</xdr:colOff>
      <xdr:row>41</xdr:row>
      <xdr:rowOff>784124</xdr:rowOff>
    </xdr:to>
    <xdr:pic>
      <xdr:nvPicPr>
        <xdr:cNvPr id="780" name="Рисунок 779">
          <a:extLst>
            <a:ext uri="{FF2B5EF4-FFF2-40B4-BE49-F238E27FC236}">
              <a16:creationId xmlns="" xmlns:a16="http://schemas.microsoft.com/office/drawing/2014/main" id="{00000000-0008-0000-0000-00000C030000}"/>
            </a:ext>
          </a:extLst>
        </xdr:cNvPr>
        <xdr:cNvPicPr>
          <a:picLocks/>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654050" y="86531549"/>
          <a:ext cx="584200" cy="758625"/>
        </a:xfrm>
        <a:prstGeom prst="rect">
          <a:avLst/>
        </a:prstGeom>
      </xdr:spPr>
    </xdr:pic>
    <xdr:clientData/>
  </xdr:twoCellAnchor>
  <xdr:twoCellAnchor>
    <xdr:from>
      <xdr:col>1</xdr:col>
      <xdr:colOff>25400</xdr:colOff>
      <xdr:row>43</xdr:row>
      <xdr:rowOff>25499</xdr:rowOff>
    </xdr:from>
    <xdr:to>
      <xdr:col>1</xdr:col>
      <xdr:colOff>609600</xdr:colOff>
      <xdr:row>43</xdr:row>
      <xdr:rowOff>784124</xdr:rowOff>
    </xdr:to>
    <xdr:pic>
      <xdr:nvPicPr>
        <xdr:cNvPr id="786" name="Рисунок 785">
          <a:extLst>
            <a:ext uri="{FF2B5EF4-FFF2-40B4-BE49-F238E27FC236}">
              <a16:creationId xmlns="" xmlns:a16="http://schemas.microsoft.com/office/drawing/2014/main" id="{00000000-0008-0000-0000-000012030000}"/>
            </a:ext>
          </a:extLst>
        </xdr:cNvPr>
        <xdr:cNvPicPr>
          <a:picLocks/>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654050" y="88150799"/>
          <a:ext cx="584200" cy="758625"/>
        </a:xfrm>
        <a:prstGeom prst="rect">
          <a:avLst/>
        </a:prstGeom>
      </xdr:spPr>
    </xdr:pic>
    <xdr:clientData/>
  </xdr:twoCellAnchor>
  <xdr:twoCellAnchor>
    <xdr:from>
      <xdr:col>1</xdr:col>
      <xdr:colOff>25400</xdr:colOff>
      <xdr:row>98</xdr:row>
      <xdr:rowOff>25499</xdr:rowOff>
    </xdr:from>
    <xdr:to>
      <xdr:col>1</xdr:col>
      <xdr:colOff>609600</xdr:colOff>
      <xdr:row>98</xdr:row>
      <xdr:rowOff>784124</xdr:rowOff>
    </xdr:to>
    <xdr:pic>
      <xdr:nvPicPr>
        <xdr:cNvPr id="787" name="Рисунок 786">
          <a:extLst>
            <a:ext uri="{FF2B5EF4-FFF2-40B4-BE49-F238E27FC236}">
              <a16:creationId xmlns="" xmlns:a16="http://schemas.microsoft.com/office/drawing/2014/main" id="{00000000-0008-0000-0000-000013030000}"/>
            </a:ext>
          </a:extLst>
        </xdr:cNvPr>
        <xdr:cNvPicPr>
          <a:picLocks/>
        </xdr:cNvPicPr>
      </xdr:nvPicPr>
      <xdr:blipFill>
        <a:blip xmlns:r="http://schemas.openxmlformats.org/officeDocument/2006/relationships" r:embed="rId457">
          <a:extLst>
            <a:ext uri="{28A0092B-C50C-407E-A947-70E740481C1C}">
              <a14:useLocalDpi xmlns:a14="http://schemas.microsoft.com/office/drawing/2010/main" val="0"/>
            </a:ext>
          </a:extLst>
        </a:blip>
        <a:stretch>
          <a:fillRect/>
        </a:stretch>
      </xdr:blipFill>
      <xdr:spPr>
        <a:xfrm>
          <a:off x="654050" y="88960424"/>
          <a:ext cx="584200" cy="758625"/>
        </a:xfrm>
        <a:prstGeom prst="rect">
          <a:avLst/>
        </a:prstGeom>
      </xdr:spPr>
    </xdr:pic>
    <xdr:clientData/>
  </xdr:twoCellAnchor>
  <xdr:twoCellAnchor>
    <xdr:from>
      <xdr:col>1</xdr:col>
      <xdr:colOff>25400</xdr:colOff>
      <xdr:row>79</xdr:row>
      <xdr:rowOff>25499</xdr:rowOff>
    </xdr:from>
    <xdr:to>
      <xdr:col>1</xdr:col>
      <xdr:colOff>609600</xdr:colOff>
      <xdr:row>79</xdr:row>
      <xdr:rowOff>784124</xdr:rowOff>
    </xdr:to>
    <xdr:pic>
      <xdr:nvPicPr>
        <xdr:cNvPr id="788" name="Рисунок 787">
          <a:extLst>
            <a:ext uri="{FF2B5EF4-FFF2-40B4-BE49-F238E27FC236}">
              <a16:creationId xmlns="" xmlns:a16="http://schemas.microsoft.com/office/drawing/2014/main" id="{00000000-0008-0000-0000-000014030000}"/>
            </a:ext>
          </a:extLst>
        </xdr:cNvPr>
        <xdr:cNvPicPr>
          <a:picLocks/>
        </xdr:cNvPicPr>
      </xdr:nvPicPr>
      <xdr:blipFill>
        <a:blip xmlns:r="http://schemas.openxmlformats.org/officeDocument/2006/relationships" r:embed="rId458">
          <a:extLst>
            <a:ext uri="{28A0092B-C50C-407E-A947-70E740481C1C}">
              <a14:useLocalDpi xmlns:a14="http://schemas.microsoft.com/office/drawing/2010/main" val="0"/>
            </a:ext>
          </a:extLst>
        </a:blip>
        <a:stretch>
          <a:fillRect/>
        </a:stretch>
      </xdr:blipFill>
      <xdr:spPr>
        <a:xfrm>
          <a:off x="654050" y="89770049"/>
          <a:ext cx="584200" cy="758625"/>
        </a:xfrm>
        <a:prstGeom prst="rect">
          <a:avLst/>
        </a:prstGeom>
      </xdr:spPr>
    </xdr:pic>
    <xdr:clientData/>
  </xdr:twoCellAnchor>
  <xdr:twoCellAnchor>
    <xdr:from>
      <xdr:col>1</xdr:col>
      <xdr:colOff>25400</xdr:colOff>
      <xdr:row>80</xdr:row>
      <xdr:rowOff>25499</xdr:rowOff>
    </xdr:from>
    <xdr:to>
      <xdr:col>1</xdr:col>
      <xdr:colOff>609600</xdr:colOff>
      <xdr:row>80</xdr:row>
      <xdr:rowOff>784124</xdr:rowOff>
    </xdr:to>
    <xdr:pic>
      <xdr:nvPicPr>
        <xdr:cNvPr id="789" name="Рисунок 788">
          <a:extLst>
            <a:ext uri="{FF2B5EF4-FFF2-40B4-BE49-F238E27FC236}">
              <a16:creationId xmlns="" xmlns:a16="http://schemas.microsoft.com/office/drawing/2014/main" id="{00000000-0008-0000-0000-000015030000}"/>
            </a:ext>
          </a:extLst>
        </xdr:cNvPr>
        <xdr:cNvPicPr>
          <a:picLocks/>
        </xdr:cNvPicPr>
      </xdr:nvPicPr>
      <xdr:blipFill>
        <a:blip xmlns:r="http://schemas.openxmlformats.org/officeDocument/2006/relationships" r:embed="rId459">
          <a:extLst>
            <a:ext uri="{28A0092B-C50C-407E-A947-70E740481C1C}">
              <a14:useLocalDpi xmlns:a14="http://schemas.microsoft.com/office/drawing/2010/main" val="0"/>
            </a:ext>
          </a:extLst>
        </a:blip>
        <a:stretch>
          <a:fillRect/>
        </a:stretch>
      </xdr:blipFill>
      <xdr:spPr>
        <a:xfrm>
          <a:off x="654050" y="90579674"/>
          <a:ext cx="584200" cy="758625"/>
        </a:xfrm>
        <a:prstGeom prst="rect">
          <a:avLst/>
        </a:prstGeom>
      </xdr:spPr>
    </xdr:pic>
    <xdr:clientData/>
  </xdr:twoCellAnchor>
  <xdr:twoCellAnchor>
    <xdr:from>
      <xdr:col>1</xdr:col>
      <xdr:colOff>25400</xdr:colOff>
      <xdr:row>81</xdr:row>
      <xdr:rowOff>25499</xdr:rowOff>
    </xdr:from>
    <xdr:to>
      <xdr:col>1</xdr:col>
      <xdr:colOff>609600</xdr:colOff>
      <xdr:row>81</xdr:row>
      <xdr:rowOff>784124</xdr:rowOff>
    </xdr:to>
    <xdr:pic>
      <xdr:nvPicPr>
        <xdr:cNvPr id="790" name="Рисунок 789">
          <a:extLst>
            <a:ext uri="{FF2B5EF4-FFF2-40B4-BE49-F238E27FC236}">
              <a16:creationId xmlns="" xmlns:a16="http://schemas.microsoft.com/office/drawing/2014/main" id="{00000000-0008-0000-0000-000016030000}"/>
            </a:ext>
          </a:extLst>
        </xdr:cNvPr>
        <xdr:cNvPicPr>
          <a:picLocks/>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654050" y="91389299"/>
          <a:ext cx="584200" cy="758625"/>
        </a:xfrm>
        <a:prstGeom prst="rect">
          <a:avLst/>
        </a:prstGeom>
      </xdr:spPr>
    </xdr:pic>
    <xdr:clientData/>
  </xdr:twoCellAnchor>
  <xdr:twoCellAnchor>
    <xdr:from>
      <xdr:col>1</xdr:col>
      <xdr:colOff>25400</xdr:colOff>
      <xdr:row>82</xdr:row>
      <xdr:rowOff>25499</xdr:rowOff>
    </xdr:from>
    <xdr:to>
      <xdr:col>1</xdr:col>
      <xdr:colOff>609600</xdr:colOff>
      <xdr:row>82</xdr:row>
      <xdr:rowOff>784124</xdr:rowOff>
    </xdr:to>
    <xdr:pic>
      <xdr:nvPicPr>
        <xdr:cNvPr id="791" name="Рисунок 790">
          <a:extLst>
            <a:ext uri="{FF2B5EF4-FFF2-40B4-BE49-F238E27FC236}">
              <a16:creationId xmlns="" xmlns:a16="http://schemas.microsoft.com/office/drawing/2014/main" id="{00000000-0008-0000-0000-000017030000}"/>
            </a:ext>
          </a:extLst>
        </xdr:cNvPr>
        <xdr:cNvPicPr>
          <a:picLocks/>
        </xdr:cNvPicPr>
      </xdr:nvPicPr>
      <xdr:blipFill>
        <a:blip xmlns:r="http://schemas.openxmlformats.org/officeDocument/2006/relationships" r:embed="rId461">
          <a:extLst>
            <a:ext uri="{28A0092B-C50C-407E-A947-70E740481C1C}">
              <a14:useLocalDpi xmlns:a14="http://schemas.microsoft.com/office/drawing/2010/main" val="0"/>
            </a:ext>
          </a:extLst>
        </a:blip>
        <a:stretch>
          <a:fillRect/>
        </a:stretch>
      </xdr:blipFill>
      <xdr:spPr>
        <a:xfrm>
          <a:off x="654050" y="92198924"/>
          <a:ext cx="584200" cy="758625"/>
        </a:xfrm>
        <a:prstGeom prst="rect">
          <a:avLst/>
        </a:prstGeom>
      </xdr:spPr>
    </xdr:pic>
    <xdr:clientData/>
  </xdr:twoCellAnchor>
  <xdr:twoCellAnchor>
    <xdr:from>
      <xdr:col>1</xdr:col>
      <xdr:colOff>25400</xdr:colOff>
      <xdr:row>83</xdr:row>
      <xdr:rowOff>25499</xdr:rowOff>
    </xdr:from>
    <xdr:to>
      <xdr:col>1</xdr:col>
      <xdr:colOff>609600</xdr:colOff>
      <xdr:row>83</xdr:row>
      <xdr:rowOff>784124</xdr:rowOff>
    </xdr:to>
    <xdr:pic>
      <xdr:nvPicPr>
        <xdr:cNvPr id="792" name="Рисунок 791">
          <a:extLst>
            <a:ext uri="{FF2B5EF4-FFF2-40B4-BE49-F238E27FC236}">
              <a16:creationId xmlns="" xmlns:a16="http://schemas.microsoft.com/office/drawing/2014/main" id="{00000000-0008-0000-0000-000018030000}"/>
            </a:ext>
          </a:extLst>
        </xdr:cNvPr>
        <xdr:cNvPicPr>
          <a:picLocks/>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654050" y="93008549"/>
          <a:ext cx="584200" cy="758625"/>
        </a:xfrm>
        <a:prstGeom prst="rect">
          <a:avLst/>
        </a:prstGeom>
      </xdr:spPr>
    </xdr:pic>
    <xdr:clientData/>
  </xdr:twoCellAnchor>
  <xdr:twoCellAnchor>
    <xdr:from>
      <xdr:col>1</xdr:col>
      <xdr:colOff>25400</xdr:colOff>
      <xdr:row>625</xdr:row>
      <xdr:rowOff>25499</xdr:rowOff>
    </xdr:from>
    <xdr:to>
      <xdr:col>1</xdr:col>
      <xdr:colOff>609600</xdr:colOff>
      <xdr:row>625</xdr:row>
      <xdr:rowOff>784124</xdr:rowOff>
    </xdr:to>
    <xdr:pic>
      <xdr:nvPicPr>
        <xdr:cNvPr id="793" name="Рисунок 792">
          <a:extLst>
            <a:ext uri="{FF2B5EF4-FFF2-40B4-BE49-F238E27FC236}">
              <a16:creationId xmlns="" xmlns:a16="http://schemas.microsoft.com/office/drawing/2014/main" id="{00000000-0008-0000-0000-000019030000}"/>
            </a:ext>
          </a:extLst>
        </xdr:cNvPr>
        <xdr:cNvPicPr>
          <a:picLocks/>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654050" y="93818174"/>
          <a:ext cx="584200" cy="758625"/>
        </a:xfrm>
        <a:prstGeom prst="rect">
          <a:avLst/>
        </a:prstGeom>
      </xdr:spPr>
    </xdr:pic>
    <xdr:clientData/>
  </xdr:twoCellAnchor>
  <xdr:twoCellAnchor>
    <xdr:from>
      <xdr:col>1</xdr:col>
      <xdr:colOff>25400</xdr:colOff>
      <xdr:row>626</xdr:row>
      <xdr:rowOff>25499</xdr:rowOff>
    </xdr:from>
    <xdr:to>
      <xdr:col>1</xdr:col>
      <xdr:colOff>609600</xdr:colOff>
      <xdr:row>626</xdr:row>
      <xdr:rowOff>784124</xdr:rowOff>
    </xdr:to>
    <xdr:pic>
      <xdr:nvPicPr>
        <xdr:cNvPr id="794" name="Рисунок 793">
          <a:extLst>
            <a:ext uri="{FF2B5EF4-FFF2-40B4-BE49-F238E27FC236}">
              <a16:creationId xmlns="" xmlns:a16="http://schemas.microsoft.com/office/drawing/2014/main" id="{00000000-0008-0000-0000-00001A030000}"/>
            </a:ext>
          </a:extLst>
        </xdr:cNvPr>
        <xdr:cNvPicPr>
          <a:picLocks/>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654050" y="94627799"/>
          <a:ext cx="584200" cy="758625"/>
        </a:xfrm>
        <a:prstGeom prst="rect">
          <a:avLst/>
        </a:prstGeom>
      </xdr:spPr>
    </xdr:pic>
    <xdr:clientData/>
  </xdr:twoCellAnchor>
  <xdr:twoCellAnchor>
    <xdr:from>
      <xdr:col>1</xdr:col>
      <xdr:colOff>25400</xdr:colOff>
      <xdr:row>627</xdr:row>
      <xdr:rowOff>25499</xdr:rowOff>
    </xdr:from>
    <xdr:to>
      <xdr:col>1</xdr:col>
      <xdr:colOff>609600</xdr:colOff>
      <xdr:row>627</xdr:row>
      <xdr:rowOff>784124</xdr:rowOff>
    </xdr:to>
    <xdr:pic>
      <xdr:nvPicPr>
        <xdr:cNvPr id="795" name="Рисунок 794">
          <a:extLst>
            <a:ext uri="{FF2B5EF4-FFF2-40B4-BE49-F238E27FC236}">
              <a16:creationId xmlns="" xmlns:a16="http://schemas.microsoft.com/office/drawing/2014/main" id="{00000000-0008-0000-0000-00001B030000}"/>
            </a:ext>
          </a:extLst>
        </xdr:cNvPr>
        <xdr:cNvPicPr>
          <a:picLocks/>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654050" y="95437424"/>
          <a:ext cx="584200" cy="758625"/>
        </a:xfrm>
        <a:prstGeom prst="rect">
          <a:avLst/>
        </a:prstGeom>
      </xdr:spPr>
    </xdr:pic>
    <xdr:clientData/>
  </xdr:twoCellAnchor>
  <xdr:twoCellAnchor>
    <xdr:from>
      <xdr:col>1</xdr:col>
      <xdr:colOff>25400</xdr:colOff>
      <xdr:row>609</xdr:row>
      <xdr:rowOff>25499</xdr:rowOff>
    </xdr:from>
    <xdr:to>
      <xdr:col>1</xdr:col>
      <xdr:colOff>609600</xdr:colOff>
      <xdr:row>609</xdr:row>
      <xdr:rowOff>784124</xdr:rowOff>
    </xdr:to>
    <xdr:pic>
      <xdr:nvPicPr>
        <xdr:cNvPr id="796" name="Рисунок 795">
          <a:extLst>
            <a:ext uri="{FF2B5EF4-FFF2-40B4-BE49-F238E27FC236}">
              <a16:creationId xmlns="" xmlns:a16="http://schemas.microsoft.com/office/drawing/2014/main" id="{00000000-0008-0000-0000-00001C030000}"/>
            </a:ext>
          </a:extLst>
        </xdr:cNvPr>
        <xdr:cNvPicPr>
          <a:picLocks/>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654050" y="96247049"/>
          <a:ext cx="584200" cy="758625"/>
        </a:xfrm>
        <a:prstGeom prst="rect">
          <a:avLst/>
        </a:prstGeom>
      </xdr:spPr>
    </xdr:pic>
    <xdr:clientData/>
  </xdr:twoCellAnchor>
  <xdr:twoCellAnchor>
    <xdr:from>
      <xdr:col>1</xdr:col>
      <xdr:colOff>25400</xdr:colOff>
      <xdr:row>610</xdr:row>
      <xdr:rowOff>25499</xdr:rowOff>
    </xdr:from>
    <xdr:to>
      <xdr:col>1</xdr:col>
      <xdr:colOff>609600</xdr:colOff>
      <xdr:row>610</xdr:row>
      <xdr:rowOff>784124</xdr:rowOff>
    </xdr:to>
    <xdr:pic>
      <xdr:nvPicPr>
        <xdr:cNvPr id="797" name="Рисунок 796">
          <a:extLst>
            <a:ext uri="{FF2B5EF4-FFF2-40B4-BE49-F238E27FC236}">
              <a16:creationId xmlns="" xmlns:a16="http://schemas.microsoft.com/office/drawing/2014/main" id="{00000000-0008-0000-0000-00001D030000}"/>
            </a:ext>
          </a:extLst>
        </xdr:cNvPr>
        <xdr:cNvPicPr>
          <a:picLocks/>
        </xdr:cNvPicPr>
      </xdr:nvPicPr>
      <xdr:blipFill>
        <a:blip xmlns:r="http://schemas.openxmlformats.org/officeDocument/2006/relationships" r:embed="rId467">
          <a:extLst>
            <a:ext uri="{28A0092B-C50C-407E-A947-70E740481C1C}">
              <a14:useLocalDpi xmlns:a14="http://schemas.microsoft.com/office/drawing/2010/main" val="0"/>
            </a:ext>
          </a:extLst>
        </a:blip>
        <a:stretch>
          <a:fillRect/>
        </a:stretch>
      </xdr:blipFill>
      <xdr:spPr>
        <a:xfrm>
          <a:off x="654050" y="97056674"/>
          <a:ext cx="584200" cy="758625"/>
        </a:xfrm>
        <a:prstGeom prst="rect">
          <a:avLst/>
        </a:prstGeom>
      </xdr:spPr>
    </xdr:pic>
    <xdr:clientData/>
  </xdr:twoCellAnchor>
  <xdr:twoCellAnchor>
    <xdr:from>
      <xdr:col>1</xdr:col>
      <xdr:colOff>25400</xdr:colOff>
      <xdr:row>611</xdr:row>
      <xdr:rowOff>25499</xdr:rowOff>
    </xdr:from>
    <xdr:to>
      <xdr:col>1</xdr:col>
      <xdr:colOff>609600</xdr:colOff>
      <xdr:row>611</xdr:row>
      <xdr:rowOff>784124</xdr:rowOff>
    </xdr:to>
    <xdr:pic>
      <xdr:nvPicPr>
        <xdr:cNvPr id="799" name="Рисунок 798">
          <a:extLst>
            <a:ext uri="{FF2B5EF4-FFF2-40B4-BE49-F238E27FC236}">
              <a16:creationId xmlns="" xmlns:a16="http://schemas.microsoft.com/office/drawing/2014/main" id="{00000000-0008-0000-0000-00001F030000}"/>
            </a:ext>
          </a:extLst>
        </xdr:cNvPr>
        <xdr:cNvPicPr>
          <a:picLocks/>
        </xdr:cNvPicPr>
      </xdr:nvPicPr>
      <xdr:blipFill>
        <a:blip xmlns:r="http://schemas.openxmlformats.org/officeDocument/2006/relationships" r:embed="rId468">
          <a:extLst>
            <a:ext uri="{28A0092B-C50C-407E-A947-70E740481C1C}">
              <a14:useLocalDpi xmlns:a14="http://schemas.microsoft.com/office/drawing/2010/main" val="0"/>
            </a:ext>
          </a:extLst>
        </a:blip>
        <a:stretch>
          <a:fillRect/>
        </a:stretch>
      </xdr:blipFill>
      <xdr:spPr>
        <a:xfrm>
          <a:off x="654050" y="97866299"/>
          <a:ext cx="584200" cy="758625"/>
        </a:xfrm>
        <a:prstGeom prst="rect">
          <a:avLst/>
        </a:prstGeom>
      </xdr:spPr>
    </xdr:pic>
    <xdr:clientData/>
  </xdr:twoCellAnchor>
  <xdr:twoCellAnchor>
    <xdr:from>
      <xdr:col>1</xdr:col>
      <xdr:colOff>25400</xdr:colOff>
      <xdr:row>1611</xdr:row>
      <xdr:rowOff>25499</xdr:rowOff>
    </xdr:from>
    <xdr:to>
      <xdr:col>1</xdr:col>
      <xdr:colOff>609600</xdr:colOff>
      <xdr:row>1611</xdr:row>
      <xdr:rowOff>784124</xdr:rowOff>
    </xdr:to>
    <xdr:pic>
      <xdr:nvPicPr>
        <xdr:cNvPr id="896" name="Рисунок 895">
          <a:extLst>
            <a:ext uri="{FF2B5EF4-FFF2-40B4-BE49-F238E27FC236}">
              <a16:creationId xmlns="" xmlns:a16="http://schemas.microsoft.com/office/drawing/2014/main" id="{00000000-0008-0000-0000-000080030000}"/>
            </a:ext>
          </a:extLst>
        </xdr:cNvPr>
        <xdr:cNvPicPr>
          <a:picLocks/>
        </xdr:cNvPicPr>
      </xdr:nvPicPr>
      <xdr:blipFill>
        <a:blip xmlns:r="http://schemas.openxmlformats.org/officeDocument/2006/relationships" r:embed="rId469">
          <a:extLst>
            <a:ext uri="{28A0092B-C50C-407E-A947-70E740481C1C}">
              <a14:useLocalDpi xmlns:a14="http://schemas.microsoft.com/office/drawing/2010/main" val="0"/>
            </a:ext>
          </a:extLst>
        </a:blip>
        <a:stretch>
          <a:fillRect/>
        </a:stretch>
      </xdr:blipFill>
      <xdr:spPr>
        <a:xfrm>
          <a:off x="654050" y="99485549"/>
          <a:ext cx="584200" cy="758625"/>
        </a:xfrm>
        <a:prstGeom prst="rect">
          <a:avLst/>
        </a:prstGeom>
      </xdr:spPr>
    </xdr:pic>
    <xdr:clientData/>
  </xdr:twoCellAnchor>
  <xdr:twoCellAnchor>
    <xdr:from>
      <xdr:col>1</xdr:col>
      <xdr:colOff>25400</xdr:colOff>
      <xdr:row>1612</xdr:row>
      <xdr:rowOff>25499</xdr:rowOff>
    </xdr:from>
    <xdr:to>
      <xdr:col>1</xdr:col>
      <xdr:colOff>609600</xdr:colOff>
      <xdr:row>1612</xdr:row>
      <xdr:rowOff>784124</xdr:rowOff>
    </xdr:to>
    <xdr:pic>
      <xdr:nvPicPr>
        <xdr:cNvPr id="897" name="Рисунок 896">
          <a:extLst>
            <a:ext uri="{FF2B5EF4-FFF2-40B4-BE49-F238E27FC236}">
              <a16:creationId xmlns="" xmlns:a16="http://schemas.microsoft.com/office/drawing/2014/main" id="{00000000-0008-0000-0000-000081030000}"/>
            </a:ext>
          </a:extLst>
        </xdr:cNvPr>
        <xdr:cNvPicPr>
          <a:picLocks/>
        </xdr:cNvPicPr>
      </xdr:nvPicPr>
      <xdr:blipFill>
        <a:blip xmlns:r="http://schemas.openxmlformats.org/officeDocument/2006/relationships" r:embed="rId470">
          <a:extLst>
            <a:ext uri="{28A0092B-C50C-407E-A947-70E740481C1C}">
              <a14:useLocalDpi xmlns:a14="http://schemas.microsoft.com/office/drawing/2010/main" val="0"/>
            </a:ext>
          </a:extLst>
        </a:blip>
        <a:stretch>
          <a:fillRect/>
        </a:stretch>
      </xdr:blipFill>
      <xdr:spPr>
        <a:xfrm>
          <a:off x="654050" y="100295174"/>
          <a:ext cx="584200" cy="758625"/>
        </a:xfrm>
        <a:prstGeom prst="rect">
          <a:avLst/>
        </a:prstGeom>
      </xdr:spPr>
    </xdr:pic>
    <xdr:clientData/>
  </xdr:twoCellAnchor>
  <xdr:twoCellAnchor>
    <xdr:from>
      <xdr:col>1</xdr:col>
      <xdr:colOff>25400</xdr:colOff>
      <xdr:row>99</xdr:row>
      <xdr:rowOff>25499</xdr:rowOff>
    </xdr:from>
    <xdr:to>
      <xdr:col>1</xdr:col>
      <xdr:colOff>609600</xdr:colOff>
      <xdr:row>99</xdr:row>
      <xdr:rowOff>784124</xdr:rowOff>
    </xdr:to>
    <xdr:pic>
      <xdr:nvPicPr>
        <xdr:cNvPr id="898" name="Рисунок 897">
          <a:extLst>
            <a:ext uri="{FF2B5EF4-FFF2-40B4-BE49-F238E27FC236}">
              <a16:creationId xmlns="" xmlns:a16="http://schemas.microsoft.com/office/drawing/2014/main" id="{00000000-0008-0000-0000-000082030000}"/>
            </a:ext>
          </a:extLst>
        </xdr:cNvPr>
        <xdr:cNvPicPr>
          <a:picLocks/>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654050" y="101104799"/>
          <a:ext cx="584200" cy="758625"/>
        </a:xfrm>
        <a:prstGeom prst="rect">
          <a:avLst/>
        </a:prstGeom>
      </xdr:spPr>
    </xdr:pic>
    <xdr:clientData/>
  </xdr:twoCellAnchor>
  <xdr:twoCellAnchor>
    <xdr:from>
      <xdr:col>1</xdr:col>
      <xdr:colOff>25400</xdr:colOff>
      <xdr:row>100</xdr:row>
      <xdr:rowOff>25499</xdr:rowOff>
    </xdr:from>
    <xdr:to>
      <xdr:col>1</xdr:col>
      <xdr:colOff>609600</xdr:colOff>
      <xdr:row>100</xdr:row>
      <xdr:rowOff>784124</xdr:rowOff>
    </xdr:to>
    <xdr:pic>
      <xdr:nvPicPr>
        <xdr:cNvPr id="899" name="Рисунок 898">
          <a:extLst>
            <a:ext uri="{FF2B5EF4-FFF2-40B4-BE49-F238E27FC236}">
              <a16:creationId xmlns="" xmlns:a16="http://schemas.microsoft.com/office/drawing/2014/main" id="{00000000-0008-0000-0000-000083030000}"/>
            </a:ext>
          </a:extLst>
        </xdr:cNvPr>
        <xdr:cNvPicPr>
          <a:picLocks/>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654050" y="101914424"/>
          <a:ext cx="584200" cy="758625"/>
        </a:xfrm>
        <a:prstGeom prst="rect">
          <a:avLst/>
        </a:prstGeom>
      </xdr:spPr>
    </xdr:pic>
    <xdr:clientData/>
  </xdr:twoCellAnchor>
  <xdr:twoCellAnchor>
    <xdr:from>
      <xdr:col>1</xdr:col>
      <xdr:colOff>25400</xdr:colOff>
      <xdr:row>101</xdr:row>
      <xdr:rowOff>25499</xdr:rowOff>
    </xdr:from>
    <xdr:to>
      <xdr:col>1</xdr:col>
      <xdr:colOff>609600</xdr:colOff>
      <xdr:row>101</xdr:row>
      <xdr:rowOff>784124</xdr:rowOff>
    </xdr:to>
    <xdr:pic>
      <xdr:nvPicPr>
        <xdr:cNvPr id="900" name="Рисунок 899">
          <a:extLst>
            <a:ext uri="{FF2B5EF4-FFF2-40B4-BE49-F238E27FC236}">
              <a16:creationId xmlns="" xmlns:a16="http://schemas.microsoft.com/office/drawing/2014/main" id="{00000000-0008-0000-0000-000084030000}"/>
            </a:ext>
          </a:extLst>
        </xdr:cNvPr>
        <xdr:cNvPicPr>
          <a:picLocks/>
        </xdr:cNvPicPr>
      </xdr:nvPicPr>
      <xdr:blipFill>
        <a:blip xmlns:r="http://schemas.openxmlformats.org/officeDocument/2006/relationships" r:embed="rId473">
          <a:extLst>
            <a:ext uri="{28A0092B-C50C-407E-A947-70E740481C1C}">
              <a14:useLocalDpi xmlns:a14="http://schemas.microsoft.com/office/drawing/2010/main" val="0"/>
            </a:ext>
          </a:extLst>
        </a:blip>
        <a:stretch>
          <a:fillRect/>
        </a:stretch>
      </xdr:blipFill>
      <xdr:spPr>
        <a:xfrm>
          <a:off x="654050" y="102724049"/>
          <a:ext cx="584200" cy="758625"/>
        </a:xfrm>
        <a:prstGeom prst="rect">
          <a:avLst/>
        </a:prstGeom>
      </xdr:spPr>
    </xdr:pic>
    <xdr:clientData/>
  </xdr:twoCellAnchor>
  <xdr:twoCellAnchor>
    <xdr:from>
      <xdr:col>1</xdr:col>
      <xdr:colOff>25400</xdr:colOff>
      <xdr:row>58</xdr:row>
      <xdr:rowOff>25499</xdr:rowOff>
    </xdr:from>
    <xdr:to>
      <xdr:col>1</xdr:col>
      <xdr:colOff>609600</xdr:colOff>
      <xdr:row>58</xdr:row>
      <xdr:rowOff>784124</xdr:rowOff>
    </xdr:to>
    <xdr:pic>
      <xdr:nvPicPr>
        <xdr:cNvPr id="902" name="Рисунок 901">
          <a:extLst>
            <a:ext uri="{FF2B5EF4-FFF2-40B4-BE49-F238E27FC236}">
              <a16:creationId xmlns="" xmlns:a16="http://schemas.microsoft.com/office/drawing/2014/main" id="{00000000-0008-0000-0000-000086030000}"/>
            </a:ext>
          </a:extLst>
        </xdr:cNvPr>
        <xdr:cNvPicPr>
          <a:picLocks/>
        </xdr:cNvPicPr>
      </xdr:nvPicPr>
      <xdr:blipFill>
        <a:blip xmlns:r="http://schemas.openxmlformats.org/officeDocument/2006/relationships" r:embed="rId474">
          <a:extLst>
            <a:ext uri="{28A0092B-C50C-407E-A947-70E740481C1C}">
              <a14:useLocalDpi xmlns:a14="http://schemas.microsoft.com/office/drawing/2010/main" val="0"/>
            </a:ext>
          </a:extLst>
        </a:blip>
        <a:stretch>
          <a:fillRect/>
        </a:stretch>
      </xdr:blipFill>
      <xdr:spPr>
        <a:xfrm>
          <a:off x="654050" y="104343299"/>
          <a:ext cx="584200" cy="758625"/>
        </a:xfrm>
        <a:prstGeom prst="rect">
          <a:avLst/>
        </a:prstGeom>
      </xdr:spPr>
    </xdr:pic>
    <xdr:clientData/>
  </xdr:twoCellAnchor>
  <xdr:twoCellAnchor>
    <xdr:from>
      <xdr:col>1</xdr:col>
      <xdr:colOff>25400</xdr:colOff>
      <xdr:row>46</xdr:row>
      <xdr:rowOff>25499</xdr:rowOff>
    </xdr:from>
    <xdr:to>
      <xdr:col>1</xdr:col>
      <xdr:colOff>609600</xdr:colOff>
      <xdr:row>46</xdr:row>
      <xdr:rowOff>784124</xdr:rowOff>
    </xdr:to>
    <xdr:pic>
      <xdr:nvPicPr>
        <xdr:cNvPr id="903" name="Рисунок 902">
          <a:extLst>
            <a:ext uri="{FF2B5EF4-FFF2-40B4-BE49-F238E27FC236}">
              <a16:creationId xmlns="" xmlns:a16="http://schemas.microsoft.com/office/drawing/2014/main" id="{00000000-0008-0000-0000-000087030000}"/>
            </a:ext>
          </a:extLst>
        </xdr:cNvPr>
        <xdr:cNvPicPr>
          <a:picLocks/>
        </xdr:cNvPicPr>
      </xdr:nvPicPr>
      <xdr:blipFill>
        <a:blip xmlns:r="http://schemas.openxmlformats.org/officeDocument/2006/relationships" r:embed="rId475">
          <a:extLst>
            <a:ext uri="{28A0092B-C50C-407E-A947-70E740481C1C}">
              <a14:useLocalDpi xmlns:a14="http://schemas.microsoft.com/office/drawing/2010/main" val="0"/>
            </a:ext>
          </a:extLst>
        </a:blip>
        <a:stretch>
          <a:fillRect/>
        </a:stretch>
      </xdr:blipFill>
      <xdr:spPr>
        <a:xfrm>
          <a:off x="654050" y="105152924"/>
          <a:ext cx="584200" cy="758625"/>
        </a:xfrm>
        <a:prstGeom prst="rect">
          <a:avLst/>
        </a:prstGeom>
      </xdr:spPr>
    </xdr:pic>
    <xdr:clientData/>
  </xdr:twoCellAnchor>
  <xdr:twoCellAnchor>
    <xdr:from>
      <xdr:col>1</xdr:col>
      <xdr:colOff>25400</xdr:colOff>
      <xdr:row>400</xdr:row>
      <xdr:rowOff>25499</xdr:rowOff>
    </xdr:from>
    <xdr:to>
      <xdr:col>1</xdr:col>
      <xdr:colOff>609600</xdr:colOff>
      <xdr:row>400</xdr:row>
      <xdr:rowOff>784124</xdr:rowOff>
    </xdr:to>
    <xdr:pic>
      <xdr:nvPicPr>
        <xdr:cNvPr id="904" name="Рисунок 903">
          <a:extLst>
            <a:ext uri="{FF2B5EF4-FFF2-40B4-BE49-F238E27FC236}">
              <a16:creationId xmlns="" xmlns:a16="http://schemas.microsoft.com/office/drawing/2014/main" id="{00000000-0008-0000-0000-000088030000}"/>
            </a:ext>
          </a:extLst>
        </xdr:cNvPr>
        <xdr:cNvPicPr>
          <a:picLocks/>
        </xdr:cNvPicPr>
      </xdr:nvPicPr>
      <xdr:blipFill>
        <a:blip xmlns:r="http://schemas.openxmlformats.org/officeDocument/2006/relationships" r:embed="rId476">
          <a:extLst>
            <a:ext uri="{28A0092B-C50C-407E-A947-70E740481C1C}">
              <a14:useLocalDpi xmlns:a14="http://schemas.microsoft.com/office/drawing/2010/main" val="0"/>
            </a:ext>
          </a:extLst>
        </a:blip>
        <a:stretch>
          <a:fillRect/>
        </a:stretch>
      </xdr:blipFill>
      <xdr:spPr>
        <a:xfrm>
          <a:off x="654050" y="198555074"/>
          <a:ext cx="584200" cy="758625"/>
        </a:xfrm>
        <a:prstGeom prst="rect">
          <a:avLst/>
        </a:prstGeom>
      </xdr:spPr>
    </xdr:pic>
    <xdr:clientData/>
  </xdr:twoCellAnchor>
  <xdr:twoCellAnchor>
    <xdr:from>
      <xdr:col>1</xdr:col>
      <xdr:colOff>25400</xdr:colOff>
      <xdr:row>618</xdr:row>
      <xdr:rowOff>63946</xdr:rowOff>
    </xdr:from>
    <xdr:to>
      <xdr:col>1</xdr:col>
      <xdr:colOff>609600</xdr:colOff>
      <xdr:row>618</xdr:row>
      <xdr:rowOff>736146</xdr:rowOff>
    </xdr:to>
    <xdr:pic>
      <xdr:nvPicPr>
        <xdr:cNvPr id="905" name="Рисунок 904">
          <a:extLst>
            <a:ext uri="{FF2B5EF4-FFF2-40B4-BE49-F238E27FC236}">
              <a16:creationId xmlns="" xmlns:a16="http://schemas.microsoft.com/office/drawing/2014/main" id="{00000000-0008-0000-0000-000089030000}"/>
            </a:ext>
          </a:extLst>
        </xdr:cNvPr>
        <xdr:cNvPicPr>
          <a:picLocks/>
        </xdr:cNvPicPr>
      </xdr:nvPicPr>
      <xdr:blipFill>
        <a:blip xmlns:r="http://schemas.openxmlformats.org/officeDocument/2006/relationships" r:embed="rId477">
          <a:extLst>
            <a:ext uri="{28A0092B-C50C-407E-A947-70E740481C1C}">
              <a14:useLocalDpi xmlns:a14="http://schemas.microsoft.com/office/drawing/2010/main" val="0"/>
            </a:ext>
          </a:extLst>
        </a:blip>
        <a:stretch>
          <a:fillRect/>
        </a:stretch>
      </xdr:blipFill>
      <xdr:spPr>
        <a:xfrm>
          <a:off x="654050" y="250085671"/>
          <a:ext cx="584200" cy="672200"/>
        </a:xfrm>
        <a:prstGeom prst="rect">
          <a:avLst/>
        </a:prstGeom>
      </xdr:spPr>
    </xdr:pic>
    <xdr:clientData/>
  </xdr:twoCellAnchor>
  <xdr:twoCellAnchor>
    <xdr:from>
      <xdr:col>1</xdr:col>
      <xdr:colOff>25400</xdr:colOff>
      <xdr:row>143</xdr:row>
      <xdr:rowOff>25500</xdr:rowOff>
    </xdr:from>
    <xdr:to>
      <xdr:col>1</xdr:col>
      <xdr:colOff>609600</xdr:colOff>
      <xdr:row>143</xdr:row>
      <xdr:rowOff>784125</xdr:rowOff>
    </xdr:to>
    <xdr:pic>
      <xdr:nvPicPr>
        <xdr:cNvPr id="842" name="Рисунок 841">
          <a:extLst>
            <a:ext uri="{FF2B5EF4-FFF2-40B4-BE49-F238E27FC236}">
              <a16:creationId xmlns="" xmlns:a16="http://schemas.microsoft.com/office/drawing/2014/main" id="{00000000-0008-0000-0000-00004A030000}"/>
            </a:ext>
          </a:extLst>
        </xdr:cNvPr>
        <xdr:cNvPicPr>
          <a:picLocks/>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654050" y="52212975"/>
          <a:ext cx="584200" cy="758625"/>
        </a:xfrm>
        <a:prstGeom prst="rect">
          <a:avLst/>
        </a:prstGeom>
      </xdr:spPr>
    </xdr:pic>
    <xdr:clientData/>
  </xdr:twoCellAnchor>
  <xdr:twoCellAnchor>
    <xdr:from>
      <xdr:col>1</xdr:col>
      <xdr:colOff>25400</xdr:colOff>
      <xdr:row>282</xdr:row>
      <xdr:rowOff>39787</xdr:rowOff>
    </xdr:from>
    <xdr:to>
      <xdr:col>1</xdr:col>
      <xdr:colOff>609600</xdr:colOff>
      <xdr:row>282</xdr:row>
      <xdr:rowOff>798412</xdr:rowOff>
    </xdr:to>
    <xdr:pic>
      <xdr:nvPicPr>
        <xdr:cNvPr id="203053" name="Рисунок 203052">
          <a:extLst>
            <a:ext uri="{FF2B5EF4-FFF2-40B4-BE49-F238E27FC236}">
              <a16:creationId xmlns="" xmlns:a16="http://schemas.microsoft.com/office/drawing/2014/main" id="{00000000-0008-0000-0000-00002D190300}"/>
            </a:ext>
          </a:extLst>
        </xdr:cNvPr>
        <xdr:cNvPicPr>
          <a:picLocks/>
        </xdr:cNvPicPr>
      </xdr:nvPicPr>
      <xdr:blipFill>
        <a:blip xmlns:r="http://schemas.openxmlformats.org/officeDocument/2006/relationships" r:embed="rId479">
          <a:extLst>
            <a:ext uri="{28A0092B-C50C-407E-A947-70E740481C1C}">
              <a14:useLocalDpi xmlns:a14="http://schemas.microsoft.com/office/drawing/2010/main" val="0"/>
            </a:ext>
          </a:extLst>
        </a:blip>
        <a:stretch>
          <a:fillRect/>
        </a:stretch>
      </xdr:blipFill>
      <xdr:spPr>
        <a:xfrm>
          <a:off x="654050" y="84469387"/>
          <a:ext cx="584200" cy="758625"/>
        </a:xfrm>
        <a:prstGeom prst="rect">
          <a:avLst/>
        </a:prstGeom>
      </xdr:spPr>
    </xdr:pic>
    <xdr:clientData/>
  </xdr:twoCellAnchor>
  <xdr:twoCellAnchor>
    <xdr:from>
      <xdr:col>1</xdr:col>
      <xdr:colOff>25400</xdr:colOff>
      <xdr:row>283</xdr:row>
      <xdr:rowOff>39787</xdr:rowOff>
    </xdr:from>
    <xdr:to>
      <xdr:col>1</xdr:col>
      <xdr:colOff>609600</xdr:colOff>
      <xdr:row>283</xdr:row>
      <xdr:rowOff>798412</xdr:rowOff>
    </xdr:to>
    <xdr:pic>
      <xdr:nvPicPr>
        <xdr:cNvPr id="832" name="Рисунок 831">
          <a:extLst>
            <a:ext uri="{FF2B5EF4-FFF2-40B4-BE49-F238E27FC236}">
              <a16:creationId xmlns="" xmlns:a16="http://schemas.microsoft.com/office/drawing/2014/main" id="{00000000-0008-0000-0000-000040030000}"/>
            </a:ext>
          </a:extLst>
        </xdr:cNvPr>
        <xdr:cNvPicPr>
          <a:picLocks/>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654050" y="85307587"/>
          <a:ext cx="584200" cy="758625"/>
        </a:xfrm>
        <a:prstGeom prst="rect">
          <a:avLst/>
        </a:prstGeom>
      </xdr:spPr>
    </xdr:pic>
    <xdr:clientData/>
  </xdr:twoCellAnchor>
  <xdr:twoCellAnchor>
    <xdr:from>
      <xdr:col>1</xdr:col>
      <xdr:colOff>25400</xdr:colOff>
      <xdr:row>280</xdr:row>
      <xdr:rowOff>39787</xdr:rowOff>
    </xdr:from>
    <xdr:to>
      <xdr:col>1</xdr:col>
      <xdr:colOff>609600</xdr:colOff>
      <xdr:row>280</xdr:row>
      <xdr:rowOff>798412</xdr:rowOff>
    </xdr:to>
    <xdr:pic>
      <xdr:nvPicPr>
        <xdr:cNvPr id="28" name="Рисунок 27">
          <a:extLst>
            <a:ext uri="{FF2B5EF4-FFF2-40B4-BE49-F238E27FC236}">
              <a16:creationId xmlns="" xmlns:a16="http://schemas.microsoft.com/office/drawing/2014/main" id="{00000000-0008-0000-0000-00001C000000}"/>
            </a:ext>
          </a:extLst>
        </xdr:cNvPr>
        <xdr:cNvPicPr>
          <a:picLocks/>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654050" y="82792987"/>
          <a:ext cx="584200" cy="758625"/>
        </a:xfrm>
        <a:prstGeom prst="rect">
          <a:avLst/>
        </a:prstGeom>
      </xdr:spPr>
    </xdr:pic>
    <xdr:clientData/>
  </xdr:twoCellAnchor>
  <xdr:twoCellAnchor>
    <xdr:from>
      <xdr:col>1</xdr:col>
      <xdr:colOff>25400</xdr:colOff>
      <xdr:row>281</xdr:row>
      <xdr:rowOff>39787</xdr:rowOff>
    </xdr:from>
    <xdr:to>
      <xdr:col>1</xdr:col>
      <xdr:colOff>609600</xdr:colOff>
      <xdr:row>281</xdr:row>
      <xdr:rowOff>798412</xdr:rowOff>
    </xdr:to>
    <xdr:pic>
      <xdr:nvPicPr>
        <xdr:cNvPr id="833" name="Рисунок 832">
          <a:extLst>
            <a:ext uri="{FF2B5EF4-FFF2-40B4-BE49-F238E27FC236}">
              <a16:creationId xmlns="" xmlns:a16="http://schemas.microsoft.com/office/drawing/2014/main" id="{00000000-0008-0000-0000-000041030000}"/>
            </a:ext>
          </a:extLst>
        </xdr:cNvPr>
        <xdr:cNvPicPr>
          <a:picLocks/>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654050" y="83631187"/>
          <a:ext cx="584200" cy="758625"/>
        </a:xfrm>
        <a:prstGeom prst="rect">
          <a:avLst/>
        </a:prstGeom>
      </xdr:spPr>
    </xdr:pic>
    <xdr:clientData/>
  </xdr:twoCellAnchor>
  <xdr:twoCellAnchor>
    <xdr:from>
      <xdr:col>1</xdr:col>
      <xdr:colOff>25400</xdr:colOff>
      <xdr:row>359</xdr:row>
      <xdr:rowOff>25499</xdr:rowOff>
    </xdr:from>
    <xdr:to>
      <xdr:col>1</xdr:col>
      <xdr:colOff>609600</xdr:colOff>
      <xdr:row>359</xdr:row>
      <xdr:rowOff>784124</xdr:rowOff>
    </xdr:to>
    <xdr:pic>
      <xdr:nvPicPr>
        <xdr:cNvPr id="834" name="Рисунок 833">
          <a:extLst>
            <a:ext uri="{FF2B5EF4-FFF2-40B4-BE49-F238E27FC236}">
              <a16:creationId xmlns="" xmlns:a16="http://schemas.microsoft.com/office/drawing/2014/main" id="{00000000-0008-0000-0000-000042030000}"/>
            </a:ext>
          </a:extLst>
        </xdr:cNvPr>
        <xdr:cNvPicPr>
          <a:picLocks/>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654050" y="105552974"/>
          <a:ext cx="584200" cy="758625"/>
        </a:xfrm>
        <a:prstGeom prst="rect">
          <a:avLst/>
        </a:prstGeom>
      </xdr:spPr>
    </xdr:pic>
    <xdr:clientData/>
  </xdr:twoCellAnchor>
  <xdr:twoCellAnchor>
    <xdr:from>
      <xdr:col>1</xdr:col>
      <xdr:colOff>25400</xdr:colOff>
      <xdr:row>360</xdr:row>
      <xdr:rowOff>25499</xdr:rowOff>
    </xdr:from>
    <xdr:to>
      <xdr:col>1</xdr:col>
      <xdr:colOff>609600</xdr:colOff>
      <xdr:row>360</xdr:row>
      <xdr:rowOff>784124</xdr:rowOff>
    </xdr:to>
    <xdr:pic>
      <xdr:nvPicPr>
        <xdr:cNvPr id="835" name="Рисунок 834">
          <a:extLst>
            <a:ext uri="{FF2B5EF4-FFF2-40B4-BE49-F238E27FC236}">
              <a16:creationId xmlns="" xmlns:a16="http://schemas.microsoft.com/office/drawing/2014/main" id="{00000000-0008-0000-0000-000043030000}"/>
            </a:ext>
          </a:extLst>
        </xdr:cNvPr>
        <xdr:cNvPicPr>
          <a:picLocks/>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654050" y="106362599"/>
          <a:ext cx="584200" cy="758625"/>
        </a:xfrm>
        <a:prstGeom prst="rect">
          <a:avLst/>
        </a:prstGeom>
      </xdr:spPr>
    </xdr:pic>
    <xdr:clientData/>
  </xdr:twoCellAnchor>
  <xdr:twoCellAnchor>
    <xdr:from>
      <xdr:col>1</xdr:col>
      <xdr:colOff>25400</xdr:colOff>
      <xdr:row>362</xdr:row>
      <xdr:rowOff>25499</xdr:rowOff>
    </xdr:from>
    <xdr:to>
      <xdr:col>1</xdr:col>
      <xdr:colOff>609600</xdr:colOff>
      <xdr:row>362</xdr:row>
      <xdr:rowOff>784124</xdr:rowOff>
    </xdr:to>
    <xdr:pic>
      <xdr:nvPicPr>
        <xdr:cNvPr id="836" name="Рисунок 835">
          <a:extLst>
            <a:ext uri="{FF2B5EF4-FFF2-40B4-BE49-F238E27FC236}">
              <a16:creationId xmlns="" xmlns:a16="http://schemas.microsoft.com/office/drawing/2014/main" id="{00000000-0008-0000-0000-000044030000}"/>
            </a:ext>
          </a:extLst>
        </xdr:cNvPr>
        <xdr:cNvPicPr>
          <a:picLocks/>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654050" y="107981849"/>
          <a:ext cx="584200" cy="758625"/>
        </a:xfrm>
        <a:prstGeom prst="rect">
          <a:avLst/>
        </a:prstGeom>
      </xdr:spPr>
    </xdr:pic>
    <xdr:clientData/>
  </xdr:twoCellAnchor>
  <xdr:twoCellAnchor>
    <xdr:from>
      <xdr:col>1</xdr:col>
      <xdr:colOff>25400</xdr:colOff>
      <xdr:row>387</xdr:row>
      <xdr:rowOff>25499</xdr:rowOff>
    </xdr:from>
    <xdr:to>
      <xdr:col>1</xdr:col>
      <xdr:colOff>609600</xdr:colOff>
      <xdr:row>387</xdr:row>
      <xdr:rowOff>784124</xdr:rowOff>
    </xdr:to>
    <xdr:pic>
      <xdr:nvPicPr>
        <xdr:cNvPr id="837" name="Рисунок 836">
          <a:extLst>
            <a:ext uri="{FF2B5EF4-FFF2-40B4-BE49-F238E27FC236}">
              <a16:creationId xmlns="" xmlns:a16="http://schemas.microsoft.com/office/drawing/2014/main" id="{00000000-0008-0000-0000-000045030000}"/>
            </a:ext>
          </a:extLst>
        </xdr:cNvPr>
        <xdr:cNvPicPr>
          <a:picLocks/>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654050" y="119459474"/>
          <a:ext cx="584200" cy="758625"/>
        </a:xfrm>
        <a:prstGeom prst="rect">
          <a:avLst/>
        </a:prstGeom>
      </xdr:spPr>
    </xdr:pic>
    <xdr:clientData/>
  </xdr:twoCellAnchor>
  <xdr:twoCellAnchor>
    <xdr:from>
      <xdr:col>1</xdr:col>
      <xdr:colOff>25400</xdr:colOff>
      <xdr:row>388</xdr:row>
      <xdr:rowOff>25499</xdr:rowOff>
    </xdr:from>
    <xdr:to>
      <xdr:col>1</xdr:col>
      <xdr:colOff>609600</xdr:colOff>
      <xdr:row>388</xdr:row>
      <xdr:rowOff>784124</xdr:rowOff>
    </xdr:to>
    <xdr:pic>
      <xdr:nvPicPr>
        <xdr:cNvPr id="838" name="Рисунок 837">
          <a:extLst>
            <a:ext uri="{FF2B5EF4-FFF2-40B4-BE49-F238E27FC236}">
              <a16:creationId xmlns="" xmlns:a16="http://schemas.microsoft.com/office/drawing/2014/main" id="{00000000-0008-0000-0000-000046030000}"/>
            </a:ext>
          </a:extLst>
        </xdr:cNvPr>
        <xdr:cNvPicPr>
          <a:picLocks/>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654050" y="120269099"/>
          <a:ext cx="584200" cy="758625"/>
        </a:xfrm>
        <a:prstGeom prst="rect">
          <a:avLst/>
        </a:prstGeom>
      </xdr:spPr>
    </xdr:pic>
    <xdr:clientData/>
  </xdr:twoCellAnchor>
  <xdr:twoCellAnchor>
    <xdr:from>
      <xdr:col>1</xdr:col>
      <xdr:colOff>25400</xdr:colOff>
      <xdr:row>416</xdr:row>
      <xdr:rowOff>24817</xdr:rowOff>
    </xdr:from>
    <xdr:to>
      <xdr:col>1</xdr:col>
      <xdr:colOff>609600</xdr:colOff>
      <xdr:row>416</xdr:row>
      <xdr:rowOff>470478</xdr:rowOff>
    </xdr:to>
    <xdr:pic>
      <xdr:nvPicPr>
        <xdr:cNvPr id="839" name="Рисунок 838">
          <a:extLst>
            <a:ext uri="{FF2B5EF4-FFF2-40B4-BE49-F238E27FC236}">
              <a16:creationId xmlns="" xmlns:a16="http://schemas.microsoft.com/office/drawing/2014/main" id="{00000000-0008-0000-0000-000047030000}"/>
            </a:ext>
          </a:extLst>
        </xdr:cNvPr>
        <xdr:cNvPicPr>
          <a:picLocks/>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654050" y="136803817"/>
          <a:ext cx="584200" cy="445661"/>
        </a:xfrm>
        <a:prstGeom prst="rect">
          <a:avLst/>
        </a:prstGeom>
      </xdr:spPr>
    </xdr:pic>
    <xdr:clientData/>
  </xdr:twoCellAnchor>
  <xdr:twoCellAnchor>
    <xdr:from>
      <xdr:col>1</xdr:col>
      <xdr:colOff>25400</xdr:colOff>
      <xdr:row>407</xdr:row>
      <xdr:rowOff>181980</xdr:rowOff>
    </xdr:from>
    <xdr:to>
      <xdr:col>1</xdr:col>
      <xdr:colOff>609600</xdr:colOff>
      <xdr:row>407</xdr:row>
      <xdr:rowOff>627641</xdr:rowOff>
    </xdr:to>
    <xdr:pic>
      <xdr:nvPicPr>
        <xdr:cNvPr id="12" name="Рисунок 11">
          <a:extLst>
            <a:ext uri="{FF2B5EF4-FFF2-40B4-BE49-F238E27FC236}">
              <a16:creationId xmlns="" xmlns:a16="http://schemas.microsoft.com/office/drawing/2014/main" id="{00000000-0008-0000-0000-00000C000000}"/>
            </a:ext>
          </a:extLst>
        </xdr:cNvPr>
        <xdr:cNvPicPr>
          <a:picLocks/>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654050" y="129988680"/>
          <a:ext cx="584200" cy="445661"/>
        </a:xfrm>
        <a:prstGeom prst="rect">
          <a:avLst/>
        </a:prstGeom>
      </xdr:spPr>
    </xdr:pic>
    <xdr:clientData/>
  </xdr:twoCellAnchor>
  <xdr:twoCellAnchor>
    <xdr:from>
      <xdr:col>1</xdr:col>
      <xdr:colOff>25400</xdr:colOff>
      <xdr:row>408</xdr:row>
      <xdr:rowOff>25499</xdr:rowOff>
    </xdr:from>
    <xdr:to>
      <xdr:col>1</xdr:col>
      <xdr:colOff>609600</xdr:colOff>
      <xdr:row>408</xdr:row>
      <xdr:rowOff>784124</xdr:rowOff>
    </xdr:to>
    <xdr:pic>
      <xdr:nvPicPr>
        <xdr:cNvPr id="840" name="Рисунок 839">
          <a:extLst>
            <a:ext uri="{FF2B5EF4-FFF2-40B4-BE49-F238E27FC236}">
              <a16:creationId xmlns="" xmlns:a16="http://schemas.microsoft.com/office/drawing/2014/main" id="{00000000-0008-0000-0000-000048030000}"/>
            </a:ext>
          </a:extLst>
        </xdr:cNvPr>
        <xdr:cNvPicPr>
          <a:picLocks/>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654050" y="130641824"/>
          <a:ext cx="584200" cy="758625"/>
        </a:xfrm>
        <a:prstGeom prst="rect">
          <a:avLst/>
        </a:prstGeom>
      </xdr:spPr>
    </xdr:pic>
    <xdr:clientData/>
  </xdr:twoCellAnchor>
  <xdr:twoCellAnchor>
    <xdr:from>
      <xdr:col>1</xdr:col>
      <xdr:colOff>25400</xdr:colOff>
      <xdr:row>409</xdr:row>
      <xdr:rowOff>25499</xdr:rowOff>
    </xdr:from>
    <xdr:to>
      <xdr:col>1</xdr:col>
      <xdr:colOff>609600</xdr:colOff>
      <xdr:row>409</xdr:row>
      <xdr:rowOff>784124</xdr:rowOff>
    </xdr:to>
    <xdr:pic>
      <xdr:nvPicPr>
        <xdr:cNvPr id="841" name="Рисунок 840">
          <a:extLst>
            <a:ext uri="{FF2B5EF4-FFF2-40B4-BE49-F238E27FC236}">
              <a16:creationId xmlns="" xmlns:a16="http://schemas.microsoft.com/office/drawing/2014/main" id="{00000000-0008-0000-0000-000049030000}"/>
            </a:ext>
          </a:extLst>
        </xdr:cNvPr>
        <xdr:cNvPicPr>
          <a:picLocks/>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654050" y="131451449"/>
          <a:ext cx="584200" cy="758625"/>
        </a:xfrm>
        <a:prstGeom prst="rect">
          <a:avLst/>
        </a:prstGeom>
      </xdr:spPr>
    </xdr:pic>
    <xdr:clientData/>
  </xdr:twoCellAnchor>
  <xdr:twoCellAnchor>
    <xdr:from>
      <xdr:col>1</xdr:col>
      <xdr:colOff>25400</xdr:colOff>
      <xdr:row>410</xdr:row>
      <xdr:rowOff>25499</xdr:rowOff>
    </xdr:from>
    <xdr:to>
      <xdr:col>1</xdr:col>
      <xdr:colOff>609600</xdr:colOff>
      <xdr:row>410</xdr:row>
      <xdr:rowOff>784124</xdr:rowOff>
    </xdr:to>
    <xdr:pic>
      <xdr:nvPicPr>
        <xdr:cNvPr id="843" name="Рисунок 842">
          <a:extLst>
            <a:ext uri="{FF2B5EF4-FFF2-40B4-BE49-F238E27FC236}">
              <a16:creationId xmlns="" xmlns:a16="http://schemas.microsoft.com/office/drawing/2014/main" id="{00000000-0008-0000-0000-00004B030000}"/>
            </a:ext>
          </a:extLst>
        </xdr:cNvPr>
        <xdr:cNvPicPr>
          <a:picLocks/>
        </xdr:cNvPicPr>
      </xdr:nvPicPr>
      <xdr:blipFill>
        <a:blip xmlns:r="http://schemas.openxmlformats.org/officeDocument/2006/relationships" r:embed="rId492">
          <a:extLst>
            <a:ext uri="{28A0092B-C50C-407E-A947-70E740481C1C}">
              <a14:useLocalDpi xmlns:a14="http://schemas.microsoft.com/office/drawing/2010/main" val="0"/>
            </a:ext>
          </a:extLst>
        </a:blip>
        <a:stretch>
          <a:fillRect/>
        </a:stretch>
      </xdr:blipFill>
      <xdr:spPr>
        <a:xfrm>
          <a:off x="654050" y="132261074"/>
          <a:ext cx="584200" cy="758625"/>
        </a:xfrm>
        <a:prstGeom prst="rect">
          <a:avLst/>
        </a:prstGeom>
      </xdr:spPr>
    </xdr:pic>
    <xdr:clientData/>
  </xdr:twoCellAnchor>
  <xdr:twoCellAnchor>
    <xdr:from>
      <xdr:col>1</xdr:col>
      <xdr:colOff>25400</xdr:colOff>
      <xdr:row>411</xdr:row>
      <xdr:rowOff>25499</xdr:rowOff>
    </xdr:from>
    <xdr:to>
      <xdr:col>1</xdr:col>
      <xdr:colOff>609600</xdr:colOff>
      <xdr:row>411</xdr:row>
      <xdr:rowOff>784124</xdr:rowOff>
    </xdr:to>
    <xdr:pic>
      <xdr:nvPicPr>
        <xdr:cNvPr id="844" name="Рисунок 843">
          <a:extLst>
            <a:ext uri="{FF2B5EF4-FFF2-40B4-BE49-F238E27FC236}">
              <a16:creationId xmlns="" xmlns:a16="http://schemas.microsoft.com/office/drawing/2014/main" id="{00000000-0008-0000-0000-00004C030000}"/>
            </a:ext>
          </a:extLst>
        </xdr:cNvPr>
        <xdr:cNvPicPr>
          <a:picLocks/>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654050" y="133070699"/>
          <a:ext cx="584200" cy="758625"/>
        </a:xfrm>
        <a:prstGeom prst="rect">
          <a:avLst/>
        </a:prstGeom>
      </xdr:spPr>
    </xdr:pic>
    <xdr:clientData/>
  </xdr:twoCellAnchor>
  <xdr:twoCellAnchor>
    <xdr:from>
      <xdr:col>1</xdr:col>
      <xdr:colOff>25400</xdr:colOff>
      <xdr:row>412</xdr:row>
      <xdr:rowOff>25499</xdr:rowOff>
    </xdr:from>
    <xdr:to>
      <xdr:col>1</xdr:col>
      <xdr:colOff>609600</xdr:colOff>
      <xdr:row>412</xdr:row>
      <xdr:rowOff>784124</xdr:rowOff>
    </xdr:to>
    <xdr:pic>
      <xdr:nvPicPr>
        <xdr:cNvPr id="845" name="Рисунок 844">
          <a:extLst>
            <a:ext uri="{FF2B5EF4-FFF2-40B4-BE49-F238E27FC236}">
              <a16:creationId xmlns="" xmlns:a16="http://schemas.microsoft.com/office/drawing/2014/main" id="{00000000-0008-0000-0000-00004D030000}"/>
            </a:ext>
          </a:extLst>
        </xdr:cNvPr>
        <xdr:cNvPicPr>
          <a:picLocks/>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654050" y="133880324"/>
          <a:ext cx="584200" cy="758625"/>
        </a:xfrm>
        <a:prstGeom prst="rect">
          <a:avLst/>
        </a:prstGeom>
      </xdr:spPr>
    </xdr:pic>
    <xdr:clientData/>
  </xdr:twoCellAnchor>
  <xdr:twoCellAnchor>
    <xdr:from>
      <xdr:col>1</xdr:col>
      <xdr:colOff>25400</xdr:colOff>
      <xdr:row>413</xdr:row>
      <xdr:rowOff>181980</xdr:rowOff>
    </xdr:from>
    <xdr:to>
      <xdr:col>1</xdr:col>
      <xdr:colOff>609600</xdr:colOff>
      <xdr:row>413</xdr:row>
      <xdr:rowOff>627641</xdr:rowOff>
    </xdr:to>
    <xdr:pic>
      <xdr:nvPicPr>
        <xdr:cNvPr id="846" name="Рисунок 845">
          <a:extLst>
            <a:ext uri="{FF2B5EF4-FFF2-40B4-BE49-F238E27FC236}">
              <a16:creationId xmlns="" xmlns:a16="http://schemas.microsoft.com/office/drawing/2014/main" id="{00000000-0008-0000-0000-00004E030000}"/>
            </a:ext>
          </a:extLst>
        </xdr:cNvPr>
        <xdr:cNvPicPr>
          <a:picLocks/>
        </xdr:cNvPicPr>
      </xdr:nvPicPr>
      <xdr:blipFill>
        <a:blip xmlns:r="http://schemas.openxmlformats.org/officeDocument/2006/relationships" r:embed="rId495">
          <a:extLst>
            <a:ext uri="{28A0092B-C50C-407E-A947-70E740481C1C}">
              <a14:useLocalDpi xmlns:a14="http://schemas.microsoft.com/office/drawing/2010/main" val="0"/>
            </a:ext>
          </a:extLst>
        </a:blip>
        <a:stretch>
          <a:fillRect/>
        </a:stretch>
      </xdr:blipFill>
      <xdr:spPr>
        <a:xfrm>
          <a:off x="654050" y="134846430"/>
          <a:ext cx="584200" cy="445661"/>
        </a:xfrm>
        <a:prstGeom prst="rect">
          <a:avLst/>
        </a:prstGeom>
      </xdr:spPr>
    </xdr:pic>
    <xdr:clientData/>
  </xdr:twoCellAnchor>
  <xdr:twoCellAnchor>
    <xdr:from>
      <xdr:col>1</xdr:col>
      <xdr:colOff>25400</xdr:colOff>
      <xdr:row>414</xdr:row>
      <xdr:rowOff>25499</xdr:rowOff>
    </xdr:from>
    <xdr:to>
      <xdr:col>1</xdr:col>
      <xdr:colOff>609600</xdr:colOff>
      <xdr:row>414</xdr:row>
      <xdr:rowOff>784124</xdr:rowOff>
    </xdr:to>
    <xdr:pic>
      <xdr:nvPicPr>
        <xdr:cNvPr id="847" name="Рисунок 846">
          <a:extLst>
            <a:ext uri="{FF2B5EF4-FFF2-40B4-BE49-F238E27FC236}">
              <a16:creationId xmlns="" xmlns:a16="http://schemas.microsoft.com/office/drawing/2014/main" id="{00000000-0008-0000-0000-00004F030000}"/>
            </a:ext>
          </a:extLst>
        </xdr:cNvPr>
        <xdr:cNvPicPr>
          <a:picLocks/>
        </xdr:cNvPicPr>
      </xdr:nvPicPr>
      <xdr:blipFill>
        <a:blip xmlns:r="http://schemas.openxmlformats.org/officeDocument/2006/relationships" r:embed="rId496">
          <a:extLst>
            <a:ext uri="{28A0092B-C50C-407E-A947-70E740481C1C}">
              <a14:useLocalDpi xmlns:a14="http://schemas.microsoft.com/office/drawing/2010/main" val="0"/>
            </a:ext>
          </a:extLst>
        </a:blip>
        <a:stretch>
          <a:fillRect/>
        </a:stretch>
      </xdr:blipFill>
      <xdr:spPr>
        <a:xfrm>
          <a:off x="654050" y="135499574"/>
          <a:ext cx="584200" cy="758625"/>
        </a:xfrm>
        <a:prstGeom prst="rect">
          <a:avLst/>
        </a:prstGeom>
      </xdr:spPr>
    </xdr:pic>
    <xdr:clientData/>
  </xdr:twoCellAnchor>
  <xdr:twoCellAnchor>
    <xdr:from>
      <xdr:col>1</xdr:col>
      <xdr:colOff>25400</xdr:colOff>
      <xdr:row>438</xdr:row>
      <xdr:rowOff>181980</xdr:rowOff>
    </xdr:from>
    <xdr:to>
      <xdr:col>1</xdr:col>
      <xdr:colOff>609600</xdr:colOff>
      <xdr:row>438</xdr:row>
      <xdr:rowOff>627641</xdr:rowOff>
    </xdr:to>
    <xdr:pic>
      <xdr:nvPicPr>
        <xdr:cNvPr id="848" name="Рисунок 847">
          <a:extLst>
            <a:ext uri="{FF2B5EF4-FFF2-40B4-BE49-F238E27FC236}">
              <a16:creationId xmlns="" xmlns:a16="http://schemas.microsoft.com/office/drawing/2014/main" id="{00000000-0008-0000-0000-000050030000}"/>
            </a:ext>
          </a:extLst>
        </xdr:cNvPr>
        <xdr:cNvPicPr>
          <a:picLocks/>
        </xdr:cNvPicPr>
      </xdr:nvPicPr>
      <xdr:blipFill>
        <a:blip xmlns:r="http://schemas.openxmlformats.org/officeDocument/2006/relationships" r:embed="rId497">
          <a:extLst>
            <a:ext uri="{28A0092B-C50C-407E-A947-70E740481C1C}">
              <a14:useLocalDpi xmlns:a14="http://schemas.microsoft.com/office/drawing/2010/main" val="0"/>
            </a:ext>
          </a:extLst>
        </a:blip>
        <a:stretch>
          <a:fillRect/>
        </a:stretch>
      </xdr:blipFill>
      <xdr:spPr>
        <a:xfrm>
          <a:off x="654050" y="142171155"/>
          <a:ext cx="584200" cy="445661"/>
        </a:xfrm>
        <a:prstGeom prst="rect">
          <a:avLst/>
        </a:prstGeom>
      </xdr:spPr>
    </xdr:pic>
    <xdr:clientData/>
  </xdr:twoCellAnchor>
  <xdr:twoCellAnchor>
    <xdr:from>
      <xdr:col>1</xdr:col>
      <xdr:colOff>25400</xdr:colOff>
      <xdr:row>439</xdr:row>
      <xdr:rowOff>25499</xdr:rowOff>
    </xdr:from>
    <xdr:to>
      <xdr:col>1</xdr:col>
      <xdr:colOff>609600</xdr:colOff>
      <xdr:row>439</xdr:row>
      <xdr:rowOff>784124</xdr:rowOff>
    </xdr:to>
    <xdr:pic>
      <xdr:nvPicPr>
        <xdr:cNvPr id="849" name="Рисунок 848">
          <a:extLst>
            <a:ext uri="{FF2B5EF4-FFF2-40B4-BE49-F238E27FC236}">
              <a16:creationId xmlns="" xmlns:a16="http://schemas.microsoft.com/office/drawing/2014/main" id="{00000000-0008-0000-0000-000051030000}"/>
            </a:ext>
          </a:extLst>
        </xdr:cNvPr>
        <xdr:cNvPicPr>
          <a:picLocks/>
        </xdr:cNvPicPr>
      </xdr:nvPicPr>
      <xdr:blipFill>
        <a:blip xmlns:r="http://schemas.openxmlformats.org/officeDocument/2006/relationships" r:embed="rId498">
          <a:extLst>
            <a:ext uri="{28A0092B-C50C-407E-A947-70E740481C1C}">
              <a14:useLocalDpi xmlns:a14="http://schemas.microsoft.com/office/drawing/2010/main" val="0"/>
            </a:ext>
          </a:extLst>
        </a:blip>
        <a:stretch>
          <a:fillRect/>
        </a:stretch>
      </xdr:blipFill>
      <xdr:spPr>
        <a:xfrm>
          <a:off x="654050" y="142824299"/>
          <a:ext cx="584200" cy="758625"/>
        </a:xfrm>
        <a:prstGeom prst="rect">
          <a:avLst/>
        </a:prstGeom>
      </xdr:spPr>
    </xdr:pic>
    <xdr:clientData/>
  </xdr:twoCellAnchor>
  <xdr:twoCellAnchor>
    <xdr:from>
      <xdr:col>1</xdr:col>
      <xdr:colOff>25400</xdr:colOff>
      <xdr:row>442</xdr:row>
      <xdr:rowOff>181980</xdr:rowOff>
    </xdr:from>
    <xdr:to>
      <xdr:col>1</xdr:col>
      <xdr:colOff>609600</xdr:colOff>
      <xdr:row>442</xdr:row>
      <xdr:rowOff>627641</xdr:rowOff>
    </xdr:to>
    <xdr:pic>
      <xdr:nvPicPr>
        <xdr:cNvPr id="852" name="Рисунок 851">
          <a:extLst>
            <a:ext uri="{FF2B5EF4-FFF2-40B4-BE49-F238E27FC236}">
              <a16:creationId xmlns="" xmlns:a16="http://schemas.microsoft.com/office/drawing/2014/main" id="{00000000-0008-0000-0000-000054030000}"/>
            </a:ext>
          </a:extLst>
        </xdr:cNvPr>
        <xdr:cNvPicPr>
          <a:picLocks/>
        </xdr:cNvPicPr>
      </xdr:nvPicPr>
      <xdr:blipFill>
        <a:blip xmlns:r="http://schemas.openxmlformats.org/officeDocument/2006/relationships" r:embed="rId499">
          <a:extLst>
            <a:ext uri="{28A0092B-C50C-407E-A947-70E740481C1C}">
              <a14:useLocalDpi xmlns:a14="http://schemas.microsoft.com/office/drawing/2010/main" val="0"/>
            </a:ext>
          </a:extLst>
        </a:blip>
        <a:stretch>
          <a:fillRect/>
        </a:stretch>
      </xdr:blipFill>
      <xdr:spPr>
        <a:xfrm>
          <a:off x="654050" y="145409655"/>
          <a:ext cx="584200" cy="445661"/>
        </a:xfrm>
        <a:prstGeom prst="rect">
          <a:avLst/>
        </a:prstGeom>
      </xdr:spPr>
    </xdr:pic>
    <xdr:clientData/>
  </xdr:twoCellAnchor>
  <xdr:twoCellAnchor>
    <xdr:from>
      <xdr:col>1</xdr:col>
      <xdr:colOff>25400</xdr:colOff>
      <xdr:row>546</xdr:row>
      <xdr:rowOff>25499</xdr:rowOff>
    </xdr:from>
    <xdr:to>
      <xdr:col>1</xdr:col>
      <xdr:colOff>609600</xdr:colOff>
      <xdr:row>546</xdr:row>
      <xdr:rowOff>784124</xdr:rowOff>
    </xdr:to>
    <xdr:pic>
      <xdr:nvPicPr>
        <xdr:cNvPr id="853" name="Рисунок 852">
          <a:extLst>
            <a:ext uri="{FF2B5EF4-FFF2-40B4-BE49-F238E27FC236}">
              <a16:creationId xmlns="" xmlns:a16="http://schemas.microsoft.com/office/drawing/2014/main" id="{00000000-0008-0000-0000-000055030000}"/>
            </a:ext>
          </a:extLst>
        </xdr:cNvPr>
        <xdr:cNvPicPr>
          <a:picLocks/>
        </xdr:cNvPicPr>
      </xdr:nvPicPr>
      <xdr:blipFill>
        <a:blip xmlns:r="http://schemas.openxmlformats.org/officeDocument/2006/relationships" r:embed="rId500">
          <a:extLst>
            <a:ext uri="{28A0092B-C50C-407E-A947-70E740481C1C}">
              <a14:useLocalDpi xmlns:a14="http://schemas.microsoft.com/office/drawing/2010/main" val="0"/>
            </a:ext>
          </a:extLst>
        </a:blip>
        <a:stretch>
          <a:fillRect/>
        </a:stretch>
      </xdr:blipFill>
      <xdr:spPr>
        <a:xfrm>
          <a:off x="654050" y="169903874"/>
          <a:ext cx="584200" cy="758625"/>
        </a:xfrm>
        <a:prstGeom prst="rect">
          <a:avLst/>
        </a:prstGeom>
      </xdr:spPr>
    </xdr:pic>
    <xdr:clientData/>
  </xdr:twoCellAnchor>
  <xdr:twoCellAnchor>
    <xdr:from>
      <xdr:col>1</xdr:col>
      <xdr:colOff>25400</xdr:colOff>
      <xdr:row>547</xdr:row>
      <xdr:rowOff>25499</xdr:rowOff>
    </xdr:from>
    <xdr:to>
      <xdr:col>1</xdr:col>
      <xdr:colOff>609600</xdr:colOff>
      <xdr:row>547</xdr:row>
      <xdr:rowOff>784124</xdr:rowOff>
    </xdr:to>
    <xdr:pic>
      <xdr:nvPicPr>
        <xdr:cNvPr id="854" name="Рисунок 853">
          <a:extLst>
            <a:ext uri="{FF2B5EF4-FFF2-40B4-BE49-F238E27FC236}">
              <a16:creationId xmlns="" xmlns:a16="http://schemas.microsoft.com/office/drawing/2014/main" id="{00000000-0008-0000-0000-000056030000}"/>
            </a:ext>
          </a:extLst>
        </xdr:cNvPr>
        <xdr:cNvPicPr>
          <a:picLocks/>
        </xdr:cNvPicPr>
      </xdr:nvPicPr>
      <xdr:blipFill>
        <a:blip xmlns:r="http://schemas.openxmlformats.org/officeDocument/2006/relationships" r:embed="rId501">
          <a:extLst>
            <a:ext uri="{28A0092B-C50C-407E-A947-70E740481C1C}">
              <a14:useLocalDpi xmlns:a14="http://schemas.microsoft.com/office/drawing/2010/main" val="0"/>
            </a:ext>
          </a:extLst>
        </a:blip>
        <a:stretch>
          <a:fillRect/>
        </a:stretch>
      </xdr:blipFill>
      <xdr:spPr>
        <a:xfrm>
          <a:off x="654050" y="170713499"/>
          <a:ext cx="584200" cy="758625"/>
        </a:xfrm>
        <a:prstGeom prst="rect">
          <a:avLst/>
        </a:prstGeom>
      </xdr:spPr>
    </xdr:pic>
    <xdr:clientData/>
  </xdr:twoCellAnchor>
  <xdr:twoCellAnchor>
    <xdr:from>
      <xdr:col>1</xdr:col>
      <xdr:colOff>25400</xdr:colOff>
      <xdr:row>681</xdr:row>
      <xdr:rowOff>25499</xdr:rowOff>
    </xdr:from>
    <xdr:to>
      <xdr:col>1</xdr:col>
      <xdr:colOff>609600</xdr:colOff>
      <xdr:row>681</xdr:row>
      <xdr:rowOff>784124</xdr:rowOff>
    </xdr:to>
    <xdr:pic>
      <xdr:nvPicPr>
        <xdr:cNvPr id="855" name="Рисунок 854">
          <a:extLst>
            <a:ext uri="{FF2B5EF4-FFF2-40B4-BE49-F238E27FC236}">
              <a16:creationId xmlns="" xmlns:a16="http://schemas.microsoft.com/office/drawing/2014/main" id="{00000000-0008-0000-0000-000057030000}"/>
            </a:ext>
          </a:extLst>
        </xdr:cNvPr>
        <xdr:cNvPicPr>
          <a:picLocks/>
        </xdr:cNvPicPr>
      </xdr:nvPicPr>
      <xdr:blipFill>
        <a:blip xmlns:r="http://schemas.openxmlformats.org/officeDocument/2006/relationships" r:embed="rId502">
          <a:extLst>
            <a:ext uri="{28A0092B-C50C-407E-A947-70E740481C1C}">
              <a14:useLocalDpi xmlns:a14="http://schemas.microsoft.com/office/drawing/2010/main" val="0"/>
            </a:ext>
          </a:extLst>
        </a:blip>
        <a:stretch>
          <a:fillRect/>
        </a:stretch>
      </xdr:blipFill>
      <xdr:spPr>
        <a:xfrm>
          <a:off x="654050" y="222243749"/>
          <a:ext cx="584200" cy="758625"/>
        </a:xfrm>
        <a:prstGeom prst="rect">
          <a:avLst/>
        </a:prstGeom>
      </xdr:spPr>
    </xdr:pic>
    <xdr:clientData/>
  </xdr:twoCellAnchor>
  <xdr:twoCellAnchor>
    <xdr:from>
      <xdr:col>1</xdr:col>
      <xdr:colOff>25400</xdr:colOff>
      <xdr:row>682</xdr:row>
      <xdr:rowOff>25499</xdr:rowOff>
    </xdr:from>
    <xdr:to>
      <xdr:col>1</xdr:col>
      <xdr:colOff>609600</xdr:colOff>
      <xdr:row>682</xdr:row>
      <xdr:rowOff>784124</xdr:rowOff>
    </xdr:to>
    <xdr:pic>
      <xdr:nvPicPr>
        <xdr:cNvPr id="856" name="Рисунок 855">
          <a:extLst>
            <a:ext uri="{FF2B5EF4-FFF2-40B4-BE49-F238E27FC236}">
              <a16:creationId xmlns="" xmlns:a16="http://schemas.microsoft.com/office/drawing/2014/main" id="{00000000-0008-0000-0000-000058030000}"/>
            </a:ext>
          </a:extLst>
        </xdr:cNvPr>
        <xdr:cNvPicPr>
          <a:picLocks/>
        </xdr:cNvPicPr>
      </xdr:nvPicPr>
      <xdr:blipFill>
        <a:blip xmlns:r="http://schemas.openxmlformats.org/officeDocument/2006/relationships" r:embed="rId503">
          <a:extLst>
            <a:ext uri="{28A0092B-C50C-407E-A947-70E740481C1C}">
              <a14:useLocalDpi xmlns:a14="http://schemas.microsoft.com/office/drawing/2010/main" val="0"/>
            </a:ext>
          </a:extLst>
        </a:blip>
        <a:stretch>
          <a:fillRect/>
        </a:stretch>
      </xdr:blipFill>
      <xdr:spPr>
        <a:xfrm>
          <a:off x="654050" y="223053374"/>
          <a:ext cx="584200" cy="758625"/>
        </a:xfrm>
        <a:prstGeom prst="rect">
          <a:avLst/>
        </a:prstGeom>
      </xdr:spPr>
    </xdr:pic>
    <xdr:clientData/>
  </xdr:twoCellAnchor>
  <xdr:twoCellAnchor>
    <xdr:from>
      <xdr:col>1</xdr:col>
      <xdr:colOff>25400</xdr:colOff>
      <xdr:row>769</xdr:row>
      <xdr:rowOff>25499</xdr:rowOff>
    </xdr:from>
    <xdr:to>
      <xdr:col>1</xdr:col>
      <xdr:colOff>609600</xdr:colOff>
      <xdr:row>769</xdr:row>
      <xdr:rowOff>784124</xdr:rowOff>
    </xdr:to>
    <xdr:pic>
      <xdr:nvPicPr>
        <xdr:cNvPr id="857" name="Рисунок 856">
          <a:extLst>
            <a:ext uri="{FF2B5EF4-FFF2-40B4-BE49-F238E27FC236}">
              <a16:creationId xmlns="" xmlns:a16="http://schemas.microsoft.com/office/drawing/2014/main" id="{00000000-0008-0000-0000-000059030000}"/>
            </a:ext>
          </a:extLst>
        </xdr:cNvPr>
        <xdr:cNvPicPr>
          <a:picLocks/>
        </xdr:cNvPicPr>
      </xdr:nvPicPr>
      <xdr:blipFill>
        <a:blip xmlns:r="http://schemas.openxmlformats.org/officeDocument/2006/relationships" r:embed="rId504">
          <a:extLst>
            <a:ext uri="{28A0092B-C50C-407E-A947-70E740481C1C}">
              <a14:useLocalDpi xmlns:a14="http://schemas.microsoft.com/office/drawing/2010/main" val="0"/>
            </a:ext>
          </a:extLst>
        </a:blip>
        <a:stretch>
          <a:fillRect/>
        </a:stretch>
      </xdr:blipFill>
      <xdr:spPr>
        <a:xfrm>
          <a:off x="654050" y="269868749"/>
          <a:ext cx="584200" cy="758625"/>
        </a:xfrm>
        <a:prstGeom prst="rect">
          <a:avLst/>
        </a:prstGeom>
      </xdr:spPr>
    </xdr:pic>
    <xdr:clientData/>
  </xdr:twoCellAnchor>
  <xdr:twoCellAnchor>
    <xdr:from>
      <xdr:col>1</xdr:col>
      <xdr:colOff>25400</xdr:colOff>
      <xdr:row>770</xdr:row>
      <xdr:rowOff>25499</xdr:rowOff>
    </xdr:from>
    <xdr:to>
      <xdr:col>1</xdr:col>
      <xdr:colOff>609600</xdr:colOff>
      <xdr:row>770</xdr:row>
      <xdr:rowOff>784124</xdr:rowOff>
    </xdr:to>
    <xdr:pic>
      <xdr:nvPicPr>
        <xdr:cNvPr id="858" name="Рисунок 857">
          <a:extLst>
            <a:ext uri="{FF2B5EF4-FFF2-40B4-BE49-F238E27FC236}">
              <a16:creationId xmlns="" xmlns:a16="http://schemas.microsoft.com/office/drawing/2014/main" id="{00000000-0008-0000-0000-00005A030000}"/>
            </a:ext>
          </a:extLst>
        </xdr:cNvPr>
        <xdr:cNvPicPr>
          <a:picLocks/>
        </xdr:cNvPicPr>
      </xdr:nvPicPr>
      <xdr:blipFill>
        <a:blip xmlns:r="http://schemas.openxmlformats.org/officeDocument/2006/relationships" r:embed="rId505">
          <a:extLst>
            <a:ext uri="{28A0092B-C50C-407E-A947-70E740481C1C}">
              <a14:useLocalDpi xmlns:a14="http://schemas.microsoft.com/office/drawing/2010/main" val="0"/>
            </a:ext>
          </a:extLst>
        </a:blip>
        <a:stretch>
          <a:fillRect/>
        </a:stretch>
      </xdr:blipFill>
      <xdr:spPr>
        <a:xfrm>
          <a:off x="654050" y="270678374"/>
          <a:ext cx="584200" cy="758625"/>
        </a:xfrm>
        <a:prstGeom prst="rect">
          <a:avLst/>
        </a:prstGeom>
      </xdr:spPr>
    </xdr:pic>
    <xdr:clientData/>
  </xdr:twoCellAnchor>
  <xdr:twoCellAnchor>
    <xdr:from>
      <xdr:col>1</xdr:col>
      <xdr:colOff>25400</xdr:colOff>
      <xdr:row>533</xdr:row>
      <xdr:rowOff>25499</xdr:rowOff>
    </xdr:from>
    <xdr:to>
      <xdr:col>1</xdr:col>
      <xdr:colOff>609600</xdr:colOff>
      <xdr:row>533</xdr:row>
      <xdr:rowOff>784124</xdr:rowOff>
    </xdr:to>
    <xdr:pic>
      <xdr:nvPicPr>
        <xdr:cNvPr id="862" name="Рисунок 861">
          <a:extLst>
            <a:ext uri="{FF2B5EF4-FFF2-40B4-BE49-F238E27FC236}">
              <a16:creationId xmlns="" xmlns:a16="http://schemas.microsoft.com/office/drawing/2014/main" id="{00000000-0008-0000-0000-00005E030000}"/>
            </a:ext>
          </a:extLst>
        </xdr:cNvPr>
        <xdr:cNvPicPr>
          <a:picLocks/>
        </xdr:cNvPicPr>
      </xdr:nvPicPr>
      <xdr:blipFill>
        <a:blip xmlns:r="http://schemas.openxmlformats.org/officeDocument/2006/relationships" r:embed="rId506">
          <a:extLst>
            <a:ext uri="{28A0092B-C50C-407E-A947-70E740481C1C}">
              <a14:useLocalDpi xmlns:a14="http://schemas.microsoft.com/office/drawing/2010/main" val="0"/>
            </a:ext>
          </a:extLst>
        </a:blip>
        <a:stretch>
          <a:fillRect/>
        </a:stretch>
      </xdr:blipFill>
      <xdr:spPr>
        <a:xfrm>
          <a:off x="654050" y="162617249"/>
          <a:ext cx="584200" cy="758625"/>
        </a:xfrm>
        <a:prstGeom prst="rect">
          <a:avLst/>
        </a:prstGeom>
      </xdr:spPr>
    </xdr:pic>
    <xdr:clientData/>
  </xdr:twoCellAnchor>
  <xdr:twoCellAnchor>
    <xdr:from>
      <xdr:col>1</xdr:col>
      <xdr:colOff>25400</xdr:colOff>
      <xdr:row>616</xdr:row>
      <xdr:rowOff>25499</xdr:rowOff>
    </xdr:from>
    <xdr:to>
      <xdr:col>1</xdr:col>
      <xdr:colOff>609600</xdr:colOff>
      <xdr:row>616</xdr:row>
      <xdr:rowOff>784124</xdr:rowOff>
    </xdr:to>
    <xdr:pic>
      <xdr:nvPicPr>
        <xdr:cNvPr id="863" name="Рисунок 862">
          <a:extLst>
            <a:ext uri="{FF2B5EF4-FFF2-40B4-BE49-F238E27FC236}">
              <a16:creationId xmlns="" xmlns:a16="http://schemas.microsoft.com/office/drawing/2014/main" id="{00000000-0008-0000-0000-00005F030000}"/>
            </a:ext>
          </a:extLst>
        </xdr:cNvPr>
        <xdr:cNvPicPr>
          <a:picLocks/>
        </xdr:cNvPicPr>
      </xdr:nvPicPr>
      <xdr:blipFill>
        <a:blip xmlns:r="http://schemas.openxmlformats.org/officeDocument/2006/relationships" r:embed="rId507">
          <a:extLst>
            <a:ext uri="{28A0092B-C50C-407E-A947-70E740481C1C}">
              <a14:useLocalDpi xmlns:a14="http://schemas.microsoft.com/office/drawing/2010/main" val="0"/>
            </a:ext>
          </a:extLst>
        </a:blip>
        <a:stretch>
          <a:fillRect/>
        </a:stretch>
      </xdr:blipFill>
      <xdr:spPr>
        <a:xfrm>
          <a:off x="654050" y="193802099"/>
          <a:ext cx="584200" cy="758625"/>
        </a:xfrm>
        <a:prstGeom prst="rect">
          <a:avLst/>
        </a:prstGeom>
      </xdr:spPr>
    </xdr:pic>
    <xdr:clientData/>
  </xdr:twoCellAnchor>
  <xdr:twoCellAnchor>
    <xdr:from>
      <xdr:col>1</xdr:col>
      <xdr:colOff>25400</xdr:colOff>
      <xdr:row>742</xdr:row>
      <xdr:rowOff>25499</xdr:rowOff>
    </xdr:from>
    <xdr:to>
      <xdr:col>1</xdr:col>
      <xdr:colOff>609600</xdr:colOff>
      <xdr:row>742</xdr:row>
      <xdr:rowOff>784124</xdr:rowOff>
    </xdr:to>
    <xdr:pic>
      <xdr:nvPicPr>
        <xdr:cNvPr id="906" name="Рисунок 905">
          <a:extLst>
            <a:ext uri="{FF2B5EF4-FFF2-40B4-BE49-F238E27FC236}">
              <a16:creationId xmlns="" xmlns:a16="http://schemas.microsoft.com/office/drawing/2014/main" id="{00000000-0008-0000-0000-00008A030000}"/>
            </a:ext>
          </a:extLst>
        </xdr:cNvPr>
        <xdr:cNvPicPr>
          <a:picLocks/>
        </xdr:cNvPicPr>
      </xdr:nvPicPr>
      <xdr:blipFill>
        <a:blip xmlns:r="http://schemas.openxmlformats.org/officeDocument/2006/relationships" r:embed="rId508">
          <a:extLst>
            <a:ext uri="{28A0092B-C50C-407E-A947-70E740481C1C}">
              <a14:useLocalDpi xmlns:a14="http://schemas.microsoft.com/office/drawing/2010/main" val="0"/>
            </a:ext>
          </a:extLst>
        </a:blip>
        <a:stretch>
          <a:fillRect/>
        </a:stretch>
      </xdr:blipFill>
      <xdr:spPr>
        <a:xfrm>
          <a:off x="654050" y="251885549"/>
          <a:ext cx="584200" cy="758625"/>
        </a:xfrm>
        <a:prstGeom prst="rect">
          <a:avLst/>
        </a:prstGeom>
      </xdr:spPr>
    </xdr:pic>
    <xdr:clientData/>
  </xdr:twoCellAnchor>
  <xdr:twoCellAnchor>
    <xdr:from>
      <xdr:col>1</xdr:col>
      <xdr:colOff>25400</xdr:colOff>
      <xdr:row>1282</xdr:row>
      <xdr:rowOff>25499</xdr:rowOff>
    </xdr:from>
    <xdr:to>
      <xdr:col>1</xdr:col>
      <xdr:colOff>609600</xdr:colOff>
      <xdr:row>1282</xdr:row>
      <xdr:rowOff>784124</xdr:rowOff>
    </xdr:to>
    <xdr:pic>
      <xdr:nvPicPr>
        <xdr:cNvPr id="907" name="Рисунок 906">
          <a:extLst>
            <a:ext uri="{FF2B5EF4-FFF2-40B4-BE49-F238E27FC236}">
              <a16:creationId xmlns="" xmlns:a16="http://schemas.microsoft.com/office/drawing/2014/main" id="{00000000-0008-0000-0000-00008B030000}"/>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339686999"/>
          <a:ext cx="584200" cy="758625"/>
        </a:xfrm>
        <a:prstGeom prst="rect">
          <a:avLst/>
        </a:prstGeom>
      </xdr:spPr>
    </xdr:pic>
    <xdr:clientData/>
  </xdr:twoCellAnchor>
  <xdr:twoCellAnchor>
    <xdr:from>
      <xdr:col>1</xdr:col>
      <xdr:colOff>25400</xdr:colOff>
      <xdr:row>1439</xdr:row>
      <xdr:rowOff>25499</xdr:rowOff>
    </xdr:from>
    <xdr:to>
      <xdr:col>1</xdr:col>
      <xdr:colOff>609600</xdr:colOff>
      <xdr:row>1439</xdr:row>
      <xdr:rowOff>784124</xdr:rowOff>
    </xdr:to>
    <xdr:pic>
      <xdr:nvPicPr>
        <xdr:cNvPr id="901" name="Рисунок 900">
          <a:extLst>
            <a:ext uri="{FF2B5EF4-FFF2-40B4-BE49-F238E27FC236}">
              <a16:creationId xmlns="" xmlns:a16="http://schemas.microsoft.com/office/drawing/2014/main" id="{00000000-0008-0000-0000-000085030000}"/>
            </a:ext>
          </a:extLst>
        </xdr:cNvPr>
        <xdr:cNvPicPr>
          <a:picLocks/>
        </xdr:cNvPicPr>
      </xdr:nvPicPr>
      <xdr:blipFill>
        <a:blip xmlns:r="http://schemas.openxmlformats.org/officeDocument/2006/relationships" r:embed="rId510">
          <a:extLst>
            <a:ext uri="{28A0092B-C50C-407E-A947-70E740481C1C}">
              <a14:useLocalDpi xmlns:a14="http://schemas.microsoft.com/office/drawing/2010/main" val="0"/>
            </a:ext>
          </a:extLst>
        </a:blip>
        <a:stretch>
          <a:fillRect/>
        </a:stretch>
      </xdr:blipFill>
      <xdr:spPr>
        <a:xfrm>
          <a:off x="654050" y="392807924"/>
          <a:ext cx="584200" cy="758625"/>
        </a:xfrm>
        <a:prstGeom prst="rect">
          <a:avLst/>
        </a:prstGeom>
      </xdr:spPr>
    </xdr:pic>
    <xdr:clientData/>
  </xdr:twoCellAnchor>
  <xdr:twoCellAnchor>
    <xdr:from>
      <xdr:col>1</xdr:col>
      <xdr:colOff>25400</xdr:colOff>
      <xdr:row>1299</xdr:row>
      <xdr:rowOff>25499</xdr:rowOff>
    </xdr:from>
    <xdr:to>
      <xdr:col>1</xdr:col>
      <xdr:colOff>609600</xdr:colOff>
      <xdr:row>1299</xdr:row>
      <xdr:rowOff>784124</xdr:rowOff>
    </xdr:to>
    <xdr:pic>
      <xdr:nvPicPr>
        <xdr:cNvPr id="908" name="Рисунок 907">
          <a:extLst>
            <a:ext uri="{FF2B5EF4-FFF2-40B4-BE49-F238E27FC236}">
              <a16:creationId xmlns="" xmlns:a16="http://schemas.microsoft.com/office/drawing/2014/main" id="{00000000-0008-0000-0000-00008C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6163999"/>
          <a:ext cx="584200" cy="758625"/>
        </a:xfrm>
        <a:prstGeom prst="rect">
          <a:avLst/>
        </a:prstGeom>
      </xdr:spPr>
    </xdr:pic>
    <xdr:clientData/>
  </xdr:twoCellAnchor>
  <xdr:twoCellAnchor>
    <xdr:from>
      <xdr:col>1</xdr:col>
      <xdr:colOff>25400</xdr:colOff>
      <xdr:row>1300</xdr:row>
      <xdr:rowOff>25499</xdr:rowOff>
    </xdr:from>
    <xdr:to>
      <xdr:col>1</xdr:col>
      <xdr:colOff>609600</xdr:colOff>
      <xdr:row>1300</xdr:row>
      <xdr:rowOff>784124</xdr:rowOff>
    </xdr:to>
    <xdr:pic>
      <xdr:nvPicPr>
        <xdr:cNvPr id="909" name="Рисунок 908">
          <a:extLst>
            <a:ext uri="{FF2B5EF4-FFF2-40B4-BE49-F238E27FC236}">
              <a16:creationId xmlns="" xmlns:a16="http://schemas.microsoft.com/office/drawing/2014/main" id="{00000000-0008-0000-0000-00008D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6973624"/>
          <a:ext cx="584200" cy="758625"/>
        </a:xfrm>
        <a:prstGeom prst="rect">
          <a:avLst/>
        </a:prstGeom>
      </xdr:spPr>
    </xdr:pic>
    <xdr:clientData/>
  </xdr:twoCellAnchor>
  <xdr:twoCellAnchor>
    <xdr:from>
      <xdr:col>1</xdr:col>
      <xdr:colOff>25400</xdr:colOff>
      <xdr:row>1301</xdr:row>
      <xdr:rowOff>25499</xdr:rowOff>
    </xdr:from>
    <xdr:to>
      <xdr:col>1</xdr:col>
      <xdr:colOff>609600</xdr:colOff>
      <xdr:row>1301</xdr:row>
      <xdr:rowOff>784124</xdr:rowOff>
    </xdr:to>
    <xdr:pic>
      <xdr:nvPicPr>
        <xdr:cNvPr id="910" name="Рисунок 909">
          <a:extLst>
            <a:ext uri="{FF2B5EF4-FFF2-40B4-BE49-F238E27FC236}">
              <a16:creationId xmlns="" xmlns:a16="http://schemas.microsoft.com/office/drawing/2014/main" id="{00000000-0008-0000-0000-00008E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7783249"/>
          <a:ext cx="584200" cy="758625"/>
        </a:xfrm>
        <a:prstGeom prst="rect">
          <a:avLst/>
        </a:prstGeom>
      </xdr:spPr>
    </xdr:pic>
    <xdr:clientData/>
  </xdr:twoCellAnchor>
  <xdr:twoCellAnchor>
    <xdr:from>
      <xdr:col>1</xdr:col>
      <xdr:colOff>25400</xdr:colOff>
      <xdr:row>1302</xdr:row>
      <xdr:rowOff>25499</xdr:rowOff>
    </xdr:from>
    <xdr:to>
      <xdr:col>1</xdr:col>
      <xdr:colOff>609600</xdr:colOff>
      <xdr:row>1302</xdr:row>
      <xdr:rowOff>784124</xdr:rowOff>
    </xdr:to>
    <xdr:pic>
      <xdr:nvPicPr>
        <xdr:cNvPr id="911" name="Рисунок 910">
          <a:extLst>
            <a:ext uri="{FF2B5EF4-FFF2-40B4-BE49-F238E27FC236}">
              <a16:creationId xmlns="" xmlns:a16="http://schemas.microsoft.com/office/drawing/2014/main" id="{00000000-0008-0000-0000-00008F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8592874"/>
          <a:ext cx="584200" cy="758625"/>
        </a:xfrm>
        <a:prstGeom prst="rect">
          <a:avLst/>
        </a:prstGeom>
      </xdr:spPr>
    </xdr:pic>
    <xdr:clientData/>
  </xdr:twoCellAnchor>
  <xdr:twoCellAnchor>
    <xdr:from>
      <xdr:col>1</xdr:col>
      <xdr:colOff>25400</xdr:colOff>
      <xdr:row>36</xdr:row>
      <xdr:rowOff>25500</xdr:rowOff>
    </xdr:from>
    <xdr:to>
      <xdr:col>1</xdr:col>
      <xdr:colOff>609600</xdr:colOff>
      <xdr:row>36</xdr:row>
      <xdr:rowOff>784125</xdr:rowOff>
    </xdr:to>
    <xdr:pic>
      <xdr:nvPicPr>
        <xdr:cNvPr id="3" name="Рисунок 2">
          <a:extLst>
            <a:ext uri="{FF2B5EF4-FFF2-40B4-BE49-F238E27FC236}">
              <a16:creationId xmlns="" xmlns:a16="http://schemas.microsoft.com/office/drawing/2014/main" id="{00000000-0008-0000-0000-000003000000}"/>
            </a:ext>
          </a:extLst>
        </xdr:cNvPr>
        <xdr:cNvPicPr>
          <a:picLocks/>
        </xdr:cNvPicPr>
      </xdr:nvPicPr>
      <xdr:blipFill>
        <a:blip xmlns:r="http://schemas.openxmlformats.org/officeDocument/2006/relationships" r:embed="rId512">
          <a:extLst>
            <a:ext uri="{28A0092B-C50C-407E-A947-70E740481C1C}">
              <a14:useLocalDpi xmlns:a14="http://schemas.microsoft.com/office/drawing/2010/main" val="0"/>
            </a:ext>
          </a:extLst>
        </a:blip>
        <a:stretch>
          <a:fillRect/>
        </a:stretch>
      </xdr:blipFill>
      <xdr:spPr>
        <a:xfrm>
          <a:off x="654050" y="6492975"/>
          <a:ext cx="584200" cy="758625"/>
        </a:xfrm>
        <a:prstGeom prst="rect">
          <a:avLst/>
        </a:prstGeom>
      </xdr:spPr>
    </xdr:pic>
    <xdr:clientData/>
  </xdr:twoCellAnchor>
  <xdr:twoCellAnchor>
    <xdr:from>
      <xdr:col>1</xdr:col>
      <xdr:colOff>25400</xdr:colOff>
      <xdr:row>37</xdr:row>
      <xdr:rowOff>25500</xdr:rowOff>
    </xdr:from>
    <xdr:to>
      <xdr:col>1</xdr:col>
      <xdr:colOff>609600</xdr:colOff>
      <xdr:row>37</xdr:row>
      <xdr:rowOff>784125</xdr:rowOff>
    </xdr:to>
    <xdr:pic>
      <xdr:nvPicPr>
        <xdr:cNvPr id="6" name="Рисунок 5">
          <a:extLst>
            <a:ext uri="{FF2B5EF4-FFF2-40B4-BE49-F238E27FC236}">
              <a16:creationId xmlns="" xmlns:a16="http://schemas.microsoft.com/office/drawing/2014/main" id="{00000000-0008-0000-0000-000006000000}"/>
            </a:ext>
          </a:extLst>
        </xdr:cNvPr>
        <xdr:cNvPicPr>
          <a:picLocks/>
        </xdr:cNvPicPr>
      </xdr:nvPicPr>
      <xdr:blipFill>
        <a:blip xmlns:r="http://schemas.openxmlformats.org/officeDocument/2006/relationships" r:embed="rId513">
          <a:extLst>
            <a:ext uri="{28A0092B-C50C-407E-A947-70E740481C1C}">
              <a14:useLocalDpi xmlns:a14="http://schemas.microsoft.com/office/drawing/2010/main" val="0"/>
            </a:ext>
          </a:extLst>
        </a:blip>
        <a:stretch>
          <a:fillRect/>
        </a:stretch>
      </xdr:blipFill>
      <xdr:spPr>
        <a:xfrm>
          <a:off x="654050" y="7302600"/>
          <a:ext cx="584200" cy="758625"/>
        </a:xfrm>
        <a:prstGeom prst="rect">
          <a:avLst/>
        </a:prstGeom>
      </xdr:spPr>
    </xdr:pic>
    <xdr:clientData/>
  </xdr:twoCellAnchor>
  <xdr:twoCellAnchor>
    <xdr:from>
      <xdr:col>1</xdr:col>
      <xdr:colOff>25400</xdr:colOff>
      <xdr:row>38</xdr:row>
      <xdr:rowOff>25500</xdr:rowOff>
    </xdr:from>
    <xdr:to>
      <xdr:col>1</xdr:col>
      <xdr:colOff>609600</xdr:colOff>
      <xdr:row>38</xdr:row>
      <xdr:rowOff>784125</xdr:rowOff>
    </xdr:to>
    <xdr:pic>
      <xdr:nvPicPr>
        <xdr:cNvPr id="202887" name="Рисунок 202886">
          <a:extLst>
            <a:ext uri="{FF2B5EF4-FFF2-40B4-BE49-F238E27FC236}">
              <a16:creationId xmlns="" xmlns:a16="http://schemas.microsoft.com/office/drawing/2014/main" id="{00000000-0008-0000-0000-000087180300}"/>
            </a:ext>
          </a:extLst>
        </xdr:cNvPr>
        <xdr:cNvPicPr>
          <a:picLocks/>
        </xdr:cNvPicPr>
      </xdr:nvPicPr>
      <xdr:blipFill>
        <a:blip xmlns:r="http://schemas.openxmlformats.org/officeDocument/2006/relationships" r:embed="rId514">
          <a:extLst>
            <a:ext uri="{28A0092B-C50C-407E-A947-70E740481C1C}">
              <a14:useLocalDpi xmlns:a14="http://schemas.microsoft.com/office/drawing/2010/main" val="0"/>
            </a:ext>
          </a:extLst>
        </a:blip>
        <a:stretch>
          <a:fillRect/>
        </a:stretch>
      </xdr:blipFill>
      <xdr:spPr>
        <a:xfrm>
          <a:off x="654050" y="8112225"/>
          <a:ext cx="584200" cy="758625"/>
        </a:xfrm>
        <a:prstGeom prst="rect">
          <a:avLst/>
        </a:prstGeom>
      </xdr:spPr>
    </xdr:pic>
    <xdr:clientData/>
  </xdr:twoCellAnchor>
  <xdr:twoCellAnchor>
    <xdr:from>
      <xdr:col>1</xdr:col>
      <xdr:colOff>25400</xdr:colOff>
      <xdr:row>39</xdr:row>
      <xdr:rowOff>25500</xdr:rowOff>
    </xdr:from>
    <xdr:to>
      <xdr:col>1</xdr:col>
      <xdr:colOff>609600</xdr:colOff>
      <xdr:row>39</xdr:row>
      <xdr:rowOff>784125</xdr:rowOff>
    </xdr:to>
    <xdr:pic>
      <xdr:nvPicPr>
        <xdr:cNvPr id="202888" name="Рисунок 202887">
          <a:extLst>
            <a:ext uri="{FF2B5EF4-FFF2-40B4-BE49-F238E27FC236}">
              <a16:creationId xmlns="" xmlns:a16="http://schemas.microsoft.com/office/drawing/2014/main" id="{00000000-0008-0000-0000-000088180300}"/>
            </a:ext>
          </a:extLst>
        </xdr:cNvPr>
        <xdr:cNvPicPr>
          <a:picLocks/>
        </xdr:cNvPicPr>
      </xdr:nvPicPr>
      <xdr:blipFill>
        <a:blip xmlns:r="http://schemas.openxmlformats.org/officeDocument/2006/relationships" r:embed="rId515">
          <a:extLst>
            <a:ext uri="{28A0092B-C50C-407E-A947-70E740481C1C}">
              <a14:useLocalDpi xmlns:a14="http://schemas.microsoft.com/office/drawing/2010/main" val="0"/>
            </a:ext>
          </a:extLst>
        </a:blip>
        <a:stretch>
          <a:fillRect/>
        </a:stretch>
      </xdr:blipFill>
      <xdr:spPr>
        <a:xfrm>
          <a:off x="654050" y="8921850"/>
          <a:ext cx="584200" cy="758625"/>
        </a:xfrm>
        <a:prstGeom prst="rect">
          <a:avLst/>
        </a:prstGeom>
      </xdr:spPr>
    </xdr:pic>
    <xdr:clientData/>
  </xdr:twoCellAnchor>
  <xdr:twoCellAnchor>
    <xdr:from>
      <xdr:col>1</xdr:col>
      <xdr:colOff>25400</xdr:colOff>
      <xdr:row>645</xdr:row>
      <xdr:rowOff>25500</xdr:rowOff>
    </xdr:from>
    <xdr:to>
      <xdr:col>1</xdr:col>
      <xdr:colOff>609600</xdr:colOff>
      <xdr:row>645</xdr:row>
      <xdr:rowOff>784125</xdr:rowOff>
    </xdr:to>
    <xdr:pic>
      <xdr:nvPicPr>
        <xdr:cNvPr id="202906" name="Рисунок 202905">
          <a:extLst>
            <a:ext uri="{FF2B5EF4-FFF2-40B4-BE49-F238E27FC236}">
              <a16:creationId xmlns="" xmlns:a16="http://schemas.microsoft.com/office/drawing/2014/main" id="{00000000-0008-0000-0000-00009A180300}"/>
            </a:ext>
          </a:extLst>
        </xdr:cNvPr>
        <xdr:cNvPicPr>
          <a:picLocks/>
        </xdr:cNvPicPr>
      </xdr:nvPicPr>
      <xdr:blipFill>
        <a:blip xmlns:r="http://schemas.openxmlformats.org/officeDocument/2006/relationships" r:embed="rId516">
          <a:extLst>
            <a:ext uri="{28A0092B-C50C-407E-A947-70E740481C1C}">
              <a14:useLocalDpi xmlns:a14="http://schemas.microsoft.com/office/drawing/2010/main" val="0"/>
            </a:ext>
          </a:extLst>
        </a:blip>
        <a:stretch>
          <a:fillRect/>
        </a:stretch>
      </xdr:blipFill>
      <xdr:spPr>
        <a:xfrm>
          <a:off x="654050" y="10541100"/>
          <a:ext cx="584200" cy="758625"/>
        </a:xfrm>
        <a:prstGeom prst="rect">
          <a:avLst/>
        </a:prstGeom>
      </xdr:spPr>
    </xdr:pic>
    <xdr:clientData/>
  </xdr:twoCellAnchor>
  <xdr:twoCellAnchor>
    <xdr:from>
      <xdr:col>1</xdr:col>
      <xdr:colOff>25400</xdr:colOff>
      <xdr:row>646</xdr:row>
      <xdr:rowOff>25500</xdr:rowOff>
    </xdr:from>
    <xdr:to>
      <xdr:col>1</xdr:col>
      <xdr:colOff>609600</xdr:colOff>
      <xdr:row>646</xdr:row>
      <xdr:rowOff>784125</xdr:rowOff>
    </xdr:to>
    <xdr:pic>
      <xdr:nvPicPr>
        <xdr:cNvPr id="202918" name="Рисунок 202917">
          <a:extLst>
            <a:ext uri="{FF2B5EF4-FFF2-40B4-BE49-F238E27FC236}">
              <a16:creationId xmlns="" xmlns:a16="http://schemas.microsoft.com/office/drawing/2014/main" id="{00000000-0008-0000-0000-0000A6180300}"/>
            </a:ext>
          </a:extLst>
        </xdr:cNvPr>
        <xdr:cNvPicPr>
          <a:picLocks/>
        </xdr:cNvPicPr>
      </xdr:nvPicPr>
      <xdr:blipFill>
        <a:blip xmlns:r="http://schemas.openxmlformats.org/officeDocument/2006/relationships" r:embed="rId517">
          <a:extLst>
            <a:ext uri="{28A0092B-C50C-407E-A947-70E740481C1C}">
              <a14:useLocalDpi xmlns:a14="http://schemas.microsoft.com/office/drawing/2010/main" val="0"/>
            </a:ext>
          </a:extLst>
        </a:blip>
        <a:stretch>
          <a:fillRect/>
        </a:stretch>
      </xdr:blipFill>
      <xdr:spPr>
        <a:xfrm>
          <a:off x="654050" y="11350725"/>
          <a:ext cx="584200" cy="758625"/>
        </a:xfrm>
        <a:prstGeom prst="rect">
          <a:avLst/>
        </a:prstGeom>
      </xdr:spPr>
    </xdr:pic>
    <xdr:clientData/>
  </xdr:twoCellAnchor>
  <xdr:twoCellAnchor>
    <xdr:from>
      <xdr:col>1</xdr:col>
      <xdr:colOff>25400</xdr:colOff>
      <xdr:row>647</xdr:row>
      <xdr:rowOff>25500</xdr:rowOff>
    </xdr:from>
    <xdr:to>
      <xdr:col>1</xdr:col>
      <xdr:colOff>609600</xdr:colOff>
      <xdr:row>647</xdr:row>
      <xdr:rowOff>784125</xdr:rowOff>
    </xdr:to>
    <xdr:pic>
      <xdr:nvPicPr>
        <xdr:cNvPr id="202926" name="Рисунок 202925">
          <a:extLst>
            <a:ext uri="{FF2B5EF4-FFF2-40B4-BE49-F238E27FC236}">
              <a16:creationId xmlns="" xmlns:a16="http://schemas.microsoft.com/office/drawing/2014/main" id="{00000000-0008-0000-0000-0000AE180300}"/>
            </a:ext>
          </a:extLst>
        </xdr:cNvPr>
        <xdr:cNvPicPr>
          <a:picLocks/>
        </xdr:cNvPicPr>
      </xdr:nvPicPr>
      <xdr:blipFill>
        <a:blip xmlns:r="http://schemas.openxmlformats.org/officeDocument/2006/relationships" r:embed="rId518">
          <a:extLst>
            <a:ext uri="{28A0092B-C50C-407E-A947-70E740481C1C}">
              <a14:useLocalDpi xmlns:a14="http://schemas.microsoft.com/office/drawing/2010/main" val="0"/>
            </a:ext>
          </a:extLst>
        </a:blip>
        <a:stretch>
          <a:fillRect/>
        </a:stretch>
      </xdr:blipFill>
      <xdr:spPr>
        <a:xfrm>
          <a:off x="654050" y="12160350"/>
          <a:ext cx="584200" cy="758625"/>
        </a:xfrm>
        <a:prstGeom prst="rect">
          <a:avLst/>
        </a:prstGeom>
      </xdr:spPr>
    </xdr:pic>
    <xdr:clientData/>
  </xdr:twoCellAnchor>
  <xdr:twoCellAnchor>
    <xdr:from>
      <xdr:col>1</xdr:col>
      <xdr:colOff>25400</xdr:colOff>
      <xdr:row>648</xdr:row>
      <xdr:rowOff>25500</xdr:rowOff>
    </xdr:from>
    <xdr:to>
      <xdr:col>1</xdr:col>
      <xdr:colOff>609600</xdr:colOff>
      <xdr:row>648</xdr:row>
      <xdr:rowOff>784125</xdr:rowOff>
    </xdr:to>
    <xdr:pic>
      <xdr:nvPicPr>
        <xdr:cNvPr id="202929" name="Рисунок 202928">
          <a:extLst>
            <a:ext uri="{FF2B5EF4-FFF2-40B4-BE49-F238E27FC236}">
              <a16:creationId xmlns="" xmlns:a16="http://schemas.microsoft.com/office/drawing/2014/main" id="{00000000-0008-0000-0000-0000B1180300}"/>
            </a:ext>
          </a:extLst>
        </xdr:cNvPr>
        <xdr:cNvPicPr>
          <a:picLocks/>
        </xdr:cNvPicPr>
      </xdr:nvPicPr>
      <xdr:blipFill>
        <a:blip xmlns:r="http://schemas.openxmlformats.org/officeDocument/2006/relationships" r:embed="rId519">
          <a:extLst>
            <a:ext uri="{28A0092B-C50C-407E-A947-70E740481C1C}">
              <a14:useLocalDpi xmlns:a14="http://schemas.microsoft.com/office/drawing/2010/main" val="0"/>
            </a:ext>
          </a:extLst>
        </a:blip>
        <a:stretch>
          <a:fillRect/>
        </a:stretch>
      </xdr:blipFill>
      <xdr:spPr>
        <a:xfrm>
          <a:off x="654050" y="12969975"/>
          <a:ext cx="584200" cy="758625"/>
        </a:xfrm>
        <a:prstGeom prst="rect">
          <a:avLst/>
        </a:prstGeom>
      </xdr:spPr>
    </xdr:pic>
    <xdr:clientData/>
  </xdr:twoCellAnchor>
  <xdr:twoCellAnchor>
    <xdr:from>
      <xdr:col>1</xdr:col>
      <xdr:colOff>25400</xdr:colOff>
      <xdr:row>649</xdr:row>
      <xdr:rowOff>25499</xdr:rowOff>
    </xdr:from>
    <xdr:to>
      <xdr:col>1</xdr:col>
      <xdr:colOff>609600</xdr:colOff>
      <xdr:row>649</xdr:row>
      <xdr:rowOff>784124</xdr:rowOff>
    </xdr:to>
    <xdr:pic>
      <xdr:nvPicPr>
        <xdr:cNvPr id="202930" name="Рисунок 202929">
          <a:extLst>
            <a:ext uri="{FF2B5EF4-FFF2-40B4-BE49-F238E27FC236}">
              <a16:creationId xmlns="" xmlns:a16="http://schemas.microsoft.com/office/drawing/2014/main" id="{00000000-0008-0000-0000-0000B2180300}"/>
            </a:ext>
          </a:extLst>
        </xdr:cNvPr>
        <xdr:cNvPicPr>
          <a:picLocks/>
        </xdr:cNvPicPr>
      </xdr:nvPicPr>
      <xdr:blipFill>
        <a:blip xmlns:r="http://schemas.openxmlformats.org/officeDocument/2006/relationships" r:embed="rId520">
          <a:extLst>
            <a:ext uri="{28A0092B-C50C-407E-A947-70E740481C1C}">
              <a14:useLocalDpi xmlns:a14="http://schemas.microsoft.com/office/drawing/2010/main" val="0"/>
            </a:ext>
          </a:extLst>
        </a:blip>
        <a:stretch>
          <a:fillRect/>
        </a:stretch>
      </xdr:blipFill>
      <xdr:spPr>
        <a:xfrm>
          <a:off x="654050" y="13779599"/>
          <a:ext cx="584200" cy="758625"/>
        </a:xfrm>
        <a:prstGeom prst="rect">
          <a:avLst/>
        </a:prstGeom>
      </xdr:spPr>
    </xdr:pic>
    <xdr:clientData/>
  </xdr:twoCellAnchor>
  <xdr:twoCellAnchor>
    <xdr:from>
      <xdr:col>1</xdr:col>
      <xdr:colOff>25400</xdr:colOff>
      <xdr:row>650</xdr:row>
      <xdr:rowOff>25499</xdr:rowOff>
    </xdr:from>
    <xdr:to>
      <xdr:col>1</xdr:col>
      <xdr:colOff>609600</xdr:colOff>
      <xdr:row>650</xdr:row>
      <xdr:rowOff>784124</xdr:rowOff>
    </xdr:to>
    <xdr:pic>
      <xdr:nvPicPr>
        <xdr:cNvPr id="202931" name="Рисунок 202930">
          <a:extLst>
            <a:ext uri="{FF2B5EF4-FFF2-40B4-BE49-F238E27FC236}">
              <a16:creationId xmlns="" xmlns:a16="http://schemas.microsoft.com/office/drawing/2014/main" id="{00000000-0008-0000-0000-0000B3180300}"/>
            </a:ext>
          </a:extLst>
        </xdr:cNvPr>
        <xdr:cNvPicPr>
          <a:picLocks/>
        </xdr:cNvPicPr>
      </xdr:nvPicPr>
      <xdr:blipFill>
        <a:blip xmlns:r="http://schemas.openxmlformats.org/officeDocument/2006/relationships" r:embed="rId521">
          <a:extLst>
            <a:ext uri="{28A0092B-C50C-407E-A947-70E740481C1C}">
              <a14:useLocalDpi xmlns:a14="http://schemas.microsoft.com/office/drawing/2010/main" val="0"/>
            </a:ext>
          </a:extLst>
        </a:blip>
        <a:stretch>
          <a:fillRect/>
        </a:stretch>
      </xdr:blipFill>
      <xdr:spPr>
        <a:xfrm>
          <a:off x="654050" y="14589224"/>
          <a:ext cx="584200" cy="758625"/>
        </a:xfrm>
        <a:prstGeom prst="rect">
          <a:avLst/>
        </a:prstGeom>
      </xdr:spPr>
    </xdr:pic>
    <xdr:clientData/>
  </xdr:twoCellAnchor>
  <xdr:twoCellAnchor>
    <xdr:from>
      <xdr:col>1</xdr:col>
      <xdr:colOff>25400</xdr:colOff>
      <xdr:row>94</xdr:row>
      <xdr:rowOff>25499</xdr:rowOff>
    </xdr:from>
    <xdr:to>
      <xdr:col>1</xdr:col>
      <xdr:colOff>609600</xdr:colOff>
      <xdr:row>94</xdr:row>
      <xdr:rowOff>784124</xdr:rowOff>
    </xdr:to>
    <xdr:pic>
      <xdr:nvPicPr>
        <xdr:cNvPr id="202936" name="Рисунок 202935">
          <a:extLst>
            <a:ext uri="{FF2B5EF4-FFF2-40B4-BE49-F238E27FC236}">
              <a16:creationId xmlns="" xmlns:a16="http://schemas.microsoft.com/office/drawing/2014/main" id="{00000000-0008-0000-0000-0000B8180300}"/>
            </a:ext>
          </a:extLst>
        </xdr:cNvPr>
        <xdr:cNvPicPr>
          <a:picLocks/>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654050" y="15398849"/>
          <a:ext cx="584200" cy="758625"/>
        </a:xfrm>
        <a:prstGeom prst="rect">
          <a:avLst/>
        </a:prstGeom>
      </xdr:spPr>
    </xdr:pic>
    <xdr:clientData/>
  </xdr:twoCellAnchor>
  <xdr:twoCellAnchor>
    <xdr:from>
      <xdr:col>1</xdr:col>
      <xdr:colOff>25400</xdr:colOff>
      <xdr:row>95</xdr:row>
      <xdr:rowOff>25499</xdr:rowOff>
    </xdr:from>
    <xdr:to>
      <xdr:col>1</xdr:col>
      <xdr:colOff>609600</xdr:colOff>
      <xdr:row>95</xdr:row>
      <xdr:rowOff>784124</xdr:rowOff>
    </xdr:to>
    <xdr:pic>
      <xdr:nvPicPr>
        <xdr:cNvPr id="202937" name="Рисунок 202936">
          <a:extLst>
            <a:ext uri="{FF2B5EF4-FFF2-40B4-BE49-F238E27FC236}">
              <a16:creationId xmlns="" xmlns:a16="http://schemas.microsoft.com/office/drawing/2014/main" id="{00000000-0008-0000-0000-0000B9180300}"/>
            </a:ext>
          </a:extLst>
        </xdr:cNvPr>
        <xdr:cNvPicPr>
          <a:picLocks/>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654050" y="16208474"/>
          <a:ext cx="584200" cy="758625"/>
        </a:xfrm>
        <a:prstGeom prst="rect">
          <a:avLst/>
        </a:prstGeom>
      </xdr:spPr>
    </xdr:pic>
    <xdr:clientData/>
  </xdr:twoCellAnchor>
  <xdr:twoCellAnchor>
    <xdr:from>
      <xdr:col>1</xdr:col>
      <xdr:colOff>25400</xdr:colOff>
      <xdr:row>42</xdr:row>
      <xdr:rowOff>25499</xdr:rowOff>
    </xdr:from>
    <xdr:to>
      <xdr:col>1</xdr:col>
      <xdr:colOff>609600</xdr:colOff>
      <xdr:row>42</xdr:row>
      <xdr:rowOff>784124</xdr:rowOff>
    </xdr:to>
    <xdr:pic>
      <xdr:nvPicPr>
        <xdr:cNvPr id="202938" name="Рисунок 202937">
          <a:extLst>
            <a:ext uri="{FF2B5EF4-FFF2-40B4-BE49-F238E27FC236}">
              <a16:creationId xmlns="" xmlns:a16="http://schemas.microsoft.com/office/drawing/2014/main" id="{00000000-0008-0000-0000-0000BA180300}"/>
            </a:ext>
          </a:extLst>
        </xdr:cNvPr>
        <xdr:cNvPicPr>
          <a:picLocks/>
        </xdr:cNvPicPr>
      </xdr:nvPicPr>
      <xdr:blipFill>
        <a:blip xmlns:r="http://schemas.openxmlformats.org/officeDocument/2006/relationships" r:embed="rId522">
          <a:extLst>
            <a:ext uri="{28A0092B-C50C-407E-A947-70E740481C1C}">
              <a14:useLocalDpi xmlns:a14="http://schemas.microsoft.com/office/drawing/2010/main" val="0"/>
            </a:ext>
          </a:extLst>
        </a:blip>
        <a:stretch>
          <a:fillRect/>
        </a:stretch>
      </xdr:blipFill>
      <xdr:spPr>
        <a:xfrm>
          <a:off x="654050" y="18637349"/>
          <a:ext cx="584200" cy="758625"/>
        </a:xfrm>
        <a:prstGeom prst="rect">
          <a:avLst/>
        </a:prstGeom>
      </xdr:spPr>
    </xdr:pic>
    <xdr:clientData/>
  </xdr:twoCellAnchor>
  <xdr:twoCellAnchor>
    <xdr:from>
      <xdr:col>1</xdr:col>
      <xdr:colOff>25400</xdr:colOff>
      <xdr:row>1610</xdr:row>
      <xdr:rowOff>25499</xdr:rowOff>
    </xdr:from>
    <xdr:to>
      <xdr:col>1</xdr:col>
      <xdr:colOff>609600</xdr:colOff>
      <xdr:row>1610</xdr:row>
      <xdr:rowOff>784124</xdr:rowOff>
    </xdr:to>
    <xdr:pic>
      <xdr:nvPicPr>
        <xdr:cNvPr id="202940" name="Рисунок 202939">
          <a:extLst>
            <a:ext uri="{FF2B5EF4-FFF2-40B4-BE49-F238E27FC236}">
              <a16:creationId xmlns="" xmlns:a16="http://schemas.microsoft.com/office/drawing/2014/main" id="{00000000-0008-0000-0000-0000BC180300}"/>
            </a:ext>
          </a:extLst>
        </xdr:cNvPr>
        <xdr:cNvPicPr>
          <a:picLocks/>
        </xdr:cNvPicPr>
      </xdr:nvPicPr>
      <xdr:blipFill>
        <a:blip xmlns:r="http://schemas.openxmlformats.org/officeDocument/2006/relationships" r:embed="rId523">
          <a:extLst>
            <a:ext uri="{28A0092B-C50C-407E-A947-70E740481C1C}">
              <a14:useLocalDpi xmlns:a14="http://schemas.microsoft.com/office/drawing/2010/main" val="0"/>
            </a:ext>
          </a:extLst>
        </a:blip>
        <a:stretch>
          <a:fillRect/>
        </a:stretch>
      </xdr:blipFill>
      <xdr:spPr>
        <a:xfrm>
          <a:off x="654050" y="492915674"/>
          <a:ext cx="584200" cy="758625"/>
        </a:xfrm>
        <a:prstGeom prst="rect">
          <a:avLst/>
        </a:prstGeom>
      </xdr:spPr>
    </xdr:pic>
    <xdr:clientData/>
  </xdr:twoCellAnchor>
  <xdr:twoCellAnchor>
    <xdr:from>
      <xdr:col>1</xdr:col>
      <xdr:colOff>25400</xdr:colOff>
      <xdr:row>639</xdr:row>
      <xdr:rowOff>25500</xdr:rowOff>
    </xdr:from>
    <xdr:to>
      <xdr:col>1</xdr:col>
      <xdr:colOff>609600</xdr:colOff>
      <xdr:row>639</xdr:row>
      <xdr:rowOff>784125</xdr:rowOff>
    </xdr:to>
    <xdr:pic>
      <xdr:nvPicPr>
        <xdr:cNvPr id="665" name="Рисунок 664">
          <a:extLst>
            <a:ext uri="{FF2B5EF4-FFF2-40B4-BE49-F238E27FC236}">
              <a16:creationId xmlns="" xmlns:a16="http://schemas.microsoft.com/office/drawing/2014/main" id="{00000000-0008-0000-0000-000099020000}"/>
            </a:ext>
          </a:extLst>
        </xdr:cNvPr>
        <xdr:cNvPicPr>
          <a:picLocks/>
        </xdr:cNvPicPr>
      </xdr:nvPicPr>
      <xdr:blipFill>
        <a:blip xmlns:r="http://schemas.openxmlformats.org/officeDocument/2006/relationships" r:embed="rId524">
          <a:extLst>
            <a:ext uri="{28A0092B-C50C-407E-A947-70E740481C1C}">
              <a14:useLocalDpi xmlns:a14="http://schemas.microsoft.com/office/drawing/2010/main" val="0"/>
            </a:ext>
          </a:extLst>
        </a:blip>
        <a:stretch>
          <a:fillRect/>
        </a:stretch>
      </xdr:blipFill>
      <xdr:spPr>
        <a:xfrm>
          <a:off x="654050" y="5178525"/>
          <a:ext cx="584200" cy="758625"/>
        </a:xfrm>
        <a:prstGeom prst="rect">
          <a:avLst/>
        </a:prstGeom>
      </xdr:spPr>
    </xdr:pic>
    <xdr:clientData/>
  </xdr:twoCellAnchor>
  <xdr:twoCellAnchor>
    <xdr:from>
      <xdr:col>1</xdr:col>
      <xdr:colOff>25400</xdr:colOff>
      <xdr:row>292</xdr:row>
      <xdr:rowOff>25500</xdr:rowOff>
    </xdr:from>
    <xdr:to>
      <xdr:col>1</xdr:col>
      <xdr:colOff>609600</xdr:colOff>
      <xdr:row>292</xdr:row>
      <xdr:rowOff>784125</xdr:rowOff>
    </xdr:to>
    <xdr:pic>
      <xdr:nvPicPr>
        <xdr:cNvPr id="202889" name="Рисунок 202888">
          <a:extLst>
            <a:ext uri="{FF2B5EF4-FFF2-40B4-BE49-F238E27FC236}">
              <a16:creationId xmlns="" xmlns:a16="http://schemas.microsoft.com/office/drawing/2014/main" id="{00000000-0008-0000-0000-000089180300}"/>
            </a:ext>
          </a:extLst>
        </xdr:cNvPr>
        <xdr:cNvPicPr>
          <a:picLocks/>
        </xdr:cNvPicPr>
      </xdr:nvPicPr>
      <xdr:blipFill>
        <a:blip xmlns:r="http://schemas.openxmlformats.org/officeDocument/2006/relationships" r:embed="rId525">
          <a:extLst>
            <a:ext uri="{28A0092B-C50C-407E-A947-70E740481C1C}">
              <a14:useLocalDpi xmlns:a14="http://schemas.microsoft.com/office/drawing/2010/main" val="0"/>
            </a:ext>
          </a:extLst>
        </a:blip>
        <a:stretch>
          <a:fillRect/>
        </a:stretch>
      </xdr:blipFill>
      <xdr:spPr>
        <a:xfrm>
          <a:off x="654050" y="739875"/>
          <a:ext cx="584200" cy="758625"/>
        </a:xfrm>
        <a:prstGeom prst="rect">
          <a:avLst/>
        </a:prstGeom>
      </xdr:spPr>
    </xdr:pic>
    <xdr:clientData/>
  </xdr:twoCellAnchor>
  <xdr:twoCellAnchor>
    <xdr:from>
      <xdr:col>1</xdr:col>
      <xdr:colOff>25400</xdr:colOff>
      <xdr:row>328</xdr:row>
      <xdr:rowOff>25500</xdr:rowOff>
    </xdr:from>
    <xdr:to>
      <xdr:col>1</xdr:col>
      <xdr:colOff>609600</xdr:colOff>
      <xdr:row>328</xdr:row>
      <xdr:rowOff>784125</xdr:rowOff>
    </xdr:to>
    <xdr:pic>
      <xdr:nvPicPr>
        <xdr:cNvPr id="202943" name="Рисунок 202942">
          <a:extLst>
            <a:ext uri="{FF2B5EF4-FFF2-40B4-BE49-F238E27FC236}">
              <a16:creationId xmlns="" xmlns:a16="http://schemas.microsoft.com/office/drawing/2014/main" id="{00000000-0008-0000-0000-0000BF180300}"/>
            </a:ext>
          </a:extLst>
        </xdr:cNvPr>
        <xdr:cNvPicPr>
          <a:picLocks/>
        </xdr:cNvPicPr>
      </xdr:nvPicPr>
      <xdr:blipFill>
        <a:blip xmlns:r="http://schemas.openxmlformats.org/officeDocument/2006/relationships" r:embed="rId526">
          <a:extLst>
            <a:ext uri="{28A0092B-C50C-407E-A947-70E740481C1C}">
              <a14:useLocalDpi xmlns:a14="http://schemas.microsoft.com/office/drawing/2010/main" val="0"/>
            </a:ext>
          </a:extLst>
        </a:blip>
        <a:stretch>
          <a:fillRect/>
        </a:stretch>
      </xdr:blipFill>
      <xdr:spPr>
        <a:xfrm>
          <a:off x="654050" y="1549500"/>
          <a:ext cx="584200" cy="758625"/>
        </a:xfrm>
        <a:prstGeom prst="rect">
          <a:avLst/>
        </a:prstGeom>
      </xdr:spPr>
    </xdr:pic>
    <xdr:clientData/>
  </xdr:twoCellAnchor>
  <xdr:twoCellAnchor>
    <xdr:from>
      <xdr:col>1</xdr:col>
      <xdr:colOff>25400</xdr:colOff>
      <xdr:row>349</xdr:row>
      <xdr:rowOff>25500</xdr:rowOff>
    </xdr:from>
    <xdr:to>
      <xdr:col>1</xdr:col>
      <xdr:colOff>609600</xdr:colOff>
      <xdr:row>349</xdr:row>
      <xdr:rowOff>784125</xdr:rowOff>
    </xdr:to>
    <xdr:pic>
      <xdr:nvPicPr>
        <xdr:cNvPr id="640" name="Рисунок 639">
          <a:extLst>
            <a:ext uri="{FF2B5EF4-FFF2-40B4-BE49-F238E27FC236}">
              <a16:creationId xmlns="" xmlns:a16="http://schemas.microsoft.com/office/drawing/2014/main" id="{00000000-0008-0000-0000-000080020000}"/>
            </a:ext>
          </a:extLst>
        </xdr:cNvPr>
        <xdr:cNvPicPr>
          <a:picLocks/>
        </xdr:cNvPicPr>
      </xdr:nvPicPr>
      <xdr:blipFill>
        <a:blip xmlns:r="http://schemas.openxmlformats.org/officeDocument/2006/relationships" r:embed="rId527">
          <a:extLst>
            <a:ext uri="{28A0092B-C50C-407E-A947-70E740481C1C}">
              <a14:useLocalDpi xmlns:a14="http://schemas.microsoft.com/office/drawing/2010/main" val="0"/>
            </a:ext>
          </a:extLst>
        </a:blip>
        <a:stretch>
          <a:fillRect/>
        </a:stretch>
      </xdr:blipFill>
      <xdr:spPr>
        <a:xfrm>
          <a:off x="654050" y="2359125"/>
          <a:ext cx="584200" cy="758625"/>
        </a:xfrm>
        <a:prstGeom prst="rect">
          <a:avLst/>
        </a:prstGeom>
      </xdr:spPr>
    </xdr:pic>
    <xdr:clientData/>
  </xdr:twoCellAnchor>
  <xdr:twoCellAnchor>
    <xdr:from>
      <xdr:col>1</xdr:col>
      <xdr:colOff>25400</xdr:colOff>
      <xdr:row>350</xdr:row>
      <xdr:rowOff>25500</xdr:rowOff>
    </xdr:from>
    <xdr:to>
      <xdr:col>1</xdr:col>
      <xdr:colOff>609600</xdr:colOff>
      <xdr:row>350</xdr:row>
      <xdr:rowOff>784125</xdr:rowOff>
    </xdr:to>
    <xdr:pic>
      <xdr:nvPicPr>
        <xdr:cNvPr id="641" name="Рисунок 640">
          <a:extLst>
            <a:ext uri="{FF2B5EF4-FFF2-40B4-BE49-F238E27FC236}">
              <a16:creationId xmlns="" xmlns:a16="http://schemas.microsoft.com/office/drawing/2014/main" id="{00000000-0008-0000-0000-000081020000}"/>
            </a:ext>
          </a:extLst>
        </xdr:cNvPr>
        <xdr:cNvPicPr>
          <a:picLocks/>
        </xdr:cNvPicPr>
      </xdr:nvPicPr>
      <xdr:blipFill>
        <a:blip xmlns:r="http://schemas.openxmlformats.org/officeDocument/2006/relationships" r:embed="rId528">
          <a:extLst>
            <a:ext uri="{28A0092B-C50C-407E-A947-70E740481C1C}">
              <a14:useLocalDpi xmlns:a14="http://schemas.microsoft.com/office/drawing/2010/main" val="0"/>
            </a:ext>
          </a:extLst>
        </a:blip>
        <a:stretch>
          <a:fillRect/>
        </a:stretch>
      </xdr:blipFill>
      <xdr:spPr>
        <a:xfrm>
          <a:off x="654050" y="3168750"/>
          <a:ext cx="584200" cy="758625"/>
        </a:xfrm>
        <a:prstGeom prst="rect">
          <a:avLst/>
        </a:prstGeom>
      </xdr:spPr>
    </xdr:pic>
    <xdr:clientData/>
  </xdr:twoCellAnchor>
  <xdr:twoCellAnchor>
    <xdr:from>
      <xdr:col>1</xdr:col>
      <xdr:colOff>25400</xdr:colOff>
      <xdr:row>357</xdr:row>
      <xdr:rowOff>25500</xdr:rowOff>
    </xdr:from>
    <xdr:to>
      <xdr:col>1</xdr:col>
      <xdr:colOff>609600</xdr:colOff>
      <xdr:row>357</xdr:row>
      <xdr:rowOff>784125</xdr:rowOff>
    </xdr:to>
    <xdr:pic>
      <xdr:nvPicPr>
        <xdr:cNvPr id="642" name="Рисунок 641">
          <a:extLst>
            <a:ext uri="{FF2B5EF4-FFF2-40B4-BE49-F238E27FC236}">
              <a16:creationId xmlns="" xmlns:a16="http://schemas.microsoft.com/office/drawing/2014/main" id="{00000000-0008-0000-0000-000082020000}"/>
            </a:ext>
          </a:extLst>
        </xdr:cNvPr>
        <xdr:cNvPicPr>
          <a:picLocks/>
        </xdr:cNvPicPr>
      </xdr:nvPicPr>
      <xdr:blipFill>
        <a:blip xmlns:r="http://schemas.openxmlformats.org/officeDocument/2006/relationships" r:embed="rId529">
          <a:extLst>
            <a:ext uri="{28A0092B-C50C-407E-A947-70E740481C1C}">
              <a14:useLocalDpi xmlns:a14="http://schemas.microsoft.com/office/drawing/2010/main" val="0"/>
            </a:ext>
          </a:extLst>
        </a:blip>
        <a:stretch>
          <a:fillRect/>
        </a:stretch>
      </xdr:blipFill>
      <xdr:spPr>
        <a:xfrm>
          <a:off x="654050" y="3978375"/>
          <a:ext cx="584200" cy="758625"/>
        </a:xfrm>
        <a:prstGeom prst="rect">
          <a:avLst/>
        </a:prstGeom>
      </xdr:spPr>
    </xdr:pic>
    <xdr:clientData/>
  </xdr:twoCellAnchor>
  <xdr:twoCellAnchor>
    <xdr:from>
      <xdr:col>1</xdr:col>
      <xdr:colOff>25400</xdr:colOff>
      <xdr:row>364</xdr:row>
      <xdr:rowOff>22685</xdr:rowOff>
    </xdr:from>
    <xdr:to>
      <xdr:col>1</xdr:col>
      <xdr:colOff>609600</xdr:colOff>
      <xdr:row>364</xdr:row>
      <xdr:rowOff>415464</xdr:rowOff>
    </xdr:to>
    <xdr:pic>
      <xdr:nvPicPr>
        <xdr:cNvPr id="643" name="Рисунок 642">
          <a:extLst>
            <a:ext uri="{FF2B5EF4-FFF2-40B4-BE49-F238E27FC236}">
              <a16:creationId xmlns="" xmlns:a16="http://schemas.microsoft.com/office/drawing/2014/main" id="{00000000-0008-0000-0000-000083020000}"/>
            </a:ext>
          </a:extLst>
        </xdr:cNvPr>
        <xdr:cNvPicPr>
          <a:picLocks/>
        </xdr:cNvPicPr>
      </xdr:nvPicPr>
      <xdr:blipFill>
        <a:blip xmlns:r="http://schemas.openxmlformats.org/officeDocument/2006/relationships" r:embed="rId530">
          <a:extLst>
            <a:ext uri="{28A0092B-C50C-407E-A947-70E740481C1C}">
              <a14:useLocalDpi xmlns:a14="http://schemas.microsoft.com/office/drawing/2010/main" val="0"/>
            </a:ext>
          </a:extLst>
        </a:blip>
        <a:stretch>
          <a:fillRect/>
        </a:stretch>
      </xdr:blipFill>
      <xdr:spPr>
        <a:xfrm>
          <a:off x="654050" y="4785185"/>
          <a:ext cx="584200" cy="392779"/>
        </a:xfrm>
        <a:prstGeom prst="rect">
          <a:avLst/>
        </a:prstGeom>
      </xdr:spPr>
    </xdr:pic>
    <xdr:clientData/>
  </xdr:twoCellAnchor>
  <xdr:twoCellAnchor>
    <xdr:from>
      <xdr:col>1</xdr:col>
      <xdr:colOff>25400</xdr:colOff>
      <xdr:row>365</xdr:row>
      <xdr:rowOff>22931</xdr:rowOff>
    </xdr:from>
    <xdr:to>
      <xdr:col>1</xdr:col>
      <xdr:colOff>609600</xdr:colOff>
      <xdr:row>365</xdr:row>
      <xdr:rowOff>434269</xdr:rowOff>
    </xdr:to>
    <xdr:pic>
      <xdr:nvPicPr>
        <xdr:cNvPr id="644" name="Рисунок 643">
          <a:extLst>
            <a:ext uri="{FF2B5EF4-FFF2-40B4-BE49-F238E27FC236}">
              <a16:creationId xmlns="" xmlns:a16="http://schemas.microsoft.com/office/drawing/2014/main" id="{00000000-0008-0000-0000-000084020000}"/>
            </a:ext>
          </a:extLst>
        </xdr:cNvPr>
        <xdr:cNvPicPr>
          <a:picLocks/>
        </xdr:cNvPicPr>
      </xdr:nvPicPr>
      <xdr:blipFill>
        <a:blip xmlns:r="http://schemas.openxmlformats.org/officeDocument/2006/relationships" r:embed="rId531">
          <a:extLst>
            <a:ext uri="{28A0092B-C50C-407E-A947-70E740481C1C}">
              <a14:useLocalDpi xmlns:a14="http://schemas.microsoft.com/office/drawing/2010/main" val="0"/>
            </a:ext>
          </a:extLst>
        </a:blip>
        <a:stretch>
          <a:fillRect/>
        </a:stretch>
      </xdr:blipFill>
      <xdr:spPr>
        <a:xfrm>
          <a:off x="654050" y="5223581"/>
          <a:ext cx="584200" cy="411338"/>
        </a:xfrm>
        <a:prstGeom prst="rect">
          <a:avLst/>
        </a:prstGeom>
      </xdr:spPr>
    </xdr:pic>
    <xdr:clientData/>
  </xdr:twoCellAnchor>
  <xdr:twoCellAnchor>
    <xdr:from>
      <xdr:col>1</xdr:col>
      <xdr:colOff>25400</xdr:colOff>
      <xdr:row>366</xdr:row>
      <xdr:rowOff>25837</xdr:rowOff>
    </xdr:from>
    <xdr:to>
      <xdr:col>1</xdr:col>
      <xdr:colOff>609600</xdr:colOff>
      <xdr:row>366</xdr:row>
      <xdr:rowOff>421838</xdr:rowOff>
    </xdr:to>
    <xdr:pic>
      <xdr:nvPicPr>
        <xdr:cNvPr id="645" name="Рисунок 644">
          <a:extLst>
            <a:ext uri="{FF2B5EF4-FFF2-40B4-BE49-F238E27FC236}">
              <a16:creationId xmlns="" xmlns:a16="http://schemas.microsoft.com/office/drawing/2014/main" id="{00000000-0008-0000-0000-000085020000}"/>
            </a:ext>
          </a:extLst>
        </xdr:cNvPr>
        <xdr:cNvPicPr>
          <a:picLocks/>
        </xdr:cNvPicPr>
      </xdr:nvPicPr>
      <xdr:blipFill>
        <a:blip xmlns:r="http://schemas.openxmlformats.org/officeDocument/2006/relationships" r:embed="rId532">
          <a:extLst>
            <a:ext uri="{28A0092B-C50C-407E-A947-70E740481C1C}">
              <a14:useLocalDpi xmlns:a14="http://schemas.microsoft.com/office/drawing/2010/main" val="0"/>
            </a:ext>
          </a:extLst>
        </a:blip>
        <a:stretch>
          <a:fillRect/>
        </a:stretch>
      </xdr:blipFill>
      <xdr:spPr>
        <a:xfrm>
          <a:off x="654050" y="5683687"/>
          <a:ext cx="584200" cy="396001"/>
        </a:xfrm>
        <a:prstGeom prst="rect">
          <a:avLst/>
        </a:prstGeom>
      </xdr:spPr>
    </xdr:pic>
    <xdr:clientData/>
  </xdr:twoCellAnchor>
  <xdr:twoCellAnchor>
    <xdr:from>
      <xdr:col>1</xdr:col>
      <xdr:colOff>25400</xdr:colOff>
      <xdr:row>458</xdr:row>
      <xdr:rowOff>25500</xdr:rowOff>
    </xdr:from>
    <xdr:to>
      <xdr:col>1</xdr:col>
      <xdr:colOff>609600</xdr:colOff>
      <xdr:row>458</xdr:row>
      <xdr:rowOff>784125</xdr:rowOff>
    </xdr:to>
    <xdr:pic>
      <xdr:nvPicPr>
        <xdr:cNvPr id="646" name="Рисунок 645">
          <a:extLst>
            <a:ext uri="{FF2B5EF4-FFF2-40B4-BE49-F238E27FC236}">
              <a16:creationId xmlns="" xmlns:a16="http://schemas.microsoft.com/office/drawing/2014/main" id="{00000000-0008-0000-0000-000086020000}"/>
            </a:ext>
          </a:extLst>
        </xdr:cNvPr>
        <xdr:cNvPicPr>
          <a:picLocks/>
        </xdr:cNvPicPr>
      </xdr:nvPicPr>
      <xdr:blipFill>
        <a:blip xmlns:r="http://schemas.openxmlformats.org/officeDocument/2006/relationships" r:embed="rId533">
          <a:extLst>
            <a:ext uri="{28A0092B-C50C-407E-A947-70E740481C1C}">
              <a14:useLocalDpi xmlns:a14="http://schemas.microsoft.com/office/drawing/2010/main" val="0"/>
            </a:ext>
          </a:extLst>
        </a:blip>
        <a:stretch>
          <a:fillRect/>
        </a:stretch>
      </xdr:blipFill>
      <xdr:spPr>
        <a:xfrm>
          <a:off x="654050" y="6131025"/>
          <a:ext cx="584200" cy="758625"/>
        </a:xfrm>
        <a:prstGeom prst="rect">
          <a:avLst/>
        </a:prstGeom>
      </xdr:spPr>
    </xdr:pic>
    <xdr:clientData/>
  </xdr:twoCellAnchor>
  <xdr:twoCellAnchor>
    <xdr:from>
      <xdr:col>1</xdr:col>
      <xdr:colOff>25400</xdr:colOff>
      <xdr:row>460</xdr:row>
      <xdr:rowOff>25500</xdr:rowOff>
    </xdr:from>
    <xdr:to>
      <xdr:col>1</xdr:col>
      <xdr:colOff>609600</xdr:colOff>
      <xdr:row>460</xdr:row>
      <xdr:rowOff>784125</xdr:rowOff>
    </xdr:to>
    <xdr:pic>
      <xdr:nvPicPr>
        <xdr:cNvPr id="647" name="Рисунок 646">
          <a:extLst>
            <a:ext uri="{FF2B5EF4-FFF2-40B4-BE49-F238E27FC236}">
              <a16:creationId xmlns="" xmlns:a16="http://schemas.microsoft.com/office/drawing/2014/main" id="{00000000-0008-0000-0000-000087020000}"/>
            </a:ext>
          </a:extLst>
        </xdr:cNvPr>
        <xdr:cNvPicPr>
          <a:picLocks/>
        </xdr:cNvPicPr>
      </xdr:nvPicPr>
      <xdr:blipFill>
        <a:blip xmlns:r="http://schemas.openxmlformats.org/officeDocument/2006/relationships" r:embed="rId534">
          <a:extLst>
            <a:ext uri="{28A0092B-C50C-407E-A947-70E740481C1C}">
              <a14:useLocalDpi xmlns:a14="http://schemas.microsoft.com/office/drawing/2010/main" val="0"/>
            </a:ext>
          </a:extLst>
        </a:blip>
        <a:stretch>
          <a:fillRect/>
        </a:stretch>
      </xdr:blipFill>
      <xdr:spPr>
        <a:xfrm>
          <a:off x="654050" y="6940650"/>
          <a:ext cx="584200" cy="758625"/>
        </a:xfrm>
        <a:prstGeom prst="rect">
          <a:avLst/>
        </a:prstGeom>
      </xdr:spPr>
    </xdr:pic>
    <xdr:clientData/>
  </xdr:twoCellAnchor>
  <xdr:twoCellAnchor>
    <xdr:from>
      <xdr:col>1</xdr:col>
      <xdr:colOff>25400</xdr:colOff>
      <xdr:row>462</xdr:row>
      <xdr:rowOff>25500</xdr:rowOff>
    </xdr:from>
    <xdr:to>
      <xdr:col>1</xdr:col>
      <xdr:colOff>609600</xdr:colOff>
      <xdr:row>462</xdr:row>
      <xdr:rowOff>784125</xdr:rowOff>
    </xdr:to>
    <xdr:pic>
      <xdr:nvPicPr>
        <xdr:cNvPr id="648" name="Рисунок 647">
          <a:extLst>
            <a:ext uri="{FF2B5EF4-FFF2-40B4-BE49-F238E27FC236}">
              <a16:creationId xmlns="" xmlns:a16="http://schemas.microsoft.com/office/drawing/2014/main" id="{00000000-0008-0000-0000-000088020000}"/>
            </a:ext>
          </a:extLst>
        </xdr:cNvPr>
        <xdr:cNvPicPr>
          <a:picLocks/>
        </xdr:cNvPicPr>
      </xdr:nvPicPr>
      <xdr:blipFill>
        <a:blip xmlns:r="http://schemas.openxmlformats.org/officeDocument/2006/relationships" r:embed="rId535">
          <a:extLst>
            <a:ext uri="{28A0092B-C50C-407E-A947-70E740481C1C}">
              <a14:useLocalDpi xmlns:a14="http://schemas.microsoft.com/office/drawing/2010/main" val="0"/>
            </a:ext>
          </a:extLst>
        </a:blip>
        <a:stretch>
          <a:fillRect/>
        </a:stretch>
      </xdr:blipFill>
      <xdr:spPr>
        <a:xfrm>
          <a:off x="654050" y="7750275"/>
          <a:ext cx="584200" cy="758625"/>
        </a:xfrm>
        <a:prstGeom prst="rect">
          <a:avLst/>
        </a:prstGeom>
      </xdr:spPr>
    </xdr:pic>
    <xdr:clientData/>
  </xdr:twoCellAnchor>
  <xdr:twoCellAnchor>
    <xdr:from>
      <xdr:col>1</xdr:col>
      <xdr:colOff>25400</xdr:colOff>
      <xdr:row>472</xdr:row>
      <xdr:rowOff>25500</xdr:rowOff>
    </xdr:from>
    <xdr:to>
      <xdr:col>1</xdr:col>
      <xdr:colOff>609600</xdr:colOff>
      <xdr:row>472</xdr:row>
      <xdr:rowOff>784125</xdr:rowOff>
    </xdr:to>
    <xdr:pic>
      <xdr:nvPicPr>
        <xdr:cNvPr id="649" name="Рисунок 648">
          <a:extLst>
            <a:ext uri="{FF2B5EF4-FFF2-40B4-BE49-F238E27FC236}">
              <a16:creationId xmlns="" xmlns:a16="http://schemas.microsoft.com/office/drawing/2014/main" id="{00000000-0008-0000-0000-000089020000}"/>
            </a:ext>
          </a:extLst>
        </xdr:cNvPr>
        <xdr:cNvPicPr>
          <a:picLocks/>
        </xdr:cNvPicPr>
      </xdr:nvPicPr>
      <xdr:blipFill>
        <a:blip xmlns:r="http://schemas.openxmlformats.org/officeDocument/2006/relationships" r:embed="rId536">
          <a:extLst>
            <a:ext uri="{28A0092B-C50C-407E-A947-70E740481C1C}">
              <a14:useLocalDpi xmlns:a14="http://schemas.microsoft.com/office/drawing/2010/main" val="0"/>
            </a:ext>
          </a:extLst>
        </a:blip>
        <a:stretch>
          <a:fillRect/>
        </a:stretch>
      </xdr:blipFill>
      <xdr:spPr>
        <a:xfrm>
          <a:off x="654050" y="9369525"/>
          <a:ext cx="584200" cy="758625"/>
        </a:xfrm>
        <a:prstGeom prst="rect">
          <a:avLst/>
        </a:prstGeom>
      </xdr:spPr>
    </xdr:pic>
    <xdr:clientData/>
  </xdr:twoCellAnchor>
  <xdr:twoCellAnchor>
    <xdr:from>
      <xdr:col>1</xdr:col>
      <xdr:colOff>25400</xdr:colOff>
      <xdr:row>326</xdr:row>
      <xdr:rowOff>25499</xdr:rowOff>
    </xdr:from>
    <xdr:to>
      <xdr:col>1</xdr:col>
      <xdr:colOff>609600</xdr:colOff>
      <xdr:row>326</xdr:row>
      <xdr:rowOff>784124</xdr:rowOff>
    </xdr:to>
    <xdr:pic>
      <xdr:nvPicPr>
        <xdr:cNvPr id="650" name="Рисунок 649">
          <a:extLst>
            <a:ext uri="{FF2B5EF4-FFF2-40B4-BE49-F238E27FC236}">
              <a16:creationId xmlns="" xmlns:a16="http://schemas.microsoft.com/office/drawing/2014/main" id="{E7EDD966-B66E-41A7-AC69-23F7A99E61E1}"/>
            </a:ext>
          </a:extLst>
        </xdr:cNvPr>
        <xdr:cNvPicPr>
          <a:picLocks/>
        </xdr:cNvPicPr>
      </xdr:nvPicPr>
      <xdr:blipFill>
        <a:blip xmlns:r="http://schemas.openxmlformats.org/officeDocument/2006/relationships" r:embed="rId537">
          <a:extLst>
            <a:ext uri="{28A0092B-C50C-407E-A947-70E740481C1C}">
              <a14:useLocalDpi xmlns:a14="http://schemas.microsoft.com/office/drawing/2010/main" val="0"/>
            </a:ext>
          </a:extLst>
        </a:blip>
        <a:stretch>
          <a:fillRect/>
        </a:stretch>
      </xdr:blipFill>
      <xdr:spPr>
        <a:xfrm>
          <a:off x="654050" y="128108174"/>
          <a:ext cx="584200" cy="758625"/>
        </a:xfrm>
        <a:prstGeom prst="rect">
          <a:avLst/>
        </a:prstGeom>
      </xdr:spPr>
    </xdr:pic>
    <xdr:clientData/>
  </xdr:twoCellAnchor>
  <xdr:twoCellAnchor>
    <xdr:from>
      <xdr:col>1</xdr:col>
      <xdr:colOff>25400</xdr:colOff>
      <xdr:row>327</xdr:row>
      <xdr:rowOff>25499</xdr:rowOff>
    </xdr:from>
    <xdr:to>
      <xdr:col>1</xdr:col>
      <xdr:colOff>609600</xdr:colOff>
      <xdr:row>327</xdr:row>
      <xdr:rowOff>784124</xdr:rowOff>
    </xdr:to>
    <xdr:pic>
      <xdr:nvPicPr>
        <xdr:cNvPr id="651" name="Рисунок 650">
          <a:extLst>
            <a:ext uri="{FF2B5EF4-FFF2-40B4-BE49-F238E27FC236}">
              <a16:creationId xmlns="" xmlns:a16="http://schemas.microsoft.com/office/drawing/2014/main" id="{CE604C5E-8E52-4A24-A4C7-4F196DB0F224}"/>
            </a:ext>
          </a:extLst>
        </xdr:cNvPr>
        <xdr:cNvPicPr>
          <a:picLocks/>
        </xdr:cNvPicPr>
      </xdr:nvPicPr>
      <xdr:blipFill>
        <a:blip xmlns:r="http://schemas.openxmlformats.org/officeDocument/2006/relationships" r:embed="rId538">
          <a:extLst>
            <a:ext uri="{28A0092B-C50C-407E-A947-70E740481C1C}">
              <a14:useLocalDpi xmlns:a14="http://schemas.microsoft.com/office/drawing/2010/main" val="0"/>
            </a:ext>
          </a:extLst>
        </a:blip>
        <a:stretch>
          <a:fillRect/>
        </a:stretch>
      </xdr:blipFill>
      <xdr:spPr>
        <a:xfrm>
          <a:off x="654050" y="128917799"/>
          <a:ext cx="584200" cy="758625"/>
        </a:xfrm>
        <a:prstGeom prst="rect">
          <a:avLst/>
        </a:prstGeom>
      </xdr:spPr>
    </xdr:pic>
    <xdr:clientData/>
  </xdr:twoCellAnchor>
  <xdr:twoCellAnchor>
    <xdr:from>
      <xdr:col>1</xdr:col>
      <xdr:colOff>25400</xdr:colOff>
      <xdr:row>248</xdr:row>
      <xdr:rowOff>25499</xdr:rowOff>
    </xdr:from>
    <xdr:to>
      <xdr:col>1</xdr:col>
      <xdr:colOff>609600</xdr:colOff>
      <xdr:row>248</xdr:row>
      <xdr:rowOff>784124</xdr:rowOff>
    </xdr:to>
    <xdr:pic>
      <xdr:nvPicPr>
        <xdr:cNvPr id="652" name="Рисунок 651">
          <a:extLst>
            <a:ext uri="{FF2B5EF4-FFF2-40B4-BE49-F238E27FC236}">
              <a16:creationId xmlns="" xmlns:a16="http://schemas.microsoft.com/office/drawing/2014/main" id="{D0DDC817-98BA-4995-AF91-A24EA56B2A9F}"/>
            </a:ext>
          </a:extLst>
        </xdr:cNvPr>
        <xdr:cNvPicPr>
          <a:picLocks/>
        </xdr:cNvPicPr>
      </xdr:nvPicPr>
      <xdr:blipFill>
        <a:blip xmlns:r="http://schemas.openxmlformats.org/officeDocument/2006/relationships" r:embed="rId539">
          <a:extLst>
            <a:ext uri="{28A0092B-C50C-407E-A947-70E740481C1C}">
              <a14:useLocalDpi xmlns:a14="http://schemas.microsoft.com/office/drawing/2010/main" val="0"/>
            </a:ext>
          </a:extLst>
        </a:blip>
        <a:stretch>
          <a:fillRect/>
        </a:stretch>
      </xdr:blipFill>
      <xdr:spPr>
        <a:xfrm>
          <a:off x="654050" y="129727424"/>
          <a:ext cx="584200" cy="758625"/>
        </a:xfrm>
        <a:prstGeom prst="rect">
          <a:avLst/>
        </a:prstGeom>
      </xdr:spPr>
    </xdr:pic>
    <xdr:clientData/>
  </xdr:twoCellAnchor>
  <xdr:twoCellAnchor>
    <xdr:from>
      <xdr:col>1</xdr:col>
      <xdr:colOff>25400</xdr:colOff>
      <xdr:row>249</xdr:row>
      <xdr:rowOff>25499</xdr:rowOff>
    </xdr:from>
    <xdr:to>
      <xdr:col>1</xdr:col>
      <xdr:colOff>609600</xdr:colOff>
      <xdr:row>249</xdr:row>
      <xdr:rowOff>784124</xdr:rowOff>
    </xdr:to>
    <xdr:pic>
      <xdr:nvPicPr>
        <xdr:cNvPr id="653" name="Рисунок 652">
          <a:extLst>
            <a:ext uri="{FF2B5EF4-FFF2-40B4-BE49-F238E27FC236}">
              <a16:creationId xmlns="" xmlns:a16="http://schemas.microsoft.com/office/drawing/2014/main" id="{4F6B8455-7D9B-43F7-B878-A3158293834C}"/>
            </a:ext>
          </a:extLst>
        </xdr:cNvPr>
        <xdr:cNvPicPr>
          <a:picLocks/>
        </xdr:cNvPicPr>
      </xdr:nvPicPr>
      <xdr:blipFill>
        <a:blip xmlns:r="http://schemas.openxmlformats.org/officeDocument/2006/relationships" r:embed="rId540">
          <a:extLst>
            <a:ext uri="{28A0092B-C50C-407E-A947-70E740481C1C}">
              <a14:useLocalDpi xmlns:a14="http://schemas.microsoft.com/office/drawing/2010/main" val="0"/>
            </a:ext>
          </a:extLst>
        </a:blip>
        <a:stretch>
          <a:fillRect/>
        </a:stretch>
      </xdr:blipFill>
      <xdr:spPr>
        <a:xfrm>
          <a:off x="654050" y="130537049"/>
          <a:ext cx="584200" cy="758625"/>
        </a:xfrm>
        <a:prstGeom prst="rect">
          <a:avLst/>
        </a:prstGeom>
      </xdr:spPr>
    </xdr:pic>
    <xdr:clientData/>
  </xdr:twoCellAnchor>
  <xdr:twoCellAnchor>
    <xdr:from>
      <xdr:col>1</xdr:col>
      <xdr:colOff>25400</xdr:colOff>
      <xdr:row>140</xdr:row>
      <xdr:rowOff>25499</xdr:rowOff>
    </xdr:from>
    <xdr:to>
      <xdr:col>1</xdr:col>
      <xdr:colOff>609600</xdr:colOff>
      <xdr:row>140</xdr:row>
      <xdr:rowOff>784124</xdr:rowOff>
    </xdr:to>
    <xdr:pic>
      <xdr:nvPicPr>
        <xdr:cNvPr id="654" name="Рисунок 653">
          <a:extLst>
            <a:ext uri="{FF2B5EF4-FFF2-40B4-BE49-F238E27FC236}">
              <a16:creationId xmlns="" xmlns:a16="http://schemas.microsoft.com/office/drawing/2014/main" id="{1E13D624-18D6-4F59-8308-49B3DEE5277B}"/>
            </a:ext>
          </a:extLst>
        </xdr:cNvPr>
        <xdr:cNvPicPr>
          <a:picLocks/>
        </xdr:cNvPicPr>
      </xdr:nvPicPr>
      <xdr:blipFill>
        <a:blip xmlns:r="http://schemas.openxmlformats.org/officeDocument/2006/relationships" r:embed="rId541">
          <a:extLst>
            <a:ext uri="{28A0092B-C50C-407E-A947-70E740481C1C}">
              <a14:useLocalDpi xmlns:a14="http://schemas.microsoft.com/office/drawing/2010/main" val="0"/>
            </a:ext>
          </a:extLst>
        </a:blip>
        <a:stretch>
          <a:fillRect/>
        </a:stretch>
      </xdr:blipFill>
      <xdr:spPr>
        <a:xfrm>
          <a:off x="654050" y="131346674"/>
          <a:ext cx="584200" cy="758625"/>
        </a:xfrm>
        <a:prstGeom prst="rect">
          <a:avLst/>
        </a:prstGeom>
      </xdr:spPr>
    </xdr:pic>
    <xdr:clientData/>
  </xdr:twoCellAnchor>
  <xdr:twoCellAnchor>
    <xdr:from>
      <xdr:col>1</xdr:col>
      <xdr:colOff>25400</xdr:colOff>
      <xdr:row>141</xdr:row>
      <xdr:rowOff>25499</xdr:rowOff>
    </xdr:from>
    <xdr:to>
      <xdr:col>1</xdr:col>
      <xdr:colOff>609600</xdr:colOff>
      <xdr:row>141</xdr:row>
      <xdr:rowOff>784124</xdr:rowOff>
    </xdr:to>
    <xdr:pic>
      <xdr:nvPicPr>
        <xdr:cNvPr id="655" name="Рисунок 654">
          <a:extLst>
            <a:ext uri="{FF2B5EF4-FFF2-40B4-BE49-F238E27FC236}">
              <a16:creationId xmlns="" xmlns:a16="http://schemas.microsoft.com/office/drawing/2014/main" id="{6E817C79-7EF0-4C71-B2DE-C88B34498311}"/>
            </a:ext>
          </a:extLst>
        </xdr:cNvPr>
        <xdr:cNvPicPr>
          <a:picLocks/>
        </xdr:cNvPicPr>
      </xdr:nvPicPr>
      <xdr:blipFill>
        <a:blip xmlns:r="http://schemas.openxmlformats.org/officeDocument/2006/relationships" r:embed="rId542">
          <a:extLst>
            <a:ext uri="{28A0092B-C50C-407E-A947-70E740481C1C}">
              <a14:useLocalDpi xmlns:a14="http://schemas.microsoft.com/office/drawing/2010/main" val="0"/>
            </a:ext>
          </a:extLst>
        </a:blip>
        <a:stretch>
          <a:fillRect/>
        </a:stretch>
      </xdr:blipFill>
      <xdr:spPr>
        <a:xfrm>
          <a:off x="654050" y="132156299"/>
          <a:ext cx="584200" cy="758625"/>
        </a:xfrm>
        <a:prstGeom prst="rect">
          <a:avLst/>
        </a:prstGeom>
      </xdr:spPr>
    </xdr:pic>
    <xdr:clientData/>
  </xdr:twoCellAnchor>
  <xdr:twoCellAnchor>
    <xdr:from>
      <xdr:col>1</xdr:col>
      <xdr:colOff>25400</xdr:colOff>
      <xdr:row>485</xdr:row>
      <xdr:rowOff>25499</xdr:rowOff>
    </xdr:from>
    <xdr:to>
      <xdr:col>1</xdr:col>
      <xdr:colOff>609600</xdr:colOff>
      <xdr:row>485</xdr:row>
      <xdr:rowOff>784124</xdr:rowOff>
    </xdr:to>
    <xdr:pic>
      <xdr:nvPicPr>
        <xdr:cNvPr id="656" name="Рисунок 655">
          <a:extLst>
            <a:ext uri="{FF2B5EF4-FFF2-40B4-BE49-F238E27FC236}">
              <a16:creationId xmlns="" xmlns:a16="http://schemas.microsoft.com/office/drawing/2014/main" id="{4AF85F82-FFA8-4956-A676-ACC764772F88}"/>
            </a:ext>
          </a:extLst>
        </xdr:cNvPr>
        <xdr:cNvPicPr>
          <a:picLocks/>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654050" y="132965924"/>
          <a:ext cx="584200" cy="758625"/>
        </a:xfrm>
        <a:prstGeom prst="rect">
          <a:avLst/>
        </a:prstGeom>
      </xdr:spPr>
    </xdr:pic>
    <xdr:clientData/>
  </xdr:twoCellAnchor>
  <xdr:twoCellAnchor>
    <xdr:from>
      <xdr:col>1</xdr:col>
      <xdr:colOff>25400</xdr:colOff>
      <xdr:row>486</xdr:row>
      <xdr:rowOff>25499</xdr:rowOff>
    </xdr:from>
    <xdr:to>
      <xdr:col>1</xdr:col>
      <xdr:colOff>609600</xdr:colOff>
      <xdr:row>486</xdr:row>
      <xdr:rowOff>784124</xdr:rowOff>
    </xdr:to>
    <xdr:pic>
      <xdr:nvPicPr>
        <xdr:cNvPr id="657" name="Рисунок 656">
          <a:extLst>
            <a:ext uri="{FF2B5EF4-FFF2-40B4-BE49-F238E27FC236}">
              <a16:creationId xmlns="" xmlns:a16="http://schemas.microsoft.com/office/drawing/2014/main" id="{E1185099-B99E-4CA9-BC04-A7FA3B6ADA89}"/>
            </a:ext>
          </a:extLst>
        </xdr:cNvPr>
        <xdr:cNvPicPr>
          <a:picLocks/>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654050" y="133775549"/>
          <a:ext cx="584200" cy="758625"/>
        </a:xfrm>
        <a:prstGeom prst="rect">
          <a:avLst/>
        </a:prstGeom>
      </xdr:spPr>
    </xdr:pic>
    <xdr:clientData/>
  </xdr:twoCellAnchor>
  <xdr:twoCellAnchor>
    <xdr:from>
      <xdr:col>1</xdr:col>
      <xdr:colOff>25400</xdr:colOff>
      <xdr:row>487</xdr:row>
      <xdr:rowOff>25499</xdr:rowOff>
    </xdr:from>
    <xdr:to>
      <xdr:col>1</xdr:col>
      <xdr:colOff>609600</xdr:colOff>
      <xdr:row>487</xdr:row>
      <xdr:rowOff>784124</xdr:rowOff>
    </xdr:to>
    <xdr:pic>
      <xdr:nvPicPr>
        <xdr:cNvPr id="658" name="Рисунок 657">
          <a:extLst>
            <a:ext uri="{FF2B5EF4-FFF2-40B4-BE49-F238E27FC236}">
              <a16:creationId xmlns="" xmlns:a16="http://schemas.microsoft.com/office/drawing/2014/main" id="{DFB8434D-722D-47A2-AA10-7CE19F66AB7A}"/>
            </a:ext>
          </a:extLst>
        </xdr:cNvPr>
        <xdr:cNvPicPr>
          <a:picLocks/>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654050" y="134585174"/>
          <a:ext cx="584200" cy="758625"/>
        </a:xfrm>
        <a:prstGeom prst="rect">
          <a:avLst/>
        </a:prstGeom>
      </xdr:spPr>
    </xdr:pic>
    <xdr:clientData/>
  </xdr:twoCellAnchor>
  <xdr:twoCellAnchor>
    <xdr:from>
      <xdr:col>1</xdr:col>
      <xdr:colOff>25400</xdr:colOff>
      <xdr:row>488</xdr:row>
      <xdr:rowOff>25499</xdr:rowOff>
    </xdr:from>
    <xdr:to>
      <xdr:col>1</xdr:col>
      <xdr:colOff>609600</xdr:colOff>
      <xdr:row>488</xdr:row>
      <xdr:rowOff>784124</xdr:rowOff>
    </xdr:to>
    <xdr:pic>
      <xdr:nvPicPr>
        <xdr:cNvPr id="659" name="Рисунок 658">
          <a:extLst>
            <a:ext uri="{FF2B5EF4-FFF2-40B4-BE49-F238E27FC236}">
              <a16:creationId xmlns="" xmlns:a16="http://schemas.microsoft.com/office/drawing/2014/main" id="{49292292-27E3-49E3-B6B8-68EFD6486EC3}"/>
            </a:ext>
          </a:extLst>
        </xdr:cNvPr>
        <xdr:cNvPicPr>
          <a:picLocks/>
        </xdr:cNvPicPr>
      </xdr:nvPicPr>
      <xdr:blipFill>
        <a:blip xmlns:r="http://schemas.openxmlformats.org/officeDocument/2006/relationships" r:embed="rId546">
          <a:extLst>
            <a:ext uri="{28A0092B-C50C-407E-A947-70E740481C1C}">
              <a14:useLocalDpi xmlns:a14="http://schemas.microsoft.com/office/drawing/2010/main" val="0"/>
            </a:ext>
          </a:extLst>
        </a:blip>
        <a:stretch>
          <a:fillRect/>
        </a:stretch>
      </xdr:blipFill>
      <xdr:spPr>
        <a:xfrm>
          <a:off x="654050" y="135394799"/>
          <a:ext cx="584200" cy="758625"/>
        </a:xfrm>
        <a:prstGeom prst="rect">
          <a:avLst/>
        </a:prstGeom>
      </xdr:spPr>
    </xdr:pic>
    <xdr:clientData/>
  </xdr:twoCellAnchor>
  <xdr:twoCellAnchor>
    <xdr:from>
      <xdr:col>1</xdr:col>
      <xdr:colOff>25400</xdr:colOff>
      <xdr:row>489</xdr:row>
      <xdr:rowOff>25499</xdr:rowOff>
    </xdr:from>
    <xdr:to>
      <xdr:col>1</xdr:col>
      <xdr:colOff>609600</xdr:colOff>
      <xdr:row>489</xdr:row>
      <xdr:rowOff>784124</xdr:rowOff>
    </xdr:to>
    <xdr:pic>
      <xdr:nvPicPr>
        <xdr:cNvPr id="660" name="Рисунок 659">
          <a:extLst>
            <a:ext uri="{FF2B5EF4-FFF2-40B4-BE49-F238E27FC236}">
              <a16:creationId xmlns="" xmlns:a16="http://schemas.microsoft.com/office/drawing/2014/main" id="{BB5C49E1-6C17-4C00-A56D-63D9F6B5513D}"/>
            </a:ext>
          </a:extLst>
        </xdr:cNvPr>
        <xdr:cNvPicPr>
          <a:picLocks/>
        </xdr:cNvPicPr>
      </xdr:nvPicPr>
      <xdr:blipFill>
        <a:blip xmlns:r="http://schemas.openxmlformats.org/officeDocument/2006/relationships" r:embed="rId547">
          <a:extLst>
            <a:ext uri="{28A0092B-C50C-407E-A947-70E740481C1C}">
              <a14:useLocalDpi xmlns:a14="http://schemas.microsoft.com/office/drawing/2010/main" val="0"/>
            </a:ext>
          </a:extLst>
        </a:blip>
        <a:stretch>
          <a:fillRect/>
        </a:stretch>
      </xdr:blipFill>
      <xdr:spPr>
        <a:xfrm>
          <a:off x="654050" y="136204424"/>
          <a:ext cx="584200" cy="758625"/>
        </a:xfrm>
        <a:prstGeom prst="rect">
          <a:avLst/>
        </a:prstGeom>
      </xdr:spPr>
    </xdr:pic>
    <xdr:clientData/>
  </xdr:twoCellAnchor>
  <xdr:twoCellAnchor>
    <xdr:from>
      <xdr:col>1</xdr:col>
      <xdr:colOff>25400</xdr:colOff>
      <xdr:row>490</xdr:row>
      <xdr:rowOff>25499</xdr:rowOff>
    </xdr:from>
    <xdr:to>
      <xdr:col>1</xdr:col>
      <xdr:colOff>609600</xdr:colOff>
      <xdr:row>490</xdr:row>
      <xdr:rowOff>784124</xdr:rowOff>
    </xdr:to>
    <xdr:pic>
      <xdr:nvPicPr>
        <xdr:cNvPr id="661" name="Рисунок 660">
          <a:extLst>
            <a:ext uri="{FF2B5EF4-FFF2-40B4-BE49-F238E27FC236}">
              <a16:creationId xmlns="" xmlns:a16="http://schemas.microsoft.com/office/drawing/2014/main" id="{6B0FC871-0FE5-403D-AF85-1EEBC8C73064}"/>
            </a:ext>
          </a:extLst>
        </xdr:cNvPr>
        <xdr:cNvPicPr>
          <a:picLocks/>
        </xdr:cNvPicPr>
      </xdr:nvPicPr>
      <xdr:blipFill>
        <a:blip xmlns:r="http://schemas.openxmlformats.org/officeDocument/2006/relationships" r:embed="rId548">
          <a:extLst>
            <a:ext uri="{28A0092B-C50C-407E-A947-70E740481C1C}">
              <a14:useLocalDpi xmlns:a14="http://schemas.microsoft.com/office/drawing/2010/main" val="0"/>
            </a:ext>
          </a:extLst>
        </a:blip>
        <a:stretch>
          <a:fillRect/>
        </a:stretch>
      </xdr:blipFill>
      <xdr:spPr>
        <a:xfrm>
          <a:off x="654050" y="137014049"/>
          <a:ext cx="584200" cy="758625"/>
        </a:xfrm>
        <a:prstGeom prst="rect">
          <a:avLst/>
        </a:prstGeom>
      </xdr:spPr>
    </xdr:pic>
    <xdr:clientData/>
  </xdr:twoCellAnchor>
  <xdr:twoCellAnchor>
    <xdr:from>
      <xdr:col>1</xdr:col>
      <xdr:colOff>25400</xdr:colOff>
      <xdr:row>491</xdr:row>
      <xdr:rowOff>25499</xdr:rowOff>
    </xdr:from>
    <xdr:to>
      <xdr:col>1</xdr:col>
      <xdr:colOff>609600</xdr:colOff>
      <xdr:row>491</xdr:row>
      <xdr:rowOff>784124</xdr:rowOff>
    </xdr:to>
    <xdr:pic>
      <xdr:nvPicPr>
        <xdr:cNvPr id="662" name="Рисунок 661">
          <a:extLst>
            <a:ext uri="{FF2B5EF4-FFF2-40B4-BE49-F238E27FC236}">
              <a16:creationId xmlns="" xmlns:a16="http://schemas.microsoft.com/office/drawing/2014/main" id="{8466EA50-934C-44ED-8A3C-5F5D701EB4F7}"/>
            </a:ext>
          </a:extLst>
        </xdr:cNvPr>
        <xdr:cNvPicPr>
          <a:picLocks/>
        </xdr:cNvPicPr>
      </xdr:nvPicPr>
      <xdr:blipFill>
        <a:blip xmlns:r="http://schemas.openxmlformats.org/officeDocument/2006/relationships" r:embed="rId549">
          <a:extLst>
            <a:ext uri="{28A0092B-C50C-407E-A947-70E740481C1C}">
              <a14:useLocalDpi xmlns:a14="http://schemas.microsoft.com/office/drawing/2010/main" val="0"/>
            </a:ext>
          </a:extLst>
        </a:blip>
        <a:stretch>
          <a:fillRect/>
        </a:stretch>
      </xdr:blipFill>
      <xdr:spPr>
        <a:xfrm>
          <a:off x="654050" y="137823674"/>
          <a:ext cx="584200" cy="758625"/>
        </a:xfrm>
        <a:prstGeom prst="rect">
          <a:avLst/>
        </a:prstGeom>
      </xdr:spPr>
    </xdr:pic>
    <xdr:clientData/>
  </xdr:twoCellAnchor>
  <xdr:twoCellAnchor>
    <xdr:from>
      <xdr:col>1</xdr:col>
      <xdr:colOff>25400</xdr:colOff>
      <xdr:row>142</xdr:row>
      <xdr:rowOff>25499</xdr:rowOff>
    </xdr:from>
    <xdr:to>
      <xdr:col>1</xdr:col>
      <xdr:colOff>609600</xdr:colOff>
      <xdr:row>142</xdr:row>
      <xdr:rowOff>784124</xdr:rowOff>
    </xdr:to>
    <xdr:pic>
      <xdr:nvPicPr>
        <xdr:cNvPr id="667" name="Рисунок 666">
          <a:extLst>
            <a:ext uri="{FF2B5EF4-FFF2-40B4-BE49-F238E27FC236}">
              <a16:creationId xmlns="" xmlns:a16="http://schemas.microsoft.com/office/drawing/2014/main" id="{78014375-63B9-4916-A6F4-F7B237340B34}"/>
            </a:ext>
          </a:extLst>
        </xdr:cNvPr>
        <xdr:cNvPicPr>
          <a:picLocks/>
        </xdr:cNvPicPr>
      </xdr:nvPicPr>
      <xdr:blipFill>
        <a:blip xmlns:r="http://schemas.openxmlformats.org/officeDocument/2006/relationships" r:embed="rId550">
          <a:extLst>
            <a:ext uri="{28A0092B-C50C-407E-A947-70E740481C1C}">
              <a14:useLocalDpi xmlns:a14="http://schemas.microsoft.com/office/drawing/2010/main" val="0"/>
            </a:ext>
          </a:extLst>
        </a:blip>
        <a:stretch>
          <a:fillRect/>
        </a:stretch>
      </xdr:blipFill>
      <xdr:spPr>
        <a:xfrm>
          <a:off x="654050" y="48745874"/>
          <a:ext cx="584200" cy="758625"/>
        </a:xfrm>
        <a:prstGeom prst="rect">
          <a:avLst/>
        </a:prstGeom>
      </xdr:spPr>
    </xdr:pic>
    <xdr:clientData/>
  </xdr:twoCellAnchor>
  <xdr:twoCellAnchor>
    <xdr:from>
      <xdr:col>1</xdr:col>
      <xdr:colOff>25400</xdr:colOff>
      <xdr:row>623</xdr:row>
      <xdr:rowOff>25499</xdr:rowOff>
    </xdr:from>
    <xdr:to>
      <xdr:col>1</xdr:col>
      <xdr:colOff>609600</xdr:colOff>
      <xdr:row>623</xdr:row>
      <xdr:rowOff>784124</xdr:rowOff>
    </xdr:to>
    <xdr:pic>
      <xdr:nvPicPr>
        <xdr:cNvPr id="694" name="Рисунок 693">
          <a:extLst>
            <a:ext uri="{FF2B5EF4-FFF2-40B4-BE49-F238E27FC236}">
              <a16:creationId xmlns="" xmlns:a16="http://schemas.microsoft.com/office/drawing/2014/main" id="{7BC619BA-3614-477E-B83D-36AC1386AFCC}"/>
            </a:ext>
          </a:extLst>
        </xdr:cNvPr>
        <xdr:cNvPicPr>
          <a:picLocks/>
        </xdr:cNvPicPr>
      </xdr:nvPicPr>
      <xdr:blipFill>
        <a:blip xmlns:r="http://schemas.openxmlformats.org/officeDocument/2006/relationships" r:embed="rId551">
          <a:extLst>
            <a:ext uri="{28A0092B-C50C-407E-A947-70E740481C1C}">
              <a14:useLocalDpi xmlns:a14="http://schemas.microsoft.com/office/drawing/2010/main" val="0"/>
            </a:ext>
          </a:extLst>
        </a:blip>
        <a:stretch>
          <a:fillRect/>
        </a:stretch>
      </xdr:blipFill>
      <xdr:spPr>
        <a:xfrm>
          <a:off x="654050" y="73225124"/>
          <a:ext cx="584200" cy="758625"/>
        </a:xfrm>
        <a:prstGeom prst="rect">
          <a:avLst/>
        </a:prstGeom>
      </xdr:spPr>
    </xdr:pic>
    <xdr:clientData/>
  </xdr:twoCellAnchor>
  <xdr:twoCellAnchor>
    <xdr:from>
      <xdr:col>1</xdr:col>
      <xdr:colOff>25400</xdr:colOff>
      <xdr:row>638</xdr:row>
      <xdr:rowOff>25499</xdr:rowOff>
    </xdr:from>
    <xdr:to>
      <xdr:col>1</xdr:col>
      <xdr:colOff>609600</xdr:colOff>
      <xdr:row>638</xdr:row>
      <xdr:rowOff>784124</xdr:rowOff>
    </xdr:to>
    <xdr:pic>
      <xdr:nvPicPr>
        <xdr:cNvPr id="695" name="Рисунок 694">
          <a:extLst>
            <a:ext uri="{FF2B5EF4-FFF2-40B4-BE49-F238E27FC236}">
              <a16:creationId xmlns="" xmlns:a16="http://schemas.microsoft.com/office/drawing/2014/main" id="{7A406283-A839-4B5A-8866-A73602CAE9AB}"/>
            </a:ext>
          </a:extLst>
        </xdr:cNvPr>
        <xdr:cNvPicPr>
          <a:picLocks/>
        </xdr:cNvPicPr>
      </xdr:nvPicPr>
      <xdr:blipFill>
        <a:blip xmlns:r="http://schemas.openxmlformats.org/officeDocument/2006/relationships" r:embed="rId552">
          <a:extLst>
            <a:ext uri="{28A0092B-C50C-407E-A947-70E740481C1C}">
              <a14:useLocalDpi xmlns:a14="http://schemas.microsoft.com/office/drawing/2010/main" val="0"/>
            </a:ext>
          </a:extLst>
        </a:blip>
        <a:stretch>
          <a:fillRect/>
        </a:stretch>
      </xdr:blipFill>
      <xdr:spPr>
        <a:xfrm>
          <a:off x="654050" y="74034749"/>
          <a:ext cx="584200" cy="758625"/>
        </a:xfrm>
        <a:prstGeom prst="rect">
          <a:avLst/>
        </a:prstGeom>
      </xdr:spPr>
    </xdr:pic>
    <xdr:clientData/>
  </xdr:twoCellAnchor>
  <xdr:twoCellAnchor>
    <xdr:from>
      <xdr:col>1</xdr:col>
      <xdr:colOff>25400</xdr:colOff>
      <xdr:row>624</xdr:row>
      <xdr:rowOff>25499</xdr:rowOff>
    </xdr:from>
    <xdr:to>
      <xdr:col>1</xdr:col>
      <xdr:colOff>609600</xdr:colOff>
      <xdr:row>624</xdr:row>
      <xdr:rowOff>784124</xdr:rowOff>
    </xdr:to>
    <xdr:pic>
      <xdr:nvPicPr>
        <xdr:cNvPr id="696" name="Рисунок 695">
          <a:extLst>
            <a:ext uri="{FF2B5EF4-FFF2-40B4-BE49-F238E27FC236}">
              <a16:creationId xmlns="" xmlns:a16="http://schemas.microsoft.com/office/drawing/2014/main" id="{5DBB41C1-DC72-4451-B2BC-480BD192DE67}"/>
            </a:ext>
          </a:extLst>
        </xdr:cNvPr>
        <xdr:cNvPicPr>
          <a:picLocks/>
        </xdr:cNvPicPr>
      </xdr:nvPicPr>
      <xdr:blipFill>
        <a:blip xmlns:r="http://schemas.openxmlformats.org/officeDocument/2006/relationships" r:embed="rId553">
          <a:extLst>
            <a:ext uri="{28A0092B-C50C-407E-A947-70E740481C1C}">
              <a14:useLocalDpi xmlns:a14="http://schemas.microsoft.com/office/drawing/2010/main" val="0"/>
            </a:ext>
          </a:extLst>
        </a:blip>
        <a:stretch>
          <a:fillRect/>
        </a:stretch>
      </xdr:blipFill>
      <xdr:spPr>
        <a:xfrm>
          <a:off x="654050" y="74844374"/>
          <a:ext cx="584200" cy="758625"/>
        </a:xfrm>
        <a:prstGeom prst="rect">
          <a:avLst/>
        </a:prstGeom>
      </xdr:spPr>
    </xdr:pic>
    <xdr:clientData/>
  </xdr:twoCellAnchor>
  <xdr:twoCellAnchor>
    <xdr:from>
      <xdr:col>1</xdr:col>
      <xdr:colOff>25400</xdr:colOff>
      <xdr:row>309</xdr:row>
      <xdr:rowOff>25499</xdr:rowOff>
    </xdr:from>
    <xdr:to>
      <xdr:col>1</xdr:col>
      <xdr:colOff>609600</xdr:colOff>
      <xdr:row>309</xdr:row>
      <xdr:rowOff>784124</xdr:rowOff>
    </xdr:to>
    <xdr:pic>
      <xdr:nvPicPr>
        <xdr:cNvPr id="668" name="Рисунок 667">
          <a:extLst>
            <a:ext uri="{FF2B5EF4-FFF2-40B4-BE49-F238E27FC236}">
              <a16:creationId xmlns="" xmlns:a16="http://schemas.microsoft.com/office/drawing/2014/main" id="{735346FE-2683-4AEA-A787-177F19329B95}"/>
            </a:ext>
          </a:extLst>
        </xdr:cNvPr>
        <xdr:cNvPicPr>
          <a:picLocks/>
        </xdr:cNvPicPr>
      </xdr:nvPicPr>
      <xdr:blipFill>
        <a:blip xmlns:r="http://schemas.openxmlformats.org/officeDocument/2006/relationships" r:embed="rId554">
          <a:extLst>
            <a:ext uri="{28A0092B-C50C-407E-A947-70E740481C1C}">
              <a14:useLocalDpi xmlns:a14="http://schemas.microsoft.com/office/drawing/2010/main" val="0"/>
            </a:ext>
          </a:extLst>
        </a:blip>
        <a:stretch>
          <a:fillRect/>
        </a:stretch>
      </xdr:blipFill>
      <xdr:spPr>
        <a:xfrm>
          <a:off x="654050" y="93627674"/>
          <a:ext cx="584200" cy="758625"/>
        </a:xfrm>
        <a:prstGeom prst="rect">
          <a:avLst/>
        </a:prstGeom>
      </xdr:spPr>
    </xdr:pic>
    <xdr:clientData/>
  </xdr:twoCellAnchor>
  <xdr:twoCellAnchor>
    <xdr:from>
      <xdr:col>1</xdr:col>
      <xdr:colOff>25400</xdr:colOff>
      <xdr:row>189</xdr:row>
      <xdr:rowOff>25499</xdr:rowOff>
    </xdr:from>
    <xdr:to>
      <xdr:col>1</xdr:col>
      <xdr:colOff>609600</xdr:colOff>
      <xdr:row>189</xdr:row>
      <xdr:rowOff>784124</xdr:rowOff>
    </xdr:to>
    <xdr:pic>
      <xdr:nvPicPr>
        <xdr:cNvPr id="663" name="Рисунок 662">
          <a:extLst>
            <a:ext uri="{FF2B5EF4-FFF2-40B4-BE49-F238E27FC236}">
              <a16:creationId xmlns="" xmlns:a16="http://schemas.microsoft.com/office/drawing/2014/main" id="{7AD18C00-68DF-463B-A822-A0583F02A748}"/>
            </a:ext>
          </a:extLst>
        </xdr:cNvPr>
        <xdr:cNvPicPr>
          <a:picLocks/>
        </xdr:cNvPicPr>
      </xdr:nvPicPr>
      <xdr:blipFill>
        <a:blip xmlns:r="http://schemas.openxmlformats.org/officeDocument/2006/relationships" r:embed="rId555">
          <a:extLst>
            <a:ext uri="{28A0092B-C50C-407E-A947-70E740481C1C}">
              <a14:useLocalDpi xmlns:a14="http://schemas.microsoft.com/office/drawing/2010/main" val="0"/>
            </a:ext>
          </a:extLst>
        </a:blip>
        <a:stretch>
          <a:fillRect/>
        </a:stretch>
      </xdr:blipFill>
      <xdr:spPr>
        <a:xfrm>
          <a:off x="654050" y="61842749"/>
          <a:ext cx="584200" cy="758625"/>
        </a:xfrm>
        <a:prstGeom prst="rect">
          <a:avLst/>
        </a:prstGeom>
      </xdr:spPr>
    </xdr:pic>
    <xdr:clientData/>
  </xdr:twoCellAnchor>
  <xdr:twoCellAnchor>
    <xdr:from>
      <xdr:col>1</xdr:col>
      <xdr:colOff>25400</xdr:colOff>
      <xdr:row>1032</xdr:row>
      <xdr:rowOff>25499</xdr:rowOff>
    </xdr:from>
    <xdr:to>
      <xdr:col>1</xdr:col>
      <xdr:colOff>609600</xdr:colOff>
      <xdr:row>1032</xdr:row>
      <xdr:rowOff>784124</xdr:rowOff>
    </xdr:to>
    <xdr:pic>
      <xdr:nvPicPr>
        <xdr:cNvPr id="664" name="Рисунок 663">
          <a:extLst>
            <a:ext uri="{FF2B5EF4-FFF2-40B4-BE49-F238E27FC236}">
              <a16:creationId xmlns="" xmlns:a16="http://schemas.microsoft.com/office/drawing/2014/main" id="{E1728C26-0823-408E-A089-B9A601934F27}"/>
            </a:ext>
          </a:extLst>
        </xdr:cNvPr>
        <xdr:cNvPicPr>
          <a:picLocks/>
        </xdr:cNvPicPr>
      </xdr:nvPicPr>
      <xdr:blipFill>
        <a:blip xmlns:r="http://schemas.openxmlformats.org/officeDocument/2006/relationships" r:embed="rId556">
          <a:extLst>
            <a:ext uri="{28A0092B-C50C-407E-A947-70E740481C1C}">
              <a14:useLocalDpi xmlns:a14="http://schemas.microsoft.com/office/drawing/2010/main" val="0"/>
            </a:ext>
          </a:extLst>
        </a:blip>
        <a:stretch>
          <a:fillRect/>
        </a:stretch>
      </xdr:blipFill>
      <xdr:spPr>
        <a:xfrm>
          <a:off x="654050" y="600176699"/>
          <a:ext cx="584200" cy="758625"/>
        </a:xfrm>
        <a:prstGeom prst="rect">
          <a:avLst/>
        </a:prstGeom>
      </xdr:spPr>
    </xdr:pic>
    <xdr:clientData/>
  </xdr:twoCellAnchor>
  <xdr:twoCellAnchor>
    <xdr:from>
      <xdr:col>1</xdr:col>
      <xdr:colOff>25400</xdr:colOff>
      <xdr:row>97</xdr:row>
      <xdr:rowOff>25499</xdr:rowOff>
    </xdr:from>
    <xdr:to>
      <xdr:col>1</xdr:col>
      <xdr:colOff>609600</xdr:colOff>
      <xdr:row>97</xdr:row>
      <xdr:rowOff>784124</xdr:rowOff>
    </xdr:to>
    <xdr:pic>
      <xdr:nvPicPr>
        <xdr:cNvPr id="669" name="Рисунок 668">
          <a:extLst>
            <a:ext uri="{FF2B5EF4-FFF2-40B4-BE49-F238E27FC236}">
              <a16:creationId xmlns="" xmlns:a16="http://schemas.microsoft.com/office/drawing/2014/main" id="{D0F05A64-7C7C-443F-AC15-8D7FDEDED32B}"/>
            </a:ext>
          </a:extLst>
        </xdr:cNvPr>
        <xdr:cNvPicPr>
          <a:picLocks/>
        </xdr:cNvPicPr>
      </xdr:nvPicPr>
      <xdr:blipFill>
        <a:blip xmlns:r="http://schemas.openxmlformats.org/officeDocument/2006/relationships" r:embed="rId557">
          <a:extLst>
            <a:ext uri="{28A0092B-C50C-407E-A947-70E740481C1C}">
              <a14:useLocalDpi xmlns:a14="http://schemas.microsoft.com/office/drawing/2010/main" val="0"/>
            </a:ext>
          </a:extLst>
        </a:blip>
        <a:stretch>
          <a:fillRect/>
        </a:stretch>
      </xdr:blipFill>
      <xdr:spPr>
        <a:xfrm>
          <a:off x="654050" y="28733849"/>
          <a:ext cx="584200" cy="758625"/>
        </a:xfrm>
        <a:prstGeom prst="rect">
          <a:avLst/>
        </a:prstGeom>
      </xdr:spPr>
    </xdr:pic>
    <xdr:clientData/>
  </xdr:twoCellAnchor>
  <xdr:twoCellAnchor>
    <xdr:from>
      <xdr:col>1</xdr:col>
      <xdr:colOff>25400</xdr:colOff>
      <xdr:row>96</xdr:row>
      <xdr:rowOff>25499</xdr:rowOff>
    </xdr:from>
    <xdr:to>
      <xdr:col>1</xdr:col>
      <xdr:colOff>609600</xdr:colOff>
      <xdr:row>96</xdr:row>
      <xdr:rowOff>784124</xdr:rowOff>
    </xdr:to>
    <xdr:pic>
      <xdr:nvPicPr>
        <xdr:cNvPr id="670" name="Рисунок 669">
          <a:extLst>
            <a:ext uri="{FF2B5EF4-FFF2-40B4-BE49-F238E27FC236}">
              <a16:creationId xmlns="" xmlns:a16="http://schemas.microsoft.com/office/drawing/2014/main" id="{3224BD9A-A53F-4B20-85F6-9735C7BA75F5}"/>
            </a:ext>
          </a:extLst>
        </xdr:cNvPr>
        <xdr:cNvPicPr>
          <a:picLocks/>
        </xdr:cNvPicPr>
      </xdr:nvPicPr>
      <xdr:blipFill>
        <a:blip xmlns:r="http://schemas.openxmlformats.org/officeDocument/2006/relationships" r:embed="rId558">
          <a:extLst>
            <a:ext uri="{28A0092B-C50C-407E-A947-70E740481C1C}">
              <a14:useLocalDpi xmlns:a14="http://schemas.microsoft.com/office/drawing/2010/main" val="0"/>
            </a:ext>
          </a:extLst>
        </a:blip>
        <a:stretch>
          <a:fillRect/>
        </a:stretch>
      </xdr:blipFill>
      <xdr:spPr>
        <a:xfrm>
          <a:off x="654050" y="27924224"/>
          <a:ext cx="584200" cy="758625"/>
        </a:xfrm>
        <a:prstGeom prst="rect">
          <a:avLst/>
        </a:prstGeom>
      </xdr:spPr>
    </xdr:pic>
    <xdr:clientData/>
  </xdr:twoCellAnchor>
  <xdr:twoCellAnchor>
    <xdr:from>
      <xdr:col>1</xdr:col>
      <xdr:colOff>25400</xdr:colOff>
      <xdr:row>1703</xdr:row>
      <xdr:rowOff>25499</xdr:rowOff>
    </xdr:from>
    <xdr:to>
      <xdr:col>1</xdr:col>
      <xdr:colOff>609600</xdr:colOff>
      <xdr:row>1703</xdr:row>
      <xdr:rowOff>784124</xdr:rowOff>
    </xdr:to>
    <xdr:pic>
      <xdr:nvPicPr>
        <xdr:cNvPr id="666" name="Рисунок 665">
          <a:extLst>
            <a:ext uri="{FF2B5EF4-FFF2-40B4-BE49-F238E27FC236}">
              <a16:creationId xmlns="" xmlns:a16="http://schemas.microsoft.com/office/drawing/2014/main" id="{0F99D41F-05FC-4F99-9334-7B0587B5FCC4}"/>
            </a:ext>
          </a:extLst>
        </xdr:cNvPr>
        <xdr:cNvPicPr>
          <a:picLocks/>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654050" y="854122724"/>
          <a:ext cx="584200" cy="758625"/>
        </a:xfrm>
        <a:prstGeom prst="rect">
          <a:avLst/>
        </a:prstGeom>
      </xdr:spPr>
    </xdr:pic>
    <xdr:clientData/>
  </xdr:twoCellAnchor>
  <xdr:twoCellAnchor>
    <xdr:from>
      <xdr:col>1</xdr:col>
      <xdr:colOff>28575</xdr:colOff>
      <xdr:row>1428</xdr:row>
      <xdr:rowOff>28575</xdr:rowOff>
    </xdr:from>
    <xdr:to>
      <xdr:col>1</xdr:col>
      <xdr:colOff>609600</xdr:colOff>
      <xdr:row>1428</xdr:row>
      <xdr:rowOff>781050</xdr:rowOff>
    </xdr:to>
    <xdr:pic>
      <xdr:nvPicPr>
        <xdr:cNvPr id="700" name="Рисунок 9">
          <a:extLst>
            <a:ext uri="{FF2B5EF4-FFF2-40B4-BE49-F238E27FC236}">
              <a16:creationId xmlns="" xmlns:a16="http://schemas.microsoft.com/office/drawing/2014/main" id="{FD2858F5-F0E1-44F4-BB6A-1541C55B1D8D}"/>
            </a:ext>
          </a:extLst>
        </xdr:cNvPr>
        <xdr:cNvPicPr>
          <a:picLocks/>
        </xdr:cNvPicPr>
      </xdr:nvPicPr>
      <xdr:blipFill>
        <a:blip xmlns:r="http://schemas.openxmlformats.org/officeDocument/2006/relationships" r:embed="rId560">
          <a:extLst>
            <a:ext uri="{28A0092B-C50C-407E-A947-70E740481C1C}">
              <a14:useLocalDpi xmlns:a14="http://schemas.microsoft.com/office/drawing/2010/main" val="0"/>
            </a:ext>
          </a:extLst>
        </a:blip>
        <a:srcRect/>
        <a:stretch>
          <a:fillRect/>
        </a:stretch>
      </xdr:blipFill>
      <xdr:spPr bwMode="auto">
        <a:xfrm>
          <a:off x="657225" y="4772977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1429</xdr:row>
      <xdr:rowOff>28575</xdr:rowOff>
    </xdr:from>
    <xdr:to>
      <xdr:col>1</xdr:col>
      <xdr:colOff>609600</xdr:colOff>
      <xdr:row>1429</xdr:row>
      <xdr:rowOff>781050</xdr:rowOff>
    </xdr:to>
    <xdr:pic>
      <xdr:nvPicPr>
        <xdr:cNvPr id="701" name="Рисунок 10">
          <a:extLst>
            <a:ext uri="{FF2B5EF4-FFF2-40B4-BE49-F238E27FC236}">
              <a16:creationId xmlns="" xmlns:a16="http://schemas.microsoft.com/office/drawing/2014/main" id="{CA3FCA1A-E7DB-4A4D-9201-270D8B5158CC}"/>
            </a:ext>
          </a:extLst>
        </xdr:cNvPr>
        <xdr:cNvPicPr>
          <a:picLocks/>
        </xdr:cNvPicPr>
      </xdr:nvPicPr>
      <xdr:blipFill>
        <a:blip xmlns:r="http://schemas.openxmlformats.org/officeDocument/2006/relationships" r:embed="rId561">
          <a:extLst>
            <a:ext uri="{28A0092B-C50C-407E-A947-70E740481C1C}">
              <a14:useLocalDpi xmlns:a14="http://schemas.microsoft.com/office/drawing/2010/main" val="0"/>
            </a:ext>
          </a:extLst>
        </a:blip>
        <a:srcRect/>
        <a:stretch>
          <a:fillRect/>
        </a:stretch>
      </xdr:blipFill>
      <xdr:spPr bwMode="auto">
        <a:xfrm>
          <a:off x="657225" y="4781073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1430</xdr:row>
      <xdr:rowOff>28575</xdr:rowOff>
    </xdr:from>
    <xdr:to>
      <xdr:col>1</xdr:col>
      <xdr:colOff>609600</xdr:colOff>
      <xdr:row>1430</xdr:row>
      <xdr:rowOff>781050</xdr:rowOff>
    </xdr:to>
    <xdr:pic>
      <xdr:nvPicPr>
        <xdr:cNvPr id="702" name="Рисунок 11">
          <a:extLst>
            <a:ext uri="{FF2B5EF4-FFF2-40B4-BE49-F238E27FC236}">
              <a16:creationId xmlns="" xmlns:a16="http://schemas.microsoft.com/office/drawing/2014/main" id="{BF2F0379-3495-493F-B8E4-CE639056E2F1}"/>
            </a:ext>
          </a:extLst>
        </xdr:cNvPr>
        <xdr:cNvPicPr>
          <a:picLocks/>
        </xdr:cNvPicPr>
      </xdr:nvPicPr>
      <xdr:blipFill>
        <a:blip xmlns:r="http://schemas.openxmlformats.org/officeDocument/2006/relationships" r:embed="rId562">
          <a:extLst>
            <a:ext uri="{28A0092B-C50C-407E-A947-70E740481C1C}">
              <a14:useLocalDpi xmlns:a14="http://schemas.microsoft.com/office/drawing/2010/main" val="0"/>
            </a:ext>
          </a:extLst>
        </a:blip>
        <a:srcRect/>
        <a:stretch>
          <a:fillRect/>
        </a:stretch>
      </xdr:blipFill>
      <xdr:spPr bwMode="auto">
        <a:xfrm>
          <a:off x="657225" y="4789170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1431</xdr:row>
      <xdr:rowOff>28575</xdr:rowOff>
    </xdr:from>
    <xdr:to>
      <xdr:col>1</xdr:col>
      <xdr:colOff>609600</xdr:colOff>
      <xdr:row>1431</xdr:row>
      <xdr:rowOff>781050</xdr:rowOff>
    </xdr:to>
    <xdr:pic>
      <xdr:nvPicPr>
        <xdr:cNvPr id="703" name="Рисунок 12">
          <a:extLst>
            <a:ext uri="{FF2B5EF4-FFF2-40B4-BE49-F238E27FC236}">
              <a16:creationId xmlns="" xmlns:a16="http://schemas.microsoft.com/office/drawing/2014/main" id="{50FF7183-47D9-4930-90CB-81B3E3EECF4D}"/>
            </a:ext>
          </a:extLst>
        </xdr:cNvPr>
        <xdr:cNvPicPr>
          <a:picLocks/>
        </xdr:cNvPicPr>
      </xdr:nvPicPr>
      <xdr:blipFill>
        <a:blip xmlns:r="http://schemas.openxmlformats.org/officeDocument/2006/relationships" r:embed="rId563">
          <a:extLst>
            <a:ext uri="{28A0092B-C50C-407E-A947-70E740481C1C}">
              <a14:useLocalDpi xmlns:a14="http://schemas.microsoft.com/office/drawing/2010/main" val="0"/>
            </a:ext>
          </a:extLst>
        </a:blip>
        <a:srcRect/>
        <a:stretch>
          <a:fillRect/>
        </a:stretch>
      </xdr:blipFill>
      <xdr:spPr bwMode="auto">
        <a:xfrm>
          <a:off x="657225" y="4797266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1432</xdr:row>
      <xdr:rowOff>28575</xdr:rowOff>
    </xdr:from>
    <xdr:to>
      <xdr:col>1</xdr:col>
      <xdr:colOff>609600</xdr:colOff>
      <xdr:row>1432</xdr:row>
      <xdr:rowOff>781050</xdr:rowOff>
    </xdr:to>
    <xdr:pic>
      <xdr:nvPicPr>
        <xdr:cNvPr id="704" name="Рисунок 13">
          <a:extLst>
            <a:ext uri="{FF2B5EF4-FFF2-40B4-BE49-F238E27FC236}">
              <a16:creationId xmlns="" xmlns:a16="http://schemas.microsoft.com/office/drawing/2014/main" id="{C625F9CE-7A6A-4582-A478-8AD518963504}"/>
            </a:ext>
          </a:extLst>
        </xdr:cNvPr>
        <xdr:cNvPicPr>
          <a:picLocks/>
        </xdr:cNvPicPr>
      </xdr:nvPicPr>
      <xdr:blipFill>
        <a:blip xmlns:r="http://schemas.openxmlformats.org/officeDocument/2006/relationships" r:embed="rId564">
          <a:extLst>
            <a:ext uri="{28A0092B-C50C-407E-A947-70E740481C1C}">
              <a14:useLocalDpi xmlns:a14="http://schemas.microsoft.com/office/drawing/2010/main" val="0"/>
            </a:ext>
          </a:extLst>
        </a:blip>
        <a:srcRect/>
        <a:stretch>
          <a:fillRect/>
        </a:stretch>
      </xdr:blipFill>
      <xdr:spPr bwMode="auto">
        <a:xfrm>
          <a:off x="657225" y="4805362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1433</xdr:row>
      <xdr:rowOff>28575</xdr:rowOff>
    </xdr:from>
    <xdr:to>
      <xdr:col>1</xdr:col>
      <xdr:colOff>609600</xdr:colOff>
      <xdr:row>1433</xdr:row>
      <xdr:rowOff>781050</xdr:rowOff>
    </xdr:to>
    <xdr:pic>
      <xdr:nvPicPr>
        <xdr:cNvPr id="705" name="Рисунок 14">
          <a:extLst>
            <a:ext uri="{FF2B5EF4-FFF2-40B4-BE49-F238E27FC236}">
              <a16:creationId xmlns="" xmlns:a16="http://schemas.microsoft.com/office/drawing/2014/main" id="{E29FD5EC-DD2F-419A-91B5-966E14067179}"/>
            </a:ext>
          </a:extLst>
        </xdr:cNvPr>
        <xdr:cNvPicPr>
          <a:picLocks/>
        </xdr:cNvPicPr>
      </xdr:nvPicPr>
      <xdr:blipFill>
        <a:blip xmlns:r="http://schemas.openxmlformats.org/officeDocument/2006/relationships" r:embed="rId565">
          <a:extLst>
            <a:ext uri="{28A0092B-C50C-407E-A947-70E740481C1C}">
              <a14:useLocalDpi xmlns:a14="http://schemas.microsoft.com/office/drawing/2010/main" val="0"/>
            </a:ext>
          </a:extLst>
        </a:blip>
        <a:srcRect/>
        <a:stretch>
          <a:fillRect/>
        </a:stretch>
      </xdr:blipFill>
      <xdr:spPr bwMode="auto">
        <a:xfrm>
          <a:off x="657225" y="4813458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1434</xdr:row>
      <xdr:rowOff>28575</xdr:rowOff>
    </xdr:from>
    <xdr:to>
      <xdr:col>1</xdr:col>
      <xdr:colOff>609600</xdr:colOff>
      <xdr:row>1434</xdr:row>
      <xdr:rowOff>781050</xdr:rowOff>
    </xdr:to>
    <xdr:pic>
      <xdr:nvPicPr>
        <xdr:cNvPr id="706" name="Рисунок 15">
          <a:extLst>
            <a:ext uri="{FF2B5EF4-FFF2-40B4-BE49-F238E27FC236}">
              <a16:creationId xmlns="" xmlns:a16="http://schemas.microsoft.com/office/drawing/2014/main" id="{9914F5D0-D0F5-46A5-93E9-924B08E4BAF0}"/>
            </a:ext>
          </a:extLst>
        </xdr:cNvPr>
        <xdr:cNvPicPr>
          <a:picLocks/>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57225" y="4821555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1435</xdr:row>
      <xdr:rowOff>28575</xdr:rowOff>
    </xdr:from>
    <xdr:to>
      <xdr:col>1</xdr:col>
      <xdr:colOff>609600</xdr:colOff>
      <xdr:row>1435</xdr:row>
      <xdr:rowOff>781050</xdr:rowOff>
    </xdr:to>
    <xdr:pic>
      <xdr:nvPicPr>
        <xdr:cNvPr id="707" name="Рисунок 16">
          <a:extLst>
            <a:ext uri="{FF2B5EF4-FFF2-40B4-BE49-F238E27FC236}">
              <a16:creationId xmlns="" xmlns:a16="http://schemas.microsoft.com/office/drawing/2014/main" id="{75FE2883-1C05-4D57-8998-B751F4610F3A}"/>
            </a:ext>
          </a:extLst>
        </xdr:cNvPr>
        <xdr:cNvPicPr>
          <a:picLocks/>
        </xdr:cNvPicPr>
      </xdr:nvPicPr>
      <xdr:blipFill>
        <a:blip xmlns:r="http://schemas.openxmlformats.org/officeDocument/2006/relationships" r:embed="rId566">
          <a:extLst>
            <a:ext uri="{28A0092B-C50C-407E-A947-70E740481C1C}">
              <a14:useLocalDpi xmlns:a14="http://schemas.microsoft.com/office/drawing/2010/main" val="0"/>
            </a:ext>
          </a:extLst>
        </a:blip>
        <a:srcRect/>
        <a:stretch>
          <a:fillRect/>
        </a:stretch>
      </xdr:blipFill>
      <xdr:spPr bwMode="auto">
        <a:xfrm>
          <a:off x="657225" y="4829651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1436</xdr:row>
      <xdr:rowOff>28575</xdr:rowOff>
    </xdr:from>
    <xdr:to>
      <xdr:col>1</xdr:col>
      <xdr:colOff>609600</xdr:colOff>
      <xdr:row>1436</xdr:row>
      <xdr:rowOff>781050</xdr:rowOff>
    </xdr:to>
    <xdr:pic>
      <xdr:nvPicPr>
        <xdr:cNvPr id="708" name="Рисунок 17">
          <a:extLst>
            <a:ext uri="{FF2B5EF4-FFF2-40B4-BE49-F238E27FC236}">
              <a16:creationId xmlns="" xmlns:a16="http://schemas.microsoft.com/office/drawing/2014/main" id="{08E6D97F-BEBB-4CF1-830A-DFFF579BF231}"/>
            </a:ext>
          </a:extLst>
        </xdr:cNvPr>
        <xdr:cNvPicPr>
          <a:picLocks/>
        </xdr:cNvPicPr>
      </xdr:nvPicPr>
      <xdr:blipFill>
        <a:blip xmlns:r="http://schemas.openxmlformats.org/officeDocument/2006/relationships" r:embed="rId567">
          <a:extLst>
            <a:ext uri="{28A0092B-C50C-407E-A947-70E740481C1C}">
              <a14:useLocalDpi xmlns:a14="http://schemas.microsoft.com/office/drawing/2010/main" val="0"/>
            </a:ext>
          </a:extLst>
        </a:blip>
        <a:srcRect/>
        <a:stretch>
          <a:fillRect/>
        </a:stretch>
      </xdr:blipFill>
      <xdr:spPr bwMode="auto">
        <a:xfrm>
          <a:off x="657225" y="4837747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1437</xdr:row>
      <xdr:rowOff>28575</xdr:rowOff>
    </xdr:from>
    <xdr:to>
      <xdr:col>1</xdr:col>
      <xdr:colOff>609600</xdr:colOff>
      <xdr:row>1437</xdr:row>
      <xdr:rowOff>781050</xdr:rowOff>
    </xdr:to>
    <xdr:pic>
      <xdr:nvPicPr>
        <xdr:cNvPr id="709" name="Рисунок 18">
          <a:extLst>
            <a:ext uri="{FF2B5EF4-FFF2-40B4-BE49-F238E27FC236}">
              <a16:creationId xmlns="" xmlns:a16="http://schemas.microsoft.com/office/drawing/2014/main" id="{C506B969-A46C-4C98-AD70-ADC847F86A4B}"/>
            </a:ext>
          </a:extLst>
        </xdr:cNvPr>
        <xdr:cNvPicPr>
          <a:picLocks/>
        </xdr:cNvPicPr>
      </xdr:nvPicPr>
      <xdr:blipFill>
        <a:blip xmlns:r="http://schemas.openxmlformats.org/officeDocument/2006/relationships" r:embed="rId568">
          <a:extLst>
            <a:ext uri="{28A0092B-C50C-407E-A947-70E740481C1C}">
              <a14:useLocalDpi xmlns:a14="http://schemas.microsoft.com/office/drawing/2010/main" val="0"/>
            </a:ext>
          </a:extLst>
        </a:blip>
        <a:srcRect/>
        <a:stretch>
          <a:fillRect/>
        </a:stretch>
      </xdr:blipFill>
      <xdr:spPr bwMode="auto">
        <a:xfrm>
          <a:off x="657225" y="4845843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1331</xdr:row>
      <xdr:rowOff>28575</xdr:rowOff>
    </xdr:from>
    <xdr:to>
      <xdr:col>1</xdr:col>
      <xdr:colOff>609600</xdr:colOff>
      <xdr:row>1331</xdr:row>
      <xdr:rowOff>781050</xdr:rowOff>
    </xdr:to>
    <xdr:pic>
      <xdr:nvPicPr>
        <xdr:cNvPr id="711" name="Рисунок 8111">
          <a:extLst>
            <a:ext uri="{FF2B5EF4-FFF2-40B4-BE49-F238E27FC236}">
              <a16:creationId xmlns="" xmlns:a16="http://schemas.microsoft.com/office/drawing/2014/main" id="{59C8B933-2CAE-4016-82F4-EE9ACBD23792}"/>
            </a:ext>
          </a:extLst>
        </xdr:cNvPr>
        <xdr:cNvPicPr>
          <a:picLocks/>
        </xdr:cNvPicPr>
      </xdr:nvPicPr>
      <xdr:blipFill>
        <a:blip xmlns:r="http://schemas.openxmlformats.org/officeDocument/2006/relationships" r:embed="rId569">
          <a:extLst>
            <a:ext uri="{28A0092B-C50C-407E-A947-70E740481C1C}">
              <a14:useLocalDpi xmlns:a14="http://schemas.microsoft.com/office/drawing/2010/main" val="0"/>
            </a:ext>
          </a:extLst>
        </a:blip>
        <a:srcRect/>
        <a:stretch>
          <a:fillRect/>
        </a:stretch>
      </xdr:blipFill>
      <xdr:spPr bwMode="auto">
        <a:xfrm>
          <a:off x="647700" y="529656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1332</xdr:row>
      <xdr:rowOff>28575</xdr:rowOff>
    </xdr:from>
    <xdr:to>
      <xdr:col>1</xdr:col>
      <xdr:colOff>609600</xdr:colOff>
      <xdr:row>1332</xdr:row>
      <xdr:rowOff>781050</xdr:rowOff>
    </xdr:to>
    <xdr:pic>
      <xdr:nvPicPr>
        <xdr:cNvPr id="712" name="Рисунок 8112">
          <a:extLst>
            <a:ext uri="{FF2B5EF4-FFF2-40B4-BE49-F238E27FC236}">
              <a16:creationId xmlns="" xmlns:a16="http://schemas.microsoft.com/office/drawing/2014/main" id="{7601A9DD-9136-44C8-9FE1-6D83E98B2C30}"/>
            </a:ext>
          </a:extLst>
        </xdr:cNvPr>
        <xdr:cNvPicPr>
          <a:picLocks/>
        </xdr:cNvPicPr>
      </xdr:nvPicPr>
      <xdr:blipFill>
        <a:blip xmlns:r="http://schemas.openxmlformats.org/officeDocument/2006/relationships" r:embed="rId570">
          <a:extLst>
            <a:ext uri="{28A0092B-C50C-407E-A947-70E740481C1C}">
              <a14:useLocalDpi xmlns:a14="http://schemas.microsoft.com/office/drawing/2010/main" val="0"/>
            </a:ext>
          </a:extLst>
        </a:blip>
        <a:srcRect/>
        <a:stretch>
          <a:fillRect/>
        </a:stretch>
      </xdr:blipFill>
      <xdr:spPr bwMode="auto">
        <a:xfrm>
          <a:off x="647700" y="530466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1333</xdr:row>
      <xdr:rowOff>28575</xdr:rowOff>
    </xdr:from>
    <xdr:to>
      <xdr:col>1</xdr:col>
      <xdr:colOff>609600</xdr:colOff>
      <xdr:row>1333</xdr:row>
      <xdr:rowOff>781050</xdr:rowOff>
    </xdr:to>
    <xdr:pic>
      <xdr:nvPicPr>
        <xdr:cNvPr id="713" name="Рисунок 8113">
          <a:extLst>
            <a:ext uri="{FF2B5EF4-FFF2-40B4-BE49-F238E27FC236}">
              <a16:creationId xmlns="" xmlns:a16="http://schemas.microsoft.com/office/drawing/2014/main" id="{7B9EBF3D-EEB8-4AC2-8890-9BEB10738670}"/>
            </a:ext>
          </a:extLst>
        </xdr:cNvPr>
        <xdr:cNvPicPr>
          <a:picLocks/>
        </xdr:cNvPicPr>
      </xdr:nvPicPr>
      <xdr:blipFill>
        <a:blip xmlns:r="http://schemas.openxmlformats.org/officeDocument/2006/relationships" r:embed="rId571">
          <a:extLst>
            <a:ext uri="{28A0092B-C50C-407E-A947-70E740481C1C}">
              <a14:useLocalDpi xmlns:a14="http://schemas.microsoft.com/office/drawing/2010/main" val="0"/>
            </a:ext>
          </a:extLst>
        </a:blip>
        <a:srcRect/>
        <a:stretch>
          <a:fillRect/>
        </a:stretch>
      </xdr:blipFill>
      <xdr:spPr bwMode="auto">
        <a:xfrm>
          <a:off x="647700" y="531275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1334</xdr:row>
      <xdr:rowOff>28575</xdr:rowOff>
    </xdr:from>
    <xdr:to>
      <xdr:col>1</xdr:col>
      <xdr:colOff>609600</xdr:colOff>
      <xdr:row>1334</xdr:row>
      <xdr:rowOff>781050</xdr:rowOff>
    </xdr:to>
    <xdr:pic>
      <xdr:nvPicPr>
        <xdr:cNvPr id="714" name="Рисунок 8114">
          <a:extLst>
            <a:ext uri="{FF2B5EF4-FFF2-40B4-BE49-F238E27FC236}">
              <a16:creationId xmlns="" xmlns:a16="http://schemas.microsoft.com/office/drawing/2014/main" id="{948D5ADB-5A5E-4185-9BFB-8857D088B8F0}"/>
            </a:ext>
          </a:extLst>
        </xdr:cNvPr>
        <xdr:cNvPicPr>
          <a:picLocks/>
        </xdr:cNvPicPr>
      </xdr:nvPicPr>
      <xdr:blipFill>
        <a:blip xmlns:r="http://schemas.openxmlformats.org/officeDocument/2006/relationships" r:embed="rId572">
          <a:extLst>
            <a:ext uri="{28A0092B-C50C-407E-A947-70E740481C1C}">
              <a14:useLocalDpi xmlns:a14="http://schemas.microsoft.com/office/drawing/2010/main" val="0"/>
            </a:ext>
          </a:extLst>
        </a:blip>
        <a:srcRect/>
        <a:stretch>
          <a:fillRect/>
        </a:stretch>
      </xdr:blipFill>
      <xdr:spPr bwMode="auto">
        <a:xfrm>
          <a:off x="647700" y="532085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1335</xdr:row>
      <xdr:rowOff>28575</xdr:rowOff>
    </xdr:from>
    <xdr:to>
      <xdr:col>1</xdr:col>
      <xdr:colOff>609600</xdr:colOff>
      <xdr:row>1335</xdr:row>
      <xdr:rowOff>781050</xdr:rowOff>
    </xdr:to>
    <xdr:pic>
      <xdr:nvPicPr>
        <xdr:cNvPr id="715" name="Рисунок 8115">
          <a:extLst>
            <a:ext uri="{FF2B5EF4-FFF2-40B4-BE49-F238E27FC236}">
              <a16:creationId xmlns="" xmlns:a16="http://schemas.microsoft.com/office/drawing/2014/main" id="{F526F4E8-329B-49E4-8023-04F37D7D91A7}"/>
            </a:ext>
          </a:extLst>
        </xdr:cNvPr>
        <xdr:cNvPicPr>
          <a:picLocks/>
        </xdr:cNvPicPr>
      </xdr:nvPicPr>
      <xdr:blipFill>
        <a:blip xmlns:r="http://schemas.openxmlformats.org/officeDocument/2006/relationships" r:embed="rId573">
          <a:extLst>
            <a:ext uri="{28A0092B-C50C-407E-A947-70E740481C1C}">
              <a14:useLocalDpi xmlns:a14="http://schemas.microsoft.com/office/drawing/2010/main" val="0"/>
            </a:ext>
          </a:extLst>
        </a:blip>
        <a:srcRect/>
        <a:stretch>
          <a:fillRect/>
        </a:stretch>
      </xdr:blipFill>
      <xdr:spPr bwMode="auto">
        <a:xfrm>
          <a:off x="647700" y="532895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1336</xdr:row>
      <xdr:rowOff>28575</xdr:rowOff>
    </xdr:from>
    <xdr:to>
      <xdr:col>1</xdr:col>
      <xdr:colOff>609600</xdr:colOff>
      <xdr:row>1336</xdr:row>
      <xdr:rowOff>781050</xdr:rowOff>
    </xdr:to>
    <xdr:pic>
      <xdr:nvPicPr>
        <xdr:cNvPr id="716" name="Рисунок 8116">
          <a:extLst>
            <a:ext uri="{FF2B5EF4-FFF2-40B4-BE49-F238E27FC236}">
              <a16:creationId xmlns="" xmlns:a16="http://schemas.microsoft.com/office/drawing/2014/main" id="{E306A11E-626D-46A1-9CFB-951022655C8D}"/>
            </a:ext>
          </a:extLst>
        </xdr:cNvPr>
        <xdr:cNvPicPr>
          <a:picLocks/>
        </xdr:cNvPicPr>
      </xdr:nvPicPr>
      <xdr:blipFill>
        <a:blip xmlns:r="http://schemas.openxmlformats.org/officeDocument/2006/relationships" r:embed="rId574">
          <a:extLst>
            <a:ext uri="{28A0092B-C50C-407E-A947-70E740481C1C}">
              <a14:useLocalDpi xmlns:a14="http://schemas.microsoft.com/office/drawing/2010/main" val="0"/>
            </a:ext>
          </a:extLst>
        </a:blip>
        <a:srcRect/>
        <a:stretch>
          <a:fillRect/>
        </a:stretch>
      </xdr:blipFill>
      <xdr:spPr bwMode="auto">
        <a:xfrm>
          <a:off x="647700" y="533704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1337</xdr:row>
      <xdr:rowOff>28575</xdr:rowOff>
    </xdr:from>
    <xdr:to>
      <xdr:col>1</xdr:col>
      <xdr:colOff>609600</xdr:colOff>
      <xdr:row>1337</xdr:row>
      <xdr:rowOff>781050</xdr:rowOff>
    </xdr:to>
    <xdr:pic>
      <xdr:nvPicPr>
        <xdr:cNvPr id="717" name="Рисунок 8117">
          <a:extLst>
            <a:ext uri="{FF2B5EF4-FFF2-40B4-BE49-F238E27FC236}">
              <a16:creationId xmlns="" xmlns:a16="http://schemas.microsoft.com/office/drawing/2014/main" id="{6AC02FFF-7CA0-4632-ACEB-6D1B0EBE526C}"/>
            </a:ext>
          </a:extLst>
        </xdr:cNvPr>
        <xdr:cNvPicPr>
          <a:picLocks/>
        </xdr:cNvPicPr>
      </xdr:nvPicPr>
      <xdr:blipFill>
        <a:blip xmlns:r="http://schemas.openxmlformats.org/officeDocument/2006/relationships" r:embed="rId575">
          <a:extLst>
            <a:ext uri="{28A0092B-C50C-407E-A947-70E740481C1C}">
              <a14:useLocalDpi xmlns:a14="http://schemas.microsoft.com/office/drawing/2010/main" val="0"/>
            </a:ext>
          </a:extLst>
        </a:blip>
        <a:srcRect/>
        <a:stretch>
          <a:fillRect/>
        </a:stretch>
      </xdr:blipFill>
      <xdr:spPr bwMode="auto">
        <a:xfrm>
          <a:off x="647700" y="534514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1338</xdr:row>
      <xdr:rowOff>28575</xdr:rowOff>
    </xdr:from>
    <xdr:to>
      <xdr:col>1</xdr:col>
      <xdr:colOff>609600</xdr:colOff>
      <xdr:row>1338</xdr:row>
      <xdr:rowOff>781050</xdr:rowOff>
    </xdr:to>
    <xdr:pic>
      <xdr:nvPicPr>
        <xdr:cNvPr id="718" name="Рисунок 8119">
          <a:extLst>
            <a:ext uri="{FF2B5EF4-FFF2-40B4-BE49-F238E27FC236}">
              <a16:creationId xmlns="" xmlns:a16="http://schemas.microsoft.com/office/drawing/2014/main" id="{D3F26AB1-8CF1-4864-825B-AF13FA65748A}"/>
            </a:ext>
          </a:extLst>
        </xdr:cNvPr>
        <xdr:cNvPicPr>
          <a:picLocks/>
        </xdr:cNvPicPr>
      </xdr:nvPicPr>
      <xdr:blipFill>
        <a:blip xmlns:r="http://schemas.openxmlformats.org/officeDocument/2006/relationships" r:embed="rId576">
          <a:extLst>
            <a:ext uri="{28A0092B-C50C-407E-A947-70E740481C1C}">
              <a14:useLocalDpi xmlns:a14="http://schemas.microsoft.com/office/drawing/2010/main" val="0"/>
            </a:ext>
          </a:extLst>
        </a:blip>
        <a:srcRect/>
        <a:stretch>
          <a:fillRect/>
        </a:stretch>
      </xdr:blipFill>
      <xdr:spPr bwMode="auto">
        <a:xfrm>
          <a:off x="647700" y="535324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1339</xdr:row>
      <xdr:rowOff>28575</xdr:rowOff>
    </xdr:from>
    <xdr:to>
      <xdr:col>1</xdr:col>
      <xdr:colOff>609600</xdr:colOff>
      <xdr:row>1339</xdr:row>
      <xdr:rowOff>781050</xdr:rowOff>
    </xdr:to>
    <xdr:pic>
      <xdr:nvPicPr>
        <xdr:cNvPr id="719" name="Рисунок 8120">
          <a:extLst>
            <a:ext uri="{FF2B5EF4-FFF2-40B4-BE49-F238E27FC236}">
              <a16:creationId xmlns="" xmlns:a16="http://schemas.microsoft.com/office/drawing/2014/main" id="{81348E08-EEC6-46E7-BB55-18FB9A326DC0}"/>
            </a:ext>
          </a:extLst>
        </xdr:cNvPr>
        <xdr:cNvPicPr>
          <a:picLocks/>
        </xdr:cNvPicPr>
      </xdr:nvPicPr>
      <xdr:blipFill>
        <a:blip xmlns:r="http://schemas.openxmlformats.org/officeDocument/2006/relationships" r:embed="rId577">
          <a:extLst>
            <a:ext uri="{28A0092B-C50C-407E-A947-70E740481C1C}">
              <a14:useLocalDpi xmlns:a14="http://schemas.microsoft.com/office/drawing/2010/main" val="0"/>
            </a:ext>
          </a:extLst>
        </a:blip>
        <a:srcRect/>
        <a:stretch>
          <a:fillRect/>
        </a:stretch>
      </xdr:blipFill>
      <xdr:spPr bwMode="auto">
        <a:xfrm>
          <a:off x="647700" y="536133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1340</xdr:row>
      <xdr:rowOff>28575</xdr:rowOff>
    </xdr:from>
    <xdr:to>
      <xdr:col>1</xdr:col>
      <xdr:colOff>609600</xdr:colOff>
      <xdr:row>1340</xdr:row>
      <xdr:rowOff>781050</xdr:rowOff>
    </xdr:to>
    <xdr:pic>
      <xdr:nvPicPr>
        <xdr:cNvPr id="720" name="Рисунок 8121">
          <a:extLst>
            <a:ext uri="{FF2B5EF4-FFF2-40B4-BE49-F238E27FC236}">
              <a16:creationId xmlns="" xmlns:a16="http://schemas.microsoft.com/office/drawing/2014/main" id="{685C63F7-7743-47A9-AB01-DA02CF3CDB70}"/>
            </a:ext>
          </a:extLst>
        </xdr:cNvPr>
        <xdr:cNvPicPr>
          <a:picLocks/>
        </xdr:cNvPicPr>
      </xdr:nvPicPr>
      <xdr:blipFill>
        <a:blip xmlns:r="http://schemas.openxmlformats.org/officeDocument/2006/relationships" r:embed="rId578">
          <a:extLst>
            <a:ext uri="{28A0092B-C50C-407E-A947-70E740481C1C}">
              <a14:useLocalDpi xmlns:a14="http://schemas.microsoft.com/office/drawing/2010/main" val="0"/>
            </a:ext>
          </a:extLst>
        </a:blip>
        <a:srcRect/>
        <a:stretch>
          <a:fillRect/>
        </a:stretch>
      </xdr:blipFill>
      <xdr:spPr bwMode="auto">
        <a:xfrm>
          <a:off x="647700" y="536943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1341</xdr:row>
      <xdr:rowOff>28575</xdr:rowOff>
    </xdr:from>
    <xdr:to>
      <xdr:col>1</xdr:col>
      <xdr:colOff>609600</xdr:colOff>
      <xdr:row>1341</xdr:row>
      <xdr:rowOff>781050</xdr:rowOff>
    </xdr:to>
    <xdr:pic>
      <xdr:nvPicPr>
        <xdr:cNvPr id="721" name="Рисунок 8122">
          <a:extLst>
            <a:ext uri="{FF2B5EF4-FFF2-40B4-BE49-F238E27FC236}">
              <a16:creationId xmlns="" xmlns:a16="http://schemas.microsoft.com/office/drawing/2014/main" id="{C50C4C9B-DA2D-4C5D-8363-0AAB0849A9E9}"/>
            </a:ext>
          </a:extLst>
        </xdr:cNvPr>
        <xdr:cNvPicPr>
          <a:picLocks/>
        </xdr:cNvPicPr>
      </xdr:nvPicPr>
      <xdr:blipFill>
        <a:blip xmlns:r="http://schemas.openxmlformats.org/officeDocument/2006/relationships" r:embed="rId579">
          <a:extLst>
            <a:ext uri="{28A0092B-C50C-407E-A947-70E740481C1C}">
              <a14:useLocalDpi xmlns:a14="http://schemas.microsoft.com/office/drawing/2010/main" val="0"/>
            </a:ext>
          </a:extLst>
        </a:blip>
        <a:srcRect/>
        <a:stretch>
          <a:fillRect/>
        </a:stretch>
      </xdr:blipFill>
      <xdr:spPr bwMode="auto">
        <a:xfrm>
          <a:off x="647700" y="537752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1342</xdr:row>
      <xdr:rowOff>28575</xdr:rowOff>
    </xdr:from>
    <xdr:to>
      <xdr:col>1</xdr:col>
      <xdr:colOff>609600</xdr:colOff>
      <xdr:row>1342</xdr:row>
      <xdr:rowOff>781050</xdr:rowOff>
    </xdr:to>
    <xdr:pic>
      <xdr:nvPicPr>
        <xdr:cNvPr id="722" name="Рисунок 8123">
          <a:extLst>
            <a:ext uri="{FF2B5EF4-FFF2-40B4-BE49-F238E27FC236}">
              <a16:creationId xmlns="" xmlns:a16="http://schemas.microsoft.com/office/drawing/2014/main" id="{DCBFEAFA-E11B-45A2-91D7-7E7D2920C56B}"/>
            </a:ext>
          </a:extLst>
        </xdr:cNvPr>
        <xdr:cNvPicPr>
          <a:picLocks/>
        </xdr:cNvPicPr>
      </xdr:nvPicPr>
      <xdr:blipFill>
        <a:blip xmlns:r="http://schemas.openxmlformats.org/officeDocument/2006/relationships" r:embed="rId580">
          <a:extLst>
            <a:ext uri="{28A0092B-C50C-407E-A947-70E740481C1C}">
              <a14:useLocalDpi xmlns:a14="http://schemas.microsoft.com/office/drawing/2010/main" val="0"/>
            </a:ext>
          </a:extLst>
        </a:blip>
        <a:srcRect/>
        <a:stretch>
          <a:fillRect/>
        </a:stretch>
      </xdr:blipFill>
      <xdr:spPr bwMode="auto">
        <a:xfrm>
          <a:off x="647700" y="538562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1346</xdr:row>
      <xdr:rowOff>28575</xdr:rowOff>
    </xdr:from>
    <xdr:to>
      <xdr:col>1</xdr:col>
      <xdr:colOff>609600</xdr:colOff>
      <xdr:row>1346</xdr:row>
      <xdr:rowOff>781050</xdr:rowOff>
    </xdr:to>
    <xdr:pic>
      <xdr:nvPicPr>
        <xdr:cNvPr id="723" name="Рисунок 8129">
          <a:extLst>
            <a:ext uri="{FF2B5EF4-FFF2-40B4-BE49-F238E27FC236}">
              <a16:creationId xmlns="" xmlns:a16="http://schemas.microsoft.com/office/drawing/2014/main" id="{72EBB6CB-8061-43D5-86D4-DA0C8D275408}"/>
            </a:ext>
          </a:extLst>
        </xdr:cNvPr>
        <xdr:cNvPicPr>
          <a:picLocks/>
        </xdr:cNvPicPr>
      </xdr:nvPicPr>
      <xdr:blipFill>
        <a:blip xmlns:r="http://schemas.openxmlformats.org/officeDocument/2006/relationships" r:embed="rId581">
          <a:extLst>
            <a:ext uri="{28A0092B-C50C-407E-A947-70E740481C1C}">
              <a14:useLocalDpi xmlns:a14="http://schemas.microsoft.com/office/drawing/2010/main" val="0"/>
            </a:ext>
          </a:extLst>
        </a:blip>
        <a:srcRect/>
        <a:stretch>
          <a:fillRect/>
        </a:stretch>
      </xdr:blipFill>
      <xdr:spPr bwMode="auto">
        <a:xfrm>
          <a:off x="647700" y="539372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1347</xdr:row>
      <xdr:rowOff>28575</xdr:rowOff>
    </xdr:from>
    <xdr:to>
      <xdr:col>1</xdr:col>
      <xdr:colOff>609600</xdr:colOff>
      <xdr:row>1347</xdr:row>
      <xdr:rowOff>781050</xdr:rowOff>
    </xdr:to>
    <xdr:pic>
      <xdr:nvPicPr>
        <xdr:cNvPr id="724" name="Рисунок 8132">
          <a:extLst>
            <a:ext uri="{FF2B5EF4-FFF2-40B4-BE49-F238E27FC236}">
              <a16:creationId xmlns="" xmlns:a16="http://schemas.microsoft.com/office/drawing/2014/main" id="{97355544-A38D-453A-86D8-F1794B45E37A}"/>
            </a:ext>
          </a:extLst>
        </xdr:cNvPr>
        <xdr:cNvPicPr>
          <a:picLocks/>
        </xdr:cNvPicPr>
      </xdr:nvPicPr>
      <xdr:blipFill>
        <a:blip xmlns:r="http://schemas.openxmlformats.org/officeDocument/2006/relationships" r:embed="rId582">
          <a:extLst>
            <a:ext uri="{28A0092B-C50C-407E-A947-70E740481C1C}">
              <a14:useLocalDpi xmlns:a14="http://schemas.microsoft.com/office/drawing/2010/main" val="0"/>
            </a:ext>
          </a:extLst>
        </a:blip>
        <a:srcRect/>
        <a:stretch>
          <a:fillRect/>
        </a:stretch>
      </xdr:blipFill>
      <xdr:spPr bwMode="auto">
        <a:xfrm>
          <a:off x="647700" y="540181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1348</xdr:row>
      <xdr:rowOff>28575</xdr:rowOff>
    </xdr:from>
    <xdr:to>
      <xdr:col>1</xdr:col>
      <xdr:colOff>609600</xdr:colOff>
      <xdr:row>1348</xdr:row>
      <xdr:rowOff>781050</xdr:rowOff>
    </xdr:to>
    <xdr:pic>
      <xdr:nvPicPr>
        <xdr:cNvPr id="725" name="Рисунок 8133">
          <a:extLst>
            <a:ext uri="{FF2B5EF4-FFF2-40B4-BE49-F238E27FC236}">
              <a16:creationId xmlns="" xmlns:a16="http://schemas.microsoft.com/office/drawing/2014/main" id="{D34F3806-AC54-4CE8-A26A-C44E2F2E1548}"/>
            </a:ext>
          </a:extLst>
        </xdr:cNvPr>
        <xdr:cNvPicPr>
          <a:picLocks/>
        </xdr:cNvPicPr>
      </xdr:nvPicPr>
      <xdr:blipFill>
        <a:blip xmlns:r="http://schemas.openxmlformats.org/officeDocument/2006/relationships" r:embed="rId583">
          <a:extLst>
            <a:ext uri="{28A0092B-C50C-407E-A947-70E740481C1C}">
              <a14:useLocalDpi xmlns:a14="http://schemas.microsoft.com/office/drawing/2010/main" val="0"/>
            </a:ext>
          </a:extLst>
        </a:blip>
        <a:srcRect/>
        <a:stretch>
          <a:fillRect/>
        </a:stretch>
      </xdr:blipFill>
      <xdr:spPr bwMode="auto">
        <a:xfrm>
          <a:off x="647700" y="540991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1349</xdr:row>
      <xdr:rowOff>28575</xdr:rowOff>
    </xdr:from>
    <xdr:to>
      <xdr:col>1</xdr:col>
      <xdr:colOff>609600</xdr:colOff>
      <xdr:row>1349</xdr:row>
      <xdr:rowOff>781050</xdr:rowOff>
    </xdr:to>
    <xdr:pic>
      <xdr:nvPicPr>
        <xdr:cNvPr id="726" name="Рисунок 8134">
          <a:extLst>
            <a:ext uri="{FF2B5EF4-FFF2-40B4-BE49-F238E27FC236}">
              <a16:creationId xmlns="" xmlns:a16="http://schemas.microsoft.com/office/drawing/2014/main" id="{2B842E47-6715-478D-A521-9788E404CF87}"/>
            </a:ext>
          </a:extLst>
        </xdr:cNvPr>
        <xdr:cNvPicPr>
          <a:picLocks/>
        </xdr:cNvPicPr>
      </xdr:nvPicPr>
      <xdr:blipFill>
        <a:blip xmlns:r="http://schemas.openxmlformats.org/officeDocument/2006/relationships" r:embed="rId584">
          <a:extLst>
            <a:ext uri="{28A0092B-C50C-407E-A947-70E740481C1C}">
              <a14:useLocalDpi xmlns:a14="http://schemas.microsoft.com/office/drawing/2010/main" val="0"/>
            </a:ext>
          </a:extLst>
        </a:blip>
        <a:srcRect/>
        <a:stretch>
          <a:fillRect/>
        </a:stretch>
      </xdr:blipFill>
      <xdr:spPr bwMode="auto">
        <a:xfrm>
          <a:off x="647700" y="541801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1350</xdr:row>
      <xdr:rowOff>28575</xdr:rowOff>
    </xdr:from>
    <xdr:to>
      <xdr:col>1</xdr:col>
      <xdr:colOff>609600</xdr:colOff>
      <xdr:row>1350</xdr:row>
      <xdr:rowOff>781050</xdr:rowOff>
    </xdr:to>
    <xdr:pic>
      <xdr:nvPicPr>
        <xdr:cNvPr id="727" name="Рисунок 8135">
          <a:extLst>
            <a:ext uri="{FF2B5EF4-FFF2-40B4-BE49-F238E27FC236}">
              <a16:creationId xmlns="" xmlns:a16="http://schemas.microsoft.com/office/drawing/2014/main" id="{BA9BCB49-A23F-4ED5-A1D3-825767DF72C5}"/>
            </a:ext>
          </a:extLst>
        </xdr:cNvPr>
        <xdr:cNvPicPr>
          <a:picLocks/>
        </xdr:cNvPicPr>
      </xdr:nvPicPr>
      <xdr:blipFill>
        <a:blip xmlns:r="http://schemas.openxmlformats.org/officeDocument/2006/relationships" r:embed="rId585">
          <a:extLst>
            <a:ext uri="{28A0092B-C50C-407E-A947-70E740481C1C}">
              <a14:useLocalDpi xmlns:a14="http://schemas.microsoft.com/office/drawing/2010/main" val="0"/>
            </a:ext>
          </a:extLst>
        </a:blip>
        <a:srcRect/>
        <a:stretch>
          <a:fillRect/>
        </a:stretch>
      </xdr:blipFill>
      <xdr:spPr bwMode="auto">
        <a:xfrm>
          <a:off x="647700" y="542610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1351</xdr:row>
      <xdr:rowOff>28575</xdr:rowOff>
    </xdr:from>
    <xdr:to>
      <xdr:col>1</xdr:col>
      <xdr:colOff>609600</xdr:colOff>
      <xdr:row>1351</xdr:row>
      <xdr:rowOff>781050</xdr:rowOff>
    </xdr:to>
    <xdr:pic>
      <xdr:nvPicPr>
        <xdr:cNvPr id="728" name="Рисунок 8136">
          <a:extLst>
            <a:ext uri="{FF2B5EF4-FFF2-40B4-BE49-F238E27FC236}">
              <a16:creationId xmlns="" xmlns:a16="http://schemas.microsoft.com/office/drawing/2014/main" id="{69801A3B-10E6-4EBE-95D1-9B29E28EADC4}"/>
            </a:ext>
          </a:extLst>
        </xdr:cNvPr>
        <xdr:cNvPicPr>
          <a:picLocks/>
        </xdr:cNvPicPr>
      </xdr:nvPicPr>
      <xdr:blipFill>
        <a:blip xmlns:r="http://schemas.openxmlformats.org/officeDocument/2006/relationships" r:embed="rId586">
          <a:extLst>
            <a:ext uri="{28A0092B-C50C-407E-A947-70E740481C1C}">
              <a14:useLocalDpi xmlns:a14="http://schemas.microsoft.com/office/drawing/2010/main" val="0"/>
            </a:ext>
          </a:extLst>
        </a:blip>
        <a:srcRect/>
        <a:stretch>
          <a:fillRect/>
        </a:stretch>
      </xdr:blipFill>
      <xdr:spPr bwMode="auto">
        <a:xfrm>
          <a:off x="647700" y="543420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1352</xdr:row>
      <xdr:rowOff>28575</xdr:rowOff>
    </xdr:from>
    <xdr:to>
      <xdr:col>1</xdr:col>
      <xdr:colOff>609600</xdr:colOff>
      <xdr:row>1352</xdr:row>
      <xdr:rowOff>781050</xdr:rowOff>
    </xdr:to>
    <xdr:pic>
      <xdr:nvPicPr>
        <xdr:cNvPr id="729" name="Рисунок 8137">
          <a:extLst>
            <a:ext uri="{FF2B5EF4-FFF2-40B4-BE49-F238E27FC236}">
              <a16:creationId xmlns="" xmlns:a16="http://schemas.microsoft.com/office/drawing/2014/main" id="{2919B65C-4563-4C8A-BA90-45B4D6CA242D}"/>
            </a:ext>
          </a:extLst>
        </xdr:cNvPr>
        <xdr:cNvPicPr>
          <a:picLocks/>
        </xdr:cNvPicPr>
      </xdr:nvPicPr>
      <xdr:blipFill>
        <a:blip xmlns:r="http://schemas.openxmlformats.org/officeDocument/2006/relationships" r:embed="rId587">
          <a:extLst>
            <a:ext uri="{28A0092B-C50C-407E-A947-70E740481C1C}">
              <a14:useLocalDpi xmlns:a14="http://schemas.microsoft.com/office/drawing/2010/main" val="0"/>
            </a:ext>
          </a:extLst>
        </a:blip>
        <a:srcRect/>
        <a:stretch>
          <a:fillRect/>
        </a:stretch>
      </xdr:blipFill>
      <xdr:spPr bwMode="auto">
        <a:xfrm>
          <a:off x="647700" y="544229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1353</xdr:row>
      <xdr:rowOff>28575</xdr:rowOff>
    </xdr:from>
    <xdr:to>
      <xdr:col>1</xdr:col>
      <xdr:colOff>609600</xdr:colOff>
      <xdr:row>1353</xdr:row>
      <xdr:rowOff>781050</xdr:rowOff>
    </xdr:to>
    <xdr:pic>
      <xdr:nvPicPr>
        <xdr:cNvPr id="730" name="Рисунок 8138">
          <a:extLst>
            <a:ext uri="{FF2B5EF4-FFF2-40B4-BE49-F238E27FC236}">
              <a16:creationId xmlns="" xmlns:a16="http://schemas.microsoft.com/office/drawing/2014/main" id="{9CBA1F66-1C9E-4503-994D-F409CF81F6E3}"/>
            </a:ext>
          </a:extLst>
        </xdr:cNvPr>
        <xdr:cNvPicPr>
          <a:picLocks/>
        </xdr:cNvPicPr>
      </xdr:nvPicPr>
      <xdr:blipFill>
        <a:blip xmlns:r="http://schemas.openxmlformats.org/officeDocument/2006/relationships" r:embed="rId588">
          <a:extLst>
            <a:ext uri="{28A0092B-C50C-407E-A947-70E740481C1C}">
              <a14:useLocalDpi xmlns:a14="http://schemas.microsoft.com/office/drawing/2010/main" val="0"/>
            </a:ext>
          </a:extLst>
        </a:blip>
        <a:srcRect/>
        <a:stretch>
          <a:fillRect/>
        </a:stretch>
      </xdr:blipFill>
      <xdr:spPr bwMode="auto">
        <a:xfrm>
          <a:off x="647700" y="545039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1354</xdr:row>
      <xdr:rowOff>28575</xdr:rowOff>
    </xdr:from>
    <xdr:to>
      <xdr:col>1</xdr:col>
      <xdr:colOff>609600</xdr:colOff>
      <xdr:row>1354</xdr:row>
      <xdr:rowOff>781050</xdr:rowOff>
    </xdr:to>
    <xdr:pic>
      <xdr:nvPicPr>
        <xdr:cNvPr id="731" name="Рисунок 8139">
          <a:extLst>
            <a:ext uri="{FF2B5EF4-FFF2-40B4-BE49-F238E27FC236}">
              <a16:creationId xmlns="" xmlns:a16="http://schemas.microsoft.com/office/drawing/2014/main" id="{FE7A6F6B-C710-4017-BD5D-1AC3D85BE45B}"/>
            </a:ext>
          </a:extLst>
        </xdr:cNvPr>
        <xdr:cNvPicPr>
          <a:picLocks/>
        </xdr:cNvPicPr>
      </xdr:nvPicPr>
      <xdr:blipFill>
        <a:blip xmlns:r="http://schemas.openxmlformats.org/officeDocument/2006/relationships" r:embed="rId589">
          <a:extLst>
            <a:ext uri="{28A0092B-C50C-407E-A947-70E740481C1C}">
              <a14:useLocalDpi xmlns:a14="http://schemas.microsoft.com/office/drawing/2010/main" val="0"/>
            </a:ext>
          </a:extLst>
        </a:blip>
        <a:srcRect/>
        <a:stretch>
          <a:fillRect/>
        </a:stretch>
      </xdr:blipFill>
      <xdr:spPr bwMode="auto">
        <a:xfrm>
          <a:off x="647700" y="545849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1355</xdr:row>
      <xdr:rowOff>28575</xdr:rowOff>
    </xdr:from>
    <xdr:to>
      <xdr:col>1</xdr:col>
      <xdr:colOff>609600</xdr:colOff>
      <xdr:row>1355</xdr:row>
      <xdr:rowOff>781050</xdr:rowOff>
    </xdr:to>
    <xdr:pic>
      <xdr:nvPicPr>
        <xdr:cNvPr id="732" name="Рисунок 8140">
          <a:extLst>
            <a:ext uri="{FF2B5EF4-FFF2-40B4-BE49-F238E27FC236}">
              <a16:creationId xmlns="" xmlns:a16="http://schemas.microsoft.com/office/drawing/2014/main" id="{106112E8-6DC7-4332-A9BB-180327343E79}"/>
            </a:ext>
          </a:extLst>
        </xdr:cNvPr>
        <xdr:cNvPicPr>
          <a:picLocks/>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647700" y="546658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1356</xdr:row>
      <xdr:rowOff>28575</xdr:rowOff>
    </xdr:from>
    <xdr:to>
      <xdr:col>1</xdr:col>
      <xdr:colOff>609600</xdr:colOff>
      <xdr:row>1356</xdr:row>
      <xdr:rowOff>781050</xdr:rowOff>
    </xdr:to>
    <xdr:pic>
      <xdr:nvPicPr>
        <xdr:cNvPr id="733" name="Рисунок 8141">
          <a:extLst>
            <a:ext uri="{FF2B5EF4-FFF2-40B4-BE49-F238E27FC236}">
              <a16:creationId xmlns="" xmlns:a16="http://schemas.microsoft.com/office/drawing/2014/main" id="{283AFBD4-2A61-4BD2-8708-5AA4025BBB8A}"/>
            </a:ext>
          </a:extLst>
        </xdr:cNvPr>
        <xdr:cNvPicPr>
          <a:picLocks/>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647700" y="547468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1358</xdr:row>
      <xdr:rowOff>19050</xdr:rowOff>
    </xdr:from>
    <xdr:to>
      <xdr:col>1</xdr:col>
      <xdr:colOff>609600</xdr:colOff>
      <xdr:row>1358</xdr:row>
      <xdr:rowOff>647700</xdr:rowOff>
    </xdr:to>
    <xdr:pic>
      <xdr:nvPicPr>
        <xdr:cNvPr id="734" name="Рисунок 8145">
          <a:extLst>
            <a:ext uri="{FF2B5EF4-FFF2-40B4-BE49-F238E27FC236}">
              <a16:creationId xmlns="" xmlns:a16="http://schemas.microsoft.com/office/drawing/2014/main" id="{8AEB776A-E4E0-48D5-9E45-D53FF226560A}"/>
            </a:ext>
          </a:extLst>
        </xdr:cNvPr>
        <xdr:cNvPicPr>
          <a:picLocks/>
        </xdr:cNvPicPr>
      </xdr:nvPicPr>
      <xdr:blipFill>
        <a:blip xmlns:r="http://schemas.openxmlformats.org/officeDocument/2006/relationships" r:embed="rId592">
          <a:extLst>
            <a:ext uri="{28A0092B-C50C-407E-A947-70E740481C1C}">
              <a14:useLocalDpi xmlns:a14="http://schemas.microsoft.com/office/drawing/2010/main" val="0"/>
            </a:ext>
          </a:extLst>
        </a:blip>
        <a:srcRect/>
        <a:stretch>
          <a:fillRect/>
        </a:stretch>
      </xdr:blipFill>
      <xdr:spPr bwMode="auto">
        <a:xfrm>
          <a:off x="647700" y="5482685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1359</xdr:row>
      <xdr:rowOff>19050</xdr:rowOff>
    </xdr:from>
    <xdr:to>
      <xdr:col>1</xdr:col>
      <xdr:colOff>609600</xdr:colOff>
      <xdr:row>1359</xdr:row>
      <xdr:rowOff>647700</xdr:rowOff>
    </xdr:to>
    <xdr:pic>
      <xdr:nvPicPr>
        <xdr:cNvPr id="735" name="Рисунок 8146">
          <a:extLst>
            <a:ext uri="{FF2B5EF4-FFF2-40B4-BE49-F238E27FC236}">
              <a16:creationId xmlns="" xmlns:a16="http://schemas.microsoft.com/office/drawing/2014/main" id="{BF118BBC-F54B-476E-A23E-BD6A4347AB88}"/>
            </a:ext>
          </a:extLst>
        </xdr:cNvPr>
        <xdr:cNvPicPr>
          <a:picLocks/>
        </xdr:cNvPicPr>
      </xdr:nvPicPr>
      <xdr:blipFill>
        <a:blip xmlns:r="http://schemas.openxmlformats.org/officeDocument/2006/relationships" r:embed="rId593">
          <a:extLst>
            <a:ext uri="{28A0092B-C50C-407E-A947-70E740481C1C}">
              <a14:useLocalDpi xmlns:a14="http://schemas.microsoft.com/office/drawing/2010/main" val="0"/>
            </a:ext>
          </a:extLst>
        </a:blip>
        <a:srcRect/>
        <a:stretch>
          <a:fillRect/>
        </a:stretch>
      </xdr:blipFill>
      <xdr:spPr bwMode="auto">
        <a:xfrm>
          <a:off x="647700" y="5489352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1360</xdr:row>
      <xdr:rowOff>19050</xdr:rowOff>
    </xdr:from>
    <xdr:to>
      <xdr:col>1</xdr:col>
      <xdr:colOff>609600</xdr:colOff>
      <xdr:row>1360</xdr:row>
      <xdr:rowOff>647700</xdr:rowOff>
    </xdr:to>
    <xdr:pic>
      <xdr:nvPicPr>
        <xdr:cNvPr id="736" name="Рисунок 8147">
          <a:extLst>
            <a:ext uri="{FF2B5EF4-FFF2-40B4-BE49-F238E27FC236}">
              <a16:creationId xmlns="" xmlns:a16="http://schemas.microsoft.com/office/drawing/2014/main" id="{DA76AF0D-FAE4-48D8-A4DC-D681D636FE11}"/>
            </a:ext>
          </a:extLst>
        </xdr:cNvPr>
        <xdr:cNvPicPr>
          <a:picLocks/>
        </xdr:cNvPicPr>
      </xdr:nvPicPr>
      <xdr:blipFill>
        <a:blip xmlns:r="http://schemas.openxmlformats.org/officeDocument/2006/relationships" r:embed="rId594">
          <a:extLst>
            <a:ext uri="{28A0092B-C50C-407E-A947-70E740481C1C}">
              <a14:useLocalDpi xmlns:a14="http://schemas.microsoft.com/office/drawing/2010/main" val="0"/>
            </a:ext>
          </a:extLst>
        </a:blip>
        <a:srcRect/>
        <a:stretch>
          <a:fillRect/>
        </a:stretch>
      </xdr:blipFill>
      <xdr:spPr bwMode="auto">
        <a:xfrm>
          <a:off x="647700" y="5496020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1361</xdr:row>
      <xdr:rowOff>19050</xdr:rowOff>
    </xdr:from>
    <xdr:to>
      <xdr:col>1</xdr:col>
      <xdr:colOff>609600</xdr:colOff>
      <xdr:row>1361</xdr:row>
      <xdr:rowOff>647700</xdr:rowOff>
    </xdr:to>
    <xdr:pic>
      <xdr:nvPicPr>
        <xdr:cNvPr id="737" name="Рисунок 8148">
          <a:extLst>
            <a:ext uri="{FF2B5EF4-FFF2-40B4-BE49-F238E27FC236}">
              <a16:creationId xmlns="" xmlns:a16="http://schemas.microsoft.com/office/drawing/2014/main" id="{94A576E5-E1D3-4481-85EE-E583B4EFE6EC}"/>
            </a:ext>
          </a:extLst>
        </xdr:cNvPr>
        <xdr:cNvPicPr>
          <a:picLocks/>
        </xdr:cNvPicPr>
      </xdr:nvPicPr>
      <xdr:blipFill>
        <a:blip xmlns:r="http://schemas.openxmlformats.org/officeDocument/2006/relationships" r:embed="rId595">
          <a:extLst>
            <a:ext uri="{28A0092B-C50C-407E-A947-70E740481C1C}">
              <a14:useLocalDpi xmlns:a14="http://schemas.microsoft.com/office/drawing/2010/main" val="0"/>
            </a:ext>
          </a:extLst>
        </a:blip>
        <a:srcRect/>
        <a:stretch>
          <a:fillRect/>
        </a:stretch>
      </xdr:blipFill>
      <xdr:spPr bwMode="auto">
        <a:xfrm>
          <a:off x="647700" y="5502687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1362</xdr:row>
      <xdr:rowOff>19050</xdr:rowOff>
    </xdr:from>
    <xdr:to>
      <xdr:col>1</xdr:col>
      <xdr:colOff>609600</xdr:colOff>
      <xdr:row>1362</xdr:row>
      <xdr:rowOff>647700</xdr:rowOff>
    </xdr:to>
    <xdr:pic>
      <xdr:nvPicPr>
        <xdr:cNvPr id="738" name="Рисунок 8149">
          <a:extLst>
            <a:ext uri="{FF2B5EF4-FFF2-40B4-BE49-F238E27FC236}">
              <a16:creationId xmlns="" xmlns:a16="http://schemas.microsoft.com/office/drawing/2014/main" id="{B989C513-CA57-4256-8D02-A938A76098B5}"/>
            </a:ext>
          </a:extLst>
        </xdr:cNvPr>
        <xdr:cNvPicPr>
          <a:picLocks/>
        </xdr:cNvPicPr>
      </xdr:nvPicPr>
      <xdr:blipFill>
        <a:blip xmlns:r="http://schemas.openxmlformats.org/officeDocument/2006/relationships" r:embed="rId596">
          <a:extLst>
            <a:ext uri="{28A0092B-C50C-407E-A947-70E740481C1C}">
              <a14:useLocalDpi xmlns:a14="http://schemas.microsoft.com/office/drawing/2010/main" val="0"/>
            </a:ext>
          </a:extLst>
        </a:blip>
        <a:srcRect/>
        <a:stretch>
          <a:fillRect/>
        </a:stretch>
      </xdr:blipFill>
      <xdr:spPr bwMode="auto">
        <a:xfrm>
          <a:off x="647700" y="5509355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1366</xdr:row>
      <xdr:rowOff>28575</xdr:rowOff>
    </xdr:from>
    <xdr:to>
      <xdr:col>1</xdr:col>
      <xdr:colOff>609600</xdr:colOff>
      <xdr:row>1366</xdr:row>
      <xdr:rowOff>466725</xdr:rowOff>
    </xdr:to>
    <xdr:pic>
      <xdr:nvPicPr>
        <xdr:cNvPr id="739" name="Рисунок 8156">
          <a:extLst>
            <a:ext uri="{FF2B5EF4-FFF2-40B4-BE49-F238E27FC236}">
              <a16:creationId xmlns="" xmlns:a16="http://schemas.microsoft.com/office/drawing/2014/main" id="{1D9DA7B1-D81F-44B4-95B3-BAFECC70F2B8}"/>
            </a:ext>
          </a:extLst>
        </xdr:cNvPr>
        <xdr:cNvPicPr>
          <a:picLocks/>
        </xdr:cNvPicPr>
      </xdr:nvPicPr>
      <xdr:blipFill>
        <a:blip xmlns:r="http://schemas.openxmlformats.org/officeDocument/2006/relationships" r:embed="rId597">
          <a:extLst>
            <a:ext uri="{28A0092B-C50C-407E-A947-70E740481C1C}">
              <a14:useLocalDpi xmlns:a14="http://schemas.microsoft.com/office/drawing/2010/main" val="0"/>
            </a:ext>
          </a:extLst>
        </a:blip>
        <a:srcRect/>
        <a:stretch>
          <a:fillRect/>
        </a:stretch>
      </xdr:blipFill>
      <xdr:spPr bwMode="auto">
        <a:xfrm>
          <a:off x="647700" y="55225950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1045</xdr:row>
      <xdr:rowOff>25499</xdr:rowOff>
    </xdr:from>
    <xdr:to>
      <xdr:col>1</xdr:col>
      <xdr:colOff>609600</xdr:colOff>
      <xdr:row>1045</xdr:row>
      <xdr:rowOff>784124</xdr:rowOff>
    </xdr:to>
    <xdr:pic>
      <xdr:nvPicPr>
        <xdr:cNvPr id="202944" name="Рисунок 202943">
          <a:extLst>
            <a:ext uri="{FF2B5EF4-FFF2-40B4-BE49-F238E27FC236}">
              <a16:creationId xmlns="" xmlns:a16="http://schemas.microsoft.com/office/drawing/2014/main" id="{7210FCA3-6C69-4755-8684-F657865745BE}"/>
            </a:ext>
          </a:extLst>
        </xdr:cNvPr>
        <xdr:cNvPicPr>
          <a:picLocks/>
        </xdr:cNvPicPr>
      </xdr:nvPicPr>
      <xdr:blipFill>
        <a:blip xmlns:r="http://schemas.openxmlformats.org/officeDocument/2006/relationships" r:embed="rId598">
          <a:extLst>
            <a:ext uri="{28A0092B-C50C-407E-A947-70E740481C1C}">
              <a14:useLocalDpi xmlns:a14="http://schemas.microsoft.com/office/drawing/2010/main" val="0"/>
            </a:ext>
          </a:extLst>
        </a:blip>
        <a:stretch>
          <a:fillRect/>
        </a:stretch>
      </xdr:blipFill>
      <xdr:spPr>
        <a:xfrm>
          <a:off x="654050" y="281489249"/>
          <a:ext cx="584200" cy="758625"/>
        </a:xfrm>
        <a:prstGeom prst="rect">
          <a:avLst/>
        </a:prstGeom>
      </xdr:spPr>
    </xdr:pic>
    <xdr:clientData/>
  </xdr:twoCellAnchor>
  <xdr:twoCellAnchor>
    <xdr:from>
      <xdr:col>1</xdr:col>
      <xdr:colOff>25400</xdr:colOff>
      <xdr:row>1046</xdr:row>
      <xdr:rowOff>25499</xdr:rowOff>
    </xdr:from>
    <xdr:to>
      <xdr:col>1</xdr:col>
      <xdr:colOff>609600</xdr:colOff>
      <xdr:row>1046</xdr:row>
      <xdr:rowOff>784124</xdr:rowOff>
    </xdr:to>
    <xdr:pic>
      <xdr:nvPicPr>
        <xdr:cNvPr id="202954" name="Рисунок 202953">
          <a:extLst>
            <a:ext uri="{FF2B5EF4-FFF2-40B4-BE49-F238E27FC236}">
              <a16:creationId xmlns="" xmlns:a16="http://schemas.microsoft.com/office/drawing/2014/main" id="{F62BCCBA-A5D0-4828-8C92-A1B9D1C971BF}"/>
            </a:ext>
          </a:extLst>
        </xdr:cNvPr>
        <xdr:cNvPicPr>
          <a:picLocks/>
        </xdr:cNvPicPr>
      </xdr:nvPicPr>
      <xdr:blipFill>
        <a:blip xmlns:r="http://schemas.openxmlformats.org/officeDocument/2006/relationships" r:embed="rId599">
          <a:extLst>
            <a:ext uri="{28A0092B-C50C-407E-A947-70E740481C1C}">
              <a14:useLocalDpi xmlns:a14="http://schemas.microsoft.com/office/drawing/2010/main" val="0"/>
            </a:ext>
          </a:extLst>
        </a:blip>
        <a:stretch>
          <a:fillRect/>
        </a:stretch>
      </xdr:blipFill>
      <xdr:spPr>
        <a:xfrm>
          <a:off x="654050" y="282298874"/>
          <a:ext cx="584200" cy="758625"/>
        </a:xfrm>
        <a:prstGeom prst="rect">
          <a:avLst/>
        </a:prstGeom>
      </xdr:spPr>
    </xdr:pic>
    <xdr:clientData/>
  </xdr:twoCellAnchor>
  <xdr:twoCellAnchor>
    <xdr:from>
      <xdr:col>1</xdr:col>
      <xdr:colOff>25400</xdr:colOff>
      <xdr:row>1047</xdr:row>
      <xdr:rowOff>25499</xdr:rowOff>
    </xdr:from>
    <xdr:to>
      <xdr:col>1</xdr:col>
      <xdr:colOff>609600</xdr:colOff>
      <xdr:row>1047</xdr:row>
      <xdr:rowOff>784124</xdr:rowOff>
    </xdr:to>
    <xdr:pic>
      <xdr:nvPicPr>
        <xdr:cNvPr id="202955" name="Рисунок 202954">
          <a:extLst>
            <a:ext uri="{FF2B5EF4-FFF2-40B4-BE49-F238E27FC236}">
              <a16:creationId xmlns="" xmlns:a16="http://schemas.microsoft.com/office/drawing/2014/main" id="{9AD346DD-E732-476D-A027-6B1DE3291A77}"/>
            </a:ext>
          </a:extLst>
        </xdr:cNvPr>
        <xdr:cNvPicPr>
          <a:picLocks/>
        </xdr:cNvPicPr>
      </xdr:nvPicPr>
      <xdr:blipFill>
        <a:blip xmlns:r="http://schemas.openxmlformats.org/officeDocument/2006/relationships" r:embed="rId600">
          <a:extLst>
            <a:ext uri="{28A0092B-C50C-407E-A947-70E740481C1C}">
              <a14:useLocalDpi xmlns:a14="http://schemas.microsoft.com/office/drawing/2010/main" val="0"/>
            </a:ext>
          </a:extLst>
        </a:blip>
        <a:stretch>
          <a:fillRect/>
        </a:stretch>
      </xdr:blipFill>
      <xdr:spPr>
        <a:xfrm>
          <a:off x="654050" y="283108499"/>
          <a:ext cx="584200" cy="758625"/>
        </a:xfrm>
        <a:prstGeom prst="rect">
          <a:avLst/>
        </a:prstGeom>
      </xdr:spPr>
    </xdr:pic>
    <xdr:clientData/>
  </xdr:twoCellAnchor>
  <xdr:twoCellAnchor>
    <xdr:from>
      <xdr:col>1</xdr:col>
      <xdr:colOff>25400</xdr:colOff>
      <xdr:row>1048</xdr:row>
      <xdr:rowOff>25499</xdr:rowOff>
    </xdr:from>
    <xdr:to>
      <xdr:col>1</xdr:col>
      <xdr:colOff>609600</xdr:colOff>
      <xdr:row>1048</xdr:row>
      <xdr:rowOff>784124</xdr:rowOff>
    </xdr:to>
    <xdr:pic>
      <xdr:nvPicPr>
        <xdr:cNvPr id="202957" name="Рисунок 202956">
          <a:extLst>
            <a:ext uri="{FF2B5EF4-FFF2-40B4-BE49-F238E27FC236}">
              <a16:creationId xmlns="" xmlns:a16="http://schemas.microsoft.com/office/drawing/2014/main" id="{EE54084E-4AAD-407D-9F78-AF122FA45E93}"/>
            </a:ext>
          </a:extLst>
        </xdr:cNvPr>
        <xdr:cNvPicPr>
          <a:picLocks/>
        </xdr:cNvPicPr>
      </xdr:nvPicPr>
      <xdr:blipFill>
        <a:blip xmlns:r="http://schemas.openxmlformats.org/officeDocument/2006/relationships" r:embed="rId601">
          <a:extLst>
            <a:ext uri="{28A0092B-C50C-407E-A947-70E740481C1C}">
              <a14:useLocalDpi xmlns:a14="http://schemas.microsoft.com/office/drawing/2010/main" val="0"/>
            </a:ext>
          </a:extLst>
        </a:blip>
        <a:stretch>
          <a:fillRect/>
        </a:stretch>
      </xdr:blipFill>
      <xdr:spPr>
        <a:xfrm>
          <a:off x="654050" y="283918124"/>
          <a:ext cx="584200" cy="758625"/>
        </a:xfrm>
        <a:prstGeom prst="rect">
          <a:avLst/>
        </a:prstGeom>
      </xdr:spPr>
    </xdr:pic>
    <xdr:clientData/>
  </xdr:twoCellAnchor>
  <xdr:twoCellAnchor>
    <xdr:from>
      <xdr:col>1</xdr:col>
      <xdr:colOff>25400</xdr:colOff>
      <xdr:row>1050</xdr:row>
      <xdr:rowOff>25499</xdr:rowOff>
    </xdr:from>
    <xdr:to>
      <xdr:col>1</xdr:col>
      <xdr:colOff>609600</xdr:colOff>
      <xdr:row>1050</xdr:row>
      <xdr:rowOff>784124</xdr:rowOff>
    </xdr:to>
    <xdr:pic>
      <xdr:nvPicPr>
        <xdr:cNvPr id="202959" name="Рисунок 202958">
          <a:extLst>
            <a:ext uri="{FF2B5EF4-FFF2-40B4-BE49-F238E27FC236}">
              <a16:creationId xmlns="" xmlns:a16="http://schemas.microsoft.com/office/drawing/2014/main" id="{0348CC35-50C0-406C-AC68-3553C6A1C79C}"/>
            </a:ext>
          </a:extLst>
        </xdr:cNvPr>
        <xdr:cNvPicPr>
          <a:picLocks/>
        </xdr:cNvPicPr>
      </xdr:nvPicPr>
      <xdr:blipFill>
        <a:blip xmlns:r="http://schemas.openxmlformats.org/officeDocument/2006/relationships" r:embed="rId602">
          <a:extLst>
            <a:ext uri="{28A0092B-C50C-407E-A947-70E740481C1C}">
              <a14:useLocalDpi xmlns:a14="http://schemas.microsoft.com/office/drawing/2010/main" val="0"/>
            </a:ext>
          </a:extLst>
        </a:blip>
        <a:stretch>
          <a:fillRect/>
        </a:stretch>
      </xdr:blipFill>
      <xdr:spPr>
        <a:xfrm>
          <a:off x="654050" y="285537374"/>
          <a:ext cx="584200" cy="758625"/>
        </a:xfrm>
        <a:prstGeom prst="rect">
          <a:avLst/>
        </a:prstGeom>
      </xdr:spPr>
    </xdr:pic>
    <xdr:clientData/>
  </xdr:twoCellAnchor>
  <xdr:twoCellAnchor>
    <xdr:from>
      <xdr:col>1</xdr:col>
      <xdr:colOff>25400</xdr:colOff>
      <xdr:row>1053</xdr:row>
      <xdr:rowOff>25499</xdr:rowOff>
    </xdr:from>
    <xdr:to>
      <xdr:col>1</xdr:col>
      <xdr:colOff>609600</xdr:colOff>
      <xdr:row>1053</xdr:row>
      <xdr:rowOff>784124</xdr:rowOff>
    </xdr:to>
    <xdr:pic>
      <xdr:nvPicPr>
        <xdr:cNvPr id="202960" name="Рисунок 202959">
          <a:extLst>
            <a:ext uri="{FF2B5EF4-FFF2-40B4-BE49-F238E27FC236}">
              <a16:creationId xmlns="" xmlns:a16="http://schemas.microsoft.com/office/drawing/2014/main" id="{3522C48F-7859-4B42-B976-B555DFCAB9B7}"/>
            </a:ext>
          </a:extLst>
        </xdr:cNvPr>
        <xdr:cNvPicPr>
          <a:picLocks/>
        </xdr:cNvPicPr>
      </xdr:nvPicPr>
      <xdr:blipFill>
        <a:blip xmlns:r="http://schemas.openxmlformats.org/officeDocument/2006/relationships" r:embed="rId603">
          <a:extLst>
            <a:ext uri="{28A0092B-C50C-407E-A947-70E740481C1C}">
              <a14:useLocalDpi xmlns:a14="http://schemas.microsoft.com/office/drawing/2010/main" val="0"/>
            </a:ext>
          </a:extLst>
        </a:blip>
        <a:stretch>
          <a:fillRect/>
        </a:stretch>
      </xdr:blipFill>
      <xdr:spPr>
        <a:xfrm>
          <a:off x="654050" y="287966249"/>
          <a:ext cx="584200" cy="758625"/>
        </a:xfrm>
        <a:prstGeom prst="rect">
          <a:avLst/>
        </a:prstGeom>
      </xdr:spPr>
    </xdr:pic>
    <xdr:clientData/>
  </xdr:twoCellAnchor>
  <xdr:twoCellAnchor>
    <xdr:from>
      <xdr:col>1</xdr:col>
      <xdr:colOff>25400</xdr:colOff>
      <xdr:row>1054</xdr:row>
      <xdr:rowOff>25499</xdr:rowOff>
    </xdr:from>
    <xdr:to>
      <xdr:col>1</xdr:col>
      <xdr:colOff>609600</xdr:colOff>
      <xdr:row>1054</xdr:row>
      <xdr:rowOff>784124</xdr:rowOff>
    </xdr:to>
    <xdr:pic>
      <xdr:nvPicPr>
        <xdr:cNvPr id="202963" name="Рисунок 202962">
          <a:extLst>
            <a:ext uri="{FF2B5EF4-FFF2-40B4-BE49-F238E27FC236}">
              <a16:creationId xmlns="" xmlns:a16="http://schemas.microsoft.com/office/drawing/2014/main" id="{D72D8A58-DD63-43D3-89DB-BCFB1AAB53BE}"/>
            </a:ext>
          </a:extLst>
        </xdr:cNvPr>
        <xdr:cNvPicPr>
          <a:picLocks/>
        </xdr:cNvPicPr>
      </xdr:nvPicPr>
      <xdr:blipFill>
        <a:blip xmlns:r="http://schemas.openxmlformats.org/officeDocument/2006/relationships" r:embed="rId604">
          <a:extLst>
            <a:ext uri="{28A0092B-C50C-407E-A947-70E740481C1C}">
              <a14:useLocalDpi xmlns:a14="http://schemas.microsoft.com/office/drawing/2010/main" val="0"/>
            </a:ext>
          </a:extLst>
        </a:blip>
        <a:stretch>
          <a:fillRect/>
        </a:stretch>
      </xdr:blipFill>
      <xdr:spPr>
        <a:xfrm>
          <a:off x="654050" y="288775874"/>
          <a:ext cx="584200" cy="758625"/>
        </a:xfrm>
        <a:prstGeom prst="rect">
          <a:avLst/>
        </a:prstGeom>
      </xdr:spPr>
    </xdr:pic>
    <xdr:clientData/>
  </xdr:twoCellAnchor>
  <xdr:twoCellAnchor>
    <xdr:from>
      <xdr:col>1</xdr:col>
      <xdr:colOff>25400</xdr:colOff>
      <xdr:row>1055</xdr:row>
      <xdr:rowOff>25499</xdr:rowOff>
    </xdr:from>
    <xdr:to>
      <xdr:col>1</xdr:col>
      <xdr:colOff>609600</xdr:colOff>
      <xdr:row>1055</xdr:row>
      <xdr:rowOff>784124</xdr:rowOff>
    </xdr:to>
    <xdr:pic>
      <xdr:nvPicPr>
        <xdr:cNvPr id="202965" name="Рисунок 202964">
          <a:extLst>
            <a:ext uri="{FF2B5EF4-FFF2-40B4-BE49-F238E27FC236}">
              <a16:creationId xmlns="" xmlns:a16="http://schemas.microsoft.com/office/drawing/2014/main" id="{D4FFD8DB-4637-4D53-9507-70FD3BD618DB}"/>
            </a:ext>
          </a:extLst>
        </xdr:cNvPr>
        <xdr:cNvPicPr>
          <a:picLocks/>
        </xdr:cNvPicPr>
      </xdr:nvPicPr>
      <xdr:blipFill>
        <a:blip xmlns:r="http://schemas.openxmlformats.org/officeDocument/2006/relationships" r:embed="rId605">
          <a:extLst>
            <a:ext uri="{28A0092B-C50C-407E-A947-70E740481C1C}">
              <a14:useLocalDpi xmlns:a14="http://schemas.microsoft.com/office/drawing/2010/main" val="0"/>
            </a:ext>
          </a:extLst>
        </a:blip>
        <a:stretch>
          <a:fillRect/>
        </a:stretch>
      </xdr:blipFill>
      <xdr:spPr>
        <a:xfrm>
          <a:off x="654050" y="289585499"/>
          <a:ext cx="584200" cy="758625"/>
        </a:xfrm>
        <a:prstGeom prst="rect">
          <a:avLst/>
        </a:prstGeom>
      </xdr:spPr>
    </xdr:pic>
    <xdr:clientData/>
  </xdr:twoCellAnchor>
  <xdr:twoCellAnchor>
    <xdr:from>
      <xdr:col>1</xdr:col>
      <xdr:colOff>25400</xdr:colOff>
      <xdr:row>1060</xdr:row>
      <xdr:rowOff>25499</xdr:rowOff>
    </xdr:from>
    <xdr:to>
      <xdr:col>1</xdr:col>
      <xdr:colOff>609600</xdr:colOff>
      <xdr:row>1060</xdr:row>
      <xdr:rowOff>784124</xdr:rowOff>
    </xdr:to>
    <xdr:pic>
      <xdr:nvPicPr>
        <xdr:cNvPr id="202974" name="Рисунок 202973">
          <a:extLst>
            <a:ext uri="{FF2B5EF4-FFF2-40B4-BE49-F238E27FC236}">
              <a16:creationId xmlns="" xmlns:a16="http://schemas.microsoft.com/office/drawing/2014/main" id="{2E343F2B-53F4-45ED-A8B4-A26D8AAA2CDA}"/>
            </a:ext>
          </a:extLst>
        </xdr:cNvPr>
        <xdr:cNvPicPr>
          <a:picLocks/>
        </xdr:cNvPicPr>
      </xdr:nvPicPr>
      <xdr:blipFill>
        <a:blip xmlns:r="http://schemas.openxmlformats.org/officeDocument/2006/relationships" r:embed="rId606">
          <a:extLst>
            <a:ext uri="{28A0092B-C50C-407E-A947-70E740481C1C}">
              <a14:useLocalDpi xmlns:a14="http://schemas.microsoft.com/office/drawing/2010/main" val="0"/>
            </a:ext>
          </a:extLst>
        </a:blip>
        <a:stretch>
          <a:fillRect/>
        </a:stretch>
      </xdr:blipFill>
      <xdr:spPr>
        <a:xfrm>
          <a:off x="654050" y="293633624"/>
          <a:ext cx="584200" cy="758625"/>
        </a:xfrm>
        <a:prstGeom prst="rect">
          <a:avLst/>
        </a:prstGeom>
      </xdr:spPr>
    </xdr:pic>
    <xdr:clientData/>
  </xdr:twoCellAnchor>
  <xdr:twoCellAnchor>
    <xdr:from>
      <xdr:col>1</xdr:col>
      <xdr:colOff>25400</xdr:colOff>
      <xdr:row>1083</xdr:row>
      <xdr:rowOff>25499</xdr:rowOff>
    </xdr:from>
    <xdr:to>
      <xdr:col>1</xdr:col>
      <xdr:colOff>609600</xdr:colOff>
      <xdr:row>1083</xdr:row>
      <xdr:rowOff>784124</xdr:rowOff>
    </xdr:to>
    <xdr:pic>
      <xdr:nvPicPr>
        <xdr:cNvPr id="202975" name="Рисунок 202974">
          <a:extLst>
            <a:ext uri="{FF2B5EF4-FFF2-40B4-BE49-F238E27FC236}">
              <a16:creationId xmlns="" xmlns:a16="http://schemas.microsoft.com/office/drawing/2014/main" id="{F7EC501F-71BB-49B1-AF51-925EAF9B20C0}"/>
            </a:ext>
          </a:extLst>
        </xdr:cNvPr>
        <xdr:cNvPicPr>
          <a:picLocks/>
        </xdr:cNvPicPr>
      </xdr:nvPicPr>
      <xdr:blipFill>
        <a:blip xmlns:r="http://schemas.openxmlformats.org/officeDocument/2006/relationships" r:embed="rId607">
          <a:extLst>
            <a:ext uri="{28A0092B-C50C-407E-A947-70E740481C1C}">
              <a14:useLocalDpi xmlns:a14="http://schemas.microsoft.com/office/drawing/2010/main" val="0"/>
            </a:ext>
          </a:extLst>
        </a:blip>
        <a:stretch>
          <a:fillRect/>
        </a:stretch>
      </xdr:blipFill>
      <xdr:spPr>
        <a:xfrm>
          <a:off x="654050" y="309826124"/>
          <a:ext cx="584200" cy="758625"/>
        </a:xfrm>
        <a:prstGeom prst="rect">
          <a:avLst/>
        </a:prstGeom>
      </xdr:spPr>
    </xdr:pic>
    <xdr:clientData/>
  </xdr:twoCellAnchor>
  <xdr:twoCellAnchor>
    <xdr:from>
      <xdr:col>1</xdr:col>
      <xdr:colOff>25400</xdr:colOff>
      <xdr:row>1084</xdr:row>
      <xdr:rowOff>25499</xdr:rowOff>
    </xdr:from>
    <xdr:to>
      <xdr:col>1</xdr:col>
      <xdr:colOff>609600</xdr:colOff>
      <xdr:row>1084</xdr:row>
      <xdr:rowOff>784124</xdr:rowOff>
    </xdr:to>
    <xdr:pic>
      <xdr:nvPicPr>
        <xdr:cNvPr id="672" name="Рисунок 671">
          <a:extLst>
            <a:ext uri="{FF2B5EF4-FFF2-40B4-BE49-F238E27FC236}">
              <a16:creationId xmlns="" xmlns:a16="http://schemas.microsoft.com/office/drawing/2014/main" id="{864624E0-609E-4C2B-BC58-3760421D5836}"/>
            </a:ext>
          </a:extLst>
        </xdr:cNvPr>
        <xdr:cNvPicPr>
          <a:picLocks/>
        </xdr:cNvPicPr>
      </xdr:nvPicPr>
      <xdr:blipFill>
        <a:blip xmlns:r="http://schemas.openxmlformats.org/officeDocument/2006/relationships" r:embed="rId608">
          <a:extLst>
            <a:ext uri="{28A0092B-C50C-407E-A947-70E740481C1C}">
              <a14:useLocalDpi xmlns:a14="http://schemas.microsoft.com/office/drawing/2010/main" val="0"/>
            </a:ext>
          </a:extLst>
        </a:blip>
        <a:stretch>
          <a:fillRect/>
        </a:stretch>
      </xdr:blipFill>
      <xdr:spPr>
        <a:xfrm>
          <a:off x="654050" y="310635749"/>
          <a:ext cx="584200" cy="758625"/>
        </a:xfrm>
        <a:prstGeom prst="rect">
          <a:avLst/>
        </a:prstGeom>
      </xdr:spPr>
    </xdr:pic>
    <xdr:clientData/>
  </xdr:twoCellAnchor>
  <xdr:twoCellAnchor>
    <xdr:from>
      <xdr:col>1</xdr:col>
      <xdr:colOff>25400</xdr:colOff>
      <xdr:row>1085</xdr:row>
      <xdr:rowOff>25499</xdr:rowOff>
    </xdr:from>
    <xdr:to>
      <xdr:col>1</xdr:col>
      <xdr:colOff>609600</xdr:colOff>
      <xdr:row>1085</xdr:row>
      <xdr:rowOff>784124</xdr:rowOff>
    </xdr:to>
    <xdr:pic>
      <xdr:nvPicPr>
        <xdr:cNvPr id="673" name="Рисунок 672">
          <a:extLst>
            <a:ext uri="{FF2B5EF4-FFF2-40B4-BE49-F238E27FC236}">
              <a16:creationId xmlns="" xmlns:a16="http://schemas.microsoft.com/office/drawing/2014/main" id="{58095B4A-AFDA-48F3-94C9-B98A3B7CDFCC}"/>
            </a:ext>
          </a:extLst>
        </xdr:cNvPr>
        <xdr:cNvPicPr>
          <a:picLocks/>
        </xdr:cNvPicPr>
      </xdr:nvPicPr>
      <xdr:blipFill>
        <a:blip xmlns:r="http://schemas.openxmlformats.org/officeDocument/2006/relationships" r:embed="rId609">
          <a:extLst>
            <a:ext uri="{28A0092B-C50C-407E-A947-70E740481C1C}">
              <a14:useLocalDpi xmlns:a14="http://schemas.microsoft.com/office/drawing/2010/main" val="0"/>
            </a:ext>
          </a:extLst>
        </a:blip>
        <a:stretch>
          <a:fillRect/>
        </a:stretch>
      </xdr:blipFill>
      <xdr:spPr>
        <a:xfrm>
          <a:off x="654050" y="311445374"/>
          <a:ext cx="584200" cy="758625"/>
        </a:xfrm>
        <a:prstGeom prst="rect">
          <a:avLst/>
        </a:prstGeom>
      </xdr:spPr>
    </xdr:pic>
    <xdr:clientData/>
  </xdr:twoCellAnchor>
  <xdr:twoCellAnchor>
    <xdr:from>
      <xdr:col>1</xdr:col>
      <xdr:colOff>25400</xdr:colOff>
      <xdr:row>1093</xdr:row>
      <xdr:rowOff>25499</xdr:rowOff>
    </xdr:from>
    <xdr:to>
      <xdr:col>1</xdr:col>
      <xdr:colOff>609600</xdr:colOff>
      <xdr:row>1093</xdr:row>
      <xdr:rowOff>784124</xdr:rowOff>
    </xdr:to>
    <xdr:pic>
      <xdr:nvPicPr>
        <xdr:cNvPr id="674" name="Рисунок 673">
          <a:extLst>
            <a:ext uri="{FF2B5EF4-FFF2-40B4-BE49-F238E27FC236}">
              <a16:creationId xmlns="" xmlns:a16="http://schemas.microsoft.com/office/drawing/2014/main" id="{3D34426E-F6D5-4CB0-B42A-7AA6DE66CF0C}"/>
            </a:ext>
          </a:extLst>
        </xdr:cNvPr>
        <xdr:cNvPicPr>
          <a:picLocks/>
        </xdr:cNvPicPr>
      </xdr:nvPicPr>
      <xdr:blipFill>
        <a:blip xmlns:r="http://schemas.openxmlformats.org/officeDocument/2006/relationships" r:embed="rId610">
          <a:extLst>
            <a:ext uri="{28A0092B-C50C-407E-A947-70E740481C1C}">
              <a14:useLocalDpi xmlns:a14="http://schemas.microsoft.com/office/drawing/2010/main" val="0"/>
            </a:ext>
          </a:extLst>
        </a:blip>
        <a:stretch>
          <a:fillRect/>
        </a:stretch>
      </xdr:blipFill>
      <xdr:spPr>
        <a:xfrm>
          <a:off x="654050" y="317922374"/>
          <a:ext cx="584200" cy="758625"/>
        </a:xfrm>
        <a:prstGeom prst="rect">
          <a:avLst/>
        </a:prstGeom>
      </xdr:spPr>
    </xdr:pic>
    <xdr:clientData/>
  </xdr:twoCellAnchor>
  <xdr:twoCellAnchor>
    <xdr:from>
      <xdr:col>1</xdr:col>
      <xdr:colOff>25400</xdr:colOff>
      <xdr:row>1095</xdr:row>
      <xdr:rowOff>25499</xdr:rowOff>
    </xdr:from>
    <xdr:to>
      <xdr:col>1</xdr:col>
      <xdr:colOff>609600</xdr:colOff>
      <xdr:row>1095</xdr:row>
      <xdr:rowOff>784124</xdr:rowOff>
    </xdr:to>
    <xdr:pic>
      <xdr:nvPicPr>
        <xdr:cNvPr id="675" name="Рисунок 674">
          <a:extLst>
            <a:ext uri="{FF2B5EF4-FFF2-40B4-BE49-F238E27FC236}">
              <a16:creationId xmlns="" xmlns:a16="http://schemas.microsoft.com/office/drawing/2014/main" id="{791D4C21-7598-4F15-A36D-0D213844DAB1}"/>
            </a:ext>
          </a:extLst>
        </xdr:cNvPr>
        <xdr:cNvPicPr>
          <a:picLocks/>
        </xdr:cNvPicPr>
      </xdr:nvPicPr>
      <xdr:blipFill>
        <a:blip xmlns:r="http://schemas.openxmlformats.org/officeDocument/2006/relationships" r:embed="rId611">
          <a:extLst>
            <a:ext uri="{28A0092B-C50C-407E-A947-70E740481C1C}">
              <a14:useLocalDpi xmlns:a14="http://schemas.microsoft.com/office/drawing/2010/main" val="0"/>
            </a:ext>
          </a:extLst>
        </a:blip>
        <a:stretch>
          <a:fillRect/>
        </a:stretch>
      </xdr:blipFill>
      <xdr:spPr>
        <a:xfrm>
          <a:off x="654050" y="319541624"/>
          <a:ext cx="584200" cy="758625"/>
        </a:xfrm>
        <a:prstGeom prst="rect">
          <a:avLst/>
        </a:prstGeom>
      </xdr:spPr>
    </xdr:pic>
    <xdr:clientData/>
  </xdr:twoCellAnchor>
  <xdr:twoCellAnchor>
    <xdr:from>
      <xdr:col>1</xdr:col>
      <xdr:colOff>25400</xdr:colOff>
      <xdr:row>1096</xdr:row>
      <xdr:rowOff>25499</xdr:rowOff>
    </xdr:from>
    <xdr:to>
      <xdr:col>1</xdr:col>
      <xdr:colOff>609600</xdr:colOff>
      <xdr:row>1096</xdr:row>
      <xdr:rowOff>784124</xdr:rowOff>
    </xdr:to>
    <xdr:pic>
      <xdr:nvPicPr>
        <xdr:cNvPr id="676" name="Рисунок 675">
          <a:extLst>
            <a:ext uri="{FF2B5EF4-FFF2-40B4-BE49-F238E27FC236}">
              <a16:creationId xmlns="" xmlns:a16="http://schemas.microsoft.com/office/drawing/2014/main" id="{338085F7-AEA8-4BB5-A67A-1A7842EEB516}"/>
            </a:ext>
          </a:extLst>
        </xdr:cNvPr>
        <xdr:cNvPicPr>
          <a:picLocks/>
        </xdr:cNvPicPr>
      </xdr:nvPicPr>
      <xdr:blipFill>
        <a:blip xmlns:r="http://schemas.openxmlformats.org/officeDocument/2006/relationships" r:embed="rId612">
          <a:extLst>
            <a:ext uri="{28A0092B-C50C-407E-A947-70E740481C1C}">
              <a14:useLocalDpi xmlns:a14="http://schemas.microsoft.com/office/drawing/2010/main" val="0"/>
            </a:ext>
          </a:extLst>
        </a:blip>
        <a:stretch>
          <a:fillRect/>
        </a:stretch>
      </xdr:blipFill>
      <xdr:spPr>
        <a:xfrm>
          <a:off x="654050" y="320351249"/>
          <a:ext cx="584200" cy="758625"/>
        </a:xfrm>
        <a:prstGeom prst="rect">
          <a:avLst/>
        </a:prstGeom>
      </xdr:spPr>
    </xdr:pic>
    <xdr:clientData/>
  </xdr:twoCellAnchor>
  <xdr:twoCellAnchor>
    <xdr:from>
      <xdr:col>1</xdr:col>
      <xdr:colOff>25400</xdr:colOff>
      <xdr:row>1097</xdr:row>
      <xdr:rowOff>25499</xdr:rowOff>
    </xdr:from>
    <xdr:to>
      <xdr:col>1</xdr:col>
      <xdr:colOff>609600</xdr:colOff>
      <xdr:row>1097</xdr:row>
      <xdr:rowOff>784124</xdr:rowOff>
    </xdr:to>
    <xdr:pic>
      <xdr:nvPicPr>
        <xdr:cNvPr id="677" name="Рисунок 676">
          <a:extLst>
            <a:ext uri="{FF2B5EF4-FFF2-40B4-BE49-F238E27FC236}">
              <a16:creationId xmlns="" xmlns:a16="http://schemas.microsoft.com/office/drawing/2014/main" id="{77AD0F32-461A-43E1-AE9E-F1A5F0FF8A9D}"/>
            </a:ext>
          </a:extLst>
        </xdr:cNvPr>
        <xdr:cNvPicPr>
          <a:picLocks/>
        </xdr:cNvPicPr>
      </xdr:nvPicPr>
      <xdr:blipFill>
        <a:blip xmlns:r="http://schemas.openxmlformats.org/officeDocument/2006/relationships" r:embed="rId613">
          <a:extLst>
            <a:ext uri="{28A0092B-C50C-407E-A947-70E740481C1C}">
              <a14:useLocalDpi xmlns:a14="http://schemas.microsoft.com/office/drawing/2010/main" val="0"/>
            </a:ext>
          </a:extLst>
        </a:blip>
        <a:stretch>
          <a:fillRect/>
        </a:stretch>
      </xdr:blipFill>
      <xdr:spPr>
        <a:xfrm>
          <a:off x="654050" y="321160874"/>
          <a:ext cx="584200" cy="758625"/>
        </a:xfrm>
        <a:prstGeom prst="rect">
          <a:avLst/>
        </a:prstGeom>
      </xdr:spPr>
    </xdr:pic>
    <xdr:clientData/>
  </xdr:twoCellAnchor>
  <xdr:twoCellAnchor>
    <xdr:from>
      <xdr:col>1</xdr:col>
      <xdr:colOff>25400</xdr:colOff>
      <xdr:row>1098</xdr:row>
      <xdr:rowOff>25499</xdr:rowOff>
    </xdr:from>
    <xdr:to>
      <xdr:col>1</xdr:col>
      <xdr:colOff>609600</xdr:colOff>
      <xdr:row>1098</xdr:row>
      <xdr:rowOff>784124</xdr:rowOff>
    </xdr:to>
    <xdr:pic>
      <xdr:nvPicPr>
        <xdr:cNvPr id="678" name="Рисунок 677">
          <a:extLst>
            <a:ext uri="{FF2B5EF4-FFF2-40B4-BE49-F238E27FC236}">
              <a16:creationId xmlns="" xmlns:a16="http://schemas.microsoft.com/office/drawing/2014/main" id="{A0F00D40-25C3-4461-A1C8-22508F3DA294}"/>
            </a:ext>
          </a:extLst>
        </xdr:cNvPr>
        <xdr:cNvPicPr>
          <a:picLocks/>
        </xdr:cNvPicPr>
      </xdr:nvPicPr>
      <xdr:blipFill>
        <a:blip xmlns:r="http://schemas.openxmlformats.org/officeDocument/2006/relationships" r:embed="rId614">
          <a:extLst>
            <a:ext uri="{28A0092B-C50C-407E-A947-70E740481C1C}">
              <a14:useLocalDpi xmlns:a14="http://schemas.microsoft.com/office/drawing/2010/main" val="0"/>
            </a:ext>
          </a:extLst>
        </a:blip>
        <a:stretch>
          <a:fillRect/>
        </a:stretch>
      </xdr:blipFill>
      <xdr:spPr>
        <a:xfrm>
          <a:off x="654050" y="321970499"/>
          <a:ext cx="584200" cy="758625"/>
        </a:xfrm>
        <a:prstGeom prst="rect">
          <a:avLst/>
        </a:prstGeom>
      </xdr:spPr>
    </xdr:pic>
    <xdr:clientData/>
  </xdr:twoCellAnchor>
  <xdr:twoCellAnchor>
    <xdr:from>
      <xdr:col>1</xdr:col>
      <xdr:colOff>25400</xdr:colOff>
      <xdr:row>1099</xdr:row>
      <xdr:rowOff>25499</xdr:rowOff>
    </xdr:from>
    <xdr:to>
      <xdr:col>1</xdr:col>
      <xdr:colOff>609600</xdr:colOff>
      <xdr:row>1099</xdr:row>
      <xdr:rowOff>784124</xdr:rowOff>
    </xdr:to>
    <xdr:pic>
      <xdr:nvPicPr>
        <xdr:cNvPr id="679" name="Рисунок 678">
          <a:extLst>
            <a:ext uri="{FF2B5EF4-FFF2-40B4-BE49-F238E27FC236}">
              <a16:creationId xmlns="" xmlns:a16="http://schemas.microsoft.com/office/drawing/2014/main" id="{5845ADF9-4A35-4F10-8B58-BF5805C03C9A}"/>
            </a:ext>
          </a:extLst>
        </xdr:cNvPr>
        <xdr:cNvPicPr>
          <a:picLocks/>
        </xdr:cNvPicPr>
      </xdr:nvPicPr>
      <xdr:blipFill>
        <a:blip xmlns:r="http://schemas.openxmlformats.org/officeDocument/2006/relationships" r:embed="rId615">
          <a:extLst>
            <a:ext uri="{28A0092B-C50C-407E-A947-70E740481C1C}">
              <a14:useLocalDpi xmlns:a14="http://schemas.microsoft.com/office/drawing/2010/main" val="0"/>
            </a:ext>
          </a:extLst>
        </a:blip>
        <a:stretch>
          <a:fillRect/>
        </a:stretch>
      </xdr:blipFill>
      <xdr:spPr>
        <a:xfrm>
          <a:off x="654050" y="322780124"/>
          <a:ext cx="584200" cy="758625"/>
        </a:xfrm>
        <a:prstGeom prst="rect">
          <a:avLst/>
        </a:prstGeom>
      </xdr:spPr>
    </xdr:pic>
    <xdr:clientData/>
  </xdr:twoCellAnchor>
  <xdr:twoCellAnchor>
    <xdr:from>
      <xdr:col>1</xdr:col>
      <xdr:colOff>25400</xdr:colOff>
      <xdr:row>1100</xdr:row>
      <xdr:rowOff>25499</xdr:rowOff>
    </xdr:from>
    <xdr:to>
      <xdr:col>1</xdr:col>
      <xdr:colOff>609600</xdr:colOff>
      <xdr:row>1100</xdr:row>
      <xdr:rowOff>784124</xdr:rowOff>
    </xdr:to>
    <xdr:pic>
      <xdr:nvPicPr>
        <xdr:cNvPr id="680" name="Рисунок 679">
          <a:extLst>
            <a:ext uri="{FF2B5EF4-FFF2-40B4-BE49-F238E27FC236}">
              <a16:creationId xmlns="" xmlns:a16="http://schemas.microsoft.com/office/drawing/2014/main" id="{AB454703-0AF1-44AA-BA8A-A682EA471259}"/>
            </a:ext>
          </a:extLst>
        </xdr:cNvPr>
        <xdr:cNvPicPr>
          <a:picLocks/>
        </xdr:cNvPicPr>
      </xdr:nvPicPr>
      <xdr:blipFill>
        <a:blip xmlns:r="http://schemas.openxmlformats.org/officeDocument/2006/relationships" r:embed="rId616">
          <a:extLst>
            <a:ext uri="{28A0092B-C50C-407E-A947-70E740481C1C}">
              <a14:useLocalDpi xmlns:a14="http://schemas.microsoft.com/office/drawing/2010/main" val="0"/>
            </a:ext>
          </a:extLst>
        </a:blip>
        <a:stretch>
          <a:fillRect/>
        </a:stretch>
      </xdr:blipFill>
      <xdr:spPr>
        <a:xfrm>
          <a:off x="654050" y="323589749"/>
          <a:ext cx="584200" cy="758625"/>
        </a:xfrm>
        <a:prstGeom prst="rect">
          <a:avLst/>
        </a:prstGeom>
      </xdr:spPr>
    </xdr:pic>
    <xdr:clientData/>
  </xdr:twoCellAnchor>
  <xdr:twoCellAnchor>
    <xdr:from>
      <xdr:col>1</xdr:col>
      <xdr:colOff>25400</xdr:colOff>
      <xdr:row>1101</xdr:row>
      <xdr:rowOff>25499</xdr:rowOff>
    </xdr:from>
    <xdr:to>
      <xdr:col>1</xdr:col>
      <xdr:colOff>609600</xdr:colOff>
      <xdr:row>1101</xdr:row>
      <xdr:rowOff>784124</xdr:rowOff>
    </xdr:to>
    <xdr:pic>
      <xdr:nvPicPr>
        <xdr:cNvPr id="681" name="Рисунок 680">
          <a:extLst>
            <a:ext uri="{FF2B5EF4-FFF2-40B4-BE49-F238E27FC236}">
              <a16:creationId xmlns="" xmlns:a16="http://schemas.microsoft.com/office/drawing/2014/main" id="{3CB42703-A733-4683-B760-1BEFBA18C5A5}"/>
            </a:ext>
          </a:extLst>
        </xdr:cNvPr>
        <xdr:cNvPicPr>
          <a:picLocks/>
        </xdr:cNvPicPr>
      </xdr:nvPicPr>
      <xdr:blipFill>
        <a:blip xmlns:r="http://schemas.openxmlformats.org/officeDocument/2006/relationships" r:embed="rId617">
          <a:extLst>
            <a:ext uri="{28A0092B-C50C-407E-A947-70E740481C1C}">
              <a14:useLocalDpi xmlns:a14="http://schemas.microsoft.com/office/drawing/2010/main" val="0"/>
            </a:ext>
          </a:extLst>
        </a:blip>
        <a:stretch>
          <a:fillRect/>
        </a:stretch>
      </xdr:blipFill>
      <xdr:spPr>
        <a:xfrm>
          <a:off x="654050" y="324399374"/>
          <a:ext cx="584200" cy="758625"/>
        </a:xfrm>
        <a:prstGeom prst="rect">
          <a:avLst/>
        </a:prstGeom>
      </xdr:spPr>
    </xdr:pic>
    <xdr:clientData/>
  </xdr:twoCellAnchor>
  <xdr:twoCellAnchor>
    <xdr:from>
      <xdr:col>1</xdr:col>
      <xdr:colOff>25400</xdr:colOff>
      <xdr:row>1102</xdr:row>
      <xdr:rowOff>25499</xdr:rowOff>
    </xdr:from>
    <xdr:to>
      <xdr:col>1</xdr:col>
      <xdr:colOff>609600</xdr:colOff>
      <xdr:row>1102</xdr:row>
      <xdr:rowOff>784124</xdr:rowOff>
    </xdr:to>
    <xdr:pic>
      <xdr:nvPicPr>
        <xdr:cNvPr id="682" name="Рисунок 681">
          <a:extLst>
            <a:ext uri="{FF2B5EF4-FFF2-40B4-BE49-F238E27FC236}">
              <a16:creationId xmlns="" xmlns:a16="http://schemas.microsoft.com/office/drawing/2014/main" id="{9E4E67BC-3A1C-4765-94A7-8545D7990927}"/>
            </a:ext>
          </a:extLst>
        </xdr:cNvPr>
        <xdr:cNvPicPr>
          <a:picLocks/>
        </xdr:cNvPicPr>
      </xdr:nvPicPr>
      <xdr:blipFill>
        <a:blip xmlns:r="http://schemas.openxmlformats.org/officeDocument/2006/relationships" r:embed="rId618">
          <a:extLst>
            <a:ext uri="{28A0092B-C50C-407E-A947-70E740481C1C}">
              <a14:useLocalDpi xmlns:a14="http://schemas.microsoft.com/office/drawing/2010/main" val="0"/>
            </a:ext>
          </a:extLst>
        </a:blip>
        <a:stretch>
          <a:fillRect/>
        </a:stretch>
      </xdr:blipFill>
      <xdr:spPr>
        <a:xfrm>
          <a:off x="654050" y="325208999"/>
          <a:ext cx="584200" cy="758625"/>
        </a:xfrm>
        <a:prstGeom prst="rect">
          <a:avLst/>
        </a:prstGeom>
      </xdr:spPr>
    </xdr:pic>
    <xdr:clientData/>
  </xdr:twoCellAnchor>
  <xdr:twoCellAnchor>
    <xdr:from>
      <xdr:col>1</xdr:col>
      <xdr:colOff>25400</xdr:colOff>
      <xdr:row>1103</xdr:row>
      <xdr:rowOff>25499</xdr:rowOff>
    </xdr:from>
    <xdr:to>
      <xdr:col>1</xdr:col>
      <xdr:colOff>609600</xdr:colOff>
      <xdr:row>1103</xdr:row>
      <xdr:rowOff>784124</xdr:rowOff>
    </xdr:to>
    <xdr:pic>
      <xdr:nvPicPr>
        <xdr:cNvPr id="683" name="Рисунок 682">
          <a:extLst>
            <a:ext uri="{FF2B5EF4-FFF2-40B4-BE49-F238E27FC236}">
              <a16:creationId xmlns="" xmlns:a16="http://schemas.microsoft.com/office/drawing/2014/main" id="{F38CD44E-25CF-48CE-973F-BF9DA9183E0E}"/>
            </a:ext>
          </a:extLst>
        </xdr:cNvPr>
        <xdr:cNvPicPr>
          <a:picLocks/>
        </xdr:cNvPicPr>
      </xdr:nvPicPr>
      <xdr:blipFill>
        <a:blip xmlns:r="http://schemas.openxmlformats.org/officeDocument/2006/relationships" r:embed="rId619">
          <a:extLst>
            <a:ext uri="{28A0092B-C50C-407E-A947-70E740481C1C}">
              <a14:useLocalDpi xmlns:a14="http://schemas.microsoft.com/office/drawing/2010/main" val="0"/>
            </a:ext>
          </a:extLst>
        </a:blip>
        <a:stretch>
          <a:fillRect/>
        </a:stretch>
      </xdr:blipFill>
      <xdr:spPr>
        <a:xfrm>
          <a:off x="654050" y="326018624"/>
          <a:ext cx="584200" cy="758625"/>
        </a:xfrm>
        <a:prstGeom prst="rect">
          <a:avLst/>
        </a:prstGeom>
      </xdr:spPr>
    </xdr:pic>
    <xdr:clientData/>
  </xdr:twoCellAnchor>
  <xdr:twoCellAnchor>
    <xdr:from>
      <xdr:col>1</xdr:col>
      <xdr:colOff>25400</xdr:colOff>
      <xdr:row>889</xdr:row>
      <xdr:rowOff>25499</xdr:rowOff>
    </xdr:from>
    <xdr:to>
      <xdr:col>1</xdr:col>
      <xdr:colOff>609600</xdr:colOff>
      <xdr:row>889</xdr:row>
      <xdr:rowOff>784124</xdr:rowOff>
    </xdr:to>
    <xdr:pic>
      <xdr:nvPicPr>
        <xdr:cNvPr id="684" name="Рисунок 683">
          <a:extLst>
            <a:ext uri="{FF2B5EF4-FFF2-40B4-BE49-F238E27FC236}">
              <a16:creationId xmlns="" xmlns:a16="http://schemas.microsoft.com/office/drawing/2014/main" id="{B4D59839-7CC1-4045-A820-500F4CD857F2}"/>
            </a:ext>
          </a:extLst>
        </xdr:cNvPr>
        <xdr:cNvPicPr>
          <a:picLocks/>
        </xdr:cNvPicPr>
      </xdr:nvPicPr>
      <xdr:blipFill>
        <a:blip xmlns:r="http://schemas.openxmlformats.org/officeDocument/2006/relationships" r:embed="rId620">
          <a:extLst>
            <a:ext uri="{28A0092B-C50C-407E-A947-70E740481C1C}">
              <a14:useLocalDpi xmlns:a14="http://schemas.microsoft.com/office/drawing/2010/main" val="0"/>
            </a:ext>
          </a:extLst>
        </a:blip>
        <a:stretch>
          <a:fillRect/>
        </a:stretch>
      </xdr:blipFill>
      <xdr:spPr>
        <a:xfrm>
          <a:off x="654050" y="327637874"/>
          <a:ext cx="584200" cy="758625"/>
        </a:xfrm>
        <a:prstGeom prst="rect">
          <a:avLst/>
        </a:prstGeom>
      </xdr:spPr>
    </xdr:pic>
    <xdr:clientData/>
  </xdr:twoCellAnchor>
  <xdr:twoCellAnchor>
    <xdr:from>
      <xdr:col>1</xdr:col>
      <xdr:colOff>25400</xdr:colOff>
      <xdr:row>890</xdr:row>
      <xdr:rowOff>25499</xdr:rowOff>
    </xdr:from>
    <xdr:to>
      <xdr:col>1</xdr:col>
      <xdr:colOff>609600</xdr:colOff>
      <xdr:row>890</xdr:row>
      <xdr:rowOff>784124</xdr:rowOff>
    </xdr:to>
    <xdr:pic>
      <xdr:nvPicPr>
        <xdr:cNvPr id="685" name="Рисунок 684">
          <a:extLst>
            <a:ext uri="{FF2B5EF4-FFF2-40B4-BE49-F238E27FC236}">
              <a16:creationId xmlns="" xmlns:a16="http://schemas.microsoft.com/office/drawing/2014/main" id="{F6958FB4-A65E-472C-AAA8-26FBF1FC3D12}"/>
            </a:ext>
          </a:extLst>
        </xdr:cNvPr>
        <xdr:cNvPicPr>
          <a:picLocks/>
        </xdr:cNvPicPr>
      </xdr:nvPicPr>
      <xdr:blipFill>
        <a:blip xmlns:r="http://schemas.openxmlformats.org/officeDocument/2006/relationships" r:embed="rId621">
          <a:extLst>
            <a:ext uri="{28A0092B-C50C-407E-A947-70E740481C1C}">
              <a14:useLocalDpi xmlns:a14="http://schemas.microsoft.com/office/drawing/2010/main" val="0"/>
            </a:ext>
          </a:extLst>
        </a:blip>
        <a:stretch>
          <a:fillRect/>
        </a:stretch>
      </xdr:blipFill>
      <xdr:spPr>
        <a:xfrm>
          <a:off x="654050" y="328447499"/>
          <a:ext cx="584200" cy="758625"/>
        </a:xfrm>
        <a:prstGeom prst="rect">
          <a:avLst/>
        </a:prstGeom>
      </xdr:spPr>
    </xdr:pic>
    <xdr:clientData/>
  </xdr:twoCellAnchor>
  <xdr:twoCellAnchor>
    <xdr:from>
      <xdr:col>1</xdr:col>
      <xdr:colOff>25400</xdr:colOff>
      <xdr:row>891</xdr:row>
      <xdr:rowOff>25499</xdr:rowOff>
    </xdr:from>
    <xdr:to>
      <xdr:col>1</xdr:col>
      <xdr:colOff>609600</xdr:colOff>
      <xdr:row>891</xdr:row>
      <xdr:rowOff>784124</xdr:rowOff>
    </xdr:to>
    <xdr:pic>
      <xdr:nvPicPr>
        <xdr:cNvPr id="686" name="Рисунок 685">
          <a:extLst>
            <a:ext uri="{FF2B5EF4-FFF2-40B4-BE49-F238E27FC236}">
              <a16:creationId xmlns="" xmlns:a16="http://schemas.microsoft.com/office/drawing/2014/main" id="{AF4763AE-F81D-4000-B2C6-27A595FE03D3}"/>
            </a:ext>
          </a:extLst>
        </xdr:cNvPr>
        <xdr:cNvPicPr>
          <a:picLocks/>
        </xdr:cNvPicPr>
      </xdr:nvPicPr>
      <xdr:blipFill>
        <a:blip xmlns:r="http://schemas.openxmlformats.org/officeDocument/2006/relationships" r:embed="rId622">
          <a:extLst>
            <a:ext uri="{28A0092B-C50C-407E-A947-70E740481C1C}">
              <a14:useLocalDpi xmlns:a14="http://schemas.microsoft.com/office/drawing/2010/main" val="0"/>
            </a:ext>
          </a:extLst>
        </a:blip>
        <a:stretch>
          <a:fillRect/>
        </a:stretch>
      </xdr:blipFill>
      <xdr:spPr>
        <a:xfrm>
          <a:off x="654050" y="329257124"/>
          <a:ext cx="584200" cy="758625"/>
        </a:xfrm>
        <a:prstGeom prst="rect">
          <a:avLst/>
        </a:prstGeom>
      </xdr:spPr>
    </xdr:pic>
    <xdr:clientData/>
  </xdr:twoCellAnchor>
  <xdr:twoCellAnchor>
    <xdr:from>
      <xdr:col>1</xdr:col>
      <xdr:colOff>25400</xdr:colOff>
      <xdr:row>892</xdr:row>
      <xdr:rowOff>25499</xdr:rowOff>
    </xdr:from>
    <xdr:to>
      <xdr:col>1</xdr:col>
      <xdr:colOff>609600</xdr:colOff>
      <xdr:row>892</xdr:row>
      <xdr:rowOff>784124</xdr:rowOff>
    </xdr:to>
    <xdr:pic>
      <xdr:nvPicPr>
        <xdr:cNvPr id="687" name="Рисунок 686">
          <a:extLst>
            <a:ext uri="{FF2B5EF4-FFF2-40B4-BE49-F238E27FC236}">
              <a16:creationId xmlns="" xmlns:a16="http://schemas.microsoft.com/office/drawing/2014/main" id="{387E3EA9-D285-45A2-9D19-4BE1BA731039}"/>
            </a:ext>
          </a:extLst>
        </xdr:cNvPr>
        <xdr:cNvPicPr>
          <a:picLocks/>
        </xdr:cNvPicPr>
      </xdr:nvPicPr>
      <xdr:blipFill>
        <a:blip xmlns:r="http://schemas.openxmlformats.org/officeDocument/2006/relationships" r:embed="rId623">
          <a:extLst>
            <a:ext uri="{28A0092B-C50C-407E-A947-70E740481C1C}">
              <a14:useLocalDpi xmlns:a14="http://schemas.microsoft.com/office/drawing/2010/main" val="0"/>
            </a:ext>
          </a:extLst>
        </a:blip>
        <a:stretch>
          <a:fillRect/>
        </a:stretch>
      </xdr:blipFill>
      <xdr:spPr>
        <a:xfrm>
          <a:off x="654050" y="330066749"/>
          <a:ext cx="584200" cy="758625"/>
        </a:xfrm>
        <a:prstGeom prst="rect">
          <a:avLst/>
        </a:prstGeom>
      </xdr:spPr>
    </xdr:pic>
    <xdr:clientData/>
  </xdr:twoCellAnchor>
  <xdr:twoCellAnchor>
    <xdr:from>
      <xdr:col>1</xdr:col>
      <xdr:colOff>25400</xdr:colOff>
      <xdr:row>1111</xdr:row>
      <xdr:rowOff>25499</xdr:rowOff>
    </xdr:from>
    <xdr:to>
      <xdr:col>1</xdr:col>
      <xdr:colOff>609600</xdr:colOff>
      <xdr:row>1111</xdr:row>
      <xdr:rowOff>784124</xdr:rowOff>
    </xdr:to>
    <xdr:pic>
      <xdr:nvPicPr>
        <xdr:cNvPr id="689" name="Рисунок 688">
          <a:extLst>
            <a:ext uri="{FF2B5EF4-FFF2-40B4-BE49-F238E27FC236}">
              <a16:creationId xmlns="" xmlns:a16="http://schemas.microsoft.com/office/drawing/2014/main" id="{A9B62987-BFD2-447B-BD46-BE4933ECDC23}"/>
            </a:ext>
          </a:extLst>
        </xdr:cNvPr>
        <xdr:cNvPicPr>
          <a:picLocks/>
        </xdr:cNvPicPr>
      </xdr:nvPicPr>
      <xdr:blipFill>
        <a:blip xmlns:r="http://schemas.openxmlformats.org/officeDocument/2006/relationships" r:embed="rId624">
          <a:extLst>
            <a:ext uri="{28A0092B-C50C-407E-A947-70E740481C1C}">
              <a14:useLocalDpi xmlns:a14="http://schemas.microsoft.com/office/drawing/2010/main" val="0"/>
            </a:ext>
          </a:extLst>
        </a:blip>
        <a:stretch>
          <a:fillRect/>
        </a:stretch>
      </xdr:blipFill>
      <xdr:spPr>
        <a:xfrm>
          <a:off x="654050" y="340591874"/>
          <a:ext cx="584200" cy="758625"/>
        </a:xfrm>
        <a:prstGeom prst="rect">
          <a:avLst/>
        </a:prstGeom>
      </xdr:spPr>
    </xdr:pic>
    <xdr:clientData/>
  </xdr:twoCellAnchor>
  <xdr:twoCellAnchor>
    <xdr:from>
      <xdr:col>1</xdr:col>
      <xdr:colOff>25400</xdr:colOff>
      <xdr:row>1112</xdr:row>
      <xdr:rowOff>25499</xdr:rowOff>
    </xdr:from>
    <xdr:to>
      <xdr:col>1</xdr:col>
      <xdr:colOff>609600</xdr:colOff>
      <xdr:row>1112</xdr:row>
      <xdr:rowOff>784124</xdr:rowOff>
    </xdr:to>
    <xdr:pic>
      <xdr:nvPicPr>
        <xdr:cNvPr id="690" name="Рисунок 689">
          <a:extLst>
            <a:ext uri="{FF2B5EF4-FFF2-40B4-BE49-F238E27FC236}">
              <a16:creationId xmlns="" xmlns:a16="http://schemas.microsoft.com/office/drawing/2014/main" id="{6043E942-2DB1-42E7-B604-020C67F001FA}"/>
            </a:ext>
          </a:extLst>
        </xdr:cNvPr>
        <xdr:cNvPicPr>
          <a:picLocks/>
        </xdr:cNvPicPr>
      </xdr:nvPicPr>
      <xdr:blipFill>
        <a:blip xmlns:r="http://schemas.openxmlformats.org/officeDocument/2006/relationships" r:embed="rId625">
          <a:extLst>
            <a:ext uri="{28A0092B-C50C-407E-A947-70E740481C1C}">
              <a14:useLocalDpi xmlns:a14="http://schemas.microsoft.com/office/drawing/2010/main" val="0"/>
            </a:ext>
          </a:extLst>
        </a:blip>
        <a:stretch>
          <a:fillRect/>
        </a:stretch>
      </xdr:blipFill>
      <xdr:spPr>
        <a:xfrm>
          <a:off x="654050" y="341401499"/>
          <a:ext cx="584200" cy="758625"/>
        </a:xfrm>
        <a:prstGeom prst="rect">
          <a:avLst/>
        </a:prstGeom>
      </xdr:spPr>
    </xdr:pic>
    <xdr:clientData/>
  </xdr:twoCellAnchor>
  <xdr:twoCellAnchor>
    <xdr:from>
      <xdr:col>1</xdr:col>
      <xdr:colOff>25400</xdr:colOff>
      <xdr:row>1113</xdr:row>
      <xdr:rowOff>25499</xdr:rowOff>
    </xdr:from>
    <xdr:to>
      <xdr:col>1</xdr:col>
      <xdr:colOff>609600</xdr:colOff>
      <xdr:row>1113</xdr:row>
      <xdr:rowOff>784124</xdr:rowOff>
    </xdr:to>
    <xdr:pic>
      <xdr:nvPicPr>
        <xdr:cNvPr id="691" name="Рисунок 690">
          <a:extLst>
            <a:ext uri="{FF2B5EF4-FFF2-40B4-BE49-F238E27FC236}">
              <a16:creationId xmlns="" xmlns:a16="http://schemas.microsoft.com/office/drawing/2014/main" id="{2966FCA1-1D46-458A-8287-E0057A925E70}"/>
            </a:ext>
          </a:extLst>
        </xdr:cNvPr>
        <xdr:cNvPicPr>
          <a:picLocks/>
        </xdr:cNvPicPr>
      </xdr:nvPicPr>
      <xdr:blipFill>
        <a:blip xmlns:r="http://schemas.openxmlformats.org/officeDocument/2006/relationships" r:embed="rId626">
          <a:extLst>
            <a:ext uri="{28A0092B-C50C-407E-A947-70E740481C1C}">
              <a14:useLocalDpi xmlns:a14="http://schemas.microsoft.com/office/drawing/2010/main" val="0"/>
            </a:ext>
          </a:extLst>
        </a:blip>
        <a:stretch>
          <a:fillRect/>
        </a:stretch>
      </xdr:blipFill>
      <xdr:spPr>
        <a:xfrm>
          <a:off x="654050" y="342211124"/>
          <a:ext cx="584200" cy="758625"/>
        </a:xfrm>
        <a:prstGeom prst="rect">
          <a:avLst/>
        </a:prstGeom>
      </xdr:spPr>
    </xdr:pic>
    <xdr:clientData/>
  </xdr:twoCellAnchor>
  <xdr:twoCellAnchor>
    <xdr:from>
      <xdr:col>1</xdr:col>
      <xdr:colOff>25400</xdr:colOff>
      <xdr:row>1114</xdr:row>
      <xdr:rowOff>25499</xdr:rowOff>
    </xdr:from>
    <xdr:to>
      <xdr:col>1</xdr:col>
      <xdr:colOff>609600</xdr:colOff>
      <xdr:row>1114</xdr:row>
      <xdr:rowOff>784124</xdr:rowOff>
    </xdr:to>
    <xdr:pic>
      <xdr:nvPicPr>
        <xdr:cNvPr id="692" name="Рисунок 691">
          <a:extLst>
            <a:ext uri="{FF2B5EF4-FFF2-40B4-BE49-F238E27FC236}">
              <a16:creationId xmlns="" xmlns:a16="http://schemas.microsoft.com/office/drawing/2014/main" id="{ACE6E667-04A6-4624-A680-A53275CE0156}"/>
            </a:ext>
          </a:extLst>
        </xdr:cNvPr>
        <xdr:cNvPicPr>
          <a:picLocks/>
        </xdr:cNvPicPr>
      </xdr:nvPicPr>
      <xdr:blipFill>
        <a:blip xmlns:r="http://schemas.openxmlformats.org/officeDocument/2006/relationships" r:embed="rId627">
          <a:extLst>
            <a:ext uri="{28A0092B-C50C-407E-A947-70E740481C1C}">
              <a14:useLocalDpi xmlns:a14="http://schemas.microsoft.com/office/drawing/2010/main" val="0"/>
            </a:ext>
          </a:extLst>
        </a:blip>
        <a:stretch>
          <a:fillRect/>
        </a:stretch>
      </xdr:blipFill>
      <xdr:spPr>
        <a:xfrm>
          <a:off x="654050" y="343020749"/>
          <a:ext cx="584200" cy="758625"/>
        </a:xfrm>
        <a:prstGeom prst="rect">
          <a:avLst/>
        </a:prstGeom>
      </xdr:spPr>
    </xdr:pic>
    <xdr:clientData/>
  </xdr:twoCellAnchor>
  <xdr:twoCellAnchor>
    <xdr:from>
      <xdr:col>1</xdr:col>
      <xdr:colOff>25400</xdr:colOff>
      <xdr:row>1115</xdr:row>
      <xdr:rowOff>25499</xdr:rowOff>
    </xdr:from>
    <xdr:to>
      <xdr:col>1</xdr:col>
      <xdr:colOff>609600</xdr:colOff>
      <xdr:row>1115</xdr:row>
      <xdr:rowOff>784124</xdr:rowOff>
    </xdr:to>
    <xdr:pic>
      <xdr:nvPicPr>
        <xdr:cNvPr id="693" name="Рисунок 692">
          <a:extLst>
            <a:ext uri="{FF2B5EF4-FFF2-40B4-BE49-F238E27FC236}">
              <a16:creationId xmlns="" xmlns:a16="http://schemas.microsoft.com/office/drawing/2014/main" id="{46834AAA-6C55-45E9-8CDF-4FEB92BDEF3D}"/>
            </a:ext>
          </a:extLst>
        </xdr:cNvPr>
        <xdr:cNvPicPr>
          <a:picLocks/>
        </xdr:cNvPicPr>
      </xdr:nvPicPr>
      <xdr:blipFill>
        <a:blip xmlns:r="http://schemas.openxmlformats.org/officeDocument/2006/relationships" r:embed="rId628">
          <a:extLst>
            <a:ext uri="{28A0092B-C50C-407E-A947-70E740481C1C}">
              <a14:useLocalDpi xmlns:a14="http://schemas.microsoft.com/office/drawing/2010/main" val="0"/>
            </a:ext>
          </a:extLst>
        </a:blip>
        <a:stretch>
          <a:fillRect/>
        </a:stretch>
      </xdr:blipFill>
      <xdr:spPr>
        <a:xfrm>
          <a:off x="654050" y="343830374"/>
          <a:ext cx="584200" cy="758625"/>
        </a:xfrm>
        <a:prstGeom prst="rect">
          <a:avLst/>
        </a:prstGeom>
      </xdr:spPr>
    </xdr:pic>
    <xdr:clientData/>
  </xdr:twoCellAnchor>
  <xdr:twoCellAnchor>
    <xdr:from>
      <xdr:col>1</xdr:col>
      <xdr:colOff>25400</xdr:colOff>
      <xdr:row>1116</xdr:row>
      <xdr:rowOff>25499</xdr:rowOff>
    </xdr:from>
    <xdr:to>
      <xdr:col>1</xdr:col>
      <xdr:colOff>609600</xdr:colOff>
      <xdr:row>1116</xdr:row>
      <xdr:rowOff>784124</xdr:rowOff>
    </xdr:to>
    <xdr:pic>
      <xdr:nvPicPr>
        <xdr:cNvPr id="697" name="Рисунок 696">
          <a:extLst>
            <a:ext uri="{FF2B5EF4-FFF2-40B4-BE49-F238E27FC236}">
              <a16:creationId xmlns="" xmlns:a16="http://schemas.microsoft.com/office/drawing/2014/main" id="{8A01F7DE-60AC-4BDE-8406-1521C71BDCA0}"/>
            </a:ext>
          </a:extLst>
        </xdr:cNvPr>
        <xdr:cNvPicPr>
          <a:picLocks/>
        </xdr:cNvPicPr>
      </xdr:nvPicPr>
      <xdr:blipFill>
        <a:blip xmlns:r="http://schemas.openxmlformats.org/officeDocument/2006/relationships" r:embed="rId629">
          <a:extLst>
            <a:ext uri="{28A0092B-C50C-407E-A947-70E740481C1C}">
              <a14:useLocalDpi xmlns:a14="http://schemas.microsoft.com/office/drawing/2010/main" val="0"/>
            </a:ext>
          </a:extLst>
        </a:blip>
        <a:stretch>
          <a:fillRect/>
        </a:stretch>
      </xdr:blipFill>
      <xdr:spPr>
        <a:xfrm>
          <a:off x="654050" y="344639999"/>
          <a:ext cx="584200" cy="758625"/>
        </a:xfrm>
        <a:prstGeom prst="rect">
          <a:avLst/>
        </a:prstGeom>
      </xdr:spPr>
    </xdr:pic>
    <xdr:clientData/>
  </xdr:twoCellAnchor>
  <xdr:twoCellAnchor>
    <xdr:from>
      <xdr:col>1</xdr:col>
      <xdr:colOff>25400</xdr:colOff>
      <xdr:row>1117</xdr:row>
      <xdr:rowOff>25499</xdr:rowOff>
    </xdr:from>
    <xdr:to>
      <xdr:col>1</xdr:col>
      <xdr:colOff>609600</xdr:colOff>
      <xdr:row>1117</xdr:row>
      <xdr:rowOff>784124</xdr:rowOff>
    </xdr:to>
    <xdr:pic>
      <xdr:nvPicPr>
        <xdr:cNvPr id="698" name="Рисунок 697">
          <a:extLst>
            <a:ext uri="{FF2B5EF4-FFF2-40B4-BE49-F238E27FC236}">
              <a16:creationId xmlns="" xmlns:a16="http://schemas.microsoft.com/office/drawing/2014/main" id="{35DB644F-C0B6-4F6D-9720-76859D3F4B7E}"/>
            </a:ext>
          </a:extLst>
        </xdr:cNvPr>
        <xdr:cNvPicPr>
          <a:picLocks/>
        </xdr:cNvPicPr>
      </xdr:nvPicPr>
      <xdr:blipFill>
        <a:blip xmlns:r="http://schemas.openxmlformats.org/officeDocument/2006/relationships" r:embed="rId630">
          <a:extLst>
            <a:ext uri="{28A0092B-C50C-407E-A947-70E740481C1C}">
              <a14:useLocalDpi xmlns:a14="http://schemas.microsoft.com/office/drawing/2010/main" val="0"/>
            </a:ext>
          </a:extLst>
        </a:blip>
        <a:stretch>
          <a:fillRect/>
        </a:stretch>
      </xdr:blipFill>
      <xdr:spPr>
        <a:xfrm>
          <a:off x="654050" y="345449624"/>
          <a:ext cx="584200" cy="758625"/>
        </a:xfrm>
        <a:prstGeom prst="rect">
          <a:avLst/>
        </a:prstGeom>
      </xdr:spPr>
    </xdr:pic>
    <xdr:clientData/>
  </xdr:twoCellAnchor>
  <xdr:twoCellAnchor>
    <xdr:from>
      <xdr:col>1</xdr:col>
      <xdr:colOff>25400</xdr:colOff>
      <xdr:row>1118</xdr:row>
      <xdr:rowOff>25499</xdr:rowOff>
    </xdr:from>
    <xdr:to>
      <xdr:col>1</xdr:col>
      <xdr:colOff>609600</xdr:colOff>
      <xdr:row>1118</xdr:row>
      <xdr:rowOff>784124</xdr:rowOff>
    </xdr:to>
    <xdr:pic>
      <xdr:nvPicPr>
        <xdr:cNvPr id="699" name="Рисунок 698">
          <a:extLst>
            <a:ext uri="{FF2B5EF4-FFF2-40B4-BE49-F238E27FC236}">
              <a16:creationId xmlns="" xmlns:a16="http://schemas.microsoft.com/office/drawing/2014/main" id="{65A5D28A-5244-4229-8D53-E993FA668E9A}"/>
            </a:ext>
          </a:extLst>
        </xdr:cNvPr>
        <xdr:cNvPicPr>
          <a:picLocks/>
        </xdr:cNvPicPr>
      </xdr:nvPicPr>
      <xdr:blipFill>
        <a:blip xmlns:r="http://schemas.openxmlformats.org/officeDocument/2006/relationships" r:embed="rId631">
          <a:extLst>
            <a:ext uri="{28A0092B-C50C-407E-A947-70E740481C1C}">
              <a14:useLocalDpi xmlns:a14="http://schemas.microsoft.com/office/drawing/2010/main" val="0"/>
            </a:ext>
          </a:extLst>
        </a:blip>
        <a:stretch>
          <a:fillRect/>
        </a:stretch>
      </xdr:blipFill>
      <xdr:spPr>
        <a:xfrm>
          <a:off x="654050" y="346259249"/>
          <a:ext cx="584200" cy="758625"/>
        </a:xfrm>
        <a:prstGeom prst="rect">
          <a:avLst/>
        </a:prstGeom>
      </xdr:spPr>
    </xdr:pic>
    <xdr:clientData/>
  </xdr:twoCellAnchor>
  <xdr:twoCellAnchor>
    <xdr:from>
      <xdr:col>1</xdr:col>
      <xdr:colOff>25400</xdr:colOff>
      <xdr:row>1119</xdr:row>
      <xdr:rowOff>25499</xdr:rowOff>
    </xdr:from>
    <xdr:to>
      <xdr:col>1</xdr:col>
      <xdr:colOff>609600</xdr:colOff>
      <xdr:row>1119</xdr:row>
      <xdr:rowOff>784124</xdr:rowOff>
    </xdr:to>
    <xdr:pic>
      <xdr:nvPicPr>
        <xdr:cNvPr id="202977" name="Рисунок 202976">
          <a:extLst>
            <a:ext uri="{FF2B5EF4-FFF2-40B4-BE49-F238E27FC236}">
              <a16:creationId xmlns="" xmlns:a16="http://schemas.microsoft.com/office/drawing/2014/main" id="{31EEC6F4-AB5B-4593-9FAB-BE342C134517}"/>
            </a:ext>
          </a:extLst>
        </xdr:cNvPr>
        <xdr:cNvPicPr>
          <a:picLocks/>
        </xdr:cNvPicPr>
      </xdr:nvPicPr>
      <xdr:blipFill>
        <a:blip xmlns:r="http://schemas.openxmlformats.org/officeDocument/2006/relationships" r:embed="rId632">
          <a:extLst>
            <a:ext uri="{28A0092B-C50C-407E-A947-70E740481C1C}">
              <a14:useLocalDpi xmlns:a14="http://schemas.microsoft.com/office/drawing/2010/main" val="0"/>
            </a:ext>
          </a:extLst>
        </a:blip>
        <a:stretch>
          <a:fillRect/>
        </a:stretch>
      </xdr:blipFill>
      <xdr:spPr>
        <a:xfrm>
          <a:off x="654050" y="347068874"/>
          <a:ext cx="584200" cy="758625"/>
        </a:xfrm>
        <a:prstGeom prst="rect">
          <a:avLst/>
        </a:prstGeom>
      </xdr:spPr>
    </xdr:pic>
    <xdr:clientData/>
  </xdr:twoCellAnchor>
  <xdr:twoCellAnchor>
    <xdr:from>
      <xdr:col>1</xdr:col>
      <xdr:colOff>25400</xdr:colOff>
      <xdr:row>1120</xdr:row>
      <xdr:rowOff>25499</xdr:rowOff>
    </xdr:from>
    <xdr:to>
      <xdr:col>1</xdr:col>
      <xdr:colOff>609600</xdr:colOff>
      <xdr:row>1120</xdr:row>
      <xdr:rowOff>784124</xdr:rowOff>
    </xdr:to>
    <xdr:pic>
      <xdr:nvPicPr>
        <xdr:cNvPr id="202979" name="Рисунок 202978">
          <a:extLst>
            <a:ext uri="{FF2B5EF4-FFF2-40B4-BE49-F238E27FC236}">
              <a16:creationId xmlns="" xmlns:a16="http://schemas.microsoft.com/office/drawing/2014/main" id="{DE835C97-326F-4A48-B4D5-103CEB418642}"/>
            </a:ext>
          </a:extLst>
        </xdr:cNvPr>
        <xdr:cNvPicPr>
          <a:picLocks/>
        </xdr:cNvPicPr>
      </xdr:nvPicPr>
      <xdr:blipFill>
        <a:blip xmlns:r="http://schemas.openxmlformats.org/officeDocument/2006/relationships" r:embed="rId633">
          <a:extLst>
            <a:ext uri="{28A0092B-C50C-407E-A947-70E740481C1C}">
              <a14:useLocalDpi xmlns:a14="http://schemas.microsoft.com/office/drawing/2010/main" val="0"/>
            </a:ext>
          </a:extLst>
        </a:blip>
        <a:stretch>
          <a:fillRect/>
        </a:stretch>
      </xdr:blipFill>
      <xdr:spPr>
        <a:xfrm>
          <a:off x="654050" y="347878499"/>
          <a:ext cx="584200" cy="758625"/>
        </a:xfrm>
        <a:prstGeom prst="rect">
          <a:avLst/>
        </a:prstGeom>
      </xdr:spPr>
    </xdr:pic>
    <xdr:clientData/>
  </xdr:twoCellAnchor>
  <xdr:twoCellAnchor>
    <xdr:from>
      <xdr:col>1</xdr:col>
      <xdr:colOff>25400</xdr:colOff>
      <xdr:row>1121</xdr:row>
      <xdr:rowOff>25499</xdr:rowOff>
    </xdr:from>
    <xdr:to>
      <xdr:col>1</xdr:col>
      <xdr:colOff>609600</xdr:colOff>
      <xdr:row>1121</xdr:row>
      <xdr:rowOff>784124</xdr:rowOff>
    </xdr:to>
    <xdr:pic>
      <xdr:nvPicPr>
        <xdr:cNvPr id="202983" name="Рисунок 202982">
          <a:extLst>
            <a:ext uri="{FF2B5EF4-FFF2-40B4-BE49-F238E27FC236}">
              <a16:creationId xmlns="" xmlns:a16="http://schemas.microsoft.com/office/drawing/2014/main" id="{C42FA103-5EA0-4A8D-8E49-717769989C43}"/>
            </a:ext>
          </a:extLst>
        </xdr:cNvPr>
        <xdr:cNvPicPr>
          <a:picLocks/>
        </xdr:cNvPicPr>
      </xdr:nvPicPr>
      <xdr:blipFill>
        <a:blip xmlns:r="http://schemas.openxmlformats.org/officeDocument/2006/relationships" r:embed="rId634">
          <a:extLst>
            <a:ext uri="{28A0092B-C50C-407E-A947-70E740481C1C}">
              <a14:useLocalDpi xmlns:a14="http://schemas.microsoft.com/office/drawing/2010/main" val="0"/>
            </a:ext>
          </a:extLst>
        </a:blip>
        <a:stretch>
          <a:fillRect/>
        </a:stretch>
      </xdr:blipFill>
      <xdr:spPr>
        <a:xfrm>
          <a:off x="654050" y="348688124"/>
          <a:ext cx="584200" cy="758625"/>
        </a:xfrm>
        <a:prstGeom prst="rect">
          <a:avLst/>
        </a:prstGeom>
      </xdr:spPr>
    </xdr:pic>
    <xdr:clientData/>
  </xdr:twoCellAnchor>
  <xdr:twoCellAnchor>
    <xdr:from>
      <xdr:col>1</xdr:col>
      <xdr:colOff>25400</xdr:colOff>
      <xdr:row>1122</xdr:row>
      <xdr:rowOff>25499</xdr:rowOff>
    </xdr:from>
    <xdr:to>
      <xdr:col>1</xdr:col>
      <xdr:colOff>609600</xdr:colOff>
      <xdr:row>1122</xdr:row>
      <xdr:rowOff>784124</xdr:rowOff>
    </xdr:to>
    <xdr:pic>
      <xdr:nvPicPr>
        <xdr:cNvPr id="202984" name="Рисунок 202983">
          <a:extLst>
            <a:ext uri="{FF2B5EF4-FFF2-40B4-BE49-F238E27FC236}">
              <a16:creationId xmlns="" xmlns:a16="http://schemas.microsoft.com/office/drawing/2014/main" id="{826AB2E1-E3AA-4BD3-8B3B-247DCA2DD777}"/>
            </a:ext>
          </a:extLst>
        </xdr:cNvPr>
        <xdr:cNvPicPr>
          <a:picLocks/>
        </xdr:cNvPicPr>
      </xdr:nvPicPr>
      <xdr:blipFill>
        <a:blip xmlns:r="http://schemas.openxmlformats.org/officeDocument/2006/relationships" r:embed="rId635">
          <a:extLst>
            <a:ext uri="{28A0092B-C50C-407E-A947-70E740481C1C}">
              <a14:useLocalDpi xmlns:a14="http://schemas.microsoft.com/office/drawing/2010/main" val="0"/>
            </a:ext>
          </a:extLst>
        </a:blip>
        <a:stretch>
          <a:fillRect/>
        </a:stretch>
      </xdr:blipFill>
      <xdr:spPr>
        <a:xfrm>
          <a:off x="654050" y="349497749"/>
          <a:ext cx="584200" cy="758625"/>
        </a:xfrm>
        <a:prstGeom prst="rect">
          <a:avLst/>
        </a:prstGeom>
      </xdr:spPr>
    </xdr:pic>
    <xdr:clientData/>
  </xdr:twoCellAnchor>
  <xdr:twoCellAnchor>
    <xdr:from>
      <xdr:col>1</xdr:col>
      <xdr:colOff>25400</xdr:colOff>
      <xdr:row>1123</xdr:row>
      <xdr:rowOff>25499</xdr:rowOff>
    </xdr:from>
    <xdr:to>
      <xdr:col>1</xdr:col>
      <xdr:colOff>609600</xdr:colOff>
      <xdr:row>1123</xdr:row>
      <xdr:rowOff>784124</xdr:rowOff>
    </xdr:to>
    <xdr:pic>
      <xdr:nvPicPr>
        <xdr:cNvPr id="202985" name="Рисунок 202984">
          <a:extLst>
            <a:ext uri="{FF2B5EF4-FFF2-40B4-BE49-F238E27FC236}">
              <a16:creationId xmlns="" xmlns:a16="http://schemas.microsoft.com/office/drawing/2014/main" id="{8B921EF7-3A58-44C1-A55F-8A0AFA28B32A}"/>
            </a:ext>
          </a:extLst>
        </xdr:cNvPr>
        <xdr:cNvPicPr>
          <a:picLocks/>
        </xdr:cNvPicPr>
      </xdr:nvPicPr>
      <xdr:blipFill>
        <a:blip xmlns:r="http://schemas.openxmlformats.org/officeDocument/2006/relationships" r:embed="rId636">
          <a:extLst>
            <a:ext uri="{28A0092B-C50C-407E-A947-70E740481C1C}">
              <a14:useLocalDpi xmlns:a14="http://schemas.microsoft.com/office/drawing/2010/main" val="0"/>
            </a:ext>
          </a:extLst>
        </a:blip>
        <a:stretch>
          <a:fillRect/>
        </a:stretch>
      </xdr:blipFill>
      <xdr:spPr>
        <a:xfrm>
          <a:off x="654050" y="350307374"/>
          <a:ext cx="584200" cy="758625"/>
        </a:xfrm>
        <a:prstGeom prst="rect">
          <a:avLst/>
        </a:prstGeom>
      </xdr:spPr>
    </xdr:pic>
    <xdr:clientData/>
  </xdr:twoCellAnchor>
  <xdr:twoCellAnchor>
    <xdr:from>
      <xdr:col>1</xdr:col>
      <xdr:colOff>25400</xdr:colOff>
      <xdr:row>1124</xdr:row>
      <xdr:rowOff>25499</xdr:rowOff>
    </xdr:from>
    <xdr:to>
      <xdr:col>1</xdr:col>
      <xdr:colOff>609600</xdr:colOff>
      <xdr:row>1124</xdr:row>
      <xdr:rowOff>784124</xdr:rowOff>
    </xdr:to>
    <xdr:pic>
      <xdr:nvPicPr>
        <xdr:cNvPr id="202991" name="Рисунок 202990">
          <a:extLst>
            <a:ext uri="{FF2B5EF4-FFF2-40B4-BE49-F238E27FC236}">
              <a16:creationId xmlns="" xmlns:a16="http://schemas.microsoft.com/office/drawing/2014/main" id="{53BAED0B-F82C-471B-B20A-55644AD97D07}"/>
            </a:ext>
          </a:extLst>
        </xdr:cNvPr>
        <xdr:cNvPicPr>
          <a:picLocks/>
        </xdr:cNvPicPr>
      </xdr:nvPicPr>
      <xdr:blipFill>
        <a:blip xmlns:r="http://schemas.openxmlformats.org/officeDocument/2006/relationships" r:embed="rId637">
          <a:extLst>
            <a:ext uri="{28A0092B-C50C-407E-A947-70E740481C1C}">
              <a14:useLocalDpi xmlns:a14="http://schemas.microsoft.com/office/drawing/2010/main" val="0"/>
            </a:ext>
          </a:extLst>
        </a:blip>
        <a:stretch>
          <a:fillRect/>
        </a:stretch>
      </xdr:blipFill>
      <xdr:spPr>
        <a:xfrm>
          <a:off x="654050" y="351116999"/>
          <a:ext cx="584200" cy="758625"/>
        </a:xfrm>
        <a:prstGeom prst="rect">
          <a:avLst/>
        </a:prstGeom>
      </xdr:spPr>
    </xdr:pic>
    <xdr:clientData/>
  </xdr:twoCellAnchor>
  <xdr:twoCellAnchor>
    <xdr:from>
      <xdr:col>1</xdr:col>
      <xdr:colOff>25400</xdr:colOff>
      <xdr:row>1125</xdr:row>
      <xdr:rowOff>25499</xdr:rowOff>
    </xdr:from>
    <xdr:to>
      <xdr:col>1</xdr:col>
      <xdr:colOff>609600</xdr:colOff>
      <xdr:row>1125</xdr:row>
      <xdr:rowOff>784124</xdr:rowOff>
    </xdr:to>
    <xdr:pic>
      <xdr:nvPicPr>
        <xdr:cNvPr id="202993" name="Рисунок 202992">
          <a:extLst>
            <a:ext uri="{FF2B5EF4-FFF2-40B4-BE49-F238E27FC236}">
              <a16:creationId xmlns="" xmlns:a16="http://schemas.microsoft.com/office/drawing/2014/main" id="{55A28242-98F4-434E-B8CC-02666789D208}"/>
            </a:ext>
          </a:extLst>
        </xdr:cNvPr>
        <xdr:cNvPicPr>
          <a:picLocks/>
        </xdr:cNvPicPr>
      </xdr:nvPicPr>
      <xdr:blipFill>
        <a:blip xmlns:r="http://schemas.openxmlformats.org/officeDocument/2006/relationships" r:embed="rId638">
          <a:extLst>
            <a:ext uri="{28A0092B-C50C-407E-A947-70E740481C1C}">
              <a14:useLocalDpi xmlns:a14="http://schemas.microsoft.com/office/drawing/2010/main" val="0"/>
            </a:ext>
          </a:extLst>
        </a:blip>
        <a:stretch>
          <a:fillRect/>
        </a:stretch>
      </xdr:blipFill>
      <xdr:spPr>
        <a:xfrm>
          <a:off x="654050" y="351926624"/>
          <a:ext cx="584200" cy="758625"/>
        </a:xfrm>
        <a:prstGeom prst="rect">
          <a:avLst/>
        </a:prstGeom>
      </xdr:spPr>
    </xdr:pic>
    <xdr:clientData/>
  </xdr:twoCellAnchor>
  <xdr:twoCellAnchor>
    <xdr:from>
      <xdr:col>1</xdr:col>
      <xdr:colOff>25400</xdr:colOff>
      <xdr:row>1126</xdr:row>
      <xdr:rowOff>25499</xdr:rowOff>
    </xdr:from>
    <xdr:to>
      <xdr:col>1</xdr:col>
      <xdr:colOff>609600</xdr:colOff>
      <xdr:row>1126</xdr:row>
      <xdr:rowOff>784124</xdr:rowOff>
    </xdr:to>
    <xdr:pic>
      <xdr:nvPicPr>
        <xdr:cNvPr id="202995" name="Рисунок 202994">
          <a:extLst>
            <a:ext uri="{FF2B5EF4-FFF2-40B4-BE49-F238E27FC236}">
              <a16:creationId xmlns="" xmlns:a16="http://schemas.microsoft.com/office/drawing/2014/main" id="{D6B7D69A-4B8D-45F3-964C-1C837EDC89A9}"/>
            </a:ext>
          </a:extLst>
        </xdr:cNvPr>
        <xdr:cNvPicPr>
          <a:picLocks/>
        </xdr:cNvPicPr>
      </xdr:nvPicPr>
      <xdr:blipFill>
        <a:blip xmlns:r="http://schemas.openxmlformats.org/officeDocument/2006/relationships" r:embed="rId639">
          <a:extLst>
            <a:ext uri="{28A0092B-C50C-407E-A947-70E740481C1C}">
              <a14:useLocalDpi xmlns:a14="http://schemas.microsoft.com/office/drawing/2010/main" val="0"/>
            </a:ext>
          </a:extLst>
        </a:blip>
        <a:stretch>
          <a:fillRect/>
        </a:stretch>
      </xdr:blipFill>
      <xdr:spPr>
        <a:xfrm>
          <a:off x="654050" y="352736249"/>
          <a:ext cx="584200" cy="758625"/>
        </a:xfrm>
        <a:prstGeom prst="rect">
          <a:avLst/>
        </a:prstGeom>
      </xdr:spPr>
    </xdr:pic>
    <xdr:clientData/>
  </xdr:twoCellAnchor>
  <xdr:twoCellAnchor>
    <xdr:from>
      <xdr:col>1</xdr:col>
      <xdr:colOff>25400</xdr:colOff>
      <xdr:row>1127</xdr:row>
      <xdr:rowOff>25499</xdr:rowOff>
    </xdr:from>
    <xdr:to>
      <xdr:col>1</xdr:col>
      <xdr:colOff>609600</xdr:colOff>
      <xdr:row>1127</xdr:row>
      <xdr:rowOff>784124</xdr:rowOff>
    </xdr:to>
    <xdr:pic>
      <xdr:nvPicPr>
        <xdr:cNvPr id="202996" name="Рисунок 202995">
          <a:extLst>
            <a:ext uri="{FF2B5EF4-FFF2-40B4-BE49-F238E27FC236}">
              <a16:creationId xmlns="" xmlns:a16="http://schemas.microsoft.com/office/drawing/2014/main" id="{FA68D145-F45E-4BCE-8D97-0BD1DB5AADA0}"/>
            </a:ext>
          </a:extLst>
        </xdr:cNvPr>
        <xdr:cNvPicPr>
          <a:picLocks/>
        </xdr:cNvPicPr>
      </xdr:nvPicPr>
      <xdr:blipFill>
        <a:blip xmlns:r="http://schemas.openxmlformats.org/officeDocument/2006/relationships" r:embed="rId640">
          <a:extLst>
            <a:ext uri="{28A0092B-C50C-407E-A947-70E740481C1C}">
              <a14:useLocalDpi xmlns:a14="http://schemas.microsoft.com/office/drawing/2010/main" val="0"/>
            </a:ext>
          </a:extLst>
        </a:blip>
        <a:stretch>
          <a:fillRect/>
        </a:stretch>
      </xdr:blipFill>
      <xdr:spPr>
        <a:xfrm>
          <a:off x="654050" y="353545874"/>
          <a:ext cx="584200" cy="758625"/>
        </a:xfrm>
        <a:prstGeom prst="rect">
          <a:avLst/>
        </a:prstGeom>
      </xdr:spPr>
    </xdr:pic>
    <xdr:clientData/>
  </xdr:twoCellAnchor>
  <xdr:twoCellAnchor>
    <xdr:from>
      <xdr:col>1</xdr:col>
      <xdr:colOff>25400</xdr:colOff>
      <xdr:row>1128</xdr:row>
      <xdr:rowOff>25499</xdr:rowOff>
    </xdr:from>
    <xdr:to>
      <xdr:col>1</xdr:col>
      <xdr:colOff>609600</xdr:colOff>
      <xdr:row>1128</xdr:row>
      <xdr:rowOff>784124</xdr:rowOff>
    </xdr:to>
    <xdr:pic>
      <xdr:nvPicPr>
        <xdr:cNvPr id="202998" name="Рисунок 202997">
          <a:extLst>
            <a:ext uri="{FF2B5EF4-FFF2-40B4-BE49-F238E27FC236}">
              <a16:creationId xmlns="" xmlns:a16="http://schemas.microsoft.com/office/drawing/2014/main" id="{363913EB-2183-4C46-B35F-EE1661BE8583}"/>
            </a:ext>
          </a:extLst>
        </xdr:cNvPr>
        <xdr:cNvPicPr>
          <a:picLocks/>
        </xdr:cNvPicPr>
      </xdr:nvPicPr>
      <xdr:blipFill>
        <a:blip xmlns:r="http://schemas.openxmlformats.org/officeDocument/2006/relationships" r:embed="rId641">
          <a:extLst>
            <a:ext uri="{28A0092B-C50C-407E-A947-70E740481C1C}">
              <a14:useLocalDpi xmlns:a14="http://schemas.microsoft.com/office/drawing/2010/main" val="0"/>
            </a:ext>
          </a:extLst>
        </a:blip>
        <a:stretch>
          <a:fillRect/>
        </a:stretch>
      </xdr:blipFill>
      <xdr:spPr>
        <a:xfrm>
          <a:off x="654050" y="354355499"/>
          <a:ext cx="584200" cy="758625"/>
        </a:xfrm>
        <a:prstGeom prst="rect">
          <a:avLst/>
        </a:prstGeom>
      </xdr:spPr>
    </xdr:pic>
    <xdr:clientData/>
  </xdr:twoCellAnchor>
  <xdr:twoCellAnchor>
    <xdr:from>
      <xdr:col>1</xdr:col>
      <xdr:colOff>25400</xdr:colOff>
      <xdr:row>1129</xdr:row>
      <xdr:rowOff>25499</xdr:rowOff>
    </xdr:from>
    <xdr:to>
      <xdr:col>1</xdr:col>
      <xdr:colOff>609600</xdr:colOff>
      <xdr:row>1129</xdr:row>
      <xdr:rowOff>784124</xdr:rowOff>
    </xdr:to>
    <xdr:pic>
      <xdr:nvPicPr>
        <xdr:cNvPr id="203006" name="Рисунок 203005">
          <a:extLst>
            <a:ext uri="{FF2B5EF4-FFF2-40B4-BE49-F238E27FC236}">
              <a16:creationId xmlns="" xmlns:a16="http://schemas.microsoft.com/office/drawing/2014/main" id="{6DB38D39-0FFC-4AAA-A3DE-099E168AB084}"/>
            </a:ext>
          </a:extLst>
        </xdr:cNvPr>
        <xdr:cNvPicPr>
          <a:picLocks/>
        </xdr:cNvPicPr>
      </xdr:nvPicPr>
      <xdr:blipFill>
        <a:blip xmlns:r="http://schemas.openxmlformats.org/officeDocument/2006/relationships" r:embed="rId642">
          <a:extLst>
            <a:ext uri="{28A0092B-C50C-407E-A947-70E740481C1C}">
              <a14:useLocalDpi xmlns:a14="http://schemas.microsoft.com/office/drawing/2010/main" val="0"/>
            </a:ext>
          </a:extLst>
        </a:blip>
        <a:stretch>
          <a:fillRect/>
        </a:stretch>
      </xdr:blipFill>
      <xdr:spPr>
        <a:xfrm>
          <a:off x="654050" y="355165124"/>
          <a:ext cx="584200" cy="758625"/>
        </a:xfrm>
        <a:prstGeom prst="rect">
          <a:avLst/>
        </a:prstGeom>
      </xdr:spPr>
    </xdr:pic>
    <xdr:clientData/>
  </xdr:twoCellAnchor>
  <xdr:twoCellAnchor>
    <xdr:from>
      <xdr:col>1</xdr:col>
      <xdr:colOff>25400</xdr:colOff>
      <xdr:row>1130</xdr:row>
      <xdr:rowOff>25499</xdr:rowOff>
    </xdr:from>
    <xdr:to>
      <xdr:col>1</xdr:col>
      <xdr:colOff>609600</xdr:colOff>
      <xdr:row>1130</xdr:row>
      <xdr:rowOff>784124</xdr:rowOff>
    </xdr:to>
    <xdr:pic>
      <xdr:nvPicPr>
        <xdr:cNvPr id="203010" name="Рисунок 203009">
          <a:extLst>
            <a:ext uri="{FF2B5EF4-FFF2-40B4-BE49-F238E27FC236}">
              <a16:creationId xmlns="" xmlns:a16="http://schemas.microsoft.com/office/drawing/2014/main" id="{6F63DB01-6CED-45D4-9ED5-93116252E0CB}"/>
            </a:ext>
          </a:extLst>
        </xdr:cNvPr>
        <xdr:cNvPicPr>
          <a:picLocks/>
        </xdr:cNvPicPr>
      </xdr:nvPicPr>
      <xdr:blipFill>
        <a:blip xmlns:r="http://schemas.openxmlformats.org/officeDocument/2006/relationships" r:embed="rId643">
          <a:extLst>
            <a:ext uri="{28A0092B-C50C-407E-A947-70E740481C1C}">
              <a14:useLocalDpi xmlns:a14="http://schemas.microsoft.com/office/drawing/2010/main" val="0"/>
            </a:ext>
          </a:extLst>
        </a:blip>
        <a:stretch>
          <a:fillRect/>
        </a:stretch>
      </xdr:blipFill>
      <xdr:spPr>
        <a:xfrm>
          <a:off x="654050" y="355974749"/>
          <a:ext cx="584200" cy="758625"/>
        </a:xfrm>
        <a:prstGeom prst="rect">
          <a:avLst/>
        </a:prstGeom>
      </xdr:spPr>
    </xdr:pic>
    <xdr:clientData/>
  </xdr:twoCellAnchor>
  <xdr:twoCellAnchor>
    <xdr:from>
      <xdr:col>1</xdr:col>
      <xdr:colOff>25400</xdr:colOff>
      <xdr:row>1131</xdr:row>
      <xdr:rowOff>25499</xdr:rowOff>
    </xdr:from>
    <xdr:to>
      <xdr:col>1</xdr:col>
      <xdr:colOff>609600</xdr:colOff>
      <xdr:row>1131</xdr:row>
      <xdr:rowOff>784124</xdr:rowOff>
    </xdr:to>
    <xdr:pic>
      <xdr:nvPicPr>
        <xdr:cNvPr id="203015" name="Рисунок 203014">
          <a:extLst>
            <a:ext uri="{FF2B5EF4-FFF2-40B4-BE49-F238E27FC236}">
              <a16:creationId xmlns="" xmlns:a16="http://schemas.microsoft.com/office/drawing/2014/main" id="{91D5CD38-644B-495C-9C8E-C15D975C3CDB}"/>
            </a:ext>
          </a:extLst>
        </xdr:cNvPr>
        <xdr:cNvPicPr>
          <a:picLocks/>
        </xdr:cNvPicPr>
      </xdr:nvPicPr>
      <xdr:blipFill>
        <a:blip xmlns:r="http://schemas.openxmlformats.org/officeDocument/2006/relationships" r:embed="rId644">
          <a:extLst>
            <a:ext uri="{28A0092B-C50C-407E-A947-70E740481C1C}">
              <a14:useLocalDpi xmlns:a14="http://schemas.microsoft.com/office/drawing/2010/main" val="0"/>
            </a:ext>
          </a:extLst>
        </a:blip>
        <a:stretch>
          <a:fillRect/>
        </a:stretch>
      </xdr:blipFill>
      <xdr:spPr>
        <a:xfrm>
          <a:off x="654050" y="356784374"/>
          <a:ext cx="584200" cy="758625"/>
        </a:xfrm>
        <a:prstGeom prst="rect">
          <a:avLst/>
        </a:prstGeom>
      </xdr:spPr>
    </xdr:pic>
    <xdr:clientData/>
  </xdr:twoCellAnchor>
  <xdr:twoCellAnchor>
    <xdr:from>
      <xdr:col>1</xdr:col>
      <xdr:colOff>25400</xdr:colOff>
      <xdr:row>1132</xdr:row>
      <xdr:rowOff>25499</xdr:rowOff>
    </xdr:from>
    <xdr:to>
      <xdr:col>1</xdr:col>
      <xdr:colOff>609600</xdr:colOff>
      <xdr:row>1132</xdr:row>
      <xdr:rowOff>784124</xdr:rowOff>
    </xdr:to>
    <xdr:pic>
      <xdr:nvPicPr>
        <xdr:cNvPr id="203016" name="Рисунок 203015">
          <a:extLst>
            <a:ext uri="{FF2B5EF4-FFF2-40B4-BE49-F238E27FC236}">
              <a16:creationId xmlns="" xmlns:a16="http://schemas.microsoft.com/office/drawing/2014/main" id="{FD370997-45F8-40E3-B095-85E812FFE28D}"/>
            </a:ext>
          </a:extLst>
        </xdr:cNvPr>
        <xdr:cNvPicPr>
          <a:picLocks/>
        </xdr:cNvPicPr>
      </xdr:nvPicPr>
      <xdr:blipFill>
        <a:blip xmlns:r="http://schemas.openxmlformats.org/officeDocument/2006/relationships" r:embed="rId645">
          <a:extLst>
            <a:ext uri="{28A0092B-C50C-407E-A947-70E740481C1C}">
              <a14:useLocalDpi xmlns:a14="http://schemas.microsoft.com/office/drawing/2010/main" val="0"/>
            </a:ext>
          </a:extLst>
        </a:blip>
        <a:stretch>
          <a:fillRect/>
        </a:stretch>
      </xdr:blipFill>
      <xdr:spPr>
        <a:xfrm>
          <a:off x="654050" y="357593999"/>
          <a:ext cx="584200" cy="758625"/>
        </a:xfrm>
        <a:prstGeom prst="rect">
          <a:avLst/>
        </a:prstGeom>
      </xdr:spPr>
    </xdr:pic>
    <xdr:clientData/>
  </xdr:twoCellAnchor>
  <xdr:twoCellAnchor>
    <xdr:from>
      <xdr:col>1</xdr:col>
      <xdr:colOff>25400</xdr:colOff>
      <xdr:row>1133</xdr:row>
      <xdr:rowOff>25499</xdr:rowOff>
    </xdr:from>
    <xdr:to>
      <xdr:col>1</xdr:col>
      <xdr:colOff>609600</xdr:colOff>
      <xdr:row>1133</xdr:row>
      <xdr:rowOff>784124</xdr:rowOff>
    </xdr:to>
    <xdr:pic>
      <xdr:nvPicPr>
        <xdr:cNvPr id="203017" name="Рисунок 203016">
          <a:extLst>
            <a:ext uri="{FF2B5EF4-FFF2-40B4-BE49-F238E27FC236}">
              <a16:creationId xmlns="" xmlns:a16="http://schemas.microsoft.com/office/drawing/2014/main" id="{0733C3D3-3238-4323-A4A9-F22D20808587}"/>
            </a:ext>
          </a:extLst>
        </xdr:cNvPr>
        <xdr:cNvPicPr>
          <a:picLocks/>
        </xdr:cNvPicPr>
      </xdr:nvPicPr>
      <xdr:blipFill>
        <a:blip xmlns:r="http://schemas.openxmlformats.org/officeDocument/2006/relationships" r:embed="rId646">
          <a:extLst>
            <a:ext uri="{28A0092B-C50C-407E-A947-70E740481C1C}">
              <a14:useLocalDpi xmlns:a14="http://schemas.microsoft.com/office/drawing/2010/main" val="0"/>
            </a:ext>
          </a:extLst>
        </a:blip>
        <a:stretch>
          <a:fillRect/>
        </a:stretch>
      </xdr:blipFill>
      <xdr:spPr>
        <a:xfrm>
          <a:off x="654050" y="358403624"/>
          <a:ext cx="584200" cy="758625"/>
        </a:xfrm>
        <a:prstGeom prst="rect">
          <a:avLst/>
        </a:prstGeom>
      </xdr:spPr>
    </xdr:pic>
    <xdr:clientData/>
  </xdr:twoCellAnchor>
  <xdr:twoCellAnchor>
    <xdr:from>
      <xdr:col>1</xdr:col>
      <xdr:colOff>25400</xdr:colOff>
      <xdr:row>1134</xdr:row>
      <xdr:rowOff>25499</xdr:rowOff>
    </xdr:from>
    <xdr:to>
      <xdr:col>1</xdr:col>
      <xdr:colOff>609600</xdr:colOff>
      <xdr:row>1134</xdr:row>
      <xdr:rowOff>784124</xdr:rowOff>
    </xdr:to>
    <xdr:pic>
      <xdr:nvPicPr>
        <xdr:cNvPr id="203018" name="Рисунок 203017">
          <a:extLst>
            <a:ext uri="{FF2B5EF4-FFF2-40B4-BE49-F238E27FC236}">
              <a16:creationId xmlns="" xmlns:a16="http://schemas.microsoft.com/office/drawing/2014/main" id="{D818F37B-6FFD-475A-9924-F1D1CE3F32C8}"/>
            </a:ext>
          </a:extLst>
        </xdr:cNvPr>
        <xdr:cNvPicPr>
          <a:picLocks/>
        </xdr:cNvPicPr>
      </xdr:nvPicPr>
      <xdr:blipFill>
        <a:blip xmlns:r="http://schemas.openxmlformats.org/officeDocument/2006/relationships" r:embed="rId647">
          <a:extLst>
            <a:ext uri="{28A0092B-C50C-407E-A947-70E740481C1C}">
              <a14:useLocalDpi xmlns:a14="http://schemas.microsoft.com/office/drawing/2010/main" val="0"/>
            </a:ext>
          </a:extLst>
        </a:blip>
        <a:stretch>
          <a:fillRect/>
        </a:stretch>
      </xdr:blipFill>
      <xdr:spPr>
        <a:xfrm>
          <a:off x="654050" y="359213249"/>
          <a:ext cx="584200" cy="758625"/>
        </a:xfrm>
        <a:prstGeom prst="rect">
          <a:avLst/>
        </a:prstGeom>
      </xdr:spPr>
    </xdr:pic>
    <xdr:clientData/>
  </xdr:twoCellAnchor>
  <xdr:twoCellAnchor>
    <xdr:from>
      <xdr:col>1</xdr:col>
      <xdr:colOff>25400</xdr:colOff>
      <xdr:row>1135</xdr:row>
      <xdr:rowOff>25499</xdr:rowOff>
    </xdr:from>
    <xdr:to>
      <xdr:col>1</xdr:col>
      <xdr:colOff>609600</xdr:colOff>
      <xdr:row>1135</xdr:row>
      <xdr:rowOff>784124</xdr:rowOff>
    </xdr:to>
    <xdr:pic>
      <xdr:nvPicPr>
        <xdr:cNvPr id="203020" name="Рисунок 203019">
          <a:extLst>
            <a:ext uri="{FF2B5EF4-FFF2-40B4-BE49-F238E27FC236}">
              <a16:creationId xmlns="" xmlns:a16="http://schemas.microsoft.com/office/drawing/2014/main" id="{74AFD71D-DF19-47ED-8C46-DD886EAD99B5}"/>
            </a:ext>
          </a:extLst>
        </xdr:cNvPr>
        <xdr:cNvPicPr>
          <a:picLocks/>
        </xdr:cNvPicPr>
      </xdr:nvPicPr>
      <xdr:blipFill>
        <a:blip xmlns:r="http://schemas.openxmlformats.org/officeDocument/2006/relationships" r:embed="rId648">
          <a:extLst>
            <a:ext uri="{28A0092B-C50C-407E-A947-70E740481C1C}">
              <a14:useLocalDpi xmlns:a14="http://schemas.microsoft.com/office/drawing/2010/main" val="0"/>
            </a:ext>
          </a:extLst>
        </a:blip>
        <a:stretch>
          <a:fillRect/>
        </a:stretch>
      </xdr:blipFill>
      <xdr:spPr>
        <a:xfrm>
          <a:off x="654050" y="360022874"/>
          <a:ext cx="584200" cy="758625"/>
        </a:xfrm>
        <a:prstGeom prst="rect">
          <a:avLst/>
        </a:prstGeom>
      </xdr:spPr>
    </xdr:pic>
    <xdr:clientData/>
  </xdr:twoCellAnchor>
  <xdr:twoCellAnchor>
    <xdr:from>
      <xdr:col>1</xdr:col>
      <xdr:colOff>25400</xdr:colOff>
      <xdr:row>1136</xdr:row>
      <xdr:rowOff>25499</xdr:rowOff>
    </xdr:from>
    <xdr:to>
      <xdr:col>1</xdr:col>
      <xdr:colOff>609600</xdr:colOff>
      <xdr:row>1136</xdr:row>
      <xdr:rowOff>784124</xdr:rowOff>
    </xdr:to>
    <xdr:pic>
      <xdr:nvPicPr>
        <xdr:cNvPr id="203024" name="Рисунок 203023">
          <a:extLst>
            <a:ext uri="{FF2B5EF4-FFF2-40B4-BE49-F238E27FC236}">
              <a16:creationId xmlns="" xmlns:a16="http://schemas.microsoft.com/office/drawing/2014/main" id="{06BEEAA3-8502-4616-837A-E454A363E10F}"/>
            </a:ext>
          </a:extLst>
        </xdr:cNvPr>
        <xdr:cNvPicPr>
          <a:picLocks/>
        </xdr:cNvPicPr>
      </xdr:nvPicPr>
      <xdr:blipFill>
        <a:blip xmlns:r="http://schemas.openxmlformats.org/officeDocument/2006/relationships" r:embed="rId649">
          <a:extLst>
            <a:ext uri="{28A0092B-C50C-407E-A947-70E740481C1C}">
              <a14:useLocalDpi xmlns:a14="http://schemas.microsoft.com/office/drawing/2010/main" val="0"/>
            </a:ext>
          </a:extLst>
        </a:blip>
        <a:stretch>
          <a:fillRect/>
        </a:stretch>
      </xdr:blipFill>
      <xdr:spPr>
        <a:xfrm>
          <a:off x="654050" y="360832499"/>
          <a:ext cx="584200" cy="758625"/>
        </a:xfrm>
        <a:prstGeom prst="rect">
          <a:avLst/>
        </a:prstGeom>
      </xdr:spPr>
    </xdr:pic>
    <xdr:clientData/>
  </xdr:twoCellAnchor>
  <xdr:twoCellAnchor>
    <xdr:from>
      <xdr:col>1</xdr:col>
      <xdr:colOff>25400</xdr:colOff>
      <xdr:row>1137</xdr:row>
      <xdr:rowOff>25499</xdr:rowOff>
    </xdr:from>
    <xdr:to>
      <xdr:col>1</xdr:col>
      <xdr:colOff>609600</xdr:colOff>
      <xdr:row>1137</xdr:row>
      <xdr:rowOff>784124</xdr:rowOff>
    </xdr:to>
    <xdr:pic>
      <xdr:nvPicPr>
        <xdr:cNvPr id="203028" name="Рисунок 203027">
          <a:extLst>
            <a:ext uri="{FF2B5EF4-FFF2-40B4-BE49-F238E27FC236}">
              <a16:creationId xmlns="" xmlns:a16="http://schemas.microsoft.com/office/drawing/2014/main" id="{AFDC9A67-B353-4643-9E3E-F783C03E2815}"/>
            </a:ext>
          </a:extLst>
        </xdr:cNvPr>
        <xdr:cNvPicPr>
          <a:picLocks/>
        </xdr:cNvPicPr>
      </xdr:nvPicPr>
      <xdr:blipFill>
        <a:blip xmlns:r="http://schemas.openxmlformats.org/officeDocument/2006/relationships" r:embed="rId650">
          <a:extLst>
            <a:ext uri="{28A0092B-C50C-407E-A947-70E740481C1C}">
              <a14:useLocalDpi xmlns:a14="http://schemas.microsoft.com/office/drawing/2010/main" val="0"/>
            </a:ext>
          </a:extLst>
        </a:blip>
        <a:stretch>
          <a:fillRect/>
        </a:stretch>
      </xdr:blipFill>
      <xdr:spPr>
        <a:xfrm>
          <a:off x="654050" y="361642124"/>
          <a:ext cx="584200" cy="758625"/>
        </a:xfrm>
        <a:prstGeom prst="rect">
          <a:avLst/>
        </a:prstGeom>
      </xdr:spPr>
    </xdr:pic>
    <xdr:clientData/>
  </xdr:twoCellAnchor>
  <xdr:twoCellAnchor>
    <xdr:from>
      <xdr:col>1</xdr:col>
      <xdr:colOff>25400</xdr:colOff>
      <xdr:row>1138</xdr:row>
      <xdr:rowOff>25499</xdr:rowOff>
    </xdr:from>
    <xdr:to>
      <xdr:col>1</xdr:col>
      <xdr:colOff>609600</xdr:colOff>
      <xdr:row>1138</xdr:row>
      <xdr:rowOff>784124</xdr:rowOff>
    </xdr:to>
    <xdr:pic>
      <xdr:nvPicPr>
        <xdr:cNvPr id="203029" name="Рисунок 203028">
          <a:extLst>
            <a:ext uri="{FF2B5EF4-FFF2-40B4-BE49-F238E27FC236}">
              <a16:creationId xmlns="" xmlns:a16="http://schemas.microsoft.com/office/drawing/2014/main" id="{EA3A8817-4910-46EA-9B1E-212CF20C4F13}"/>
            </a:ext>
          </a:extLst>
        </xdr:cNvPr>
        <xdr:cNvPicPr>
          <a:picLocks/>
        </xdr:cNvPicPr>
      </xdr:nvPicPr>
      <xdr:blipFill>
        <a:blip xmlns:r="http://schemas.openxmlformats.org/officeDocument/2006/relationships" r:embed="rId651">
          <a:extLst>
            <a:ext uri="{28A0092B-C50C-407E-A947-70E740481C1C}">
              <a14:useLocalDpi xmlns:a14="http://schemas.microsoft.com/office/drawing/2010/main" val="0"/>
            </a:ext>
          </a:extLst>
        </a:blip>
        <a:stretch>
          <a:fillRect/>
        </a:stretch>
      </xdr:blipFill>
      <xdr:spPr>
        <a:xfrm>
          <a:off x="654050" y="362451749"/>
          <a:ext cx="584200" cy="758625"/>
        </a:xfrm>
        <a:prstGeom prst="rect">
          <a:avLst/>
        </a:prstGeom>
      </xdr:spPr>
    </xdr:pic>
    <xdr:clientData/>
  </xdr:twoCellAnchor>
  <xdr:twoCellAnchor>
    <xdr:from>
      <xdr:col>1</xdr:col>
      <xdr:colOff>25400</xdr:colOff>
      <xdr:row>1139</xdr:row>
      <xdr:rowOff>25499</xdr:rowOff>
    </xdr:from>
    <xdr:to>
      <xdr:col>1</xdr:col>
      <xdr:colOff>609600</xdr:colOff>
      <xdr:row>1139</xdr:row>
      <xdr:rowOff>784124</xdr:rowOff>
    </xdr:to>
    <xdr:pic>
      <xdr:nvPicPr>
        <xdr:cNvPr id="203030" name="Рисунок 203029">
          <a:extLst>
            <a:ext uri="{FF2B5EF4-FFF2-40B4-BE49-F238E27FC236}">
              <a16:creationId xmlns="" xmlns:a16="http://schemas.microsoft.com/office/drawing/2014/main" id="{BBEC2765-A4EC-4E7F-A88E-F17CD4DB2CC2}"/>
            </a:ext>
          </a:extLst>
        </xdr:cNvPr>
        <xdr:cNvPicPr>
          <a:picLocks/>
        </xdr:cNvPicPr>
      </xdr:nvPicPr>
      <xdr:blipFill>
        <a:blip xmlns:r="http://schemas.openxmlformats.org/officeDocument/2006/relationships" r:embed="rId652">
          <a:extLst>
            <a:ext uri="{28A0092B-C50C-407E-A947-70E740481C1C}">
              <a14:useLocalDpi xmlns:a14="http://schemas.microsoft.com/office/drawing/2010/main" val="0"/>
            </a:ext>
          </a:extLst>
        </a:blip>
        <a:stretch>
          <a:fillRect/>
        </a:stretch>
      </xdr:blipFill>
      <xdr:spPr>
        <a:xfrm>
          <a:off x="654050" y="363261374"/>
          <a:ext cx="584200" cy="758625"/>
        </a:xfrm>
        <a:prstGeom prst="rect">
          <a:avLst/>
        </a:prstGeom>
      </xdr:spPr>
    </xdr:pic>
    <xdr:clientData/>
  </xdr:twoCellAnchor>
  <xdr:twoCellAnchor>
    <xdr:from>
      <xdr:col>1</xdr:col>
      <xdr:colOff>25400</xdr:colOff>
      <xdr:row>1140</xdr:row>
      <xdr:rowOff>25499</xdr:rowOff>
    </xdr:from>
    <xdr:to>
      <xdr:col>1</xdr:col>
      <xdr:colOff>609600</xdr:colOff>
      <xdr:row>1140</xdr:row>
      <xdr:rowOff>784124</xdr:rowOff>
    </xdr:to>
    <xdr:pic>
      <xdr:nvPicPr>
        <xdr:cNvPr id="203032" name="Рисунок 203031">
          <a:extLst>
            <a:ext uri="{FF2B5EF4-FFF2-40B4-BE49-F238E27FC236}">
              <a16:creationId xmlns="" xmlns:a16="http://schemas.microsoft.com/office/drawing/2014/main" id="{3D80CFFB-79A1-468F-B14D-D4D180A7387D}"/>
            </a:ext>
          </a:extLst>
        </xdr:cNvPr>
        <xdr:cNvPicPr>
          <a:picLocks/>
        </xdr:cNvPicPr>
      </xdr:nvPicPr>
      <xdr:blipFill>
        <a:blip xmlns:r="http://schemas.openxmlformats.org/officeDocument/2006/relationships" r:embed="rId653">
          <a:extLst>
            <a:ext uri="{28A0092B-C50C-407E-A947-70E740481C1C}">
              <a14:useLocalDpi xmlns:a14="http://schemas.microsoft.com/office/drawing/2010/main" val="0"/>
            </a:ext>
          </a:extLst>
        </a:blip>
        <a:stretch>
          <a:fillRect/>
        </a:stretch>
      </xdr:blipFill>
      <xdr:spPr>
        <a:xfrm>
          <a:off x="654050" y="364070999"/>
          <a:ext cx="584200" cy="758625"/>
        </a:xfrm>
        <a:prstGeom prst="rect">
          <a:avLst/>
        </a:prstGeom>
      </xdr:spPr>
    </xdr:pic>
    <xdr:clientData/>
  </xdr:twoCellAnchor>
  <xdr:twoCellAnchor>
    <xdr:from>
      <xdr:col>1</xdr:col>
      <xdr:colOff>25400</xdr:colOff>
      <xdr:row>1141</xdr:row>
      <xdr:rowOff>25499</xdr:rowOff>
    </xdr:from>
    <xdr:to>
      <xdr:col>1</xdr:col>
      <xdr:colOff>609600</xdr:colOff>
      <xdr:row>1141</xdr:row>
      <xdr:rowOff>784124</xdr:rowOff>
    </xdr:to>
    <xdr:pic>
      <xdr:nvPicPr>
        <xdr:cNvPr id="203033" name="Рисунок 203032">
          <a:extLst>
            <a:ext uri="{FF2B5EF4-FFF2-40B4-BE49-F238E27FC236}">
              <a16:creationId xmlns="" xmlns:a16="http://schemas.microsoft.com/office/drawing/2014/main" id="{39BC1335-5479-4135-ADFB-E60031984B57}"/>
            </a:ext>
          </a:extLst>
        </xdr:cNvPr>
        <xdr:cNvPicPr>
          <a:picLocks/>
        </xdr:cNvPicPr>
      </xdr:nvPicPr>
      <xdr:blipFill>
        <a:blip xmlns:r="http://schemas.openxmlformats.org/officeDocument/2006/relationships" r:embed="rId654">
          <a:extLst>
            <a:ext uri="{28A0092B-C50C-407E-A947-70E740481C1C}">
              <a14:useLocalDpi xmlns:a14="http://schemas.microsoft.com/office/drawing/2010/main" val="0"/>
            </a:ext>
          </a:extLst>
        </a:blip>
        <a:stretch>
          <a:fillRect/>
        </a:stretch>
      </xdr:blipFill>
      <xdr:spPr>
        <a:xfrm>
          <a:off x="654050" y="364880624"/>
          <a:ext cx="584200" cy="758625"/>
        </a:xfrm>
        <a:prstGeom prst="rect">
          <a:avLst/>
        </a:prstGeom>
      </xdr:spPr>
    </xdr:pic>
    <xdr:clientData/>
  </xdr:twoCellAnchor>
  <xdr:twoCellAnchor>
    <xdr:from>
      <xdr:col>1</xdr:col>
      <xdr:colOff>25400</xdr:colOff>
      <xdr:row>1143</xdr:row>
      <xdr:rowOff>25499</xdr:rowOff>
    </xdr:from>
    <xdr:to>
      <xdr:col>1</xdr:col>
      <xdr:colOff>609600</xdr:colOff>
      <xdr:row>1143</xdr:row>
      <xdr:rowOff>784124</xdr:rowOff>
    </xdr:to>
    <xdr:pic>
      <xdr:nvPicPr>
        <xdr:cNvPr id="203034" name="Рисунок 203033">
          <a:extLst>
            <a:ext uri="{FF2B5EF4-FFF2-40B4-BE49-F238E27FC236}">
              <a16:creationId xmlns="" xmlns:a16="http://schemas.microsoft.com/office/drawing/2014/main" id="{CC7676EA-A746-4319-8048-C59AEA8FAA33}"/>
            </a:ext>
          </a:extLst>
        </xdr:cNvPr>
        <xdr:cNvPicPr>
          <a:picLocks/>
        </xdr:cNvPicPr>
      </xdr:nvPicPr>
      <xdr:blipFill>
        <a:blip xmlns:r="http://schemas.openxmlformats.org/officeDocument/2006/relationships" r:embed="rId655">
          <a:extLst>
            <a:ext uri="{28A0092B-C50C-407E-A947-70E740481C1C}">
              <a14:useLocalDpi xmlns:a14="http://schemas.microsoft.com/office/drawing/2010/main" val="0"/>
            </a:ext>
          </a:extLst>
        </a:blip>
        <a:stretch>
          <a:fillRect/>
        </a:stretch>
      </xdr:blipFill>
      <xdr:spPr>
        <a:xfrm>
          <a:off x="654050" y="366499874"/>
          <a:ext cx="584200" cy="758625"/>
        </a:xfrm>
        <a:prstGeom prst="rect">
          <a:avLst/>
        </a:prstGeom>
      </xdr:spPr>
    </xdr:pic>
    <xdr:clientData/>
  </xdr:twoCellAnchor>
  <xdr:twoCellAnchor>
    <xdr:from>
      <xdr:col>1</xdr:col>
      <xdr:colOff>25400</xdr:colOff>
      <xdr:row>1144</xdr:row>
      <xdr:rowOff>25499</xdr:rowOff>
    </xdr:from>
    <xdr:to>
      <xdr:col>1</xdr:col>
      <xdr:colOff>609600</xdr:colOff>
      <xdr:row>1144</xdr:row>
      <xdr:rowOff>784124</xdr:rowOff>
    </xdr:to>
    <xdr:pic>
      <xdr:nvPicPr>
        <xdr:cNvPr id="203037" name="Рисунок 203036">
          <a:extLst>
            <a:ext uri="{FF2B5EF4-FFF2-40B4-BE49-F238E27FC236}">
              <a16:creationId xmlns="" xmlns:a16="http://schemas.microsoft.com/office/drawing/2014/main" id="{814AD988-AAAD-4818-8097-C97D9C141B63}"/>
            </a:ext>
          </a:extLst>
        </xdr:cNvPr>
        <xdr:cNvPicPr>
          <a:picLocks/>
        </xdr:cNvPicPr>
      </xdr:nvPicPr>
      <xdr:blipFill>
        <a:blip xmlns:r="http://schemas.openxmlformats.org/officeDocument/2006/relationships" r:embed="rId656">
          <a:extLst>
            <a:ext uri="{28A0092B-C50C-407E-A947-70E740481C1C}">
              <a14:useLocalDpi xmlns:a14="http://schemas.microsoft.com/office/drawing/2010/main" val="0"/>
            </a:ext>
          </a:extLst>
        </a:blip>
        <a:stretch>
          <a:fillRect/>
        </a:stretch>
      </xdr:blipFill>
      <xdr:spPr>
        <a:xfrm>
          <a:off x="654050" y="367309499"/>
          <a:ext cx="584200" cy="758625"/>
        </a:xfrm>
        <a:prstGeom prst="rect">
          <a:avLst/>
        </a:prstGeom>
      </xdr:spPr>
    </xdr:pic>
    <xdr:clientData/>
  </xdr:twoCellAnchor>
  <xdr:twoCellAnchor>
    <xdr:from>
      <xdr:col>1</xdr:col>
      <xdr:colOff>25400</xdr:colOff>
      <xdr:row>1145</xdr:row>
      <xdr:rowOff>25499</xdr:rowOff>
    </xdr:from>
    <xdr:to>
      <xdr:col>1</xdr:col>
      <xdr:colOff>609600</xdr:colOff>
      <xdr:row>1145</xdr:row>
      <xdr:rowOff>784124</xdr:rowOff>
    </xdr:to>
    <xdr:pic>
      <xdr:nvPicPr>
        <xdr:cNvPr id="203038" name="Рисунок 203037">
          <a:extLst>
            <a:ext uri="{FF2B5EF4-FFF2-40B4-BE49-F238E27FC236}">
              <a16:creationId xmlns="" xmlns:a16="http://schemas.microsoft.com/office/drawing/2014/main" id="{75F5AEFB-7B9B-4FC8-9AC1-F222AC5B2BAB}"/>
            </a:ext>
          </a:extLst>
        </xdr:cNvPr>
        <xdr:cNvPicPr>
          <a:picLocks/>
        </xdr:cNvPicPr>
      </xdr:nvPicPr>
      <xdr:blipFill>
        <a:blip xmlns:r="http://schemas.openxmlformats.org/officeDocument/2006/relationships" r:embed="rId657">
          <a:extLst>
            <a:ext uri="{28A0092B-C50C-407E-A947-70E740481C1C}">
              <a14:useLocalDpi xmlns:a14="http://schemas.microsoft.com/office/drawing/2010/main" val="0"/>
            </a:ext>
          </a:extLst>
        </a:blip>
        <a:stretch>
          <a:fillRect/>
        </a:stretch>
      </xdr:blipFill>
      <xdr:spPr>
        <a:xfrm>
          <a:off x="654050" y="368119124"/>
          <a:ext cx="584200" cy="758625"/>
        </a:xfrm>
        <a:prstGeom prst="rect">
          <a:avLst/>
        </a:prstGeom>
      </xdr:spPr>
    </xdr:pic>
    <xdr:clientData/>
  </xdr:twoCellAnchor>
  <xdr:twoCellAnchor>
    <xdr:from>
      <xdr:col>1</xdr:col>
      <xdr:colOff>25400</xdr:colOff>
      <xdr:row>1146</xdr:row>
      <xdr:rowOff>25499</xdr:rowOff>
    </xdr:from>
    <xdr:to>
      <xdr:col>1</xdr:col>
      <xdr:colOff>609600</xdr:colOff>
      <xdr:row>1146</xdr:row>
      <xdr:rowOff>784124</xdr:rowOff>
    </xdr:to>
    <xdr:pic>
      <xdr:nvPicPr>
        <xdr:cNvPr id="740" name="Рисунок 739">
          <a:extLst>
            <a:ext uri="{FF2B5EF4-FFF2-40B4-BE49-F238E27FC236}">
              <a16:creationId xmlns="" xmlns:a16="http://schemas.microsoft.com/office/drawing/2014/main" id="{2861DFC2-2A6B-4CE9-878F-596118385C73}"/>
            </a:ext>
          </a:extLst>
        </xdr:cNvPr>
        <xdr:cNvPicPr>
          <a:picLocks/>
        </xdr:cNvPicPr>
      </xdr:nvPicPr>
      <xdr:blipFill>
        <a:blip xmlns:r="http://schemas.openxmlformats.org/officeDocument/2006/relationships" r:embed="rId658">
          <a:extLst>
            <a:ext uri="{28A0092B-C50C-407E-A947-70E740481C1C}">
              <a14:useLocalDpi xmlns:a14="http://schemas.microsoft.com/office/drawing/2010/main" val="0"/>
            </a:ext>
          </a:extLst>
        </a:blip>
        <a:stretch>
          <a:fillRect/>
        </a:stretch>
      </xdr:blipFill>
      <xdr:spPr>
        <a:xfrm>
          <a:off x="654050" y="368928749"/>
          <a:ext cx="584200" cy="758625"/>
        </a:xfrm>
        <a:prstGeom prst="rect">
          <a:avLst/>
        </a:prstGeom>
      </xdr:spPr>
    </xdr:pic>
    <xdr:clientData/>
  </xdr:twoCellAnchor>
  <xdr:twoCellAnchor>
    <xdr:from>
      <xdr:col>1</xdr:col>
      <xdr:colOff>25400</xdr:colOff>
      <xdr:row>1147</xdr:row>
      <xdr:rowOff>25499</xdr:rowOff>
    </xdr:from>
    <xdr:to>
      <xdr:col>1</xdr:col>
      <xdr:colOff>609600</xdr:colOff>
      <xdr:row>1147</xdr:row>
      <xdr:rowOff>784124</xdr:rowOff>
    </xdr:to>
    <xdr:pic>
      <xdr:nvPicPr>
        <xdr:cNvPr id="741" name="Рисунок 740">
          <a:extLst>
            <a:ext uri="{FF2B5EF4-FFF2-40B4-BE49-F238E27FC236}">
              <a16:creationId xmlns="" xmlns:a16="http://schemas.microsoft.com/office/drawing/2014/main" id="{B5598942-8B76-4139-87E7-0CFBBCBEF285}"/>
            </a:ext>
          </a:extLst>
        </xdr:cNvPr>
        <xdr:cNvPicPr>
          <a:picLocks/>
        </xdr:cNvPicPr>
      </xdr:nvPicPr>
      <xdr:blipFill>
        <a:blip xmlns:r="http://schemas.openxmlformats.org/officeDocument/2006/relationships" r:embed="rId659">
          <a:extLst>
            <a:ext uri="{28A0092B-C50C-407E-A947-70E740481C1C}">
              <a14:useLocalDpi xmlns:a14="http://schemas.microsoft.com/office/drawing/2010/main" val="0"/>
            </a:ext>
          </a:extLst>
        </a:blip>
        <a:stretch>
          <a:fillRect/>
        </a:stretch>
      </xdr:blipFill>
      <xdr:spPr>
        <a:xfrm>
          <a:off x="654050" y="369738374"/>
          <a:ext cx="584200" cy="758625"/>
        </a:xfrm>
        <a:prstGeom prst="rect">
          <a:avLst/>
        </a:prstGeom>
      </xdr:spPr>
    </xdr:pic>
    <xdr:clientData/>
  </xdr:twoCellAnchor>
  <xdr:twoCellAnchor>
    <xdr:from>
      <xdr:col>1</xdr:col>
      <xdr:colOff>25400</xdr:colOff>
      <xdr:row>1148</xdr:row>
      <xdr:rowOff>25499</xdr:rowOff>
    </xdr:from>
    <xdr:to>
      <xdr:col>1</xdr:col>
      <xdr:colOff>609600</xdr:colOff>
      <xdr:row>1148</xdr:row>
      <xdr:rowOff>784124</xdr:rowOff>
    </xdr:to>
    <xdr:pic>
      <xdr:nvPicPr>
        <xdr:cNvPr id="742" name="Рисунок 741">
          <a:extLst>
            <a:ext uri="{FF2B5EF4-FFF2-40B4-BE49-F238E27FC236}">
              <a16:creationId xmlns="" xmlns:a16="http://schemas.microsoft.com/office/drawing/2014/main" id="{A09B3C12-A952-49CD-883B-8C8B30D3DFCD}"/>
            </a:ext>
          </a:extLst>
        </xdr:cNvPr>
        <xdr:cNvPicPr>
          <a:picLocks/>
        </xdr:cNvPicPr>
      </xdr:nvPicPr>
      <xdr:blipFill>
        <a:blip xmlns:r="http://schemas.openxmlformats.org/officeDocument/2006/relationships" r:embed="rId660">
          <a:extLst>
            <a:ext uri="{28A0092B-C50C-407E-A947-70E740481C1C}">
              <a14:useLocalDpi xmlns:a14="http://schemas.microsoft.com/office/drawing/2010/main" val="0"/>
            </a:ext>
          </a:extLst>
        </a:blip>
        <a:stretch>
          <a:fillRect/>
        </a:stretch>
      </xdr:blipFill>
      <xdr:spPr>
        <a:xfrm>
          <a:off x="654050" y="370547999"/>
          <a:ext cx="584200" cy="758625"/>
        </a:xfrm>
        <a:prstGeom prst="rect">
          <a:avLst/>
        </a:prstGeom>
      </xdr:spPr>
    </xdr:pic>
    <xdr:clientData/>
  </xdr:twoCellAnchor>
  <xdr:twoCellAnchor>
    <xdr:from>
      <xdr:col>1</xdr:col>
      <xdr:colOff>25400</xdr:colOff>
      <xdr:row>1149</xdr:row>
      <xdr:rowOff>25499</xdr:rowOff>
    </xdr:from>
    <xdr:to>
      <xdr:col>1</xdr:col>
      <xdr:colOff>609600</xdr:colOff>
      <xdr:row>1149</xdr:row>
      <xdr:rowOff>784124</xdr:rowOff>
    </xdr:to>
    <xdr:pic>
      <xdr:nvPicPr>
        <xdr:cNvPr id="743" name="Рисунок 742">
          <a:extLst>
            <a:ext uri="{FF2B5EF4-FFF2-40B4-BE49-F238E27FC236}">
              <a16:creationId xmlns="" xmlns:a16="http://schemas.microsoft.com/office/drawing/2014/main" id="{A1F8C6CF-B930-4773-AF26-00E41A890500}"/>
            </a:ext>
          </a:extLst>
        </xdr:cNvPr>
        <xdr:cNvPicPr>
          <a:picLocks/>
        </xdr:cNvPicPr>
      </xdr:nvPicPr>
      <xdr:blipFill>
        <a:blip xmlns:r="http://schemas.openxmlformats.org/officeDocument/2006/relationships" r:embed="rId661">
          <a:extLst>
            <a:ext uri="{28A0092B-C50C-407E-A947-70E740481C1C}">
              <a14:useLocalDpi xmlns:a14="http://schemas.microsoft.com/office/drawing/2010/main" val="0"/>
            </a:ext>
          </a:extLst>
        </a:blip>
        <a:stretch>
          <a:fillRect/>
        </a:stretch>
      </xdr:blipFill>
      <xdr:spPr>
        <a:xfrm>
          <a:off x="654050" y="371357624"/>
          <a:ext cx="584200" cy="758625"/>
        </a:xfrm>
        <a:prstGeom prst="rect">
          <a:avLst/>
        </a:prstGeom>
      </xdr:spPr>
    </xdr:pic>
    <xdr:clientData/>
  </xdr:twoCellAnchor>
  <xdr:twoCellAnchor>
    <xdr:from>
      <xdr:col>1</xdr:col>
      <xdr:colOff>25400</xdr:colOff>
      <xdr:row>1150</xdr:row>
      <xdr:rowOff>25499</xdr:rowOff>
    </xdr:from>
    <xdr:to>
      <xdr:col>1</xdr:col>
      <xdr:colOff>609600</xdr:colOff>
      <xdr:row>1150</xdr:row>
      <xdr:rowOff>784124</xdr:rowOff>
    </xdr:to>
    <xdr:pic>
      <xdr:nvPicPr>
        <xdr:cNvPr id="744" name="Рисунок 743">
          <a:extLst>
            <a:ext uri="{FF2B5EF4-FFF2-40B4-BE49-F238E27FC236}">
              <a16:creationId xmlns="" xmlns:a16="http://schemas.microsoft.com/office/drawing/2014/main" id="{9E217799-3BFF-4D44-B731-154794B861F9}"/>
            </a:ext>
          </a:extLst>
        </xdr:cNvPr>
        <xdr:cNvPicPr>
          <a:picLocks/>
        </xdr:cNvPicPr>
      </xdr:nvPicPr>
      <xdr:blipFill>
        <a:blip xmlns:r="http://schemas.openxmlformats.org/officeDocument/2006/relationships" r:embed="rId662">
          <a:extLst>
            <a:ext uri="{28A0092B-C50C-407E-A947-70E740481C1C}">
              <a14:useLocalDpi xmlns:a14="http://schemas.microsoft.com/office/drawing/2010/main" val="0"/>
            </a:ext>
          </a:extLst>
        </a:blip>
        <a:stretch>
          <a:fillRect/>
        </a:stretch>
      </xdr:blipFill>
      <xdr:spPr>
        <a:xfrm>
          <a:off x="654050" y="372167249"/>
          <a:ext cx="584200" cy="758625"/>
        </a:xfrm>
        <a:prstGeom prst="rect">
          <a:avLst/>
        </a:prstGeom>
      </xdr:spPr>
    </xdr:pic>
    <xdr:clientData/>
  </xdr:twoCellAnchor>
  <xdr:twoCellAnchor>
    <xdr:from>
      <xdr:col>1</xdr:col>
      <xdr:colOff>25400</xdr:colOff>
      <xdr:row>1151</xdr:row>
      <xdr:rowOff>25499</xdr:rowOff>
    </xdr:from>
    <xdr:to>
      <xdr:col>1</xdr:col>
      <xdr:colOff>609600</xdr:colOff>
      <xdr:row>1151</xdr:row>
      <xdr:rowOff>784124</xdr:rowOff>
    </xdr:to>
    <xdr:pic>
      <xdr:nvPicPr>
        <xdr:cNvPr id="745" name="Рисунок 744">
          <a:extLst>
            <a:ext uri="{FF2B5EF4-FFF2-40B4-BE49-F238E27FC236}">
              <a16:creationId xmlns="" xmlns:a16="http://schemas.microsoft.com/office/drawing/2014/main" id="{ECB6FE57-0F7C-4D48-AD30-BB0E92ADD293}"/>
            </a:ext>
          </a:extLst>
        </xdr:cNvPr>
        <xdr:cNvPicPr>
          <a:picLocks/>
        </xdr:cNvPicPr>
      </xdr:nvPicPr>
      <xdr:blipFill>
        <a:blip xmlns:r="http://schemas.openxmlformats.org/officeDocument/2006/relationships" r:embed="rId663">
          <a:extLst>
            <a:ext uri="{28A0092B-C50C-407E-A947-70E740481C1C}">
              <a14:useLocalDpi xmlns:a14="http://schemas.microsoft.com/office/drawing/2010/main" val="0"/>
            </a:ext>
          </a:extLst>
        </a:blip>
        <a:stretch>
          <a:fillRect/>
        </a:stretch>
      </xdr:blipFill>
      <xdr:spPr>
        <a:xfrm>
          <a:off x="654050" y="372976874"/>
          <a:ext cx="584200" cy="758625"/>
        </a:xfrm>
        <a:prstGeom prst="rect">
          <a:avLst/>
        </a:prstGeom>
      </xdr:spPr>
    </xdr:pic>
    <xdr:clientData/>
  </xdr:twoCellAnchor>
  <xdr:twoCellAnchor>
    <xdr:from>
      <xdr:col>1</xdr:col>
      <xdr:colOff>25400</xdr:colOff>
      <xdr:row>1152</xdr:row>
      <xdr:rowOff>25499</xdr:rowOff>
    </xdr:from>
    <xdr:to>
      <xdr:col>1</xdr:col>
      <xdr:colOff>609600</xdr:colOff>
      <xdr:row>1152</xdr:row>
      <xdr:rowOff>784124</xdr:rowOff>
    </xdr:to>
    <xdr:pic>
      <xdr:nvPicPr>
        <xdr:cNvPr id="746" name="Рисунок 745">
          <a:extLst>
            <a:ext uri="{FF2B5EF4-FFF2-40B4-BE49-F238E27FC236}">
              <a16:creationId xmlns="" xmlns:a16="http://schemas.microsoft.com/office/drawing/2014/main" id="{BBD1201F-6248-422E-BE23-3E539B9E2CBE}"/>
            </a:ext>
          </a:extLst>
        </xdr:cNvPr>
        <xdr:cNvPicPr>
          <a:picLocks/>
        </xdr:cNvPicPr>
      </xdr:nvPicPr>
      <xdr:blipFill>
        <a:blip xmlns:r="http://schemas.openxmlformats.org/officeDocument/2006/relationships" r:embed="rId664">
          <a:extLst>
            <a:ext uri="{28A0092B-C50C-407E-A947-70E740481C1C}">
              <a14:useLocalDpi xmlns:a14="http://schemas.microsoft.com/office/drawing/2010/main" val="0"/>
            </a:ext>
          </a:extLst>
        </a:blip>
        <a:stretch>
          <a:fillRect/>
        </a:stretch>
      </xdr:blipFill>
      <xdr:spPr>
        <a:xfrm>
          <a:off x="654050" y="373786499"/>
          <a:ext cx="584200" cy="758625"/>
        </a:xfrm>
        <a:prstGeom prst="rect">
          <a:avLst/>
        </a:prstGeom>
      </xdr:spPr>
    </xdr:pic>
    <xdr:clientData/>
  </xdr:twoCellAnchor>
  <xdr:twoCellAnchor>
    <xdr:from>
      <xdr:col>1</xdr:col>
      <xdr:colOff>25400</xdr:colOff>
      <xdr:row>1153</xdr:row>
      <xdr:rowOff>25499</xdr:rowOff>
    </xdr:from>
    <xdr:to>
      <xdr:col>1</xdr:col>
      <xdr:colOff>609600</xdr:colOff>
      <xdr:row>1153</xdr:row>
      <xdr:rowOff>784124</xdr:rowOff>
    </xdr:to>
    <xdr:pic>
      <xdr:nvPicPr>
        <xdr:cNvPr id="747" name="Рисунок 746">
          <a:extLst>
            <a:ext uri="{FF2B5EF4-FFF2-40B4-BE49-F238E27FC236}">
              <a16:creationId xmlns="" xmlns:a16="http://schemas.microsoft.com/office/drawing/2014/main" id="{17FB9BC2-F9A8-4FEF-8C31-545EFD38B9CC}"/>
            </a:ext>
          </a:extLst>
        </xdr:cNvPr>
        <xdr:cNvPicPr>
          <a:picLocks/>
        </xdr:cNvPicPr>
      </xdr:nvPicPr>
      <xdr:blipFill>
        <a:blip xmlns:r="http://schemas.openxmlformats.org/officeDocument/2006/relationships" r:embed="rId665">
          <a:extLst>
            <a:ext uri="{28A0092B-C50C-407E-A947-70E740481C1C}">
              <a14:useLocalDpi xmlns:a14="http://schemas.microsoft.com/office/drawing/2010/main" val="0"/>
            </a:ext>
          </a:extLst>
        </a:blip>
        <a:stretch>
          <a:fillRect/>
        </a:stretch>
      </xdr:blipFill>
      <xdr:spPr>
        <a:xfrm>
          <a:off x="654050" y="374596124"/>
          <a:ext cx="584200" cy="758625"/>
        </a:xfrm>
        <a:prstGeom prst="rect">
          <a:avLst/>
        </a:prstGeom>
      </xdr:spPr>
    </xdr:pic>
    <xdr:clientData/>
  </xdr:twoCellAnchor>
  <xdr:twoCellAnchor>
    <xdr:from>
      <xdr:col>1</xdr:col>
      <xdr:colOff>25400</xdr:colOff>
      <xdr:row>1154</xdr:row>
      <xdr:rowOff>25499</xdr:rowOff>
    </xdr:from>
    <xdr:to>
      <xdr:col>1</xdr:col>
      <xdr:colOff>609600</xdr:colOff>
      <xdr:row>1154</xdr:row>
      <xdr:rowOff>784124</xdr:rowOff>
    </xdr:to>
    <xdr:pic>
      <xdr:nvPicPr>
        <xdr:cNvPr id="748" name="Рисунок 747">
          <a:extLst>
            <a:ext uri="{FF2B5EF4-FFF2-40B4-BE49-F238E27FC236}">
              <a16:creationId xmlns="" xmlns:a16="http://schemas.microsoft.com/office/drawing/2014/main" id="{F43CE4C2-7812-4B67-A483-18E1F434ACFD}"/>
            </a:ext>
          </a:extLst>
        </xdr:cNvPr>
        <xdr:cNvPicPr>
          <a:picLocks/>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654050" y="375405749"/>
          <a:ext cx="584200" cy="758625"/>
        </a:xfrm>
        <a:prstGeom prst="rect">
          <a:avLst/>
        </a:prstGeom>
      </xdr:spPr>
    </xdr:pic>
    <xdr:clientData/>
  </xdr:twoCellAnchor>
  <xdr:twoCellAnchor>
    <xdr:from>
      <xdr:col>1</xdr:col>
      <xdr:colOff>25400</xdr:colOff>
      <xdr:row>1155</xdr:row>
      <xdr:rowOff>25499</xdr:rowOff>
    </xdr:from>
    <xdr:to>
      <xdr:col>1</xdr:col>
      <xdr:colOff>609600</xdr:colOff>
      <xdr:row>1155</xdr:row>
      <xdr:rowOff>784124</xdr:rowOff>
    </xdr:to>
    <xdr:pic>
      <xdr:nvPicPr>
        <xdr:cNvPr id="749" name="Рисунок 748">
          <a:extLst>
            <a:ext uri="{FF2B5EF4-FFF2-40B4-BE49-F238E27FC236}">
              <a16:creationId xmlns="" xmlns:a16="http://schemas.microsoft.com/office/drawing/2014/main" id="{31796CA8-E8B4-4112-895F-489C652EB39D}"/>
            </a:ext>
          </a:extLst>
        </xdr:cNvPr>
        <xdr:cNvPicPr>
          <a:picLocks/>
        </xdr:cNvPicPr>
      </xdr:nvPicPr>
      <xdr:blipFill>
        <a:blip xmlns:r="http://schemas.openxmlformats.org/officeDocument/2006/relationships" r:embed="rId667">
          <a:extLst>
            <a:ext uri="{28A0092B-C50C-407E-A947-70E740481C1C}">
              <a14:useLocalDpi xmlns:a14="http://schemas.microsoft.com/office/drawing/2010/main" val="0"/>
            </a:ext>
          </a:extLst>
        </a:blip>
        <a:stretch>
          <a:fillRect/>
        </a:stretch>
      </xdr:blipFill>
      <xdr:spPr>
        <a:xfrm>
          <a:off x="654050" y="376215374"/>
          <a:ext cx="584200" cy="758625"/>
        </a:xfrm>
        <a:prstGeom prst="rect">
          <a:avLst/>
        </a:prstGeom>
      </xdr:spPr>
    </xdr:pic>
    <xdr:clientData/>
  </xdr:twoCellAnchor>
  <xdr:twoCellAnchor>
    <xdr:from>
      <xdr:col>1</xdr:col>
      <xdr:colOff>25400</xdr:colOff>
      <xdr:row>1157</xdr:row>
      <xdr:rowOff>25499</xdr:rowOff>
    </xdr:from>
    <xdr:to>
      <xdr:col>1</xdr:col>
      <xdr:colOff>609600</xdr:colOff>
      <xdr:row>1157</xdr:row>
      <xdr:rowOff>784124</xdr:rowOff>
    </xdr:to>
    <xdr:pic>
      <xdr:nvPicPr>
        <xdr:cNvPr id="750" name="Рисунок 749">
          <a:extLst>
            <a:ext uri="{FF2B5EF4-FFF2-40B4-BE49-F238E27FC236}">
              <a16:creationId xmlns="" xmlns:a16="http://schemas.microsoft.com/office/drawing/2014/main" id="{BF9E414A-22B1-443A-878C-9F8C9DEA68E9}"/>
            </a:ext>
          </a:extLst>
        </xdr:cNvPr>
        <xdr:cNvPicPr>
          <a:picLocks/>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54050" y="377834624"/>
          <a:ext cx="584200" cy="758625"/>
        </a:xfrm>
        <a:prstGeom prst="rect">
          <a:avLst/>
        </a:prstGeom>
      </xdr:spPr>
    </xdr:pic>
    <xdr:clientData/>
  </xdr:twoCellAnchor>
  <xdr:twoCellAnchor>
    <xdr:from>
      <xdr:col>1</xdr:col>
      <xdr:colOff>25400</xdr:colOff>
      <xdr:row>1158</xdr:row>
      <xdr:rowOff>25499</xdr:rowOff>
    </xdr:from>
    <xdr:to>
      <xdr:col>1</xdr:col>
      <xdr:colOff>609600</xdr:colOff>
      <xdr:row>1158</xdr:row>
      <xdr:rowOff>784124</xdr:rowOff>
    </xdr:to>
    <xdr:pic>
      <xdr:nvPicPr>
        <xdr:cNvPr id="751" name="Рисунок 750">
          <a:extLst>
            <a:ext uri="{FF2B5EF4-FFF2-40B4-BE49-F238E27FC236}">
              <a16:creationId xmlns="" xmlns:a16="http://schemas.microsoft.com/office/drawing/2014/main" id="{80A6B09C-A038-4703-8219-0B1492555F98}"/>
            </a:ext>
          </a:extLst>
        </xdr:cNvPr>
        <xdr:cNvPicPr>
          <a:picLocks/>
        </xdr:cNvPicPr>
      </xdr:nvPicPr>
      <xdr:blipFill>
        <a:blip xmlns:r="http://schemas.openxmlformats.org/officeDocument/2006/relationships" r:embed="rId669">
          <a:extLst>
            <a:ext uri="{28A0092B-C50C-407E-A947-70E740481C1C}">
              <a14:useLocalDpi xmlns:a14="http://schemas.microsoft.com/office/drawing/2010/main" val="0"/>
            </a:ext>
          </a:extLst>
        </a:blip>
        <a:stretch>
          <a:fillRect/>
        </a:stretch>
      </xdr:blipFill>
      <xdr:spPr>
        <a:xfrm>
          <a:off x="654050" y="378644249"/>
          <a:ext cx="584200" cy="758625"/>
        </a:xfrm>
        <a:prstGeom prst="rect">
          <a:avLst/>
        </a:prstGeom>
      </xdr:spPr>
    </xdr:pic>
    <xdr:clientData/>
  </xdr:twoCellAnchor>
  <xdr:twoCellAnchor>
    <xdr:from>
      <xdr:col>1</xdr:col>
      <xdr:colOff>25400</xdr:colOff>
      <xdr:row>1159</xdr:row>
      <xdr:rowOff>25499</xdr:rowOff>
    </xdr:from>
    <xdr:to>
      <xdr:col>1</xdr:col>
      <xdr:colOff>609600</xdr:colOff>
      <xdr:row>1159</xdr:row>
      <xdr:rowOff>784124</xdr:rowOff>
    </xdr:to>
    <xdr:pic>
      <xdr:nvPicPr>
        <xdr:cNvPr id="752" name="Рисунок 751">
          <a:extLst>
            <a:ext uri="{FF2B5EF4-FFF2-40B4-BE49-F238E27FC236}">
              <a16:creationId xmlns="" xmlns:a16="http://schemas.microsoft.com/office/drawing/2014/main" id="{67D3DE59-9327-4AA0-9CFD-ACCAEC49ABFB}"/>
            </a:ext>
          </a:extLst>
        </xdr:cNvPr>
        <xdr:cNvPicPr>
          <a:picLocks/>
        </xdr:cNvPicPr>
      </xdr:nvPicPr>
      <xdr:blipFill>
        <a:blip xmlns:r="http://schemas.openxmlformats.org/officeDocument/2006/relationships" r:embed="rId670">
          <a:extLst>
            <a:ext uri="{28A0092B-C50C-407E-A947-70E740481C1C}">
              <a14:useLocalDpi xmlns:a14="http://schemas.microsoft.com/office/drawing/2010/main" val="0"/>
            </a:ext>
          </a:extLst>
        </a:blip>
        <a:stretch>
          <a:fillRect/>
        </a:stretch>
      </xdr:blipFill>
      <xdr:spPr>
        <a:xfrm>
          <a:off x="654050" y="379453874"/>
          <a:ext cx="584200" cy="758625"/>
        </a:xfrm>
        <a:prstGeom prst="rect">
          <a:avLst/>
        </a:prstGeom>
      </xdr:spPr>
    </xdr:pic>
    <xdr:clientData/>
  </xdr:twoCellAnchor>
  <xdr:twoCellAnchor>
    <xdr:from>
      <xdr:col>1</xdr:col>
      <xdr:colOff>25400</xdr:colOff>
      <xdr:row>1160</xdr:row>
      <xdr:rowOff>25499</xdr:rowOff>
    </xdr:from>
    <xdr:to>
      <xdr:col>1</xdr:col>
      <xdr:colOff>609600</xdr:colOff>
      <xdr:row>1160</xdr:row>
      <xdr:rowOff>784124</xdr:rowOff>
    </xdr:to>
    <xdr:pic>
      <xdr:nvPicPr>
        <xdr:cNvPr id="753" name="Рисунок 752">
          <a:extLst>
            <a:ext uri="{FF2B5EF4-FFF2-40B4-BE49-F238E27FC236}">
              <a16:creationId xmlns="" xmlns:a16="http://schemas.microsoft.com/office/drawing/2014/main" id="{BD2B38E2-6A3D-46EE-BEE6-75039FB929C0}"/>
            </a:ext>
          </a:extLst>
        </xdr:cNvPr>
        <xdr:cNvPicPr>
          <a:picLocks/>
        </xdr:cNvPicPr>
      </xdr:nvPicPr>
      <xdr:blipFill>
        <a:blip xmlns:r="http://schemas.openxmlformats.org/officeDocument/2006/relationships" r:embed="rId671">
          <a:extLst>
            <a:ext uri="{28A0092B-C50C-407E-A947-70E740481C1C}">
              <a14:useLocalDpi xmlns:a14="http://schemas.microsoft.com/office/drawing/2010/main" val="0"/>
            </a:ext>
          </a:extLst>
        </a:blip>
        <a:stretch>
          <a:fillRect/>
        </a:stretch>
      </xdr:blipFill>
      <xdr:spPr>
        <a:xfrm>
          <a:off x="654050" y="380263499"/>
          <a:ext cx="584200" cy="758625"/>
        </a:xfrm>
        <a:prstGeom prst="rect">
          <a:avLst/>
        </a:prstGeom>
      </xdr:spPr>
    </xdr:pic>
    <xdr:clientData/>
  </xdr:twoCellAnchor>
  <xdr:twoCellAnchor>
    <xdr:from>
      <xdr:col>1</xdr:col>
      <xdr:colOff>25400</xdr:colOff>
      <xdr:row>1161</xdr:row>
      <xdr:rowOff>25499</xdr:rowOff>
    </xdr:from>
    <xdr:to>
      <xdr:col>1</xdr:col>
      <xdr:colOff>609600</xdr:colOff>
      <xdr:row>1161</xdr:row>
      <xdr:rowOff>784124</xdr:rowOff>
    </xdr:to>
    <xdr:pic>
      <xdr:nvPicPr>
        <xdr:cNvPr id="754" name="Рисунок 753">
          <a:extLst>
            <a:ext uri="{FF2B5EF4-FFF2-40B4-BE49-F238E27FC236}">
              <a16:creationId xmlns="" xmlns:a16="http://schemas.microsoft.com/office/drawing/2014/main" id="{F6621B65-09BF-4E5B-B8B5-F41FD1584C57}"/>
            </a:ext>
          </a:extLst>
        </xdr:cNvPr>
        <xdr:cNvPicPr>
          <a:picLocks/>
        </xdr:cNvPicPr>
      </xdr:nvPicPr>
      <xdr:blipFill>
        <a:blip xmlns:r="http://schemas.openxmlformats.org/officeDocument/2006/relationships" r:embed="rId672">
          <a:extLst>
            <a:ext uri="{28A0092B-C50C-407E-A947-70E740481C1C}">
              <a14:useLocalDpi xmlns:a14="http://schemas.microsoft.com/office/drawing/2010/main" val="0"/>
            </a:ext>
          </a:extLst>
        </a:blip>
        <a:stretch>
          <a:fillRect/>
        </a:stretch>
      </xdr:blipFill>
      <xdr:spPr>
        <a:xfrm>
          <a:off x="654050" y="381073124"/>
          <a:ext cx="584200" cy="758625"/>
        </a:xfrm>
        <a:prstGeom prst="rect">
          <a:avLst/>
        </a:prstGeom>
      </xdr:spPr>
    </xdr:pic>
    <xdr:clientData/>
  </xdr:twoCellAnchor>
  <xdr:twoCellAnchor>
    <xdr:from>
      <xdr:col>1</xdr:col>
      <xdr:colOff>25400</xdr:colOff>
      <xdr:row>1162</xdr:row>
      <xdr:rowOff>25499</xdr:rowOff>
    </xdr:from>
    <xdr:to>
      <xdr:col>1</xdr:col>
      <xdr:colOff>609600</xdr:colOff>
      <xdr:row>1162</xdr:row>
      <xdr:rowOff>784124</xdr:rowOff>
    </xdr:to>
    <xdr:pic>
      <xdr:nvPicPr>
        <xdr:cNvPr id="755" name="Рисунок 754">
          <a:extLst>
            <a:ext uri="{FF2B5EF4-FFF2-40B4-BE49-F238E27FC236}">
              <a16:creationId xmlns="" xmlns:a16="http://schemas.microsoft.com/office/drawing/2014/main" id="{00FA31A9-953D-4E83-BA27-F9D4B5D4C5D7}"/>
            </a:ext>
          </a:extLst>
        </xdr:cNvPr>
        <xdr:cNvPicPr>
          <a:picLocks/>
        </xdr:cNvPicPr>
      </xdr:nvPicPr>
      <xdr:blipFill>
        <a:blip xmlns:r="http://schemas.openxmlformats.org/officeDocument/2006/relationships" r:embed="rId673">
          <a:extLst>
            <a:ext uri="{28A0092B-C50C-407E-A947-70E740481C1C}">
              <a14:useLocalDpi xmlns:a14="http://schemas.microsoft.com/office/drawing/2010/main" val="0"/>
            </a:ext>
          </a:extLst>
        </a:blip>
        <a:stretch>
          <a:fillRect/>
        </a:stretch>
      </xdr:blipFill>
      <xdr:spPr>
        <a:xfrm>
          <a:off x="654050" y="381882749"/>
          <a:ext cx="584200" cy="758625"/>
        </a:xfrm>
        <a:prstGeom prst="rect">
          <a:avLst/>
        </a:prstGeom>
      </xdr:spPr>
    </xdr:pic>
    <xdr:clientData/>
  </xdr:twoCellAnchor>
  <xdr:twoCellAnchor>
    <xdr:from>
      <xdr:col>1</xdr:col>
      <xdr:colOff>25400</xdr:colOff>
      <xdr:row>1163</xdr:row>
      <xdr:rowOff>25499</xdr:rowOff>
    </xdr:from>
    <xdr:to>
      <xdr:col>1</xdr:col>
      <xdr:colOff>609600</xdr:colOff>
      <xdr:row>1163</xdr:row>
      <xdr:rowOff>784124</xdr:rowOff>
    </xdr:to>
    <xdr:pic>
      <xdr:nvPicPr>
        <xdr:cNvPr id="756" name="Рисунок 755">
          <a:extLst>
            <a:ext uri="{FF2B5EF4-FFF2-40B4-BE49-F238E27FC236}">
              <a16:creationId xmlns="" xmlns:a16="http://schemas.microsoft.com/office/drawing/2014/main" id="{223985EF-4378-4C72-8F7B-208F5CD0BD12}"/>
            </a:ext>
          </a:extLst>
        </xdr:cNvPr>
        <xdr:cNvPicPr>
          <a:picLocks/>
        </xdr:cNvPicPr>
      </xdr:nvPicPr>
      <xdr:blipFill>
        <a:blip xmlns:r="http://schemas.openxmlformats.org/officeDocument/2006/relationships" r:embed="rId674">
          <a:extLst>
            <a:ext uri="{28A0092B-C50C-407E-A947-70E740481C1C}">
              <a14:useLocalDpi xmlns:a14="http://schemas.microsoft.com/office/drawing/2010/main" val="0"/>
            </a:ext>
          </a:extLst>
        </a:blip>
        <a:stretch>
          <a:fillRect/>
        </a:stretch>
      </xdr:blipFill>
      <xdr:spPr>
        <a:xfrm>
          <a:off x="654050" y="382692374"/>
          <a:ext cx="584200" cy="758625"/>
        </a:xfrm>
        <a:prstGeom prst="rect">
          <a:avLst/>
        </a:prstGeom>
      </xdr:spPr>
    </xdr:pic>
    <xdr:clientData/>
  </xdr:twoCellAnchor>
  <xdr:twoCellAnchor>
    <xdr:from>
      <xdr:col>1</xdr:col>
      <xdr:colOff>25400</xdr:colOff>
      <xdr:row>1164</xdr:row>
      <xdr:rowOff>25499</xdr:rowOff>
    </xdr:from>
    <xdr:to>
      <xdr:col>1</xdr:col>
      <xdr:colOff>609600</xdr:colOff>
      <xdr:row>1164</xdr:row>
      <xdr:rowOff>784124</xdr:rowOff>
    </xdr:to>
    <xdr:pic>
      <xdr:nvPicPr>
        <xdr:cNvPr id="757" name="Рисунок 756">
          <a:extLst>
            <a:ext uri="{FF2B5EF4-FFF2-40B4-BE49-F238E27FC236}">
              <a16:creationId xmlns="" xmlns:a16="http://schemas.microsoft.com/office/drawing/2014/main" id="{C5EB483B-E582-4691-BE16-4F3F9FB5B013}"/>
            </a:ext>
          </a:extLst>
        </xdr:cNvPr>
        <xdr:cNvPicPr>
          <a:picLocks/>
        </xdr:cNvPicPr>
      </xdr:nvPicPr>
      <xdr:blipFill>
        <a:blip xmlns:r="http://schemas.openxmlformats.org/officeDocument/2006/relationships" r:embed="rId675">
          <a:extLst>
            <a:ext uri="{28A0092B-C50C-407E-A947-70E740481C1C}">
              <a14:useLocalDpi xmlns:a14="http://schemas.microsoft.com/office/drawing/2010/main" val="0"/>
            </a:ext>
          </a:extLst>
        </a:blip>
        <a:stretch>
          <a:fillRect/>
        </a:stretch>
      </xdr:blipFill>
      <xdr:spPr>
        <a:xfrm>
          <a:off x="654050" y="383501999"/>
          <a:ext cx="584200" cy="758625"/>
        </a:xfrm>
        <a:prstGeom prst="rect">
          <a:avLst/>
        </a:prstGeom>
      </xdr:spPr>
    </xdr:pic>
    <xdr:clientData/>
  </xdr:twoCellAnchor>
  <xdr:twoCellAnchor>
    <xdr:from>
      <xdr:col>1</xdr:col>
      <xdr:colOff>25400</xdr:colOff>
      <xdr:row>1165</xdr:row>
      <xdr:rowOff>25499</xdr:rowOff>
    </xdr:from>
    <xdr:to>
      <xdr:col>1</xdr:col>
      <xdr:colOff>609600</xdr:colOff>
      <xdr:row>1165</xdr:row>
      <xdr:rowOff>784124</xdr:rowOff>
    </xdr:to>
    <xdr:pic>
      <xdr:nvPicPr>
        <xdr:cNvPr id="758" name="Рисунок 757">
          <a:extLst>
            <a:ext uri="{FF2B5EF4-FFF2-40B4-BE49-F238E27FC236}">
              <a16:creationId xmlns="" xmlns:a16="http://schemas.microsoft.com/office/drawing/2014/main" id="{2482BCCC-55B5-49EC-BD63-1ACA58A02360}"/>
            </a:ext>
          </a:extLst>
        </xdr:cNvPr>
        <xdr:cNvPicPr>
          <a:picLocks/>
        </xdr:cNvPicPr>
      </xdr:nvPicPr>
      <xdr:blipFill>
        <a:blip xmlns:r="http://schemas.openxmlformats.org/officeDocument/2006/relationships" r:embed="rId676">
          <a:extLst>
            <a:ext uri="{28A0092B-C50C-407E-A947-70E740481C1C}">
              <a14:useLocalDpi xmlns:a14="http://schemas.microsoft.com/office/drawing/2010/main" val="0"/>
            </a:ext>
          </a:extLst>
        </a:blip>
        <a:stretch>
          <a:fillRect/>
        </a:stretch>
      </xdr:blipFill>
      <xdr:spPr>
        <a:xfrm>
          <a:off x="654050" y="384311624"/>
          <a:ext cx="584200" cy="758625"/>
        </a:xfrm>
        <a:prstGeom prst="rect">
          <a:avLst/>
        </a:prstGeom>
      </xdr:spPr>
    </xdr:pic>
    <xdr:clientData/>
  </xdr:twoCellAnchor>
  <xdr:twoCellAnchor>
    <xdr:from>
      <xdr:col>1</xdr:col>
      <xdr:colOff>25400</xdr:colOff>
      <xdr:row>1395</xdr:row>
      <xdr:rowOff>25499</xdr:rowOff>
    </xdr:from>
    <xdr:to>
      <xdr:col>1</xdr:col>
      <xdr:colOff>609600</xdr:colOff>
      <xdr:row>1395</xdr:row>
      <xdr:rowOff>784124</xdr:rowOff>
    </xdr:to>
    <xdr:pic>
      <xdr:nvPicPr>
        <xdr:cNvPr id="759" name="Рисунок 758">
          <a:extLst>
            <a:ext uri="{FF2B5EF4-FFF2-40B4-BE49-F238E27FC236}">
              <a16:creationId xmlns="" xmlns:a16="http://schemas.microsoft.com/office/drawing/2014/main" id="{8CABB292-8203-425F-8790-0258BD159899}"/>
            </a:ext>
          </a:extLst>
        </xdr:cNvPr>
        <xdr:cNvPicPr>
          <a:picLocks/>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654050" y="455129999"/>
          <a:ext cx="584200" cy="758625"/>
        </a:xfrm>
        <a:prstGeom prst="rect">
          <a:avLst/>
        </a:prstGeom>
      </xdr:spPr>
    </xdr:pic>
    <xdr:clientData/>
  </xdr:twoCellAnchor>
  <xdr:twoCellAnchor>
    <xdr:from>
      <xdr:col>1</xdr:col>
      <xdr:colOff>25400</xdr:colOff>
      <xdr:row>1398</xdr:row>
      <xdr:rowOff>25499</xdr:rowOff>
    </xdr:from>
    <xdr:to>
      <xdr:col>1</xdr:col>
      <xdr:colOff>609600</xdr:colOff>
      <xdr:row>1398</xdr:row>
      <xdr:rowOff>784124</xdr:rowOff>
    </xdr:to>
    <xdr:pic>
      <xdr:nvPicPr>
        <xdr:cNvPr id="760" name="Рисунок 759">
          <a:extLst>
            <a:ext uri="{FF2B5EF4-FFF2-40B4-BE49-F238E27FC236}">
              <a16:creationId xmlns="" xmlns:a16="http://schemas.microsoft.com/office/drawing/2014/main" id="{6D75ECA8-D1F4-4EB1-80EA-446B719A7699}"/>
            </a:ext>
          </a:extLst>
        </xdr:cNvPr>
        <xdr:cNvPicPr>
          <a:picLocks/>
        </xdr:cNvPicPr>
      </xdr:nvPicPr>
      <xdr:blipFill>
        <a:blip xmlns:r="http://schemas.openxmlformats.org/officeDocument/2006/relationships" r:embed="rId678">
          <a:extLst>
            <a:ext uri="{28A0092B-C50C-407E-A947-70E740481C1C}">
              <a14:useLocalDpi xmlns:a14="http://schemas.microsoft.com/office/drawing/2010/main" val="0"/>
            </a:ext>
          </a:extLst>
        </a:blip>
        <a:stretch>
          <a:fillRect/>
        </a:stretch>
      </xdr:blipFill>
      <xdr:spPr>
        <a:xfrm>
          <a:off x="654050" y="457558874"/>
          <a:ext cx="584200" cy="758625"/>
        </a:xfrm>
        <a:prstGeom prst="rect">
          <a:avLst/>
        </a:prstGeom>
      </xdr:spPr>
    </xdr:pic>
    <xdr:clientData/>
  </xdr:twoCellAnchor>
  <xdr:twoCellAnchor>
    <xdr:from>
      <xdr:col>1</xdr:col>
      <xdr:colOff>25400</xdr:colOff>
      <xdr:row>1402</xdr:row>
      <xdr:rowOff>25499</xdr:rowOff>
    </xdr:from>
    <xdr:to>
      <xdr:col>1</xdr:col>
      <xdr:colOff>609600</xdr:colOff>
      <xdr:row>1402</xdr:row>
      <xdr:rowOff>784124</xdr:rowOff>
    </xdr:to>
    <xdr:pic>
      <xdr:nvPicPr>
        <xdr:cNvPr id="761" name="Рисунок 760">
          <a:extLst>
            <a:ext uri="{FF2B5EF4-FFF2-40B4-BE49-F238E27FC236}">
              <a16:creationId xmlns="" xmlns:a16="http://schemas.microsoft.com/office/drawing/2014/main" id="{709F1A21-093C-4F4F-BF82-292F4D76A010}"/>
            </a:ext>
          </a:extLst>
        </xdr:cNvPr>
        <xdr:cNvPicPr>
          <a:picLocks/>
        </xdr:cNvPicPr>
      </xdr:nvPicPr>
      <xdr:blipFill>
        <a:blip xmlns:r="http://schemas.openxmlformats.org/officeDocument/2006/relationships" r:embed="rId679">
          <a:extLst>
            <a:ext uri="{28A0092B-C50C-407E-A947-70E740481C1C}">
              <a14:useLocalDpi xmlns:a14="http://schemas.microsoft.com/office/drawing/2010/main" val="0"/>
            </a:ext>
          </a:extLst>
        </a:blip>
        <a:stretch>
          <a:fillRect/>
        </a:stretch>
      </xdr:blipFill>
      <xdr:spPr>
        <a:xfrm>
          <a:off x="654050" y="460797374"/>
          <a:ext cx="584200" cy="758625"/>
        </a:xfrm>
        <a:prstGeom prst="rect">
          <a:avLst/>
        </a:prstGeom>
      </xdr:spPr>
    </xdr:pic>
    <xdr:clientData/>
  </xdr:twoCellAnchor>
  <xdr:twoCellAnchor>
    <xdr:from>
      <xdr:col>1</xdr:col>
      <xdr:colOff>25400</xdr:colOff>
      <xdr:row>1404</xdr:row>
      <xdr:rowOff>25499</xdr:rowOff>
    </xdr:from>
    <xdr:to>
      <xdr:col>1</xdr:col>
      <xdr:colOff>609600</xdr:colOff>
      <xdr:row>1404</xdr:row>
      <xdr:rowOff>784124</xdr:rowOff>
    </xdr:to>
    <xdr:pic>
      <xdr:nvPicPr>
        <xdr:cNvPr id="762" name="Рисунок 761">
          <a:extLst>
            <a:ext uri="{FF2B5EF4-FFF2-40B4-BE49-F238E27FC236}">
              <a16:creationId xmlns="" xmlns:a16="http://schemas.microsoft.com/office/drawing/2014/main" id="{94F7691B-640C-458C-B114-4FBC3CD7A16D}"/>
            </a:ext>
          </a:extLst>
        </xdr:cNvPr>
        <xdr:cNvPicPr>
          <a:picLocks/>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654050" y="462416624"/>
          <a:ext cx="584200" cy="758625"/>
        </a:xfrm>
        <a:prstGeom prst="rect">
          <a:avLst/>
        </a:prstGeom>
      </xdr:spPr>
    </xdr:pic>
    <xdr:clientData/>
  </xdr:twoCellAnchor>
  <xdr:twoCellAnchor>
    <xdr:from>
      <xdr:col>1</xdr:col>
      <xdr:colOff>25400</xdr:colOff>
      <xdr:row>1408</xdr:row>
      <xdr:rowOff>25499</xdr:rowOff>
    </xdr:from>
    <xdr:to>
      <xdr:col>1</xdr:col>
      <xdr:colOff>609600</xdr:colOff>
      <xdr:row>1408</xdr:row>
      <xdr:rowOff>784124</xdr:rowOff>
    </xdr:to>
    <xdr:pic>
      <xdr:nvPicPr>
        <xdr:cNvPr id="763" name="Рисунок 762">
          <a:extLst>
            <a:ext uri="{FF2B5EF4-FFF2-40B4-BE49-F238E27FC236}">
              <a16:creationId xmlns="" xmlns:a16="http://schemas.microsoft.com/office/drawing/2014/main" id="{3EE59B9F-00A5-4C73-BF70-613BF753F3F3}"/>
            </a:ext>
          </a:extLst>
        </xdr:cNvPr>
        <xdr:cNvPicPr>
          <a:picLocks/>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654050" y="463797749"/>
          <a:ext cx="584200" cy="758625"/>
        </a:xfrm>
        <a:prstGeom prst="rect">
          <a:avLst/>
        </a:prstGeom>
      </xdr:spPr>
    </xdr:pic>
    <xdr:clientData/>
  </xdr:twoCellAnchor>
  <xdr:twoCellAnchor>
    <xdr:from>
      <xdr:col>1</xdr:col>
      <xdr:colOff>25400</xdr:colOff>
      <xdr:row>1418</xdr:row>
      <xdr:rowOff>25499</xdr:rowOff>
    </xdr:from>
    <xdr:to>
      <xdr:col>1</xdr:col>
      <xdr:colOff>609600</xdr:colOff>
      <xdr:row>1418</xdr:row>
      <xdr:rowOff>784124</xdr:rowOff>
    </xdr:to>
    <xdr:pic>
      <xdr:nvPicPr>
        <xdr:cNvPr id="764" name="Рисунок 763">
          <a:extLst>
            <a:ext uri="{FF2B5EF4-FFF2-40B4-BE49-F238E27FC236}">
              <a16:creationId xmlns="" xmlns:a16="http://schemas.microsoft.com/office/drawing/2014/main" id="{2C352FCB-4398-410B-BE35-5FE1020C0019}"/>
            </a:ext>
          </a:extLst>
        </xdr:cNvPr>
        <xdr:cNvPicPr>
          <a:picLocks/>
        </xdr:cNvPicPr>
      </xdr:nvPicPr>
      <xdr:blipFill>
        <a:blip xmlns:r="http://schemas.openxmlformats.org/officeDocument/2006/relationships" r:embed="rId682">
          <a:extLst>
            <a:ext uri="{28A0092B-C50C-407E-A947-70E740481C1C}">
              <a14:useLocalDpi xmlns:a14="http://schemas.microsoft.com/office/drawing/2010/main" val="0"/>
            </a:ext>
          </a:extLst>
        </a:blip>
        <a:stretch>
          <a:fillRect/>
        </a:stretch>
      </xdr:blipFill>
      <xdr:spPr>
        <a:xfrm>
          <a:off x="654050" y="471084374"/>
          <a:ext cx="584200" cy="758625"/>
        </a:xfrm>
        <a:prstGeom prst="rect">
          <a:avLst/>
        </a:prstGeom>
      </xdr:spPr>
    </xdr:pic>
    <xdr:clientData/>
  </xdr:twoCellAnchor>
  <xdr:twoCellAnchor>
    <xdr:from>
      <xdr:col>1</xdr:col>
      <xdr:colOff>25400</xdr:colOff>
      <xdr:row>1419</xdr:row>
      <xdr:rowOff>25499</xdr:rowOff>
    </xdr:from>
    <xdr:to>
      <xdr:col>1</xdr:col>
      <xdr:colOff>609600</xdr:colOff>
      <xdr:row>1419</xdr:row>
      <xdr:rowOff>784124</xdr:rowOff>
    </xdr:to>
    <xdr:pic>
      <xdr:nvPicPr>
        <xdr:cNvPr id="765" name="Рисунок 764">
          <a:extLst>
            <a:ext uri="{FF2B5EF4-FFF2-40B4-BE49-F238E27FC236}">
              <a16:creationId xmlns="" xmlns:a16="http://schemas.microsoft.com/office/drawing/2014/main" id="{388D6297-1041-4635-BC06-EB23996BB5F5}"/>
            </a:ext>
          </a:extLst>
        </xdr:cNvPr>
        <xdr:cNvPicPr>
          <a:picLocks/>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654050" y="471893999"/>
          <a:ext cx="584200" cy="758625"/>
        </a:xfrm>
        <a:prstGeom prst="rect">
          <a:avLst/>
        </a:prstGeom>
      </xdr:spPr>
    </xdr:pic>
    <xdr:clientData/>
  </xdr:twoCellAnchor>
  <xdr:twoCellAnchor>
    <xdr:from>
      <xdr:col>1</xdr:col>
      <xdr:colOff>25400</xdr:colOff>
      <xdr:row>1420</xdr:row>
      <xdr:rowOff>25499</xdr:rowOff>
    </xdr:from>
    <xdr:to>
      <xdr:col>1</xdr:col>
      <xdr:colOff>609600</xdr:colOff>
      <xdr:row>1420</xdr:row>
      <xdr:rowOff>784124</xdr:rowOff>
    </xdr:to>
    <xdr:pic>
      <xdr:nvPicPr>
        <xdr:cNvPr id="766" name="Рисунок 765">
          <a:extLst>
            <a:ext uri="{FF2B5EF4-FFF2-40B4-BE49-F238E27FC236}">
              <a16:creationId xmlns="" xmlns:a16="http://schemas.microsoft.com/office/drawing/2014/main" id="{622D163E-96EE-42FE-9675-5FF208A58471}"/>
            </a:ext>
          </a:extLst>
        </xdr:cNvPr>
        <xdr:cNvPicPr>
          <a:picLocks/>
        </xdr:cNvPicPr>
      </xdr:nvPicPr>
      <xdr:blipFill>
        <a:blip xmlns:r="http://schemas.openxmlformats.org/officeDocument/2006/relationships" r:embed="rId683">
          <a:extLst>
            <a:ext uri="{28A0092B-C50C-407E-A947-70E740481C1C}">
              <a14:useLocalDpi xmlns:a14="http://schemas.microsoft.com/office/drawing/2010/main" val="0"/>
            </a:ext>
          </a:extLst>
        </a:blip>
        <a:stretch>
          <a:fillRect/>
        </a:stretch>
      </xdr:blipFill>
      <xdr:spPr>
        <a:xfrm>
          <a:off x="654050" y="472703624"/>
          <a:ext cx="584200" cy="758625"/>
        </a:xfrm>
        <a:prstGeom prst="rect">
          <a:avLst/>
        </a:prstGeom>
      </xdr:spPr>
    </xdr:pic>
    <xdr:clientData/>
  </xdr:twoCellAnchor>
  <xdr:twoCellAnchor>
    <xdr:from>
      <xdr:col>1</xdr:col>
      <xdr:colOff>25400</xdr:colOff>
      <xdr:row>1422</xdr:row>
      <xdr:rowOff>25499</xdr:rowOff>
    </xdr:from>
    <xdr:to>
      <xdr:col>1</xdr:col>
      <xdr:colOff>609600</xdr:colOff>
      <xdr:row>1422</xdr:row>
      <xdr:rowOff>784124</xdr:rowOff>
    </xdr:to>
    <xdr:pic>
      <xdr:nvPicPr>
        <xdr:cNvPr id="767" name="Рисунок 766">
          <a:extLst>
            <a:ext uri="{FF2B5EF4-FFF2-40B4-BE49-F238E27FC236}">
              <a16:creationId xmlns="" xmlns:a16="http://schemas.microsoft.com/office/drawing/2014/main" id="{7E743B64-5C85-41AF-9E03-8DB40D1F0C25}"/>
            </a:ext>
          </a:extLst>
        </xdr:cNvPr>
        <xdr:cNvPicPr>
          <a:picLocks/>
        </xdr:cNvPicPr>
      </xdr:nvPicPr>
      <xdr:blipFill>
        <a:blip xmlns:r="http://schemas.openxmlformats.org/officeDocument/2006/relationships" r:embed="rId684">
          <a:extLst>
            <a:ext uri="{28A0092B-C50C-407E-A947-70E740481C1C}">
              <a14:useLocalDpi xmlns:a14="http://schemas.microsoft.com/office/drawing/2010/main" val="0"/>
            </a:ext>
          </a:extLst>
        </a:blip>
        <a:stretch>
          <a:fillRect/>
        </a:stretch>
      </xdr:blipFill>
      <xdr:spPr>
        <a:xfrm>
          <a:off x="654050" y="474322874"/>
          <a:ext cx="584200" cy="758625"/>
        </a:xfrm>
        <a:prstGeom prst="rect">
          <a:avLst/>
        </a:prstGeom>
      </xdr:spPr>
    </xdr:pic>
    <xdr:clientData/>
  </xdr:twoCellAnchor>
  <xdr:twoCellAnchor>
    <xdr:from>
      <xdr:col>1</xdr:col>
      <xdr:colOff>25400</xdr:colOff>
      <xdr:row>1423</xdr:row>
      <xdr:rowOff>25499</xdr:rowOff>
    </xdr:from>
    <xdr:to>
      <xdr:col>1</xdr:col>
      <xdr:colOff>609600</xdr:colOff>
      <xdr:row>1423</xdr:row>
      <xdr:rowOff>784124</xdr:rowOff>
    </xdr:to>
    <xdr:pic>
      <xdr:nvPicPr>
        <xdr:cNvPr id="203041" name="Рисунок 203040">
          <a:extLst>
            <a:ext uri="{FF2B5EF4-FFF2-40B4-BE49-F238E27FC236}">
              <a16:creationId xmlns="" xmlns:a16="http://schemas.microsoft.com/office/drawing/2014/main" id="{0B751673-52A6-45FA-BB50-D1D13A91E077}"/>
            </a:ext>
          </a:extLst>
        </xdr:cNvPr>
        <xdr:cNvPicPr>
          <a:picLocks/>
        </xdr:cNvPicPr>
      </xdr:nvPicPr>
      <xdr:blipFill>
        <a:blip xmlns:r="http://schemas.openxmlformats.org/officeDocument/2006/relationships" r:embed="rId685">
          <a:extLst>
            <a:ext uri="{28A0092B-C50C-407E-A947-70E740481C1C}">
              <a14:useLocalDpi xmlns:a14="http://schemas.microsoft.com/office/drawing/2010/main" val="0"/>
            </a:ext>
          </a:extLst>
        </a:blip>
        <a:stretch>
          <a:fillRect/>
        </a:stretch>
      </xdr:blipFill>
      <xdr:spPr>
        <a:xfrm>
          <a:off x="654050" y="475132499"/>
          <a:ext cx="584200" cy="758625"/>
        </a:xfrm>
        <a:prstGeom prst="rect">
          <a:avLst/>
        </a:prstGeom>
      </xdr:spPr>
    </xdr:pic>
    <xdr:clientData/>
  </xdr:twoCellAnchor>
  <xdr:twoCellAnchor>
    <xdr:from>
      <xdr:col>1</xdr:col>
      <xdr:colOff>25400</xdr:colOff>
      <xdr:row>1456</xdr:row>
      <xdr:rowOff>25499</xdr:rowOff>
    </xdr:from>
    <xdr:to>
      <xdr:col>1</xdr:col>
      <xdr:colOff>609600</xdr:colOff>
      <xdr:row>1456</xdr:row>
      <xdr:rowOff>784124</xdr:rowOff>
    </xdr:to>
    <xdr:pic>
      <xdr:nvPicPr>
        <xdr:cNvPr id="203050" name="Рисунок 203049">
          <a:extLst>
            <a:ext uri="{FF2B5EF4-FFF2-40B4-BE49-F238E27FC236}">
              <a16:creationId xmlns="" xmlns:a16="http://schemas.microsoft.com/office/drawing/2014/main" id="{5E7368CD-9272-48A5-A39C-F841CDB89F6C}"/>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1934599"/>
          <a:ext cx="584200" cy="758625"/>
        </a:xfrm>
        <a:prstGeom prst="rect">
          <a:avLst/>
        </a:prstGeom>
      </xdr:spPr>
    </xdr:pic>
    <xdr:clientData/>
  </xdr:twoCellAnchor>
  <xdr:twoCellAnchor>
    <xdr:from>
      <xdr:col>1</xdr:col>
      <xdr:colOff>25400</xdr:colOff>
      <xdr:row>1457</xdr:row>
      <xdr:rowOff>25499</xdr:rowOff>
    </xdr:from>
    <xdr:to>
      <xdr:col>1</xdr:col>
      <xdr:colOff>609600</xdr:colOff>
      <xdr:row>1457</xdr:row>
      <xdr:rowOff>784124</xdr:rowOff>
    </xdr:to>
    <xdr:pic>
      <xdr:nvPicPr>
        <xdr:cNvPr id="203051" name="Рисунок 203050">
          <a:extLst>
            <a:ext uri="{FF2B5EF4-FFF2-40B4-BE49-F238E27FC236}">
              <a16:creationId xmlns="" xmlns:a16="http://schemas.microsoft.com/office/drawing/2014/main" id="{13C42C8A-D4A8-4ED3-BC30-DE34F0BA1CB2}"/>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2744224"/>
          <a:ext cx="584200" cy="758625"/>
        </a:xfrm>
        <a:prstGeom prst="rect">
          <a:avLst/>
        </a:prstGeom>
      </xdr:spPr>
    </xdr:pic>
    <xdr:clientData/>
  </xdr:twoCellAnchor>
  <xdr:twoCellAnchor>
    <xdr:from>
      <xdr:col>1</xdr:col>
      <xdr:colOff>25400</xdr:colOff>
      <xdr:row>1458</xdr:row>
      <xdr:rowOff>25499</xdr:rowOff>
    </xdr:from>
    <xdr:to>
      <xdr:col>1</xdr:col>
      <xdr:colOff>609600</xdr:colOff>
      <xdr:row>1458</xdr:row>
      <xdr:rowOff>784124</xdr:rowOff>
    </xdr:to>
    <xdr:pic>
      <xdr:nvPicPr>
        <xdr:cNvPr id="203052" name="Рисунок 203051">
          <a:extLst>
            <a:ext uri="{FF2B5EF4-FFF2-40B4-BE49-F238E27FC236}">
              <a16:creationId xmlns="" xmlns:a16="http://schemas.microsoft.com/office/drawing/2014/main" id="{8AC6FB82-641D-4C62-B280-3DDF1B83800E}"/>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3553849"/>
          <a:ext cx="584200" cy="758625"/>
        </a:xfrm>
        <a:prstGeom prst="rect">
          <a:avLst/>
        </a:prstGeom>
      </xdr:spPr>
    </xdr:pic>
    <xdr:clientData/>
  </xdr:twoCellAnchor>
  <xdr:twoCellAnchor>
    <xdr:from>
      <xdr:col>1</xdr:col>
      <xdr:colOff>25400</xdr:colOff>
      <xdr:row>1459</xdr:row>
      <xdr:rowOff>25499</xdr:rowOff>
    </xdr:from>
    <xdr:to>
      <xdr:col>1</xdr:col>
      <xdr:colOff>609600</xdr:colOff>
      <xdr:row>1459</xdr:row>
      <xdr:rowOff>784124</xdr:rowOff>
    </xdr:to>
    <xdr:pic>
      <xdr:nvPicPr>
        <xdr:cNvPr id="203055" name="Рисунок 203054">
          <a:extLst>
            <a:ext uri="{FF2B5EF4-FFF2-40B4-BE49-F238E27FC236}">
              <a16:creationId xmlns="" xmlns:a16="http://schemas.microsoft.com/office/drawing/2014/main" id="{B0194869-B1A7-408C-B2DB-C4C15FE89927}"/>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4363474"/>
          <a:ext cx="584200" cy="758625"/>
        </a:xfrm>
        <a:prstGeom prst="rect">
          <a:avLst/>
        </a:prstGeom>
      </xdr:spPr>
    </xdr:pic>
    <xdr:clientData/>
  </xdr:twoCellAnchor>
  <xdr:twoCellAnchor>
    <xdr:from>
      <xdr:col>1</xdr:col>
      <xdr:colOff>25400</xdr:colOff>
      <xdr:row>1460</xdr:row>
      <xdr:rowOff>25499</xdr:rowOff>
    </xdr:from>
    <xdr:to>
      <xdr:col>1</xdr:col>
      <xdr:colOff>609600</xdr:colOff>
      <xdr:row>1460</xdr:row>
      <xdr:rowOff>784124</xdr:rowOff>
    </xdr:to>
    <xdr:pic>
      <xdr:nvPicPr>
        <xdr:cNvPr id="203056" name="Рисунок 203055">
          <a:extLst>
            <a:ext uri="{FF2B5EF4-FFF2-40B4-BE49-F238E27FC236}">
              <a16:creationId xmlns="" xmlns:a16="http://schemas.microsoft.com/office/drawing/2014/main" id="{B87F35E6-B965-4B37-A4F0-3FEF77692888}"/>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5173099"/>
          <a:ext cx="584200" cy="758625"/>
        </a:xfrm>
        <a:prstGeom prst="rect">
          <a:avLst/>
        </a:prstGeom>
      </xdr:spPr>
    </xdr:pic>
    <xdr:clientData/>
  </xdr:twoCellAnchor>
  <xdr:twoCellAnchor>
    <xdr:from>
      <xdr:col>1</xdr:col>
      <xdr:colOff>25400</xdr:colOff>
      <xdr:row>1461</xdr:row>
      <xdr:rowOff>25499</xdr:rowOff>
    </xdr:from>
    <xdr:to>
      <xdr:col>1</xdr:col>
      <xdr:colOff>609600</xdr:colOff>
      <xdr:row>1461</xdr:row>
      <xdr:rowOff>784124</xdr:rowOff>
    </xdr:to>
    <xdr:pic>
      <xdr:nvPicPr>
        <xdr:cNvPr id="203059" name="Рисунок 203058">
          <a:extLst>
            <a:ext uri="{FF2B5EF4-FFF2-40B4-BE49-F238E27FC236}">
              <a16:creationId xmlns="" xmlns:a16="http://schemas.microsoft.com/office/drawing/2014/main" id="{28FDB647-EE68-4A4C-929D-872535A6B9F3}"/>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5982724"/>
          <a:ext cx="584200" cy="758625"/>
        </a:xfrm>
        <a:prstGeom prst="rect">
          <a:avLst/>
        </a:prstGeom>
      </xdr:spPr>
    </xdr:pic>
    <xdr:clientData/>
  </xdr:twoCellAnchor>
  <xdr:twoCellAnchor>
    <xdr:from>
      <xdr:col>1</xdr:col>
      <xdr:colOff>25400</xdr:colOff>
      <xdr:row>1462</xdr:row>
      <xdr:rowOff>25499</xdr:rowOff>
    </xdr:from>
    <xdr:to>
      <xdr:col>1</xdr:col>
      <xdr:colOff>609600</xdr:colOff>
      <xdr:row>1462</xdr:row>
      <xdr:rowOff>784124</xdr:rowOff>
    </xdr:to>
    <xdr:pic>
      <xdr:nvPicPr>
        <xdr:cNvPr id="781" name="Рисунок 780">
          <a:extLst>
            <a:ext uri="{FF2B5EF4-FFF2-40B4-BE49-F238E27FC236}">
              <a16:creationId xmlns="" xmlns:a16="http://schemas.microsoft.com/office/drawing/2014/main" id="{A7D7C544-C2A9-4322-B349-1A37579F4196}"/>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6792349"/>
          <a:ext cx="584200" cy="758625"/>
        </a:xfrm>
        <a:prstGeom prst="rect">
          <a:avLst/>
        </a:prstGeom>
      </xdr:spPr>
    </xdr:pic>
    <xdr:clientData/>
  </xdr:twoCellAnchor>
  <xdr:twoCellAnchor>
    <xdr:from>
      <xdr:col>1</xdr:col>
      <xdr:colOff>25400</xdr:colOff>
      <xdr:row>1463</xdr:row>
      <xdr:rowOff>25499</xdr:rowOff>
    </xdr:from>
    <xdr:to>
      <xdr:col>1</xdr:col>
      <xdr:colOff>609600</xdr:colOff>
      <xdr:row>1463</xdr:row>
      <xdr:rowOff>784124</xdr:rowOff>
    </xdr:to>
    <xdr:pic>
      <xdr:nvPicPr>
        <xdr:cNvPr id="203074" name="Рисунок 203073">
          <a:extLst>
            <a:ext uri="{FF2B5EF4-FFF2-40B4-BE49-F238E27FC236}">
              <a16:creationId xmlns="" xmlns:a16="http://schemas.microsoft.com/office/drawing/2014/main" id="{62964EAE-EB48-4EED-BBD5-102E804A6664}"/>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7601974"/>
          <a:ext cx="584200" cy="758625"/>
        </a:xfrm>
        <a:prstGeom prst="rect">
          <a:avLst/>
        </a:prstGeom>
      </xdr:spPr>
    </xdr:pic>
    <xdr:clientData/>
  </xdr:twoCellAnchor>
  <xdr:twoCellAnchor>
    <xdr:from>
      <xdr:col>1</xdr:col>
      <xdr:colOff>25400</xdr:colOff>
      <xdr:row>1467</xdr:row>
      <xdr:rowOff>25499</xdr:rowOff>
    </xdr:from>
    <xdr:to>
      <xdr:col>1</xdr:col>
      <xdr:colOff>609600</xdr:colOff>
      <xdr:row>1467</xdr:row>
      <xdr:rowOff>784124</xdr:rowOff>
    </xdr:to>
    <xdr:pic>
      <xdr:nvPicPr>
        <xdr:cNvPr id="203089" name="Рисунок 203088">
          <a:extLst>
            <a:ext uri="{FF2B5EF4-FFF2-40B4-BE49-F238E27FC236}">
              <a16:creationId xmlns="" xmlns:a16="http://schemas.microsoft.com/office/drawing/2014/main" id="{6D8E6584-D505-4A54-A85A-F516C6ED2FCF}"/>
            </a:ext>
          </a:extLst>
        </xdr:cNvPr>
        <xdr:cNvPicPr>
          <a:picLocks/>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654050" y="499135499"/>
          <a:ext cx="584200" cy="758625"/>
        </a:xfrm>
        <a:prstGeom prst="rect">
          <a:avLst/>
        </a:prstGeom>
      </xdr:spPr>
    </xdr:pic>
    <xdr:clientData/>
  </xdr:twoCellAnchor>
  <xdr:twoCellAnchor>
    <xdr:from>
      <xdr:col>1</xdr:col>
      <xdr:colOff>25400</xdr:colOff>
      <xdr:row>1468</xdr:row>
      <xdr:rowOff>25499</xdr:rowOff>
    </xdr:from>
    <xdr:to>
      <xdr:col>1</xdr:col>
      <xdr:colOff>609600</xdr:colOff>
      <xdr:row>1468</xdr:row>
      <xdr:rowOff>784124</xdr:rowOff>
    </xdr:to>
    <xdr:pic>
      <xdr:nvPicPr>
        <xdr:cNvPr id="203091" name="Рисунок 203090">
          <a:extLst>
            <a:ext uri="{FF2B5EF4-FFF2-40B4-BE49-F238E27FC236}">
              <a16:creationId xmlns="" xmlns:a16="http://schemas.microsoft.com/office/drawing/2014/main" id="{5112B403-50A4-4DD4-BB34-7B38B0FC7368}"/>
            </a:ext>
          </a:extLst>
        </xdr:cNvPr>
        <xdr:cNvPicPr>
          <a:picLocks/>
        </xdr:cNvPicPr>
      </xdr:nvPicPr>
      <xdr:blipFill>
        <a:blip xmlns:r="http://schemas.openxmlformats.org/officeDocument/2006/relationships" r:embed="rId689">
          <a:extLst>
            <a:ext uri="{28A0092B-C50C-407E-A947-70E740481C1C}">
              <a14:useLocalDpi xmlns:a14="http://schemas.microsoft.com/office/drawing/2010/main" val="0"/>
            </a:ext>
          </a:extLst>
        </a:blip>
        <a:stretch>
          <a:fillRect/>
        </a:stretch>
      </xdr:blipFill>
      <xdr:spPr>
        <a:xfrm>
          <a:off x="654050" y="499945124"/>
          <a:ext cx="584200" cy="758625"/>
        </a:xfrm>
        <a:prstGeom prst="rect">
          <a:avLst/>
        </a:prstGeom>
      </xdr:spPr>
    </xdr:pic>
    <xdr:clientData/>
  </xdr:twoCellAnchor>
  <xdr:twoCellAnchor>
    <xdr:from>
      <xdr:col>1</xdr:col>
      <xdr:colOff>25400</xdr:colOff>
      <xdr:row>1470</xdr:row>
      <xdr:rowOff>25499</xdr:rowOff>
    </xdr:from>
    <xdr:to>
      <xdr:col>1</xdr:col>
      <xdr:colOff>609600</xdr:colOff>
      <xdr:row>1470</xdr:row>
      <xdr:rowOff>784124</xdr:rowOff>
    </xdr:to>
    <xdr:pic>
      <xdr:nvPicPr>
        <xdr:cNvPr id="203092" name="Рисунок 203091">
          <a:extLst>
            <a:ext uri="{FF2B5EF4-FFF2-40B4-BE49-F238E27FC236}">
              <a16:creationId xmlns="" xmlns:a16="http://schemas.microsoft.com/office/drawing/2014/main" id="{6D3B007B-A003-4158-B959-B4C48E47E5DE}"/>
            </a:ext>
          </a:extLst>
        </xdr:cNvPr>
        <xdr:cNvPicPr>
          <a:picLocks/>
        </xdr:cNvPicPr>
      </xdr:nvPicPr>
      <xdr:blipFill>
        <a:blip xmlns:r="http://schemas.openxmlformats.org/officeDocument/2006/relationships" r:embed="rId690">
          <a:extLst>
            <a:ext uri="{28A0092B-C50C-407E-A947-70E740481C1C}">
              <a14:useLocalDpi xmlns:a14="http://schemas.microsoft.com/office/drawing/2010/main" val="0"/>
            </a:ext>
          </a:extLst>
        </a:blip>
        <a:stretch>
          <a:fillRect/>
        </a:stretch>
      </xdr:blipFill>
      <xdr:spPr>
        <a:xfrm>
          <a:off x="654050" y="501564374"/>
          <a:ext cx="584200" cy="758625"/>
        </a:xfrm>
        <a:prstGeom prst="rect">
          <a:avLst/>
        </a:prstGeom>
      </xdr:spPr>
    </xdr:pic>
    <xdr:clientData/>
  </xdr:twoCellAnchor>
  <xdr:twoCellAnchor>
    <xdr:from>
      <xdr:col>1</xdr:col>
      <xdr:colOff>25400</xdr:colOff>
      <xdr:row>1471</xdr:row>
      <xdr:rowOff>25499</xdr:rowOff>
    </xdr:from>
    <xdr:to>
      <xdr:col>1</xdr:col>
      <xdr:colOff>609600</xdr:colOff>
      <xdr:row>1471</xdr:row>
      <xdr:rowOff>784124</xdr:rowOff>
    </xdr:to>
    <xdr:pic>
      <xdr:nvPicPr>
        <xdr:cNvPr id="203105" name="Рисунок 203104">
          <a:extLst>
            <a:ext uri="{FF2B5EF4-FFF2-40B4-BE49-F238E27FC236}">
              <a16:creationId xmlns="" xmlns:a16="http://schemas.microsoft.com/office/drawing/2014/main" id="{EE62871D-376D-4395-B8B1-69CCF5302807}"/>
            </a:ext>
          </a:extLst>
        </xdr:cNvPr>
        <xdr:cNvPicPr>
          <a:picLocks/>
        </xdr:cNvPicPr>
      </xdr:nvPicPr>
      <xdr:blipFill>
        <a:blip xmlns:r="http://schemas.openxmlformats.org/officeDocument/2006/relationships" r:embed="rId691">
          <a:extLst>
            <a:ext uri="{28A0092B-C50C-407E-A947-70E740481C1C}">
              <a14:useLocalDpi xmlns:a14="http://schemas.microsoft.com/office/drawing/2010/main" val="0"/>
            </a:ext>
          </a:extLst>
        </a:blip>
        <a:stretch>
          <a:fillRect/>
        </a:stretch>
      </xdr:blipFill>
      <xdr:spPr>
        <a:xfrm>
          <a:off x="654050" y="502373999"/>
          <a:ext cx="584200" cy="758625"/>
        </a:xfrm>
        <a:prstGeom prst="rect">
          <a:avLst/>
        </a:prstGeom>
      </xdr:spPr>
    </xdr:pic>
    <xdr:clientData/>
  </xdr:twoCellAnchor>
  <xdr:twoCellAnchor>
    <xdr:from>
      <xdr:col>1</xdr:col>
      <xdr:colOff>25400</xdr:colOff>
      <xdr:row>1475</xdr:row>
      <xdr:rowOff>25499</xdr:rowOff>
    </xdr:from>
    <xdr:to>
      <xdr:col>1</xdr:col>
      <xdr:colOff>609600</xdr:colOff>
      <xdr:row>1475</xdr:row>
      <xdr:rowOff>784124</xdr:rowOff>
    </xdr:to>
    <xdr:pic>
      <xdr:nvPicPr>
        <xdr:cNvPr id="203108" name="Рисунок 203107">
          <a:extLst>
            <a:ext uri="{FF2B5EF4-FFF2-40B4-BE49-F238E27FC236}">
              <a16:creationId xmlns="" xmlns:a16="http://schemas.microsoft.com/office/drawing/2014/main" id="{9EAA9BEC-E461-4609-90F6-7AA3C771D7F6}"/>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3802749"/>
          <a:ext cx="584200" cy="758625"/>
        </a:xfrm>
        <a:prstGeom prst="rect">
          <a:avLst/>
        </a:prstGeom>
      </xdr:spPr>
    </xdr:pic>
    <xdr:clientData/>
  </xdr:twoCellAnchor>
  <xdr:twoCellAnchor>
    <xdr:from>
      <xdr:col>1</xdr:col>
      <xdr:colOff>25400</xdr:colOff>
      <xdr:row>1476</xdr:row>
      <xdr:rowOff>25499</xdr:rowOff>
    </xdr:from>
    <xdr:to>
      <xdr:col>1</xdr:col>
      <xdr:colOff>609600</xdr:colOff>
      <xdr:row>1476</xdr:row>
      <xdr:rowOff>784124</xdr:rowOff>
    </xdr:to>
    <xdr:pic>
      <xdr:nvPicPr>
        <xdr:cNvPr id="203109" name="Рисунок 203108">
          <a:extLst>
            <a:ext uri="{FF2B5EF4-FFF2-40B4-BE49-F238E27FC236}">
              <a16:creationId xmlns="" xmlns:a16="http://schemas.microsoft.com/office/drawing/2014/main" id="{D3B3EC12-E460-4C51-9E22-D85BBDA56AEB}"/>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4612374"/>
          <a:ext cx="584200" cy="758625"/>
        </a:xfrm>
        <a:prstGeom prst="rect">
          <a:avLst/>
        </a:prstGeom>
      </xdr:spPr>
    </xdr:pic>
    <xdr:clientData/>
  </xdr:twoCellAnchor>
  <xdr:twoCellAnchor>
    <xdr:from>
      <xdr:col>1</xdr:col>
      <xdr:colOff>25400</xdr:colOff>
      <xdr:row>1477</xdr:row>
      <xdr:rowOff>25499</xdr:rowOff>
    </xdr:from>
    <xdr:to>
      <xdr:col>1</xdr:col>
      <xdr:colOff>609600</xdr:colOff>
      <xdr:row>1477</xdr:row>
      <xdr:rowOff>784124</xdr:rowOff>
    </xdr:to>
    <xdr:pic>
      <xdr:nvPicPr>
        <xdr:cNvPr id="203112" name="Рисунок 203111">
          <a:extLst>
            <a:ext uri="{FF2B5EF4-FFF2-40B4-BE49-F238E27FC236}">
              <a16:creationId xmlns="" xmlns:a16="http://schemas.microsoft.com/office/drawing/2014/main" id="{56F12CCF-A991-480A-972D-510CA942C416}"/>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5421999"/>
          <a:ext cx="584200" cy="758625"/>
        </a:xfrm>
        <a:prstGeom prst="rect">
          <a:avLst/>
        </a:prstGeom>
      </xdr:spPr>
    </xdr:pic>
    <xdr:clientData/>
  </xdr:twoCellAnchor>
  <xdr:twoCellAnchor>
    <xdr:from>
      <xdr:col>1</xdr:col>
      <xdr:colOff>25400</xdr:colOff>
      <xdr:row>1478</xdr:row>
      <xdr:rowOff>25499</xdr:rowOff>
    </xdr:from>
    <xdr:to>
      <xdr:col>1</xdr:col>
      <xdr:colOff>609600</xdr:colOff>
      <xdr:row>1478</xdr:row>
      <xdr:rowOff>784124</xdr:rowOff>
    </xdr:to>
    <xdr:pic>
      <xdr:nvPicPr>
        <xdr:cNvPr id="203122" name="Рисунок 203121">
          <a:extLst>
            <a:ext uri="{FF2B5EF4-FFF2-40B4-BE49-F238E27FC236}">
              <a16:creationId xmlns="" xmlns:a16="http://schemas.microsoft.com/office/drawing/2014/main" id="{368F8E4F-DF24-4000-B0CB-FC4A2195813A}"/>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6231624"/>
          <a:ext cx="584200" cy="758625"/>
        </a:xfrm>
        <a:prstGeom prst="rect">
          <a:avLst/>
        </a:prstGeom>
      </xdr:spPr>
    </xdr:pic>
    <xdr:clientData/>
  </xdr:twoCellAnchor>
  <xdr:twoCellAnchor>
    <xdr:from>
      <xdr:col>1</xdr:col>
      <xdr:colOff>19050</xdr:colOff>
      <xdr:row>1070</xdr:row>
      <xdr:rowOff>28575</xdr:rowOff>
    </xdr:from>
    <xdr:to>
      <xdr:col>1</xdr:col>
      <xdr:colOff>609600</xdr:colOff>
      <xdr:row>1070</xdr:row>
      <xdr:rowOff>781050</xdr:rowOff>
    </xdr:to>
    <xdr:pic>
      <xdr:nvPicPr>
        <xdr:cNvPr id="809" name="Рисунок 8057">
          <a:extLst>
            <a:ext uri="{FF2B5EF4-FFF2-40B4-BE49-F238E27FC236}">
              <a16:creationId xmlns="" xmlns:a16="http://schemas.microsoft.com/office/drawing/2014/main" id="{0A395AF5-4FA9-4032-BA1D-B8842761C387}"/>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479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1071</xdr:row>
      <xdr:rowOff>28575</xdr:rowOff>
    </xdr:from>
    <xdr:to>
      <xdr:col>1</xdr:col>
      <xdr:colOff>609600</xdr:colOff>
      <xdr:row>1071</xdr:row>
      <xdr:rowOff>781050</xdr:rowOff>
    </xdr:to>
    <xdr:pic>
      <xdr:nvPicPr>
        <xdr:cNvPr id="810" name="Рисунок 8058">
          <a:extLst>
            <a:ext uri="{FF2B5EF4-FFF2-40B4-BE49-F238E27FC236}">
              <a16:creationId xmlns="" xmlns:a16="http://schemas.microsoft.com/office/drawing/2014/main" id="{8F43DE04-679C-442B-9339-7B704E702A7F}"/>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560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1077</xdr:row>
      <xdr:rowOff>28575</xdr:rowOff>
    </xdr:from>
    <xdr:to>
      <xdr:col>1</xdr:col>
      <xdr:colOff>609600</xdr:colOff>
      <xdr:row>1077</xdr:row>
      <xdr:rowOff>781050</xdr:rowOff>
    </xdr:to>
    <xdr:pic>
      <xdr:nvPicPr>
        <xdr:cNvPr id="811" name="Рисунок 8079">
          <a:extLst>
            <a:ext uri="{FF2B5EF4-FFF2-40B4-BE49-F238E27FC236}">
              <a16:creationId xmlns="" xmlns:a16="http://schemas.microsoft.com/office/drawing/2014/main" id="{6961B97B-72DE-46F1-AFB6-EEDB3E6820C8}"/>
            </a:ext>
          </a:extLst>
        </xdr:cNvPr>
        <xdr:cNvPicPr>
          <a:picLocks/>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700" y="3514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1394</xdr:row>
      <xdr:rowOff>28575</xdr:rowOff>
    </xdr:from>
    <xdr:to>
      <xdr:col>1</xdr:col>
      <xdr:colOff>609600</xdr:colOff>
      <xdr:row>1394</xdr:row>
      <xdr:rowOff>781050</xdr:rowOff>
    </xdr:to>
    <xdr:pic>
      <xdr:nvPicPr>
        <xdr:cNvPr id="812" name="Рисунок 8141">
          <a:extLst>
            <a:ext uri="{FF2B5EF4-FFF2-40B4-BE49-F238E27FC236}">
              <a16:creationId xmlns="" xmlns:a16="http://schemas.microsoft.com/office/drawing/2014/main" id="{E84822A0-76A9-498E-9E48-1FECC51DA05B}"/>
            </a:ext>
          </a:extLst>
        </xdr:cNvPr>
        <xdr:cNvPicPr>
          <a:picLocks/>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647700" y="317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1393</xdr:row>
      <xdr:rowOff>28575</xdr:rowOff>
    </xdr:from>
    <xdr:to>
      <xdr:col>1</xdr:col>
      <xdr:colOff>609600</xdr:colOff>
      <xdr:row>1393</xdr:row>
      <xdr:rowOff>781050</xdr:rowOff>
    </xdr:to>
    <xdr:pic>
      <xdr:nvPicPr>
        <xdr:cNvPr id="813" name="Рисунок 8140">
          <a:extLst>
            <a:ext uri="{FF2B5EF4-FFF2-40B4-BE49-F238E27FC236}">
              <a16:creationId xmlns="" xmlns:a16="http://schemas.microsoft.com/office/drawing/2014/main" id="{CBA35ED8-7408-4902-B619-088421AFF7B8}"/>
            </a:ext>
          </a:extLst>
        </xdr:cNvPr>
        <xdr:cNvPicPr>
          <a:picLocks/>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647700" y="236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1411</xdr:row>
      <xdr:rowOff>25499</xdr:rowOff>
    </xdr:from>
    <xdr:to>
      <xdr:col>1</xdr:col>
      <xdr:colOff>609600</xdr:colOff>
      <xdr:row>1411</xdr:row>
      <xdr:rowOff>784124</xdr:rowOff>
    </xdr:to>
    <xdr:pic>
      <xdr:nvPicPr>
        <xdr:cNvPr id="814" name="Рисунок 813">
          <a:extLst>
            <a:ext uri="{FF2B5EF4-FFF2-40B4-BE49-F238E27FC236}">
              <a16:creationId xmlns="" xmlns:a16="http://schemas.microsoft.com/office/drawing/2014/main" id="{AE04433D-AD32-4BE5-8CF0-01A08F000119}"/>
            </a:ext>
          </a:extLst>
        </xdr:cNvPr>
        <xdr:cNvPicPr>
          <a:picLocks/>
        </xdr:cNvPicPr>
      </xdr:nvPicPr>
      <xdr:blipFill>
        <a:blip xmlns:r="http://schemas.openxmlformats.org/officeDocument/2006/relationships" r:embed="rId693">
          <a:extLst>
            <a:ext uri="{28A0092B-C50C-407E-A947-70E740481C1C}">
              <a14:useLocalDpi xmlns:a14="http://schemas.microsoft.com/office/drawing/2010/main" val="0"/>
            </a:ext>
          </a:extLst>
        </a:blip>
        <a:stretch>
          <a:fillRect/>
        </a:stretch>
      </xdr:blipFill>
      <xdr:spPr>
        <a:xfrm>
          <a:off x="654050" y="1549499"/>
          <a:ext cx="584200" cy="758625"/>
        </a:xfrm>
        <a:prstGeom prst="rect">
          <a:avLst/>
        </a:prstGeom>
      </xdr:spPr>
    </xdr:pic>
    <xdr:clientData/>
  </xdr:twoCellAnchor>
  <xdr:twoCellAnchor>
    <xdr:from>
      <xdr:col>1</xdr:col>
      <xdr:colOff>25400</xdr:colOff>
      <xdr:row>11</xdr:row>
      <xdr:rowOff>25500</xdr:rowOff>
    </xdr:from>
    <xdr:to>
      <xdr:col>1</xdr:col>
      <xdr:colOff>609600</xdr:colOff>
      <xdr:row>11</xdr:row>
      <xdr:rowOff>784125</xdr:rowOff>
    </xdr:to>
    <xdr:pic>
      <xdr:nvPicPr>
        <xdr:cNvPr id="710" name="Рисунок 709">
          <a:extLst>
            <a:ext uri="{FF2B5EF4-FFF2-40B4-BE49-F238E27FC236}">
              <a16:creationId xmlns="" xmlns:a16="http://schemas.microsoft.com/office/drawing/2014/main" id="{23D272D1-D73D-4F8B-966A-BCDD36B78FE6}"/>
            </a:ext>
          </a:extLst>
        </xdr:cNvPr>
        <xdr:cNvPicPr>
          <a:picLocks/>
        </xdr:cNvPicPr>
      </xdr:nvPicPr>
      <xdr:blipFill>
        <a:blip xmlns:r="http://schemas.openxmlformats.org/officeDocument/2006/relationships" r:embed="rId694">
          <a:extLst>
            <a:ext uri="{28A0092B-C50C-407E-A947-70E740481C1C}">
              <a14:useLocalDpi xmlns:a14="http://schemas.microsoft.com/office/drawing/2010/main" val="0"/>
            </a:ext>
          </a:extLst>
        </a:blip>
        <a:stretch>
          <a:fillRect/>
        </a:stretch>
      </xdr:blipFill>
      <xdr:spPr>
        <a:xfrm>
          <a:off x="654050" y="1873350"/>
          <a:ext cx="584200" cy="758625"/>
        </a:xfrm>
        <a:prstGeom prst="rect">
          <a:avLst/>
        </a:prstGeom>
      </xdr:spPr>
    </xdr:pic>
    <xdr:clientData/>
  </xdr:twoCellAnchor>
  <xdr:twoCellAnchor>
    <xdr:from>
      <xdr:col>1</xdr:col>
      <xdr:colOff>25400</xdr:colOff>
      <xdr:row>12</xdr:row>
      <xdr:rowOff>25500</xdr:rowOff>
    </xdr:from>
    <xdr:to>
      <xdr:col>1</xdr:col>
      <xdr:colOff>609600</xdr:colOff>
      <xdr:row>12</xdr:row>
      <xdr:rowOff>784125</xdr:rowOff>
    </xdr:to>
    <xdr:pic>
      <xdr:nvPicPr>
        <xdr:cNvPr id="800" name="Рисунок 799">
          <a:extLst>
            <a:ext uri="{FF2B5EF4-FFF2-40B4-BE49-F238E27FC236}">
              <a16:creationId xmlns="" xmlns:a16="http://schemas.microsoft.com/office/drawing/2014/main" id="{4F837598-71A6-41DA-86CE-768E8F17EE7F}"/>
            </a:ext>
          </a:extLst>
        </xdr:cNvPr>
        <xdr:cNvPicPr>
          <a:picLocks/>
        </xdr:cNvPicPr>
      </xdr:nvPicPr>
      <xdr:blipFill>
        <a:blip xmlns:r="http://schemas.openxmlformats.org/officeDocument/2006/relationships" r:embed="rId695">
          <a:extLst>
            <a:ext uri="{28A0092B-C50C-407E-A947-70E740481C1C}">
              <a14:useLocalDpi xmlns:a14="http://schemas.microsoft.com/office/drawing/2010/main" val="0"/>
            </a:ext>
          </a:extLst>
        </a:blip>
        <a:stretch>
          <a:fillRect/>
        </a:stretch>
      </xdr:blipFill>
      <xdr:spPr>
        <a:xfrm>
          <a:off x="654050" y="2682975"/>
          <a:ext cx="584200" cy="758625"/>
        </a:xfrm>
        <a:prstGeom prst="rect">
          <a:avLst/>
        </a:prstGeom>
      </xdr:spPr>
    </xdr:pic>
    <xdr:clientData/>
  </xdr:twoCellAnchor>
  <xdr:twoCellAnchor>
    <xdr:from>
      <xdr:col>1</xdr:col>
      <xdr:colOff>25400</xdr:colOff>
      <xdr:row>13</xdr:row>
      <xdr:rowOff>25500</xdr:rowOff>
    </xdr:from>
    <xdr:to>
      <xdr:col>1</xdr:col>
      <xdr:colOff>609600</xdr:colOff>
      <xdr:row>13</xdr:row>
      <xdr:rowOff>784125</xdr:rowOff>
    </xdr:to>
    <xdr:pic>
      <xdr:nvPicPr>
        <xdr:cNvPr id="801" name="Рисунок 800">
          <a:extLst>
            <a:ext uri="{FF2B5EF4-FFF2-40B4-BE49-F238E27FC236}">
              <a16:creationId xmlns="" xmlns:a16="http://schemas.microsoft.com/office/drawing/2014/main" id="{2FCAE33A-1605-4448-863F-F5684A234264}"/>
            </a:ext>
          </a:extLst>
        </xdr:cNvPr>
        <xdr:cNvPicPr>
          <a:picLocks/>
        </xdr:cNvPicPr>
      </xdr:nvPicPr>
      <xdr:blipFill>
        <a:blip xmlns:r="http://schemas.openxmlformats.org/officeDocument/2006/relationships" r:embed="rId696">
          <a:extLst>
            <a:ext uri="{28A0092B-C50C-407E-A947-70E740481C1C}">
              <a14:useLocalDpi xmlns:a14="http://schemas.microsoft.com/office/drawing/2010/main" val="0"/>
            </a:ext>
          </a:extLst>
        </a:blip>
        <a:stretch>
          <a:fillRect/>
        </a:stretch>
      </xdr:blipFill>
      <xdr:spPr>
        <a:xfrm>
          <a:off x="654050" y="3492600"/>
          <a:ext cx="584200" cy="758625"/>
        </a:xfrm>
        <a:prstGeom prst="rect">
          <a:avLst/>
        </a:prstGeom>
      </xdr:spPr>
    </xdr:pic>
    <xdr:clientData/>
  </xdr:twoCellAnchor>
  <xdr:twoCellAnchor>
    <xdr:from>
      <xdr:col>1</xdr:col>
      <xdr:colOff>25400</xdr:colOff>
      <xdr:row>1036</xdr:row>
      <xdr:rowOff>25499</xdr:rowOff>
    </xdr:from>
    <xdr:to>
      <xdr:col>1</xdr:col>
      <xdr:colOff>609600</xdr:colOff>
      <xdr:row>1036</xdr:row>
      <xdr:rowOff>784124</xdr:rowOff>
    </xdr:to>
    <xdr:pic>
      <xdr:nvPicPr>
        <xdr:cNvPr id="802" name="Рисунок 801">
          <a:extLst>
            <a:ext uri="{FF2B5EF4-FFF2-40B4-BE49-F238E27FC236}">
              <a16:creationId xmlns="" xmlns:a16="http://schemas.microsoft.com/office/drawing/2014/main" id="{4BBBD5B1-581C-48C8-94D2-38A9EB976F95}"/>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1802324"/>
          <a:ext cx="584200" cy="758625"/>
        </a:xfrm>
        <a:prstGeom prst="rect">
          <a:avLst/>
        </a:prstGeom>
      </xdr:spPr>
    </xdr:pic>
    <xdr:clientData/>
  </xdr:twoCellAnchor>
  <xdr:twoCellAnchor>
    <xdr:from>
      <xdr:col>1</xdr:col>
      <xdr:colOff>25400</xdr:colOff>
      <xdr:row>1037</xdr:row>
      <xdr:rowOff>25499</xdr:rowOff>
    </xdr:from>
    <xdr:to>
      <xdr:col>1</xdr:col>
      <xdr:colOff>609600</xdr:colOff>
      <xdr:row>1037</xdr:row>
      <xdr:rowOff>784124</xdr:rowOff>
    </xdr:to>
    <xdr:pic>
      <xdr:nvPicPr>
        <xdr:cNvPr id="803" name="Рисунок 802">
          <a:extLst>
            <a:ext uri="{FF2B5EF4-FFF2-40B4-BE49-F238E27FC236}">
              <a16:creationId xmlns="" xmlns:a16="http://schemas.microsoft.com/office/drawing/2014/main" id="{4218169C-DDAF-4707-8E00-263A50A5D3D9}"/>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2611949"/>
          <a:ext cx="584200" cy="758625"/>
        </a:xfrm>
        <a:prstGeom prst="rect">
          <a:avLst/>
        </a:prstGeom>
      </xdr:spPr>
    </xdr:pic>
    <xdr:clientData/>
  </xdr:twoCellAnchor>
  <xdr:twoCellAnchor>
    <xdr:from>
      <xdr:col>1</xdr:col>
      <xdr:colOff>25400</xdr:colOff>
      <xdr:row>1038</xdr:row>
      <xdr:rowOff>25499</xdr:rowOff>
    </xdr:from>
    <xdr:to>
      <xdr:col>1</xdr:col>
      <xdr:colOff>609600</xdr:colOff>
      <xdr:row>1038</xdr:row>
      <xdr:rowOff>784124</xdr:rowOff>
    </xdr:to>
    <xdr:pic>
      <xdr:nvPicPr>
        <xdr:cNvPr id="804" name="Рисунок 803">
          <a:extLst>
            <a:ext uri="{FF2B5EF4-FFF2-40B4-BE49-F238E27FC236}">
              <a16:creationId xmlns="" xmlns:a16="http://schemas.microsoft.com/office/drawing/2014/main" id="{B0E57B4A-F25C-4BF6-AB6E-C1AE4CAB9471}"/>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273421574"/>
          <a:ext cx="584200" cy="758625"/>
        </a:xfrm>
        <a:prstGeom prst="rect">
          <a:avLst/>
        </a:prstGeom>
      </xdr:spPr>
    </xdr:pic>
    <xdr:clientData/>
  </xdr:twoCellAnchor>
  <xdr:twoCellAnchor>
    <xdr:from>
      <xdr:col>1</xdr:col>
      <xdr:colOff>25400</xdr:colOff>
      <xdr:row>1039</xdr:row>
      <xdr:rowOff>25499</xdr:rowOff>
    </xdr:from>
    <xdr:to>
      <xdr:col>1</xdr:col>
      <xdr:colOff>609600</xdr:colOff>
      <xdr:row>1039</xdr:row>
      <xdr:rowOff>784124</xdr:rowOff>
    </xdr:to>
    <xdr:pic>
      <xdr:nvPicPr>
        <xdr:cNvPr id="805" name="Рисунок 804">
          <a:extLst>
            <a:ext uri="{FF2B5EF4-FFF2-40B4-BE49-F238E27FC236}">
              <a16:creationId xmlns="" xmlns:a16="http://schemas.microsoft.com/office/drawing/2014/main" id="{BA86C596-0B51-473C-BF01-1711CF070730}"/>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274231199"/>
          <a:ext cx="584200" cy="758625"/>
        </a:xfrm>
        <a:prstGeom prst="rect">
          <a:avLst/>
        </a:prstGeom>
      </xdr:spPr>
    </xdr:pic>
    <xdr:clientData/>
  </xdr:twoCellAnchor>
  <xdr:twoCellAnchor>
    <xdr:from>
      <xdr:col>1</xdr:col>
      <xdr:colOff>25400</xdr:colOff>
      <xdr:row>1040</xdr:row>
      <xdr:rowOff>25499</xdr:rowOff>
    </xdr:from>
    <xdr:to>
      <xdr:col>1</xdr:col>
      <xdr:colOff>609600</xdr:colOff>
      <xdr:row>1040</xdr:row>
      <xdr:rowOff>784124</xdr:rowOff>
    </xdr:to>
    <xdr:pic>
      <xdr:nvPicPr>
        <xdr:cNvPr id="806" name="Рисунок 805">
          <a:extLst>
            <a:ext uri="{FF2B5EF4-FFF2-40B4-BE49-F238E27FC236}">
              <a16:creationId xmlns="" xmlns:a16="http://schemas.microsoft.com/office/drawing/2014/main" id="{D8575909-A7EC-4654-B815-BC9390668F39}"/>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5040824"/>
          <a:ext cx="584200" cy="758625"/>
        </a:xfrm>
        <a:prstGeom prst="rect">
          <a:avLst/>
        </a:prstGeom>
      </xdr:spPr>
    </xdr:pic>
    <xdr:clientData/>
  </xdr:twoCellAnchor>
  <xdr:twoCellAnchor>
    <xdr:from>
      <xdr:col>1</xdr:col>
      <xdr:colOff>25400</xdr:colOff>
      <xdr:row>1041</xdr:row>
      <xdr:rowOff>25499</xdr:rowOff>
    </xdr:from>
    <xdr:to>
      <xdr:col>1</xdr:col>
      <xdr:colOff>609600</xdr:colOff>
      <xdr:row>1041</xdr:row>
      <xdr:rowOff>784124</xdr:rowOff>
    </xdr:to>
    <xdr:pic>
      <xdr:nvPicPr>
        <xdr:cNvPr id="807" name="Рисунок 806">
          <a:extLst>
            <a:ext uri="{FF2B5EF4-FFF2-40B4-BE49-F238E27FC236}">
              <a16:creationId xmlns="" xmlns:a16="http://schemas.microsoft.com/office/drawing/2014/main" id="{40FF1F87-0DFC-4F11-8534-CAE3D4F2EEB0}"/>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5850449"/>
          <a:ext cx="584200" cy="758625"/>
        </a:xfrm>
        <a:prstGeom prst="rect">
          <a:avLst/>
        </a:prstGeom>
      </xdr:spPr>
    </xdr:pic>
    <xdr:clientData/>
  </xdr:twoCellAnchor>
  <xdr:twoCellAnchor>
    <xdr:from>
      <xdr:col>1</xdr:col>
      <xdr:colOff>25400</xdr:colOff>
      <xdr:row>1042</xdr:row>
      <xdr:rowOff>25499</xdr:rowOff>
    </xdr:from>
    <xdr:to>
      <xdr:col>1</xdr:col>
      <xdr:colOff>609600</xdr:colOff>
      <xdr:row>1042</xdr:row>
      <xdr:rowOff>784124</xdr:rowOff>
    </xdr:to>
    <xdr:pic>
      <xdr:nvPicPr>
        <xdr:cNvPr id="808" name="Рисунок 807">
          <a:extLst>
            <a:ext uri="{FF2B5EF4-FFF2-40B4-BE49-F238E27FC236}">
              <a16:creationId xmlns="" xmlns:a16="http://schemas.microsoft.com/office/drawing/2014/main" id="{49DE6006-F139-4F48-8E72-75A90F5ECEF6}"/>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6660074"/>
          <a:ext cx="584200" cy="758625"/>
        </a:xfrm>
        <a:prstGeom prst="rect">
          <a:avLst/>
        </a:prstGeom>
      </xdr:spPr>
    </xdr:pic>
    <xdr:clientData/>
  </xdr:twoCellAnchor>
  <xdr:twoCellAnchor>
    <xdr:from>
      <xdr:col>1</xdr:col>
      <xdr:colOff>25400</xdr:colOff>
      <xdr:row>1043</xdr:row>
      <xdr:rowOff>25499</xdr:rowOff>
    </xdr:from>
    <xdr:to>
      <xdr:col>1</xdr:col>
      <xdr:colOff>609600</xdr:colOff>
      <xdr:row>1043</xdr:row>
      <xdr:rowOff>784124</xdr:rowOff>
    </xdr:to>
    <xdr:pic>
      <xdr:nvPicPr>
        <xdr:cNvPr id="815" name="Рисунок 814">
          <a:extLst>
            <a:ext uri="{FF2B5EF4-FFF2-40B4-BE49-F238E27FC236}">
              <a16:creationId xmlns="" xmlns:a16="http://schemas.microsoft.com/office/drawing/2014/main" id="{A397B79E-61A5-4927-AC70-C51F8B5C981A}"/>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7469699"/>
          <a:ext cx="584200" cy="758625"/>
        </a:xfrm>
        <a:prstGeom prst="rect">
          <a:avLst/>
        </a:prstGeom>
      </xdr:spPr>
    </xdr:pic>
    <xdr:clientData/>
  </xdr:twoCellAnchor>
  <xdr:twoCellAnchor>
    <xdr:from>
      <xdr:col>1</xdr:col>
      <xdr:colOff>25400</xdr:colOff>
      <xdr:row>1044</xdr:row>
      <xdr:rowOff>25499</xdr:rowOff>
    </xdr:from>
    <xdr:to>
      <xdr:col>1</xdr:col>
      <xdr:colOff>609600</xdr:colOff>
      <xdr:row>1044</xdr:row>
      <xdr:rowOff>784124</xdr:rowOff>
    </xdr:to>
    <xdr:pic>
      <xdr:nvPicPr>
        <xdr:cNvPr id="816" name="Рисунок 815">
          <a:extLst>
            <a:ext uri="{FF2B5EF4-FFF2-40B4-BE49-F238E27FC236}">
              <a16:creationId xmlns="" xmlns:a16="http://schemas.microsoft.com/office/drawing/2014/main" id="{6BE6743A-E65B-4F84-A0D4-569192C8A881}"/>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8279324"/>
          <a:ext cx="584200" cy="758625"/>
        </a:xfrm>
        <a:prstGeom prst="rect">
          <a:avLst/>
        </a:prstGeom>
      </xdr:spPr>
    </xdr:pic>
    <xdr:clientData/>
  </xdr:twoCellAnchor>
  <xdr:twoCellAnchor>
    <xdr:from>
      <xdr:col>1</xdr:col>
      <xdr:colOff>25400</xdr:colOff>
      <xdr:row>1049</xdr:row>
      <xdr:rowOff>25499</xdr:rowOff>
    </xdr:from>
    <xdr:to>
      <xdr:col>1</xdr:col>
      <xdr:colOff>609600</xdr:colOff>
      <xdr:row>1049</xdr:row>
      <xdr:rowOff>784124</xdr:rowOff>
    </xdr:to>
    <xdr:pic>
      <xdr:nvPicPr>
        <xdr:cNvPr id="817" name="Рисунок 816">
          <a:extLst>
            <a:ext uri="{FF2B5EF4-FFF2-40B4-BE49-F238E27FC236}">
              <a16:creationId xmlns="" xmlns:a16="http://schemas.microsoft.com/office/drawing/2014/main" id="{A6CDAA84-6D25-4A2E-9269-B4949F38DF93}"/>
            </a:ext>
          </a:extLst>
        </xdr:cNvPr>
        <xdr:cNvPicPr>
          <a:picLocks/>
        </xdr:cNvPicPr>
      </xdr:nvPicPr>
      <xdr:blipFill>
        <a:blip xmlns:r="http://schemas.openxmlformats.org/officeDocument/2006/relationships" r:embed="rId699">
          <a:extLst>
            <a:ext uri="{28A0092B-C50C-407E-A947-70E740481C1C}">
              <a14:useLocalDpi xmlns:a14="http://schemas.microsoft.com/office/drawing/2010/main" val="0"/>
            </a:ext>
          </a:extLst>
        </a:blip>
        <a:stretch>
          <a:fillRect/>
        </a:stretch>
      </xdr:blipFill>
      <xdr:spPr>
        <a:xfrm>
          <a:off x="654050" y="282327449"/>
          <a:ext cx="584200" cy="758625"/>
        </a:xfrm>
        <a:prstGeom prst="rect">
          <a:avLst/>
        </a:prstGeom>
      </xdr:spPr>
    </xdr:pic>
    <xdr:clientData/>
  </xdr:twoCellAnchor>
  <xdr:twoCellAnchor>
    <xdr:from>
      <xdr:col>1</xdr:col>
      <xdr:colOff>25400</xdr:colOff>
      <xdr:row>1051</xdr:row>
      <xdr:rowOff>25499</xdr:rowOff>
    </xdr:from>
    <xdr:to>
      <xdr:col>1</xdr:col>
      <xdr:colOff>609600</xdr:colOff>
      <xdr:row>1051</xdr:row>
      <xdr:rowOff>784124</xdr:rowOff>
    </xdr:to>
    <xdr:pic>
      <xdr:nvPicPr>
        <xdr:cNvPr id="818" name="Рисунок 817">
          <a:extLst>
            <a:ext uri="{FF2B5EF4-FFF2-40B4-BE49-F238E27FC236}">
              <a16:creationId xmlns="" xmlns:a16="http://schemas.microsoft.com/office/drawing/2014/main" id="{AC6F4BE7-9013-416D-A5BB-CE44BB017981}"/>
            </a:ext>
          </a:extLst>
        </xdr:cNvPr>
        <xdr:cNvPicPr>
          <a:picLocks/>
        </xdr:cNvPicPr>
      </xdr:nvPicPr>
      <xdr:blipFill>
        <a:blip xmlns:r="http://schemas.openxmlformats.org/officeDocument/2006/relationships" r:embed="rId700">
          <a:extLst>
            <a:ext uri="{28A0092B-C50C-407E-A947-70E740481C1C}">
              <a14:useLocalDpi xmlns:a14="http://schemas.microsoft.com/office/drawing/2010/main" val="0"/>
            </a:ext>
          </a:extLst>
        </a:blip>
        <a:stretch>
          <a:fillRect/>
        </a:stretch>
      </xdr:blipFill>
      <xdr:spPr>
        <a:xfrm>
          <a:off x="654050" y="283946699"/>
          <a:ext cx="584200" cy="758625"/>
        </a:xfrm>
        <a:prstGeom prst="rect">
          <a:avLst/>
        </a:prstGeom>
      </xdr:spPr>
    </xdr:pic>
    <xdr:clientData/>
  </xdr:twoCellAnchor>
  <xdr:twoCellAnchor>
    <xdr:from>
      <xdr:col>1</xdr:col>
      <xdr:colOff>25400</xdr:colOff>
      <xdr:row>1052</xdr:row>
      <xdr:rowOff>25499</xdr:rowOff>
    </xdr:from>
    <xdr:to>
      <xdr:col>1</xdr:col>
      <xdr:colOff>609600</xdr:colOff>
      <xdr:row>1052</xdr:row>
      <xdr:rowOff>784124</xdr:rowOff>
    </xdr:to>
    <xdr:pic>
      <xdr:nvPicPr>
        <xdr:cNvPr id="819" name="Рисунок 818">
          <a:extLst>
            <a:ext uri="{FF2B5EF4-FFF2-40B4-BE49-F238E27FC236}">
              <a16:creationId xmlns="" xmlns:a16="http://schemas.microsoft.com/office/drawing/2014/main" id="{44094278-B197-4689-804A-BFA91111BAAB}"/>
            </a:ext>
          </a:extLst>
        </xdr:cNvPr>
        <xdr:cNvPicPr>
          <a:picLocks/>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654050" y="284756324"/>
          <a:ext cx="584200" cy="758625"/>
        </a:xfrm>
        <a:prstGeom prst="rect">
          <a:avLst/>
        </a:prstGeom>
      </xdr:spPr>
    </xdr:pic>
    <xdr:clientData/>
  </xdr:twoCellAnchor>
  <xdr:twoCellAnchor>
    <xdr:from>
      <xdr:col>1</xdr:col>
      <xdr:colOff>25400</xdr:colOff>
      <xdr:row>1056</xdr:row>
      <xdr:rowOff>25499</xdr:rowOff>
    </xdr:from>
    <xdr:to>
      <xdr:col>1</xdr:col>
      <xdr:colOff>609600</xdr:colOff>
      <xdr:row>1056</xdr:row>
      <xdr:rowOff>784124</xdr:rowOff>
    </xdr:to>
    <xdr:pic>
      <xdr:nvPicPr>
        <xdr:cNvPr id="820" name="Рисунок 819">
          <a:extLst>
            <a:ext uri="{FF2B5EF4-FFF2-40B4-BE49-F238E27FC236}">
              <a16:creationId xmlns="" xmlns:a16="http://schemas.microsoft.com/office/drawing/2014/main" id="{240A867D-F896-48F4-A590-9F15E6BBBAEE}"/>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7994824"/>
          <a:ext cx="584200" cy="758625"/>
        </a:xfrm>
        <a:prstGeom prst="rect">
          <a:avLst/>
        </a:prstGeom>
      </xdr:spPr>
    </xdr:pic>
    <xdr:clientData/>
  </xdr:twoCellAnchor>
  <xdr:twoCellAnchor>
    <xdr:from>
      <xdr:col>1</xdr:col>
      <xdr:colOff>25400</xdr:colOff>
      <xdr:row>1057</xdr:row>
      <xdr:rowOff>25499</xdr:rowOff>
    </xdr:from>
    <xdr:to>
      <xdr:col>1</xdr:col>
      <xdr:colOff>609600</xdr:colOff>
      <xdr:row>1057</xdr:row>
      <xdr:rowOff>784124</xdr:rowOff>
    </xdr:to>
    <xdr:pic>
      <xdr:nvPicPr>
        <xdr:cNvPr id="821" name="Рисунок 820">
          <a:extLst>
            <a:ext uri="{FF2B5EF4-FFF2-40B4-BE49-F238E27FC236}">
              <a16:creationId xmlns="" xmlns:a16="http://schemas.microsoft.com/office/drawing/2014/main" id="{FE730018-35A0-4122-A9E5-C79A0FFA0572}"/>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8804449"/>
          <a:ext cx="584200" cy="758625"/>
        </a:xfrm>
        <a:prstGeom prst="rect">
          <a:avLst/>
        </a:prstGeom>
      </xdr:spPr>
    </xdr:pic>
    <xdr:clientData/>
  </xdr:twoCellAnchor>
  <xdr:twoCellAnchor>
    <xdr:from>
      <xdr:col>1</xdr:col>
      <xdr:colOff>25400</xdr:colOff>
      <xdr:row>1058</xdr:row>
      <xdr:rowOff>25499</xdr:rowOff>
    </xdr:from>
    <xdr:to>
      <xdr:col>1</xdr:col>
      <xdr:colOff>609600</xdr:colOff>
      <xdr:row>1058</xdr:row>
      <xdr:rowOff>784124</xdr:rowOff>
    </xdr:to>
    <xdr:pic>
      <xdr:nvPicPr>
        <xdr:cNvPr id="822" name="Рисунок 821">
          <a:extLst>
            <a:ext uri="{FF2B5EF4-FFF2-40B4-BE49-F238E27FC236}">
              <a16:creationId xmlns="" xmlns:a16="http://schemas.microsoft.com/office/drawing/2014/main" id="{ED7792B4-8326-42B0-8AC5-AAF93A2FE92C}"/>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9614074"/>
          <a:ext cx="584200" cy="758625"/>
        </a:xfrm>
        <a:prstGeom prst="rect">
          <a:avLst/>
        </a:prstGeom>
      </xdr:spPr>
    </xdr:pic>
    <xdr:clientData/>
  </xdr:twoCellAnchor>
  <xdr:twoCellAnchor>
    <xdr:from>
      <xdr:col>1</xdr:col>
      <xdr:colOff>25400</xdr:colOff>
      <xdr:row>1059</xdr:row>
      <xdr:rowOff>25499</xdr:rowOff>
    </xdr:from>
    <xdr:to>
      <xdr:col>1</xdr:col>
      <xdr:colOff>609600</xdr:colOff>
      <xdr:row>1059</xdr:row>
      <xdr:rowOff>784124</xdr:rowOff>
    </xdr:to>
    <xdr:pic>
      <xdr:nvPicPr>
        <xdr:cNvPr id="823" name="Рисунок 822">
          <a:extLst>
            <a:ext uri="{FF2B5EF4-FFF2-40B4-BE49-F238E27FC236}">
              <a16:creationId xmlns="" xmlns:a16="http://schemas.microsoft.com/office/drawing/2014/main" id="{386D597B-7C1D-487D-8F0D-3B82F0EA8F81}"/>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90423699"/>
          <a:ext cx="584200" cy="758625"/>
        </a:xfrm>
        <a:prstGeom prst="rect">
          <a:avLst/>
        </a:prstGeom>
      </xdr:spPr>
    </xdr:pic>
    <xdr:clientData/>
  </xdr:twoCellAnchor>
  <xdr:twoCellAnchor>
    <xdr:from>
      <xdr:col>1</xdr:col>
      <xdr:colOff>25400</xdr:colOff>
      <xdr:row>1061</xdr:row>
      <xdr:rowOff>25499</xdr:rowOff>
    </xdr:from>
    <xdr:to>
      <xdr:col>1</xdr:col>
      <xdr:colOff>609600</xdr:colOff>
      <xdr:row>1061</xdr:row>
      <xdr:rowOff>784124</xdr:rowOff>
    </xdr:to>
    <xdr:pic>
      <xdr:nvPicPr>
        <xdr:cNvPr id="824" name="Рисунок 823">
          <a:extLst>
            <a:ext uri="{FF2B5EF4-FFF2-40B4-BE49-F238E27FC236}">
              <a16:creationId xmlns="" xmlns:a16="http://schemas.microsoft.com/office/drawing/2014/main" id="{5544EC8E-09E5-43F9-B47B-772B9C0EE3D6}"/>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92042949"/>
          <a:ext cx="584200" cy="758625"/>
        </a:xfrm>
        <a:prstGeom prst="rect">
          <a:avLst/>
        </a:prstGeom>
      </xdr:spPr>
    </xdr:pic>
    <xdr:clientData/>
  </xdr:twoCellAnchor>
  <xdr:twoCellAnchor>
    <xdr:from>
      <xdr:col>1</xdr:col>
      <xdr:colOff>25400</xdr:colOff>
      <xdr:row>1062</xdr:row>
      <xdr:rowOff>181992</xdr:rowOff>
    </xdr:from>
    <xdr:to>
      <xdr:col>1</xdr:col>
      <xdr:colOff>609600</xdr:colOff>
      <xdr:row>1062</xdr:row>
      <xdr:rowOff>627653</xdr:rowOff>
    </xdr:to>
    <xdr:pic>
      <xdr:nvPicPr>
        <xdr:cNvPr id="825" name="Рисунок 824">
          <a:extLst>
            <a:ext uri="{FF2B5EF4-FFF2-40B4-BE49-F238E27FC236}">
              <a16:creationId xmlns="" xmlns:a16="http://schemas.microsoft.com/office/drawing/2014/main" id="{57DB6983-55FE-4E50-A4CE-41846AB41A18}"/>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3009067"/>
          <a:ext cx="584200" cy="445661"/>
        </a:xfrm>
        <a:prstGeom prst="rect">
          <a:avLst/>
        </a:prstGeom>
      </xdr:spPr>
    </xdr:pic>
    <xdr:clientData/>
  </xdr:twoCellAnchor>
  <xdr:twoCellAnchor>
    <xdr:from>
      <xdr:col>1</xdr:col>
      <xdr:colOff>25400</xdr:colOff>
      <xdr:row>1063</xdr:row>
      <xdr:rowOff>181992</xdr:rowOff>
    </xdr:from>
    <xdr:to>
      <xdr:col>1</xdr:col>
      <xdr:colOff>609600</xdr:colOff>
      <xdr:row>1063</xdr:row>
      <xdr:rowOff>627653</xdr:rowOff>
    </xdr:to>
    <xdr:pic>
      <xdr:nvPicPr>
        <xdr:cNvPr id="826" name="Рисунок 825">
          <a:extLst>
            <a:ext uri="{FF2B5EF4-FFF2-40B4-BE49-F238E27FC236}">
              <a16:creationId xmlns="" xmlns:a16="http://schemas.microsoft.com/office/drawing/2014/main" id="{B4E49D36-A244-47AB-9718-4087B7F56FB5}"/>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3818692"/>
          <a:ext cx="584200" cy="445661"/>
        </a:xfrm>
        <a:prstGeom prst="rect">
          <a:avLst/>
        </a:prstGeom>
      </xdr:spPr>
    </xdr:pic>
    <xdr:clientData/>
  </xdr:twoCellAnchor>
  <xdr:twoCellAnchor>
    <xdr:from>
      <xdr:col>1</xdr:col>
      <xdr:colOff>25400</xdr:colOff>
      <xdr:row>1064</xdr:row>
      <xdr:rowOff>181992</xdr:rowOff>
    </xdr:from>
    <xdr:to>
      <xdr:col>1</xdr:col>
      <xdr:colOff>609600</xdr:colOff>
      <xdr:row>1064</xdr:row>
      <xdr:rowOff>627653</xdr:rowOff>
    </xdr:to>
    <xdr:pic>
      <xdr:nvPicPr>
        <xdr:cNvPr id="827" name="Рисунок 826">
          <a:extLst>
            <a:ext uri="{FF2B5EF4-FFF2-40B4-BE49-F238E27FC236}">
              <a16:creationId xmlns="" xmlns:a16="http://schemas.microsoft.com/office/drawing/2014/main" id="{E0952C3A-450E-4003-B5AE-99B7C50AD85E}"/>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4628317"/>
          <a:ext cx="584200" cy="445661"/>
        </a:xfrm>
        <a:prstGeom prst="rect">
          <a:avLst/>
        </a:prstGeom>
      </xdr:spPr>
    </xdr:pic>
    <xdr:clientData/>
  </xdr:twoCellAnchor>
  <xdr:twoCellAnchor>
    <xdr:from>
      <xdr:col>1</xdr:col>
      <xdr:colOff>25400</xdr:colOff>
      <xdr:row>1065</xdr:row>
      <xdr:rowOff>181992</xdr:rowOff>
    </xdr:from>
    <xdr:to>
      <xdr:col>1</xdr:col>
      <xdr:colOff>609600</xdr:colOff>
      <xdr:row>1065</xdr:row>
      <xdr:rowOff>627653</xdr:rowOff>
    </xdr:to>
    <xdr:pic>
      <xdr:nvPicPr>
        <xdr:cNvPr id="828" name="Рисунок 827">
          <a:extLst>
            <a:ext uri="{FF2B5EF4-FFF2-40B4-BE49-F238E27FC236}">
              <a16:creationId xmlns="" xmlns:a16="http://schemas.microsoft.com/office/drawing/2014/main" id="{EC40F9E7-6514-4E26-9B6B-31FED843BB2D}"/>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5437942"/>
          <a:ext cx="584200" cy="445661"/>
        </a:xfrm>
        <a:prstGeom prst="rect">
          <a:avLst/>
        </a:prstGeom>
      </xdr:spPr>
    </xdr:pic>
    <xdr:clientData/>
  </xdr:twoCellAnchor>
  <xdr:twoCellAnchor>
    <xdr:from>
      <xdr:col>1</xdr:col>
      <xdr:colOff>25400</xdr:colOff>
      <xdr:row>1066</xdr:row>
      <xdr:rowOff>181992</xdr:rowOff>
    </xdr:from>
    <xdr:to>
      <xdr:col>1</xdr:col>
      <xdr:colOff>609600</xdr:colOff>
      <xdr:row>1066</xdr:row>
      <xdr:rowOff>627653</xdr:rowOff>
    </xdr:to>
    <xdr:pic>
      <xdr:nvPicPr>
        <xdr:cNvPr id="829" name="Рисунок 828">
          <a:extLst>
            <a:ext uri="{FF2B5EF4-FFF2-40B4-BE49-F238E27FC236}">
              <a16:creationId xmlns="" xmlns:a16="http://schemas.microsoft.com/office/drawing/2014/main" id="{4B40931A-9CFC-4C46-BB94-C10BAF9A0E23}"/>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6247567"/>
          <a:ext cx="584200" cy="445661"/>
        </a:xfrm>
        <a:prstGeom prst="rect">
          <a:avLst/>
        </a:prstGeom>
      </xdr:spPr>
    </xdr:pic>
    <xdr:clientData/>
  </xdr:twoCellAnchor>
  <xdr:twoCellAnchor>
    <xdr:from>
      <xdr:col>1</xdr:col>
      <xdr:colOff>25400</xdr:colOff>
      <xdr:row>1067</xdr:row>
      <xdr:rowOff>181992</xdr:rowOff>
    </xdr:from>
    <xdr:to>
      <xdr:col>1</xdr:col>
      <xdr:colOff>609600</xdr:colOff>
      <xdr:row>1067</xdr:row>
      <xdr:rowOff>627653</xdr:rowOff>
    </xdr:to>
    <xdr:pic>
      <xdr:nvPicPr>
        <xdr:cNvPr id="830" name="Рисунок 829">
          <a:extLst>
            <a:ext uri="{FF2B5EF4-FFF2-40B4-BE49-F238E27FC236}">
              <a16:creationId xmlns="" xmlns:a16="http://schemas.microsoft.com/office/drawing/2014/main" id="{B728CA4E-963A-4753-824E-6EF41F30FCC4}"/>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7057192"/>
          <a:ext cx="584200" cy="445661"/>
        </a:xfrm>
        <a:prstGeom prst="rect">
          <a:avLst/>
        </a:prstGeom>
      </xdr:spPr>
    </xdr:pic>
    <xdr:clientData/>
  </xdr:twoCellAnchor>
  <xdr:twoCellAnchor>
    <xdr:from>
      <xdr:col>1</xdr:col>
      <xdr:colOff>25400</xdr:colOff>
      <xdr:row>1068</xdr:row>
      <xdr:rowOff>25499</xdr:rowOff>
    </xdr:from>
    <xdr:to>
      <xdr:col>1</xdr:col>
      <xdr:colOff>609600</xdr:colOff>
      <xdr:row>1068</xdr:row>
      <xdr:rowOff>784124</xdr:rowOff>
    </xdr:to>
    <xdr:pic>
      <xdr:nvPicPr>
        <xdr:cNvPr id="831" name="Рисунок 830">
          <a:extLst>
            <a:ext uri="{FF2B5EF4-FFF2-40B4-BE49-F238E27FC236}">
              <a16:creationId xmlns="" xmlns:a16="http://schemas.microsoft.com/office/drawing/2014/main" id="{68835267-AAF4-475A-81BF-839779DFCE6B}"/>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297710324"/>
          <a:ext cx="584200" cy="758625"/>
        </a:xfrm>
        <a:prstGeom prst="rect">
          <a:avLst/>
        </a:prstGeom>
      </xdr:spPr>
    </xdr:pic>
    <xdr:clientData/>
  </xdr:twoCellAnchor>
  <xdr:twoCellAnchor>
    <xdr:from>
      <xdr:col>1</xdr:col>
      <xdr:colOff>25400</xdr:colOff>
      <xdr:row>1069</xdr:row>
      <xdr:rowOff>25499</xdr:rowOff>
    </xdr:from>
    <xdr:to>
      <xdr:col>1</xdr:col>
      <xdr:colOff>609600</xdr:colOff>
      <xdr:row>1069</xdr:row>
      <xdr:rowOff>784124</xdr:rowOff>
    </xdr:to>
    <xdr:pic>
      <xdr:nvPicPr>
        <xdr:cNvPr id="203123" name="Рисунок 203122">
          <a:extLst>
            <a:ext uri="{FF2B5EF4-FFF2-40B4-BE49-F238E27FC236}">
              <a16:creationId xmlns="" xmlns:a16="http://schemas.microsoft.com/office/drawing/2014/main" id="{8D000533-D94A-4599-B8B5-1C352D7AA770}"/>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298519949"/>
          <a:ext cx="584200" cy="758625"/>
        </a:xfrm>
        <a:prstGeom prst="rect">
          <a:avLst/>
        </a:prstGeom>
      </xdr:spPr>
    </xdr:pic>
    <xdr:clientData/>
  </xdr:twoCellAnchor>
  <xdr:twoCellAnchor>
    <xdr:from>
      <xdr:col>1</xdr:col>
      <xdr:colOff>25400</xdr:colOff>
      <xdr:row>1072</xdr:row>
      <xdr:rowOff>25499</xdr:rowOff>
    </xdr:from>
    <xdr:to>
      <xdr:col>1</xdr:col>
      <xdr:colOff>609600</xdr:colOff>
      <xdr:row>1072</xdr:row>
      <xdr:rowOff>784124</xdr:rowOff>
    </xdr:to>
    <xdr:pic>
      <xdr:nvPicPr>
        <xdr:cNvPr id="203132" name="Рисунок 203131">
          <a:extLst>
            <a:ext uri="{FF2B5EF4-FFF2-40B4-BE49-F238E27FC236}">
              <a16:creationId xmlns="" xmlns:a16="http://schemas.microsoft.com/office/drawing/2014/main" id="{261FC0FE-9E3A-4E26-9837-7234C2A11E89}"/>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300948824"/>
          <a:ext cx="584200" cy="758625"/>
        </a:xfrm>
        <a:prstGeom prst="rect">
          <a:avLst/>
        </a:prstGeom>
      </xdr:spPr>
    </xdr:pic>
    <xdr:clientData/>
  </xdr:twoCellAnchor>
  <xdr:twoCellAnchor>
    <xdr:from>
      <xdr:col>1</xdr:col>
      <xdr:colOff>25400</xdr:colOff>
      <xdr:row>1073</xdr:row>
      <xdr:rowOff>25499</xdr:rowOff>
    </xdr:from>
    <xdr:to>
      <xdr:col>1</xdr:col>
      <xdr:colOff>609600</xdr:colOff>
      <xdr:row>1073</xdr:row>
      <xdr:rowOff>784124</xdr:rowOff>
    </xdr:to>
    <xdr:pic>
      <xdr:nvPicPr>
        <xdr:cNvPr id="850" name="Рисунок 849">
          <a:extLst>
            <a:ext uri="{FF2B5EF4-FFF2-40B4-BE49-F238E27FC236}">
              <a16:creationId xmlns="" xmlns:a16="http://schemas.microsoft.com/office/drawing/2014/main" id="{404B28F6-22F1-4092-9B8C-7F0DBF2FB8B4}"/>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1758449"/>
          <a:ext cx="584200" cy="758625"/>
        </a:xfrm>
        <a:prstGeom prst="rect">
          <a:avLst/>
        </a:prstGeom>
      </xdr:spPr>
    </xdr:pic>
    <xdr:clientData/>
  </xdr:twoCellAnchor>
  <xdr:twoCellAnchor>
    <xdr:from>
      <xdr:col>1</xdr:col>
      <xdr:colOff>25400</xdr:colOff>
      <xdr:row>1074</xdr:row>
      <xdr:rowOff>25499</xdr:rowOff>
    </xdr:from>
    <xdr:to>
      <xdr:col>1</xdr:col>
      <xdr:colOff>609600</xdr:colOff>
      <xdr:row>1074</xdr:row>
      <xdr:rowOff>784124</xdr:rowOff>
    </xdr:to>
    <xdr:pic>
      <xdr:nvPicPr>
        <xdr:cNvPr id="851" name="Рисунок 850">
          <a:extLst>
            <a:ext uri="{FF2B5EF4-FFF2-40B4-BE49-F238E27FC236}">
              <a16:creationId xmlns="" xmlns:a16="http://schemas.microsoft.com/office/drawing/2014/main" id="{935A6640-2769-45F5-9D59-BBDCF3E1D50D}"/>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2568074"/>
          <a:ext cx="584200" cy="758625"/>
        </a:xfrm>
        <a:prstGeom prst="rect">
          <a:avLst/>
        </a:prstGeom>
      </xdr:spPr>
    </xdr:pic>
    <xdr:clientData/>
  </xdr:twoCellAnchor>
  <xdr:twoCellAnchor>
    <xdr:from>
      <xdr:col>1</xdr:col>
      <xdr:colOff>25400</xdr:colOff>
      <xdr:row>1075</xdr:row>
      <xdr:rowOff>25499</xdr:rowOff>
    </xdr:from>
    <xdr:to>
      <xdr:col>1</xdr:col>
      <xdr:colOff>609600</xdr:colOff>
      <xdr:row>1075</xdr:row>
      <xdr:rowOff>784124</xdr:rowOff>
    </xdr:to>
    <xdr:pic>
      <xdr:nvPicPr>
        <xdr:cNvPr id="859" name="Рисунок 858">
          <a:extLst>
            <a:ext uri="{FF2B5EF4-FFF2-40B4-BE49-F238E27FC236}">
              <a16:creationId xmlns="" xmlns:a16="http://schemas.microsoft.com/office/drawing/2014/main" id="{64FF6672-EF8A-4F6B-B341-2D8D917AA3D4}"/>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3377699"/>
          <a:ext cx="584200" cy="758625"/>
        </a:xfrm>
        <a:prstGeom prst="rect">
          <a:avLst/>
        </a:prstGeom>
      </xdr:spPr>
    </xdr:pic>
    <xdr:clientData/>
  </xdr:twoCellAnchor>
  <xdr:twoCellAnchor>
    <xdr:from>
      <xdr:col>1</xdr:col>
      <xdr:colOff>25400</xdr:colOff>
      <xdr:row>1076</xdr:row>
      <xdr:rowOff>25499</xdr:rowOff>
    </xdr:from>
    <xdr:to>
      <xdr:col>1</xdr:col>
      <xdr:colOff>609600</xdr:colOff>
      <xdr:row>1076</xdr:row>
      <xdr:rowOff>784124</xdr:rowOff>
    </xdr:to>
    <xdr:pic>
      <xdr:nvPicPr>
        <xdr:cNvPr id="860" name="Рисунок 859">
          <a:extLst>
            <a:ext uri="{FF2B5EF4-FFF2-40B4-BE49-F238E27FC236}">
              <a16:creationId xmlns="" xmlns:a16="http://schemas.microsoft.com/office/drawing/2014/main" id="{1CDE9971-17C4-40FF-9539-C6109DA9C08E}"/>
            </a:ext>
          </a:extLst>
        </xdr:cNvPr>
        <xdr:cNvPicPr>
          <a:picLocks/>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654050" y="304187324"/>
          <a:ext cx="584200" cy="758625"/>
        </a:xfrm>
        <a:prstGeom prst="rect">
          <a:avLst/>
        </a:prstGeom>
      </xdr:spPr>
    </xdr:pic>
    <xdr:clientData/>
  </xdr:twoCellAnchor>
  <xdr:twoCellAnchor>
    <xdr:from>
      <xdr:col>1</xdr:col>
      <xdr:colOff>25400</xdr:colOff>
      <xdr:row>1078</xdr:row>
      <xdr:rowOff>25499</xdr:rowOff>
    </xdr:from>
    <xdr:to>
      <xdr:col>1</xdr:col>
      <xdr:colOff>609600</xdr:colOff>
      <xdr:row>1078</xdr:row>
      <xdr:rowOff>784124</xdr:rowOff>
    </xdr:to>
    <xdr:pic>
      <xdr:nvPicPr>
        <xdr:cNvPr id="861" name="Рисунок 860">
          <a:extLst>
            <a:ext uri="{FF2B5EF4-FFF2-40B4-BE49-F238E27FC236}">
              <a16:creationId xmlns="" xmlns:a16="http://schemas.microsoft.com/office/drawing/2014/main" id="{CADC0B59-024B-4031-92D6-D9AFC29203FA}"/>
            </a:ext>
          </a:extLst>
        </xdr:cNvPr>
        <xdr:cNvPicPr>
          <a:picLocks/>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654050" y="305806574"/>
          <a:ext cx="584200" cy="758625"/>
        </a:xfrm>
        <a:prstGeom prst="rect">
          <a:avLst/>
        </a:prstGeom>
      </xdr:spPr>
    </xdr:pic>
    <xdr:clientData/>
  </xdr:twoCellAnchor>
  <xdr:twoCellAnchor>
    <xdr:from>
      <xdr:col>1</xdr:col>
      <xdr:colOff>25400</xdr:colOff>
      <xdr:row>1079</xdr:row>
      <xdr:rowOff>25499</xdr:rowOff>
    </xdr:from>
    <xdr:to>
      <xdr:col>1</xdr:col>
      <xdr:colOff>609600</xdr:colOff>
      <xdr:row>1079</xdr:row>
      <xdr:rowOff>784124</xdr:rowOff>
    </xdr:to>
    <xdr:pic>
      <xdr:nvPicPr>
        <xdr:cNvPr id="203146" name="Рисунок 203145">
          <a:extLst>
            <a:ext uri="{FF2B5EF4-FFF2-40B4-BE49-F238E27FC236}">
              <a16:creationId xmlns="" xmlns:a16="http://schemas.microsoft.com/office/drawing/2014/main" id="{50C235D1-AF25-4D1C-B24F-BEBDE5783B89}"/>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6616199"/>
          <a:ext cx="584200" cy="758625"/>
        </a:xfrm>
        <a:prstGeom prst="rect">
          <a:avLst/>
        </a:prstGeom>
      </xdr:spPr>
    </xdr:pic>
    <xdr:clientData/>
  </xdr:twoCellAnchor>
  <xdr:twoCellAnchor>
    <xdr:from>
      <xdr:col>1</xdr:col>
      <xdr:colOff>25400</xdr:colOff>
      <xdr:row>1080</xdr:row>
      <xdr:rowOff>25499</xdr:rowOff>
    </xdr:from>
    <xdr:to>
      <xdr:col>1</xdr:col>
      <xdr:colOff>609600</xdr:colOff>
      <xdr:row>1080</xdr:row>
      <xdr:rowOff>784124</xdr:rowOff>
    </xdr:to>
    <xdr:pic>
      <xdr:nvPicPr>
        <xdr:cNvPr id="203148" name="Рисунок 203147">
          <a:extLst>
            <a:ext uri="{FF2B5EF4-FFF2-40B4-BE49-F238E27FC236}">
              <a16:creationId xmlns="" xmlns:a16="http://schemas.microsoft.com/office/drawing/2014/main" id="{0209F02B-2847-4DD0-B406-97FE7FBF1092}"/>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7425824"/>
          <a:ext cx="584200" cy="758625"/>
        </a:xfrm>
        <a:prstGeom prst="rect">
          <a:avLst/>
        </a:prstGeom>
      </xdr:spPr>
    </xdr:pic>
    <xdr:clientData/>
  </xdr:twoCellAnchor>
  <xdr:twoCellAnchor>
    <xdr:from>
      <xdr:col>1</xdr:col>
      <xdr:colOff>25400</xdr:colOff>
      <xdr:row>1081</xdr:row>
      <xdr:rowOff>25499</xdr:rowOff>
    </xdr:from>
    <xdr:to>
      <xdr:col>1</xdr:col>
      <xdr:colOff>609600</xdr:colOff>
      <xdr:row>1081</xdr:row>
      <xdr:rowOff>784124</xdr:rowOff>
    </xdr:to>
    <xdr:pic>
      <xdr:nvPicPr>
        <xdr:cNvPr id="203149" name="Рисунок 203148">
          <a:extLst>
            <a:ext uri="{FF2B5EF4-FFF2-40B4-BE49-F238E27FC236}">
              <a16:creationId xmlns="" xmlns:a16="http://schemas.microsoft.com/office/drawing/2014/main" id="{4418DD74-70C9-44FD-B683-16634DC9948D}"/>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8235449"/>
          <a:ext cx="584200" cy="758625"/>
        </a:xfrm>
        <a:prstGeom prst="rect">
          <a:avLst/>
        </a:prstGeom>
      </xdr:spPr>
    </xdr:pic>
    <xdr:clientData/>
  </xdr:twoCellAnchor>
  <xdr:twoCellAnchor>
    <xdr:from>
      <xdr:col>1</xdr:col>
      <xdr:colOff>25400</xdr:colOff>
      <xdr:row>1082</xdr:row>
      <xdr:rowOff>25499</xdr:rowOff>
    </xdr:from>
    <xdr:to>
      <xdr:col>1</xdr:col>
      <xdr:colOff>609600</xdr:colOff>
      <xdr:row>1082</xdr:row>
      <xdr:rowOff>784124</xdr:rowOff>
    </xdr:to>
    <xdr:pic>
      <xdr:nvPicPr>
        <xdr:cNvPr id="203150" name="Рисунок 203149">
          <a:extLst>
            <a:ext uri="{FF2B5EF4-FFF2-40B4-BE49-F238E27FC236}">
              <a16:creationId xmlns="" xmlns:a16="http://schemas.microsoft.com/office/drawing/2014/main" id="{D67483D6-EAD8-4DA6-A7BE-F8B560CED318}"/>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9045074"/>
          <a:ext cx="584200" cy="758625"/>
        </a:xfrm>
        <a:prstGeom prst="rect">
          <a:avLst/>
        </a:prstGeom>
      </xdr:spPr>
    </xdr:pic>
    <xdr:clientData/>
  </xdr:twoCellAnchor>
  <xdr:twoCellAnchor>
    <xdr:from>
      <xdr:col>1</xdr:col>
      <xdr:colOff>25400</xdr:colOff>
      <xdr:row>1086</xdr:row>
      <xdr:rowOff>25499</xdr:rowOff>
    </xdr:from>
    <xdr:to>
      <xdr:col>1</xdr:col>
      <xdr:colOff>609600</xdr:colOff>
      <xdr:row>1086</xdr:row>
      <xdr:rowOff>784124</xdr:rowOff>
    </xdr:to>
    <xdr:pic>
      <xdr:nvPicPr>
        <xdr:cNvPr id="203151" name="Рисунок 203150">
          <a:extLst>
            <a:ext uri="{FF2B5EF4-FFF2-40B4-BE49-F238E27FC236}">
              <a16:creationId xmlns="" xmlns:a16="http://schemas.microsoft.com/office/drawing/2014/main" id="{11C8702A-F2F4-459C-B822-42A79B42F9BA}"/>
            </a:ext>
          </a:extLst>
        </xdr:cNvPr>
        <xdr:cNvPicPr>
          <a:picLocks/>
        </xdr:cNvPicPr>
      </xdr:nvPicPr>
      <xdr:blipFill>
        <a:blip xmlns:r="http://schemas.openxmlformats.org/officeDocument/2006/relationships" r:embed="rId708">
          <a:extLst>
            <a:ext uri="{28A0092B-C50C-407E-A947-70E740481C1C}">
              <a14:useLocalDpi xmlns:a14="http://schemas.microsoft.com/office/drawing/2010/main" val="0"/>
            </a:ext>
          </a:extLst>
        </a:blip>
        <a:stretch>
          <a:fillRect/>
        </a:stretch>
      </xdr:blipFill>
      <xdr:spPr>
        <a:xfrm>
          <a:off x="654050" y="312283574"/>
          <a:ext cx="584200" cy="758625"/>
        </a:xfrm>
        <a:prstGeom prst="rect">
          <a:avLst/>
        </a:prstGeom>
      </xdr:spPr>
    </xdr:pic>
    <xdr:clientData/>
  </xdr:twoCellAnchor>
  <xdr:twoCellAnchor>
    <xdr:from>
      <xdr:col>1</xdr:col>
      <xdr:colOff>25400</xdr:colOff>
      <xdr:row>1087</xdr:row>
      <xdr:rowOff>25499</xdr:rowOff>
    </xdr:from>
    <xdr:to>
      <xdr:col>1</xdr:col>
      <xdr:colOff>609600</xdr:colOff>
      <xdr:row>1087</xdr:row>
      <xdr:rowOff>784124</xdr:rowOff>
    </xdr:to>
    <xdr:pic>
      <xdr:nvPicPr>
        <xdr:cNvPr id="203152" name="Рисунок 203151">
          <a:extLst>
            <a:ext uri="{FF2B5EF4-FFF2-40B4-BE49-F238E27FC236}">
              <a16:creationId xmlns="" xmlns:a16="http://schemas.microsoft.com/office/drawing/2014/main" id="{F948EF71-7738-48DC-9213-DB574626AB04}"/>
            </a:ext>
          </a:extLst>
        </xdr:cNvPr>
        <xdr:cNvPicPr>
          <a:picLocks/>
        </xdr:cNvPicPr>
      </xdr:nvPicPr>
      <xdr:blipFill>
        <a:blip xmlns:r="http://schemas.openxmlformats.org/officeDocument/2006/relationships" r:embed="rId709">
          <a:extLst>
            <a:ext uri="{28A0092B-C50C-407E-A947-70E740481C1C}">
              <a14:useLocalDpi xmlns:a14="http://schemas.microsoft.com/office/drawing/2010/main" val="0"/>
            </a:ext>
          </a:extLst>
        </a:blip>
        <a:stretch>
          <a:fillRect/>
        </a:stretch>
      </xdr:blipFill>
      <xdr:spPr>
        <a:xfrm>
          <a:off x="654050" y="313093199"/>
          <a:ext cx="584200" cy="758625"/>
        </a:xfrm>
        <a:prstGeom prst="rect">
          <a:avLst/>
        </a:prstGeom>
      </xdr:spPr>
    </xdr:pic>
    <xdr:clientData/>
  </xdr:twoCellAnchor>
  <xdr:twoCellAnchor>
    <xdr:from>
      <xdr:col>1</xdr:col>
      <xdr:colOff>25400</xdr:colOff>
      <xdr:row>1088</xdr:row>
      <xdr:rowOff>25499</xdr:rowOff>
    </xdr:from>
    <xdr:to>
      <xdr:col>1</xdr:col>
      <xdr:colOff>609600</xdr:colOff>
      <xdr:row>1088</xdr:row>
      <xdr:rowOff>784124</xdr:rowOff>
    </xdr:to>
    <xdr:pic>
      <xdr:nvPicPr>
        <xdr:cNvPr id="203153" name="Рисунок 203152">
          <a:extLst>
            <a:ext uri="{FF2B5EF4-FFF2-40B4-BE49-F238E27FC236}">
              <a16:creationId xmlns="" xmlns:a16="http://schemas.microsoft.com/office/drawing/2014/main" id="{F6691526-E8C3-40EB-B2C2-6BD79DA90CD0}"/>
            </a:ext>
          </a:extLst>
        </xdr:cNvPr>
        <xdr:cNvPicPr>
          <a:picLocks/>
        </xdr:cNvPicPr>
      </xdr:nvPicPr>
      <xdr:blipFill>
        <a:blip xmlns:r="http://schemas.openxmlformats.org/officeDocument/2006/relationships" r:embed="rId710">
          <a:extLst>
            <a:ext uri="{28A0092B-C50C-407E-A947-70E740481C1C}">
              <a14:useLocalDpi xmlns:a14="http://schemas.microsoft.com/office/drawing/2010/main" val="0"/>
            </a:ext>
          </a:extLst>
        </a:blip>
        <a:stretch>
          <a:fillRect/>
        </a:stretch>
      </xdr:blipFill>
      <xdr:spPr>
        <a:xfrm>
          <a:off x="654050" y="313902824"/>
          <a:ext cx="584200" cy="758625"/>
        </a:xfrm>
        <a:prstGeom prst="rect">
          <a:avLst/>
        </a:prstGeom>
      </xdr:spPr>
    </xdr:pic>
    <xdr:clientData/>
  </xdr:twoCellAnchor>
  <xdr:twoCellAnchor>
    <xdr:from>
      <xdr:col>1</xdr:col>
      <xdr:colOff>25400</xdr:colOff>
      <xdr:row>1089</xdr:row>
      <xdr:rowOff>25499</xdr:rowOff>
    </xdr:from>
    <xdr:to>
      <xdr:col>1</xdr:col>
      <xdr:colOff>609600</xdr:colOff>
      <xdr:row>1089</xdr:row>
      <xdr:rowOff>784124</xdr:rowOff>
    </xdr:to>
    <xdr:pic>
      <xdr:nvPicPr>
        <xdr:cNvPr id="203154" name="Рисунок 203153">
          <a:extLst>
            <a:ext uri="{FF2B5EF4-FFF2-40B4-BE49-F238E27FC236}">
              <a16:creationId xmlns="" xmlns:a16="http://schemas.microsoft.com/office/drawing/2014/main" id="{1C6572C5-34E2-4B73-88A9-3ACB54325581}"/>
            </a:ext>
          </a:extLst>
        </xdr:cNvPr>
        <xdr:cNvPicPr>
          <a:picLocks/>
        </xdr:cNvPicPr>
      </xdr:nvPicPr>
      <xdr:blipFill>
        <a:blip xmlns:r="http://schemas.openxmlformats.org/officeDocument/2006/relationships" r:embed="rId711">
          <a:extLst>
            <a:ext uri="{28A0092B-C50C-407E-A947-70E740481C1C}">
              <a14:useLocalDpi xmlns:a14="http://schemas.microsoft.com/office/drawing/2010/main" val="0"/>
            </a:ext>
          </a:extLst>
        </a:blip>
        <a:stretch>
          <a:fillRect/>
        </a:stretch>
      </xdr:blipFill>
      <xdr:spPr>
        <a:xfrm>
          <a:off x="654050" y="314712449"/>
          <a:ext cx="584200" cy="758625"/>
        </a:xfrm>
        <a:prstGeom prst="rect">
          <a:avLst/>
        </a:prstGeom>
      </xdr:spPr>
    </xdr:pic>
    <xdr:clientData/>
  </xdr:twoCellAnchor>
  <xdr:twoCellAnchor>
    <xdr:from>
      <xdr:col>1</xdr:col>
      <xdr:colOff>25400</xdr:colOff>
      <xdr:row>1090</xdr:row>
      <xdr:rowOff>25499</xdr:rowOff>
    </xdr:from>
    <xdr:to>
      <xdr:col>1</xdr:col>
      <xdr:colOff>609600</xdr:colOff>
      <xdr:row>1090</xdr:row>
      <xdr:rowOff>784124</xdr:rowOff>
    </xdr:to>
    <xdr:pic>
      <xdr:nvPicPr>
        <xdr:cNvPr id="203155" name="Рисунок 203154">
          <a:extLst>
            <a:ext uri="{FF2B5EF4-FFF2-40B4-BE49-F238E27FC236}">
              <a16:creationId xmlns="" xmlns:a16="http://schemas.microsoft.com/office/drawing/2014/main" id="{77730A81-98C0-4D46-91D2-7FFCEDE6FC88}"/>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5522074"/>
          <a:ext cx="584200" cy="758625"/>
        </a:xfrm>
        <a:prstGeom prst="rect">
          <a:avLst/>
        </a:prstGeom>
      </xdr:spPr>
    </xdr:pic>
    <xdr:clientData/>
  </xdr:twoCellAnchor>
  <xdr:twoCellAnchor>
    <xdr:from>
      <xdr:col>1</xdr:col>
      <xdr:colOff>25400</xdr:colOff>
      <xdr:row>1091</xdr:row>
      <xdr:rowOff>25499</xdr:rowOff>
    </xdr:from>
    <xdr:to>
      <xdr:col>1</xdr:col>
      <xdr:colOff>609600</xdr:colOff>
      <xdr:row>1091</xdr:row>
      <xdr:rowOff>784124</xdr:rowOff>
    </xdr:to>
    <xdr:pic>
      <xdr:nvPicPr>
        <xdr:cNvPr id="203156" name="Рисунок 203155">
          <a:extLst>
            <a:ext uri="{FF2B5EF4-FFF2-40B4-BE49-F238E27FC236}">
              <a16:creationId xmlns="" xmlns:a16="http://schemas.microsoft.com/office/drawing/2014/main" id="{D5F8F1C0-5F00-482A-BD5A-82BB8A3CDFFF}"/>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6331699"/>
          <a:ext cx="584200" cy="758625"/>
        </a:xfrm>
        <a:prstGeom prst="rect">
          <a:avLst/>
        </a:prstGeom>
      </xdr:spPr>
    </xdr:pic>
    <xdr:clientData/>
  </xdr:twoCellAnchor>
  <xdr:twoCellAnchor>
    <xdr:from>
      <xdr:col>1</xdr:col>
      <xdr:colOff>25400</xdr:colOff>
      <xdr:row>1092</xdr:row>
      <xdr:rowOff>25499</xdr:rowOff>
    </xdr:from>
    <xdr:to>
      <xdr:col>1</xdr:col>
      <xdr:colOff>609600</xdr:colOff>
      <xdr:row>1092</xdr:row>
      <xdr:rowOff>784124</xdr:rowOff>
    </xdr:to>
    <xdr:pic>
      <xdr:nvPicPr>
        <xdr:cNvPr id="203157" name="Рисунок 203156">
          <a:extLst>
            <a:ext uri="{FF2B5EF4-FFF2-40B4-BE49-F238E27FC236}">
              <a16:creationId xmlns="" xmlns:a16="http://schemas.microsoft.com/office/drawing/2014/main" id="{646B48AF-78D9-4FFD-9CE3-4D689977C360}"/>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7141324"/>
          <a:ext cx="584200" cy="758625"/>
        </a:xfrm>
        <a:prstGeom prst="rect">
          <a:avLst/>
        </a:prstGeom>
      </xdr:spPr>
    </xdr:pic>
    <xdr:clientData/>
  </xdr:twoCellAnchor>
  <xdr:twoCellAnchor>
    <xdr:from>
      <xdr:col>1</xdr:col>
      <xdr:colOff>25400</xdr:colOff>
      <xdr:row>1105</xdr:row>
      <xdr:rowOff>25499</xdr:rowOff>
    </xdr:from>
    <xdr:to>
      <xdr:col>1</xdr:col>
      <xdr:colOff>609600</xdr:colOff>
      <xdr:row>1105</xdr:row>
      <xdr:rowOff>784124</xdr:rowOff>
    </xdr:to>
    <xdr:pic>
      <xdr:nvPicPr>
        <xdr:cNvPr id="203163" name="Рисунок 203162">
          <a:extLst>
            <a:ext uri="{FF2B5EF4-FFF2-40B4-BE49-F238E27FC236}">
              <a16:creationId xmlns="" xmlns:a16="http://schemas.microsoft.com/office/drawing/2014/main" id="{83AA2345-A48C-4F38-BA92-7BED48A61015}"/>
            </a:ext>
          </a:extLst>
        </xdr:cNvPr>
        <xdr:cNvPicPr>
          <a:picLocks/>
        </xdr:cNvPicPr>
      </xdr:nvPicPr>
      <xdr:blipFill>
        <a:blip xmlns:r="http://schemas.openxmlformats.org/officeDocument/2006/relationships" r:embed="rId713">
          <a:extLst>
            <a:ext uri="{28A0092B-C50C-407E-A947-70E740481C1C}">
              <a14:useLocalDpi xmlns:a14="http://schemas.microsoft.com/office/drawing/2010/main" val="0"/>
            </a:ext>
          </a:extLst>
        </a:blip>
        <a:stretch>
          <a:fillRect/>
        </a:stretch>
      </xdr:blipFill>
      <xdr:spPr>
        <a:xfrm>
          <a:off x="654050" y="335762699"/>
          <a:ext cx="584200" cy="758625"/>
        </a:xfrm>
        <a:prstGeom prst="rect">
          <a:avLst/>
        </a:prstGeom>
      </xdr:spPr>
    </xdr:pic>
    <xdr:clientData/>
  </xdr:twoCellAnchor>
  <xdr:twoCellAnchor>
    <xdr:from>
      <xdr:col>1</xdr:col>
      <xdr:colOff>25400</xdr:colOff>
      <xdr:row>1106</xdr:row>
      <xdr:rowOff>25499</xdr:rowOff>
    </xdr:from>
    <xdr:to>
      <xdr:col>1</xdr:col>
      <xdr:colOff>609600</xdr:colOff>
      <xdr:row>1106</xdr:row>
      <xdr:rowOff>784124</xdr:rowOff>
    </xdr:to>
    <xdr:pic>
      <xdr:nvPicPr>
        <xdr:cNvPr id="203164" name="Рисунок 203163">
          <a:extLst>
            <a:ext uri="{FF2B5EF4-FFF2-40B4-BE49-F238E27FC236}">
              <a16:creationId xmlns="" xmlns:a16="http://schemas.microsoft.com/office/drawing/2014/main" id="{AF5F879E-5D4A-4AC0-8E84-7892F44A7B24}"/>
            </a:ext>
          </a:extLst>
        </xdr:cNvPr>
        <xdr:cNvPicPr>
          <a:picLocks/>
        </xdr:cNvPicPr>
      </xdr:nvPicPr>
      <xdr:blipFill>
        <a:blip xmlns:r="http://schemas.openxmlformats.org/officeDocument/2006/relationships" r:embed="rId714">
          <a:extLst>
            <a:ext uri="{28A0092B-C50C-407E-A947-70E740481C1C}">
              <a14:useLocalDpi xmlns:a14="http://schemas.microsoft.com/office/drawing/2010/main" val="0"/>
            </a:ext>
          </a:extLst>
        </a:blip>
        <a:stretch>
          <a:fillRect/>
        </a:stretch>
      </xdr:blipFill>
      <xdr:spPr>
        <a:xfrm>
          <a:off x="654050" y="336572324"/>
          <a:ext cx="584200" cy="758625"/>
        </a:xfrm>
        <a:prstGeom prst="rect">
          <a:avLst/>
        </a:prstGeom>
      </xdr:spPr>
    </xdr:pic>
    <xdr:clientData/>
  </xdr:twoCellAnchor>
  <xdr:twoCellAnchor>
    <xdr:from>
      <xdr:col>1</xdr:col>
      <xdr:colOff>25400</xdr:colOff>
      <xdr:row>1108</xdr:row>
      <xdr:rowOff>25499</xdr:rowOff>
    </xdr:from>
    <xdr:to>
      <xdr:col>1</xdr:col>
      <xdr:colOff>609600</xdr:colOff>
      <xdr:row>1108</xdr:row>
      <xdr:rowOff>784124</xdr:rowOff>
    </xdr:to>
    <xdr:pic>
      <xdr:nvPicPr>
        <xdr:cNvPr id="203165" name="Рисунок 203164">
          <a:extLst>
            <a:ext uri="{FF2B5EF4-FFF2-40B4-BE49-F238E27FC236}">
              <a16:creationId xmlns="" xmlns:a16="http://schemas.microsoft.com/office/drawing/2014/main" id="{AB856BDD-2811-43DF-9F78-7CDFC825AE8A}"/>
            </a:ext>
          </a:extLst>
        </xdr:cNvPr>
        <xdr:cNvPicPr>
          <a:picLocks/>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654050" y="338191574"/>
          <a:ext cx="584200" cy="758625"/>
        </a:xfrm>
        <a:prstGeom prst="rect">
          <a:avLst/>
        </a:prstGeom>
      </xdr:spPr>
    </xdr:pic>
    <xdr:clientData/>
  </xdr:twoCellAnchor>
  <xdr:twoCellAnchor>
    <xdr:from>
      <xdr:col>1</xdr:col>
      <xdr:colOff>25400</xdr:colOff>
      <xdr:row>1396</xdr:row>
      <xdr:rowOff>25499</xdr:rowOff>
    </xdr:from>
    <xdr:to>
      <xdr:col>1</xdr:col>
      <xdr:colOff>609600</xdr:colOff>
      <xdr:row>1396</xdr:row>
      <xdr:rowOff>784124</xdr:rowOff>
    </xdr:to>
    <xdr:pic>
      <xdr:nvPicPr>
        <xdr:cNvPr id="203166" name="Рисунок 203165">
          <a:extLst>
            <a:ext uri="{FF2B5EF4-FFF2-40B4-BE49-F238E27FC236}">
              <a16:creationId xmlns="" xmlns:a16="http://schemas.microsoft.com/office/drawing/2014/main" id="{1393D2CB-C632-4C84-BEA2-C76668F9E918}"/>
            </a:ext>
          </a:extLst>
        </xdr:cNvPr>
        <xdr:cNvPicPr>
          <a:picLocks/>
        </xdr:cNvPicPr>
      </xdr:nvPicPr>
      <xdr:blipFill>
        <a:blip xmlns:r="http://schemas.openxmlformats.org/officeDocument/2006/relationships" r:embed="rId716">
          <a:extLst>
            <a:ext uri="{28A0092B-C50C-407E-A947-70E740481C1C}">
              <a14:useLocalDpi xmlns:a14="http://schemas.microsoft.com/office/drawing/2010/main" val="0"/>
            </a:ext>
          </a:extLst>
        </a:blip>
        <a:stretch>
          <a:fillRect/>
        </a:stretch>
      </xdr:blipFill>
      <xdr:spPr>
        <a:xfrm>
          <a:off x="654050" y="441528299"/>
          <a:ext cx="584200" cy="758625"/>
        </a:xfrm>
        <a:prstGeom prst="rect">
          <a:avLst/>
        </a:prstGeom>
      </xdr:spPr>
    </xdr:pic>
    <xdr:clientData/>
  </xdr:twoCellAnchor>
  <xdr:twoCellAnchor>
    <xdr:from>
      <xdr:col>1</xdr:col>
      <xdr:colOff>25400</xdr:colOff>
      <xdr:row>1397</xdr:row>
      <xdr:rowOff>25499</xdr:rowOff>
    </xdr:from>
    <xdr:to>
      <xdr:col>1</xdr:col>
      <xdr:colOff>609600</xdr:colOff>
      <xdr:row>1397</xdr:row>
      <xdr:rowOff>784124</xdr:rowOff>
    </xdr:to>
    <xdr:pic>
      <xdr:nvPicPr>
        <xdr:cNvPr id="203167" name="Рисунок 203166">
          <a:extLst>
            <a:ext uri="{FF2B5EF4-FFF2-40B4-BE49-F238E27FC236}">
              <a16:creationId xmlns="" xmlns:a16="http://schemas.microsoft.com/office/drawing/2014/main" id="{569904B3-A3AD-4746-84D7-9C5B83693D52}"/>
            </a:ext>
          </a:extLst>
        </xdr:cNvPr>
        <xdr:cNvPicPr>
          <a:picLocks/>
        </xdr:cNvPicPr>
      </xdr:nvPicPr>
      <xdr:blipFill>
        <a:blip xmlns:r="http://schemas.openxmlformats.org/officeDocument/2006/relationships" r:embed="rId717">
          <a:extLst>
            <a:ext uri="{28A0092B-C50C-407E-A947-70E740481C1C}">
              <a14:useLocalDpi xmlns:a14="http://schemas.microsoft.com/office/drawing/2010/main" val="0"/>
            </a:ext>
          </a:extLst>
        </a:blip>
        <a:stretch>
          <a:fillRect/>
        </a:stretch>
      </xdr:blipFill>
      <xdr:spPr>
        <a:xfrm>
          <a:off x="654050" y="442337924"/>
          <a:ext cx="584200" cy="758625"/>
        </a:xfrm>
        <a:prstGeom prst="rect">
          <a:avLst/>
        </a:prstGeom>
      </xdr:spPr>
    </xdr:pic>
    <xdr:clientData/>
  </xdr:twoCellAnchor>
  <xdr:twoCellAnchor>
    <xdr:from>
      <xdr:col>1</xdr:col>
      <xdr:colOff>25400</xdr:colOff>
      <xdr:row>1413</xdr:row>
      <xdr:rowOff>25499</xdr:rowOff>
    </xdr:from>
    <xdr:to>
      <xdr:col>1</xdr:col>
      <xdr:colOff>609600</xdr:colOff>
      <xdr:row>1413</xdr:row>
      <xdr:rowOff>784124</xdr:rowOff>
    </xdr:to>
    <xdr:pic>
      <xdr:nvPicPr>
        <xdr:cNvPr id="203168" name="Рисунок 203167">
          <a:extLst>
            <a:ext uri="{FF2B5EF4-FFF2-40B4-BE49-F238E27FC236}">
              <a16:creationId xmlns="" xmlns:a16="http://schemas.microsoft.com/office/drawing/2014/main" id="{8FB884DC-B430-4985-B89F-598E7483EA0F}"/>
            </a:ext>
          </a:extLst>
        </xdr:cNvPr>
        <xdr:cNvPicPr>
          <a:picLocks/>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654050" y="453434549"/>
          <a:ext cx="584200" cy="758625"/>
        </a:xfrm>
        <a:prstGeom prst="rect">
          <a:avLst/>
        </a:prstGeom>
      </xdr:spPr>
    </xdr:pic>
    <xdr:clientData/>
  </xdr:twoCellAnchor>
  <xdr:twoCellAnchor>
    <xdr:from>
      <xdr:col>1</xdr:col>
      <xdr:colOff>25400</xdr:colOff>
      <xdr:row>1415</xdr:row>
      <xdr:rowOff>25499</xdr:rowOff>
    </xdr:from>
    <xdr:to>
      <xdr:col>1</xdr:col>
      <xdr:colOff>609600</xdr:colOff>
      <xdr:row>1415</xdr:row>
      <xdr:rowOff>784124</xdr:rowOff>
    </xdr:to>
    <xdr:pic>
      <xdr:nvPicPr>
        <xdr:cNvPr id="203169" name="Рисунок 203168">
          <a:extLst>
            <a:ext uri="{FF2B5EF4-FFF2-40B4-BE49-F238E27FC236}">
              <a16:creationId xmlns="" xmlns:a16="http://schemas.microsoft.com/office/drawing/2014/main" id="{92908B06-46FB-4B1D-BEAA-425A4FEF23BC}"/>
            </a:ext>
          </a:extLst>
        </xdr:cNvPr>
        <xdr:cNvPicPr>
          <a:picLocks/>
        </xdr:cNvPicPr>
      </xdr:nvPicPr>
      <xdr:blipFill>
        <a:blip xmlns:r="http://schemas.openxmlformats.org/officeDocument/2006/relationships" r:embed="rId719">
          <a:extLst>
            <a:ext uri="{28A0092B-C50C-407E-A947-70E740481C1C}">
              <a14:useLocalDpi xmlns:a14="http://schemas.microsoft.com/office/drawing/2010/main" val="0"/>
            </a:ext>
          </a:extLst>
        </a:blip>
        <a:stretch>
          <a:fillRect/>
        </a:stretch>
      </xdr:blipFill>
      <xdr:spPr>
        <a:xfrm>
          <a:off x="654050" y="455053799"/>
          <a:ext cx="584200" cy="758625"/>
        </a:xfrm>
        <a:prstGeom prst="rect">
          <a:avLst/>
        </a:prstGeom>
      </xdr:spPr>
    </xdr:pic>
    <xdr:clientData/>
  </xdr:twoCellAnchor>
  <xdr:twoCellAnchor>
    <xdr:from>
      <xdr:col>1</xdr:col>
      <xdr:colOff>25400</xdr:colOff>
      <xdr:row>1417</xdr:row>
      <xdr:rowOff>25499</xdr:rowOff>
    </xdr:from>
    <xdr:to>
      <xdr:col>1</xdr:col>
      <xdr:colOff>609600</xdr:colOff>
      <xdr:row>1417</xdr:row>
      <xdr:rowOff>784124</xdr:rowOff>
    </xdr:to>
    <xdr:pic>
      <xdr:nvPicPr>
        <xdr:cNvPr id="203184" name="Рисунок 203183">
          <a:extLst>
            <a:ext uri="{FF2B5EF4-FFF2-40B4-BE49-F238E27FC236}">
              <a16:creationId xmlns="" xmlns:a16="http://schemas.microsoft.com/office/drawing/2014/main" id="{96BEECBE-72EE-443A-AB95-7B9E9085C67B}"/>
            </a:ext>
          </a:extLst>
        </xdr:cNvPr>
        <xdr:cNvPicPr>
          <a:picLocks/>
        </xdr:cNvPicPr>
      </xdr:nvPicPr>
      <xdr:blipFill>
        <a:blip xmlns:r="http://schemas.openxmlformats.org/officeDocument/2006/relationships" r:embed="rId720">
          <a:extLst>
            <a:ext uri="{28A0092B-C50C-407E-A947-70E740481C1C}">
              <a14:useLocalDpi xmlns:a14="http://schemas.microsoft.com/office/drawing/2010/main" val="0"/>
            </a:ext>
          </a:extLst>
        </a:blip>
        <a:stretch>
          <a:fillRect/>
        </a:stretch>
      </xdr:blipFill>
      <xdr:spPr>
        <a:xfrm>
          <a:off x="654050" y="456673049"/>
          <a:ext cx="584200" cy="758625"/>
        </a:xfrm>
        <a:prstGeom prst="rect">
          <a:avLst/>
        </a:prstGeom>
      </xdr:spPr>
    </xdr:pic>
    <xdr:clientData/>
  </xdr:twoCellAnchor>
  <xdr:twoCellAnchor>
    <xdr:from>
      <xdr:col>1</xdr:col>
      <xdr:colOff>25400</xdr:colOff>
      <xdr:row>1449</xdr:row>
      <xdr:rowOff>25499</xdr:rowOff>
    </xdr:from>
    <xdr:to>
      <xdr:col>1</xdr:col>
      <xdr:colOff>609600</xdr:colOff>
      <xdr:row>1449</xdr:row>
      <xdr:rowOff>784124</xdr:rowOff>
    </xdr:to>
    <xdr:pic>
      <xdr:nvPicPr>
        <xdr:cNvPr id="203186" name="Рисунок 203185">
          <a:extLst>
            <a:ext uri="{FF2B5EF4-FFF2-40B4-BE49-F238E27FC236}">
              <a16:creationId xmlns="" xmlns:a16="http://schemas.microsoft.com/office/drawing/2014/main" id="{E8197FB5-24D4-49C2-89B3-3E25B6F80F39}"/>
            </a:ext>
          </a:extLst>
        </xdr:cNvPr>
        <xdr:cNvPicPr>
          <a:picLocks/>
        </xdr:cNvPicPr>
      </xdr:nvPicPr>
      <xdr:blipFill>
        <a:blip xmlns:r="http://schemas.openxmlformats.org/officeDocument/2006/relationships" r:embed="rId721">
          <a:extLst>
            <a:ext uri="{28A0092B-C50C-407E-A947-70E740481C1C}">
              <a14:useLocalDpi xmlns:a14="http://schemas.microsoft.com/office/drawing/2010/main" val="0"/>
            </a:ext>
          </a:extLst>
        </a:blip>
        <a:stretch>
          <a:fillRect/>
        </a:stretch>
      </xdr:blipFill>
      <xdr:spPr>
        <a:xfrm>
          <a:off x="654050" y="473589449"/>
          <a:ext cx="584200" cy="758625"/>
        </a:xfrm>
        <a:prstGeom prst="rect">
          <a:avLst/>
        </a:prstGeom>
      </xdr:spPr>
    </xdr:pic>
    <xdr:clientData/>
  </xdr:twoCellAnchor>
  <xdr:twoCellAnchor>
    <xdr:from>
      <xdr:col>1</xdr:col>
      <xdr:colOff>25400</xdr:colOff>
      <xdr:row>1451</xdr:row>
      <xdr:rowOff>25499</xdr:rowOff>
    </xdr:from>
    <xdr:to>
      <xdr:col>1</xdr:col>
      <xdr:colOff>609600</xdr:colOff>
      <xdr:row>1451</xdr:row>
      <xdr:rowOff>784124</xdr:rowOff>
    </xdr:to>
    <xdr:pic>
      <xdr:nvPicPr>
        <xdr:cNvPr id="203193" name="Рисунок 203192">
          <a:extLst>
            <a:ext uri="{FF2B5EF4-FFF2-40B4-BE49-F238E27FC236}">
              <a16:creationId xmlns="" xmlns:a16="http://schemas.microsoft.com/office/drawing/2014/main" id="{4D085268-9A85-465D-B448-D34EA3316C85}"/>
            </a:ext>
          </a:extLst>
        </xdr:cNvPr>
        <xdr:cNvPicPr>
          <a:picLocks/>
        </xdr:cNvPicPr>
      </xdr:nvPicPr>
      <xdr:blipFill>
        <a:blip xmlns:r="http://schemas.openxmlformats.org/officeDocument/2006/relationships" r:embed="rId722">
          <a:extLst>
            <a:ext uri="{28A0092B-C50C-407E-A947-70E740481C1C}">
              <a14:useLocalDpi xmlns:a14="http://schemas.microsoft.com/office/drawing/2010/main" val="0"/>
            </a:ext>
          </a:extLst>
        </a:blip>
        <a:stretch>
          <a:fillRect/>
        </a:stretch>
      </xdr:blipFill>
      <xdr:spPr>
        <a:xfrm>
          <a:off x="654050" y="475208699"/>
          <a:ext cx="584200" cy="758625"/>
        </a:xfrm>
        <a:prstGeom prst="rect">
          <a:avLst/>
        </a:prstGeom>
      </xdr:spPr>
    </xdr:pic>
    <xdr:clientData/>
  </xdr:twoCellAnchor>
  <xdr:twoCellAnchor>
    <xdr:from>
      <xdr:col>1</xdr:col>
      <xdr:colOff>25400</xdr:colOff>
      <xdr:row>893</xdr:row>
      <xdr:rowOff>25500</xdr:rowOff>
    </xdr:from>
    <xdr:to>
      <xdr:col>1</xdr:col>
      <xdr:colOff>609600</xdr:colOff>
      <xdr:row>893</xdr:row>
      <xdr:rowOff>784125</xdr:rowOff>
    </xdr:to>
    <xdr:pic>
      <xdr:nvPicPr>
        <xdr:cNvPr id="203199" name="Рисунок 203198">
          <a:extLst>
            <a:ext uri="{FF2B5EF4-FFF2-40B4-BE49-F238E27FC236}">
              <a16:creationId xmlns="" xmlns:a16="http://schemas.microsoft.com/office/drawing/2014/main" id="{49C5A169-756A-4AFB-877F-4A27A2AA84C9}"/>
            </a:ext>
          </a:extLst>
        </xdr:cNvPr>
        <xdr:cNvPicPr>
          <a:picLocks/>
        </xdr:cNvPicPr>
      </xdr:nvPicPr>
      <xdr:blipFill>
        <a:blip xmlns:r="http://schemas.openxmlformats.org/officeDocument/2006/relationships" r:embed="rId723">
          <a:extLst>
            <a:ext uri="{28A0092B-C50C-407E-A947-70E740481C1C}">
              <a14:useLocalDpi xmlns:a14="http://schemas.microsoft.com/office/drawing/2010/main" val="0"/>
            </a:ext>
          </a:extLst>
        </a:blip>
        <a:stretch>
          <a:fillRect/>
        </a:stretch>
      </xdr:blipFill>
      <xdr:spPr>
        <a:xfrm>
          <a:off x="654050" y="4930875"/>
          <a:ext cx="584200" cy="758625"/>
        </a:xfrm>
        <a:prstGeom prst="rect">
          <a:avLst/>
        </a:prstGeom>
      </xdr:spPr>
    </xdr:pic>
    <xdr:clientData/>
  </xdr:twoCellAnchor>
  <xdr:twoCellAnchor>
    <xdr:from>
      <xdr:col>1</xdr:col>
      <xdr:colOff>25400</xdr:colOff>
      <xdr:row>941</xdr:row>
      <xdr:rowOff>25499</xdr:rowOff>
    </xdr:from>
    <xdr:to>
      <xdr:col>1</xdr:col>
      <xdr:colOff>609600</xdr:colOff>
      <xdr:row>941</xdr:row>
      <xdr:rowOff>784124</xdr:rowOff>
    </xdr:to>
    <xdr:pic>
      <xdr:nvPicPr>
        <xdr:cNvPr id="869" name="Рисунок 868">
          <a:extLst>
            <a:ext uri="{FF2B5EF4-FFF2-40B4-BE49-F238E27FC236}">
              <a16:creationId xmlns="" xmlns:a16="http://schemas.microsoft.com/office/drawing/2014/main" id="{22D7CCB6-DFF4-4E44-94E3-DD6CAF7B5D40}"/>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19589849"/>
          <a:ext cx="584200" cy="758625"/>
        </a:xfrm>
        <a:prstGeom prst="rect">
          <a:avLst/>
        </a:prstGeom>
      </xdr:spPr>
    </xdr:pic>
    <xdr:clientData/>
  </xdr:twoCellAnchor>
  <xdr:twoCellAnchor>
    <xdr:from>
      <xdr:col>1</xdr:col>
      <xdr:colOff>25400</xdr:colOff>
      <xdr:row>942</xdr:row>
      <xdr:rowOff>25499</xdr:rowOff>
    </xdr:from>
    <xdr:to>
      <xdr:col>1</xdr:col>
      <xdr:colOff>609600</xdr:colOff>
      <xdr:row>942</xdr:row>
      <xdr:rowOff>784124</xdr:rowOff>
    </xdr:to>
    <xdr:pic>
      <xdr:nvPicPr>
        <xdr:cNvPr id="870" name="Рисунок 869">
          <a:extLst>
            <a:ext uri="{FF2B5EF4-FFF2-40B4-BE49-F238E27FC236}">
              <a16:creationId xmlns="" xmlns:a16="http://schemas.microsoft.com/office/drawing/2014/main" id="{70085D13-CCDD-4E18-A6E1-287033F3CD31}"/>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20399474"/>
          <a:ext cx="584200" cy="758625"/>
        </a:xfrm>
        <a:prstGeom prst="rect">
          <a:avLst/>
        </a:prstGeom>
      </xdr:spPr>
    </xdr:pic>
    <xdr:clientData/>
  </xdr:twoCellAnchor>
  <xdr:twoCellAnchor>
    <xdr:from>
      <xdr:col>1</xdr:col>
      <xdr:colOff>25400</xdr:colOff>
      <xdr:row>943</xdr:row>
      <xdr:rowOff>25499</xdr:rowOff>
    </xdr:from>
    <xdr:to>
      <xdr:col>1</xdr:col>
      <xdr:colOff>609600</xdr:colOff>
      <xdr:row>943</xdr:row>
      <xdr:rowOff>784124</xdr:rowOff>
    </xdr:to>
    <xdr:pic>
      <xdr:nvPicPr>
        <xdr:cNvPr id="871" name="Рисунок 870">
          <a:extLst>
            <a:ext uri="{FF2B5EF4-FFF2-40B4-BE49-F238E27FC236}">
              <a16:creationId xmlns="" xmlns:a16="http://schemas.microsoft.com/office/drawing/2014/main" id="{943866E5-5F88-43B4-AC94-82B9D11573FE}"/>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21209099"/>
          <a:ext cx="584200" cy="758625"/>
        </a:xfrm>
        <a:prstGeom prst="rect">
          <a:avLst/>
        </a:prstGeom>
      </xdr:spPr>
    </xdr:pic>
    <xdr:clientData/>
  </xdr:twoCellAnchor>
  <xdr:twoCellAnchor>
    <xdr:from>
      <xdr:col>1</xdr:col>
      <xdr:colOff>25400</xdr:colOff>
      <xdr:row>938</xdr:row>
      <xdr:rowOff>25499</xdr:rowOff>
    </xdr:from>
    <xdr:to>
      <xdr:col>1</xdr:col>
      <xdr:colOff>609600</xdr:colOff>
      <xdr:row>938</xdr:row>
      <xdr:rowOff>784124</xdr:rowOff>
    </xdr:to>
    <xdr:pic>
      <xdr:nvPicPr>
        <xdr:cNvPr id="872" name="Рисунок 871">
          <a:extLst>
            <a:ext uri="{FF2B5EF4-FFF2-40B4-BE49-F238E27FC236}">
              <a16:creationId xmlns="" xmlns:a16="http://schemas.microsoft.com/office/drawing/2014/main" id="{439BC11C-B40C-4360-A183-316195FAF563}"/>
            </a:ext>
          </a:extLst>
        </xdr:cNvPr>
        <xdr:cNvPicPr>
          <a:picLocks/>
        </xdr:cNvPicPr>
      </xdr:nvPicPr>
      <xdr:blipFill>
        <a:blip xmlns:r="http://schemas.openxmlformats.org/officeDocument/2006/relationships" r:embed="rId725">
          <a:extLst>
            <a:ext uri="{28A0092B-C50C-407E-A947-70E740481C1C}">
              <a14:useLocalDpi xmlns:a14="http://schemas.microsoft.com/office/drawing/2010/main" val="0"/>
            </a:ext>
          </a:extLst>
        </a:blip>
        <a:stretch>
          <a:fillRect/>
        </a:stretch>
      </xdr:blipFill>
      <xdr:spPr>
        <a:xfrm>
          <a:off x="654050" y="278279324"/>
          <a:ext cx="584200" cy="758625"/>
        </a:xfrm>
        <a:prstGeom prst="rect">
          <a:avLst/>
        </a:prstGeom>
      </xdr:spPr>
    </xdr:pic>
    <xdr:clientData/>
  </xdr:twoCellAnchor>
  <xdr:twoCellAnchor>
    <xdr:from>
      <xdr:col>1</xdr:col>
      <xdr:colOff>25400</xdr:colOff>
      <xdr:row>939</xdr:row>
      <xdr:rowOff>25499</xdr:rowOff>
    </xdr:from>
    <xdr:to>
      <xdr:col>1</xdr:col>
      <xdr:colOff>609600</xdr:colOff>
      <xdr:row>939</xdr:row>
      <xdr:rowOff>784124</xdr:rowOff>
    </xdr:to>
    <xdr:pic>
      <xdr:nvPicPr>
        <xdr:cNvPr id="873" name="Рисунок 872">
          <a:extLst>
            <a:ext uri="{FF2B5EF4-FFF2-40B4-BE49-F238E27FC236}">
              <a16:creationId xmlns="" xmlns:a16="http://schemas.microsoft.com/office/drawing/2014/main" id="{0B1D3395-0CEF-4E61-9B65-A254A4F023A7}"/>
            </a:ext>
          </a:extLst>
        </xdr:cNvPr>
        <xdr:cNvPicPr>
          <a:picLocks/>
        </xdr:cNvPicPr>
      </xdr:nvPicPr>
      <xdr:blipFill>
        <a:blip xmlns:r="http://schemas.openxmlformats.org/officeDocument/2006/relationships" r:embed="rId726">
          <a:extLst>
            <a:ext uri="{28A0092B-C50C-407E-A947-70E740481C1C}">
              <a14:useLocalDpi xmlns:a14="http://schemas.microsoft.com/office/drawing/2010/main" val="0"/>
            </a:ext>
          </a:extLst>
        </a:blip>
        <a:stretch>
          <a:fillRect/>
        </a:stretch>
      </xdr:blipFill>
      <xdr:spPr>
        <a:xfrm>
          <a:off x="654050" y="279088949"/>
          <a:ext cx="584200" cy="758625"/>
        </a:xfrm>
        <a:prstGeom prst="rect">
          <a:avLst/>
        </a:prstGeom>
      </xdr:spPr>
    </xdr:pic>
    <xdr:clientData/>
  </xdr:twoCellAnchor>
  <xdr:twoCellAnchor>
    <xdr:from>
      <xdr:col>1</xdr:col>
      <xdr:colOff>25400</xdr:colOff>
      <xdr:row>1704</xdr:row>
      <xdr:rowOff>25499</xdr:rowOff>
    </xdr:from>
    <xdr:to>
      <xdr:col>1</xdr:col>
      <xdr:colOff>609600</xdr:colOff>
      <xdr:row>1704</xdr:row>
      <xdr:rowOff>784124</xdr:rowOff>
    </xdr:to>
    <xdr:pic>
      <xdr:nvPicPr>
        <xdr:cNvPr id="864" name="Рисунок 863">
          <a:extLst>
            <a:ext uri="{FF2B5EF4-FFF2-40B4-BE49-F238E27FC236}">
              <a16:creationId xmlns="" xmlns:a16="http://schemas.microsoft.com/office/drawing/2014/main" id="{FE67DA54-56CF-4169-B8A0-954BB517E4C3}"/>
            </a:ext>
          </a:extLst>
        </xdr:cNvPr>
        <xdr:cNvPicPr>
          <a:picLocks/>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654050" y="525862649"/>
          <a:ext cx="584200" cy="758625"/>
        </a:xfrm>
        <a:prstGeom prst="rect">
          <a:avLst/>
        </a:prstGeom>
      </xdr:spPr>
    </xdr:pic>
    <xdr:clientData/>
  </xdr:twoCellAnchor>
  <xdr:twoCellAnchor>
    <xdr:from>
      <xdr:col>1</xdr:col>
      <xdr:colOff>25400</xdr:colOff>
      <xdr:row>1392</xdr:row>
      <xdr:rowOff>25499</xdr:rowOff>
    </xdr:from>
    <xdr:to>
      <xdr:col>1</xdr:col>
      <xdr:colOff>609600</xdr:colOff>
      <xdr:row>1392</xdr:row>
      <xdr:rowOff>784124</xdr:rowOff>
    </xdr:to>
    <xdr:pic>
      <xdr:nvPicPr>
        <xdr:cNvPr id="202939" name="Рисунок 202938">
          <a:extLst>
            <a:ext uri="{FF2B5EF4-FFF2-40B4-BE49-F238E27FC236}">
              <a16:creationId xmlns="" xmlns:a16="http://schemas.microsoft.com/office/drawing/2014/main" id="{E0B20C6A-809D-4A10-BF9D-6ACC762808D8}"/>
            </a:ext>
          </a:extLst>
        </xdr:cNvPr>
        <xdr:cNvPicPr>
          <a:picLocks/>
        </xdr:cNvPicPr>
      </xdr:nvPicPr>
      <xdr:blipFill>
        <a:blip xmlns:r="http://schemas.openxmlformats.org/officeDocument/2006/relationships" r:embed="rId727">
          <a:extLst>
            <a:ext uri="{28A0092B-C50C-407E-A947-70E740481C1C}">
              <a14:useLocalDpi xmlns:a14="http://schemas.microsoft.com/office/drawing/2010/main" val="0"/>
            </a:ext>
          </a:extLst>
        </a:blip>
        <a:stretch>
          <a:fillRect/>
        </a:stretch>
      </xdr:blipFill>
      <xdr:spPr>
        <a:xfrm>
          <a:off x="654050" y="438289799"/>
          <a:ext cx="584200" cy="758625"/>
        </a:xfrm>
        <a:prstGeom prst="rect">
          <a:avLst/>
        </a:prstGeom>
      </xdr:spPr>
    </xdr:pic>
    <xdr:clientData/>
  </xdr:twoCellAnchor>
  <xdr:twoCellAnchor>
    <xdr:from>
      <xdr:col>1</xdr:col>
      <xdr:colOff>19050</xdr:colOff>
      <xdr:row>1357</xdr:row>
      <xdr:rowOff>19050</xdr:rowOff>
    </xdr:from>
    <xdr:to>
      <xdr:col>1</xdr:col>
      <xdr:colOff>609600</xdr:colOff>
      <xdr:row>1357</xdr:row>
      <xdr:rowOff>647700</xdr:rowOff>
    </xdr:to>
    <xdr:pic>
      <xdr:nvPicPr>
        <xdr:cNvPr id="875" name="Рисунок 8130">
          <a:extLst>
            <a:ext uri="{FF2B5EF4-FFF2-40B4-BE49-F238E27FC236}">
              <a16:creationId xmlns="" xmlns:a16="http://schemas.microsoft.com/office/drawing/2014/main" id="{08874DAF-F344-4852-A2C1-B92E13A25F62}"/>
            </a:ext>
          </a:extLst>
        </xdr:cNvPr>
        <xdr:cNvPicPr>
          <a:picLocks/>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47700" y="4288917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21</xdr:row>
      <xdr:rowOff>25500</xdr:rowOff>
    </xdr:from>
    <xdr:to>
      <xdr:col>1</xdr:col>
      <xdr:colOff>609600</xdr:colOff>
      <xdr:row>21</xdr:row>
      <xdr:rowOff>784125</xdr:rowOff>
    </xdr:to>
    <xdr:pic>
      <xdr:nvPicPr>
        <xdr:cNvPr id="671" name="Рисунок 670">
          <a:extLst>
            <a:ext uri="{FF2B5EF4-FFF2-40B4-BE49-F238E27FC236}">
              <a16:creationId xmlns="" xmlns:a16="http://schemas.microsoft.com/office/drawing/2014/main" id="{F098C5B7-A318-4DFD-9663-0DDCC31F0BD5}"/>
            </a:ext>
          </a:extLst>
        </xdr:cNvPr>
        <xdr:cNvPicPr>
          <a:picLocks/>
        </xdr:cNvPicPr>
      </xdr:nvPicPr>
      <xdr:blipFill>
        <a:blip xmlns:r="http://schemas.openxmlformats.org/officeDocument/2006/relationships" r:embed="rId728">
          <a:extLst>
            <a:ext uri="{28A0092B-C50C-407E-A947-70E740481C1C}">
              <a14:useLocalDpi xmlns:a14="http://schemas.microsoft.com/office/drawing/2010/main" val="0"/>
            </a:ext>
          </a:extLst>
        </a:blip>
        <a:stretch>
          <a:fillRect/>
        </a:stretch>
      </xdr:blipFill>
      <xdr:spPr>
        <a:xfrm>
          <a:off x="654050" y="5035650"/>
          <a:ext cx="584200" cy="758625"/>
        </a:xfrm>
        <a:prstGeom prst="rect">
          <a:avLst/>
        </a:prstGeom>
      </xdr:spPr>
    </xdr:pic>
    <xdr:clientData/>
  </xdr:twoCellAnchor>
  <xdr:twoCellAnchor>
    <xdr:from>
      <xdr:col>1</xdr:col>
      <xdr:colOff>25400</xdr:colOff>
      <xdr:row>22</xdr:row>
      <xdr:rowOff>25500</xdr:rowOff>
    </xdr:from>
    <xdr:to>
      <xdr:col>1</xdr:col>
      <xdr:colOff>609600</xdr:colOff>
      <xdr:row>22</xdr:row>
      <xdr:rowOff>784125</xdr:rowOff>
    </xdr:to>
    <xdr:pic>
      <xdr:nvPicPr>
        <xdr:cNvPr id="688" name="Рисунок 687">
          <a:extLst>
            <a:ext uri="{FF2B5EF4-FFF2-40B4-BE49-F238E27FC236}">
              <a16:creationId xmlns="" xmlns:a16="http://schemas.microsoft.com/office/drawing/2014/main" id="{F1C0A695-8C31-4496-976F-2CEEBE8F9D8F}"/>
            </a:ext>
          </a:extLst>
        </xdr:cNvPr>
        <xdr:cNvPicPr>
          <a:picLocks/>
        </xdr:cNvPicPr>
      </xdr:nvPicPr>
      <xdr:blipFill>
        <a:blip xmlns:r="http://schemas.openxmlformats.org/officeDocument/2006/relationships" r:embed="rId729">
          <a:extLst>
            <a:ext uri="{28A0092B-C50C-407E-A947-70E740481C1C}">
              <a14:useLocalDpi xmlns:a14="http://schemas.microsoft.com/office/drawing/2010/main" val="0"/>
            </a:ext>
          </a:extLst>
        </a:blip>
        <a:stretch>
          <a:fillRect/>
        </a:stretch>
      </xdr:blipFill>
      <xdr:spPr>
        <a:xfrm>
          <a:off x="654050" y="5845275"/>
          <a:ext cx="584200" cy="758625"/>
        </a:xfrm>
        <a:prstGeom prst="rect">
          <a:avLst/>
        </a:prstGeom>
      </xdr:spPr>
    </xdr:pic>
    <xdr:clientData/>
  </xdr:twoCellAnchor>
  <xdr:twoCellAnchor>
    <xdr:from>
      <xdr:col>1</xdr:col>
      <xdr:colOff>25400</xdr:colOff>
      <xdr:row>23</xdr:row>
      <xdr:rowOff>25500</xdr:rowOff>
    </xdr:from>
    <xdr:to>
      <xdr:col>1</xdr:col>
      <xdr:colOff>609600</xdr:colOff>
      <xdr:row>23</xdr:row>
      <xdr:rowOff>784125</xdr:rowOff>
    </xdr:to>
    <xdr:pic>
      <xdr:nvPicPr>
        <xdr:cNvPr id="203158" name="Рисунок 203157">
          <a:extLst>
            <a:ext uri="{FF2B5EF4-FFF2-40B4-BE49-F238E27FC236}">
              <a16:creationId xmlns="" xmlns:a16="http://schemas.microsoft.com/office/drawing/2014/main" id="{D6379F04-F2D3-41CE-B2F8-87F4669448BF}"/>
            </a:ext>
          </a:extLst>
        </xdr:cNvPr>
        <xdr:cNvPicPr>
          <a:picLocks/>
        </xdr:cNvPicPr>
      </xdr:nvPicPr>
      <xdr:blipFill>
        <a:blip xmlns:r="http://schemas.openxmlformats.org/officeDocument/2006/relationships" r:embed="rId730">
          <a:extLst>
            <a:ext uri="{28A0092B-C50C-407E-A947-70E740481C1C}">
              <a14:useLocalDpi xmlns:a14="http://schemas.microsoft.com/office/drawing/2010/main" val="0"/>
            </a:ext>
          </a:extLst>
        </a:blip>
        <a:stretch>
          <a:fillRect/>
        </a:stretch>
      </xdr:blipFill>
      <xdr:spPr>
        <a:xfrm>
          <a:off x="654050" y="6654900"/>
          <a:ext cx="584200" cy="758625"/>
        </a:xfrm>
        <a:prstGeom prst="rect">
          <a:avLst/>
        </a:prstGeom>
      </xdr:spPr>
    </xdr:pic>
    <xdr:clientData/>
  </xdr:twoCellAnchor>
  <xdr:twoCellAnchor>
    <xdr:from>
      <xdr:col>1</xdr:col>
      <xdr:colOff>25400</xdr:colOff>
      <xdr:row>29</xdr:row>
      <xdr:rowOff>25500</xdr:rowOff>
    </xdr:from>
    <xdr:to>
      <xdr:col>1</xdr:col>
      <xdr:colOff>609600</xdr:colOff>
      <xdr:row>29</xdr:row>
      <xdr:rowOff>784125</xdr:rowOff>
    </xdr:to>
    <xdr:pic>
      <xdr:nvPicPr>
        <xdr:cNvPr id="203159" name="Рисунок 203158">
          <a:extLst>
            <a:ext uri="{FF2B5EF4-FFF2-40B4-BE49-F238E27FC236}">
              <a16:creationId xmlns="" xmlns:a16="http://schemas.microsoft.com/office/drawing/2014/main" id="{A487FD5F-CC38-41FE-9C09-36EC792B387D}"/>
            </a:ext>
          </a:extLst>
        </xdr:cNvPr>
        <xdr:cNvPicPr>
          <a:picLocks/>
        </xdr:cNvPicPr>
      </xdr:nvPicPr>
      <xdr:blipFill>
        <a:blip xmlns:r="http://schemas.openxmlformats.org/officeDocument/2006/relationships" r:embed="rId731">
          <a:extLst>
            <a:ext uri="{28A0092B-C50C-407E-A947-70E740481C1C}">
              <a14:useLocalDpi xmlns:a14="http://schemas.microsoft.com/office/drawing/2010/main" val="0"/>
            </a:ext>
          </a:extLst>
        </a:blip>
        <a:stretch>
          <a:fillRect/>
        </a:stretch>
      </xdr:blipFill>
      <xdr:spPr>
        <a:xfrm>
          <a:off x="654050" y="9664800"/>
          <a:ext cx="584200" cy="758625"/>
        </a:xfrm>
        <a:prstGeom prst="rect">
          <a:avLst/>
        </a:prstGeom>
      </xdr:spPr>
    </xdr:pic>
    <xdr:clientData/>
  </xdr:twoCellAnchor>
  <xdr:twoCellAnchor>
    <xdr:from>
      <xdr:col>1</xdr:col>
      <xdr:colOff>25400</xdr:colOff>
      <xdr:row>30</xdr:row>
      <xdr:rowOff>25500</xdr:rowOff>
    </xdr:from>
    <xdr:to>
      <xdr:col>1</xdr:col>
      <xdr:colOff>609600</xdr:colOff>
      <xdr:row>30</xdr:row>
      <xdr:rowOff>784125</xdr:rowOff>
    </xdr:to>
    <xdr:pic>
      <xdr:nvPicPr>
        <xdr:cNvPr id="203162" name="Рисунок 203161">
          <a:extLst>
            <a:ext uri="{FF2B5EF4-FFF2-40B4-BE49-F238E27FC236}">
              <a16:creationId xmlns="" xmlns:a16="http://schemas.microsoft.com/office/drawing/2014/main" id="{4E854901-62AF-449E-BE02-AE1B3CB9A8E6}"/>
            </a:ext>
          </a:extLst>
        </xdr:cNvPr>
        <xdr:cNvPicPr>
          <a:picLocks/>
        </xdr:cNvPicPr>
      </xdr:nvPicPr>
      <xdr:blipFill>
        <a:blip xmlns:r="http://schemas.openxmlformats.org/officeDocument/2006/relationships" r:embed="rId732">
          <a:extLst>
            <a:ext uri="{28A0092B-C50C-407E-A947-70E740481C1C}">
              <a14:useLocalDpi xmlns:a14="http://schemas.microsoft.com/office/drawing/2010/main" val="0"/>
            </a:ext>
          </a:extLst>
        </a:blip>
        <a:stretch>
          <a:fillRect/>
        </a:stretch>
      </xdr:blipFill>
      <xdr:spPr>
        <a:xfrm>
          <a:off x="654050" y="10474425"/>
          <a:ext cx="584200" cy="758625"/>
        </a:xfrm>
        <a:prstGeom prst="rect">
          <a:avLst/>
        </a:prstGeom>
      </xdr:spPr>
    </xdr:pic>
    <xdr:clientData/>
  </xdr:twoCellAnchor>
  <xdr:twoCellAnchor>
    <xdr:from>
      <xdr:col>1</xdr:col>
      <xdr:colOff>25400</xdr:colOff>
      <xdr:row>31</xdr:row>
      <xdr:rowOff>25500</xdr:rowOff>
    </xdr:from>
    <xdr:to>
      <xdr:col>1</xdr:col>
      <xdr:colOff>609600</xdr:colOff>
      <xdr:row>31</xdr:row>
      <xdr:rowOff>784125</xdr:rowOff>
    </xdr:to>
    <xdr:pic>
      <xdr:nvPicPr>
        <xdr:cNvPr id="865" name="Рисунок 864">
          <a:extLst>
            <a:ext uri="{FF2B5EF4-FFF2-40B4-BE49-F238E27FC236}">
              <a16:creationId xmlns="" xmlns:a16="http://schemas.microsoft.com/office/drawing/2014/main" id="{91F244C9-FB64-4BAB-8F1A-597C787D99D3}"/>
            </a:ext>
          </a:extLst>
        </xdr:cNvPr>
        <xdr:cNvPicPr>
          <a:picLocks/>
        </xdr:cNvPicPr>
      </xdr:nvPicPr>
      <xdr:blipFill>
        <a:blip xmlns:r="http://schemas.openxmlformats.org/officeDocument/2006/relationships" r:embed="rId733">
          <a:extLst>
            <a:ext uri="{28A0092B-C50C-407E-A947-70E740481C1C}">
              <a14:useLocalDpi xmlns:a14="http://schemas.microsoft.com/office/drawing/2010/main" val="0"/>
            </a:ext>
          </a:extLst>
        </a:blip>
        <a:stretch>
          <a:fillRect/>
        </a:stretch>
      </xdr:blipFill>
      <xdr:spPr>
        <a:xfrm>
          <a:off x="654050" y="11284050"/>
          <a:ext cx="584200" cy="758625"/>
        </a:xfrm>
        <a:prstGeom prst="rect">
          <a:avLst/>
        </a:prstGeom>
      </xdr:spPr>
    </xdr:pic>
    <xdr:clientData/>
  </xdr:twoCellAnchor>
  <xdr:twoCellAnchor>
    <xdr:from>
      <xdr:col>1</xdr:col>
      <xdr:colOff>25400</xdr:colOff>
      <xdr:row>32</xdr:row>
      <xdr:rowOff>25500</xdr:rowOff>
    </xdr:from>
    <xdr:to>
      <xdr:col>1</xdr:col>
      <xdr:colOff>609600</xdr:colOff>
      <xdr:row>32</xdr:row>
      <xdr:rowOff>784125</xdr:rowOff>
    </xdr:to>
    <xdr:pic>
      <xdr:nvPicPr>
        <xdr:cNvPr id="866" name="Рисунок 865">
          <a:extLst>
            <a:ext uri="{FF2B5EF4-FFF2-40B4-BE49-F238E27FC236}">
              <a16:creationId xmlns="" xmlns:a16="http://schemas.microsoft.com/office/drawing/2014/main" id="{AF305EC0-C36C-4A3C-B47D-95E6FD445EA9}"/>
            </a:ext>
          </a:extLst>
        </xdr:cNvPr>
        <xdr:cNvPicPr>
          <a:picLocks/>
        </xdr:cNvPicPr>
      </xdr:nvPicPr>
      <xdr:blipFill>
        <a:blip xmlns:r="http://schemas.openxmlformats.org/officeDocument/2006/relationships" r:embed="rId734">
          <a:extLst>
            <a:ext uri="{28A0092B-C50C-407E-A947-70E740481C1C}">
              <a14:useLocalDpi xmlns:a14="http://schemas.microsoft.com/office/drawing/2010/main" val="0"/>
            </a:ext>
          </a:extLst>
        </a:blip>
        <a:stretch>
          <a:fillRect/>
        </a:stretch>
      </xdr:blipFill>
      <xdr:spPr>
        <a:xfrm>
          <a:off x="654050" y="12093675"/>
          <a:ext cx="584200" cy="758625"/>
        </a:xfrm>
        <a:prstGeom prst="rect">
          <a:avLst/>
        </a:prstGeom>
      </xdr:spPr>
    </xdr:pic>
    <xdr:clientData/>
  </xdr:twoCellAnchor>
  <xdr:twoCellAnchor>
    <xdr:from>
      <xdr:col>1</xdr:col>
      <xdr:colOff>25400</xdr:colOff>
      <xdr:row>994</xdr:row>
      <xdr:rowOff>25499</xdr:rowOff>
    </xdr:from>
    <xdr:to>
      <xdr:col>1</xdr:col>
      <xdr:colOff>609600</xdr:colOff>
      <xdr:row>994</xdr:row>
      <xdr:rowOff>784124</xdr:rowOff>
    </xdr:to>
    <xdr:pic>
      <xdr:nvPicPr>
        <xdr:cNvPr id="880" name="Рисунок 879">
          <a:extLst>
            <a:ext uri="{FF2B5EF4-FFF2-40B4-BE49-F238E27FC236}">
              <a16:creationId xmlns="" xmlns:a16="http://schemas.microsoft.com/office/drawing/2014/main" id="{7BACDA04-2F7D-4F1A-B0CA-C97D079C85D3}"/>
            </a:ext>
          </a:extLst>
        </xdr:cNvPr>
        <xdr:cNvPicPr>
          <a:picLocks/>
        </xdr:cNvPicPr>
      </xdr:nvPicPr>
      <xdr:blipFill>
        <a:blip xmlns:r="http://schemas.openxmlformats.org/officeDocument/2006/relationships" r:embed="rId735">
          <a:extLst>
            <a:ext uri="{28A0092B-C50C-407E-A947-70E740481C1C}">
              <a14:useLocalDpi xmlns:a14="http://schemas.microsoft.com/office/drawing/2010/main" val="0"/>
            </a:ext>
          </a:extLst>
        </a:blip>
        <a:stretch>
          <a:fillRect/>
        </a:stretch>
      </xdr:blipFill>
      <xdr:spPr>
        <a:xfrm>
          <a:off x="654050" y="285642149"/>
          <a:ext cx="584200" cy="758625"/>
        </a:xfrm>
        <a:prstGeom prst="rect">
          <a:avLst/>
        </a:prstGeom>
      </xdr:spPr>
    </xdr:pic>
    <xdr:clientData/>
  </xdr:twoCellAnchor>
  <xdr:twoCellAnchor>
    <xdr:from>
      <xdr:col>1</xdr:col>
      <xdr:colOff>25400</xdr:colOff>
      <xdr:row>995</xdr:row>
      <xdr:rowOff>25499</xdr:rowOff>
    </xdr:from>
    <xdr:to>
      <xdr:col>1</xdr:col>
      <xdr:colOff>609600</xdr:colOff>
      <xdr:row>995</xdr:row>
      <xdr:rowOff>784124</xdr:rowOff>
    </xdr:to>
    <xdr:pic>
      <xdr:nvPicPr>
        <xdr:cNvPr id="881" name="Рисунок 880">
          <a:extLst>
            <a:ext uri="{FF2B5EF4-FFF2-40B4-BE49-F238E27FC236}">
              <a16:creationId xmlns="" xmlns:a16="http://schemas.microsoft.com/office/drawing/2014/main" id="{9AF1BB9C-0A8A-42B4-8130-D97CBBADDA98}"/>
            </a:ext>
          </a:extLst>
        </xdr:cNvPr>
        <xdr:cNvPicPr>
          <a:picLocks/>
        </xdr:cNvPicPr>
      </xdr:nvPicPr>
      <xdr:blipFill>
        <a:blip xmlns:r="http://schemas.openxmlformats.org/officeDocument/2006/relationships" r:embed="rId736">
          <a:extLst>
            <a:ext uri="{28A0092B-C50C-407E-A947-70E740481C1C}">
              <a14:useLocalDpi xmlns:a14="http://schemas.microsoft.com/office/drawing/2010/main" val="0"/>
            </a:ext>
          </a:extLst>
        </a:blip>
        <a:stretch>
          <a:fillRect/>
        </a:stretch>
      </xdr:blipFill>
      <xdr:spPr>
        <a:xfrm>
          <a:off x="654050" y="286451774"/>
          <a:ext cx="584200" cy="758625"/>
        </a:xfrm>
        <a:prstGeom prst="rect">
          <a:avLst/>
        </a:prstGeom>
      </xdr:spPr>
    </xdr:pic>
    <xdr:clientData/>
  </xdr:twoCellAnchor>
  <xdr:twoCellAnchor>
    <xdr:from>
      <xdr:col>1</xdr:col>
      <xdr:colOff>25400</xdr:colOff>
      <xdr:row>1403</xdr:row>
      <xdr:rowOff>25499</xdr:rowOff>
    </xdr:from>
    <xdr:to>
      <xdr:col>1</xdr:col>
      <xdr:colOff>609600</xdr:colOff>
      <xdr:row>1403</xdr:row>
      <xdr:rowOff>784124</xdr:rowOff>
    </xdr:to>
    <xdr:pic>
      <xdr:nvPicPr>
        <xdr:cNvPr id="874" name="Рисунок 873">
          <a:extLst>
            <a:ext uri="{FF2B5EF4-FFF2-40B4-BE49-F238E27FC236}">
              <a16:creationId xmlns="" xmlns:a16="http://schemas.microsoft.com/office/drawing/2014/main" id="{01D393A1-0504-44DE-B9FC-31995A3E11C5}"/>
            </a:ext>
          </a:extLst>
        </xdr:cNvPr>
        <xdr:cNvPicPr>
          <a:picLocks/>
        </xdr:cNvPicPr>
      </xdr:nvPicPr>
      <xdr:blipFill>
        <a:blip xmlns:r="http://schemas.openxmlformats.org/officeDocument/2006/relationships" r:embed="rId737">
          <a:extLst>
            <a:ext uri="{28A0092B-C50C-407E-A947-70E740481C1C}">
              <a14:useLocalDpi xmlns:a14="http://schemas.microsoft.com/office/drawing/2010/main" val="0"/>
            </a:ext>
          </a:extLst>
        </a:blip>
        <a:stretch>
          <a:fillRect/>
        </a:stretch>
      </xdr:blipFill>
      <xdr:spPr>
        <a:xfrm>
          <a:off x="654050" y="396113099"/>
          <a:ext cx="584200" cy="7586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mountainsport.ru/catalog/winter2013-2014/gloves/gloves_1998.html" TargetMode="External"/><Relationship Id="rId170" Type="http://schemas.openxmlformats.org/officeDocument/2006/relationships/hyperlink" Target="http://mountainsport.ru/netcat_files/191/156/TN_16_seryy.jpg" TargetMode="External"/><Relationship Id="rId268" Type="http://schemas.openxmlformats.org/officeDocument/2006/relationships/hyperlink" Target="http://mountainsport.ru/netcat_files/184/149/L4973_zelenyy_571.jpg" TargetMode="External"/><Relationship Id="rId475" Type="http://schemas.openxmlformats.org/officeDocument/2006/relationships/hyperlink" Target="http://mountainsport.ru/netcat_files/194/159/3222_zhen..jpg" TargetMode="External"/><Relationship Id="rId682" Type="http://schemas.openxmlformats.org/officeDocument/2006/relationships/hyperlink" Target="http://mountainsport.ru/netcat_files/204/170/8108_t._siniy.jpg" TargetMode="External"/><Relationship Id="rId128" Type="http://schemas.openxmlformats.org/officeDocument/2006/relationships/hyperlink" Target="http://mountainsport.ru/netcat_files/183/148/14_661_944_golub.jpg" TargetMode="External"/><Relationship Id="rId335" Type="http://schemas.openxmlformats.org/officeDocument/2006/relationships/hyperlink" Target="http://mountainsport.ru/netcat_files/187/152/A8077___kurtka_muzh._SHQ.jpg" TargetMode="External"/><Relationship Id="rId542" Type="http://schemas.openxmlformats.org/officeDocument/2006/relationships/hyperlink" Target="http://mountainsport.ru/netcat_files/R1408%20varezhki%20podrostk%20krasnyy.jpg" TargetMode="External"/><Relationship Id="rId987" Type="http://schemas.openxmlformats.org/officeDocument/2006/relationships/hyperlink" Target="http://mountainsport.ru/netcat_files/005_sirenevyy.jpg" TargetMode="External"/><Relationship Id="rId1172" Type="http://schemas.openxmlformats.org/officeDocument/2006/relationships/hyperlink" Target="http://mountainsport.ru/netcat_files/209/175/T421_t.siniy.jpg" TargetMode="External"/><Relationship Id="rId402" Type="http://schemas.openxmlformats.org/officeDocument/2006/relationships/hyperlink" Target="http://mountainsport.ru/netcat_files/195/160/M12_001_maska.jpg" TargetMode="External"/><Relationship Id="rId847" Type="http://schemas.openxmlformats.org/officeDocument/2006/relationships/hyperlink" Target="http://mountainsport.ru/netcat_files/218/182/6110_myata.jpg" TargetMode="External"/><Relationship Id="rId1032" Type="http://schemas.openxmlformats.org/officeDocument/2006/relationships/hyperlink" Target="http://mountainsport.ru/netcat_files/221/185/2046_seryy.jpg" TargetMode="External"/><Relationship Id="rId707" Type="http://schemas.openxmlformats.org/officeDocument/2006/relationships/hyperlink" Target="http://mountainsport.ru/netcat_files/208/174/K148_siniy.jpg" TargetMode="External"/><Relationship Id="rId914" Type="http://schemas.openxmlformats.org/officeDocument/2006/relationships/hyperlink" Target="http://mountainsport.ru/netcat_files/218/182/6346_t.siniy.jpg" TargetMode="External"/><Relationship Id="rId43" Type="http://schemas.openxmlformats.org/officeDocument/2006/relationships/hyperlink" Target="http://mountainsport.ru/catalog/vesna-osen2014/flis2014/flis2014_2168.html" TargetMode="External"/><Relationship Id="rId192" Type="http://schemas.openxmlformats.org/officeDocument/2006/relationships/hyperlink" Target="http://mountainsport.ru/netcat_files/174/139/Kurtka_L4340_552_salatovyy.jpg" TargetMode="External"/><Relationship Id="rId497" Type="http://schemas.openxmlformats.org/officeDocument/2006/relationships/hyperlink" Target="http://mountainsport.ru/netcat_files/194/159/2006_muzh..jpg" TargetMode="External"/><Relationship Id="rId357" Type="http://schemas.openxmlformats.org/officeDocument/2006/relationships/hyperlink" Target="http://mountainsport.ru/netcat_files/166/131/SHQ_0218_belyy.jpg" TargetMode="External"/><Relationship Id="rId217" Type="http://schemas.openxmlformats.org/officeDocument/2006/relationships/hyperlink" Target="http://mountainsport.ru/netcat_files/175/140/Tolstovka_F4181_157_korall.jpg" TargetMode="External"/><Relationship Id="rId564" Type="http://schemas.openxmlformats.org/officeDocument/2006/relationships/hyperlink" Target="http://mountainsport.ru/netcat_files/205/171/H6018_biryuzovyy.jpg" TargetMode="External"/><Relationship Id="rId771" Type="http://schemas.openxmlformats.org/officeDocument/2006/relationships/hyperlink" Target="http://mountainsport.ru/netcat_files/W015%20izumrud.jpg" TargetMode="External"/><Relationship Id="rId869" Type="http://schemas.openxmlformats.org/officeDocument/2006/relationships/hyperlink" Target="http://mountainsport.ru/netcat_files/218/182/6302_myata.jpg" TargetMode="External"/><Relationship Id="rId424" Type="http://schemas.openxmlformats.org/officeDocument/2006/relationships/hyperlink" Target="http://mountainsport.ru/netcat_files/170/135/S1320.jpg" TargetMode="External"/><Relationship Id="rId631" Type="http://schemas.openxmlformats.org/officeDocument/2006/relationships/hyperlink" Target="http://mountainsport.ru/netcat_files/W1819%20salatovyy.jpg" TargetMode="External"/><Relationship Id="rId729" Type="http://schemas.openxmlformats.org/officeDocument/2006/relationships/hyperlink" Target="http://mountainsport.ru/netcat_files/214/179/52_0583_chernyy.jpg" TargetMode="External"/><Relationship Id="rId1054" Type="http://schemas.openxmlformats.org/officeDocument/2006/relationships/hyperlink" Target="http://mountainsport.ru/netcat_files/221/185/SH_1605_siniy.jpg" TargetMode="External"/><Relationship Id="rId936" Type="http://schemas.openxmlformats.org/officeDocument/2006/relationships/hyperlink" Target="http://mountainsport.ru/netcat_files/222/186/6042_golub_bel_roz_.jpg" TargetMode="External"/><Relationship Id="rId1121" Type="http://schemas.openxmlformats.org/officeDocument/2006/relationships/hyperlink" Target="http://mountainsport.ru/netcat_files/194/159/SH_12_muzh.jpg" TargetMode="External"/><Relationship Id="rId65" Type="http://schemas.openxmlformats.org/officeDocument/2006/relationships/hyperlink" Target="http://mountainsport.ru/catalog/winter2014-2015/SNOW-HEADQUARTER-2014-2015/SNOW-HEADQUARTER-2014-2015_2601.html" TargetMode="External"/><Relationship Id="rId281" Type="http://schemas.openxmlformats.org/officeDocument/2006/relationships/hyperlink" Target="http://mountainsport.ru/netcat_files/T3105%20zhen%20t%20seryy.jpg.jpg" TargetMode="External"/><Relationship Id="rId141" Type="http://schemas.openxmlformats.org/officeDocument/2006/relationships/hyperlink" Target="http://mountainsport.ru/netcat_files/183/148/14_377_chern_s_krasnym.jpg" TargetMode="External"/><Relationship Id="rId379" Type="http://schemas.openxmlformats.org/officeDocument/2006/relationships/hyperlink" Target="http://mountainsport.ru/netcat_files/195/160/DSC_4977.jpg" TargetMode="External"/><Relationship Id="rId586" Type="http://schemas.openxmlformats.org/officeDocument/2006/relationships/hyperlink" Target="http://mountainsport.ru/netcat_files/206/172/5745605_golub_s_roz.jpg" TargetMode="External"/><Relationship Id="rId793" Type="http://schemas.openxmlformats.org/officeDocument/2006/relationships/hyperlink" Target="http://mountainsport.ru/netcat_files/220/184/B8204_goluboy.jpg" TargetMode="External"/><Relationship Id="rId7" Type="http://schemas.openxmlformats.org/officeDocument/2006/relationships/hyperlink" Target="http://mountainsport.ru/catalog/winter2013-2014/AZIMUTH-2013-2014/AZIMUTH2013-2014_1677.html" TargetMode="External"/><Relationship Id="rId239" Type="http://schemas.openxmlformats.org/officeDocument/2006/relationships/hyperlink" Target="http://mountainsport.ru/netcat_files/2311%20chernyy.jpg" TargetMode="External"/><Relationship Id="rId446" Type="http://schemas.openxmlformats.org/officeDocument/2006/relationships/hyperlink" Target="http://mountainsport.ru/netcat_files/169/134/maska_M18.jpg" TargetMode="External"/><Relationship Id="rId653" Type="http://schemas.openxmlformats.org/officeDocument/2006/relationships/hyperlink" Target="http://mountainsport.ru/netcat_files/188/153/7342513_t_siniy_M.jpg" TargetMode="External"/><Relationship Id="rId1076" Type="http://schemas.openxmlformats.org/officeDocument/2006/relationships/hyperlink" Target="http://mountainsport.ru/netcat_files/221/185/SH_1601_zelenyy.jpg" TargetMode="External"/><Relationship Id="rId306" Type="http://schemas.openxmlformats.org/officeDocument/2006/relationships/hyperlink" Target="http://mountainsport.ru/netcat_files/185/150/W1849_t_seryy.jpg" TargetMode="External"/><Relationship Id="rId860" Type="http://schemas.openxmlformats.org/officeDocument/2006/relationships/hyperlink" Target="http://mountainsport.ru/netcat_files/224/188/G315_5_goluboy_rozovyy.jpg" TargetMode="External"/><Relationship Id="rId958" Type="http://schemas.openxmlformats.org/officeDocument/2006/relationships/hyperlink" Target="http://mountainsport.ru/netcat_files/211/177/908_4.jpg" TargetMode="External"/><Relationship Id="rId1143" Type="http://schemas.openxmlformats.org/officeDocument/2006/relationships/hyperlink" Target="http://mountainsport.ru/netcat_files/194/159/2022_1.jpg" TargetMode="External"/><Relationship Id="rId87" Type="http://schemas.openxmlformats.org/officeDocument/2006/relationships/hyperlink" Target="http://mountainsport.ru/catalog/winter2014-2015/glasses/glasses_2994.html" TargetMode="External"/><Relationship Id="rId513" Type="http://schemas.openxmlformats.org/officeDocument/2006/relationships/hyperlink" Target="http://mountainsport.ru/netcat_files/SH%2017.jpg" TargetMode="External"/><Relationship Id="rId720" Type="http://schemas.openxmlformats.org/officeDocument/2006/relationships/hyperlink" Target="http://mountainsport.ru/netcat_files/208/174/K108A_zheltyy_siniy.jpg" TargetMode="External"/><Relationship Id="rId818" Type="http://schemas.openxmlformats.org/officeDocument/2006/relationships/hyperlink" Target="http://mountainsport.ru/netcat_files/218/182/9008_goluboy.jpg" TargetMode="External"/><Relationship Id="rId1003" Type="http://schemas.openxmlformats.org/officeDocument/2006/relationships/hyperlink" Target="http://mountainsport.ru/netcat_files/221/185/2027_bezhevyy.jpg" TargetMode="External"/><Relationship Id="rId14" Type="http://schemas.openxmlformats.org/officeDocument/2006/relationships/hyperlink" Target="http://mountainsport.ru/catalog/winter2013-2014/gloves/gloves_1897.html" TargetMode="External"/><Relationship Id="rId163" Type="http://schemas.openxmlformats.org/officeDocument/2006/relationships/hyperlink" Target="http://mountainsport.ru/netcat_files/191/156/M006_seryy.jpg" TargetMode="External"/><Relationship Id="rId370" Type="http://schemas.openxmlformats.org/officeDocument/2006/relationships/hyperlink" Target="http://mountainsport.ru/netcat_files/160/125/B3130_krasnyy__165_.jpg" TargetMode="External"/><Relationship Id="rId230" Type="http://schemas.openxmlformats.org/officeDocument/2006/relationships/hyperlink" Target="http://mountainsport.ru/netcat_files/175/140/F4183_229_biryuza.jpg" TargetMode="External"/><Relationship Id="rId468" Type="http://schemas.openxmlformats.org/officeDocument/2006/relationships/hyperlink" Target="http://mountainsport.ru/netcat_files/194/159/SH_15_unisex.jpg" TargetMode="External"/><Relationship Id="rId675" Type="http://schemas.openxmlformats.org/officeDocument/2006/relationships/hyperlink" Target="http://mountainsport.ru/netcat_files/207/173/56221_Parka_zhen._s_mehom_rozovyy.jpg" TargetMode="External"/><Relationship Id="rId882" Type="http://schemas.openxmlformats.org/officeDocument/2006/relationships/hyperlink" Target="http://mountainsport.ru/netcat_files/204/170/Parka_zhen_A0033_A8069__AZIMUTH.jpg" TargetMode="External"/><Relationship Id="rId1098" Type="http://schemas.openxmlformats.org/officeDocument/2006/relationships/hyperlink" Target="http://mountainsport.ru/netcat_files/231/195/2955_chernyy_s_belym.jpg" TargetMode="External"/><Relationship Id="rId328" Type="http://schemas.openxmlformats.org/officeDocument/2006/relationships/hyperlink" Target="http://mountainsport.ru/netcat_files/187/152/8005_korall_golub.jpg" TargetMode="External"/><Relationship Id="rId535" Type="http://schemas.openxmlformats.org/officeDocument/2006/relationships/hyperlink" Target="http://mountainsport.ru/netcat_files/2955%20varezhki%20det%20rozovyy.jpg" TargetMode="External"/><Relationship Id="rId742" Type="http://schemas.openxmlformats.org/officeDocument/2006/relationships/hyperlink" Target="http://mountainsport.ru/netcat_files/230/194/HR105_myata.jpg" TargetMode="External"/><Relationship Id="rId1165" Type="http://schemas.openxmlformats.org/officeDocument/2006/relationships/hyperlink" Target="http://mountainsport.ru/netcat_files/221/185/SH_1610_seryy_0.jpg" TargetMode="External"/><Relationship Id="rId602" Type="http://schemas.openxmlformats.org/officeDocument/2006/relationships/hyperlink" Target="http://mountainsport.ru/netcat_files/208/174/302_dev_golub.jpg" TargetMode="External"/><Relationship Id="rId1025" Type="http://schemas.openxmlformats.org/officeDocument/2006/relationships/hyperlink" Target="http://mountainsport.ru/netcat_files/221/185/010_goluboy_chernyy_0.jpg" TargetMode="External"/><Relationship Id="rId907" Type="http://schemas.openxmlformats.org/officeDocument/2006/relationships/hyperlink" Target="http://mountainsport.ru/netcat_files/169/134/SH49.jpg" TargetMode="External"/><Relationship Id="rId36" Type="http://schemas.openxmlformats.org/officeDocument/2006/relationships/hyperlink" Target="http://mountainsport.ru/catalog/vesna-osen2014/WINDSTOPPER2014/WINDSTOPPER2014_2153.html" TargetMode="External"/><Relationship Id="rId185" Type="http://schemas.openxmlformats.org/officeDocument/2006/relationships/hyperlink" Target="http://mountainsport.ru/netcat_files/174/139/6747154_belyy_s_sinim_U.jpg" TargetMode="External"/><Relationship Id="rId392" Type="http://schemas.openxmlformats.org/officeDocument/2006/relationships/hyperlink" Target="http://mountainsport.ru/netcat_files/195/160/V11_balaklava_OR.jpg" TargetMode="External"/><Relationship Id="rId697" Type="http://schemas.openxmlformats.org/officeDocument/2006/relationships/hyperlink" Target="http://mountainsport.ru/netcat_files/211/177/2015_krasnyy.jpg" TargetMode="External"/><Relationship Id="rId252" Type="http://schemas.openxmlformats.org/officeDocument/2006/relationships/hyperlink" Target="http://mountainsport.ru/netcat_files/189/154/A7968_muzh_bryuki_ser_obsch.jpg" TargetMode="External"/><Relationship Id="rId112" Type="http://schemas.openxmlformats.org/officeDocument/2006/relationships/hyperlink" Target="http://mountainsport.ru/netcat_files/183/148/14_525_roz_310.jpg" TargetMode="External"/><Relationship Id="rId557" Type="http://schemas.openxmlformats.org/officeDocument/2006/relationships/hyperlink" Target="http://mountainsport.ru/netcat_files/173/138/B8212_biryuzovyy.jpg" TargetMode="External"/><Relationship Id="rId764" Type="http://schemas.openxmlformats.org/officeDocument/2006/relationships/hyperlink" Target="http://mountainsport.ru/netcat_files/227/191/J01330_t.siniy.jpg" TargetMode="External"/><Relationship Id="rId971" Type="http://schemas.openxmlformats.org/officeDocument/2006/relationships/hyperlink" Target="http://mountainsport.ru/netcat_files/193/158/DSC_4269.jpg" TargetMode="External"/><Relationship Id="rId417" Type="http://schemas.openxmlformats.org/officeDocument/2006/relationships/hyperlink" Target="http://mountainsport.ru/netcat_files/170/135/Balaklava_chern.jpg" TargetMode="External"/><Relationship Id="rId624" Type="http://schemas.openxmlformats.org/officeDocument/2006/relationships/hyperlink" Target="http://mountainsport.ru/netcat_files/205/171/9006_t._seryy.jpg" TargetMode="External"/><Relationship Id="rId831" Type="http://schemas.openxmlformats.org/officeDocument/2006/relationships/hyperlink" Target="http://mountainsport.ru/netcat_files/225/189/8801_siniy.jpg" TargetMode="External"/><Relationship Id="rId1047" Type="http://schemas.openxmlformats.org/officeDocument/2006/relationships/hyperlink" Target="http://mountainsport.ru/netcat_files/221/185/SH_1608_temno_seryy.jpg" TargetMode="External"/><Relationship Id="rId929" Type="http://schemas.openxmlformats.org/officeDocument/2006/relationships/hyperlink" Target="http://mountainsport.ru/netcat_files/185/150/W1841_cherno_seryy.jpg" TargetMode="External"/><Relationship Id="rId1114" Type="http://schemas.openxmlformats.org/officeDocument/2006/relationships/hyperlink" Target="http://mountainsport.ru/netcat_files/194/159/2034_chernyy.jpg" TargetMode="External"/><Relationship Id="rId58" Type="http://schemas.openxmlformats.org/officeDocument/2006/relationships/hyperlink" Target="http://mountainsport.ru/catalog/winter2014-2015/AZIMUTH-2014-2015/AZIMUTH-2014-2015_2592.html" TargetMode="External"/><Relationship Id="rId274" Type="http://schemas.openxmlformats.org/officeDocument/2006/relationships/hyperlink" Target="http://mountainsport.ru/netcat_files/184/149/4995_belyy_002.jpg" TargetMode="External"/><Relationship Id="rId481" Type="http://schemas.openxmlformats.org/officeDocument/2006/relationships/hyperlink" Target="http://mountainsport.ru/netcat_files/194/159/2032_zhen..jpg" TargetMode="External"/><Relationship Id="rId134" Type="http://schemas.openxmlformats.org/officeDocument/2006/relationships/hyperlink" Target="http://mountainsport.ru/netcat_files/183/148/K14_543___sirenevyy_37N.jpg" TargetMode="External"/><Relationship Id="rId579" Type="http://schemas.openxmlformats.org/officeDocument/2006/relationships/hyperlink" Target="http://mountainsport.ru/netcat_files/206/172/7759591_sero_siniy.jpg" TargetMode="External"/><Relationship Id="rId786" Type="http://schemas.openxmlformats.org/officeDocument/2006/relationships/hyperlink" Target="http://mountainsport.ru/netcat_files/9004%20krasnyy.jpg" TargetMode="External"/><Relationship Id="rId993" Type="http://schemas.openxmlformats.org/officeDocument/2006/relationships/hyperlink" Target="http://mountainsport.ru/netcat_files/1206_chernyy.jpg" TargetMode="External"/><Relationship Id="rId341" Type="http://schemas.openxmlformats.org/officeDocument/2006/relationships/hyperlink" Target="http://mountainsport.ru/netcat_files/1161%20seryy.jpg" TargetMode="External"/><Relationship Id="rId439" Type="http://schemas.openxmlformats.org/officeDocument/2006/relationships/hyperlink" Target="http://mountainsport.ru/netcat_files/142/107/S12_012.JPG" TargetMode="External"/><Relationship Id="rId646" Type="http://schemas.openxmlformats.org/officeDocument/2006/relationships/hyperlink" Target="http://mountainsport.ru/netcat_files/188/153/7749267_biryuzovyy.jpg" TargetMode="External"/><Relationship Id="rId1069" Type="http://schemas.openxmlformats.org/officeDocument/2006/relationships/hyperlink" Target="http://mountainsport.ru/netcat_files/221/185/SH_1604_bordo_0.jpg" TargetMode="External"/><Relationship Id="rId201" Type="http://schemas.openxmlformats.org/officeDocument/2006/relationships/hyperlink" Target="http://mountainsport.ru/netcat_files/175/140/F4180_biryuza_229.jpg" TargetMode="External"/><Relationship Id="rId285" Type="http://schemas.openxmlformats.org/officeDocument/2006/relationships/hyperlink" Target="http://mountainsport.ru/netcat_files/184/149/A4649_siniy.jpg" TargetMode="External"/><Relationship Id="rId506" Type="http://schemas.openxmlformats.org/officeDocument/2006/relationships/hyperlink" Target="http://mountainsport.ru/netcat_files/006.JPG" TargetMode="External"/><Relationship Id="rId853" Type="http://schemas.openxmlformats.org/officeDocument/2006/relationships/hyperlink" Target="http://mountainsport.ru/netcat_files/218/182/6704_biryuza.jpg" TargetMode="External"/><Relationship Id="rId1136" Type="http://schemas.openxmlformats.org/officeDocument/2006/relationships/hyperlink" Target="http://mountainsport.ru/netcat_files/194/159/2032_zhen..jpg" TargetMode="External"/><Relationship Id="rId492" Type="http://schemas.openxmlformats.org/officeDocument/2006/relationships/hyperlink" Target="http://mountainsport.ru/netcat_files/194/159/2026_unisex.jpg" TargetMode="External"/><Relationship Id="rId713" Type="http://schemas.openxmlformats.org/officeDocument/2006/relationships/hyperlink" Target="http://mountainsport.ru/netcat_files/208/174/K512A_raznotsvet.jpg" TargetMode="External"/><Relationship Id="rId797" Type="http://schemas.openxmlformats.org/officeDocument/2006/relationships/hyperlink" Target="http://mountainsport.ru/netcat_files/224/188/B211_goluboy_s_serym.jpg" TargetMode="External"/><Relationship Id="rId920" Type="http://schemas.openxmlformats.org/officeDocument/2006/relationships/hyperlink" Target="http://mountainsport.ru/netcat_files/224/188/G312_myata.jpg" TargetMode="External"/><Relationship Id="rId145" Type="http://schemas.openxmlformats.org/officeDocument/2006/relationships/hyperlink" Target="http://mountainsport.ru/netcat_files/183/148/14_272_biryuzlvyy_407.jpg" TargetMode="External"/><Relationship Id="rId352" Type="http://schemas.openxmlformats.org/officeDocument/2006/relationships/hyperlink" Target="http://mountainsport.ru/netcat_files/188/153/7342513_t_morsk_volna_W.jpg" TargetMode="External"/><Relationship Id="rId212" Type="http://schemas.openxmlformats.org/officeDocument/2006/relationships/hyperlink" Target="http://mountainsport.ru/netcat_files/175/140/F4181_belyy_002_.jpg" TargetMode="External"/><Relationship Id="rId657" Type="http://schemas.openxmlformats.org/officeDocument/2006/relationships/hyperlink" Target="http://mountainsport.ru/netcat_files/206/172/7342612_t._seryy_E.jpg" TargetMode="External"/><Relationship Id="rId864" Type="http://schemas.openxmlformats.org/officeDocument/2006/relationships/hyperlink" Target="http://mountainsport.ru/netcat_files/230/194/807_krasnyy.jpg" TargetMode="External"/><Relationship Id="rId296" Type="http://schemas.openxmlformats.org/officeDocument/2006/relationships/hyperlink" Target="http://mountainsport.ru/netcat_files/T3173%20chern.jpg" TargetMode="External"/><Relationship Id="rId517" Type="http://schemas.openxmlformats.org/officeDocument/2006/relationships/hyperlink" Target="http://mountainsport.ru/netcat_files/SH47.jpg" TargetMode="External"/><Relationship Id="rId724" Type="http://schemas.openxmlformats.org/officeDocument/2006/relationships/hyperlink" Target="http://mountainsport.ru/netcat_files/228/192/G7539_t_seryy.jpg" TargetMode="External"/><Relationship Id="rId931" Type="http://schemas.openxmlformats.org/officeDocument/2006/relationships/hyperlink" Target="http://mountainsport.ru/netcat_files/187/152/B8015_malinovyy.jpg" TargetMode="External"/><Relationship Id="rId1147" Type="http://schemas.openxmlformats.org/officeDocument/2006/relationships/hyperlink" Target="http://mountainsport.ru/netcat_files/194/159/2010_muzh..jpg" TargetMode="External"/><Relationship Id="rId60" Type="http://schemas.openxmlformats.org/officeDocument/2006/relationships/hyperlink" Target="http://mountainsport.ru/catalog/winter2014-2015/AZIMUTH-2014-2015/AZIMUTH-2014-2015_2590.html" TargetMode="External"/><Relationship Id="rId156" Type="http://schemas.openxmlformats.org/officeDocument/2006/relationships/hyperlink" Target="http://mountainsport.ru/netcat_files/183/148/14_167_krasnyy.jpg" TargetMode="External"/><Relationship Id="rId363" Type="http://schemas.openxmlformats.org/officeDocument/2006/relationships/hyperlink" Target="http://mountainsport.ru/netcat_files/166/131/SHQ_0218_fiolet.jpg" TargetMode="External"/><Relationship Id="rId570" Type="http://schemas.openxmlformats.org/officeDocument/2006/relationships/hyperlink" Target="http://mountainsport.ru/netcat_files/205/171/6037_seryy.jpg" TargetMode="External"/><Relationship Id="rId1007" Type="http://schemas.openxmlformats.org/officeDocument/2006/relationships/hyperlink" Target="http://mountainsport.ru/netcat_files/221/185/2024_chern.fiolet..jpg" TargetMode="External"/><Relationship Id="rId223" Type="http://schemas.openxmlformats.org/officeDocument/2006/relationships/hyperlink" Target="http://mountainsport.ru/netcat_files/175/140/F4183_157_korall.jpg" TargetMode="External"/><Relationship Id="rId430" Type="http://schemas.openxmlformats.org/officeDocument/2006/relationships/hyperlink" Target="http://mountainsport.ru/netcat_files/170/135/M1302.jpg" TargetMode="External"/><Relationship Id="rId668" Type="http://schemas.openxmlformats.org/officeDocument/2006/relationships/hyperlink" Target="http://mountainsport.ru/netcat_files/208/174/102_mal_chern_0.jpg" TargetMode="External"/><Relationship Id="rId875" Type="http://schemas.openxmlformats.org/officeDocument/2006/relationships/hyperlink" Target="http://mountainsport.ru/netcat_files/218/182/6302_fioletovy.jpg" TargetMode="External"/><Relationship Id="rId1060" Type="http://schemas.openxmlformats.org/officeDocument/2006/relationships/hyperlink" Target="http://mountainsport.ru/netcat_files/221/185/SH_1605_svetlo_seryy.jpg" TargetMode="External"/><Relationship Id="rId18" Type="http://schemas.openxmlformats.org/officeDocument/2006/relationships/hyperlink" Target="http://mountainsport.ru/catalog/winter2013-2014/gloves/gloves_1893.html" TargetMode="External"/><Relationship Id="rId528" Type="http://schemas.openxmlformats.org/officeDocument/2006/relationships/hyperlink" Target="http://mountainsport.ru/netcat_files/5017%20-%20varezhki%20det..jpg" TargetMode="External"/><Relationship Id="rId735" Type="http://schemas.openxmlformats.org/officeDocument/2006/relationships/hyperlink" Target="http://mountainsport.ru/netcat_files/213/178/B8178_krasnyy_t.krasnyy.jpg" TargetMode="External"/><Relationship Id="rId942" Type="http://schemas.openxmlformats.org/officeDocument/2006/relationships/hyperlink" Target="http://mountainsport.ru/netcat_files/223/187/A_8553_t.siniy.jpg" TargetMode="External"/><Relationship Id="rId1158" Type="http://schemas.openxmlformats.org/officeDocument/2006/relationships/hyperlink" Target="http://mountainsport.ru/netcat_files/211/177/2015_chernyy.jpg" TargetMode="External"/><Relationship Id="rId167" Type="http://schemas.openxmlformats.org/officeDocument/2006/relationships/hyperlink" Target="http://mountainsport.ru/netcat_files/191/156/guahoo_350_chern.jpg" TargetMode="External"/><Relationship Id="rId374" Type="http://schemas.openxmlformats.org/officeDocument/2006/relationships/hyperlink" Target="http://mountainsport.ru/netcat_files/14-130%20zaschitnye%20shorty%20i%20nakolenniki.jpg" TargetMode="External"/><Relationship Id="rId581" Type="http://schemas.openxmlformats.org/officeDocument/2006/relationships/hyperlink" Target="http://mountainsport.ru/netcat_files/206/172/7759502_fiolet.jpg" TargetMode="External"/><Relationship Id="rId1018" Type="http://schemas.openxmlformats.org/officeDocument/2006/relationships/hyperlink" Target="http://mountainsport.ru/netcat_files/221/185/2045_chernyy.jpg" TargetMode="External"/><Relationship Id="rId71" Type="http://schemas.openxmlformats.org/officeDocument/2006/relationships/hyperlink" Target="http://mountainsport.ru/catalog/winter2014-2015/BUJIWU-2014-2015/BIJIWU-2014-2015_2718.html" TargetMode="External"/><Relationship Id="rId234" Type="http://schemas.openxmlformats.org/officeDocument/2006/relationships/hyperlink" Target="http://mountainsport.ru/netcat_files/175/140/Tolstovka_F4186_269_t_siniy.jpg" TargetMode="External"/><Relationship Id="rId679" Type="http://schemas.openxmlformats.org/officeDocument/2006/relationships/hyperlink" Target="http://mountainsport.ru/netcat_files/206/172/7759510_t._siniy.jpg" TargetMode="External"/><Relationship Id="rId802" Type="http://schemas.openxmlformats.org/officeDocument/2006/relationships/hyperlink" Target="http://mountainsport.ru/netcat_files/224/188/H305_belyy.jpg" TargetMode="External"/><Relationship Id="rId886" Type="http://schemas.openxmlformats.org/officeDocument/2006/relationships/hyperlink" Target="http://mountainsport.ru/netcat_files/W1819%20goluboy.jpg" TargetMode="External"/><Relationship Id="rId2" Type="http://schemas.openxmlformats.org/officeDocument/2006/relationships/hyperlink" Target="http://mountainsport.ru/catalog/zima-2012-2013/gloves/gloves_911.html" TargetMode="External"/><Relationship Id="rId29" Type="http://schemas.openxmlformats.org/officeDocument/2006/relationships/hyperlink" Target="http://mountainsport.ru/catalog/winter2014-2015/gloves/gloves_2836.html" TargetMode="External"/><Relationship Id="rId441" Type="http://schemas.openxmlformats.org/officeDocument/2006/relationships/hyperlink" Target="http://mountainsport.ru/netcat_files/106/60/DSC_0159.jpg" TargetMode="External"/><Relationship Id="rId539" Type="http://schemas.openxmlformats.org/officeDocument/2006/relationships/hyperlink" Target="http://mountainsport.ru/netcat_files/P33%20perchatki%20podrostk.jpg" TargetMode="External"/><Relationship Id="rId746" Type="http://schemas.openxmlformats.org/officeDocument/2006/relationships/hyperlink" Target="http://mountainsport.ru/netcat_files/HR105%20belyy_2.jpg" TargetMode="External"/><Relationship Id="rId1071" Type="http://schemas.openxmlformats.org/officeDocument/2006/relationships/hyperlink" Target="http://mountainsport.ru/netcat_files/221/185/SH_1604_temno_siniy.jpg" TargetMode="External"/><Relationship Id="rId1169" Type="http://schemas.openxmlformats.org/officeDocument/2006/relationships/hyperlink" Target="http://mountainsport.ru/netcat_files/193/158/2010_perchatki_windstopper.jpg" TargetMode="External"/><Relationship Id="rId178" Type="http://schemas.openxmlformats.org/officeDocument/2006/relationships/hyperlink" Target="http://mountainsport.ru/netcat_files/165/130/TN14.jpg" TargetMode="External"/><Relationship Id="rId301" Type="http://schemas.openxmlformats.org/officeDocument/2006/relationships/hyperlink" Target="http://mountainsport.ru/netcat_files/185/150/W1838sv_kofe.jpg" TargetMode="External"/><Relationship Id="rId953" Type="http://schemas.openxmlformats.org/officeDocument/2006/relationships/hyperlink" Target="http://mountainsport.ru/netcat_files/218/182/6110_krasnyy.jpg" TargetMode="External"/><Relationship Id="rId1029" Type="http://schemas.openxmlformats.org/officeDocument/2006/relationships/hyperlink" Target="http://mountainsport.ru/netcat_files/221/185/010_temno_siniy_krasnyy_0.jpg" TargetMode="External"/><Relationship Id="rId82" Type="http://schemas.openxmlformats.org/officeDocument/2006/relationships/hyperlink" Target="http://mountainsport.ru/catalog/winter2014-2015/gloves-kids/gloves-kids_2977.html" TargetMode="External"/><Relationship Id="rId385" Type="http://schemas.openxmlformats.org/officeDocument/2006/relationships/hyperlink" Target="http://mountainsport.ru/netcat_files/maska%20M16.jpg" TargetMode="External"/><Relationship Id="rId592" Type="http://schemas.openxmlformats.org/officeDocument/2006/relationships/hyperlink" Target="http://mountainsport.ru/netcat_files/206/172/7342513_biryuzovyy_O.jpg" TargetMode="External"/><Relationship Id="rId606" Type="http://schemas.openxmlformats.org/officeDocument/2006/relationships/hyperlink" Target="http://mountainsport.ru/netcat_files/208/174/102_mal_chern_0.jpg" TargetMode="External"/><Relationship Id="rId813" Type="http://schemas.openxmlformats.org/officeDocument/2006/relationships/hyperlink" Target="http://mountainsport.ru/netcat_files/223/187/A8530_dzhins.jpg" TargetMode="External"/><Relationship Id="rId245" Type="http://schemas.openxmlformats.org/officeDocument/2006/relationships/hyperlink" Target="http://mountainsport.ru/netcat_files/189/154/V8105___kurtka_zhen_velikan_Azimut_rozovyy.jpg" TargetMode="External"/><Relationship Id="rId452" Type="http://schemas.openxmlformats.org/officeDocument/2006/relationships/hyperlink" Target="http://mountainsport.ru/netcat_files/194/159/2034_chernyy.jpg" TargetMode="External"/><Relationship Id="rId897" Type="http://schemas.openxmlformats.org/officeDocument/2006/relationships/hyperlink" Target="http://mountainsport.ru/netcat_files/225/189/58126H_zheltyy.jpg" TargetMode="External"/><Relationship Id="rId1082" Type="http://schemas.openxmlformats.org/officeDocument/2006/relationships/hyperlink" Target="http://mountainsport.ru/netcat_files/231/195/2012_0.jpg" TargetMode="External"/><Relationship Id="rId105" Type="http://schemas.openxmlformats.org/officeDocument/2006/relationships/hyperlink" Target="http://mountainsport.ru/netcat_files/183/148/14_65_944_goluboy.jpg" TargetMode="External"/><Relationship Id="rId312" Type="http://schemas.openxmlformats.org/officeDocument/2006/relationships/hyperlink" Target="http://mountainsport.ru/netcat_files/185/150/W1829_zhelt.jpg" TargetMode="External"/><Relationship Id="rId757" Type="http://schemas.openxmlformats.org/officeDocument/2006/relationships/hyperlink" Target="http://mountainsport.ru/netcat_files/228/192/16019_t.siniy.jpg" TargetMode="External"/><Relationship Id="rId964" Type="http://schemas.openxmlformats.org/officeDocument/2006/relationships/hyperlink" Target="http://mountainsport.ru/netcat_files/211/177/P151603_krasnyy.jpg" TargetMode="External"/><Relationship Id="rId93" Type="http://schemas.openxmlformats.org/officeDocument/2006/relationships/hyperlink" Target="http://mountainsport.ru/catalog/winter2014-2015/kalborn2014-2015/kalborn2014-215_3052.html" TargetMode="External"/><Relationship Id="rId189" Type="http://schemas.openxmlformats.org/officeDocument/2006/relationships/hyperlink" Target="http://mountainsport.ru/netcat_files/174/139/3346771B_fioletovyy.jpg" TargetMode="External"/><Relationship Id="rId396" Type="http://schemas.openxmlformats.org/officeDocument/2006/relationships/hyperlink" Target="http://mountainsport.ru/netcat_files/195/160/M22_goluboy_maska_kosynka.jpg" TargetMode="External"/><Relationship Id="rId617" Type="http://schemas.openxmlformats.org/officeDocument/2006/relationships/hyperlink" Target="http://mountainsport.ru/netcat_files/207/173/WT58126_zhen_golub_3.jpg" TargetMode="External"/><Relationship Id="rId824" Type="http://schemas.openxmlformats.org/officeDocument/2006/relationships/hyperlink" Target="http://mountainsport.ru/netcat_files/189/154/B7912_chernyy.jpg" TargetMode="External"/><Relationship Id="rId256" Type="http://schemas.openxmlformats.org/officeDocument/2006/relationships/hyperlink" Target="http://mountainsport.ru/netcat_files/184/149/A4032_belyy.jpg" TargetMode="External"/><Relationship Id="rId463" Type="http://schemas.openxmlformats.org/officeDocument/2006/relationships/hyperlink" Target="http://mountainsport.ru/netcat_files/194/159/SH_48_muzh..jpg" TargetMode="External"/><Relationship Id="rId670" Type="http://schemas.openxmlformats.org/officeDocument/2006/relationships/hyperlink" Target="http://mountainsport.ru/netcat_files/160/125/A3202_521_salat.jpg" TargetMode="External"/><Relationship Id="rId1093" Type="http://schemas.openxmlformats.org/officeDocument/2006/relationships/hyperlink" Target="http://mountainsport.ru/netcat_files/231/195/5051.jpg" TargetMode="External"/><Relationship Id="rId1107" Type="http://schemas.openxmlformats.org/officeDocument/2006/relationships/hyperlink" Target="http://mountainsport.ru/netcat_files/194/159/2030_zhen..jpg" TargetMode="External"/><Relationship Id="rId116" Type="http://schemas.openxmlformats.org/officeDocument/2006/relationships/hyperlink" Target="http://mountainsport.ru/netcat_files/183/148/14_104_rozov_272.jpg" TargetMode="External"/><Relationship Id="rId323" Type="http://schemas.openxmlformats.org/officeDocument/2006/relationships/hyperlink" Target="http://mountainsport.ru/netcat_files/187/152/B8015_zheltyy.jpg" TargetMode="External"/><Relationship Id="rId530" Type="http://schemas.openxmlformats.org/officeDocument/2006/relationships/hyperlink" Target="http://mountainsport.ru/netcat_files/5029%20varezhki%20det.jpg" TargetMode="External"/><Relationship Id="rId768" Type="http://schemas.openxmlformats.org/officeDocument/2006/relationships/hyperlink" Target="http://mountainsport.ru/netcat_files/228/192/Y7538_muzh_chernyy.jpg" TargetMode="External"/><Relationship Id="rId975" Type="http://schemas.openxmlformats.org/officeDocument/2006/relationships/hyperlink" Target="http://mountainsport.ru/netcat_files/193/158/R1403_perchatki_muzh.jpg" TargetMode="External"/><Relationship Id="rId1160" Type="http://schemas.openxmlformats.org/officeDocument/2006/relationships/hyperlink" Target="http://mountainsport.ru/netcat_files/211/177/P151601_goluboy_0.jpg" TargetMode="External"/><Relationship Id="rId20" Type="http://schemas.openxmlformats.org/officeDocument/2006/relationships/hyperlink" Target="http://mountainsport.ru/catalog/winter2013-2014/gloves/gloves_1882.html" TargetMode="External"/><Relationship Id="rId628" Type="http://schemas.openxmlformats.org/officeDocument/2006/relationships/hyperlink" Target="http://mountainsport.ru/netcat_files/205/171/9004_t._siniy.jpg" TargetMode="External"/><Relationship Id="rId835" Type="http://schemas.openxmlformats.org/officeDocument/2006/relationships/hyperlink" Target="http://mountainsport.ru/netcat_files/225/189/8803_chernyy.jpg" TargetMode="External"/><Relationship Id="rId267" Type="http://schemas.openxmlformats.org/officeDocument/2006/relationships/hyperlink" Target="http://mountainsport.ru/netcat_files/184/149/L4973_malinovyy_332.jpg" TargetMode="External"/><Relationship Id="rId474" Type="http://schemas.openxmlformats.org/officeDocument/2006/relationships/hyperlink" Target="http://mountainsport.ru/netcat_files/194/159/55166_unisex.jpg" TargetMode="External"/><Relationship Id="rId1020" Type="http://schemas.openxmlformats.org/officeDocument/2006/relationships/hyperlink" Target="http://mountainsport.ru/netcat_files/221/185/M_27_krasnyy.jpg" TargetMode="External"/><Relationship Id="rId1118" Type="http://schemas.openxmlformats.org/officeDocument/2006/relationships/hyperlink" Target="http://mountainsport.ru/netcat_files/2029%20unisex.jpg" TargetMode="External"/><Relationship Id="rId127" Type="http://schemas.openxmlformats.org/officeDocument/2006/relationships/hyperlink" Target="http://mountainsport.ru/netcat_files/183/148/14_650_500_chern.jpg" TargetMode="External"/><Relationship Id="rId681" Type="http://schemas.openxmlformats.org/officeDocument/2006/relationships/hyperlink" Target="http://mountainsport.ru/netcat_files/204/170/8108_fioletovyy.jpg" TargetMode="External"/><Relationship Id="rId779" Type="http://schemas.openxmlformats.org/officeDocument/2006/relationships/hyperlink" Target="http://mountainsport.ru/netcat_files/218/182/6426_belyy.jpg" TargetMode="External"/><Relationship Id="rId902" Type="http://schemas.openxmlformats.org/officeDocument/2006/relationships/hyperlink" Target="http://mountainsport.ru/netcat_files/MT58560%20muzh%20krasn-3_0.jpg" TargetMode="External"/><Relationship Id="rId986" Type="http://schemas.openxmlformats.org/officeDocument/2006/relationships/hyperlink" Target="http://mountainsport.ru/netcat_files/005_rozovyy.jpg" TargetMode="External"/><Relationship Id="rId31" Type="http://schemas.openxmlformats.org/officeDocument/2006/relationships/hyperlink" Target="http://mountainsport.ru/catalog/winter2014-2015/gloves/gloves_2834.html" TargetMode="External"/><Relationship Id="rId334" Type="http://schemas.openxmlformats.org/officeDocument/2006/relationships/hyperlink" Target="http://mountainsport.ru/netcat_files/187/152/A8077_zelenyy.jpg" TargetMode="External"/><Relationship Id="rId541" Type="http://schemas.openxmlformats.org/officeDocument/2006/relationships/hyperlink" Target="http://mountainsport.ru/netcat_files/R1408%20varezhki%20podrostk%20goluboy.jpg" TargetMode="External"/><Relationship Id="rId639" Type="http://schemas.openxmlformats.org/officeDocument/2006/relationships/hyperlink" Target="http://mountainsport.ru/netcat_files/MT58560%20muzh%20krasn-3.jpg" TargetMode="External"/><Relationship Id="rId1171" Type="http://schemas.openxmlformats.org/officeDocument/2006/relationships/hyperlink" Target="http://mountainsport.ru/netcat_files/209/175/R1771_krasnyy.jpg" TargetMode="External"/><Relationship Id="rId180" Type="http://schemas.openxmlformats.org/officeDocument/2006/relationships/hyperlink" Target="http://mountainsport.ru/netcat_files/174/139/6347223_t_seryy.jpg" TargetMode="External"/><Relationship Id="rId278" Type="http://schemas.openxmlformats.org/officeDocument/2006/relationships/hyperlink" Target="http://mountainsport.ru/netcat_files/DSC_0043_1.jpg" TargetMode="External"/><Relationship Id="rId401" Type="http://schemas.openxmlformats.org/officeDocument/2006/relationships/hyperlink" Target="http://mountainsport.ru/netcat_files/195/160/S14_007.jpg" TargetMode="External"/><Relationship Id="rId846" Type="http://schemas.openxmlformats.org/officeDocument/2006/relationships/hyperlink" Target="http://mountainsport.ru/netcat_files/224/188/K302_1_tseryy.jpg" TargetMode="External"/><Relationship Id="rId1031" Type="http://schemas.openxmlformats.org/officeDocument/2006/relationships/hyperlink" Target="http://mountainsport.ru/netcat_files/221/185/2046_temno_siniy.jpg" TargetMode="External"/><Relationship Id="rId1129" Type="http://schemas.openxmlformats.org/officeDocument/2006/relationships/hyperlink" Target="http://mountainsport.ru/netcat_files/194/159/SH_15_unisex.jpg" TargetMode="External"/><Relationship Id="rId485" Type="http://schemas.openxmlformats.org/officeDocument/2006/relationships/hyperlink" Target="http://mountainsport.ru/netcat_files/194/159/2030_zhen..jpg" TargetMode="External"/><Relationship Id="rId692" Type="http://schemas.openxmlformats.org/officeDocument/2006/relationships/hyperlink" Target="http://mountainsport.ru/netcat_files/MT58560%20muzh%20zel-3.jpg" TargetMode="External"/><Relationship Id="rId706" Type="http://schemas.openxmlformats.org/officeDocument/2006/relationships/hyperlink" Target="http://mountainsport.ru/netcat_files/208/174/K108A_zheltyy_siniy.jpg" TargetMode="External"/><Relationship Id="rId913" Type="http://schemas.openxmlformats.org/officeDocument/2006/relationships/hyperlink" Target="http://mountainsport.ru/netcat_files/218/182/6346_myata.jpg" TargetMode="External"/><Relationship Id="rId42" Type="http://schemas.openxmlformats.org/officeDocument/2006/relationships/hyperlink" Target="http://mountainsport.ru/catalog/vesna-osen2014/flis2014/flis2014_2169.html" TargetMode="External"/><Relationship Id="rId138" Type="http://schemas.openxmlformats.org/officeDocument/2006/relationships/hyperlink" Target="http://mountainsport.ru/netcat_files/183/148/K_1053__dev.jpg" TargetMode="External"/><Relationship Id="rId345" Type="http://schemas.openxmlformats.org/officeDocument/2006/relationships/hyperlink" Target="http://mountainsport.ru/netcat_files/188/153/7749267_bezhevyy.jpg" TargetMode="External"/><Relationship Id="rId552" Type="http://schemas.openxmlformats.org/officeDocument/2006/relationships/hyperlink" Target="http://mountainsport.ru/netcat_files/137/102/3003_rozovyy.JPG" TargetMode="External"/><Relationship Id="rId997" Type="http://schemas.openxmlformats.org/officeDocument/2006/relationships/hyperlink" Target="http://mountainsport.ru/netcat_files/221/185/2035_rozovyy.jpg" TargetMode="External"/><Relationship Id="rId1182" Type="http://schemas.openxmlformats.org/officeDocument/2006/relationships/vmlDrawing" Target="../drawings/vmlDrawing1.vml"/><Relationship Id="rId191" Type="http://schemas.openxmlformats.org/officeDocument/2006/relationships/hyperlink" Target="http://mountainsport.ru/netcat_files/174/139/Kurtka_L4340_215_goluboy.jpg" TargetMode="External"/><Relationship Id="rId205" Type="http://schemas.openxmlformats.org/officeDocument/2006/relationships/hyperlink" Target="http://mountainsport.ru/netcat_files/175/140/F4180_belyy_002.jpg" TargetMode="External"/><Relationship Id="rId412" Type="http://schemas.openxmlformats.org/officeDocument/2006/relationships/hyperlink" Target="http://mountainsport.ru/netcat_files/005_chernyy.jpg" TargetMode="External"/><Relationship Id="rId857" Type="http://schemas.openxmlformats.org/officeDocument/2006/relationships/hyperlink" Target="http://mountainsport.ru/netcat_files/224/188/715_49_t.siniy.jpg" TargetMode="External"/><Relationship Id="rId1042" Type="http://schemas.openxmlformats.org/officeDocument/2006/relationships/hyperlink" Target="http://mountainsport.ru/netcat_files/221/185/SH_1606_svetlo_seryy.jpg" TargetMode="External"/><Relationship Id="rId289" Type="http://schemas.openxmlformats.org/officeDocument/2006/relationships/hyperlink" Target="http://mountainsport.ru/netcat_files/184/149/A4016_krasnyy.jpg" TargetMode="External"/><Relationship Id="rId496" Type="http://schemas.openxmlformats.org/officeDocument/2006/relationships/hyperlink" Target="http://mountainsport.ru/netcat_files/194/159/2006_muzh..jpg" TargetMode="External"/><Relationship Id="rId717" Type="http://schemas.openxmlformats.org/officeDocument/2006/relationships/hyperlink" Target="http://mountainsport.ru/netcat_files/208/174/KL15_040_sirenevyy.jpg" TargetMode="External"/><Relationship Id="rId924" Type="http://schemas.openxmlformats.org/officeDocument/2006/relationships/hyperlink" Target="http://mountainsport.ru/netcat_files/218/182/6103_tseryy.jpg" TargetMode="External"/><Relationship Id="rId53" Type="http://schemas.openxmlformats.org/officeDocument/2006/relationships/hyperlink" Target="http://mountainsport.ru/catalog/winter2014-2015/WHS-2014-2015/WHS-2014-2015_2536.html" TargetMode="External"/><Relationship Id="rId149" Type="http://schemas.openxmlformats.org/officeDocument/2006/relationships/hyperlink" Target="http://mountainsport.ru/netcat_files/183/148/13_432_758_krasn.jpg" TargetMode="External"/><Relationship Id="rId356" Type="http://schemas.openxmlformats.org/officeDocument/2006/relationships/hyperlink" Target="http://mountainsport.ru/netcat_files/166/131/SHQ_0218_belyy.jpg" TargetMode="External"/><Relationship Id="rId563" Type="http://schemas.openxmlformats.org/officeDocument/2006/relationships/hyperlink" Target="http://mountainsport.ru/netcat_files/205/171/H6018_t._siniy.jpg" TargetMode="External"/><Relationship Id="rId770" Type="http://schemas.openxmlformats.org/officeDocument/2006/relationships/hyperlink" Target="http://mountainsport.ru/netcat_files/219/183/W015_seryy.jpg" TargetMode="External"/><Relationship Id="rId216" Type="http://schemas.openxmlformats.org/officeDocument/2006/relationships/hyperlink" Target="http://mountainsport.ru/netcat_files/175/140/Tolstovka_F4181_332_malinovyy.jpg" TargetMode="External"/><Relationship Id="rId423" Type="http://schemas.openxmlformats.org/officeDocument/2006/relationships/hyperlink" Target="http://mountainsport.ru/netcat_files/170/135/Balaklava_T1302.jpg" TargetMode="External"/><Relationship Id="rId868" Type="http://schemas.openxmlformats.org/officeDocument/2006/relationships/hyperlink" Target="http://mountainsport.ru/netcat_files/218/182/6034_molochnyy.jpg" TargetMode="External"/><Relationship Id="rId1053" Type="http://schemas.openxmlformats.org/officeDocument/2006/relationships/hyperlink" Target="http://mountainsport.ru/netcat_files/221/185/SH_1607_temno_seryy.jpg" TargetMode="External"/><Relationship Id="rId630" Type="http://schemas.openxmlformats.org/officeDocument/2006/relationships/hyperlink" Target="http://mountainsport.ru/netcat_files/205/171/9004_chernyy.jpg" TargetMode="External"/><Relationship Id="rId728" Type="http://schemas.openxmlformats.org/officeDocument/2006/relationships/hyperlink" Target="http://mountainsport.ru/netcat_files/214/179/52_0563_seryy.jpg" TargetMode="External"/><Relationship Id="rId935" Type="http://schemas.openxmlformats.org/officeDocument/2006/relationships/hyperlink" Target="http://mountainsport.ru/netcat_files/222/186/6042_bel_myata_krasn.jpg" TargetMode="External"/><Relationship Id="rId64" Type="http://schemas.openxmlformats.org/officeDocument/2006/relationships/hyperlink" Target="http://mountainsport.ru/catalog/winter2014-2015/RUNNING-RIVER-2014-2015/RUNNING-RIVER-2014-2015_2619.html" TargetMode="External"/><Relationship Id="rId367" Type="http://schemas.openxmlformats.org/officeDocument/2006/relationships/hyperlink" Target="http://mountainsport.ru/netcat_files/160/125/J3122_goluboy__215_.jpg" TargetMode="External"/><Relationship Id="rId574" Type="http://schemas.openxmlformats.org/officeDocument/2006/relationships/hyperlink" Target="http://mountainsport.ru/netcat_files/205/171/9004_krasnyy.jpg" TargetMode="External"/><Relationship Id="rId1120" Type="http://schemas.openxmlformats.org/officeDocument/2006/relationships/hyperlink" Target="http://mountainsport.ru/netcat_files/194/159/SH_12_muzh.jpg" TargetMode="External"/><Relationship Id="rId227" Type="http://schemas.openxmlformats.org/officeDocument/2006/relationships/hyperlink" Target="http://mountainsport.ru/netcat_files/175/140/F4183_567_salatovyy.jpg" TargetMode="External"/><Relationship Id="rId781" Type="http://schemas.openxmlformats.org/officeDocument/2006/relationships/hyperlink" Target="http://mountainsport.ru/netcat_files/6001%20belyy.jpg" TargetMode="External"/><Relationship Id="rId879" Type="http://schemas.openxmlformats.org/officeDocument/2006/relationships/hyperlink" Target="http://mountainsport.ru/netcat_files/203/169/A5020_t.siniy__290_.jpg" TargetMode="External"/><Relationship Id="rId434" Type="http://schemas.openxmlformats.org/officeDocument/2006/relationships/hyperlink" Target="http://mountainsport.ru/netcat_files/M06.JPG" TargetMode="External"/><Relationship Id="rId641" Type="http://schemas.openxmlformats.org/officeDocument/2006/relationships/hyperlink" Target="http://mountainsport.ru/netcat_files/MT58560%20muzh-1_0.jpg" TargetMode="External"/><Relationship Id="rId739" Type="http://schemas.openxmlformats.org/officeDocument/2006/relationships/hyperlink" Target="http://mountainsport.ru/netcat_files/213/178/A8180_t.siniy.jpg" TargetMode="External"/><Relationship Id="rId1064" Type="http://schemas.openxmlformats.org/officeDocument/2006/relationships/hyperlink" Target="http://mountainsport.ru/netcat_files/221/185/SH_1602_temno_seryy.jpg" TargetMode="External"/><Relationship Id="rId280" Type="http://schemas.openxmlformats.org/officeDocument/2006/relationships/hyperlink" Target="http://mountainsport.ru/netcat_files/T3105%20zhen%20chernyy.jpg.jpg" TargetMode="External"/><Relationship Id="rId501" Type="http://schemas.openxmlformats.org/officeDocument/2006/relationships/hyperlink" Target="http://mountainsport.ru/netcat_files/1201.JPG" TargetMode="External"/><Relationship Id="rId946" Type="http://schemas.openxmlformats.org/officeDocument/2006/relationships/hyperlink" Target="http://mountainsport.ru/netcat_files/204/170/8069_biryuza.jpg" TargetMode="External"/><Relationship Id="rId1131" Type="http://schemas.openxmlformats.org/officeDocument/2006/relationships/hyperlink" Target="http://mountainsport.ru/netcat_files/001-2.jpg" TargetMode="External"/><Relationship Id="rId75" Type="http://schemas.openxmlformats.org/officeDocument/2006/relationships/hyperlink" Target="http://mountainsport.ru/catalog/winter2014-2015/MOUNTAIN-SPORT/MOUNTAIN-SPORT_2830.html" TargetMode="External"/><Relationship Id="rId140" Type="http://schemas.openxmlformats.org/officeDocument/2006/relationships/hyperlink" Target="http://mountainsport.ru/netcat_files/183/148/K14_315_tsvet_370_biryuzovyy_0.jpg" TargetMode="External"/><Relationship Id="rId378" Type="http://schemas.openxmlformats.org/officeDocument/2006/relationships/hyperlink" Target="http://mountainsport.ru/netcat_files/195/160/DSC_4976.jpg" TargetMode="External"/><Relationship Id="rId585" Type="http://schemas.openxmlformats.org/officeDocument/2006/relationships/hyperlink" Target="http://mountainsport.ru/netcat_files/206/172/7749812_belyy.jpg" TargetMode="External"/><Relationship Id="rId792" Type="http://schemas.openxmlformats.org/officeDocument/2006/relationships/hyperlink" Target="http://mountainsport.ru/netcat_files/220/184/B8204_izumrud.jpg" TargetMode="External"/><Relationship Id="rId806" Type="http://schemas.openxmlformats.org/officeDocument/2006/relationships/hyperlink" Target="http://mountainsport.ru/netcat_files/225/189/W8804_korall.jpg" TargetMode="External"/><Relationship Id="rId6" Type="http://schemas.openxmlformats.org/officeDocument/2006/relationships/hyperlink" Target="http://mountainsport.ru/catalog/winter2013-2014/AZIMUTH-2013-2014/AZIMUTH2013-2014_1683.html" TargetMode="External"/><Relationship Id="rId238" Type="http://schemas.openxmlformats.org/officeDocument/2006/relationships/hyperlink" Target="http://mountainsport.ru/netcat_files/189/154/B7912_chernyy.jpg" TargetMode="External"/><Relationship Id="rId445" Type="http://schemas.openxmlformats.org/officeDocument/2006/relationships/hyperlink" Target="http://mountainsport.ru/netcat_files/142/107/M12_005.JPG" TargetMode="External"/><Relationship Id="rId652" Type="http://schemas.openxmlformats.org/officeDocument/2006/relationships/hyperlink" Target="http://mountainsport.ru/netcat_files/206/172/5646925_krasnyy.jpg" TargetMode="External"/><Relationship Id="rId1075" Type="http://schemas.openxmlformats.org/officeDocument/2006/relationships/hyperlink" Target="http://mountainsport.ru/netcat_files/221/185/SH_1601_golub..jpg" TargetMode="External"/><Relationship Id="rId291" Type="http://schemas.openxmlformats.org/officeDocument/2006/relationships/hyperlink" Target="http://mountainsport.ru/netcat_files/184/149/B4976_siniy_273.jpg" TargetMode="External"/><Relationship Id="rId305" Type="http://schemas.openxmlformats.org/officeDocument/2006/relationships/hyperlink" Target="http://mountainsport.ru/netcat_files/185/150/W1819_salatovyy.jpg" TargetMode="External"/><Relationship Id="rId512" Type="http://schemas.openxmlformats.org/officeDocument/2006/relationships/hyperlink" Target="http://mountainsport.ru/netcat_files/194/159/SH_11_temno_siniy.jpg" TargetMode="External"/><Relationship Id="rId957" Type="http://schemas.openxmlformats.org/officeDocument/2006/relationships/hyperlink" Target="http://mountainsport.ru/netcat_files/211/177/908_2.jpg" TargetMode="External"/><Relationship Id="rId1142" Type="http://schemas.openxmlformats.org/officeDocument/2006/relationships/hyperlink" Target="http://mountainsport.ru/netcat_files/194/159/2022_3.jpg" TargetMode="External"/><Relationship Id="rId86" Type="http://schemas.openxmlformats.org/officeDocument/2006/relationships/hyperlink" Target="http://mountainsport.ru/catalog/winter2014-2015/glasses/glasses_2993.html" TargetMode="External"/><Relationship Id="rId151" Type="http://schemas.openxmlformats.org/officeDocument/2006/relationships/hyperlink" Target="http://mountainsport.ru/netcat_files/183/148/14_14_oranzh.jpg" TargetMode="External"/><Relationship Id="rId389" Type="http://schemas.openxmlformats.org/officeDocument/2006/relationships/hyperlink" Target="http://mountainsport.ru/netcat_files/maska%20M17.jpg" TargetMode="External"/><Relationship Id="rId596" Type="http://schemas.openxmlformats.org/officeDocument/2006/relationships/hyperlink" Target="http://mountainsport.ru/netcat_files/206/172/7342612_biryuzovyy_O.jpg" TargetMode="External"/><Relationship Id="rId817" Type="http://schemas.openxmlformats.org/officeDocument/2006/relationships/hyperlink" Target="http://mountainsport.ru/netcat_files/218/182/9004_dzhins_oranzhevyy.jpg" TargetMode="External"/><Relationship Id="rId1002" Type="http://schemas.openxmlformats.org/officeDocument/2006/relationships/hyperlink" Target="http://mountainsport.ru/netcat_files/221/185/2027_chernyy.jpg" TargetMode="External"/><Relationship Id="rId249" Type="http://schemas.openxmlformats.org/officeDocument/2006/relationships/hyperlink" Target="http://mountainsport.ru/netcat_files/A2203-4.jpg" TargetMode="External"/><Relationship Id="rId456" Type="http://schemas.openxmlformats.org/officeDocument/2006/relationships/hyperlink" Target="http://mountainsport.ru/netcat_files/194/159/1201.jpg" TargetMode="External"/><Relationship Id="rId663" Type="http://schemas.openxmlformats.org/officeDocument/2006/relationships/hyperlink" Target="http://mountainsport.ru/netcat_files/208/174/302_dev_zelen.jpg" TargetMode="External"/><Relationship Id="rId870" Type="http://schemas.openxmlformats.org/officeDocument/2006/relationships/hyperlink" Target="http://mountainsport.ru/netcat_files/224/188/G304_zheltyy.jpg" TargetMode="External"/><Relationship Id="rId1086" Type="http://schemas.openxmlformats.org/officeDocument/2006/relationships/hyperlink" Target="http://mountainsport.ru/netcat_files/231/195/045.jpg" TargetMode="External"/><Relationship Id="rId13" Type="http://schemas.openxmlformats.org/officeDocument/2006/relationships/hyperlink" Target="http://mountainsport.ru/catalog/winter2013-2014/gloves/gloves_1896.html" TargetMode="External"/><Relationship Id="rId109" Type="http://schemas.openxmlformats.org/officeDocument/2006/relationships/hyperlink" Target="http://mountainsport.ru/netcat_files/183/148/14_65_rozovyy.jpg" TargetMode="External"/><Relationship Id="rId316" Type="http://schemas.openxmlformats.org/officeDocument/2006/relationships/hyperlink" Target="http://mountainsport.ru/netcat_files/186/151/WK_56058_seryy.jpg" TargetMode="External"/><Relationship Id="rId523" Type="http://schemas.openxmlformats.org/officeDocument/2006/relationships/hyperlink" Target="http://mountainsport.ru/netcat_files/194/159/SH_12_muzh.jpg" TargetMode="External"/><Relationship Id="rId968" Type="http://schemas.openxmlformats.org/officeDocument/2006/relationships/hyperlink" Target="http://mountainsport.ru/netcat_files/193/158/R1404___varezhki_muzh.jpg" TargetMode="External"/><Relationship Id="rId1153" Type="http://schemas.openxmlformats.org/officeDocument/2006/relationships/hyperlink" Target="http://mountainsport.ru/netcat_files/005_krasnyy_0.jpg" TargetMode="External"/><Relationship Id="rId97" Type="http://schemas.openxmlformats.org/officeDocument/2006/relationships/hyperlink" Target="http://mountainsport.ru/netcat_files/200/166/6651005_sirenev_golub.jpg" TargetMode="External"/><Relationship Id="rId730" Type="http://schemas.openxmlformats.org/officeDocument/2006/relationships/hyperlink" Target="http://mountainsport.ru/netcat_files/214/179/51_0913_chernyy.jpg" TargetMode="External"/><Relationship Id="rId828" Type="http://schemas.openxmlformats.org/officeDocument/2006/relationships/hyperlink" Target="http://mountainsport.ru/netcat_files/228/192/G7539_t_seryy.jpg" TargetMode="External"/><Relationship Id="rId1013" Type="http://schemas.openxmlformats.org/officeDocument/2006/relationships/hyperlink" Target="http://mountainsport.ru/netcat_files/221/185/2044_oranzhevyy.jpg" TargetMode="External"/><Relationship Id="rId162" Type="http://schemas.openxmlformats.org/officeDocument/2006/relationships/hyperlink" Target="http://mountainsport.ru/netcat_files/191/156/termobel_e_331_guahoo.jpg" TargetMode="External"/><Relationship Id="rId467" Type="http://schemas.openxmlformats.org/officeDocument/2006/relationships/hyperlink" Target="http://mountainsport.ru/netcat_files/194/159/SH_15_unisex.jpg" TargetMode="External"/><Relationship Id="rId1097" Type="http://schemas.openxmlformats.org/officeDocument/2006/relationships/hyperlink" Target="http://mountainsport.ru/netcat_files/231/195/2955_krasnyy.jpg" TargetMode="External"/><Relationship Id="rId674" Type="http://schemas.openxmlformats.org/officeDocument/2006/relationships/hyperlink" Target="http://mountainsport.ru/netcat_files/207/173/56221_Parka_zhen._s_mehom_rozovyy.jpg" TargetMode="External"/><Relationship Id="rId881" Type="http://schemas.openxmlformats.org/officeDocument/2006/relationships/hyperlink" Target="http://mountainsport.ru/netcat_files/206/172/5756410_limon_elektrik.jpg" TargetMode="External"/><Relationship Id="rId979" Type="http://schemas.openxmlformats.org/officeDocument/2006/relationships/hyperlink" Target="http://mountainsport.ru/netcat_files/193/158/3006_perchatki_zhen.jpg" TargetMode="External"/><Relationship Id="rId24" Type="http://schemas.openxmlformats.org/officeDocument/2006/relationships/hyperlink" Target="http://mountainsport.ru/catalog/winter2014-2015/gloves-kids/gloves-kids_2966.html" TargetMode="External"/><Relationship Id="rId327" Type="http://schemas.openxmlformats.org/officeDocument/2006/relationships/hyperlink" Target="http://mountainsport.ru/netcat_files/187/152/8005_seryy_dzhins.jpg" TargetMode="External"/><Relationship Id="rId534" Type="http://schemas.openxmlformats.org/officeDocument/2006/relationships/hyperlink" Target="http://mountainsport.ru/netcat_files/2955%20varezhki%20det%20goluboy.jpg" TargetMode="External"/><Relationship Id="rId741" Type="http://schemas.openxmlformats.org/officeDocument/2006/relationships/hyperlink" Target="http://mountainsport.ru/netcat_files/213/178/A8180_antratsit_s_oranzh.jpg" TargetMode="External"/><Relationship Id="rId839" Type="http://schemas.openxmlformats.org/officeDocument/2006/relationships/hyperlink" Target="http://mountainsport.ru/netcat_files/225/189/125_rozovyy.jpg" TargetMode="External"/><Relationship Id="rId1164" Type="http://schemas.openxmlformats.org/officeDocument/2006/relationships/hyperlink" Target="http://mountainsport.ru/netcat_files/221/185/SH_1610_chernyy.jpg" TargetMode="External"/><Relationship Id="rId173" Type="http://schemas.openxmlformats.org/officeDocument/2006/relationships/hyperlink" Target="http://mountainsport.ru/netcat_files/165/130/075_0.jpg" TargetMode="External"/><Relationship Id="rId380" Type="http://schemas.openxmlformats.org/officeDocument/2006/relationships/hyperlink" Target="http://mountainsport.ru/netcat_files/195/160/DSC_4978.jpg" TargetMode="External"/><Relationship Id="rId601" Type="http://schemas.openxmlformats.org/officeDocument/2006/relationships/hyperlink" Target="http://mountainsport.ru/netcat_files/208/174/302_dev_zelen.jpg" TargetMode="External"/><Relationship Id="rId1024" Type="http://schemas.openxmlformats.org/officeDocument/2006/relationships/hyperlink" Target="http://mountainsport.ru/netcat_files/221/185/010_bordo_temno_siniy.jpg" TargetMode="External"/><Relationship Id="rId240" Type="http://schemas.openxmlformats.org/officeDocument/2006/relationships/hyperlink" Target="http://mountainsport.ru/netcat_files/189/154/B2077.jpg" TargetMode="External"/><Relationship Id="rId478" Type="http://schemas.openxmlformats.org/officeDocument/2006/relationships/hyperlink" Target="http://mountainsport.ru/netcat_files/194/159/2751_muzh..jpg" TargetMode="External"/><Relationship Id="rId685" Type="http://schemas.openxmlformats.org/officeDocument/2006/relationships/hyperlink" Target="http://mountainsport.ru/netcat_files/204/170/8108_biryuzovyy.jpg" TargetMode="External"/><Relationship Id="rId892" Type="http://schemas.openxmlformats.org/officeDocument/2006/relationships/hyperlink" Target="http://mountainsport.ru/netcat_files/225/189/58126S_rozovyy.jpg" TargetMode="External"/><Relationship Id="rId906" Type="http://schemas.openxmlformats.org/officeDocument/2006/relationships/hyperlink" Target="http://mountainsport.ru/netcat_files/183/148/14_377_salatovyy.jpg" TargetMode="External"/><Relationship Id="rId35" Type="http://schemas.openxmlformats.org/officeDocument/2006/relationships/hyperlink" Target="http://mountainsport.ru/catalog/vesna-osen2014/WINDSTOPPER2014/WINDSTOPPER2014_2150.html" TargetMode="External"/><Relationship Id="rId100" Type="http://schemas.openxmlformats.org/officeDocument/2006/relationships/hyperlink" Target="http://mountainsport.ru/netcat_files/183/148/WS14_65_rozovyy.jpg" TargetMode="External"/><Relationship Id="rId338" Type="http://schemas.openxmlformats.org/officeDocument/2006/relationships/hyperlink" Target="http://mountainsport.ru/netcat_files/187/152/V8052_kostyum_muzh._Velikan_SHQ.jpg" TargetMode="External"/><Relationship Id="rId545" Type="http://schemas.openxmlformats.org/officeDocument/2006/relationships/hyperlink" Target="http://mountainsport.ru/netcat_files/1505%20perchatki%20podrostk.jpg" TargetMode="External"/><Relationship Id="rId752" Type="http://schemas.openxmlformats.org/officeDocument/2006/relationships/hyperlink" Target="http://mountainsport.ru/netcat_files/228/192/1601_3_fioletovyy.jpg" TargetMode="External"/><Relationship Id="rId1175" Type="http://schemas.openxmlformats.org/officeDocument/2006/relationships/hyperlink" Target="http://mountainsport.ru/netcat_files/209/175/R2540_zhen._seryy.jpg" TargetMode="External"/><Relationship Id="rId184" Type="http://schemas.openxmlformats.org/officeDocument/2006/relationships/hyperlink" Target="http://mountainsport.ru/netcat_files/174/139/6747154_krasnyy.jpg" TargetMode="External"/><Relationship Id="rId391" Type="http://schemas.openxmlformats.org/officeDocument/2006/relationships/hyperlink" Target="http://mountainsport.ru/netcat_files/195/160/V12_balaklava.jpg" TargetMode="External"/><Relationship Id="rId405" Type="http://schemas.openxmlformats.org/officeDocument/2006/relationships/hyperlink" Target="http://mountainsport.ru/netcat_files/195/160/S12_018.jpg" TargetMode="External"/><Relationship Id="rId612" Type="http://schemas.openxmlformats.org/officeDocument/2006/relationships/hyperlink" Target="http://mountainsport.ru/netcat_files/208/174/KL15_038_mal_krasnyy.jpg" TargetMode="External"/><Relationship Id="rId1035" Type="http://schemas.openxmlformats.org/officeDocument/2006/relationships/hyperlink" Target="http://mountainsport.ru/netcat_files/221/185/511_temno_seryy.jpg" TargetMode="External"/><Relationship Id="rId251" Type="http://schemas.openxmlformats.org/officeDocument/2006/relationships/hyperlink" Target="http://mountainsport.ru/netcat_files/189/154/A7968_muzh_bryuki_chern_3.jpg" TargetMode="External"/><Relationship Id="rId489" Type="http://schemas.openxmlformats.org/officeDocument/2006/relationships/hyperlink" Target="http://mountainsport.ru/netcat_files/194/159/2028_zhen..jpg" TargetMode="External"/><Relationship Id="rId696" Type="http://schemas.openxmlformats.org/officeDocument/2006/relationships/hyperlink" Target="http://mountainsport.ru/netcat_files/211/177/2015_fioletovyy.jpg" TargetMode="External"/><Relationship Id="rId917" Type="http://schemas.openxmlformats.org/officeDocument/2006/relationships/hyperlink" Target="http://mountainsport.ru/netcat_files/224/188/G311_malinovyy.jpg" TargetMode="External"/><Relationship Id="rId1102" Type="http://schemas.openxmlformats.org/officeDocument/2006/relationships/hyperlink" Target="http://mountainsport.ru/netcat_files/231/195/5050.jpg" TargetMode="External"/><Relationship Id="rId46" Type="http://schemas.openxmlformats.org/officeDocument/2006/relationships/hyperlink" Target="http://mountainsport.ru/catalog/vesna-osen2014/jacket2014/jacket2014_2155.html" TargetMode="External"/><Relationship Id="rId349" Type="http://schemas.openxmlformats.org/officeDocument/2006/relationships/hyperlink" Target="http://mountainsport.ru/netcat_files/188/153/5745495_zelenyy.jpg" TargetMode="External"/><Relationship Id="rId556" Type="http://schemas.openxmlformats.org/officeDocument/2006/relationships/hyperlink" Target="http://mountainsport.ru/netcat_files/195/160/M14_021_maska.jpg" TargetMode="External"/><Relationship Id="rId763" Type="http://schemas.openxmlformats.org/officeDocument/2006/relationships/hyperlink" Target="http://mountainsport.ru/netcat_files/227/191/J01330_dzhins.jpg" TargetMode="External"/><Relationship Id="rId111" Type="http://schemas.openxmlformats.org/officeDocument/2006/relationships/hyperlink" Target="http://mountainsport.ru/netcat_files/183/148/14_525_golub_944.jpg" TargetMode="External"/><Relationship Id="rId195" Type="http://schemas.openxmlformats.org/officeDocument/2006/relationships/hyperlink" Target="http://mountainsport.ru/netcat_files/P3310%20002%20belyy.jpg" TargetMode="External"/><Relationship Id="rId209" Type="http://schemas.openxmlformats.org/officeDocument/2006/relationships/hyperlink" Target="http://mountainsport.ru/netcat_files/175/140/F4180_korall_157.jpg" TargetMode="External"/><Relationship Id="rId416" Type="http://schemas.openxmlformats.org/officeDocument/2006/relationships/hyperlink" Target="http://mountainsport.ru/netcat_files/R44-3.jpg" TargetMode="External"/><Relationship Id="rId970" Type="http://schemas.openxmlformats.org/officeDocument/2006/relationships/hyperlink" Target="http://mountainsport.ru/netcat_files/193/158/R37_varezhki_muzh_seryy.jpg" TargetMode="External"/><Relationship Id="rId1046" Type="http://schemas.openxmlformats.org/officeDocument/2006/relationships/hyperlink" Target="http://mountainsport.ru/netcat_files/221/185/SH_1606_siniy.jpg" TargetMode="External"/><Relationship Id="rId623" Type="http://schemas.openxmlformats.org/officeDocument/2006/relationships/hyperlink" Target="http://mountainsport.ru/netcat_files/205/171/6037_seryy.jpg" TargetMode="External"/><Relationship Id="rId830" Type="http://schemas.openxmlformats.org/officeDocument/2006/relationships/hyperlink" Target="http://mountainsport.ru/netcat_files/225/189/8801_tsiniy.jpg" TargetMode="External"/><Relationship Id="rId928" Type="http://schemas.openxmlformats.org/officeDocument/2006/relationships/hyperlink" Target="http://mountainsport.ru/netcat_files/184/149/L4975_belyy_002.jpg" TargetMode="External"/><Relationship Id="rId57" Type="http://schemas.openxmlformats.org/officeDocument/2006/relationships/hyperlink" Target="http://mountainsport.ru/catalog/winter2014-2015/AZIMUTH-2014-2015/AZIMUTH-2014-2015_2590.html" TargetMode="External"/><Relationship Id="rId262" Type="http://schemas.openxmlformats.org/officeDocument/2006/relationships/hyperlink" Target="http://mountainsport.ru/netcat_files/184/149/A4043_salatovyy.jpg" TargetMode="External"/><Relationship Id="rId567" Type="http://schemas.openxmlformats.org/officeDocument/2006/relationships/hyperlink" Target="http://mountainsport.ru/netcat_files/205/171/H7010_myata_korall.jpg" TargetMode="External"/><Relationship Id="rId1113" Type="http://schemas.openxmlformats.org/officeDocument/2006/relationships/hyperlink" Target="http://mountainsport.ru/netcat_files/194/159/2034_rozovyy.jpg" TargetMode="External"/><Relationship Id="rId122" Type="http://schemas.openxmlformats.org/officeDocument/2006/relationships/hyperlink" Target="http://mountainsport.ru/netcat_files/183/148/14_240_285_krasn.jpg" TargetMode="External"/><Relationship Id="rId774" Type="http://schemas.openxmlformats.org/officeDocument/2006/relationships/hyperlink" Target="http://mountainsport.ru/netcat_files/218/182/6412_rozovyy.jpg" TargetMode="External"/><Relationship Id="rId981" Type="http://schemas.openxmlformats.org/officeDocument/2006/relationships/hyperlink" Target="http://mountainsport.ru/netcat_files/193/158/R1401_perchatki_zhen_rozovyy.jpg" TargetMode="External"/><Relationship Id="rId1057" Type="http://schemas.openxmlformats.org/officeDocument/2006/relationships/hyperlink" Target="http://mountainsport.ru/netcat_files/221/185/SH_1605_goluboy.jpg" TargetMode="External"/><Relationship Id="rId427" Type="http://schemas.openxmlformats.org/officeDocument/2006/relationships/hyperlink" Target="http://mountainsport.ru/netcat_files/170/135/S1317.jpg" TargetMode="External"/><Relationship Id="rId634" Type="http://schemas.openxmlformats.org/officeDocument/2006/relationships/hyperlink" Target="http://mountainsport.ru/netcat_files/207/173/WT58126_zhen_fiolet_3.jpg" TargetMode="External"/><Relationship Id="rId841" Type="http://schemas.openxmlformats.org/officeDocument/2006/relationships/hyperlink" Target="http://mountainsport.ru/netcat_files/225/189/125_salatovyy.jpg" TargetMode="External"/><Relationship Id="rId273" Type="http://schemas.openxmlformats.org/officeDocument/2006/relationships/hyperlink" Target="http://mountainsport.ru/netcat_files/B7236_biryuza.JPG" TargetMode="External"/><Relationship Id="rId480" Type="http://schemas.openxmlformats.org/officeDocument/2006/relationships/hyperlink" Target="http://mountainsport.ru/netcat_files/194/159/2751_muzh..jpg" TargetMode="External"/><Relationship Id="rId701" Type="http://schemas.openxmlformats.org/officeDocument/2006/relationships/hyperlink" Target="http://mountainsport.ru/netcat_files/211/177/B_1202___chernyy.jpg" TargetMode="External"/><Relationship Id="rId939" Type="http://schemas.openxmlformats.org/officeDocument/2006/relationships/hyperlink" Target="http://mountainsport.ru/netcat_files/223/187/A_8602_t.seryy.jpg" TargetMode="External"/><Relationship Id="rId1124" Type="http://schemas.openxmlformats.org/officeDocument/2006/relationships/hyperlink" Target="http://mountainsport.ru/netcat_files/194/159/SH_12_muzh.jpg" TargetMode="External"/><Relationship Id="rId68" Type="http://schemas.openxmlformats.org/officeDocument/2006/relationships/hyperlink" Target="http://mountainsport.ru/catalog/winter2014-2015/kalborn2014-2015/kalborn2014-215_2644.html" TargetMode="External"/><Relationship Id="rId133" Type="http://schemas.openxmlformats.org/officeDocument/2006/relationships/hyperlink" Target="http://mountainsport.ru/netcat_files/183/148/14_543_934_siniy.jpg" TargetMode="External"/><Relationship Id="rId340" Type="http://schemas.openxmlformats.org/officeDocument/2006/relationships/hyperlink" Target="http://mountainsport.ru/netcat_files/1161%20XMS.jpg" TargetMode="External"/><Relationship Id="rId578" Type="http://schemas.openxmlformats.org/officeDocument/2006/relationships/hyperlink" Target="http://mountainsport.ru/netcat_files/W1819%20salatovyy.jpg" TargetMode="External"/><Relationship Id="rId785" Type="http://schemas.openxmlformats.org/officeDocument/2006/relationships/hyperlink" Target="http://mountainsport.ru/netcat_files/9004%20chernyy.jpg" TargetMode="External"/><Relationship Id="rId992" Type="http://schemas.openxmlformats.org/officeDocument/2006/relationships/hyperlink" Target="http://mountainsport.ru/netcat_files/193/158/1206_HEAD_salatovyy.jpg" TargetMode="External"/><Relationship Id="rId200" Type="http://schemas.openxmlformats.org/officeDocument/2006/relationships/hyperlink" Target="http://mountainsport.ru/netcat_files/F3600%20165%20krasnyy.jpg" TargetMode="External"/><Relationship Id="rId438" Type="http://schemas.openxmlformats.org/officeDocument/2006/relationships/hyperlink" Target="http://mountainsport.ru/netcat_files/142/107/S12_013.JPG" TargetMode="External"/><Relationship Id="rId645" Type="http://schemas.openxmlformats.org/officeDocument/2006/relationships/hyperlink" Target="http://mountainsport.ru/netcat_files/188/153/7749267_chernyy.jpg" TargetMode="External"/><Relationship Id="rId852" Type="http://schemas.openxmlformats.org/officeDocument/2006/relationships/hyperlink" Target="http://mountainsport.ru/netcat_files/218/182/6704_myata.jpg" TargetMode="External"/><Relationship Id="rId1068" Type="http://schemas.openxmlformats.org/officeDocument/2006/relationships/hyperlink" Target="http://mountainsport.ru/netcat_files/221/185/SH_1604_rozovyy.jpg" TargetMode="External"/><Relationship Id="rId284" Type="http://schemas.openxmlformats.org/officeDocument/2006/relationships/hyperlink" Target="http://mountainsport.ru/netcat_files/184/149/L4344_siniy.jpg" TargetMode="External"/><Relationship Id="rId491" Type="http://schemas.openxmlformats.org/officeDocument/2006/relationships/hyperlink" Target="http://mountainsport.ru/netcat_files/194/159/2028_zhen..jpg" TargetMode="External"/><Relationship Id="rId505" Type="http://schemas.openxmlformats.org/officeDocument/2006/relationships/hyperlink" Target="http://mountainsport.ru/netcat_files/002.JPG" TargetMode="External"/><Relationship Id="rId712" Type="http://schemas.openxmlformats.org/officeDocument/2006/relationships/hyperlink" Target="http://mountainsport.ru/netcat_files/208/174/K243A_goluboy.jpg" TargetMode="External"/><Relationship Id="rId1135" Type="http://schemas.openxmlformats.org/officeDocument/2006/relationships/hyperlink" Target="http://mountainsport.ru/netcat_files/194/159/2032_zhen..jpg" TargetMode="External"/><Relationship Id="rId79" Type="http://schemas.openxmlformats.org/officeDocument/2006/relationships/hyperlink" Target="http://mountainsport.ru/catalog/winter2014-2015/glasses/glasses_2909.html" TargetMode="External"/><Relationship Id="rId144" Type="http://schemas.openxmlformats.org/officeDocument/2006/relationships/hyperlink" Target="http://mountainsport.ru/netcat_files/183/148/14_272_krasnyy_758.jpg" TargetMode="External"/><Relationship Id="rId589" Type="http://schemas.openxmlformats.org/officeDocument/2006/relationships/hyperlink" Target="http://mountainsport.ru/netcat_files/206/172/5646925_krasnyy.jpg" TargetMode="External"/><Relationship Id="rId796" Type="http://schemas.openxmlformats.org/officeDocument/2006/relationships/hyperlink" Target="http://mountainsport.ru/netcat_files/224/188/B006_seryy.jpg" TargetMode="External"/><Relationship Id="rId351" Type="http://schemas.openxmlformats.org/officeDocument/2006/relationships/hyperlink" Target="http://mountainsport.ru/netcat_files/188/153/5745498_sirenevyy.jpg" TargetMode="External"/><Relationship Id="rId449" Type="http://schemas.openxmlformats.org/officeDocument/2006/relationships/hyperlink" Target="http://mountainsport.ru/netcat_files/194/159/2022_2.jpg" TargetMode="External"/><Relationship Id="rId656" Type="http://schemas.openxmlformats.org/officeDocument/2006/relationships/hyperlink" Target="http://mountainsport.ru/netcat_files/206/172/7342612_t._siniy_M.jpg" TargetMode="External"/><Relationship Id="rId863" Type="http://schemas.openxmlformats.org/officeDocument/2006/relationships/hyperlink" Target="http://mountainsport.ru/netcat_files/230/194/807_tsiniy.jpg" TargetMode="External"/><Relationship Id="rId1079" Type="http://schemas.openxmlformats.org/officeDocument/2006/relationships/hyperlink" Target="http://mountainsport.ru/netcat_files/231/195/P1601_oranzhevyy.jpg" TargetMode="External"/><Relationship Id="rId211" Type="http://schemas.openxmlformats.org/officeDocument/2006/relationships/hyperlink" Target="http://mountainsport.ru/netcat_files/175/140/F4181_belyy_002_.jpg" TargetMode="External"/><Relationship Id="rId295" Type="http://schemas.openxmlformats.org/officeDocument/2006/relationships/hyperlink" Target="http://mountainsport.ru/netcat_files/T3169%20t%20seryy.jpg" TargetMode="External"/><Relationship Id="rId309" Type="http://schemas.openxmlformats.org/officeDocument/2006/relationships/hyperlink" Target="http://mountainsport.ru/netcat_files/185/150/W1801_belyy_2.jpg" TargetMode="External"/><Relationship Id="rId516" Type="http://schemas.openxmlformats.org/officeDocument/2006/relationships/hyperlink" Target="http://mountainsport.ru/netcat_files/SH47.jpg" TargetMode="External"/><Relationship Id="rId1146" Type="http://schemas.openxmlformats.org/officeDocument/2006/relationships/hyperlink" Target="http://mountainsport.ru/netcat_files/194/159/2010_muzh..jpg" TargetMode="External"/><Relationship Id="rId723" Type="http://schemas.openxmlformats.org/officeDocument/2006/relationships/hyperlink" Target="http://mountainsport.ru/netcat_files/228/192/G7539_t_siniy.jpg" TargetMode="External"/><Relationship Id="rId930" Type="http://schemas.openxmlformats.org/officeDocument/2006/relationships/hyperlink" Target="http://mountainsport.ru/netcat_files/185/150/W1807_fioletovyy.jpg" TargetMode="External"/><Relationship Id="rId1006" Type="http://schemas.openxmlformats.org/officeDocument/2006/relationships/hyperlink" Target="http://mountainsport.ru/netcat_files/221/185/2024_t.sin.golub..jpg" TargetMode="External"/><Relationship Id="rId155" Type="http://schemas.openxmlformats.org/officeDocument/2006/relationships/hyperlink" Target="http://mountainsport.ru/netcat_files/183/148/14_166_siniy_906.jpg" TargetMode="External"/><Relationship Id="rId362" Type="http://schemas.openxmlformats.org/officeDocument/2006/relationships/hyperlink" Target="http://mountainsport.ru/netcat_files/166/131/SHQ_0218_zheltyy.jpg" TargetMode="External"/><Relationship Id="rId222" Type="http://schemas.openxmlformats.org/officeDocument/2006/relationships/hyperlink" Target="http://mountainsport.ru/netcat_files/175/140/F4183_002_belyy.jpg" TargetMode="External"/><Relationship Id="rId667" Type="http://schemas.openxmlformats.org/officeDocument/2006/relationships/hyperlink" Target="http://mountainsport.ru/netcat_files/208/174/218_mal_seryy_0.jpg" TargetMode="External"/><Relationship Id="rId874" Type="http://schemas.openxmlformats.org/officeDocument/2006/relationships/hyperlink" Target="http://mountainsport.ru/netcat_files/223/187/A8530_t.seryy.jpg" TargetMode="External"/><Relationship Id="rId17" Type="http://schemas.openxmlformats.org/officeDocument/2006/relationships/hyperlink" Target="http://mountainsport.ru/catalog/winter2013-2014/gloves/gloves_1891.html" TargetMode="External"/><Relationship Id="rId527" Type="http://schemas.openxmlformats.org/officeDocument/2006/relationships/hyperlink" Target="http://mountainsport.ru/netcat_files/2955.jpg" TargetMode="External"/><Relationship Id="rId734" Type="http://schemas.openxmlformats.org/officeDocument/2006/relationships/hyperlink" Target="http://mountainsport.ru/netcat_files/213/178/B8178_siniy_goluboy.jpg" TargetMode="External"/><Relationship Id="rId941" Type="http://schemas.openxmlformats.org/officeDocument/2006/relationships/hyperlink" Target="http://mountainsport.ru/netcat_files/223/187/A_8553_t.seryy.jpg" TargetMode="External"/><Relationship Id="rId1157" Type="http://schemas.openxmlformats.org/officeDocument/2006/relationships/hyperlink" Target="http://mountainsport.ru/netcat_files/211/177/2015_krasnyy.jpg" TargetMode="External"/><Relationship Id="rId70" Type="http://schemas.openxmlformats.org/officeDocument/2006/relationships/hyperlink" Target="http://mountainsport.ru/catalog/winter2014-2015/kalborn2014-2015/kalborn2014-215_2729.html" TargetMode="External"/><Relationship Id="rId166" Type="http://schemas.openxmlformats.org/officeDocument/2006/relationships/hyperlink" Target="http://mountainsport.ru/netcat_files/191/156/guahoo_330_t_sin.jpg" TargetMode="External"/><Relationship Id="rId373" Type="http://schemas.openxmlformats.org/officeDocument/2006/relationships/hyperlink" Target="http://mountainsport.ru/netcat_files/195/160/Zaschitnye_shorty_14_134.jpg" TargetMode="External"/><Relationship Id="rId580" Type="http://schemas.openxmlformats.org/officeDocument/2006/relationships/hyperlink" Target="http://mountainsport.ru/netcat_files/206/172/7759502_izumrud.jpg" TargetMode="External"/><Relationship Id="rId801" Type="http://schemas.openxmlformats.org/officeDocument/2006/relationships/hyperlink" Target="http://mountainsport.ru/netcat_files/224/188/H305_siniy.jpg" TargetMode="External"/><Relationship Id="rId1017" Type="http://schemas.openxmlformats.org/officeDocument/2006/relationships/hyperlink" Target="http://mountainsport.ru/netcat_files/221/185/2045_goluboy.jpg" TargetMode="External"/><Relationship Id="rId1" Type="http://schemas.openxmlformats.org/officeDocument/2006/relationships/hyperlink" Target="http://mountainsport.ru/catalog/zima-2012-2013/gloves/gloves_912.html" TargetMode="External"/><Relationship Id="rId233" Type="http://schemas.openxmlformats.org/officeDocument/2006/relationships/hyperlink" Target="http://mountainsport.ru/netcat_files/175/140/Tolstovka_F4186_273_siniy.jpg" TargetMode="External"/><Relationship Id="rId440" Type="http://schemas.openxmlformats.org/officeDocument/2006/relationships/hyperlink" Target="http://mountainsport.ru/netcat_files/142/107/S12_011.JPG" TargetMode="External"/><Relationship Id="rId678" Type="http://schemas.openxmlformats.org/officeDocument/2006/relationships/hyperlink" Target="http://mountainsport.ru/netcat_files/206/172/7759510_t._siniy.jpg" TargetMode="External"/><Relationship Id="rId885" Type="http://schemas.openxmlformats.org/officeDocument/2006/relationships/hyperlink" Target="http://mountainsport.ru/netcat_files/W1819%20belyy.jpg" TargetMode="External"/><Relationship Id="rId1070" Type="http://schemas.openxmlformats.org/officeDocument/2006/relationships/hyperlink" Target="http://mountainsport.ru/netcat_files/221/185/SH_1604_temno_seryy.jpg" TargetMode="External"/><Relationship Id="rId28" Type="http://schemas.openxmlformats.org/officeDocument/2006/relationships/hyperlink" Target="http://mountainsport.ru/catalog/winter2013-2014/gloves/gloves_1901.html" TargetMode="External"/><Relationship Id="rId300" Type="http://schemas.openxmlformats.org/officeDocument/2006/relationships/hyperlink" Target="http://mountainsport.ru/netcat_files/185/150/W1838_seryy.jpg" TargetMode="External"/><Relationship Id="rId538" Type="http://schemas.openxmlformats.org/officeDocument/2006/relationships/hyperlink" Target="http://mountainsport.ru/netcat_files/R33%20perchatki%20podrostk%20chernyy.jpg" TargetMode="External"/><Relationship Id="rId745" Type="http://schemas.openxmlformats.org/officeDocument/2006/relationships/hyperlink" Target="http://mountainsport.ru/netcat_files/230/194/HR105_t._siniy.jpg" TargetMode="External"/><Relationship Id="rId952" Type="http://schemas.openxmlformats.org/officeDocument/2006/relationships/hyperlink" Target="http://mountainsport.ru/netcat_files/218/182/H6110_t.siniy.jpg" TargetMode="External"/><Relationship Id="rId1168" Type="http://schemas.openxmlformats.org/officeDocument/2006/relationships/hyperlink" Target="http://mountainsport.ru/netcat_files/221/185/SH_1604_chernyy.jpg" TargetMode="External"/><Relationship Id="rId81" Type="http://schemas.openxmlformats.org/officeDocument/2006/relationships/hyperlink" Target="http://mountainsport.ru/catalog/winter2014-2015/gloves-kids/gloves-kids_2986.html" TargetMode="External"/><Relationship Id="rId177" Type="http://schemas.openxmlformats.org/officeDocument/2006/relationships/hyperlink" Target="http://mountainsport.ru/netcat_files/165/130/TN12.jpg" TargetMode="External"/><Relationship Id="rId384" Type="http://schemas.openxmlformats.org/officeDocument/2006/relationships/hyperlink" Target="http://mountainsport.ru/netcat_files/195/160/DSC_4982.jpg" TargetMode="External"/><Relationship Id="rId591" Type="http://schemas.openxmlformats.org/officeDocument/2006/relationships/hyperlink" Target="http://mountainsport.ru/netcat_files/188/153/7342513_t_morsk_volna_W.jpg" TargetMode="External"/><Relationship Id="rId605" Type="http://schemas.openxmlformats.org/officeDocument/2006/relationships/hyperlink" Target="http://mountainsport.ru/netcat_files/208/174/218_mal_seryy_0.jpg" TargetMode="External"/><Relationship Id="rId812" Type="http://schemas.openxmlformats.org/officeDocument/2006/relationships/hyperlink" Target="http://mountainsport.ru/netcat_files/224/188/G302_1_goluboy.jpg" TargetMode="External"/><Relationship Id="rId1028" Type="http://schemas.openxmlformats.org/officeDocument/2006/relationships/hyperlink" Target="http://mountainsport.ru/netcat_files/221/185/010_temno_seryy_kofe_0.jpg" TargetMode="External"/><Relationship Id="rId244" Type="http://schemas.openxmlformats.org/officeDocument/2006/relationships/hyperlink" Target="http://mountainsport.ru/netcat_files/189/154/V8105_kurtka_zhen_velikan_Azimut_biryuzovyy.jpg" TargetMode="External"/><Relationship Id="rId689" Type="http://schemas.openxmlformats.org/officeDocument/2006/relationships/hyperlink" Target="http://mountainsport.ru/netcat_files/204/170/8142_myata.jpg" TargetMode="External"/><Relationship Id="rId896" Type="http://schemas.openxmlformats.org/officeDocument/2006/relationships/hyperlink" Target="http://mountainsport.ru/netcat_files/WT58126%20zhen%20golub-3.jpg" TargetMode="External"/><Relationship Id="rId1081" Type="http://schemas.openxmlformats.org/officeDocument/2006/relationships/hyperlink" Target="http://mountainsport.ru/netcat_files/231/195/501_sv.seryy_0.jpg" TargetMode="External"/><Relationship Id="rId39" Type="http://schemas.openxmlformats.org/officeDocument/2006/relationships/hyperlink" Target="http://mountainsport.ru/catalog/vesna-osen2014/WINDSTOPPER2014/WINDSTOPPER2014_2152.html" TargetMode="External"/><Relationship Id="rId451" Type="http://schemas.openxmlformats.org/officeDocument/2006/relationships/hyperlink" Target="http://mountainsport.ru/netcat_files/194/159/2036.jpg" TargetMode="External"/><Relationship Id="rId549" Type="http://schemas.openxmlformats.org/officeDocument/2006/relationships/hyperlink" Target="http://mountainsport.ru/netcat_files/167/132/GL_02_krasnyy_0.jpg" TargetMode="External"/><Relationship Id="rId756" Type="http://schemas.openxmlformats.org/officeDocument/2006/relationships/hyperlink" Target="http://mountainsport.ru/netcat_files/228/192/16026_korall.jpg" TargetMode="External"/><Relationship Id="rId1179" Type="http://schemas.openxmlformats.org/officeDocument/2006/relationships/hyperlink" Target="http://mountainsport.ru/netcat_files/bafy_0.jpg" TargetMode="External"/><Relationship Id="rId104" Type="http://schemas.openxmlformats.org/officeDocument/2006/relationships/hyperlink" Target="http://mountainsport.ru/netcat_files/134/99/1204_zeleno_biryuzovyy.JPG" TargetMode="External"/><Relationship Id="rId188" Type="http://schemas.openxmlformats.org/officeDocument/2006/relationships/hyperlink" Target="http://mountainsport.ru/netcat_files/174/139/3346771B_rozovyy_.jpg" TargetMode="External"/><Relationship Id="rId311" Type="http://schemas.openxmlformats.org/officeDocument/2006/relationships/hyperlink" Target="http://mountainsport.ru/netcat_files/185/150/W1801_chernyy_1.jpg" TargetMode="External"/><Relationship Id="rId395" Type="http://schemas.openxmlformats.org/officeDocument/2006/relationships/hyperlink" Target="http://mountainsport.ru/netcat_files/195/160/M22_bezhevyy_maska_kosynka.jpg" TargetMode="External"/><Relationship Id="rId409" Type="http://schemas.openxmlformats.org/officeDocument/2006/relationships/hyperlink" Target="http://mountainsport.ru/netcat_files/195/160/m20_krasnyy.jpg" TargetMode="External"/><Relationship Id="rId963" Type="http://schemas.openxmlformats.org/officeDocument/2006/relationships/hyperlink" Target="http://mountainsport.ru/netcat_files/211/177/P151603_chernyy.jpg" TargetMode="External"/><Relationship Id="rId1039" Type="http://schemas.openxmlformats.org/officeDocument/2006/relationships/hyperlink" Target="http://mountainsport.ru/netcat_files/221/185/SH_1606_rozovyy.jpg" TargetMode="External"/><Relationship Id="rId92" Type="http://schemas.openxmlformats.org/officeDocument/2006/relationships/hyperlink" Target="http://mountainsport.ru/catalog/vesna-osen2014/WINDSTOPPER2014/WINDSTOPPER2014_2223.html" TargetMode="External"/><Relationship Id="rId616" Type="http://schemas.openxmlformats.org/officeDocument/2006/relationships/hyperlink" Target="http://mountainsport.ru/netcat_files/207/173/WT58126_zhen_malinovye_3.jpg" TargetMode="External"/><Relationship Id="rId823" Type="http://schemas.openxmlformats.org/officeDocument/2006/relationships/hyperlink" Target="http://mountainsport.ru/netcat_files/204/170/B3214_seryy.jpg" TargetMode="External"/><Relationship Id="rId255" Type="http://schemas.openxmlformats.org/officeDocument/2006/relationships/hyperlink" Target="http://mountainsport.ru/netcat_files/189/154/B7920_goluboy.jpg" TargetMode="External"/><Relationship Id="rId462" Type="http://schemas.openxmlformats.org/officeDocument/2006/relationships/hyperlink" Target="http://mountainsport.ru/netcat_files/194/159/SH_52_zhen..jpg" TargetMode="External"/><Relationship Id="rId1092" Type="http://schemas.openxmlformats.org/officeDocument/2006/relationships/hyperlink" Target="http://mountainsport.ru/netcat_files/231/195/5051.jpg" TargetMode="External"/><Relationship Id="rId1106" Type="http://schemas.openxmlformats.org/officeDocument/2006/relationships/hyperlink" Target="http://mountainsport.ru/netcat_files/194/159/2030_zhen..jpg" TargetMode="External"/><Relationship Id="rId115" Type="http://schemas.openxmlformats.org/officeDocument/2006/relationships/hyperlink" Target="http://mountainsport.ru/netcat_files/183/148/14_104_siren_.jpg" TargetMode="External"/><Relationship Id="rId322" Type="http://schemas.openxmlformats.org/officeDocument/2006/relationships/hyperlink" Target="http://mountainsport.ru/netcat_files/187/152/B8122_malina.jpg" TargetMode="External"/><Relationship Id="rId767" Type="http://schemas.openxmlformats.org/officeDocument/2006/relationships/hyperlink" Target="http://mountainsport.ru/netcat_files/228/192/Y7518_muzh_t_seryy_.jpg" TargetMode="External"/><Relationship Id="rId974" Type="http://schemas.openxmlformats.org/officeDocument/2006/relationships/hyperlink" Target="http://mountainsport.ru/netcat_files/193/158/R1407_perchatki_muzh..jpg" TargetMode="External"/><Relationship Id="rId199" Type="http://schemas.openxmlformats.org/officeDocument/2006/relationships/hyperlink" Target="http://mountainsport.ru/netcat_files/F3600%20350%20malinovyy.jpg" TargetMode="External"/><Relationship Id="rId627" Type="http://schemas.openxmlformats.org/officeDocument/2006/relationships/hyperlink" Target="http://mountainsport.ru/netcat_files/205/171/9004_krasnyy.jpg" TargetMode="External"/><Relationship Id="rId834" Type="http://schemas.openxmlformats.org/officeDocument/2006/relationships/hyperlink" Target="http://mountainsport.ru/netcat_files/225/189/8803_siniy.jpg" TargetMode="External"/><Relationship Id="rId266" Type="http://schemas.openxmlformats.org/officeDocument/2006/relationships/hyperlink" Target="http://mountainsport.ru/netcat_files/184/149/A4053_biryuza.jpg" TargetMode="External"/><Relationship Id="rId473" Type="http://schemas.openxmlformats.org/officeDocument/2006/relationships/hyperlink" Target="http://mountainsport.ru/netcat_files/194/159/55166_unisex.jpg" TargetMode="External"/><Relationship Id="rId680" Type="http://schemas.openxmlformats.org/officeDocument/2006/relationships/hyperlink" Target="http://mountainsport.ru/netcat_files/204/170/8108_fioletovyy.jpg" TargetMode="External"/><Relationship Id="rId901" Type="http://schemas.openxmlformats.org/officeDocument/2006/relationships/hyperlink" Target="http://mountainsport.ru/netcat_files/225/189/58560V_t.fioletovyy.jpg" TargetMode="External"/><Relationship Id="rId1117" Type="http://schemas.openxmlformats.org/officeDocument/2006/relationships/hyperlink" Target="http://mountainsport.ru/netcat_files/2029%20unisex.jpg" TargetMode="External"/><Relationship Id="rId30" Type="http://schemas.openxmlformats.org/officeDocument/2006/relationships/hyperlink" Target="http://mountainsport.ru/catalog/winter2014-2015/gloves/gloves_2835.html" TargetMode="External"/><Relationship Id="rId126" Type="http://schemas.openxmlformats.org/officeDocument/2006/relationships/hyperlink" Target="http://mountainsport.ru/netcat_files/183/148/14_650_917_fiolet.jpg" TargetMode="External"/><Relationship Id="rId333" Type="http://schemas.openxmlformats.org/officeDocument/2006/relationships/hyperlink" Target="http://mountainsport.ru/netcat_files/187/152/V082_goluboy.jpg" TargetMode="External"/><Relationship Id="rId540" Type="http://schemas.openxmlformats.org/officeDocument/2006/relationships/hyperlink" Target="http://mountainsport.ru/netcat_files/P38%20krasn_0.jpg" TargetMode="External"/><Relationship Id="rId778" Type="http://schemas.openxmlformats.org/officeDocument/2006/relationships/hyperlink" Target="http://mountainsport.ru/netcat_files/218/182/6410_t.siniy.jpg" TargetMode="External"/><Relationship Id="rId985" Type="http://schemas.openxmlformats.org/officeDocument/2006/relationships/hyperlink" Target="http://mountainsport.ru/netcat_files/005_zelenyy.jpg" TargetMode="External"/><Relationship Id="rId1170" Type="http://schemas.openxmlformats.org/officeDocument/2006/relationships/hyperlink" Target="http://mountainsport.ru/netcat_files/137/102/1208_goluboy.jpg" TargetMode="External"/><Relationship Id="rId638" Type="http://schemas.openxmlformats.org/officeDocument/2006/relationships/hyperlink" Target="http://mountainsport.ru/netcat_files/WT58126%20zhen%20chern-3.jpg" TargetMode="External"/><Relationship Id="rId845" Type="http://schemas.openxmlformats.org/officeDocument/2006/relationships/hyperlink" Target="http://mountainsport.ru/netcat_files/224/188/B203_2_chern_s_zelen.jpg" TargetMode="External"/><Relationship Id="rId1030" Type="http://schemas.openxmlformats.org/officeDocument/2006/relationships/hyperlink" Target="http://mountainsport.ru/netcat_files/221/185/010_chernyy_temno_seryy_0.jpg" TargetMode="External"/><Relationship Id="rId277" Type="http://schemas.openxmlformats.org/officeDocument/2006/relationships/hyperlink" Target="http://mountainsport.ru/netcat_files/DSC_0049_1.jpg" TargetMode="External"/><Relationship Id="rId400" Type="http://schemas.openxmlformats.org/officeDocument/2006/relationships/hyperlink" Target="http://mountainsport.ru/netcat_files/195/160/M14_020_maska.jpg" TargetMode="External"/><Relationship Id="rId484" Type="http://schemas.openxmlformats.org/officeDocument/2006/relationships/hyperlink" Target="http://mountainsport.ru/netcat_files/194/159/2030_zhen..jpg" TargetMode="External"/><Relationship Id="rId705" Type="http://schemas.openxmlformats.org/officeDocument/2006/relationships/hyperlink" Target="http://mountainsport.ru/netcat_files/208/174/K181_A__seryy.jpg" TargetMode="External"/><Relationship Id="rId1128" Type="http://schemas.openxmlformats.org/officeDocument/2006/relationships/hyperlink" Target="http://mountainsport.ru/netcat_files/194/159/SH_15_unisex.jpg" TargetMode="External"/><Relationship Id="rId137" Type="http://schemas.openxmlformats.org/officeDocument/2006/relationships/hyperlink" Target="http://mountainsport.ru/netcat_files/183/148/0147_chernyy.jpg" TargetMode="External"/><Relationship Id="rId344" Type="http://schemas.openxmlformats.org/officeDocument/2006/relationships/hyperlink" Target="http://mountainsport.ru/netcat_files/188/153/7749261_siniy_W.jpg" TargetMode="External"/><Relationship Id="rId691" Type="http://schemas.openxmlformats.org/officeDocument/2006/relationships/hyperlink" Target="http://mountainsport.ru/netcat_files/MT58560%20muzh%20zel-3.jpg" TargetMode="External"/><Relationship Id="rId789" Type="http://schemas.openxmlformats.org/officeDocument/2006/relationships/hyperlink" Target="http://mountainsport.ru/netcat_files/218/182/H9008__chernyy.jpg" TargetMode="External"/><Relationship Id="rId912" Type="http://schemas.openxmlformats.org/officeDocument/2006/relationships/hyperlink" Target="http://mountainsport.ru/netcat_files/208/174/K148_siniy.jpg" TargetMode="External"/><Relationship Id="rId996" Type="http://schemas.openxmlformats.org/officeDocument/2006/relationships/hyperlink" Target="http://mountainsport.ru/netcat_files/005_sirenevyy.jpg" TargetMode="External"/><Relationship Id="rId41" Type="http://schemas.openxmlformats.org/officeDocument/2006/relationships/hyperlink" Target="http://mountainsport.ru/catalog/vesna-osen2014/flis2014/flis2014_2169.html" TargetMode="External"/><Relationship Id="rId551" Type="http://schemas.openxmlformats.org/officeDocument/2006/relationships/hyperlink" Target="http://mountainsport.ru/netcat_files/167/132/GL_03_goluboy_0.jpg" TargetMode="External"/><Relationship Id="rId649" Type="http://schemas.openxmlformats.org/officeDocument/2006/relationships/hyperlink" Target="http://mountainsport.ru/netcat_files/206/172/5745605_golub_s_roz.jpg" TargetMode="External"/><Relationship Id="rId856" Type="http://schemas.openxmlformats.org/officeDocument/2006/relationships/hyperlink" Target="http://mountainsport.ru/netcat_files/218/182/6704_tsiniy.jpg" TargetMode="External"/><Relationship Id="rId1181" Type="http://schemas.openxmlformats.org/officeDocument/2006/relationships/drawing" Target="../drawings/drawing1.xml"/><Relationship Id="rId190" Type="http://schemas.openxmlformats.org/officeDocument/2006/relationships/hyperlink" Target="http://mountainsport.ru/netcat_files/174/139/Kurtka_L4340_165_korall.jpg" TargetMode="External"/><Relationship Id="rId204" Type="http://schemas.openxmlformats.org/officeDocument/2006/relationships/hyperlink" Target="http://mountainsport.ru/netcat_files/175/140/F4180_malina_332.jpg" TargetMode="External"/><Relationship Id="rId288" Type="http://schemas.openxmlformats.org/officeDocument/2006/relationships/hyperlink" Target="http://mountainsport.ru/netcat_files/184/149/A4016_salatovyy.jpg" TargetMode="External"/><Relationship Id="rId411" Type="http://schemas.openxmlformats.org/officeDocument/2006/relationships/hyperlink" Target="http://mountainsport.ru/netcat_files/193/158/005_perch_zhen_svetlo_rozovyy.jpg" TargetMode="External"/><Relationship Id="rId509" Type="http://schemas.openxmlformats.org/officeDocument/2006/relationships/hyperlink" Target="http://mountainsport.ru/netcat_files/SH%2018.jpg" TargetMode="External"/><Relationship Id="rId1041" Type="http://schemas.openxmlformats.org/officeDocument/2006/relationships/hyperlink" Target="http://mountainsport.ru/netcat_files/221/185/SH1606_krasnyy.jpg" TargetMode="External"/><Relationship Id="rId1139" Type="http://schemas.openxmlformats.org/officeDocument/2006/relationships/hyperlink" Target="http://mountainsport.ru/netcat_files/194/159/2026_unisex.jpg" TargetMode="External"/><Relationship Id="rId495" Type="http://schemas.openxmlformats.org/officeDocument/2006/relationships/hyperlink" Target="http://mountainsport.ru/netcat_files/194/159/2006_muzh..jpg" TargetMode="External"/><Relationship Id="rId716" Type="http://schemas.openxmlformats.org/officeDocument/2006/relationships/hyperlink" Target="http://mountainsport.ru/netcat_files/208/174/KL15_040_rozovyy.jpg" TargetMode="External"/><Relationship Id="rId923" Type="http://schemas.openxmlformats.org/officeDocument/2006/relationships/hyperlink" Target="http://mountainsport.ru/netcat_files/218/182/6103_goluboy.jpg" TargetMode="External"/><Relationship Id="rId52" Type="http://schemas.openxmlformats.org/officeDocument/2006/relationships/hyperlink" Target="http://mountainsport.ru/catalog/winter2014-2015/WHS-2014-2015/WHS-2014-2015_2539.html" TargetMode="External"/><Relationship Id="rId148" Type="http://schemas.openxmlformats.org/officeDocument/2006/relationships/hyperlink" Target="http://mountainsport.ru/netcat_files/183/148/13_432_906_siniy.jpg" TargetMode="External"/><Relationship Id="rId355" Type="http://schemas.openxmlformats.org/officeDocument/2006/relationships/hyperlink" Target="http://mountainsport.ru/netcat_files/166/131/SHQ_0218_fiolet.jpg" TargetMode="External"/><Relationship Id="rId562" Type="http://schemas.openxmlformats.org/officeDocument/2006/relationships/hyperlink" Target="http://mountainsport.ru/netcat_files/205/171/H6018_myata.jpg" TargetMode="External"/><Relationship Id="rId215" Type="http://schemas.openxmlformats.org/officeDocument/2006/relationships/hyperlink" Target="http://mountainsport.ru/netcat_files/175/140/Tolstovka_F4181_332_malinovyy.jpg" TargetMode="External"/><Relationship Id="rId422" Type="http://schemas.openxmlformats.org/officeDocument/2006/relationships/hyperlink" Target="http://mountainsport.ru/netcat_files/170/135/Balaklava_T1303.jpg" TargetMode="External"/><Relationship Id="rId867" Type="http://schemas.openxmlformats.org/officeDocument/2006/relationships/hyperlink" Target="http://mountainsport.ru/netcat_files/218/182/6103_krasnyy.jpg" TargetMode="External"/><Relationship Id="rId1052" Type="http://schemas.openxmlformats.org/officeDocument/2006/relationships/hyperlink" Target="http://mountainsport.ru/netcat_files/221/185/SH_1607_temno_siniy.jpg" TargetMode="External"/><Relationship Id="rId299" Type="http://schemas.openxmlformats.org/officeDocument/2006/relationships/hyperlink" Target="http://mountainsport.ru/netcat_files/185/150/W1838_siniy.jpg" TargetMode="External"/><Relationship Id="rId727" Type="http://schemas.openxmlformats.org/officeDocument/2006/relationships/hyperlink" Target="http://mountainsport.ru/netcat_files/214/179/52_0563_chernyy.jpg" TargetMode="External"/><Relationship Id="rId934" Type="http://schemas.openxmlformats.org/officeDocument/2006/relationships/hyperlink" Target="http://mountainsport.ru/netcat_files/222/186/A6047_zelenyy_.jpg" TargetMode="External"/><Relationship Id="rId63" Type="http://schemas.openxmlformats.org/officeDocument/2006/relationships/hyperlink" Target="http://mountainsport.ru/catalog/winter2014-2015/RUNNING-RIVER-2014-2015/RUNNING-RIVER-2014-2015_2506.html" TargetMode="External"/><Relationship Id="rId159" Type="http://schemas.openxmlformats.org/officeDocument/2006/relationships/hyperlink" Target="http://mountainsport.ru/netcat_files/134/99/1053.JPG" TargetMode="External"/><Relationship Id="rId366" Type="http://schemas.openxmlformats.org/officeDocument/2006/relationships/hyperlink" Target="http://mountainsport.ru/netcat_files/160/125/J3122_krasnyy__157_.jpg" TargetMode="External"/><Relationship Id="rId573" Type="http://schemas.openxmlformats.org/officeDocument/2006/relationships/hyperlink" Target="http://mountainsport.ru/netcat_files/205/171/9004_t._seryy_s_golubym.jpg" TargetMode="External"/><Relationship Id="rId780" Type="http://schemas.openxmlformats.org/officeDocument/2006/relationships/hyperlink" Target="http://mountainsport.ru/netcat_files/218/182/6426_t.siniy.jpg" TargetMode="External"/><Relationship Id="rId226" Type="http://schemas.openxmlformats.org/officeDocument/2006/relationships/hyperlink" Target="http://mountainsport.ru/netcat_files/175/140/F4183_332_malina.jpg" TargetMode="External"/><Relationship Id="rId433" Type="http://schemas.openxmlformats.org/officeDocument/2006/relationships/hyperlink" Target="http://mountainsport.ru/netcat_files/M03.JPG" TargetMode="External"/><Relationship Id="rId878" Type="http://schemas.openxmlformats.org/officeDocument/2006/relationships/hyperlink" Target="http://mountainsport.ru/netcat_files/224/188/GK312_chernyy.jpg" TargetMode="External"/><Relationship Id="rId1063" Type="http://schemas.openxmlformats.org/officeDocument/2006/relationships/hyperlink" Target="http://mountainsport.ru/netcat_files/221/185/SH_1602_temno_siniy.jpg" TargetMode="External"/><Relationship Id="rId640" Type="http://schemas.openxmlformats.org/officeDocument/2006/relationships/hyperlink" Target="http://mountainsport.ru/netcat_files/207/173/MT58560_muzh_sinie_3.jpg" TargetMode="External"/><Relationship Id="rId738" Type="http://schemas.openxmlformats.org/officeDocument/2006/relationships/hyperlink" Target="http://mountainsport.ru/netcat_files/13170%20myata.jpg" TargetMode="External"/><Relationship Id="rId945" Type="http://schemas.openxmlformats.org/officeDocument/2006/relationships/hyperlink" Target="http://mountainsport.ru/netcat_files/223/187/A8563_seryy.jpg" TargetMode="External"/><Relationship Id="rId74" Type="http://schemas.openxmlformats.org/officeDocument/2006/relationships/hyperlink" Target="http://mountainsport.ru/catalog/winter2014-2015/SNOW-HEADQUARTER-2014-2015/SNOW-HEADQUARTER-2014-2015_2762.html" TargetMode="External"/><Relationship Id="rId377" Type="http://schemas.openxmlformats.org/officeDocument/2006/relationships/hyperlink" Target="http://mountainsport.ru/netcat_files/195/160/DSC_4975.jpg" TargetMode="External"/><Relationship Id="rId500" Type="http://schemas.openxmlformats.org/officeDocument/2006/relationships/hyperlink" Target="http://mountainsport.ru/netcat_files/1201.JPG" TargetMode="External"/><Relationship Id="rId584" Type="http://schemas.openxmlformats.org/officeDocument/2006/relationships/hyperlink" Target="http://mountainsport.ru/netcat_files/188/153/7749267_chernyy.jpg" TargetMode="External"/><Relationship Id="rId805" Type="http://schemas.openxmlformats.org/officeDocument/2006/relationships/hyperlink" Target="http://mountainsport.ru/netcat_files/225/189/W8804_bezhevyy.jpg" TargetMode="External"/><Relationship Id="rId1130" Type="http://schemas.openxmlformats.org/officeDocument/2006/relationships/hyperlink" Target="http://mountainsport.ru/netcat_files/194/159/SH_15_unisex.jpg" TargetMode="External"/><Relationship Id="rId5" Type="http://schemas.openxmlformats.org/officeDocument/2006/relationships/hyperlink" Target="http://mountainsport.ru/catalog/vesna-osen2014/WINDSTOPPER2014/WINDSTOPPER2014_2374.html" TargetMode="External"/><Relationship Id="rId237" Type="http://schemas.openxmlformats.org/officeDocument/2006/relationships/hyperlink" Target="http://mountainsport.ru/netcat_files/189/154/B1178_belyy.jpg" TargetMode="External"/><Relationship Id="rId791" Type="http://schemas.openxmlformats.org/officeDocument/2006/relationships/hyperlink" Target="http://mountainsport.ru/netcat_files/220/184/B8204_seryy.jpg" TargetMode="External"/><Relationship Id="rId889" Type="http://schemas.openxmlformats.org/officeDocument/2006/relationships/hyperlink" Target="http://mountainsport.ru/netcat_files/207/173/W9952_chernyy.jpg" TargetMode="External"/><Relationship Id="rId1074" Type="http://schemas.openxmlformats.org/officeDocument/2006/relationships/hyperlink" Target="http://mountainsport.ru/netcat_files/221/185/SH_1601_seryy.jpg" TargetMode="External"/><Relationship Id="rId444" Type="http://schemas.openxmlformats.org/officeDocument/2006/relationships/hyperlink" Target="http://mountainsport.ru/netcat_files/142/107/M12_006.JPG" TargetMode="External"/><Relationship Id="rId651" Type="http://schemas.openxmlformats.org/officeDocument/2006/relationships/hyperlink" Target="http://mountainsport.ru/netcat_files/206/172/5646926_chernyy.jpg" TargetMode="External"/><Relationship Id="rId749" Type="http://schemas.openxmlformats.org/officeDocument/2006/relationships/hyperlink" Target="http://mountainsport.ru/netcat_files/229/193/6605G_myata.jpg" TargetMode="External"/><Relationship Id="rId290" Type="http://schemas.openxmlformats.org/officeDocument/2006/relationships/hyperlink" Target="http://mountainsport.ru/netcat_files/184/149/B4976_morskaya_volna_265.jpg" TargetMode="External"/><Relationship Id="rId304" Type="http://schemas.openxmlformats.org/officeDocument/2006/relationships/hyperlink" Target="http://mountainsport.ru/netcat_files/185/150/W1807_kofe.jpg" TargetMode="External"/><Relationship Id="rId388" Type="http://schemas.openxmlformats.org/officeDocument/2006/relationships/hyperlink" Target="http://mountainsport.ru/netcat_files/maska%20M17.jpg" TargetMode="External"/><Relationship Id="rId511" Type="http://schemas.openxmlformats.org/officeDocument/2006/relationships/hyperlink" Target="http://mountainsport.ru/netcat_files/194/159/SH_11_chernyy.jpg" TargetMode="External"/><Relationship Id="rId609" Type="http://schemas.openxmlformats.org/officeDocument/2006/relationships/hyperlink" Target="http://mountainsport.ru/netcat_files/208/174/KL15_038_dev_roz_272.jpg" TargetMode="External"/><Relationship Id="rId956" Type="http://schemas.openxmlformats.org/officeDocument/2006/relationships/hyperlink" Target="http://mountainsport.ru/netcat_files/211/177/908_6.jpg" TargetMode="External"/><Relationship Id="rId1141" Type="http://schemas.openxmlformats.org/officeDocument/2006/relationships/hyperlink" Target="http://mountainsport.ru/netcat_files/194/159/2022_4.jpg" TargetMode="External"/><Relationship Id="rId85" Type="http://schemas.openxmlformats.org/officeDocument/2006/relationships/hyperlink" Target="http://mountainsport.ru/catalog/winter2014-2015/glasses/glasses_2992.html" TargetMode="External"/><Relationship Id="rId150" Type="http://schemas.openxmlformats.org/officeDocument/2006/relationships/hyperlink" Target="http://mountainsport.ru/netcat_files/183/148/13_432_521_zhelt.jpg" TargetMode="External"/><Relationship Id="rId595" Type="http://schemas.openxmlformats.org/officeDocument/2006/relationships/hyperlink" Target="http://mountainsport.ru/netcat_files/206/172/7342612_sero_siniy_W.jpg" TargetMode="External"/><Relationship Id="rId816" Type="http://schemas.openxmlformats.org/officeDocument/2006/relationships/hyperlink" Target="http://mountainsport.ru/netcat_files/218/182/H558_persik.jpg" TargetMode="External"/><Relationship Id="rId1001" Type="http://schemas.openxmlformats.org/officeDocument/2006/relationships/hyperlink" Target="http://mountainsport.ru/netcat_files/221/185/2034_siniy.jpg" TargetMode="External"/><Relationship Id="rId248" Type="http://schemas.openxmlformats.org/officeDocument/2006/relationships/hyperlink" Target="http://mountainsport.ru/netcat_files/189/154/A2885_seryy.jpg" TargetMode="External"/><Relationship Id="rId455" Type="http://schemas.openxmlformats.org/officeDocument/2006/relationships/hyperlink" Target="http://mountainsport.ru/netcat_files/194/159/shapka_meh._zhen..jpg" TargetMode="External"/><Relationship Id="rId662" Type="http://schemas.openxmlformats.org/officeDocument/2006/relationships/hyperlink" Target="http://mountainsport.ru/netcat_files/208/174/302_dev_rozov.jpg" TargetMode="External"/><Relationship Id="rId1085" Type="http://schemas.openxmlformats.org/officeDocument/2006/relationships/hyperlink" Target="http://mountainsport.ru/netcat_files/231/195/501_sv.goluboy_0.jpg" TargetMode="External"/><Relationship Id="rId12" Type="http://schemas.openxmlformats.org/officeDocument/2006/relationships/hyperlink" Target="http://mountainsport.ru/catalog/winter2013-2014/termo/termo_1910.html" TargetMode="External"/><Relationship Id="rId108" Type="http://schemas.openxmlformats.org/officeDocument/2006/relationships/hyperlink" Target="http://mountainsport.ru/netcat_files/183/148/14_65_500_seryy.jpg" TargetMode="External"/><Relationship Id="rId315" Type="http://schemas.openxmlformats.org/officeDocument/2006/relationships/hyperlink" Target="http://mountainsport.ru/netcat_files/185/150/M1823_t._seryy.jpg" TargetMode="External"/><Relationship Id="rId522" Type="http://schemas.openxmlformats.org/officeDocument/2006/relationships/hyperlink" Target="http://mountainsport.ru/netcat_files/194/159/SH_12_muzh.jpg" TargetMode="External"/><Relationship Id="rId967" Type="http://schemas.openxmlformats.org/officeDocument/2006/relationships/hyperlink" Target="http://mountainsport.ru/netcat_files/P37.jpg" TargetMode="External"/><Relationship Id="rId1152" Type="http://schemas.openxmlformats.org/officeDocument/2006/relationships/hyperlink" Target="http://mountainsport.ru/netcat_files/005_rozovyy.jpg" TargetMode="External"/><Relationship Id="rId96" Type="http://schemas.openxmlformats.org/officeDocument/2006/relationships/hyperlink" Target="http://mountainsport.ru/netcat_files/200/166/6651001_koral.jpg" TargetMode="External"/><Relationship Id="rId161" Type="http://schemas.openxmlformats.org/officeDocument/2006/relationships/hyperlink" Target="http://mountainsport.ru/netcat_files/191/156/W007_seryy.jpg" TargetMode="External"/><Relationship Id="rId399" Type="http://schemas.openxmlformats.org/officeDocument/2006/relationships/hyperlink" Target="http://mountainsport.ru/netcat_files/195/160/M12_003_maska.jpg" TargetMode="External"/><Relationship Id="rId827" Type="http://schemas.openxmlformats.org/officeDocument/2006/relationships/hyperlink" Target="http://mountainsport.ru/netcat_files/214/179/TN19_seryy.jpg" TargetMode="External"/><Relationship Id="rId1012" Type="http://schemas.openxmlformats.org/officeDocument/2006/relationships/hyperlink" Target="http://mountainsport.ru/netcat_files/221/185/2044_svetlo_seryy.jpg" TargetMode="External"/><Relationship Id="rId259" Type="http://schemas.openxmlformats.org/officeDocument/2006/relationships/hyperlink" Target="http://mountainsport.ru/netcat_files/184/149/A4015_goluboy.jpg" TargetMode="External"/><Relationship Id="rId466" Type="http://schemas.openxmlformats.org/officeDocument/2006/relationships/hyperlink" Target="http://mountainsport.ru/netcat_files/194/159/SH_15_unisex.jpg" TargetMode="External"/><Relationship Id="rId673" Type="http://schemas.openxmlformats.org/officeDocument/2006/relationships/hyperlink" Target="http://mountainsport.ru/netcat_files/207/173/56221_Parka_zhen._s_mehom_fioletovyy.jpg" TargetMode="External"/><Relationship Id="rId880" Type="http://schemas.openxmlformats.org/officeDocument/2006/relationships/hyperlink" Target="http://mountainsport.ru/netcat_files/203/169/A5011_myata_fiolet.jpg" TargetMode="External"/><Relationship Id="rId1096" Type="http://schemas.openxmlformats.org/officeDocument/2006/relationships/hyperlink" Target="http://mountainsport.ru/netcat_files/231/195/2955_rozovyy.jpg" TargetMode="External"/><Relationship Id="rId23" Type="http://schemas.openxmlformats.org/officeDocument/2006/relationships/hyperlink" Target="http://mountainsport.ru/catalog/winter2014-2015/gloves-kids/gloves-kids_2968.html" TargetMode="External"/><Relationship Id="rId119" Type="http://schemas.openxmlformats.org/officeDocument/2006/relationships/hyperlink" Target="http://mountainsport.ru/netcat_files/183/148/K14_631_tsvet_CY08_zheltyy.jpg" TargetMode="External"/><Relationship Id="rId326" Type="http://schemas.openxmlformats.org/officeDocument/2006/relationships/hyperlink" Target="http://mountainsport.ru/netcat_files/187/152/8005_zheltyy_malinov.jpg" TargetMode="External"/><Relationship Id="rId533" Type="http://schemas.openxmlformats.org/officeDocument/2006/relationships/hyperlink" Target="http://mountainsport.ru/netcat_files/2954%20varezhki%20det.jpg" TargetMode="External"/><Relationship Id="rId978" Type="http://schemas.openxmlformats.org/officeDocument/2006/relationships/hyperlink" Target="http://mountainsport.ru/netcat_files/0902.JPG" TargetMode="External"/><Relationship Id="rId1163" Type="http://schemas.openxmlformats.org/officeDocument/2006/relationships/hyperlink" Target="http://mountainsport.ru/netcat_files/maska%20M16.jpg" TargetMode="External"/><Relationship Id="rId740" Type="http://schemas.openxmlformats.org/officeDocument/2006/relationships/hyperlink" Target="http://mountainsport.ru/netcat_files/213/178/A8180_chernyy_s_salat.jpg" TargetMode="External"/><Relationship Id="rId838" Type="http://schemas.openxmlformats.org/officeDocument/2006/relationships/hyperlink" Target="http://mountainsport.ru/netcat_files/225/189/W125B_t.seryy.jpg" TargetMode="External"/><Relationship Id="rId1023" Type="http://schemas.openxmlformats.org/officeDocument/2006/relationships/hyperlink" Target="http://mountainsport.ru/netcat_files/221/185/M_27_siniy.jpg" TargetMode="External"/><Relationship Id="rId172" Type="http://schemas.openxmlformats.org/officeDocument/2006/relationships/hyperlink" Target="http://mountainsport.ru/netcat_files/191/156/150.jpg" TargetMode="External"/><Relationship Id="rId477" Type="http://schemas.openxmlformats.org/officeDocument/2006/relationships/hyperlink" Target="http://mountainsport.ru/netcat_files/194/159/3222_zhen..jpg" TargetMode="External"/><Relationship Id="rId600" Type="http://schemas.openxmlformats.org/officeDocument/2006/relationships/hyperlink" Target="http://mountainsport.ru/netcat_files/208/174/302_dev_rozov.jpg" TargetMode="External"/><Relationship Id="rId684" Type="http://schemas.openxmlformats.org/officeDocument/2006/relationships/hyperlink" Target="http://mountainsport.ru/netcat_files/204/170/8108_biryuzovyy.jpg" TargetMode="External"/><Relationship Id="rId337" Type="http://schemas.openxmlformats.org/officeDocument/2006/relationships/hyperlink" Target="http://mountainsport.ru/netcat_files/187/152/V8051___kostyum_muzh._Velikan_SHQ.jpg" TargetMode="External"/><Relationship Id="rId891" Type="http://schemas.openxmlformats.org/officeDocument/2006/relationships/hyperlink" Target="http://mountainsport.ru/netcat_files/225/189/58126B_t.seryy.jpg" TargetMode="External"/><Relationship Id="rId905" Type="http://schemas.openxmlformats.org/officeDocument/2006/relationships/hyperlink" Target="http://mountainsport.ru/netcat_files/183/148/14_377_siniy_0.jpg" TargetMode="External"/><Relationship Id="rId989" Type="http://schemas.openxmlformats.org/officeDocument/2006/relationships/hyperlink" Target="http://mountainsport.ru/netcat_files/193/158/005_perch_zhen_korall.jpg" TargetMode="External"/><Relationship Id="rId34" Type="http://schemas.openxmlformats.org/officeDocument/2006/relationships/hyperlink" Target="http://mountainsport.ru/catalog/vesna-osen2014/WINDSTOPPER2014/WINDSTOPPER2014_2150.html" TargetMode="External"/><Relationship Id="rId544" Type="http://schemas.openxmlformats.org/officeDocument/2006/relationships/hyperlink" Target="http://mountainsport.ru/netcat_files/P30%20rozovyy_0.jpg" TargetMode="External"/><Relationship Id="rId751" Type="http://schemas.openxmlformats.org/officeDocument/2006/relationships/hyperlink" Target="http://mountainsport.ru/netcat_files/228/192/1601_1_neon.jpg" TargetMode="External"/><Relationship Id="rId849" Type="http://schemas.openxmlformats.org/officeDocument/2006/relationships/hyperlink" Target="http://mountainsport.ru/netcat_files/218/182/6343_myata.jpg" TargetMode="External"/><Relationship Id="rId1174" Type="http://schemas.openxmlformats.org/officeDocument/2006/relationships/hyperlink" Target="http://mountainsport.ru/netcat_files/209/175/R2540_zhen._chernyy.jpg" TargetMode="External"/><Relationship Id="rId183" Type="http://schemas.openxmlformats.org/officeDocument/2006/relationships/hyperlink" Target="http://mountainsport.ru/netcat_files/174/139/6747154_rozovyy.jpg" TargetMode="External"/><Relationship Id="rId390" Type="http://schemas.openxmlformats.org/officeDocument/2006/relationships/hyperlink" Target="http://mountainsport.ru/netcat_files/maska%20M17.jpg" TargetMode="External"/><Relationship Id="rId404" Type="http://schemas.openxmlformats.org/officeDocument/2006/relationships/hyperlink" Target="http://mountainsport.ru/netcat_files/195/160/S12_020.jpg" TargetMode="External"/><Relationship Id="rId611" Type="http://schemas.openxmlformats.org/officeDocument/2006/relationships/hyperlink" Target="http://mountainsport.ru/netcat_files/208/174/KL15_038_mal_siniy_397.jpg" TargetMode="External"/><Relationship Id="rId1034" Type="http://schemas.openxmlformats.org/officeDocument/2006/relationships/hyperlink" Target="http://mountainsport.ru/netcat_files/221/185/2046_chernyy.jpg" TargetMode="External"/><Relationship Id="rId250" Type="http://schemas.openxmlformats.org/officeDocument/2006/relationships/hyperlink" Target="http://mountainsport.ru/netcat_files/189/154/A7968_muzh_bryuki_chern_3.jpg" TargetMode="External"/><Relationship Id="rId488" Type="http://schemas.openxmlformats.org/officeDocument/2006/relationships/hyperlink" Target="http://mountainsport.ru/netcat_files/194/159/2028_zhen..jpg" TargetMode="External"/><Relationship Id="rId695" Type="http://schemas.openxmlformats.org/officeDocument/2006/relationships/hyperlink" Target="http://mountainsport.ru/netcat_files/211/177/2015_goluboy.jpg" TargetMode="External"/><Relationship Id="rId709" Type="http://schemas.openxmlformats.org/officeDocument/2006/relationships/hyperlink" Target="http://mountainsport.ru/netcat_files/208/174/KL14_242.jpg" TargetMode="External"/><Relationship Id="rId916" Type="http://schemas.openxmlformats.org/officeDocument/2006/relationships/hyperlink" Target="http://mountainsport.ru/netcat_files/218/182/6346_korall.jpg" TargetMode="External"/><Relationship Id="rId1101" Type="http://schemas.openxmlformats.org/officeDocument/2006/relationships/hyperlink" Target="http://mountainsport.ru/netcat_files/231/195/5050.jpg" TargetMode="External"/><Relationship Id="rId45" Type="http://schemas.openxmlformats.org/officeDocument/2006/relationships/hyperlink" Target="http://mountainsport.ru/catalog/vesna-osen2014/jacket2014/jacket2014_2156.html" TargetMode="External"/><Relationship Id="rId110" Type="http://schemas.openxmlformats.org/officeDocument/2006/relationships/hyperlink" Target="http://mountainsport.ru/netcat_files/183/148/14_65_golubo.jpg" TargetMode="External"/><Relationship Id="rId348" Type="http://schemas.openxmlformats.org/officeDocument/2006/relationships/hyperlink" Target="http://mountainsport.ru/netcat_files/188/153/5745495_biryuzovyy.jpg" TargetMode="External"/><Relationship Id="rId555" Type="http://schemas.openxmlformats.org/officeDocument/2006/relationships/hyperlink" Target="http://mountainsport.ru/netcat_files/137/102/flis.jpg" TargetMode="External"/><Relationship Id="rId762" Type="http://schemas.openxmlformats.org/officeDocument/2006/relationships/hyperlink" Target="http://mountainsport.ru/netcat_files/227/191/J01330_chernyy.jpg" TargetMode="External"/><Relationship Id="rId194" Type="http://schemas.openxmlformats.org/officeDocument/2006/relationships/hyperlink" Target="http://mountainsport.ru/netcat_files/174/139/Kurtka_L4341_228_siniy.jpg" TargetMode="External"/><Relationship Id="rId208" Type="http://schemas.openxmlformats.org/officeDocument/2006/relationships/hyperlink" Target="http://mountainsport.ru/netcat_files/175/140/F4180_indigo_273.jpg" TargetMode="External"/><Relationship Id="rId415" Type="http://schemas.openxmlformats.org/officeDocument/2006/relationships/hyperlink" Target="http://mountainsport.ru/netcat_files/R44_2.jpg" TargetMode="External"/><Relationship Id="rId622" Type="http://schemas.openxmlformats.org/officeDocument/2006/relationships/hyperlink" Target="http://mountainsport.ru/netcat_files/205/171/H556_biryuzovyy.jpg" TargetMode="External"/><Relationship Id="rId1045" Type="http://schemas.openxmlformats.org/officeDocument/2006/relationships/hyperlink" Target="http://mountainsport.ru/netcat_files/221/185/SH_1606_goluboy.jpg" TargetMode="External"/><Relationship Id="rId261" Type="http://schemas.openxmlformats.org/officeDocument/2006/relationships/hyperlink" Target="http://mountainsport.ru/netcat_files/184/149/A4043_goluboy.jpg" TargetMode="External"/><Relationship Id="rId499" Type="http://schemas.openxmlformats.org/officeDocument/2006/relationships/hyperlink" Target="http://mountainsport.ru/netcat_files/194/159/002___muzh..jpg" TargetMode="External"/><Relationship Id="rId927" Type="http://schemas.openxmlformats.org/officeDocument/2006/relationships/hyperlink" Target="http://mountainsport.ru/netcat_files/187/152/B8075.jpg" TargetMode="External"/><Relationship Id="rId1112" Type="http://schemas.openxmlformats.org/officeDocument/2006/relationships/hyperlink" Target="http://mountainsport.ru/netcat_files/194/159/2034_gorchichnyy.jpg" TargetMode="External"/><Relationship Id="rId56" Type="http://schemas.openxmlformats.org/officeDocument/2006/relationships/hyperlink" Target="http://mountainsport.ru/catalog/vesna-osen2014/WINDSTOPPER2014/WINDSTOPPER2014_2223.html" TargetMode="External"/><Relationship Id="rId359" Type="http://schemas.openxmlformats.org/officeDocument/2006/relationships/hyperlink" Target="http://mountainsport.ru/netcat_files/166/131/SHQ_0218_krasnyy.jpg" TargetMode="External"/><Relationship Id="rId566" Type="http://schemas.openxmlformats.org/officeDocument/2006/relationships/hyperlink" Target="http://mountainsport.ru/netcat_files/205/171/H556_biryuzovyy.jpg" TargetMode="External"/><Relationship Id="rId773" Type="http://schemas.openxmlformats.org/officeDocument/2006/relationships/hyperlink" Target="http://mountainsport.ru/netcat_files/191/156/M009_chern.jpg" TargetMode="External"/><Relationship Id="rId121" Type="http://schemas.openxmlformats.org/officeDocument/2006/relationships/hyperlink" Target="http://mountainsport.ru/netcat_files/183/148/14_521_370_golub.jpg" TargetMode="External"/><Relationship Id="rId219" Type="http://schemas.openxmlformats.org/officeDocument/2006/relationships/hyperlink" Target="http://mountainsport.ru/netcat_files/175/140/F4181_065_t_seryy.jpg" TargetMode="External"/><Relationship Id="rId426" Type="http://schemas.openxmlformats.org/officeDocument/2006/relationships/hyperlink" Target="http://mountainsport.ru/netcat_files/170/135/S1318.jpg" TargetMode="External"/><Relationship Id="rId633" Type="http://schemas.openxmlformats.org/officeDocument/2006/relationships/hyperlink" Target="http://mountainsport.ru/netcat_files/207/173/WT58126_zhen_limon_3.jpg" TargetMode="External"/><Relationship Id="rId980" Type="http://schemas.openxmlformats.org/officeDocument/2006/relationships/hyperlink" Target="http://mountainsport.ru/netcat_files/193/158/R1402_perchatki_zhen.jpg" TargetMode="External"/><Relationship Id="rId1056" Type="http://schemas.openxmlformats.org/officeDocument/2006/relationships/hyperlink" Target="http://mountainsport.ru/netcat_files/221/185/SH_1605_rozovyy.jpg" TargetMode="External"/><Relationship Id="rId840" Type="http://schemas.openxmlformats.org/officeDocument/2006/relationships/hyperlink" Target="http://mountainsport.ru/netcat_files/225/189/125_tfiolet.jpg" TargetMode="External"/><Relationship Id="rId938" Type="http://schemas.openxmlformats.org/officeDocument/2006/relationships/hyperlink" Target="http://mountainsport.ru/netcat_files/220/184/B8220_t.siniy_s_fioletovym.jpg" TargetMode="External"/><Relationship Id="rId67" Type="http://schemas.openxmlformats.org/officeDocument/2006/relationships/hyperlink" Target="http://mountainsport.ru/catalog/winter2013-2014/SNOW-HEADQUARTER-2013-2014/SNOW-HEADQUARTER-2013-2014_1685.html" TargetMode="External"/><Relationship Id="rId272" Type="http://schemas.openxmlformats.org/officeDocument/2006/relationships/hyperlink" Target="http://mountainsport.ru/netcat_files/184/149/4995_zelenyy_571.jpg" TargetMode="External"/><Relationship Id="rId577" Type="http://schemas.openxmlformats.org/officeDocument/2006/relationships/hyperlink" Target="http://mountainsport.ru/netcat_files/205/171/9004_chernyy.jpg" TargetMode="External"/><Relationship Id="rId700" Type="http://schemas.openxmlformats.org/officeDocument/2006/relationships/hyperlink" Target="http://mountainsport.ru/netcat_files/211/177/P151601.jpg" TargetMode="External"/><Relationship Id="rId1123" Type="http://schemas.openxmlformats.org/officeDocument/2006/relationships/hyperlink" Target="http://mountainsport.ru/netcat_files/194/159/SH_12_muzh.jpg" TargetMode="External"/><Relationship Id="rId132" Type="http://schemas.openxmlformats.org/officeDocument/2006/relationships/hyperlink" Target="http://mountainsport.ru/netcat_files/183/148/14_543_272_rozov.jpg" TargetMode="External"/><Relationship Id="rId784" Type="http://schemas.openxmlformats.org/officeDocument/2006/relationships/hyperlink" Target="http://mountainsport.ru/netcat_files/9004%20t.%20seryy%20s%20golubym.jpg" TargetMode="External"/><Relationship Id="rId991" Type="http://schemas.openxmlformats.org/officeDocument/2006/relationships/hyperlink" Target="http://mountainsport.ru/netcat_files/193/158/1206_HEAD_krasnyy.jpg" TargetMode="External"/><Relationship Id="rId1067" Type="http://schemas.openxmlformats.org/officeDocument/2006/relationships/hyperlink" Target="http://mountainsport.ru/netcat_files/221/185/SH_1604_sero_siniy.jpg" TargetMode="External"/><Relationship Id="rId437" Type="http://schemas.openxmlformats.org/officeDocument/2006/relationships/hyperlink" Target="http://mountainsport.ru/netcat_files/142/107/S12_014.JPG" TargetMode="External"/><Relationship Id="rId644" Type="http://schemas.openxmlformats.org/officeDocument/2006/relationships/hyperlink" Target="http://mountainsport.ru/netcat_files/206/172/7759502_rozovyy.jpg" TargetMode="External"/><Relationship Id="rId851" Type="http://schemas.openxmlformats.org/officeDocument/2006/relationships/hyperlink" Target="http://mountainsport.ru/netcat_files/218/182/6343_goluboy.jpg" TargetMode="External"/><Relationship Id="rId283" Type="http://schemas.openxmlformats.org/officeDocument/2006/relationships/hyperlink" Target="http://mountainsport.ru/netcat_files/184/149/L4344_krasnyy.jpg" TargetMode="External"/><Relationship Id="rId490" Type="http://schemas.openxmlformats.org/officeDocument/2006/relationships/hyperlink" Target="http://mountainsport.ru/netcat_files/194/159/2028_zhen..jpg" TargetMode="External"/><Relationship Id="rId504" Type="http://schemas.openxmlformats.org/officeDocument/2006/relationships/hyperlink" Target="http://mountainsport.ru/netcat_files/002.JPG" TargetMode="External"/><Relationship Id="rId711" Type="http://schemas.openxmlformats.org/officeDocument/2006/relationships/hyperlink" Target="http://mountainsport.ru/netcat_files/208/174/K243A_t.fioletovyy.jpg" TargetMode="External"/><Relationship Id="rId949" Type="http://schemas.openxmlformats.org/officeDocument/2006/relationships/hyperlink" Target="http://mountainsport.ru/netcat_files/224/188/T308_t.siniy.jpg" TargetMode="External"/><Relationship Id="rId1134" Type="http://schemas.openxmlformats.org/officeDocument/2006/relationships/hyperlink" Target="http://mountainsport.ru/netcat_files/194/159/2032_zhen..jpg" TargetMode="External"/><Relationship Id="rId78" Type="http://schemas.openxmlformats.org/officeDocument/2006/relationships/hyperlink" Target="http://mountainsport.ru/catalog/winter2014-2015/gloves-kids/gloves-kids_3008.html" TargetMode="External"/><Relationship Id="rId143" Type="http://schemas.openxmlformats.org/officeDocument/2006/relationships/hyperlink" Target="http://mountainsport.ru/netcat_files/183/148/14_272_siniy_906.jpg" TargetMode="External"/><Relationship Id="rId350" Type="http://schemas.openxmlformats.org/officeDocument/2006/relationships/hyperlink" Target="http://mountainsport.ru/netcat_files/188/153/5745498_golub.jpg" TargetMode="External"/><Relationship Id="rId588" Type="http://schemas.openxmlformats.org/officeDocument/2006/relationships/hyperlink" Target="http://mountainsport.ru/netcat_files/206/172/5646926_chernyy.jpg" TargetMode="External"/><Relationship Id="rId795" Type="http://schemas.openxmlformats.org/officeDocument/2006/relationships/hyperlink" Target="http://mountainsport.ru/netcat_files/224/188/G123_belyy_s_rozovym.jpg" TargetMode="External"/><Relationship Id="rId809" Type="http://schemas.openxmlformats.org/officeDocument/2006/relationships/hyperlink" Target="http://mountainsport.ru/netcat_files/220/184/B8216_izumrud.jpg" TargetMode="External"/><Relationship Id="rId9" Type="http://schemas.openxmlformats.org/officeDocument/2006/relationships/hyperlink" Target="http://mountainsport.ru/catalog/winter2013-2014/raznoe/raznoe_1739.html" TargetMode="External"/><Relationship Id="rId210" Type="http://schemas.openxmlformats.org/officeDocument/2006/relationships/hyperlink" Target="http://mountainsport.ru/netcat_files/175/140/F4180_korall_157.jpg" TargetMode="External"/><Relationship Id="rId448" Type="http://schemas.openxmlformats.org/officeDocument/2006/relationships/hyperlink" Target="http://mountainsport.ru/netcat_files/194/159/2022_3.jpg" TargetMode="External"/><Relationship Id="rId655" Type="http://schemas.openxmlformats.org/officeDocument/2006/relationships/hyperlink" Target="http://mountainsport.ru/netcat_files/206/172/7342513_biryuzovyy_O.jpg" TargetMode="External"/><Relationship Id="rId862" Type="http://schemas.openxmlformats.org/officeDocument/2006/relationships/hyperlink" Target="http://mountainsport.ru/netcat_files/224/188/27025_rozovyy_fioletovyy.jpg" TargetMode="External"/><Relationship Id="rId1078" Type="http://schemas.openxmlformats.org/officeDocument/2006/relationships/hyperlink" Target="http://mountainsport.ru/netcat_files/231/195/P1601_zheltyy.jpg" TargetMode="External"/><Relationship Id="rId294" Type="http://schemas.openxmlformats.org/officeDocument/2006/relationships/hyperlink" Target="http://mountainsport.ru/netcat_files/DSC_0166_0.jpg" TargetMode="External"/><Relationship Id="rId308" Type="http://schemas.openxmlformats.org/officeDocument/2006/relationships/hyperlink" Target="http://mountainsport.ru/netcat_files/185/150/W1801_zelenyy_1.jpg" TargetMode="External"/><Relationship Id="rId515" Type="http://schemas.openxmlformats.org/officeDocument/2006/relationships/hyperlink" Target="http://mountainsport.ru/netcat_files/SH47.jpg" TargetMode="External"/><Relationship Id="rId722" Type="http://schemas.openxmlformats.org/officeDocument/2006/relationships/hyperlink" Target="http://mountainsport.ru/netcat_files/208/174/KL15_040_krasnyy.jpg" TargetMode="External"/><Relationship Id="rId1145" Type="http://schemas.openxmlformats.org/officeDocument/2006/relationships/hyperlink" Target="http://mountainsport.ru/netcat_files/194/159/2010_muzh..jpg" TargetMode="External"/><Relationship Id="rId89" Type="http://schemas.openxmlformats.org/officeDocument/2006/relationships/hyperlink" Target="http://mountainsport.ru/catalog/winter2014-2015/gloves-kids/gloves-kids_2986.html" TargetMode="External"/><Relationship Id="rId154" Type="http://schemas.openxmlformats.org/officeDocument/2006/relationships/hyperlink" Target="http://mountainsport.ru/netcat_files/183/148/14_166_t_seryy.jpg" TargetMode="External"/><Relationship Id="rId361" Type="http://schemas.openxmlformats.org/officeDocument/2006/relationships/hyperlink" Target="http://mountainsport.ru/netcat_files/166/131/SHQ_0218_siniy.jpg" TargetMode="External"/><Relationship Id="rId599" Type="http://schemas.openxmlformats.org/officeDocument/2006/relationships/hyperlink" Target="http://mountainsport.ru/netcat_files/WT58126%20zhen%20zelen-3.jpg" TargetMode="External"/><Relationship Id="rId1005" Type="http://schemas.openxmlformats.org/officeDocument/2006/relationships/hyperlink" Target="http://mountainsport.ru/netcat_files/221/185/2029_seryy.jpg" TargetMode="External"/><Relationship Id="rId459" Type="http://schemas.openxmlformats.org/officeDocument/2006/relationships/hyperlink" Target="http://mountainsport.ru/netcat_files/194/159/SH_52_oranzhevyy_zhen..jpg" TargetMode="External"/><Relationship Id="rId666" Type="http://schemas.openxmlformats.org/officeDocument/2006/relationships/hyperlink" Target="http://mountainsport.ru/netcat_files/208/174/101_chern_dev_0.jpg" TargetMode="External"/><Relationship Id="rId873" Type="http://schemas.openxmlformats.org/officeDocument/2006/relationships/hyperlink" Target="http://mountainsport.ru/netcat_files/223/187/A8551_t.siniy.jpg" TargetMode="External"/><Relationship Id="rId1089" Type="http://schemas.openxmlformats.org/officeDocument/2006/relationships/hyperlink" Target="http://mountainsport.ru/netcat_files/231/195/032.jpg" TargetMode="External"/><Relationship Id="rId16" Type="http://schemas.openxmlformats.org/officeDocument/2006/relationships/hyperlink" Target="http://mountainsport.ru/catalog/winter2013-2014/gloves/gloves_1892.html" TargetMode="External"/><Relationship Id="rId221" Type="http://schemas.openxmlformats.org/officeDocument/2006/relationships/hyperlink" Target="http://mountainsport.ru/netcat_files/175/140/F4183_002_belyy.jpg" TargetMode="External"/><Relationship Id="rId319" Type="http://schemas.openxmlformats.org/officeDocument/2006/relationships/hyperlink" Target="http://mountainsport.ru/netcat_files/186/151/WK56052_biryuza.jpg" TargetMode="External"/><Relationship Id="rId526" Type="http://schemas.openxmlformats.org/officeDocument/2006/relationships/hyperlink" Target="http://mountainsport.ru/netcat_files/169/134/SH49.jpg" TargetMode="External"/><Relationship Id="rId1156" Type="http://schemas.openxmlformats.org/officeDocument/2006/relationships/hyperlink" Target="http://mountainsport.ru/netcat_files/211/177/2015_goluboy.jpg" TargetMode="External"/><Relationship Id="rId733" Type="http://schemas.openxmlformats.org/officeDocument/2006/relationships/hyperlink" Target="http://mountainsport.ru/netcat_files/213/178/B8173_rozovyy_t.krasnyy.jpg" TargetMode="External"/><Relationship Id="rId940" Type="http://schemas.openxmlformats.org/officeDocument/2006/relationships/hyperlink" Target="http://mountainsport.ru/netcat_files/223/187/A_8602_krasnyy.jpg" TargetMode="External"/><Relationship Id="rId1016" Type="http://schemas.openxmlformats.org/officeDocument/2006/relationships/hyperlink" Target="http://mountainsport.ru/netcat_files/221/185/2045_purpurnyy.jpg" TargetMode="External"/><Relationship Id="rId165" Type="http://schemas.openxmlformats.org/officeDocument/2006/relationships/hyperlink" Target="http://mountainsport.ru/netcat_files/191/156/guahoo_330_t_sin.jpg" TargetMode="External"/><Relationship Id="rId372" Type="http://schemas.openxmlformats.org/officeDocument/2006/relationships/hyperlink" Target="http://mountainsport.ru/netcat_files/195/160/14_133_nakolenniki.jpg" TargetMode="External"/><Relationship Id="rId677" Type="http://schemas.openxmlformats.org/officeDocument/2006/relationships/hyperlink" Target="http://mountainsport.ru/netcat_files/207/173/56221_Parka_zhen._s_mehom_biryuzovyy.jpg" TargetMode="External"/><Relationship Id="rId800" Type="http://schemas.openxmlformats.org/officeDocument/2006/relationships/hyperlink" Target="http://mountainsport.ru/netcat_files/224/188/H305_rozovyy_0.jpg" TargetMode="External"/><Relationship Id="rId232" Type="http://schemas.openxmlformats.org/officeDocument/2006/relationships/hyperlink" Target="http://mountainsport.ru/netcat_files/175/140/Tolstovka_F4186_065_t_seryy.jpg" TargetMode="External"/><Relationship Id="rId884" Type="http://schemas.openxmlformats.org/officeDocument/2006/relationships/hyperlink" Target="http://mountainsport.ru/netcat_files/203/169/A5023_t.fioletovyy__390_.jpg" TargetMode="External"/><Relationship Id="rId27" Type="http://schemas.openxmlformats.org/officeDocument/2006/relationships/hyperlink" Target="http://mountainsport.ru/catalog/zima-2012-2013/ski/ski_929.html" TargetMode="External"/><Relationship Id="rId537" Type="http://schemas.openxmlformats.org/officeDocument/2006/relationships/hyperlink" Target="http://mountainsport.ru/netcat_files/0632%20perchatki%20podrostk.jpg" TargetMode="External"/><Relationship Id="rId744" Type="http://schemas.openxmlformats.org/officeDocument/2006/relationships/hyperlink" Target="http://mountainsport.ru/netcat_files/230/194/HR105_biryuza.jpg" TargetMode="External"/><Relationship Id="rId951" Type="http://schemas.openxmlformats.org/officeDocument/2006/relationships/hyperlink" Target="http://mountainsport.ru/netcat_files/214/179/G55_1752AL.jpg" TargetMode="External"/><Relationship Id="rId1167" Type="http://schemas.openxmlformats.org/officeDocument/2006/relationships/hyperlink" Target="http://mountainsport.ru/netcat_files/231/195/R1601_zelenyy.jpg" TargetMode="External"/><Relationship Id="rId80" Type="http://schemas.openxmlformats.org/officeDocument/2006/relationships/hyperlink" Target="http://mountainsport.ru/catalog/winter2014-2015/gloves-kids/gloves-kids_2985.html" TargetMode="External"/><Relationship Id="rId176" Type="http://schemas.openxmlformats.org/officeDocument/2006/relationships/hyperlink" Target="http://mountainsport.ru/netcat_files/165/130/TN12.jpg" TargetMode="External"/><Relationship Id="rId383" Type="http://schemas.openxmlformats.org/officeDocument/2006/relationships/hyperlink" Target="http://mountainsport.ru/netcat_files/195/160/DSC_4981.jpg" TargetMode="External"/><Relationship Id="rId590" Type="http://schemas.openxmlformats.org/officeDocument/2006/relationships/hyperlink" Target="http://mountainsport.ru/netcat_files/188/153/7342513_t_siniy_M.jpg" TargetMode="External"/><Relationship Id="rId604" Type="http://schemas.openxmlformats.org/officeDocument/2006/relationships/hyperlink" Target="http://mountainsport.ru/netcat_files/208/174/101_chern_dev_0.jpg" TargetMode="External"/><Relationship Id="rId811" Type="http://schemas.openxmlformats.org/officeDocument/2006/relationships/hyperlink" Target="http://mountainsport.ru/netcat_files/224/188/G316_rozovyy_s_golubym.jpg" TargetMode="External"/><Relationship Id="rId1027" Type="http://schemas.openxmlformats.org/officeDocument/2006/relationships/hyperlink" Target="http://mountainsport.ru/netcat_files/221/185/010_oranzhevyy_chernyy_0.jpg" TargetMode="External"/><Relationship Id="rId243" Type="http://schemas.openxmlformats.org/officeDocument/2006/relationships/hyperlink" Target="http://mountainsport.ru/netcat_files/189/154/V1015_1_Kurtka_zhen._Azimkt_Velikan.jpg" TargetMode="External"/><Relationship Id="rId450" Type="http://schemas.openxmlformats.org/officeDocument/2006/relationships/hyperlink" Target="http://mountainsport.ru/netcat_files/194/159/2022_1.jpg" TargetMode="External"/><Relationship Id="rId688" Type="http://schemas.openxmlformats.org/officeDocument/2006/relationships/hyperlink" Target="http://mountainsport.ru/netcat_files/204/170/8142_myata.jpg" TargetMode="External"/><Relationship Id="rId895" Type="http://schemas.openxmlformats.org/officeDocument/2006/relationships/hyperlink" Target="http://mountainsport.ru/netcat_files/225/189/58126F_purpurnyy_.jpg" TargetMode="External"/><Relationship Id="rId909" Type="http://schemas.openxmlformats.org/officeDocument/2006/relationships/hyperlink" Target="http://mountainsport.ru/netcat_files/169/134/SH49.jpg" TargetMode="External"/><Relationship Id="rId1080" Type="http://schemas.openxmlformats.org/officeDocument/2006/relationships/hyperlink" Target="http://mountainsport.ru/netcat_files/231/195/2012_0.jpg" TargetMode="External"/><Relationship Id="rId38" Type="http://schemas.openxmlformats.org/officeDocument/2006/relationships/hyperlink" Target="http://mountainsport.ru/catalog/vesna-osen2014/WINDSTOPPER2014/WINDSTOPPER2014_2152.html" TargetMode="External"/><Relationship Id="rId103" Type="http://schemas.openxmlformats.org/officeDocument/2006/relationships/hyperlink" Target="http://mountainsport.ru/netcat_files/183/148/WS14_19913_krasnyy.jpg" TargetMode="External"/><Relationship Id="rId310" Type="http://schemas.openxmlformats.org/officeDocument/2006/relationships/hyperlink" Target="http://mountainsport.ru/netcat_files/185/150/W1801_goluboy.jpg" TargetMode="External"/><Relationship Id="rId548" Type="http://schemas.openxmlformats.org/officeDocument/2006/relationships/hyperlink" Target="http://mountainsport.ru/netcat_files/167/132/GL_02_goluboy_0.jpg" TargetMode="External"/><Relationship Id="rId755" Type="http://schemas.openxmlformats.org/officeDocument/2006/relationships/hyperlink" Target="http://mountainsport.ru/netcat_files/228/192/16026_goluboy.jpg" TargetMode="External"/><Relationship Id="rId962" Type="http://schemas.openxmlformats.org/officeDocument/2006/relationships/hyperlink" Target="http://mountainsport.ru/netcat_files/211/177/P151603_goluboy.jpg" TargetMode="External"/><Relationship Id="rId1178" Type="http://schemas.openxmlformats.org/officeDocument/2006/relationships/hyperlink" Target="http://mountainsport.ru/netcat_files/bafy.jpg" TargetMode="External"/><Relationship Id="rId91" Type="http://schemas.openxmlformats.org/officeDocument/2006/relationships/hyperlink" Target="http://mountainsport.ru/catalog/winter2014-2015/gloves-kids/gloves-kids_2974.html" TargetMode="External"/><Relationship Id="rId187" Type="http://schemas.openxmlformats.org/officeDocument/2006/relationships/hyperlink" Target="http://mountainsport.ru/netcat_files/174/139/3346779B_t_seryy.jpg" TargetMode="External"/><Relationship Id="rId394" Type="http://schemas.openxmlformats.org/officeDocument/2006/relationships/hyperlink" Target="http://mountainsport.ru/netcat_files/195/160/M1303_maska.jpg" TargetMode="External"/><Relationship Id="rId408" Type="http://schemas.openxmlformats.org/officeDocument/2006/relationships/hyperlink" Target="http://mountainsport.ru/netcat_files/195/160/m20_siniy.jpg" TargetMode="External"/><Relationship Id="rId615" Type="http://schemas.openxmlformats.org/officeDocument/2006/relationships/hyperlink" Target="http://mountainsport.ru/netcat_files/207/173/WT58126_zhen_krasn_3.jpg" TargetMode="External"/><Relationship Id="rId822" Type="http://schemas.openxmlformats.org/officeDocument/2006/relationships/hyperlink" Target="http://mountainsport.ru/netcat_files/204/170/B8077_t.siniy.jpg" TargetMode="External"/><Relationship Id="rId1038" Type="http://schemas.openxmlformats.org/officeDocument/2006/relationships/hyperlink" Target="http://mountainsport.ru/netcat_files/221/185/SH_1606_oranzhevyy.jpg" TargetMode="External"/><Relationship Id="rId254" Type="http://schemas.openxmlformats.org/officeDocument/2006/relationships/hyperlink" Target="http://mountainsport.ru/netcat_files/189/154/A2885_siniy.jpg" TargetMode="External"/><Relationship Id="rId699" Type="http://schemas.openxmlformats.org/officeDocument/2006/relationships/hyperlink" Target="http://mountainsport.ru/netcat_files/211/177/2010_perchatki_windstopper.jpg" TargetMode="External"/><Relationship Id="rId1091" Type="http://schemas.openxmlformats.org/officeDocument/2006/relationships/hyperlink" Target="http://mountainsport.ru/netcat_files/231/195/5051.jpg" TargetMode="External"/><Relationship Id="rId1105" Type="http://schemas.openxmlformats.org/officeDocument/2006/relationships/hyperlink" Target="http://mountainsport.ru/netcat_files/194/159/2030_zhen..jpg" TargetMode="External"/><Relationship Id="rId49" Type="http://schemas.openxmlformats.org/officeDocument/2006/relationships/hyperlink" Target="http://mountainsport.ru/catalog/winter2014-2015/kalborn2014-2015/kalborn2014-215_2484.html" TargetMode="External"/><Relationship Id="rId114" Type="http://schemas.openxmlformats.org/officeDocument/2006/relationships/hyperlink" Target="http://mountainsport.ru/netcat_files/183/148/14_104_biryuza.jpg" TargetMode="External"/><Relationship Id="rId461" Type="http://schemas.openxmlformats.org/officeDocument/2006/relationships/hyperlink" Target="http://mountainsport.ru/netcat_files/194/159/SH_52_zhen..jpg" TargetMode="External"/><Relationship Id="rId559" Type="http://schemas.openxmlformats.org/officeDocument/2006/relationships/hyperlink" Target="http://mountainsport.ru/netcat_files/170/135/M12_009.jpg" TargetMode="External"/><Relationship Id="rId766" Type="http://schemas.openxmlformats.org/officeDocument/2006/relationships/hyperlink" Target="http://mountainsport.ru/netcat_files/228/192/Y7518_muzh_chernyy_.jpg" TargetMode="External"/><Relationship Id="rId198" Type="http://schemas.openxmlformats.org/officeDocument/2006/relationships/hyperlink" Target="http://mountainsport.ru/netcat_files/F3600%20542%20haki.jpg" TargetMode="External"/><Relationship Id="rId321" Type="http://schemas.openxmlformats.org/officeDocument/2006/relationships/hyperlink" Target="http://mountainsport.ru/netcat_files/186/151/MK58768_t_seryy_0.jpg" TargetMode="External"/><Relationship Id="rId419" Type="http://schemas.openxmlformats.org/officeDocument/2006/relationships/hyperlink" Target="http://mountainsport.ru/netcat_files/170/135/Balaklava_T1310.jpg" TargetMode="External"/><Relationship Id="rId626" Type="http://schemas.openxmlformats.org/officeDocument/2006/relationships/hyperlink" Target="http://mountainsport.ru/netcat_files/205/171/9004_t._seryy_s_golubym.jpg" TargetMode="External"/><Relationship Id="rId973" Type="http://schemas.openxmlformats.org/officeDocument/2006/relationships/hyperlink" Target="http://mountainsport.ru/netcat_files/193/158/3005_perchatki_muzh.jpg" TargetMode="External"/><Relationship Id="rId1049" Type="http://schemas.openxmlformats.org/officeDocument/2006/relationships/hyperlink" Target="http://mountainsport.ru/netcat_files/221/185/SH_1608_kofe.jpg" TargetMode="External"/><Relationship Id="rId833" Type="http://schemas.openxmlformats.org/officeDocument/2006/relationships/hyperlink" Target="http://mountainsport.ru/netcat_files/225/189/9948_belyy.jpg" TargetMode="External"/><Relationship Id="rId1116" Type="http://schemas.openxmlformats.org/officeDocument/2006/relationships/hyperlink" Target="http://mountainsport.ru/netcat_files/2029%20unisex.jpg" TargetMode="External"/><Relationship Id="rId265" Type="http://schemas.openxmlformats.org/officeDocument/2006/relationships/hyperlink" Target="http://mountainsport.ru/netcat_files/184/149/A4053_kurtka_zhen_RR_157_korall.jpg" TargetMode="External"/><Relationship Id="rId472" Type="http://schemas.openxmlformats.org/officeDocument/2006/relationships/hyperlink" Target="http://mountainsport.ru/netcat_files/194/159/56043___zhen..jpg" TargetMode="External"/><Relationship Id="rId900" Type="http://schemas.openxmlformats.org/officeDocument/2006/relationships/hyperlink" Target="http://mountainsport.ru/netcat_files/225/189/58560C_zheltyy.jpg" TargetMode="External"/><Relationship Id="rId125" Type="http://schemas.openxmlformats.org/officeDocument/2006/relationships/hyperlink" Target="http://mountainsport.ru/netcat_files/183/148/14_650_272_rozovyy.jpg" TargetMode="External"/><Relationship Id="rId332" Type="http://schemas.openxmlformats.org/officeDocument/2006/relationships/hyperlink" Target="http://mountainsport.ru/netcat_files/187/152/V082_malinovyy.jpg" TargetMode="External"/><Relationship Id="rId777" Type="http://schemas.openxmlformats.org/officeDocument/2006/relationships/hyperlink" Target="http://mountainsport.ru/netcat_files/218/182/6410_biryuza.jpg" TargetMode="External"/><Relationship Id="rId984" Type="http://schemas.openxmlformats.org/officeDocument/2006/relationships/hyperlink" Target="http://mountainsport.ru/netcat_files/P39%20krasn.jpg" TargetMode="External"/><Relationship Id="rId637" Type="http://schemas.openxmlformats.org/officeDocument/2006/relationships/hyperlink" Target="http://mountainsport.ru/netcat_files/207/173/WT58126_zhen_golub_3.jpg" TargetMode="External"/><Relationship Id="rId844" Type="http://schemas.openxmlformats.org/officeDocument/2006/relationships/hyperlink" Target="http://mountainsport.ru/netcat_files/224/188/B207_1_golub.jpg" TargetMode="External"/><Relationship Id="rId276" Type="http://schemas.openxmlformats.org/officeDocument/2006/relationships/hyperlink" Target="http://mountainsport.ru/netcat_files/184/149/B4063_chernyy_3.jpg" TargetMode="External"/><Relationship Id="rId483" Type="http://schemas.openxmlformats.org/officeDocument/2006/relationships/hyperlink" Target="http://mountainsport.ru/netcat_files/194/159/2030_zhen..jpg" TargetMode="External"/><Relationship Id="rId690" Type="http://schemas.openxmlformats.org/officeDocument/2006/relationships/hyperlink" Target="http://mountainsport.ru/netcat_files/205/171/H7010_koral_seryy.jpg" TargetMode="External"/><Relationship Id="rId704" Type="http://schemas.openxmlformats.org/officeDocument/2006/relationships/hyperlink" Target="http://mountainsport.ru/netcat_files/208/174/K243A_rozovyy.jpg" TargetMode="External"/><Relationship Id="rId911" Type="http://schemas.openxmlformats.org/officeDocument/2006/relationships/hyperlink" Target="http://mountainsport.ru/netcat_files/224/188/G312_rozovyy.jpg" TargetMode="External"/><Relationship Id="rId1127" Type="http://schemas.openxmlformats.org/officeDocument/2006/relationships/hyperlink" Target="http://mountainsport.ru/netcat_files/194/159/SH_15_unisex.jpg" TargetMode="External"/><Relationship Id="rId40" Type="http://schemas.openxmlformats.org/officeDocument/2006/relationships/hyperlink" Target="http://mountainsport.ru/catalog/vesna-osen2014/WINDSTOPPER2014/WINDSTOPPER2014_2151.html" TargetMode="External"/><Relationship Id="rId136" Type="http://schemas.openxmlformats.org/officeDocument/2006/relationships/hyperlink" Target="http://mountainsport.ru/netcat_files/183/148/K14_3905___salatovyy_696.jpg" TargetMode="External"/><Relationship Id="rId343" Type="http://schemas.openxmlformats.org/officeDocument/2006/relationships/hyperlink" Target="http://mountainsport.ru/netcat_files/206/172/5756410_rozovyy_elektrik.jpg" TargetMode="External"/><Relationship Id="rId550" Type="http://schemas.openxmlformats.org/officeDocument/2006/relationships/hyperlink" Target="http://mountainsport.ru/netcat_files/167/132/GL_02_rozovyy_0.jpg" TargetMode="External"/><Relationship Id="rId788" Type="http://schemas.openxmlformats.org/officeDocument/2006/relationships/hyperlink" Target="http://mountainsport.ru/netcat_files/218/182/H9008_t.siniy.jpg" TargetMode="External"/><Relationship Id="rId995" Type="http://schemas.openxmlformats.org/officeDocument/2006/relationships/hyperlink" Target="http://mountainsport.ru/netcat_files/167/132/GL_03_krasnyy_0.jpg" TargetMode="External"/><Relationship Id="rId1180" Type="http://schemas.openxmlformats.org/officeDocument/2006/relationships/printerSettings" Target="../printerSettings/printerSettings1.bin"/><Relationship Id="rId203" Type="http://schemas.openxmlformats.org/officeDocument/2006/relationships/hyperlink" Target="http://mountainsport.ru/netcat_files/175/140/F4180_malina_332.jpg" TargetMode="External"/><Relationship Id="rId648" Type="http://schemas.openxmlformats.org/officeDocument/2006/relationships/hyperlink" Target="http://mountainsport.ru/netcat_files/206/172/7749812_belyy.jpg" TargetMode="External"/><Relationship Id="rId855" Type="http://schemas.openxmlformats.org/officeDocument/2006/relationships/hyperlink" Target="http://mountainsport.ru/netcat_files/218/182/6704_krasnyy.jpg" TargetMode="External"/><Relationship Id="rId1040" Type="http://schemas.openxmlformats.org/officeDocument/2006/relationships/hyperlink" Target="http://mountainsport.ru/netcat_files/221/185/SH_1606_salatovyy.jpg" TargetMode="External"/><Relationship Id="rId287" Type="http://schemas.openxmlformats.org/officeDocument/2006/relationships/hyperlink" Target="http://mountainsport.ru/netcat_files/184/149/t._siniy.jpg" TargetMode="External"/><Relationship Id="rId410" Type="http://schemas.openxmlformats.org/officeDocument/2006/relationships/hyperlink" Target="http://mountainsport.ru/netcat_files/193/158/1302_perchatki_muzh.jpg" TargetMode="External"/><Relationship Id="rId494" Type="http://schemas.openxmlformats.org/officeDocument/2006/relationships/hyperlink" Target="http://mountainsport.ru/netcat_files/194/159/2010_muzh..jpg" TargetMode="External"/><Relationship Id="rId508" Type="http://schemas.openxmlformats.org/officeDocument/2006/relationships/hyperlink" Target="http://mountainsport.ru/netcat_files/SH%2018.jpg" TargetMode="External"/><Relationship Id="rId715" Type="http://schemas.openxmlformats.org/officeDocument/2006/relationships/hyperlink" Target="http://mountainsport.ru/netcat_files/208/174/KL15_040_biryuzovyy.jpg" TargetMode="External"/><Relationship Id="rId922" Type="http://schemas.openxmlformats.org/officeDocument/2006/relationships/hyperlink" Target="http://mountainsport.ru/netcat_files/224/188/G312_malinovyy.jpg" TargetMode="External"/><Relationship Id="rId1138" Type="http://schemas.openxmlformats.org/officeDocument/2006/relationships/hyperlink" Target="http://mountainsport.ru/netcat_files/194/159/2026_unisex.jpg" TargetMode="External"/><Relationship Id="rId147" Type="http://schemas.openxmlformats.org/officeDocument/2006/relationships/hyperlink" Target="http://mountainsport.ru/netcat_files/183/148/13_434_seryy_500.jpg" TargetMode="External"/><Relationship Id="rId354" Type="http://schemas.openxmlformats.org/officeDocument/2006/relationships/hyperlink" Target="http://mountainsport.ru/netcat_files/166/131/SHQ_0218_zheltyy.jpg" TargetMode="External"/><Relationship Id="rId799" Type="http://schemas.openxmlformats.org/officeDocument/2006/relationships/hyperlink" Target="http://mountainsport.ru/netcat_files/224/188/H308_korall.jpg" TargetMode="External"/><Relationship Id="rId51" Type="http://schemas.openxmlformats.org/officeDocument/2006/relationships/hyperlink" Target="http://mountainsport.ru/catalog/winter2014-2015/WHS-2014-2015/WHS-2014-2015_2537.html" TargetMode="External"/><Relationship Id="rId561" Type="http://schemas.openxmlformats.org/officeDocument/2006/relationships/hyperlink" Target="http://mountainsport.ru/netcat_files/205/171/H6018_myata.jpg" TargetMode="External"/><Relationship Id="rId659" Type="http://schemas.openxmlformats.org/officeDocument/2006/relationships/hyperlink" Target="http://mountainsport.ru/netcat_files/206/172/7342612_biryuzovyy_O.jpg" TargetMode="External"/><Relationship Id="rId866" Type="http://schemas.openxmlformats.org/officeDocument/2006/relationships/hyperlink" Target="http://mountainsport.ru/netcat_files/218/182/6103_tseryy.jpg" TargetMode="External"/><Relationship Id="rId214" Type="http://schemas.openxmlformats.org/officeDocument/2006/relationships/hyperlink" Target="http://mountainsport.ru/netcat_files/175/140/Tolstovka_F4181_215_goluboy.jpg" TargetMode="External"/><Relationship Id="rId298" Type="http://schemas.openxmlformats.org/officeDocument/2006/relationships/hyperlink" Target="http://mountainsport.ru/netcat_files/185/150/W1841_sv_seryy.jpg" TargetMode="External"/><Relationship Id="rId421" Type="http://schemas.openxmlformats.org/officeDocument/2006/relationships/hyperlink" Target="http://mountainsport.ru/netcat_files/170/135/Balaklava_T1306.jpg" TargetMode="External"/><Relationship Id="rId519" Type="http://schemas.openxmlformats.org/officeDocument/2006/relationships/hyperlink" Target="http://mountainsport.ru/netcat_files/SH48_0.jpg" TargetMode="External"/><Relationship Id="rId1051" Type="http://schemas.openxmlformats.org/officeDocument/2006/relationships/hyperlink" Target="http://mountainsport.ru/netcat_files/221/185/SH_1607_bordo.jpg" TargetMode="External"/><Relationship Id="rId1149" Type="http://schemas.openxmlformats.org/officeDocument/2006/relationships/hyperlink" Target="http://mountainsport.ru/netcat_files/0561%20chernyy%20muzh..jpg" TargetMode="External"/><Relationship Id="rId158" Type="http://schemas.openxmlformats.org/officeDocument/2006/relationships/hyperlink" Target="http://mountainsport.ru/netcat_files/183/148/14_167_salatovyy.jpg" TargetMode="External"/><Relationship Id="rId726" Type="http://schemas.openxmlformats.org/officeDocument/2006/relationships/hyperlink" Target="http://mountainsport.ru/netcat_files/208/174/KL55_rozovyy.jpg" TargetMode="External"/><Relationship Id="rId933" Type="http://schemas.openxmlformats.org/officeDocument/2006/relationships/hyperlink" Target="http://mountainsport.ru/netcat_files/222/186/A6047_siniy_.jpg" TargetMode="External"/><Relationship Id="rId1009" Type="http://schemas.openxmlformats.org/officeDocument/2006/relationships/hyperlink" Target="http://mountainsport.ru/netcat_files/221/185/SH_53_biryuza.jpg" TargetMode="External"/><Relationship Id="rId62" Type="http://schemas.openxmlformats.org/officeDocument/2006/relationships/hyperlink" Target="http://mountainsport.ru/catalog/winter2014-2015/AZIMUTH-2014-2015/AZIMUTH-2014-2015_2596.html" TargetMode="External"/><Relationship Id="rId365" Type="http://schemas.openxmlformats.org/officeDocument/2006/relationships/hyperlink" Target="http://mountainsport.ru/netcat_files/DSC_0127_0.JPG" TargetMode="External"/><Relationship Id="rId572" Type="http://schemas.openxmlformats.org/officeDocument/2006/relationships/hyperlink" Target="http://mountainsport.ru/netcat_files/205/171/H739_chernyy.jpg" TargetMode="External"/><Relationship Id="rId225" Type="http://schemas.openxmlformats.org/officeDocument/2006/relationships/hyperlink" Target="http://mountainsport.ru/netcat_files/175/140/F4183_332_malina.jpg" TargetMode="External"/><Relationship Id="rId432" Type="http://schemas.openxmlformats.org/officeDocument/2006/relationships/hyperlink" Target="http://mountainsport.ru/netcat_files/170/135/M19_krasn.jpg" TargetMode="External"/><Relationship Id="rId877" Type="http://schemas.openxmlformats.org/officeDocument/2006/relationships/hyperlink" Target="http://mountainsport.ru/netcat_files/218/182/6110_goluboy.jpg" TargetMode="External"/><Relationship Id="rId1062" Type="http://schemas.openxmlformats.org/officeDocument/2006/relationships/hyperlink" Target="http://mountainsport.ru/netcat_files/221/185/SH_1605_chernyy.jpg" TargetMode="External"/><Relationship Id="rId737" Type="http://schemas.openxmlformats.org/officeDocument/2006/relationships/hyperlink" Target="http://mountainsport.ru/netcat_files/213/178/1501_2.jpg" TargetMode="External"/><Relationship Id="rId944" Type="http://schemas.openxmlformats.org/officeDocument/2006/relationships/hyperlink" Target="http://mountainsport.ru/netcat_files/223/187/A_8553_krasnyy.jpg" TargetMode="External"/><Relationship Id="rId73" Type="http://schemas.openxmlformats.org/officeDocument/2006/relationships/hyperlink" Target="http://mountainsport.ru/catalog/winter2014-2015/SNOW-HEADQUARTER-2014-2015/SNOW-HEADQUARTER-2014-2015_2762.html" TargetMode="External"/><Relationship Id="rId169" Type="http://schemas.openxmlformats.org/officeDocument/2006/relationships/hyperlink" Target="http://mountainsport.ru/netcat_files/191/156/TN_18_t_seryy.jpg" TargetMode="External"/><Relationship Id="rId376" Type="http://schemas.openxmlformats.org/officeDocument/2006/relationships/hyperlink" Target="http://mountainsport.ru/netcat_files/DSC_4974_6.jpg" TargetMode="External"/><Relationship Id="rId583" Type="http://schemas.openxmlformats.org/officeDocument/2006/relationships/hyperlink" Target="http://mountainsport.ru/netcat_files/188/153/7749267_bezhevyy.jpg" TargetMode="External"/><Relationship Id="rId790" Type="http://schemas.openxmlformats.org/officeDocument/2006/relationships/hyperlink" Target="http://mountainsport.ru/netcat_files/220/184/B8203_belyy.jpg" TargetMode="External"/><Relationship Id="rId804" Type="http://schemas.openxmlformats.org/officeDocument/2006/relationships/hyperlink" Target="http://mountainsport.ru/netcat_files/DSC_0127_0.JPG" TargetMode="External"/><Relationship Id="rId4" Type="http://schemas.openxmlformats.org/officeDocument/2006/relationships/hyperlink" Target="http://mountainsport.ru/catalog/winter2013-2014/X-Mountain-Spirit-2013-2014/X-Mountain-Spirit-2013-2014_1630.html" TargetMode="External"/><Relationship Id="rId236" Type="http://schemas.openxmlformats.org/officeDocument/2006/relationships/hyperlink" Target="http://mountainsport.ru/netcat_files/189/154/B1178_siniy.jpg" TargetMode="External"/><Relationship Id="rId443" Type="http://schemas.openxmlformats.org/officeDocument/2006/relationships/hyperlink" Target="http://mountainsport.ru/netcat_files/106/60/Maska_OR.jpg" TargetMode="External"/><Relationship Id="rId650" Type="http://schemas.openxmlformats.org/officeDocument/2006/relationships/hyperlink" Target="http://mountainsport.ru/netcat_files/206/172/5745428_rozovyy_fioletovyy.jpg" TargetMode="External"/><Relationship Id="rId888" Type="http://schemas.openxmlformats.org/officeDocument/2006/relationships/hyperlink" Target="http://mountainsport.ru/netcat_files/207/173/W9952_sv._seryy.jpg" TargetMode="External"/><Relationship Id="rId1073" Type="http://schemas.openxmlformats.org/officeDocument/2006/relationships/hyperlink" Target="http://mountainsport.ru/netcat_files/221/185/SH_1601_salat..jpg" TargetMode="External"/><Relationship Id="rId303" Type="http://schemas.openxmlformats.org/officeDocument/2006/relationships/hyperlink" Target="http://mountainsport.ru/netcat_files/185/150/W1807_t_seryy.jpg" TargetMode="External"/><Relationship Id="rId748" Type="http://schemas.openxmlformats.org/officeDocument/2006/relationships/hyperlink" Target="http://mountainsport.ru/netcat_files/229/193/6628G_rozovyy_neon.jpg" TargetMode="External"/><Relationship Id="rId955" Type="http://schemas.openxmlformats.org/officeDocument/2006/relationships/hyperlink" Target="http://mountainsport.ru/netcat_files/211/177/908_1.jpg" TargetMode="External"/><Relationship Id="rId1140" Type="http://schemas.openxmlformats.org/officeDocument/2006/relationships/hyperlink" Target="http://mountainsport.ru/netcat_files/194/159/2026_unisex.jpg" TargetMode="External"/><Relationship Id="rId84" Type="http://schemas.openxmlformats.org/officeDocument/2006/relationships/hyperlink" Target="http://mountainsport.ru/catalog/winter2014-2015/glasses/glasses_2910.html" TargetMode="External"/><Relationship Id="rId387" Type="http://schemas.openxmlformats.org/officeDocument/2006/relationships/hyperlink" Target="http://mountainsport.ru/netcat_files/maska%20M16.jpg" TargetMode="External"/><Relationship Id="rId510" Type="http://schemas.openxmlformats.org/officeDocument/2006/relationships/hyperlink" Target="http://mountainsport.ru/netcat_files/SH%2018.jpg" TargetMode="External"/><Relationship Id="rId594" Type="http://schemas.openxmlformats.org/officeDocument/2006/relationships/hyperlink" Target="http://mountainsport.ru/netcat_files/206/172/7342612_t._seryy_E.jpg" TargetMode="External"/><Relationship Id="rId608" Type="http://schemas.openxmlformats.org/officeDocument/2006/relationships/hyperlink" Target="http://mountainsport.ru/netcat_files/208/174/KL14_842_chern_zhelt.jpg" TargetMode="External"/><Relationship Id="rId815" Type="http://schemas.openxmlformats.org/officeDocument/2006/relationships/hyperlink" Target="http://mountainsport.ru/netcat_files/228/192/6605G_fioletovyy.jpg" TargetMode="External"/><Relationship Id="rId247" Type="http://schemas.openxmlformats.org/officeDocument/2006/relationships/hyperlink" Target="http://mountainsport.ru/netcat_files/189/154/A2885_siniy.jpg" TargetMode="External"/><Relationship Id="rId899" Type="http://schemas.openxmlformats.org/officeDocument/2006/relationships/hyperlink" Target="http://mountainsport.ru/netcat_files/225/189/58560B_t.seryy.jpg" TargetMode="External"/><Relationship Id="rId1000" Type="http://schemas.openxmlformats.org/officeDocument/2006/relationships/hyperlink" Target="http://mountainsport.ru/netcat_files/221/185/2035_chernyy.jpg" TargetMode="External"/><Relationship Id="rId1084" Type="http://schemas.openxmlformats.org/officeDocument/2006/relationships/hyperlink" Target="http://mountainsport.ru/netcat_files/231/195/501_krasnyy_0.jpg" TargetMode="External"/><Relationship Id="rId107" Type="http://schemas.openxmlformats.org/officeDocument/2006/relationships/hyperlink" Target="http://mountainsport.ru/netcat_files/183/148/14_65_521_zhelt.jpg" TargetMode="External"/><Relationship Id="rId454" Type="http://schemas.openxmlformats.org/officeDocument/2006/relationships/hyperlink" Target="http://mountainsport.ru/netcat_files/194/159/2034_gorchichnyy.jpg" TargetMode="External"/><Relationship Id="rId661" Type="http://schemas.openxmlformats.org/officeDocument/2006/relationships/hyperlink" Target="http://mountainsport.ru/netcat_files/206/172/7342524_t._siniy_M.jpg" TargetMode="External"/><Relationship Id="rId759" Type="http://schemas.openxmlformats.org/officeDocument/2006/relationships/hyperlink" Target="http://mountainsport.ru/netcat_files/228/192/16019_chernyy_s_krasnym.jpg" TargetMode="External"/><Relationship Id="rId966" Type="http://schemas.openxmlformats.org/officeDocument/2006/relationships/hyperlink" Target="http://mountainsport.ru/netcat_files/211/177/P151604.jpg" TargetMode="External"/><Relationship Id="rId11" Type="http://schemas.openxmlformats.org/officeDocument/2006/relationships/hyperlink" Target="http://mountainsport.ru/catalog/winter2013-2014/raznoe/raznoe_1740.html" TargetMode="External"/><Relationship Id="rId314" Type="http://schemas.openxmlformats.org/officeDocument/2006/relationships/hyperlink" Target="http://mountainsport.ru/netcat_files/185/150/M1823_sv_seryy.jpg" TargetMode="External"/><Relationship Id="rId398" Type="http://schemas.openxmlformats.org/officeDocument/2006/relationships/hyperlink" Target="http://mountainsport.ru/netcat_files/195/160/M22_krasnyy_maska_kosynka.jpg" TargetMode="External"/><Relationship Id="rId521" Type="http://schemas.openxmlformats.org/officeDocument/2006/relationships/hyperlink" Target="http://mountainsport.ru/netcat_files/SH48_0.jpg" TargetMode="External"/><Relationship Id="rId619" Type="http://schemas.openxmlformats.org/officeDocument/2006/relationships/hyperlink" Target="http://mountainsport.ru/netcat_files/205/171/H6018_t._siniy.jpg" TargetMode="External"/><Relationship Id="rId1151" Type="http://schemas.openxmlformats.org/officeDocument/2006/relationships/hyperlink" Target="http://mountainsport.ru/netcat_files/193/158/005_perch_zhen_korall.jpg" TargetMode="External"/><Relationship Id="rId95" Type="http://schemas.openxmlformats.org/officeDocument/2006/relationships/hyperlink" Target="http://mountainsport.ru/catalog/vesna-osen2014/WINDSTOPPER2014/WINDSTOPPER2014_2216.html" TargetMode="External"/><Relationship Id="rId160" Type="http://schemas.openxmlformats.org/officeDocument/2006/relationships/hyperlink" Target="http://mountainsport.ru/netcat_files/191/156/W008_rozovyy.jpg" TargetMode="External"/><Relationship Id="rId826" Type="http://schemas.openxmlformats.org/officeDocument/2006/relationships/hyperlink" Target="http://mountainsport.ru/netcat_files/208/174/K14_844A_siniy.jpg" TargetMode="External"/><Relationship Id="rId1011" Type="http://schemas.openxmlformats.org/officeDocument/2006/relationships/hyperlink" Target="http://mountainsport.ru/netcat_files/221/185/SH_53_fiolet..jpg" TargetMode="External"/><Relationship Id="rId1109" Type="http://schemas.openxmlformats.org/officeDocument/2006/relationships/hyperlink" Target="http://mountainsport.ru/netcat_files/194/159/1201.jpg" TargetMode="External"/><Relationship Id="rId258" Type="http://schemas.openxmlformats.org/officeDocument/2006/relationships/hyperlink" Target="http://mountainsport.ru/netcat_files/184/149/A4032_korall.jpg" TargetMode="External"/><Relationship Id="rId465" Type="http://schemas.openxmlformats.org/officeDocument/2006/relationships/hyperlink" Target="http://mountainsport.ru/netcat_files/194/159/SH_15_unisex.jpg" TargetMode="External"/><Relationship Id="rId672" Type="http://schemas.openxmlformats.org/officeDocument/2006/relationships/hyperlink" Target="http://mountainsport.ru/netcat_files/207/173/56221_Parka_zhen._s_mehom_fioletovyy.jpg" TargetMode="External"/><Relationship Id="rId1095" Type="http://schemas.openxmlformats.org/officeDocument/2006/relationships/hyperlink" Target="http://mountainsport.ru/netcat_files/2955%20myata_3.jpg" TargetMode="External"/><Relationship Id="rId22" Type="http://schemas.openxmlformats.org/officeDocument/2006/relationships/hyperlink" Target="http://mountainsport.ru/catalog/winter2013-2014/gloves/gloves_1998.html" TargetMode="External"/><Relationship Id="rId118" Type="http://schemas.openxmlformats.org/officeDocument/2006/relationships/hyperlink" Target="http://mountainsport.ru/netcat_files/183/148/K14_631_goluboy_944.jpg" TargetMode="External"/><Relationship Id="rId325" Type="http://schemas.openxmlformats.org/officeDocument/2006/relationships/hyperlink" Target="http://mountainsport.ru/netcat_files/187/152/B8015_seryy.jpg" TargetMode="External"/><Relationship Id="rId532" Type="http://schemas.openxmlformats.org/officeDocument/2006/relationships/hyperlink" Target="http://mountainsport.ru/netcat_files/5029%20varezhki%20det.jpg" TargetMode="External"/><Relationship Id="rId977" Type="http://schemas.openxmlformats.org/officeDocument/2006/relationships/hyperlink" Target="http://mountainsport.ru/netcat_files/P32.jpg" TargetMode="External"/><Relationship Id="rId1162" Type="http://schemas.openxmlformats.org/officeDocument/2006/relationships/hyperlink" Target="http://mountainsport.ru/netcat_files/maska%20M16.jpg" TargetMode="External"/><Relationship Id="rId171" Type="http://schemas.openxmlformats.org/officeDocument/2006/relationships/hyperlink" Target="http://mountainsport.ru/netcat_files/191/156/130.jpg" TargetMode="External"/><Relationship Id="rId837" Type="http://schemas.openxmlformats.org/officeDocument/2006/relationships/hyperlink" Target="http://mountainsport.ru/netcat_files/225/189/W125A_chernyy.jpg" TargetMode="External"/><Relationship Id="rId1022" Type="http://schemas.openxmlformats.org/officeDocument/2006/relationships/hyperlink" Target="http://mountainsport.ru/netcat_files/221/185/M_27_oranzhevyy.jpg" TargetMode="External"/><Relationship Id="rId269" Type="http://schemas.openxmlformats.org/officeDocument/2006/relationships/hyperlink" Target="http://mountainsport.ru/netcat_files/184/149/L4973_limon_512.jpg" TargetMode="External"/><Relationship Id="rId476" Type="http://schemas.openxmlformats.org/officeDocument/2006/relationships/hyperlink" Target="http://mountainsport.ru/netcat_files/194/159/3222_zhen..jpg" TargetMode="External"/><Relationship Id="rId683" Type="http://schemas.openxmlformats.org/officeDocument/2006/relationships/hyperlink" Target="http://mountainsport.ru/netcat_files/204/170/8108_t._siniy.jpg" TargetMode="External"/><Relationship Id="rId890" Type="http://schemas.openxmlformats.org/officeDocument/2006/relationships/hyperlink" Target="http://mountainsport.ru/netcat_files/WT58126%20zhen%20chern-3_6.jpg" TargetMode="External"/><Relationship Id="rId904" Type="http://schemas.openxmlformats.org/officeDocument/2006/relationships/hyperlink" Target="http://mountainsport.ru/netcat_files/208/174/K119_rozovyy.jpg" TargetMode="External"/><Relationship Id="rId33" Type="http://schemas.openxmlformats.org/officeDocument/2006/relationships/hyperlink" Target="http://mountainsport.ru/catalog/winter2013-2014/gloves/gloves_1900.html" TargetMode="External"/><Relationship Id="rId129" Type="http://schemas.openxmlformats.org/officeDocument/2006/relationships/hyperlink" Target="http://mountainsport.ru/netcat_files/183/148/14_661_696_salat.jpg" TargetMode="External"/><Relationship Id="rId336" Type="http://schemas.openxmlformats.org/officeDocument/2006/relationships/hyperlink" Target="http://mountainsport.ru/netcat_files/187/152/C_8008.jpg" TargetMode="External"/><Relationship Id="rId543" Type="http://schemas.openxmlformats.org/officeDocument/2006/relationships/hyperlink" Target="http://mountainsport.ru/netcat_files/R1408%20varezhki%20podrostk%20goluboy.jpg" TargetMode="External"/><Relationship Id="rId988" Type="http://schemas.openxmlformats.org/officeDocument/2006/relationships/hyperlink" Target="http://mountainsport.ru/netcat_files/P39%20malin.jpg" TargetMode="External"/><Relationship Id="rId1173" Type="http://schemas.openxmlformats.org/officeDocument/2006/relationships/hyperlink" Target="http://mountainsport.ru/netcat_files/209/175/T421_chernyy.jpg" TargetMode="External"/><Relationship Id="rId182" Type="http://schemas.openxmlformats.org/officeDocument/2006/relationships/hyperlink" Target="http://mountainsport.ru/netcat_files/174/139/6747119_seryy.jpg" TargetMode="External"/><Relationship Id="rId403" Type="http://schemas.openxmlformats.org/officeDocument/2006/relationships/hyperlink" Target="http://mountainsport.ru/netcat_files/195/160/S12_021.jpg" TargetMode="External"/><Relationship Id="rId750" Type="http://schemas.openxmlformats.org/officeDocument/2006/relationships/hyperlink" Target="http://mountainsport.ru/netcat_files/6605G%20biryuzovyy_0.jpg" TargetMode="External"/><Relationship Id="rId848" Type="http://schemas.openxmlformats.org/officeDocument/2006/relationships/hyperlink" Target="http://mountainsport.ru/netcat_files/218/182/6347_myata.jpg" TargetMode="External"/><Relationship Id="rId1033" Type="http://schemas.openxmlformats.org/officeDocument/2006/relationships/hyperlink" Target="http://mountainsport.ru/netcat_files/221/185/2046_temno_seryy.jpg" TargetMode="External"/><Relationship Id="rId487" Type="http://schemas.openxmlformats.org/officeDocument/2006/relationships/hyperlink" Target="http://mountainsport.ru/netcat_files/194/159/2030_zhen..jpg" TargetMode="External"/><Relationship Id="rId610" Type="http://schemas.openxmlformats.org/officeDocument/2006/relationships/hyperlink" Target="http://mountainsport.ru/netcat_files/208/174/KL15_038_biryuz_16N.jpg" TargetMode="External"/><Relationship Id="rId694" Type="http://schemas.openxmlformats.org/officeDocument/2006/relationships/hyperlink" Target="http://mountainsport.ru/netcat_files/211/177/501_seryy.jpg" TargetMode="External"/><Relationship Id="rId708" Type="http://schemas.openxmlformats.org/officeDocument/2006/relationships/hyperlink" Target="http://mountainsport.ru/netcat_files/208/174/K15_21A_dev_fiolet.jpg" TargetMode="External"/><Relationship Id="rId915" Type="http://schemas.openxmlformats.org/officeDocument/2006/relationships/hyperlink" Target="http://mountainsport.ru/netcat_files/218/182/6346_zheltyy.jpg" TargetMode="External"/><Relationship Id="rId347" Type="http://schemas.openxmlformats.org/officeDocument/2006/relationships/hyperlink" Target="http://mountainsport.ru/netcat_files/188/153/7749267_chernyy.jpg" TargetMode="External"/><Relationship Id="rId999" Type="http://schemas.openxmlformats.org/officeDocument/2006/relationships/hyperlink" Target="http://mountainsport.ru/netcat_files/221/185/2035_temno_siniy.jpg" TargetMode="External"/><Relationship Id="rId1100" Type="http://schemas.openxmlformats.org/officeDocument/2006/relationships/hyperlink" Target="http://mountainsport.ru/netcat_files/231/195/5050.jpg" TargetMode="External"/><Relationship Id="rId44" Type="http://schemas.openxmlformats.org/officeDocument/2006/relationships/hyperlink" Target="http://mountainsport.ru/catalog/vesna-osen2014/jacket2014/jacket2014_2154.html" TargetMode="External"/><Relationship Id="rId554" Type="http://schemas.openxmlformats.org/officeDocument/2006/relationships/hyperlink" Target="http://mountainsport.ru/netcat_files/137/102/1208_goluboy.jpg" TargetMode="External"/><Relationship Id="rId761" Type="http://schemas.openxmlformats.org/officeDocument/2006/relationships/hyperlink" Target="http://mountainsport.ru/netcat_files/228/192/16025_t.siniy.jpg" TargetMode="External"/><Relationship Id="rId859" Type="http://schemas.openxmlformats.org/officeDocument/2006/relationships/hyperlink" Target="http://mountainsport.ru/netcat_files/224/188/715_10_seryy_oranzh.jpg" TargetMode="External"/><Relationship Id="rId193" Type="http://schemas.openxmlformats.org/officeDocument/2006/relationships/hyperlink" Target="http://mountainsport.ru/netcat_files/174/139/Kurtka_L4341_166_t_rozovyy.jpg" TargetMode="External"/><Relationship Id="rId207" Type="http://schemas.openxmlformats.org/officeDocument/2006/relationships/hyperlink" Target="http://mountainsport.ru/netcat_files/175/140/F4180_indigo_273.jpg" TargetMode="External"/><Relationship Id="rId414" Type="http://schemas.openxmlformats.org/officeDocument/2006/relationships/hyperlink" Target="http://mountainsport.ru/netcat_files/R44-1.jpg" TargetMode="External"/><Relationship Id="rId498" Type="http://schemas.openxmlformats.org/officeDocument/2006/relationships/hyperlink" Target="http://mountainsport.ru/netcat_files/194/159/002___muzh..jpg" TargetMode="External"/><Relationship Id="rId621" Type="http://schemas.openxmlformats.org/officeDocument/2006/relationships/hyperlink" Target="http://mountainsport.ru/netcat_files/205/171/H6018_korall.jpg" TargetMode="External"/><Relationship Id="rId1044" Type="http://schemas.openxmlformats.org/officeDocument/2006/relationships/hyperlink" Target="http://mountainsport.ru/netcat_files/221/185/SH_1606_chernyy.jpg" TargetMode="External"/><Relationship Id="rId260" Type="http://schemas.openxmlformats.org/officeDocument/2006/relationships/hyperlink" Target="http://mountainsport.ru/netcat_files/184/149/A4015_zelenyy.jpg" TargetMode="External"/><Relationship Id="rId719" Type="http://schemas.openxmlformats.org/officeDocument/2006/relationships/hyperlink" Target="http://mountainsport.ru/netcat_files/208/174/K181_A__seryy.jpg" TargetMode="External"/><Relationship Id="rId926" Type="http://schemas.openxmlformats.org/officeDocument/2006/relationships/hyperlink" Target="http://mountainsport.ru/netcat_files/224/188/T401_fioletovyy.jpg" TargetMode="External"/><Relationship Id="rId1111" Type="http://schemas.openxmlformats.org/officeDocument/2006/relationships/hyperlink" Target="http://mountainsport.ru/netcat_files/1201.JPG" TargetMode="External"/><Relationship Id="rId55" Type="http://schemas.openxmlformats.org/officeDocument/2006/relationships/hyperlink" Target="http://mountainsport.ru/catalog/vesna-osen2014/WINDSTOPPER2014/WINDSTOPPER2014_2374.html" TargetMode="External"/><Relationship Id="rId120" Type="http://schemas.openxmlformats.org/officeDocument/2006/relationships/hyperlink" Target="http://mountainsport.ru/netcat_files/183/148/14_521_272_roz.jpg" TargetMode="External"/><Relationship Id="rId358" Type="http://schemas.openxmlformats.org/officeDocument/2006/relationships/hyperlink" Target="http://mountainsport.ru/netcat_files/166/131/SHQ_0218_krasnyy.jpg" TargetMode="External"/><Relationship Id="rId565" Type="http://schemas.openxmlformats.org/officeDocument/2006/relationships/hyperlink" Target="http://mountainsport.ru/netcat_files/205/171/H6018_korall.jpg" TargetMode="External"/><Relationship Id="rId772" Type="http://schemas.openxmlformats.org/officeDocument/2006/relationships/hyperlink" Target="http://mountainsport.ru/netcat_files/219/183/W015_rozovyy.jpg" TargetMode="External"/><Relationship Id="rId218" Type="http://schemas.openxmlformats.org/officeDocument/2006/relationships/hyperlink" Target="http://mountainsport.ru/netcat_files/175/140/Tolstovka_F4181_157_korall.jpg" TargetMode="External"/><Relationship Id="rId425" Type="http://schemas.openxmlformats.org/officeDocument/2006/relationships/hyperlink" Target="http://mountainsport.ru/netcat_files/170/135/S1319.jpg" TargetMode="External"/><Relationship Id="rId632" Type="http://schemas.openxmlformats.org/officeDocument/2006/relationships/hyperlink" Target="http://mountainsport.ru/netcat_files/207/173/WT58126_zhen_limon_3.jpg" TargetMode="External"/><Relationship Id="rId1055" Type="http://schemas.openxmlformats.org/officeDocument/2006/relationships/hyperlink" Target="http://mountainsport.ru/netcat_files/221/185/SH_1605_krasnyy.jpg" TargetMode="External"/><Relationship Id="rId271" Type="http://schemas.openxmlformats.org/officeDocument/2006/relationships/hyperlink" Target="http://mountainsport.ru/netcat_files/184/149/L4973_belyy_002.jpg" TargetMode="External"/><Relationship Id="rId937" Type="http://schemas.openxmlformats.org/officeDocument/2006/relationships/hyperlink" Target="http://mountainsport.ru/netcat_files/220/184/B8220_chernyy_salatovyy.jpg" TargetMode="External"/><Relationship Id="rId1122" Type="http://schemas.openxmlformats.org/officeDocument/2006/relationships/hyperlink" Target="http://mountainsport.ru/netcat_files/194/159/SH_12_muzh.jpg" TargetMode="External"/><Relationship Id="rId66" Type="http://schemas.openxmlformats.org/officeDocument/2006/relationships/hyperlink" Target="http://mountainsport.ru/catalog/winter2014-2015/SNOW-HEADQUARTER-2014-2015/SNOW-HEADQUARTER-2014-2015_2600.html" TargetMode="External"/><Relationship Id="rId131" Type="http://schemas.openxmlformats.org/officeDocument/2006/relationships/hyperlink" Target="http://mountainsport.ru/netcat_files/183/148/14_661_272_rozovyy.jpg" TargetMode="External"/><Relationship Id="rId369" Type="http://schemas.openxmlformats.org/officeDocument/2006/relationships/hyperlink" Target="http://mountainsport.ru/netcat_files/B3130%20002%20bel_2.jpg" TargetMode="External"/><Relationship Id="rId576" Type="http://schemas.openxmlformats.org/officeDocument/2006/relationships/hyperlink" Target="http://mountainsport.ru/netcat_files/205/171/9004_t._seryy.jpg" TargetMode="External"/><Relationship Id="rId783" Type="http://schemas.openxmlformats.org/officeDocument/2006/relationships/hyperlink" Target="http://mountainsport.ru/netcat_files/9004%20t.%20siniy.jpg" TargetMode="External"/><Relationship Id="rId990" Type="http://schemas.openxmlformats.org/officeDocument/2006/relationships/hyperlink" Target="http://mountainsport.ru/netcat_files/193/158/1206_HEAD_goluboy.jpg" TargetMode="External"/><Relationship Id="rId229" Type="http://schemas.openxmlformats.org/officeDocument/2006/relationships/hyperlink" Target="http://mountainsport.ru/netcat_files/175/140/F4183_229_biryuza.jpg" TargetMode="External"/><Relationship Id="rId436" Type="http://schemas.openxmlformats.org/officeDocument/2006/relationships/hyperlink" Target="http://mountainsport.ru/netcat_files/M13.JPG" TargetMode="External"/><Relationship Id="rId643" Type="http://schemas.openxmlformats.org/officeDocument/2006/relationships/hyperlink" Target="http://mountainsport.ru/netcat_files/206/172/7759502_izumrud.jpg" TargetMode="External"/><Relationship Id="rId1066" Type="http://schemas.openxmlformats.org/officeDocument/2006/relationships/hyperlink" Target="http://mountainsport.ru/netcat_files/221/185/SH_1602_chernyy.jpg" TargetMode="External"/><Relationship Id="rId850" Type="http://schemas.openxmlformats.org/officeDocument/2006/relationships/hyperlink" Target="http://mountainsport.ru/netcat_files/218/182/6343_korall.jpg" TargetMode="External"/><Relationship Id="rId948" Type="http://schemas.openxmlformats.org/officeDocument/2006/relationships/hyperlink" Target="http://mountainsport.ru/netcat_files/715-64%20siniy_0.jpg" TargetMode="External"/><Relationship Id="rId1133" Type="http://schemas.openxmlformats.org/officeDocument/2006/relationships/hyperlink" Target="http://mountainsport.ru/netcat_files/001-2.jpg" TargetMode="External"/><Relationship Id="rId77" Type="http://schemas.openxmlformats.org/officeDocument/2006/relationships/hyperlink" Target="http://mountainsport.ru/catalog/winter2014-2015/MOUNTAIN-SPORT/MOUNTAIN-SPORT_2832.html" TargetMode="External"/><Relationship Id="rId282" Type="http://schemas.openxmlformats.org/officeDocument/2006/relationships/hyperlink" Target="http://mountainsport.ru/netcat_files/T3105%20zhen%20sv%20seryy.jpg" TargetMode="External"/><Relationship Id="rId503" Type="http://schemas.openxmlformats.org/officeDocument/2006/relationships/hyperlink" Target="http://mountainsport.ru/netcat_files/002.JPG" TargetMode="External"/><Relationship Id="rId587" Type="http://schemas.openxmlformats.org/officeDocument/2006/relationships/hyperlink" Target="http://mountainsport.ru/netcat_files/206/172/5745428_rozovyy_fioletovyy.jpg" TargetMode="External"/><Relationship Id="rId710" Type="http://schemas.openxmlformats.org/officeDocument/2006/relationships/hyperlink" Target="http://mountainsport.ru/netcat_files/208/174/K243A_rozovyy.jpg" TargetMode="External"/><Relationship Id="rId808" Type="http://schemas.openxmlformats.org/officeDocument/2006/relationships/hyperlink" Target="http://mountainsport.ru/netcat_files/225/189/W8804_goluboy.jpg" TargetMode="External"/><Relationship Id="rId8" Type="http://schemas.openxmlformats.org/officeDocument/2006/relationships/hyperlink" Target="http://mountainsport.ru/catalog/winter2014-2015/WHS-2014-2015/WHS-2014-2015_2537.html" TargetMode="External"/><Relationship Id="rId142" Type="http://schemas.openxmlformats.org/officeDocument/2006/relationships/hyperlink" Target="http://mountainsport.ru/netcat_files/183/148/14_377_siniy_0.jpg" TargetMode="External"/><Relationship Id="rId447" Type="http://schemas.openxmlformats.org/officeDocument/2006/relationships/hyperlink" Target="http://mountainsport.ru/netcat_files/194/159/2022_4.jpg" TargetMode="External"/><Relationship Id="rId794" Type="http://schemas.openxmlformats.org/officeDocument/2006/relationships/hyperlink" Target="http://mountainsport.ru/netcat_files/224/188/G307_seryy.jpg" TargetMode="External"/><Relationship Id="rId1077" Type="http://schemas.openxmlformats.org/officeDocument/2006/relationships/hyperlink" Target="http://mountainsport.ru/netcat_files/231/195/005_temno_siniy.jpg" TargetMode="External"/><Relationship Id="rId654" Type="http://schemas.openxmlformats.org/officeDocument/2006/relationships/hyperlink" Target="http://mountainsport.ru/netcat_files/188/153/7342513_t_morsk_volna_W.jpg" TargetMode="External"/><Relationship Id="rId861" Type="http://schemas.openxmlformats.org/officeDocument/2006/relationships/hyperlink" Target="http://mountainsport.ru/netcat_files/224/188/G315_6_sirenevyy.jpg" TargetMode="External"/><Relationship Id="rId959" Type="http://schemas.openxmlformats.org/officeDocument/2006/relationships/hyperlink" Target="http://mountainsport.ru/netcat_files/211/177/908_3.jpg" TargetMode="External"/><Relationship Id="rId293" Type="http://schemas.openxmlformats.org/officeDocument/2006/relationships/hyperlink" Target="http://mountainsport.ru/netcat_files/184/149/B4976_krasnyy_179.jpg" TargetMode="External"/><Relationship Id="rId307" Type="http://schemas.openxmlformats.org/officeDocument/2006/relationships/hyperlink" Target="http://mountainsport.ru/netcat_files/185/150/W1801_limonnyy_2.jpg" TargetMode="External"/><Relationship Id="rId514" Type="http://schemas.openxmlformats.org/officeDocument/2006/relationships/hyperlink" Target="http://mountainsport.ru/netcat_files/SH%2022.jpg" TargetMode="External"/><Relationship Id="rId721" Type="http://schemas.openxmlformats.org/officeDocument/2006/relationships/hyperlink" Target="http://mountainsport.ru/netcat_files/208/174/KL15_040_siniy.jpg" TargetMode="External"/><Relationship Id="rId1144" Type="http://schemas.openxmlformats.org/officeDocument/2006/relationships/hyperlink" Target="http://mountainsport.ru/netcat_files/194/159/2022_2.jpg" TargetMode="External"/><Relationship Id="rId88" Type="http://schemas.openxmlformats.org/officeDocument/2006/relationships/hyperlink" Target="http://mountainsport.ru/catalog/winter2014-2015/gloves-kids/gloves-kids_2985.html" TargetMode="External"/><Relationship Id="rId153" Type="http://schemas.openxmlformats.org/officeDocument/2006/relationships/hyperlink" Target="http://mountainsport.ru/netcat_files/183/148/14_14_zelen_693.jpg" TargetMode="External"/><Relationship Id="rId360" Type="http://schemas.openxmlformats.org/officeDocument/2006/relationships/hyperlink" Target="http://mountainsport.ru/netcat_files/166/131/SHQ_0218_siniy.jpg" TargetMode="External"/><Relationship Id="rId598" Type="http://schemas.openxmlformats.org/officeDocument/2006/relationships/hyperlink" Target="http://mountainsport.ru/netcat_files/206/172/7342524_t._siniy_M.jpg" TargetMode="External"/><Relationship Id="rId819" Type="http://schemas.openxmlformats.org/officeDocument/2006/relationships/hyperlink" Target="http://mountainsport.ru/netcat_files/208/174/KL15_040_rozovyy.jpg" TargetMode="External"/><Relationship Id="rId1004" Type="http://schemas.openxmlformats.org/officeDocument/2006/relationships/hyperlink" Target="http://mountainsport.ru/netcat_files/221/185/2027_fistashkovyy.jpg" TargetMode="External"/><Relationship Id="rId220" Type="http://schemas.openxmlformats.org/officeDocument/2006/relationships/hyperlink" Target="http://mountainsport.ru/netcat_files/175/140/F4181_065_t_seryy.jpg" TargetMode="External"/><Relationship Id="rId458" Type="http://schemas.openxmlformats.org/officeDocument/2006/relationships/hyperlink" Target="http://mountainsport.ru/netcat_files/194/159/SH_52_rozovyy_zhen..jpg" TargetMode="External"/><Relationship Id="rId665" Type="http://schemas.openxmlformats.org/officeDocument/2006/relationships/hyperlink" Target="http://mountainsport.ru/netcat_files/208/174/Kurtka_hollofayber_308_myata_0.jpg" TargetMode="External"/><Relationship Id="rId872" Type="http://schemas.openxmlformats.org/officeDocument/2006/relationships/hyperlink" Target="http://mountainsport.ru/netcat_files/224/188/K302_chern.jpg" TargetMode="External"/><Relationship Id="rId1088" Type="http://schemas.openxmlformats.org/officeDocument/2006/relationships/hyperlink" Target="http://mountainsport.ru/netcat_files/231/195/032.jpg" TargetMode="External"/><Relationship Id="rId15" Type="http://schemas.openxmlformats.org/officeDocument/2006/relationships/hyperlink" Target="http://mountainsport.ru/catalog/winter2013-2014/gloves/gloves_1898.html" TargetMode="External"/><Relationship Id="rId318" Type="http://schemas.openxmlformats.org/officeDocument/2006/relationships/hyperlink" Target="http://mountainsport.ru/netcat_files/186/151/WK56052_korall.jpg" TargetMode="External"/><Relationship Id="rId525" Type="http://schemas.openxmlformats.org/officeDocument/2006/relationships/hyperlink" Target="http://mountainsport.ru/netcat_files/194/159/SH_12_muzh.jpg" TargetMode="External"/><Relationship Id="rId732" Type="http://schemas.openxmlformats.org/officeDocument/2006/relationships/hyperlink" Target="http://mountainsport.ru/netcat_files/213/178/B8173_myata_t.zelenyy.jpg" TargetMode="External"/><Relationship Id="rId1155" Type="http://schemas.openxmlformats.org/officeDocument/2006/relationships/hyperlink" Target="http://mountainsport.ru/netcat_files/005%20perch%20zhen%20seryy.jpg" TargetMode="External"/><Relationship Id="rId99" Type="http://schemas.openxmlformats.org/officeDocument/2006/relationships/hyperlink" Target="http://mountainsport.ru/netcat_files/183/148/WS14_65_siniy.jpg" TargetMode="External"/><Relationship Id="rId164" Type="http://schemas.openxmlformats.org/officeDocument/2006/relationships/hyperlink" Target="http://mountainsport.ru/netcat_files/M003%20chern_0.jpg" TargetMode="External"/><Relationship Id="rId371" Type="http://schemas.openxmlformats.org/officeDocument/2006/relationships/hyperlink" Target="http://mountainsport.ru/netcat_files/195/160/14_135___zaschitnye_nakolenniki.jpg" TargetMode="External"/><Relationship Id="rId1015" Type="http://schemas.openxmlformats.org/officeDocument/2006/relationships/hyperlink" Target="http://mountainsport.ru/netcat_files/221/185/2044_chernyy.jpg" TargetMode="External"/><Relationship Id="rId469" Type="http://schemas.openxmlformats.org/officeDocument/2006/relationships/hyperlink" Target="http://mountainsport.ru/netcat_files/194/159/SH_15_unisex.jpg" TargetMode="External"/><Relationship Id="rId676" Type="http://schemas.openxmlformats.org/officeDocument/2006/relationships/hyperlink" Target="http://mountainsport.ru/netcat_files/207/173/56221_Parka_zhen._s_mehom_biryuzovyy.jpg" TargetMode="External"/><Relationship Id="rId883" Type="http://schemas.openxmlformats.org/officeDocument/2006/relationships/hyperlink" Target="http://mountainsport.ru/netcat_files/203/169/A5023_biryuzovyy__553_.jpg" TargetMode="External"/><Relationship Id="rId1099" Type="http://schemas.openxmlformats.org/officeDocument/2006/relationships/hyperlink" Target="http://mountainsport.ru/netcat_files/231/195/5050.jpg" TargetMode="External"/><Relationship Id="rId26" Type="http://schemas.openxmlformats.org/officeDocument/2006/relationships/hyperlink" Target="http://mountainsport.ru/catalog/winter2013-2014/termo/termo_2013.html" TargetMode="External"/><Relationship Id="rId231" Type="http://schemas.openxmlformats.org/officeDocument/2006/relationships/hyperlink" Target="http://mountainsport.ru/netcat_files/175/140/F4186N_179_krasnyy.jpg" TargetMode="External"/><Relationship Id="rId329" Type="http://schemas.openxmlformats.org/officeDocument/2006/relationships/hyperlink" Target="http://mountainsport.ru/netcat_files/187/152/B_8009_yarkiy_korall.jpg" TargetMode="External"/><Relationship Id="rId536" Type="http://schemas.openxmlformats.org/officeDocument/2006/relationships/hyperlink" Target="http://mountainsport.ru/netcat_files/R1406%20perchatki%20podrostk..jpg" TargetMode="External"/><Relationship Id="rId1166" Type="http://schemas.openxmlformats.org/officeDocument/2006/relationships/hyperlink" Target="http://mountainsport.ru/netcat_files/01.jpg" TargetMode="External"/><Relationship Id="rId175" Type="http://schemas.openxmlformats.org/officeDocument/2006/relationships/hyperlink" Target="http://mountainsport.ru/netcat_files/165/130/TN12.jpg" TargetMode="External"/><Relationship Id="rId743" Type="http://schemas.openxmlformats.org/officeDocument/2006/relationships/hyperlink" Target="http://mountainsport.ru/netcat_files/230/194/HR105_krasnyy.jpg" TargetMode="External"/><Relationship Id="rId950" Type="http://schemas.openxmlformats.org/officeDocument/2006/relationships/hyperlink" Target="http://mountainsport.ru/netcat_files/220/184/B7911.jpg" TargetMode="External"/><Relationship Id="rId1026" Type="http://schemas.openxmlformats.org/officeDocument/2006/relationships/hyperlink" Target="http://mountainsport.ru/netcat_files/221/185/010_kofe_siniy_0.jpg" TargetMode="External"/><Relationship Id="rId382" Type="http://schemas.openxmlformats.org/officeDocument/2006/relationships/hyperlink" Target="http://mountainsport.ru/netcat_files/195/160/DSC_4980.jpg" TargetMode="External"/><Relationship Id="rId603" Type="http://schemas.openxmlformats.org/officeDocument/2006/relationships/hyperlink" Target="http://mountainsport.ru/netcat_files/208/174/Kurtka_hollofayber_308_myata_0.jpg" TargetMode="External"/><Relationship Id="rId687" Type="http://schemas.openxmlformats.org/officeDocument/2006/relationships/hyperlink" Target="http://mountainsport.ru/netcat_files/204/170/8142_biryuza.jpg" TargetMode="External"/><Relationship Id="rId810" Type="http://schemas.openxmlformats.org/officeDocument/2006/relationships/hyperlink" Target="http://mountainsport.ru/netcat_files/220/184/B8216_fioletovyy.jpg" TargetMode="External"/><Relationship Id="rId908" Type="http://schemas.openxmlformats.org/officeDocument/2006/relationships/hyperlink" Target="http://mountainsport.ru/netcat_files/169/134/SH49.jpg" TargetMode="External"/><Relationship Id="rId242" Type="http://schemas.openxmlformats.org/officeDocument/2006/relationships/hyperlink" Target="http://mountainsport.ru/netcat_files/189/154/B6306_kurtka_zhen_Velikan_Azimut.jpg" TargetMode="External"/><Relationship Id="rId894" Type="http://schemas.openxmlformats.org/officeDocument/2006/relationships/hyperlink" Target="http://mountainsport.ru/netcat_files/225/189/58126E_salatovyy.jpg" TargetMode="External"/><Relationship Id="rId1177" Type="http://schemas.openxmlformats.org/officeDocument/2006/relationships/hyperlink" Target="http://mountainsport.ru/netcat_files/209/175/T9912_zhen._chernyy.jpg" TargetMode="External"/><Relationship Id="rId37" Type="http://schemas.openxmlformats.org/officeDocument/2006/relationships/hyperlink" Target="http://mountainsport.ru/catalog/vesna-osen2014/WINDSTOPPER2014/WINDSTOPPER2014_2153.html" TargetMode="External"/><Relationship Id="rId102" Type="http://schemas.openxmlformats.org/officeDocument/2006/relationships/hyperlink" Target="http://mountainsport.ru/netcat_files/WS14-19913%20goluboy_0.jpg" TargetMode="External"/><Relationship Id="rId547" Type="http://schemas.openxmlformats.org/officeDocument/2006/relationships/hyperlink" Target="http://mountainsport.ru/netcat_files/167/132/GL_05_krasnyy_0.jpg" TargetMode="External"/><Relationship Id="rId754" Type="http://schemas.openxmlformats.org/officeDocument/2006/relationships/hyperlink" Target="http://mountainsport.ru/netcat_files/1501-5%20zheltyy_5.jpg" TargetMode="External"/><Relationship Id="rId961" Type="http://schemas.openxmlformats.org/officeDocument/2006/relationships/hyperlink" Target="http://mountainsport.ru/netcat_files/211/177/P151605.jpg" TargetMode="External"/><Relationship Id="rId90" Type="http://schemas.openxmlformats.org/officeDocument/2006/relationships/hyperlink" Target="http://mountainsport.ru/catalog/winter2014-2015/gloves-kids/gloves-kids_2977.html" TargetMode="External"/><Relationship Id="rId186" Type="http://schemas.openxmlformats.org/officeDocument/2006/relationships/hyperlink" Target="http://mountainsport.ru/netcat_files/6747154%20belyy%20s%20gorchichnym%20q.jpg" TargetMode="External"/><Relationship Id="rId393" Type="http://schemas.openxmlformats.org/officeDocument/2006/relationships/hyperlink" Target="http://mountainsport.ru/netcat_files/195/160/T13_015_balaklava.jpg" TargetMode="External"/><Relationship Id="rId407" Type="http://schemas.openxmlformats.org/officeDocument/2006/relationships/hyperlink" Target="http://mountainsport.ru/netcat_files/195/160/S12_007.jpg" TargetMode="External"/><Relationship Id="rId614" Type="http://schemas.openxmlformats.org/officeDocument/2006/relationships/hyperlink" Target="http://mountainsport.ru/netcat_files/207/173/WT58126_zhen_fiolet_3.jpg" TargetMode="External"/><Relationship Id="rId821" Type="http://schemas.openxmlformats.org/officeDocument/2006/relationships/hyperlink" Target="http://mountainsport.ru/netcat_files/224/188/H308_myata_detskaya.jpg" TargetMode="External"/><Relationship Id="rId1037" Type="http://schemas.openxmlformats.org/officeDocument/2006/relationships/hyperlink" Target="http://mountainsport.ru/netcat_files/221/185/511_chernyy.jpg" TargetMode="External"/><Relationship Id="rId253" Type="http://schemas.openxmlformats.org/officeDocument/2006/relationships/hyperlink" Target="http://mountainsport.ru/netcat_files/189/154/A7968_muzh_bryuki_ser_obsch.jpg" TargetMode="External"/><Relationship Id="rId460" Type="http://schemas.openxmlformats.org/officeDocument/2006/relationships/hyperlink" Target="http://mountainsport.ru/netcat_files/194/159/SH_52_oranzhevyy_zhen..jpg" TargetMode="External"/><Relationship Id="rId698" Type="http://schemas.openxmlformats.org/officeDocument/2006/relationships/hyperlink" Target="http://mountainsport.ru/netcat_files/211/177/2015_chernyy.jpg" TargetMode="External"/><Relationship Id="rId919" Type="http://schemas.openxmlformats.org/officeDocument/2006/relationships/hyperlink" Target="http://mountainsport.ru/netcat_files/224/188/G311_myata.jpg" TargetMode="External"/><Relationship Id="rId1090" Type="http://schemas.openxmlformats.org/officeDocument/2006/relationships/hyperlink" Target="http://mountainsport.ru/netcat_files/231/195/032.jpg" TargetMode="External"/><Relationship Id="rId1104" Type="http://schemas.openxmlformats.org/officeDocument/2006/relationships/hyperlink" Target="http://mountainsport.ru/netcat_files/1201.JPG" TargetMode="External"/><Relationship Id="rId48" Type="http://schemas.openxmlformats.org/officeDocument/2006/relationships/hyperlink" Target="http://mountainsport.ru/catalog/vesna-osen2014/WINDSTOPPER2014/WINDSTOPPER2014_2197.html" TargetMode="External"/><Relationship Id="rId113" Type="http://schemas.openxmlformats.org/officeDocument/2006/relationships/hyperlink" Target="http://mountainsport.ru/netcat_files/183/148/14_525_fiolet_917.jpg" TargetMode="External"/><Relationship Id="rId320" Type="http://schemas.openxmlformats.org/officeDocument/2006/relationships/hyperlink" Target="http://mountainsport.ru/netcat_files/186/151/MK58768_t_siniy.jpg" TargetMode="External"/><Relationship Id="rId558" Type="http://schemas.openxmlformats.org/officeDocument/2006/relationships/hyperlink" Target="http://mountainsport.ru/netcat_files/170/135/M12_008.jpg" TargetMode="External"/><Relationship Id="rId765" Type="http://schemas.openxmlformats.org/officeDocument/2006/relationships/hyperlink" Target="http://mountainsport.ru/netcat_files/228/192/Y7538_muzh_t.seryy.jpg" TargetMode="External"/><Relationship Id="rId972" Type="http://schemas.openxmlformats.org/officeDocument/2006/relationships/hyperlink" Target="http://mountainsport.ru/netcat_files/P36.jpg" TargetMode="External"/><Relationship Id="rId197" Type="http://schemas.openxmlformats.org/officeDocument/2006/relationships/hyperlink" Target="http://mountainsport.ru/netcat_files/F3600%20215%20goluboy.jpg" TargetMode="External"/><Relationship Id="rId418" Type="http://schemas.openxmlformats.org/officeDocument/2006/relationships/hyperlink" Target="http://mountainsport.ru/netcat_files/170/135/Balaklava_T1314.jpg" TargetMode="External"/><Relationship Id="rId625" Type="http://schemas.openxmlformats.org/officeDocument/2006/relationships/hyperlink" Target="http://mountainsport.ru/netcat_files/205/171/H739_chernyy.jpg" TargetMode="External"/><Relationship Id="rId832" Type="http://schemas.openxmlformats.org/officeDocument/2006/relationships/hyperlink" Target="http://mountainsport.ru/netcat_files/225/189/9948_krasnyy.jpg" TargetMode="External"/><Relationship Id="rId1048" Type="http://schemas.openxmlformats.org/officeDocument/2006/relationships/hyperlink" Target="http://mountainsport.ru/netcat_files/221/185/SH_1608_chernyy.jpg" TargetMode="External"/><Relationship Id="rId264" Type="http://schemas.openxmlformats.org/officeDocument/2006/relationships/hyperlink" Target="http://mountainsport.ru/netcat_files/184/149/A4053_kurtka_zhen_RR_521_limonnyy.jpg" TargetMode="External"/><Relationship Id="rId471" Type="http://schemas.openxmlformats.org/officeDocument/2006/relationships/hyperlink" Target="http://mountainsport.ru/netcat_files/194/159/56043___zhen..jpg" TargetMode="External"/><Relationship Id="rId1115" Type="http://schemas.openxmlformats.org/officeDocument/2006/relationships/hyperlink" Target="http://mountainsport.ru/netcat_files/2029%20unisex.jpg" TargetMode="External"/><Relationship Id="rId59" Type="http://schemas.openxmlformats.org/officeDocument/2006/relationships/hyperlink" Target="http://mountainsport.ru/catalog/winter2014-2015/AZIMUTH-2014-2015/AZIMUTH-2014-2015_2592.html" TargetMode="External"/><Relationship Id="rId124" Type="http://schemas.openxmlformats.org/officeDocument/2006/relationships/hyperlink" Target="http://mountainsport.ru/netcat_files/183/148/14_650_944_golub.jpg" TargetMode="External"/><Relationship Id="rId569" Type="http://schemas.openxmlformats.org/officeDocument/2006/relationships/hyperlink" Target="http://mountainsport.ru/netcat_files/205/171/H7010_koral_goluboy.jpg" TargetMode="External"/><Relationship Id="rId776" Type="http://schemas.openxmlformats.org/officeDocument/2006/relationships/hyperlink" Target="http://mountainsport.ru/netcat_files/218/182/6412_krasnyy.jpg" TargetMode="External"/><Relationship Id="rId983" Type="http://schemas.openxmlformats.org/officeDocument/2006/relationships/hyperlink" Target="http://mountainsport.ru/netcat_files/P39%20roz.jpg" TargetMode="External"/><Relationship Id="rId331" Type="http://schemas.openxmlformats.org/officeDocument/2006/relationships/hyperlink" Target="http://mountainsport.ru/netcat_files/DSC_0053_1.jpg" TargetMode="External"/><Relationship Id="rId429" Type="http://schemas.openxmlformats.org/officeDocument/2006/relationships/hyperlink" Target="http://mountainsport.ru/netcat_files/170/135/S1313.jpg" TargetMode="External"/><Relationship Id="rId636" Type="http://schemas.openxmlformats.org/officeDocument/2006/relationships/hyperlink" Target="http://mountainsport.ru/netcat_files/207/173/WT58126_zhen_malinovye_3.jpg" TargetMode="External"/><Relationship Id="rId1059" Type="http://schemas.openxmlformats.org/officeDocument/2006/relationships/hyperlink" Target="http://mountainsport.ru/netcat_files/221/185/SH_1605_temno_siniy.jpg" TargetMode="External"/><Relationship Id="rId843" Type="http://schemas.openxmlformats.org/officeDocument/2006/relationships/hyperlink" Target="http://mountainsport.ru/netcat_files/225/189/125_goluboy.jpg" TargetMode="External"/><Relationship Id="rId1126" Type="http://schemas.openxmlformats.org/officeDocument/2006/relationships/hyperlink" Target="http://mountainsport.ru/netcat_files/194/159/SH_15_unisex.jpg" TargetMode="External"/><Relationship Id="rId275" Type="http://schemas.openxmlformats.org/officeDocument/2006/relationships/hyperlink" Target="http://mountainsport.ru/netcat_files/7232.jpg" TargetMode="External"/><Relationship Id="rId482" Type="http://schemas.openxmlformats.org/officeDocument/2006/relationships/hyperlink" Target="http://mountainsport.ru/netcat_files/194/159/2032_zhen..jpg" TargetMode="External"/><Relationship Id="rId703" Type="http://schemas.openxmlformats.org/officeDocument/2006/relationships/hyperlink" Target="http://mountainsport.ru/netcat_files/208/174/K243A_t.fioletovyy.jpg" TargetMode="External"/><Relationship Id="rId910" Type="http://schemas.openxmlformats.org/officeDocument/2006/relationships/hyperlink" Target="http://mountainsport.ru/netcat_files/194/159/1201.jpg" TargetMode="External"/><Relationship Id="rId135" Type="http://schemas.openxmlformats.org/officeDocument/2006/relationships/hyperlink" Target="http://mountainsport.ru/netcat_files/183/148/K14_3905___biryuzovyy_370.jpg" TargetMode="External"/><Relationship Id="rId342" Type="http://schemas.openxmlformats.org/officeDocument/2006/relationships/hyperlink" Target="http://mountainsport.ru/netcat_files/1161%20seryy.jpg" TargetMode="External"/><Relationship Id="rId787" Type="http://schemas.openxmlformats.org/officeDocument/2006/relationships/hyperlink" Target="http://mountainsport.ru/netcat_files/9004%20t.%20seryy.jpg" TargetMode="External"/><Relationship Id="rId994" Type="http://schemas.openxmlformats.org/officeDocument/2006/relationships/hyperlink" Target="http://mountainsport.ru/netcat_files/1206_belyy.jpg" TargetMode="External"/><Relationship Id="rId202" Type="http://schemas.openxmlformats.org/officeDocument/2006/relationships/hyperlink" Target="http://mountainsport.ru/netcat_files/175/140/F4180_biryuza_229.jpg" TargetMode="External"/><Relationship Id="rId647" Type="http://schemas.openxmlformats.org/officeDocument/2006/relationships/hyperlink" Target="http://mountainsport.ru/netcat_files/188/153/7749267_bezhevyy.jpg" TargetMode="External"/><Relationship Id="rId854" Type="http://schemas.openxmlformats.org/officeDocument/2006/relationships/hyperlink" Target="http://mountainsport.ru/netcat_files/218/182/6704_tseryy.jpg" TargetMode="External"/><Relationship Id="rId286" Type="http://schemas.openxmlformats.org/officeDocument/2006/relationships/hyperlink" Target="http://mountainsport.ru/netcat_files/184/149/A4016_t_seryy.jpg" TargetMode="External"/><Relationship Id="rId493" Type="http://schemas.openxmlformats.org/officeDocument/2006/relationships/hyperlink" Target="http://mountainsport.ru/netcat_files/194/159/2026_unisex.jpg" TargetMode="External"/><Relationship Id="rId507" Type="http://schemas.openxmlformats.org/officeDocument/2006/relationships/hyperlink" Target="http://mountainsport.ru/netcat_files/006.JPG" TargetMode="External"/><Relationship Id="rId714" Type="http://schemas.openxmlformats.org/officeDocument/2006/relationships/hyperlink" Target="http://mountainsport.ru/netcat_files/208/174/KL55_sirenevyy.jpg" TargetMode="External"/><Relationship Id="rId921" Type="http://schemas.openxmlformats.org/officeDocument/2006/relationships/hyperlink" Target="http://mountainsport.ru/netcat_files/224/188/G312_biryuza.jpg" TargetMode="External"/><Relationship Id="rId1137" Type="http://schemas.openxmlformats.org/officeDocument/2006/relationships/hyperlink" Target="http://mountainsport.ru/netcat_files/194/159/2026_unisex.jpg" TargetMode="External"/><Relationship Id="rId50" Type="http://schemas.openxmlformats.org/officeDocument/2006/relationships/hyperlink" Target="http://mountainsport.ru/catalog/winter2014-2015/WHS-2014-2015/WHS-2014-2015_2539.html" TargetMode="External"/><Relationship Id="rId146" Type="http://schemas.openxmlformats.org/officeDocument/2006/relationships/hyperlink" Target="http://mountainsport.ru/netcat_files/183/148/13_434_304_sero_oranzh.jpg" TargetMode="External"/><Relationship Id="rId353" Type="http://schemas.openxmlformats.org/officeDocument/2006/relationships/hyperlink" Target="http://mountainsport.ru/netcat_files/188/153/7342502_seryy_D.jpg" TargetMode="External"/><Relationship Id="rId560" Type="http://schemas.openxmlformats.org/officeDocument/2006/relationships/hyperlink" Target="http://mountainsport.ru/netcat_files/P30%20chern%20s%20sinim_0.jpg" TargetMode="External"/><Relationship Id="rId798" Type="http://schemas.openxmlformats.org/officeDocument/2006/relationships/hyperlink" Target="http://mountainsport.ru/netcat_files/224/188/GL1307_1_seryy.jpg" TargetMode="External"/><Relationship Id="rId213" Type="http://schemas.openxmlformats.org/officeDocument/2006/relationships/hyperlink" Target="http://mountainsport.ru/netcat_files/175/140/Tolstovka_F4181_215_goluboy.jpg" TargetMode="External"/><Relationship Id="rId420" Type="http://schemas.openxmlformats.org/officeDocument/2006/relationships/hyperlink" Target="http://mountainsport.ru/netcat_files/170/135/Balaklava_T1307.jpg" TargetMode="External"/><Relationship Id="rId658" Type="http://schemas.openxmlformats.org/officeDocument/2006/relationships/hyperlink" Target="http://mountainsport.ru/netcat_files/206/172/7342612_sero_siniy_W.jpg" TargetMode="External"/><Relationship Id="rId865" Type="http://schemas.openxmlformats.org/officeDocument/2006/relationships/hyperlink" Target="http://mountainsport.ru/netcat_files/218/182/6103_goluboy.jpg" TargetMode="External"/><Relationship Id="rId1050" Type="http://schemas.openxmlformats.org/officeDocument/2006/relationships/hyperlink" Target="http://mountainsport.ru/netcat_files/221/185/SH_1607_chernyy.jpg" TargetMode="External"/><Relationship Id="rId297" Type="http://schemas.openxmlformats.org/officeDocument/2006/relationships/hyperlink" Target="http://mountainsport.ru/netcat_files/T3173%20t%20seryy.jpg" TargetMode="External"/><Relationship Id="rId518" Type="http://schemas.openxmlformats.org/officeDocument/2006/relationships/hyperlink" Target="http://mountainsport.ru/netcat_files/SH47.jpg" TargetMode="External"/><Relationship Id="rId725" Type="http://schemas.openxmlformats.org/officeDocument/2006/relationships/hyperlink" Target="http://mountainsport.ru/netcat_files/208/174/K243_belyy.jpg" TargetMode="External"/><Relationship Id="rId932" Type="http://schemas.openxmlformats.org/officeDocument/2006/relationships/hyperlink" Target="http://mountainsport.ru/catalog/winter2013-2014/AZIMUTH-2013-2014/AZIMUTH2013-2014_1597.html" TargetMode="External"/><Relationship Id="rId1148" Type="http://schemas.openxmlformats.org/officeDocument/2006/relationships/hyperlink" Target="http://mountainsport.ru/netcat_files/0561%20t.seryy%20muzh..jpg" TargetMode="External"/><Relationship Id="rId157" Type="http://schemas.openxmlformats.org/officeDocument/2006/relationships/hyperlink" Target="http://mountainsport.ru/netcat_files/183/148/14_167_siniy.jpg" TargetMode="External"/><Relationship Id="rId364" Type="http://schemas.openxmlformats.org/officeDocument/2006/relationships/hyperlink" Target="http://mountainsport.ru/netcat_files/166/131/SHQ_0218_chern.jpg" TargetMode="External"/><Relationship Id="rId1008" Type="http://schemas.openxmlformats.org/officeDocument/2006/relationships/hyperlink" Target="http://mountainsport.ru/netcat_files/221/185/2024_chern.bel..jpg" TargetMode="External"/><Relationship Id="rId61" Type="http://schemas.openxmlformats.org/officeDocument/2006/relationships/hyperlink" Target="http://mountainsport.ru/catalog/winter2014-2015/AZIMUTH-2014-2015/AZIMUTH-2014-2015_2596.html" TargetMode="External"/><Relationship Id="rId571" Type="http://schemas.openxmlformats.org/officeDocument/2006/relationships/hyperlink" Target="http://mountainsport.ru/netcat_files/205/171/9006_t._seryy.jpg" TargetMode="External"/><Relationship Id="rId669" Type="http://schemas.openxmlformats.org/officeDocument/2006/relationships/hyperlink" Target="http://mountainsport.ru/netcat_files/208/174/702_mal_zelen_s_sinim_162.jpg" TargetMode="External"/><Relationship Id="rId876" Type="http://schemas.openxmlformats.org/officeDocument/2006/relationships/hyperlink" Target="http://mountainsport.ru/netcat_files/218/182/6302_rozovyy.jpg" TargetMode="External"/><Relationship Id="rId19" Type="http://schemas.openxmlformats.org/officeDocument/2006/relationships/hyperlink" Target="http://mountainsport.ru/catalog/winter2013-2014/gloves/gloves_1894.html" TargetMode="External"/><Relationship Id="rId224" Type="http://schemas.openxmlformats.org/officeDocument/2006/relationships/hyperlink" Target="http://mountainsport.ru/netcat_files/175/140/F4183_157_korall.jpg" TargetMode="External"/><Relationship Id="rId431" Type="http://schemas.openxmlformats.org/officeDocument/2006/relationships/hyperlink" Target="http://mountainsport.ru/netcat_files/170/135/M19_siniy.jpg" TargetMode="External"/><Relationship Id="rId529" Type="http://schemas.openxmlformats.org/officeDocument/2006/relationships/hyperlink" Target="http://mountainsport.ru/netcat_files/5017%20-%20varezhki%20det..jpg" TargetMode="External"/><Relationship Id="rId736" Type="http://schemas.openxmlformats.org/officeDocument/2006/relationships/hyperlink" Target="http://mountainsport.ru/netcat_files/213/178/B8178_siniy_rozovyy.jpg" TargetMode="External"/><Relationship Id="rId1061" Type="http://schemas.openxmlformats.org/officeDocument/2006/relationships/hyperlink" Target="http://mountainsport.ru/netcat_files/221/185/SH_1605_chernyy_s_krasnym.jpg" TargetMode="External"/><Relationship Id="rId1159" Type="http://schemas.openxmlformats.org/officeDocument/2006/relationships/hyperlink" Target="http://mountainsport.ru/netcat_files/211/177/2015_fioletovyy.jpg" TargetMode="External"/><Relationship Id="rId168" Type="http://schemas.openxmlformats.org/officeDocument/2006/relationships/hyperlink" Target="http://mountainsport.ru/netcat_files/191/156/guahoo_670_chern.jpg" TargetMode="External"/><Relationship Id="rId943" Type="http://schemas.openxmlformats.org/officeDocument/2006/relationships/hyperlink" Target="http://mountainsport.ru/netcat_files/223/187/A_8553_dzhins.jpg" TargetMode="External"/><Relationship Id="rId1019" Type="http://schemas.openxmlformats.org/officeDocument/2006/relationships/hyperlink" Target="http://mountainsport.ru/netcat_files/221/185/M_27_chernyy.jpg" TargetMode="External"/><Relationship Id="rId72" Type="http://schemas.openxmlformats.org/officeDocument/2006/relationships/hyperlink" Target="http://mountainsport.ru/catalog/winter2014-2015/kalborn2014-2015/kalborn2014-215_2732.html" TargetMode="External"/><Relationship Id="rId375" Type="http://schemas.openxmlformats.org/officeDocument/2006/relationships/hyperlink" Target="http://mountainsport.ru/netcat_files/14-130%20zaschitnye%20shorty%20i%20nakolenniki.jpg" TargetMode="External"/><Relationship Id="rId582" Type="http://schemas.openxmlformats.org/officeDocument/2006/relationships/hyperlink" Target="http://mountainsport.ru/netcat_files/188/153/7749267_biryuzovyy.jpg" TargetMode="External"/><Relationship Id="rId803" Type="http://schemas.openxmlformats.org/officeDocument/2006/relationships/hyperlink" Target="http://mountainsport.ru/netcat_files/224/188/BL_1205_1_seryy.jpg" TargetMode="External"/><Relationship Id="rId3" Type="http://schemas.openxmlformats.org/officeDocument/2006/relationships/hyperlink" Target="http://mountainsport.ru/catalog/zima-2012-2013/optom/optom_960.html" TargetMode="External"/><Relationship Id="rId235" Type="http://schemas.openxmlformats.org/officeDocument/2006/relationships/hyperlink" Target="http://mountainsport.ru/netcat_files/189/154/B1178_chernyy.jpg" TargetMode="External"/><Relationship Id="rId442" Type="http://schemas.openxmlformats.org/officeDocument/2006/relationships/hyperlink" Target="http://mountainsport.ru/netcat_files/106/60/Balaklava_OR.jpg" TargetMode="External"/><Relationship Id="rId887" Type="http://schemas.openxmlformats.org/officeDocument/2006/relationships/hyperlink" Target="http://mountainsport.ru/netcat_files/W1819%20fioletovyy.jpg" TargetMode="External"/><Relationship Id="rId1072" Type="http://schemas.openxmlformats.org/officeDocument/2006/relationships/hyperlink" Target="http://mountainsport.ru/netcat_files/221/185/SH_1601_belyy.jpg" TargetMode="External"/><Relationship Id="rId302" Type="http://schemas.openxmlformats.org/officeDocument/2006/relationships/hyperlink" Target="http://mountainsport.ru/netcat_files/185/150/W1838_korall.jpg" TargetMode="External"/><Relationship Id="rId747" Type="http://schemas.openxmlformats.org/officeDocument/2006/relationships/hyperlink" Target="http://mountainsport.ru/netcat_files/229/193/6628G_myata.jpg" TargetMode="External"/><Relationship Id="rId954" Type="http://schemas.openxmlformats.org/officeDocument/2006/relationships/hyperlink" Target="http://mountainsport.ru/netcat_files/01_0.jpg" TargetMode="External"/><Relationship Id="rId83" Type="http://schemas.openxmlformats.org/officeDocument/2006/relationships/hyperlink" Target="http://mountainsport.ru/catalog/winter2014-2015/glasses/glasses_2910.html" TargetMode="External"/><Relationship Id="rId179" Type="http://schemas.openxmlformats.org/officeDocument/2006/relationships/hyperlink" Target="http://mountainsport.ru/netcat_files/174/139/6347223_seryy.jpg" TargetMode="External"/><Relationship Id="rId386" Type="http://schemas.openxmlformats.org/officeDocument/2006/relationships/hyperlink" Target="http://mountainsport.ru/netcat_files/maska%20M16.jpg" TargetMode="External"/><Relationship Id="rId593" Type="http://schemas.openxmlformats.org/officeDocument/2006/relationships/hyperlink" Target="http://mountainsport.ru/netcat_files/206/172/7342612_t._siniy_M.jpg" TargetMode="External"/><Relationship Id="rId607" Type="http://schemas.openxmlformats.org/officeDocument/2006/relationships/hyperlink" Target="http://mountainsport.ru/netcat_files/208/174/702_mal_zelen_s_sinim_162.jpg" TargetMode="External"/><Relationship Id="rId814" Type="http://schemas.openxmlformats.org/officeDocument/2006/relationships/hyperlink" Target="http://mountainsport.ru/netcat_files/223/187/A8530_seryy.jpg" TargetMode="External"/><Relationship Id="rId246" Type="http://schemas.openxmlformats.org/officeDocument/2006/relationships/hyperlink" Target="http://mountainsport.ru/netcat_files/189/154/V8105_kurtka_zhen._Velikan_Azimut_goluboy.jpg" TargetMode="External"/><Relationship Id="rId453" Type="http://schemas.openxmlformats.org/officeDocument/2006/relationships/hyperlink" Target="http://mountainsport.ru/netcat_files/194/159/2034_rozovyy.jpg" TargetMode="External"/><Relationship Id="rId660" Type="http://schemas.openxmlformats.org/officeDocument/2006/relationships/hyperlink" Target="http://mountainsport.ru/netcat_files/206/172/7342512_sv._ceryy_D.jpg" TargetMode="External"/><Relationship Id="rId898" Type="http://schemas.openxmlformats.org/officeDocument/2006/relationships/hyperlink" Target="http://mountainsport.ru/netcat_files/MT58560%20muzh-1_1.jpg" TargetMode="External"/><Relationship Id="rId1083" Type="http://schemas.openxmlformats.org/officeDocument/2006/relationships/hyperlink" Target="http://mountainsport.ru/netcat_files/231/195/501_vasil_kovyy_0.jpg" TargetMode="External"/><Relationship Id="rId106" Type="http://schemas.openxmlformats.org/officeDocument/2006/relationships/hyperlink" Target="http://mountainsport.ru/netcat_files/183/148/14_65_272_roz.jpg" TargetMode="External"/><Relationship Id="rId313" Type="http://schemas.openxmlformats.org/officeDocument/2006/relationships/hyperlink" Target="http://mountainsport.ru/netcat_files/W1829%20golub_1.jpg" TargetMode="External"/><Relationship Id="rId758" Type="http://schemas.openxmlformats.org/officeDocument/2006/relationships/hyperlink" Target="http://mountainsport.ru/netcat_files/228/192/16019_chernyy.jpg" TargetMode="External"/><Relationship Id="rId965" Type="http://schemas.openxmlformats.org/officeDocument/2006/relationships/hyperlink" Target="http://mountainsport.ru/netcat_files/211/177/P151601_goluboy_0.jpg" TargetMode="External"/><Relationship Id="rId1150" Type="http://schemas.openxmlformats.org/officeDocument/2006/relationships/hyperlink" Target="http://mountainsport.ru/netcat_files/0561%20-%20siniy%20muzh..jpg" TargetMode="External"/><Relationship Id="rId10" Type="http://schemas.openxmlformats.org/officeDocument/2006/relationships/hyperlink" Target="http://mountainsport.ru/catalog/winter2013-2014/raznoe/raznoe_1741.html" TargetMode="External"/><Relationship Id="rId94" Type="http://schemas.openxmlformats.org/officeDocument/2006/relationships/hyperlink" Target="http://mountainsport.ru/catalog/vesna-osen2014/WINDSTOPPER2014/WINDSTOPPER2014_1634.html" TargetMode="External"/><Relationship Id="rId397" Type="http://schemas.openxmlformats.org/officeDocument/2006/relationships/hyperlink" Target="http://mountainsport.ru/netcat_files/195/160/M22_siniy_s_krasn._maska_kosynka.jpg" TargetMode="External"/><Relationship Id="rId520" Type="http://schemas.openxmlformats.org/officeDocument/2006/relationships/hyperlink" Target="http://mountainsport.ru/netcat_files/SH48_0.jpg" TargetMode="External"/><Relationship Id="rId618" Type="http://schemas.openxmlformats.org/officeDocument/2006/relationships/hyperlink" Target="http://mountainsport.ru/netcat_files/207/173/MT58560_muzh_sinie_3.jpg" TargetMode="External"/><Relationship Id="rId825" Type="http://schemas.openxmlformats.org/officeDocument/2006/relationships/hyperlink" Target="http://mountainsport.ru/netcat_files/208/174/K377A_zheltyy_521.jpg" TargetMode="External"/><Relationship Id="rId257" Type="http://schemas.openxmlformats.org/officeDocument/2006/relationships/hyperlink" Target="http://mountainsport.ru/netcat_files/184/149/A4032_goluboy.jpg" TargetMode="External"/><Relationship Id="rId464" Type="http://schemas.openxmlformats.org/officeDocument/2006/relationships/hyperlink" Target="http://mountainsport.ru/netcat_files/194/159/SH_48_muzh..jpg" TargetMode="External"/><Relationship Id="rId1010" Type="http://schemas.openxmlformats.org/officeDocument/2006/relationships/hyperlink" Target="http://mountainsport.ru/netcat_files/221/185/SH_53_zheltyy.jpg" TargetMode="External"/><Relationship Id="rId1094" Type="http://schemas.openxmlformats.org/officeDocument/2006/relationships/hyperlink" Target="http://mountainsport.ru/netcat_files/231/195/5051.jpg" TargetMode="External"/><Relationship Id="rId1108" Type="http://schemas.openxmlformats.org/officeDocument/2006/relationships/hyperlink" Target="http://mountainsport.ru/netcat_files/194/159/2030_zhen..jpg" TargetMode="External"/><Relationship Id="rId117" Type="http://schemas.openxmlformats.org/officeDocument/2006/relationships/hyperlink" Target="http://mountainsport.ru/netcat_files/183/148/K14_631_tsvet_37N_sirenevyy.jpg" TargetMode="External"/><Relationship Id="rId671" Type="http://schemas.openxmlformats.org/officeDocument/2006/relationships/hyperlink" Target="http://mountainsport.ru/netcat_files/160/125/J3104_339_malina.JPG" TargetMode="External"/><Relationship Id="rId769" Type="http://schemas.openxmlformats.org/officeDocument/2006/relationships/hyperlink" Target="http://mountainsport.ru/netcat_files/220/184/B7915_chernyy.jpg" TargetMode="External"/><Relationship Id="rId976" Type="http://schemas.openxmlformats.org/officeDocument/2006/relationships/hyperlink" Target="http://mountainsport.ru/netcat_files/193/158/R1409_perchatki_muzh.jpg" TargetMode="External"/><Relationship Id="rId324" Type="http://schemas.openxmlformats.org/officeDocument/2006/relationships/hyperlink" Target="http://mountainsport.ru/netcat_files/187/152/B8015_sv_goluboy.jpg" TargetMode="External"/><Relationship Id="rId531" Type="http://schemas.openxmlformats.org/officeDocument/2006/relationships/hyperlink" Target="http://mountainsport.ru/netcat_files/5029%20varezhki%20det.jpg" TargetMode="External"/><Relationship Id="rId629" Type="http://schemas.openxmlformats.org/officeDocument/2006/relationships/hyperlink" Target="http://mountainsport.ru/netcat_files/205/171/9004_t._seryy.jpg" TargetMode="External"/><Relationship Id="rId1161" Type="http://schemas.openxmlformats.org/officeDocument/2006/relationships/hyperlink" Target="http://mountainsport.ru/netcat_files/maska%20M16.jpg" TargetMode="External"/><Relationship Id="rId836" Type="http://schemas.openxmlformats.org/officeDocument/2006/relationships/hyperlink" Target="http://mountainsport.ru/netcat_files/225/189/8803_tseryy.jpg" TargetMode="External"/><Relationship Id="rId1021" Type="http://schemas.openxmlformats.org/officeDocument/2006/relationships/hyperlink" Target="http://mountainsport.ru/netcat_files/221/185/M_27_temno_seryy.jpg" TargetMode="External"/><Relationship Id="rId1119" Type="http://schemas.openxmlformats.org/officeDocument/2006/relationships/hyperlink" Target="http://mountainsport.ru/netcat_files/2029%20unisex.jpg" TargetMode="External"/><Relationship Id="rId903" Type="http://schemas.openxmlformats.org/officeDocument/2006/relationships/hyperlink" Target="http://mountainsport.ru/netcat_files/208/174/K119_goluboy.jpg" TargetMode="External"/><Relationship Id="rId32" Type="http://schemas.openxmlformats.org/officeDocument/2006/relationships/hyperlink" Target="http://mountainsport.ru/catalog/winter2014-2015/gloves/gloves_2833.html" TargetMode="External"/><Relationship Id="rId181" Type="http://schemas.openxmlformats.org/officeDocument/2006/relationships/hyperlink" Target="http://mountainsport.ru/netcat_files/174/139/6747119_belyy.jpg" TargetMode="External"/><Relationship Id="rId279" Type="http://schemas.openxmlformats.org/officeDocument/2006/relationships/hyperlink" Target="http://mountainsport.ru/netcat_files/T3115%20cv%20seryy.jpg" TargetMode="External"/><Relationship Id="rId486" Type="http://schemas.openxmlformats.org/officeDocument/2006/relationships/hyperlink" Target="http://mountainsport.ru/netcat_files/194/159/2030_zhen..jpg" TargetMode="External"/><Relationship Id="rId693" Type="http://schemas.openxmlformats.org/officeDocument/2006/relationships/hyperlink" Target="http://mountainsport.ru/netcat_files/191/156/TN_17_t_siniy.jpg" TargetMode="External"/><Relationship Id="rId139" Type="http://schemas.openxmlformats.org/officeDocument/2006/relationships/hyperlink" Target="http://mountainsport.ru/netcat_files/183/148/1205_mal.jpg" TargetMode="External"/><Relationship Id="rId346" Type="http://schemas.openxmlformats.org/officeDocument/2006/relationships/hyperlink" Target="http://mountainsport.ru/netcat_files/188/153/7749267_rozovyy.jpg" TargetMode="External"/><Relationship Id="rId553" Type="http://schemas.openxmlformats.org/officeDocument/2006/relationships/hyperlink" Target="http://mountainsport.ru/netcat_files/137/102/3003_chernyy.JPG" TargetMode="External"/><Relationship Id="rId760" Type="http://schemas.openxmlformats.org/officeDocument/2006/relationships/hyperlink" Target="http://mountainsport.ru/netcat_files/228/192/16025_chernyy.jpg" TargetMode="External"/><Relationship Id="rId998" Type="http://schemas.openxmlformats.org/officeDocument/2006/relationships/hyperlink" Target="http://mountainsport.ru/netcat_files/221/185/2035_krasnyy.jpg" TargetMode="External"/><Relationship Id="rId1183" Type="http://schemas.openxmlformats.org/officeDocument/2006/relationships/comments" Target="../comments1.xml"/><Relationship Id="rId206" Type="http://schemas.openxmlformats.org/officeDocument/2006/relationships/hyperlink" Target="http://mountainsport.ru/netcat_files/175/140/F4180_belyy_002.jpg" TargetMode="External"/><Relationship Id="rId413" Type="http://schemas.openxmlformats.org/officeDocument/2006/relationships/hyperlink" Target="http://mountainsport.ru/netcat_files/1205_chernyy.jpg" TargetMode="External"/><Relationship Id="rId858" Type="http://schemas.openxmlformats.org/officeDocument/2006/relationships/hyperlink" Target="http://mountainsport.ru/netcat_files/224/188/715_50_seryy_salatovyy.jpg" TargetMode="External"/><Relationship Id="rId1043" Type="http://schemas.openxmlformats.org/officeDocument/2006/relationships/hyperlink" Target="http://mountainsport.ru/netcat_files/221/185/SH_1606_temno_seryy.jpg" TargetMode="External"/><Relationship Id="rId620" Type="http://schemas.openxmlformats.org/officeDocument/2006/relationships/hyperlink" Target="http://mountainsport.ru/netcat_files/205/171/H6018_biryuzovyy.jpg" TargetMode="External"/><Relationship Id="rId718" Type="http://schemas.openxmlformats.org/officeDocument/2006/relationships/hyperlink" Target="http://mountainsport.ru/netcat_files/208/174/K181_A__siniy.jpg" TargetMode="External"/><Relationship Id="rId925" Type="http://schemas.openxmlformats.org/officeDocument/2006/relationships/hyperlink" Target="http://mountainsport.ru/netcat_files/230/194/806_t.seryy.jpg" TargetMode="External"/><Relationship Id="rId1110" Type="http://schemas.openxmlformats.org/officeDocument/2006/relationships/hyperlink" Target="http://mountainsport.ru/netcat_files/194/159/1201.jpg" TargetMode="External"/><Relationship Id="rId54" Type="http://schemas.openxmlformats.org/officeDocument/2006/relationships/hyperlink" Target="http://mountainsport.ru/catalog/vesna-osen2014/WINDSTOPPER2014/WINDSTOPPER2014_2223.html" TargetMode="External"/><Relationship Id="rId270" Type="http://schemas.openxmlformats.org/officeDocument/2006/relationships/hyperlink" Target="http://mountainsport.ru/netcat_files/184/149/L4973_biryuzovyy_229.jpg" TargetMode="External"/><Relationship Id="rId130" Type="http://schemas.openxmlformats.org/officeDocument/2006/relationships/hyperlink" Target="http://mountainsport.ru/netcat_files/183/148/14_661_919_fiolet.jpg" TargetMode="External"/><Relationship Id="rId368" Type="http://schemas.openxmlformats.org/officeDocument/2006/relationships/hyperlink" Target="http://mountainsport.ru/netcat_files/160/125/DSC_4055.jpg" TargetMode="External"/><Relationship Id="rId575" Type="http://schemas.openxmlformats.org/officeDocument/2006/relationships/hyperlink" Target="http://mountainsport.ru/netcat_files/205/171/9004_t._siniy.jpg" TargetMode="External"/><Relationship Id="rId782" Type="http://schemas.openxmlformats.org/officeDocument/2006/relationships/hyperlink" Target="http://mountainsport.ru/netcat_files/218/182/6001_krasnyy.jpg" TargetMode="External"/><Relationship Id="rId228" Type="http://schemas.openxmlformats.org/officeDocument/2006/relationships/hyperlink" Target="http://mountainsport.ru/netcat_files/175/140/F4183_567_salatovyy.jpg" TargetMode="External"/><Relationship Id="rId435" Type="http://schemas.openxmlformats.org/officeDocument/2006/relationships/hyperlink" Target="http://mountainsport.ru/netcat_files/M10.JPG" TargetMode="External"/><Relationship Id="rId642" Type="http://schemas.openxmlformats.org/officeDocument/2006/relationships/hyperlink" Target="http://mountainsport.ru/netcat_files/206/172/7759591_sero_siniy.jpg" TargetMode="External"/><Relationship Id="rId1065" Type="http://schemas.openxmlformats.org/officeDocument/2006/relationships/hyperlink" Target="http://mountainsport.ru/netcat_files/221/185/SH_1602_seryy.jpg" TargetMode="External"/><Relationship Id="rId502" Type="http://schemas.openxmlformats.org/officeDocument/2006/relationships/hyperlink" Target="http://mountainsport.ru/netcat_files/1201.JPG" TargetMode="External"/><Relationship Id="rId947" Type="http://schemas.openxmlformats.org/officeDocument/2006/relationships/hyperlink" Target="http://mountainsport.ru/netcat_files/224/188/715_65_oranzh.jpg" TargetMode="External"/><Relationship Id="rId1132" Type="http://schemas.openxmlformats.org/officeDocument/2006/relationships/hyperlink" Target="http://mountainsport.ru/netcat_files/001-2.jpg" TargetMode="External"/><Relationship Id="rId76" Type="http://schemas.openxmlformats.org/officeDocument/2006/relationships/hyperlink" Target="http://mountainsport.ru/catalog/winter2014-2015/MOUNTAIN-SPORT/MOUNTAIN-SPORT_2829.html" TargetMode="External"/><Relationship Id="rId807" Type="http://schemas.openxmlformats.org/officeDocument/2006/relationships/hyperlink" Target="http://mountainsport.ru/netcat_files/225/189/W8804_t.seryy.jpg" TargetMode="External"/><Relationship Id="rId292" Type="http://schemas.openxmlformats.org/officeDocument/2006/relationships/hyperlink" Target="http://mountainsport.ru/netcat_files/184/149/B4976_chernyy_095.jpg" TargetMode="External"/><Relationship Id="rId597" Type="http://schemas.openxmlformats.org/officeDocument/2006/relationships/hyperlink" Target="http://mountainsport.ru/netcat_files/206/172/7342512_sv._ceryy_D.jpg" TargetMode="External"/><Relationship Id="rId152" Type="http://schemas.openxmlformats.org/officeDocument/2006/relationships/hyperlink" Target="http://mountainsport.ru/netcat_files/183/148/14_14_zhelt_521.jpg" TargetMode="External"/><Relationship Id="rId457" Type="http://schemas.openxmlformats.org/officeDocument/2006/relationships/hyperlink" Target="http://mountainsport.ru/netcat_files/194/159/1201.jpg" TargetMode="External"/><Relationship Id="rId1087" Type="http://schemas.openxmlformats.org/officeDocument/2006/relationships/hyperlink" Target="http://mountainsport.ru/netcat_files/231/195/032.jpg" TargetMode="External"/><Relationship Id="rId664" Type="http://schemas.openxmlformats.org/officeDocument/2006/relationships/hyperlink" Target="http://mountainsport.ru/netcat_files/208/174/302_dev_golub.jpg" TargetMode="External"/><Relationship Id="rId871" Type="http://schemas.openxmlformats.org/officeDocument/2006/relationships/hyperlink" Target="http://mountainsport.ru/netcat_files/224/188/K312_1_seryy.jpg" TargetMode="External"/><Relationship Id="rId969" Type="http://schemas.openxmlformats.org/officeDocument/2006/relationships/hyperlink" Target="http://mountainsport.ru/netcat_files/193/158/R37_varezhki_muzh.jpg" TargetMode="External"/><Relationship Id="rId317" Type="http://schemas.openxmlformats.org/officeDocument/2006/relationships/hyperlink" Target="http://mountainsport.ru/netcat_files/186/151/WK56052_dzhins.jpg" TargetMode="External"/><Relationship Id="rId524" Type="http://schemas.openxmlformats.org/officeDocument/2006/relationships/hyperlink" Target="http://mountainsport.ru/netcat_files/194/159/SH_12_muzh.jpg" TargetMode="External"/><Relationship Id="rId731" Type="http://schemas.openxmlformats.org/officeDocument/2006/relationships/hyperlink" Target="http://mountainsport.ru/netcat_files/213/178/B8173_siniy_t.siniy.jpg" TargetMode="External"/><Relationship Id="rId1154" Type="http://schemas.openxmlformats.org/officeDocument/2006/relationships/hyperlink" Target="http://mountainsport.ru/netcat_files/005_chernyy_0.jpg" TargetMode="External"/><Relationship Id="rId98" Type="http://schemas.openxmlformats.org/officeDocument/2006/relationships/hyperlink" Target="http://mountainsport.ru/netcat_files/200/166/6651010_siniy.jpg" TargetMode="External"/><Relationship Id="rId829" Type="http://schemas.openxmlformats.org/officeDocument/2006/relationships/hyperlink" Target="http://mountainsport.ru/netcat_files/225/189/8801_bezhevyy.jpg" TargetMode="External"/><Relationship Id="rId1014" Type="http://schemas.openxmlformats.org/officeDocument/2006/relationships/hyperlink" Target="http://mountainsport.ru/netcat_files/221/185/2044_temno_seryy.jpg" TargetMode="External"/><Relationship Id="rId25" Type="http://schemas.openxmlformats.org/officeDocument/2006/relationships/hyperlink" Target="http://mountainsport.ru/catalog/winter2013-2014/termo/termo_2013.html" TargetMode="External"/><Relationship Id="rId174" Type="http://schemas.openxmlformats.org/officeDocument/2006/relationships/hyperlink" Target="http://mountainsport.ru/netcat_files/165/130/DSC_6263_1.jpg" TargetMode="External"/><Relationship Id="rId381" Type="http://schemas.openxmlformats.org/officeDocument/2006/relationships/hyperlink" Target="http://mountainsport.ru/netcat_files/195/160/DSC_4979.jpg" TargetMode="External"/><Relationship Id="rId241" Type="http://schemas.openxmlformats.org/officeDocument/2006/relationships/hyperlink" Target="http://mountainsport.ru/netcat_files/2141_0.jpg" TargetMode="External"/><Relationship Id="rId479" Type="http://schemas.openxmlformats.org/officeDocument/2006/relationships/hyperlink" Target="http://mountainsport.ru/netcat_files/194/159/2751_muzh..jpg" TargetMode="External"/><Relationship Id="rId686" Type="http://schemas.openxmlformats.org/officeDocument/2006/relationships/hyperlink" Target="http://mountainsport.ru/netcat_files/204/170/8142_biryuza.jpg" TargetMode="External"/><Relationship Id="rId893" Type="http://schemas.openxmlformats.org/officeDocument/2006/relationships/hyperlink" Target="http://mountainsport.ru/netcat_files/225/189/58126D_t.fioletovyy.jpg" TargetMode="External"/><Relationship Id="rId339" Type="http://schemas.openxmlformats.org/officeDocument/2006/relationships/hyperlink" Target="http://mountainsport.ru/netcat_files/1161%20XMS.jpg" TargetMode="External"/><Relationship Id="rId546" Type="http://schemas.openxmlformats.org/officeDocument/2006/relationships/hyperlink" Target="http://mountainsport.ru/netcat_files/R1405%20varezhki%20podrostk..jpg" TargetMode="External"/><Relationship Id="rId753" Type="http://schemas.openxmlformats.org/officeDocument/2006/relationships/hyperlink" Target="http://mountainsport.ru/netcat_files/228/192/1601_4_myata.jpg" TargetMode="External"/><Relationship Id="rId1176" Type="http://schemas.openxmlformats.org/officeDocument/2006/relationships/hyperlink" Target="http://mountainsport.ru/netcat_files/209/175/R2512_zhen._chernyy.jpg" TargetMode="External"/><Relationship Id="rId101" Type="http://schemas.openxmlformats.org/officeDocument/2006/relationships/hyperlink" Target="http://mountainsport.ru/netcat_files/183/148/WS14_65_seryy.jpg" TargetMode="External"/><Relationship Id="rId406" Type="http://schemas.openxmlformats.org/officeDocument/2006/relationships/hyperlink" Target="http://mountainsport.ru/netcat_files/195/160/S12_010.jpg" TargetMode="External"/><Relationship Id="rId960" Type="http://schemas.openxmlformats.org/officeDocument/2006/relationships/hyperlink" Target="http://mountainsport.ru/netcat_files/211/177/908_5.jpg" TargetMode="External"/><Relationship Id="rId1036" Type="http://schemas.openxmlformats.org/officeDocument/2006/relationships/hyperlink" Target="http://mountainsport.ru/netcat_files/221/185/511_temno_siniy.jpg" TargetMode="External"/><Relationship Id="rId613" Type="http://schemas.openxmlformats.org/officeDocument/2006/relationships/hyperlink" Target="http://mountainsport.ru/netcat_files/207/173/WT58126_zhen_limon_3.jpg" TargetMode="External"/><Relationship Id="rId820" Type="http://schemas.openxmlformats.org/officeDocument/2006/relationships/hyperlink" Target="http://mountainsport.ru/netcat_files/208/174/K181_A__seryy.jpg" TargetMode="External"/><Relationship Id="rId918" Type="http://schemas.openxmlformats.org/officeDocument/2006/relationships/hyperlink" Target="http://mountainsport.ru/netcat_files/224/188/G311_biryuza.jpg" TargetMode="External"/><Relationship Id="rId1103" Type="http://schemas.openxmlformats.org/officeDocument/2006/relationships/hyperlink" Target="http://mountainsport.ru/netcat_files/1201.JPG" TargetMode="External"/><Relationship Id="rId47" Type="http://schemas.openxmlformats.org/officeDocument/2006/relationships/hyperlink" Target="http://mountainsport.ru/catalog/vesna-osen2014/jacket2014/jacket2014_2360.html" TargetMode="External"/><Relationship Id="rId196" Type="http://schemas.openxmlformats.org/officeDocument/2006/relationships/hyperlink" Target="http://mountainsport.ru/netcat_files/P3310%20215%20goluboy.jpg" TargetMode="External"/><Relationship Id="rId263" Type="http://schemas.openxmlformats.org/officeDocument/2006/relationships/hyperlink" Target="http://mountainsport.ru/netcat_files/184/149/A4053_myata.jpg" TargetMode="External"/><Relationship Id="rId470" Type="http://schemas.openxmlformats.org/officeDocument/2006/relationships/hyperlink" Target="http://mountainsport.ru/netcat_files/194/159/56043___zhen..jpg" TargetMode="External"/><Relationship Id="rId123" Type="http://schemas.openxmlformats.org/officeDocument/2006/relationships/hyperlink" Target="http://mountainsport.ru/netcat_files/183/148/14_240_16n_biryuz.jpg" TargetMode="External"/><Relationship Id="rId330" Type="http://schemas.openxmlformats.org/officeDocument/2006/relationships/hyperlink" Target="http://mountainsport.ru/netcat_files/187/152/V8009_kurtka_zhen_SHQ.jpg" TargetMode="External"/><Relationship Id="rId568" Type="http://schemas.openxmlformats.org/officeDocument/2006/relationships/hyperlink" Target="http://mountainsport.ru/netcat_files/205/171/H7010_myata_korall.jpg" TargetMode="External"/><Relationship Id="rId775" Type="http://schemas.openxmlformats.org/officeDocument/2006/relationships/hyperlink" Target="http://mountainsport.ru/netcat_files/218/182/6412_myata.jpg" TargetMode="External"/><Relationship Id="rId982" Type="http://schemas.openxmlformats.org/officeDocument/2006/relationships/hyperlink" Target="http://mountainsport.ru/netcat_files/193/158/R1401___chernyy_perchatki_zhen.jpg" TargetMode="External"/><Relationship Id="rId428" Type="http://schemas.openxmlformats.org/officeDocument/2006/relationships/hyperlink" Target="http://mountainsport.ru/netcat_files/170/135/S1314.jpg" TargetMode="External"/><Relationship Id="rId635" Type="http://schemas.openxmlformats.org/officeDocument/2006/relationships/hyperlink" Target="http://mountainsport.ru/netcat_files/207/173/WT58126_zhen_krasn_3.jpg" TargetMode="External"/><Relationship Id="rId842" Type="http://schemas.openxmlformats.org/officeDocument/2006/relationships/hyperlink" Target="http://mountainsport.ru/netcat_files/225/189/125_purpurnyy.jpg" TargetMode="External"/><Relationship Id="rId1058" Type="http://schemas.openxmlformats.org/officeDocument/2006/relationships/hyperlink" Target="http://mountainsport.ru/netcat_files/221/185/SH_1605_svetlo_rozovyy.jpg" TargetMode="External"/><Relationship Id="rId702" Type="http://schemas.openxmlformats.org/officeDocument/2006/relationships/hyperlink" Target="http://mountainsport.ru/netcat_files/211/177/P151605.jpg" TargetMode="External"/><Relationship Id="rId1125" Type="http://schemas.openxmlformats.org/officeDocument/2006/relationships/hyperlink" Target="http://mountainsport.ru/netcat_files/194/159/SH_12_muzh.jpg" TargetMode="External"/><Relationship Id="rId69" Type="http://schemas.openxmlformats.org/officeDocument/2006/relationships/hyperlink" Target="http://mountainsport.ru/catalog/winter2014-2015/BUJIWU-2014-2015/BIJIWU-2014-2015_2702.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filterMode="1">
    <tabColor indexed="12"/>
    <pageSetUpPr fitToPage="1"/>
  </sheetPr>
  <dimension ref="A1:XEE3280"/>
  <sheetViews>
    <sheetView tabSelected="1" zoomScaleNormal="100" workbookViewId="0">
      <pane ySplit="5" topLeftCell="A6" activePane="bottomLeft" state="frozen"/>
      <selection pane="bottomLeft" activeCell="A489" sqref="A489"/>
    </sheetView>
  </sheetViews>
  <sheetFormatPr defaultColWidth="9.140625" defaultRowHeight="12.75"/>
  <cols>
    <col min="1" max="1" width="9.42578125" style="510" customWidth="1"/>
    <col min="2" max="2" width="9.42578125" style="3" customWidth="1"/>
    <col min="3" max="3" width="8" style="3" customWidth="1"/>
    <col min="4" max="4" width="9" style="165" customWidth="1"/>
    <col min="5" max="5" width="33.85546875" style="165" customWidth="1"/>
    <col min="6" max="6" width="17.85546875" style="165" customWidth="1"/>
    <col min="7" max="13" width="6.140625" style="3" customWidth="1"/>
    <col min="14" max="14" width="4.42578125" style="3" hidden="1" customWidth="1"/>
    <col min="15" max="15" width="4.5703125" style="165" hidden="1" customWidth="1"/>
    <col min="16" max="16" width="5.140625" style="165" customWidth="1"/>
    <col min="17" max="17" width="4.28515625" style="165" hidden="1" customWidth="1"/>
    <col min="18" max="18" width="11.42578125" style="165" customWidth="1"/>
    <col min="19" max="19" width="11.140625" style="165" customWidth="1"/>
    <col min="20" max="22" width="3" style="165" hidden="1" customWidth="1"/>
    <col min="23" max="23" width="11.140625" style="165" customWidth="1"/>
    <col min="24" max="24" width="4" style="685" hidden="1" customWidth="1"/>
    <col min="25" max="25" width="7.7109375" style="164" customWidth="1"/>
    <col min="26" max="26" width="7.7109375" style="182" customWidth="1"/>
    <col min="27" max="27" width="12.42578125" style="182" customWidth="1"/>
    <col min="28" max="28" width="8.85546875" style="164" customWidth="1"/>
    <col min="29" max="29" width="6" style="182" customWidth="1"/>
    <col min="30" max="38" width="9.140625" style="164" customWidth="1"/>
    <col min="39" max="46" width="4" style="164" customWidth="1"/>
    <col min="47" max="57" width="9.140625" style="164" customWidth="1"/>
    <col min="58" max="82" width="0" style="164" hidden="1" customWidth="1"/>
    <col min="83" max="16384" width="9.140625" style="165"/>
  </cols>
  <sheetData>
    <row r="1" spans="1:82" ht="13.5" customHeight="1">
      <c r="A1" s="495" t="s">
        <v>778</v>
      </c>
      <c r="B1" s="1006"/>
      <c r="C1" s="1007"/>
      <c r="D1" s="1007"/>
      <c r="E1" s="1007"/>
      <c r="F1" s="1007"/>
      <c r="G1" s="1007"/>
      <c r="H1" s="1010"/>
      <c r="I1" s="513"/>
      <c r="J1" s="514" t="s">
        <v>384</v>
      </c>
      <c r="K1" s="1006"/>
      <c r="L1" s="1007"/>
      <c r="M1" s="1007"/>
      <c r="N1" s="1008"/>
      <c r="O1" s="1008"/>
      <c r="P1" s="1007"/>
      <c r="Q1" s="1008"/>
      <c r="R1" s="1009"/>
      <c r="S1" s="1004">
        <v>65</v>
      </c>
      <c r="T1" s="460"/>
      <c r="U1" s="460"/>
      <c r="V1" s="460"/>
      <c r="W1" s="1002">
        <v>0</v>
      </c>
      <c r="X1" s="679"/>
      <c r="Y1" s="1000" t="s">
        <v>791</v>
      </c>
      <c r="Z1" s="1000"/>
      <c r="AA1" s="766">
        <f>S1797</f>
        <v>0</v>
      </c>
      <c r="AB1" s="568" t="s">
        <v>793</v>
      </c>
      <c r="AC1" s="729">
        <f>S1798</f>
        <v>0</v>
      </c>
      <c r="AD1" s="161"/>
      <c r="AE1" s="162"/>
      <c r="AF1" s="162"/>
      <c r="AG1" s="162"/>
      <c r="AH1" s="162"/>
      <c r="AI1" s="162"/>
      <c r="AJ1" s="162"/>
      <c r="AK1" s="163"/>
      <c r="AL1" s="162"/>
      <c r="AM1" s="162"/>
      <c r="AN1" s="162"/>
      <c r="AO1" s="162"/>
      <c r="AP1" s="162"/>
      <c r="AQ1" s="162"/>
      <c r="AR1" s="162"/>
      <c r="AS1" s="162"/>
      <c r="AT1" s="162"/>
      <c r="AU1" s="162"/>
      <c r="AV1" s="162"/>
      <c r="AW1" s="162"/>
      <c r="AX1" s="162"/>
      <c r="AY1" s="162"/>
      <c r="AZ1" s="162"/>
      <c r="BA1" s="162"/>
      <c r="BB1" s="162"/>
      <c r="BC1" s="162"/>
      <c r="BD1" s="162"/>
      <c r="BE1" s="162"/>
    </row>
    <row r="2" spans="1:82" ht="4.5" customHeight="1">
      <c r="A2" s="496"/>
      <c r="B2" s="1011"/>
      <c r="C2" s="1012"/>
      <c r="D2" s="1012"/>
      <c r="E2" s="1012"/>
      <c r="F2" s="1012"/>
      <c r="G2" s="1012"/>
      <c r="H2" s="1012"/>
      <c r="I2" s="1012"/>
      <c r="J2" s="1012"/>
      <c r="K2" s="1013"/>
      <c r="L2" s="1013"/>
      <c r="M2" s="1013"/>
      <c r="N2" s="1014"/>
      <c r="O2" s="1014"/>
      <c r="P2" s="1013"/>
      <c r="Q2" s="1014"/>
      <c r="R2" s="1015"/>
      <c r="S2" s="1005"/>
      <c r="T2" s="461"/>
      <c r="U2" s="461"/>
      <c r="V2" s="461"/>
      <c r="W2" s="1003"/>
      <c r="X2" s="679"/>
      <c r="Y2" s="1001" t="s">
        <v>1106</v>
      </c>
      <c r="Z2" s="1001"/>
      <c r="AA2" s="999">
        <f>X1797</f>
        <v>0</v>
      </c>
      <c r="AB2" s="560"/>
      <c r="AC2" s="569"/>
      <c r="AD2" s="166"/>
      <c r="AE2" s="162"/>
      <c r="AF2" s="162"/>
      <c r="AG2" s="162"/>
      <c r="AH2" s="162"/>
      <c r="AI2" s="162"/>
      <c r="AJ2" s="162"/>
      <c r="AK2" s="163"/>
      <c r="AL2" s="162"/>
      <c r="AM2" s="162"/>
      <c r="AN2" s="162"/>
      <c r="AO2" s="162"/>
      <c r="AP2" s="162"/>
      <c r="AQ2" s="162"/>
      <c r="AR2" s="162"/>
      <c r="AS2" s="162"/>
      <c r="AT2" s="162"/>
      <c r="AU2" s="162"/>
      <c r="AV2" s="162"/>
      <c r="AW2" s="162"/>
      <c r="AX2" s="162"/>
      <c r="AY2" s="162"/>
      <c r="AZ2" s="162"/>
      <c r="BA2" s="162"/>
      <c r="BB2" s="162"/>
      <c r="BC2" s="162"/>
      <c r="BD2" s="162"/>
      <c r="BE2" s="162"/>
    </row>
    <row r="3" spans="1:82" ht="9.75" customHeight="1" thickBot="1">
      <c r="A3" s="515" t="s">
        <v>779</v>
      </c>
      <c r="B3" s="32"/>
      <c r="C3" s="32"/>
      <c r="D3" s="32"/>
      <c r="E3" s="32"/>
      <c r="F3" s="723"/>
      <c r="G3" s="724"/>
      <c r="H3" s="724"/>
      <c r="I3" s="724"/>
      <c r="J3" s="724"/>
      <c r="K3" s="724"/>
      <c r="L3" s="725"/>
      <c r="M3" s="686"/>
      <c r="N3" s="91"/>
      <c r="O3" s="32"/>
      <c r="P3" s="274"/>
      <c r="Q3" s="274"/>
      <c r="R3" s="726" t="s">
        <v>1303</v>
      </c>
      <c r="S3" s="730" t="s">
        <v>772</v>
      </c>
      <c r="T3" s="462"/>
      <c r="U3" s="462"/>
      <c r="V3" s="462"/>
      <c r="W3" s="393"/>
      <c r="X3" s="680"/>
      <c r="Y3" s="1001"/>
      <c r="Z3" s="1001"/>
      <c r="AA3" s="999"/>
      <c r="AB3" s="561"/>
      <c r="AC3" s="570"/>
      <c r="AD3" s="553"/>
      <c r="AE3" s="161"/>
      <c r="AF3" s="162"/>
      <c r="AG3" s="162"/>
      <c r="AH3" s="162"/>
      <c r="AI3" s="162"/>
      <c r="AJ3" s="162"/>
      <c r="AK3" s="163"/>
      <c r="AL3" s="162"/>
      <c r="AM3" s="162"/>
      <c r="AN3" s="162"/>
      <c r="AO3" s="162"/>
      <c r="AP3" s="162"/>
      <c r="AQ3" s="162"/>
      <c r="AR3" s="162"/>
      <c r="AS3" s="162"/>
      <c r="AT3" s="162"/>
      <c r="AU3" s="162"/>
      <c r="AV3" s="162"/>
      <c r="AW3" s="162"/>
      <c r="AX3" s="162"/>
      <c r="AY3" s="162"/>
      <c r="AZ3" s="162"/>
      <c r="BA3" s="162"/>
      <c r="BB3" s="162"/>
      <c r="BC3" s="162"/>
      <c r="BD3" s="162"/>
      <c r="BE3" s="162"/>
    </row>
    <row r="4" spans="1:82" ht="3" customHeight="1" thickBot="1">
      <c r="A4" s="497"/>
      <c r="B4" s="136"/>
      <c r="C4" s="136"/>
      <c r="D4" s="137"/>
      <c r="E4" s="137"/>
      <c r="F4" s="137"/>
      <c r="G4" s="138"/>
      <c r="H4" s="138"/>
      <c r="I4" s="138"/>
      <c r="J4" s="138"/>
      <c r="K4" s="138"/>
      <c r="L4" s="138"/>
      <c r="M4" s="138"/>
      <c r="N4" s="139"/>
      <c r="O4" s="137"/>
      <c r="P4" s="137"/>
      <c r="Q4" s="134"/>
      <c r="R4" s="134"/>
      <c r="S4" s="134"/>
      <c r="T4" s="423"/>
      <c r="U4" s="423"/>
      <c r="V4" s="423"/>
      <c r="W4" s="135"/>
      <c r="X4" s="681"/>
      <c r="Y4" s="727"/>
      <c r="Z4" s="728"/>
      <c r="AA4" s="563"/>
      <c r="AB4" s="561"/>
      <c r="AC4" s="570"/>
      <c r="AD4" s="554"/>
      <c r="AE4" s="162"/>
      <c r="AF4" s="162"/>
      <c r="AG4" s="162"/>
      <c r="AH4" s="162"/>
      <c r="AI4" s="162"/>
      <c r="AJ4" s="162"/>
      <c r="AK4" s="163"/>
      <c r="AL4" s="162"/>
      <c r="AM4" s="162"/>
      <c r="AN4" s="162"/>
      <c r="AO4" s="162"/>
      <c r="AP4" s="162"/>
      <c r="AQ4" s="162"/>
      <c r="AR4" s="162"/>
      <c r="AS4" s="162"/>
      <c r="AT4" s="162"/>
      <c r="AU4" s="162"/>
      <c r="AV4" s="162"/>
      <c r="AW4" s="162"/>
      <c r="AX4" s="162"/>
      <c r="AY4" s="162"/>
      <c r="AZ4" s="162"/>
      <c r="BA4" s="162"/>
      <c r="BB4" s="162"/>
      <c r="BC4" s="162"/>
      <c r="BD4" s="162"/>
      <c r="BE4" s="162"/>
    </row>
    <row r="5" spans="1:82" ht="25.5" customHeight="1" thickBot="1">
      <c r="A5" s="498"/>
      <c r="B5" s="467" t="s">
        <v>784</v>
      </c>
      <c r="C5" s="512" t="s">
        <v>783</v>
      </c>
      <c r="D5" s="183" t="s">
        <v>20</v>
      </c>
      <c r="E5" s="183" t="s">
        <v>0</v>
      </c>
      <c r="F5" s="183" t="s">
        <v>1</v>
      </c>
      <c r="G5" s="1017" t="s">
        <v>954</v>
      </c>
      <c r="H5" s="1018"/>
      <c r="I5" s="1018"/>
      <c r="J5" s="1018"/>
      <c r="K5" s="1018"/>
      <c r="L5" s="1018"/>
      <c r="M5" s="1018"/>
      <c r="N5" s="209"/>
      <c r="O5" s="210" t="s">
        <v>18</v>
      </c>
      <c r="P5" s="184" t="s">
        <v>18</v>
      </c>
      <c r="Q5" s="420" t="s">
        <v>742</v>
      </c>
      <c r="R5" s="185" t="s">
        <v>352</v>
      </c>
      <c r="S5" s="186" t="s">
        <v>770</v>
      </c>
      <c r="T5" s="463" t="s">
        <v>769</v>
      </c>
      <c r="U5" s="464" t="s">
        <v>768</v>
      </c>
      <c r="V5" s="465"/>
      <c r="W5" s="187" t="s">
        <v>19</v>
      </c>
      <c r="X5" s="682"/>
      <c r="Y5" s="1016" t="s">
        <v>792</v>
      </c>
      <c r="Z5" s="1016"/>
      <c r="AA5" s="767">
        <f>AA2-AA1</f>
        <v>0</v>
      </c>
      <c r="AB5" s="562"/>
      <c r="AC5" s="571"/>
      <c r="AD5" s="555"/>
      <c r="AE5" s="167"/>
      <c r="AF5" s="167"/>
      <c r="AG5" s="167"/>
      <c r="AH5" s="167"/>
      <c r="AI5" s="167"/>
      <c r="AJ5" s="167"/>
      <c r="AK5" s="168"/>
      <c r="AL5" s="162"/>
      <c r="AM5" s="162"/>
      <c r="AN5" s="162"/>
      <c r="AO5" s="162"/>
      <c r="AP5" s="162"/>
      <c r="AQ5" s="162"/>
      <c r="AR5" s="162"/>
      <c r="AS5" s="162"/>
      <c r="AT5" s="162"/>
      <c r="AU5" s="162"/>
      <c r="AV5" s="162"/>
      <c r="AW5" s="162"/>
      <c r="AX5" s="162"/>
      <c r="AY5" s="162"/>
      <c r="AZ5" s="162"/>
      <c r="BA5" s="162"/>
      <c r="BB5" s="162"/>
      <c r="BC5" s="162"/>
      <c r="BD5" s="162"/>
      <c r="BE5" s="162"/>
    </row>
    <row r="6" spans="1:82" ht="0.75" customHeight="1">
      <c r="A6" s="499"/>
      <c r="B6" s="200"/>
      <c r="C6" s="200"/>
      <c r="D6" s="200"/>
      <c r="E6" s="201"/>
      <c r="F6" s="200"/>
      <c r="G6" s="202"/>
      <c r="H6" s="202"/>
      <c r="I6" s="202"/>
      <c r="J6" s="202"/>
      <c r="K6" s="202"/>
      <c r="L6" s="203"/>
      <c r="M6" s="203"/>
      <c r="N6" s="213"/>
      <c r="O6" s="214"/>
      <c r="P6" s="208">
        <v>0</v>
      </c>
      <c r="Q6" s="208"/>
      <c r="R6" s="200"/>
      <c r="S6" s="200"/>
      <c r="T6" s="200"/>
      <c r="U6" s="200"/>
      <c r="V6" s="200"/>
      <c r="W6" s="39" t="s">
        <v>22</v>
      </c>
      <c r="X6" s="564"/>
      <c r="Y6" s="556"/>
      <c r="Z6" s="557"/>
      <c r="AA6" s="558"/>
      <c r="AB6" s="559"/>
      <c r="AC6" s="558"/>
      <c r="AD6" s="162"/>
      <c r="AE6" s="162"/>
      <c r="AF6" s="162"/>
      <c r="AG6" s="162"/>
      <c r="AH6" s="162"/>
      <c r="AI6" s="162"/>
      <c r="AJ6" s="162"/>
      <c r="AK6" s="163"/>
      <c r="AL6" s="162"/>
      <c r="AM6" s="162"/>
      <c r="AN6" s="162"/>
      <c r="AO6" s="162"/>
      <c r="AP6" s="162"/>
      <c r="AQ6" s="162"/>
      <c r="AR6" s="162"/>
      <c r="AS6" s="162"/>
      <c r="AT6" s="162"/>
      <c r="AU6" s="162"/>
      <c r="AV6" s="162"/>
      <c r="AW6" s="162"/>
      <c r="AX6" s="162"/>
      <c r="AY6" s="162"/>
      <c r="AZ6" s="162"/>
      <c r="BA6" s="162"/>
      <c r="BB6" s="162"/>
      <c r="BC6" s="162"/>
      <c r="BD6" s="162"/>
      <c r="BE6" s="162"/>
    </row>
    <row r="7" spans="1:82" ht="11.25" hidden="1" customHeight="1" thickBot="1">
      <c r="A7" s="947"/>
      <c r="B7" s="319"/>
      <c r="C7" s="319"/>
      <c r="D7" s="219"/>
      <c r="E7" s="220"/>
      <c r="F7" s="219"/>
      <c r="G7" s="221"/>
      <c r="H7" s="221"/>
      <c r="I7" s="221"/>
      <c r="J7" s="221"/>
      <c r="K7" s="221"/>
      <c r="L7" s="222"/>
      <c r="M7" s="687"/>
      <c r="N7" s="218">
        <v>0</v>
      </c>
      <c r="O7" s="217"/>
      <c r="P7" s="223">
        <v>0</v>
      </c>
      <c r="Q7" s="389"/>
      <c r="R7" s="224"/>
      <c r="S7" s="225"/>
      <c r="T7" s="225"/>
      <c r="U7" s="225"/>
      <c r="V7" s="225"/>
      <c r="W7" s="226"/>
      <c r="X7" s="551"/>
      <c r="Y7" s="169"/>
      <c r="Z7" s="170"/>
      <c r="AA7" s="88"/>
      <c r="AB7" s="171"/>
      <c r="AC7" s="88"/>
      <c r="AD7" s="162"/>
      <c r="AE7" s="162"/>
      <c r="AF7" s="162"/>
      <c r="AG7" s="162"/>
      <c r="AH7" s="162"/>
      <c r="AI7" s="162"/>
      <c r="AJ7" s="162"/>
      <c r="AK7" s="163"/>
      <c r="AL7" s="162"/>
      <c r="AM7" s="162"/>
      <c r="AN7" s="162"/>
      <c r="AO7" s="162"/>
      <c r="AP7" s="162"/>
      <c r="AQ7" s="162"/>
      <c r="AR7" s="162"/>
      <c r="AS7" s="162"/>
      <c r="AT7" s="162"/>
      <c r="AU7" s="162"/>
      <c r="AV7" s="162"/>
      <c r="AW7" s="162"/>
      <c r="AX7" s="162"/>
      <c r="AY7" s="162"/>
      <c r="AZ7" s="162"/>
      <c r="BA7" s="162"/>
      <c r="BB7" s="162"/>
      <c r="BC7" s="162"/>
      <c r="BD7" s="162"/>
      <c r="BE7" s="162"/>
    </row>
    <row r="8" spans="1:82" ht="42.75" customHeight="1">
      <c r="A8" s="942"/>
      <c r="B8" s="956" t="s">
        <v>781</v>
      </c>
      <c r="C8" s="291"/>
      <c r="D8" s="291"/>
      <c r="E8" s="292"/>
      <c r="F8" s="291"/>
      <c r="G8" s="276"/>
      <c r="H8" s="276"/>
      <c r="I8" s="276"/>
      <c r="J8" s="276"/>
      <c r="K8" s="276"/>
      <c r="L8" s="276"/>
      <c r="M8" s="276"/>
      <c r="N8" s="308"/>
      <c r="O8" s="276"/>
      <c r="P8" s="309"/>
      <c r="Q8" s="392"/>
      <c r="R8" s="746"/>
      <c r="S8" s="747"/>
      <c r="T8" s="448"/>
      <c r="U8" s="424"/>
      <c r="V8" s="448"/>
      <c r="W8" s="771"/>
      <c r="X8" s="552">
        <f>R8*P8</f>
        <v>0</v>
      </c>
      <c r="Y8" s="422"/>
      <c r="Z8" s="170"/>
      <c r="AA8" s="88"/>
      <c r="AB8" s="171"/>
      <c r="AC8" s="88"/>
      <c r="AD8" s="162"/>
      <c r="AE8" s="162"/>
      <c r="AF8" s="162"/>
      <c r="AG8" s="162"/>
      <c r="AH8" s="162"/>
      <c r="AI8" s="162"/>
      <c r="AJ8" s="162"/>
      <c r="AK8" s="163"/>
      <c r="AL8" s="162"/>
      <c r="AM8" s="173"/>
      <c r="AN8" s="173"/>
      <c r="AO8" s="173"/>
      <c r="AP8" s="173"/>
      <c r="AQ8" s="173"/>
      <c r="AR8" s="173"/>
      <c r="AS8" s="173"/>
      <c r="AT8" s="173"/>
      <c r="AU8" s="173"/>
      <c r="AV8" s="173"/>
      <c r="AW8" s="173"/>
      <c r="AX8" s="173"/>
      <c r="AY8" s="173"/>
      <c r="AZ8" s="173"/>
      <c r="BA8" s="173"/>
      <c r="BB8" s="173"/>
      <c r="BC8" s="173"/>
      <c r="BD8" s="173"/>
      <c r="BE8" s="173"/>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row>
    <row r="9" spans="1:82" ht="6.75" customHeight="1">
      <c r="A9" s="500"/>
      <c r="B9" s="242"/>
      <c r="C9" s="322"/>
      <c r="D9" s="242"/>
      <c r="E9" s="243"/>
      <c r="F9" s="250"/>
      <c r="G9" s="244"/>
      <c r="H9" s="244"/>
      <c r="I9" s="244"/>
      <c r="J9" s="244"/>
      <c r="K9" s="244"/>
      <c r="L9" s="244"/>
      <c r="M9" s="286"/>
      <c r="N9" s="252"/>
      <c r="O9" s="307"/>
      <c r="P9" s="286"/>
      <c r="Q9" s="392"/>
      <c r="R9" s="748"/>
      <c r="S9" s="742"/>
      <c r="T9" s="444"/>
      <c r="U9" s="287"/>
      <c r="V9" s="442"/>
      <c r="W9" s="770" t="s">
        <v>22</v>
      </c>
      <c r="X9" s="552">
        <f t="shared" ref="X9:X90" si="0">R9*P9</f>
        <v>0</v>
      </c>
      <c r="Y9" s="422"/>
      <c r="Z9" s="170"/>
      <c r="AA9" s="88"/>
      <c r="AB9" s="171"/>
      <c r="AC9" s="88"/>
      <c r="AD9" s="162"/>
      <c r="AE9" s="162"/>
      <c r="AF9" s="162"/>
      <c r="AG9" s="162"/>
      <c r="AH9" s="162"/>
      <c r="AI9" s="162"/>
      <c r="AJ9" s="162"/>
      <c r="AK9" s="163"/>
      <c r="AL9" s="162"/>
      <c r="AM9" s="162"/>
      <c r="AN9" s="162"/>
      <c r="AO9" s="162"/>
      <c r="AP9" s="162"/>
      <c r="AQ9" s="162"/>
      <c r="AR9" s="162"/>
      <c r="AS9" s="162"/>
      <c r="AT9" s="162"/>
      <c r="AU9" s="162"/>
      <c r="AV9" s="162"/>
      <c r="AW9" s="162"/>
      <c r="AX9" s="162"/>
      <c r="AY9" s="162"/>
      <c r="AZ9" s="162"/>
      <c r="BA9" s="162"/>
      <c r="BB9" s="162"/>
      <c r="BC9" s="162"/>
      <c r="BD9" s="162"/>
      <c r="BE9" s="162"/>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row>
    <row r="10" spans="1:82" ht="31.5" customHeight="1">
      <c r="A10" s="943"/>
      <c r="B10" s="602"/>
      <c r="C10" s="322"/>
      <c r="D10" s="602"/>
      <c r="E10" s="364" t="s">
        <v>1021</v>
      </c>
      <c r="F10" s="603"/>
      <c r="G10" s="600" t="s">
        <v>79</v>
      </c>
      <c r="H10" s="600" t="s">
        <v>75</v>
      </c>
      <c r="I10" s="600" t="s">
        <v>55</v>
      </c>
      <c r="J10" s="600" t="s">
        <v>80</v>
      </c>
      <c r="K10" s="600" t="s">
        <v>118</v>
      </c>
      <c r="L10" s="538" t="s">
        <v>790</v>
      </c>
      <c r="M10" s="191"/>
      <c r="N10" s="215"/>
      <c r="O10" s="50"/>
      <c r="P10" s="192">
        <f>IF(SUM(G11:M14)&gt;0,0.1,0)</f>
        <v>0</v>
      </c>
      <c r="Q10" s="402"/>
      <c r="R10" s="749"/>
      <c r="S10" s="750"/>
      <c r="T10" s="593"/>
      <c r="U10" s="592"/>
      <c r="V10" s="593"/>
      <c r="W10" s="772"/>
      <c r="X10" s="552">
        <f t="shared" si="0"/>
        <v>0</v>
      </c>
      <c r="Y10" s="422"/>
      <c r="Z10" s="170"/>
      <c r="AA10" s="88"/>
      <c r="AB10" s="171"/>
      <c r="AC10" s="88"/>
      <c r="AD10" s="162"/>
      <c r="AE10" s="162"/>
      <c r="AF10" s="162"/>
      <c r="AG10" s="162"/>
      <c r="AH10" s="162"/>
      <c r="AI10" s="162"/>
      <c r="AJ10" s="162"/>
      <c r="AK10" s="163"/>
      <c r="AL10" s="162"/>
      <c r="AM10" s="173"/>
      <c r="AN10" s="173"/>
      <c r="AO10" s="173"/>
      <c r="AP10" s="173"/>
      <c r="AQ10" s="173"/>
      <c r="AR10" s="173"/>
      <c r="AS10" s="173"/>
      <c r="AT10" s="173"/>
      <c r="AU10" s="173"/>
      <c r="AV10" s="173"/>
      <c r="AW10" s="173"/>
      <c r="AX10" s="173"/>
      <c r="AY10" s="173"/>
      <c r="AZ10" s="173"/>
      <c r="BA10" s="173"/>
      <c r="BB10" s="173"/>
      <c r="BC10" s="173"/>
      <c r="BD10" s="173"/>
      <c r="BE10" s="173"/>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row>
    <row r="11" spans="1:82" ht="7.5" customHeight="1">
      <c r="A11" s="918"/>
      <c r="B11" s="242"/>
      <c r="C11" s="322"/>
      <c r="D11" s="242"/>
      <c r="E11" s="243"/>
      <c r="F11" s="250"/>
      <c r="G11" s="244"/>
      <c r="H11" s="244"/>
      <c r="I11" s="244"/>
      <c r="J11" s="244"/>
      <c r="K11" s="244"/>
      <c r="L11" s="244"/>
      <c r="M11" s="244"/>
      <c r="N11" s="253"/>
      <c r="O11" s="246"/>
      <c r="P11" s="244"/>
      <c r="Q11" s="633"/>
      <c r="R11" s="748"/>
      <c r="S11" s="742"/>
      <c r="T11" s="442"/>
      <c r="U11" s="248"/>
      <c r="V11" s="442"/>
      <c r="W11" s="770" t="s">
        <v>22</v>
      </c>
      <c r="X11" s="552">
        <f t="shared" si="0"/>
        <v>0</v>
      </c>
      <c r="Y11" s="422"/>
      <c r="Z11" s="170"/>
      <c r="AA11" s="88"/>
      <c r="AB11" s="171"/>
      <c r="AC11" s="88"/>
      <c r="AD11" s="162"/>
      <c r="AE11" s="162"/>
      <c r="AF11" s="162"/>
      <c r="AG11" s="162"/>
      <c r="AH11" s="162"/>
      <c r="AI11" s="162"/>
      <c r="AJ11" s="162"/>
      <c r="AK11" s="163"/>
      <c r="AL11" s="162"/>
      <c r="AM11" s="162"/>
      <c r="AN11" s="162"/>
      <c r="AO11" s="162"/>
      <c r="AP11" s="162"/>
      <c r="AQ11" s="162"/>
      <c r="AR11" s="162"/>
      <c r="AS11" s="162"/>
      <c r="AT11" s="162"/>
      <c r="AU11" s="162"/>
      <c r="AV11" s="162"/>
      <c r="AW11" s="162"/>
      <c r="AX11" s="162"/>
      <c r="AY11" s="162"/>
      <c r="AZ11" s="162"/>
      <c r="BA11" s="162"/>
      <c r="BB11" s="162"/>
      <c r="BC11" s="162"/>
      <c r="BD11" s="162"/>
      <c r="BE11" s="162"/>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row>
    <row r="12" spans="1:82" ht="63.75" customHeight="1">
      <c r="A12" s="697" t="s">
        <v>11</v>
      </c>
      <c r="B12" s="698"/>
      <c r="C12" s="699" t="s">
        <v>794</v>
      </c>
      <c r="D12" s="995" t="s">
        <v>978</v>
      </c>
      <c r="E12" s="996" t="s">
        <v>979</v>
      </c>
      <c r="F12" s="996" t="s">
        <v>23</v>
      </c>
      <c r="G12" s="701"/>
      <c r="H12" s="701"/>
      <c r="I12" s="701"/>
      <c r="J12" s="701"/>
      <c r="K12" s="701"/>
      <c r="L12" s="538" t="s">
        <v>790</v>
      </c>
      <c r="M12" s="538" t="s">
        <v>790</v>
      </c>
      <c r="N12" s="215"/>
      <c r="O12" s="50">
        <f>SUBTOTAL(9,G12:M12)</f>
        <v>0</v>
      </c>
      <c r="P12" s="94">
        <f>O12</f>
        <v>0</v>
      </c>
      <c r="Q12" s="716">
        <v>23.465519999999998</v>
      </c>
      <c r="R12" s="717">
        <f>Q12*$S$1</f>
        <v>1525.2587999999998</v>
      </c>
      <c r="S12" s="733">
        <f>R12</f>
        <v>1525.2587999999998</v>
      </c>
      <c r="T12" s="718" t="s">
        <v>794</v>
      </c>
      <c r="U12" s="718"/>
      <c r="V12" s="718"/>
      <c r="W12" s="752">
        <f>S12*O12</f>
        <v>0</v>
      </c>
      <c r="X12" s="552">
        <f>R12*P12</f>
        <v>0</v>
      </c>
      <c r="Y12" s="707" t="s">
        <v>1018</v>
      </c>
      <c r="Z12" s="708"/>
      <c r="AA12" s="708"/>
      <c r="AB12" s="708"/>
      <c r="AC12" s="708"/>
      <c r="AD12" s="709"/>
      <c r="AE12" s="708"/>
      <c r="AF12" s="708"/>
      <c r="AG12" s="708"/>
      <c r="AH12" s="708"/>
      <c r="AI12" s="161"/>
      <c r="AJ12" s="162"/>
      <c r="AK12" s="163"/>
      <c r="AL12" s="162"/>
      <c r="AM12" s="162"/>
      <c r="AN12" s="162"/>
      <c r="AO12" s="162"/>
      <c r="AP12" s="162"/>
      <c r="AQ12" s="162"/>
      <c r="AR12" s="162"/>
      <c r="AS12" s="162"/>
      <c r="AT12" s="162"/>
      <c r="AU12" s="162"/>
      <c r="AV12" s="162"/>
      <c r="AW12" s="162"/>
      <c r="AX12" s="162"/>
      <c r="AY12" s="162"/>
      <c r="AZ12" s="162"/>
      <c r="BA12" s="162"/>
      <c r="BB12" s="162"/>
      <c r="BC12" s="162"/>
      <c r="BD12" s="162"/>
      <c r="BE12" s="162"/>
    </row>
    <row r="13" spans="1:82" ht="63.75" customHeight="1">
      <c r="A13" s="697" t="s">
        <v>11</v>
      </c>
      <c r="B13" s="698"/>
      <c r="C13" s="699" t="s">
        <v>794</v>
      </c>
      <c r="D13" s="774" t="s">
        <v>978</v>
      </c>
      <c r="E13" s="775" t="s">
        <v>979</v>
      </c>
      <c r="F13" s="775" t="s">
        <v>808</v>
      </c>
      <c r="G13" s="538" t="s">
        <v>790</v>
      </c>
      <c r="H13" s="538" t="s">
        <v>790</v>
      </c>
      <c r="I13" s="701"/>
      <c r="J13" s="538" t="s">
        <v>790</v>
      </c>
      <c r="K13" s="538" t="s">
        <v>790</v>
      </c>
      <c r="L13" s="538" t="s">
        <v>790</v>
      </c>
      <c r="M13" s="538" t="s">
        <v>790</v>
      </c>
      <c r="N13" s="215"/>
      <c r="O13" s="50">
        <f t="shared" ref="O13:O14" si="1">SUBTOTAL(9,G13:M13)</f>
        <v>0</v>
      </c>
      <c r="P13" s="94">
        <f t="shared" ref="P13:P14" si="2">O13</f>
        <v>0</v>
      </c>
      <c r="Q13" s="716">
        <v>23.465519999999998</v>
      </c>
      <c r="R13" s="717">
        <f>Q13*$S$1</f>
        <v>1525.2587999999998</v>
      </c>
      <c r="S13" s="733">
        <f t="shared" ref="S13:S14" si="3">R13</f>
        <v>1525.2587999999998</v>
      </c>
      <c r="T13" s="718" t="s">
        <v>794</v>
      </c>
      <c r="U13" s="718"/>
      <c r="V13" s="718"/>
      <c r="W13" s="752">
        <f t="shared" ref="W13:W14" si="4">S13*O13</f>
        <v>0</v>
      </c>
      <c r="X13" s="552">
        <f t="shared" ref="X13:X14" si="5">R13*P13</f>
        <v>0</v>
      </c>
      <c r="Y13" s="707" t="s">
        <v>1018</v>
      </c>
      <c r="Z13" s="708"/>
      <c r="AA13" s="708"/>
      <c r="AB13" s="708"/>
      <c r="AC13" s="708"/>
      <c r="AD13" s="709"/>
      <c r="AE13" s="708"/>
      <c r="AF13" s="708"/>
      <c r="AG13" s="708"/>
      <c r="AH13" s="708"/>
      <c r="AI13" s="161"/>
      <c r="AJ13" s="162"/>
      <c r="AK13" s="163"/>
      <c r="AL13" s="162"/>
      <c r="AM13" s="162"/>
      <c r="AN13" s="162"/>
      <c r="AO13" s="162"/>
      <c r="AP13" s="162"/>
      <c r="AQ13" s="162"/>
      <c r="AR13" s="162"/>
      <c r="AS13" s="162"/>
      <c r="AT13" s="162"/>
      <c r="AU13" s="162"/>
      <c r="AV13" s="162"/>
      <c r="AW13" s="162"/>
      <c r="AX13" s="162"/>
      <c r="AY13" s="162"/>
      <c r="AZ13" s="162"/>
      <c r="BA13" s="162"/>
      <c r="BB13" s="162"/>
      <c r="BC13" s="162"/>
      <c r="BD13" s="162"/>
      <c r="BE13" s="162"/>
    </row>
    <row r="14" spans="1:82" ht="63.75" customHeight="1">
      <c r="A14" s="697" t="s">
        <v>11</v>
      </c>
      <c r="B14" s="698"/>
      <c r="C14" s="699" t="s">
        <v>794</v>
      </c>
      <c r="D14" s="995" t="s">
        <v>978</v>
      </c>
      <c r="E14" s="996" t="s">
        <v>979</v>
      </c>
      <c r="F14" s="996" t="s">
        <v>6</v>
      </c>
      <c r="G14" s="701"/>
      <c r="H14" s="701"/>
      <c r="I14" s="701"/>
      <c r="J14" s="701"/>
      <c r="K14" s="701"/>
      <c r="L14" s="538" t="s">
        <v>790</v>
      </c>
      <c r="M14" s="538" t="s">
        <v>790</v>
      </c>
      <c r="N14" s="215"/>
      <c r="O14" s="50">
        <f t="shared" si="1"/>
        <v>0</v>
      </c>
      <c r="P14" s="94">
        <f t="shared" si="2"/>
        <v>0</v>
      </c>
      <c r="Q14" s="716">
        <v>23.465519999999998</v>
      </c>
      <c r="R14" s="717">
        <f>Q14*$S$1</f>
        <v>1525.2587999999998</v>
      </c>
      <c r="S14" s="733">
        <f t="shared" si="3"/>
        <v>1525.2587999999998</v>
      </c>
      <c r="T14" s="718" t="s">
        <v>794</v>
      </c>
      <c r="U14" s="718"/>
      <c r="V14" s="718"/>
      <c r="W14" s="752">
        <f t="shared" si="4"/>
        <v>0</v>
      </c>
      <c r="X14" s="552">
        <f t="shared" si="5"/>
        <v>0</v>
      </c>
      <c r="Y14" s="707" t="s">
        <v>1018</v>
      </c>
      <c r="Z14" s="708"/>
      <c r="AA14" s="708"/>
      <c r="AB14" s="708"/>
      <c r="AC14" s="708"/>
      <c r="AD14" s="709"/>
      <c r="AE14" s="708"/>
      <c r="AF14" s="708"/>
      <c r="AG14" s="708"/>
      <c r="AH14" s="708"/>
      <c r="AI14" s="161"/>
      <c r="AJ14" s="162"/>
      <c r="AK14" s="163"/>
      <c r="AL14" s="162"/>
      <c r="AM14" s="162"/>
      <c r="AN14" s="162"/>
      <c r="AO14" s="162"/>
      <c r="AP14" s="162"/>
      <c r="AQ14" s="162"/>
      <c r="AR14" s="162"/>
      <c r="AS14" s="162"/>
      <c r="AT14" s="162"/>
      <c r="AU14" s="162"/>
      <c r="AV14" s="162"/>
      <c r="AW14" s="162"/>
      <c r="AX14" s="162"/>
      <c r="AY14" s="162"/>
      <c r="AZ14" s="162"/>
      <c r="BA14" s="162"/>
      <c r="BB14" s="162"/>
      <c r="BC14" s="162"/>
      <c r="BD14" s="162"/>
      <c r="BE14" s="162"/>
    </row>
    <row r="15" spans="1:82" ht="11.25" hidden="1" customHeight="1">
      <c r="A15" s="918"/>
      <c r="B15" s="242"/>
      <c r="C15" s="322"/>
      <c r="D15" s="242"/>
      <c r="E15" s="243"/>
      <c r="F15" s="250"/>
      <c r="G15" s="244"/>
      <c r="H15" s="244"/>
      <c r="I15" s="244"/>
      <c r="J15" s="244"/>
      <c r="K15" s="244"/>
      <c r="L15" s="244"/>
      <c r="M15" s="244"/>
      <c r="N15" s="253">
        <v>0</v>
      </c>
      <c r="O15" s="246"/>
      <c r="P15" s="244"/>
      <c r="Q15" s="633"/>
      <c r="R15" s="748"/>
      <c r="S15" s="742"/>
      <c r="T15" s="442"/>
      <c r="U15" s="248"/>
      <c r="V15" s="442"/>
      <c r="W15" s="770" t="s">
        <v>22</v>
      </c>
      <c r="X15" s="552">
        <f t="shared" si="0"/>
        <v>0</v>
      </c>
      <c r="Y15" s="422"/>
      <c r="Z15" s="170"/>
      <c r="AA15" s="88"/>
      <c r="AB15" s="171"/>
      <c r="AC15" s="88"/>
      <c r="AD15" s="162"/>
      <c r="AE15" s="162"/>
      <c r="AF15" s="162"/>
      <c r="AG15" s="162"/>
      <c r="AH15" s="162"/>
      <c r="AI15" s="162"/>
      <c r="AJ15" s="162"/>
      <c r="AK15" s="163"/>
      <c r="AL15" s="162"/>
      <c r="AM15" s="162"/>
      <c r="AN15" s="162"/>
      <c r="AO15" s="162"/>
      <c r="AP15" s="162"/>
      <c r="AQ15" s="162"/>
      <c r="AR15" s="162"/>
      <c r="AS15" s="162"/>
      <c r="AT15" s="162"/>
      <c r="AU15" s="162"/>
      <c r="AV15" s="162"/>
      <c r="AW15" s="162"/>
      <c r="AX15" s="162"/>
      <c r="AY15" s="162"/>
      <c r="AZ15" s="162"/>
      <c r="BA15" s="162"/>
      <c r="BB15" s="162"/>
      <c r="BC15" s="162"/>
      <c r="BD15" s="162"/>
      <c r="BE15" s="162"/>
    </row>
    <row r="16" spans="1:82" ht="27" hidden="1" customHeight="1">
      <c r="A16" s="943"/>
      <c r="B16" s="602"/>
      <c r="C16" s="322"/>
      <c r="D16" s="602"/>
      <c r="E16" s="364" t="s">
        <v>1022</v>
      </c>
      <c r="F16" s="603"/>
      <c r="G16" s="538" t="s">
        <v>790</v>
      </c>
      <c r="H16" s="600" t="s">
        <v>132</v>
      </c>
      <c r="I16" s="600" t="s">
        <v>133</v>
      </c>
      <c r="J16" s="600" t="s">
        <v>134</v>
      </c>
      <c r="K16" s="600" t="s">
        <v>135</v>
      </c>
      <c r="L16" s="720" t="s">
        <v>136</v>
      </c>
      <c r="M16" s="191"/>
      <c r="N16" s="215">
        <v>0</v>
      </c>
      <c r="O16" s="50"/>
      <c r="P16" s="192">
        <f>IF(SUM(G17:M34)&gt;0,0.1,0)</f>
        <v>0</v>
      </c>
      <c r="Q16" s="402"/>
      <c r="R16" s="749"/>
      <c r="S16" s="750"/>
      <c r="T16" s="593"/>
      <c r="U16" s="592"/>
      <c r="V16" s="593"/>
      <c r="W16" s="772"/>
      <c r="X16" s="552">
        <f t="shared" si="0"/>
        <v>0</v>
      </c>
      <c r="Y16" s="422"/>
      <c r="Z16" s="170"/>
      <c r="AA16" s="88"/>
      <c r="AB16" s="171"/>
      <c r="AC16" s="88"/>
      <c r="AD16" s="162"/>
      <c r="AE16" s="162"/>
      <c r="AF16" s="162"/>
      <c r="AG16" s="162"/>
      <c r="AH16" s="162"/>
      <c r="AI16" s="162"/>
      <c r="AJ16" s="162"/>
      <c r="AK16" s="163"/>
      <c r="AL16" s="162"/>
      <c r="AM16" s="173"/>
      <c r="AN16" s="173"/>
      <c r="AO16" s="173"/>
      <c r="AP16" s="173"/>
      <c r="AQ16" s="173"/>
      <c r="AR16" s="173"/>
      <c r="AS16" s="173"/>
      <c r="AT16" s="173"/>
      <c r="AU16" s="173"/>
      <c r="AV16" s="173"/>
      <c r="AW16" s="173"/>
      <c r="AX16" s="173"/>
      <c r="AY16" s="173"/>
      <c r="AZ16" s="173"/>
      <c r="BA16" s="173"/>
      <c r="BB16" s="173"/>
      <c r="BC16" s="173"/>
      <c r="BD16" s="173"/>
      <c r="BE16" s="173"/>
    </row>
    <row r="17" spans="1:82" ht="11.25" hidden="1" customHeight="1">
      <c r="A17" s="918"/>
      <c r="B17" s="242"/>
      <c r="C17" s="322"/>
      <c r="D17" s="242"/>
      <c r="E17" s="243"/>
      <c r="F17" s="250"/>
      <c r="G17" s="244"/>
      <c r="H17" s="244"/>
      <c r="I17" s="244"/>
      <c r="J17" s="244"/>
      <c r="K17" s="244"/>
      <c r="L17" s="244"/>
      <c r="M17" s="244"/>
      <c r="N17" s="253">
        <v>0</v>
      </c>
      <c r="O17" s="246"/>
      <c r="P17" s="244"/>
      <c r="Q17" s="633"/>
      <c r="R17" s="748"/>
      <c r="S17" s="742"/>
      <c r="T17" s="442"/>
      <c r="U17" s="248"/>
      <c r="V17" s="442"/>
      <c r="W17" s="770" t="s">
        <v>22</v>
      </c>
      <c r="X17" s="552">
        <f t="shared" si="0"/>
        <v>0</v>
      </c>
      <c r="Y17" s="422"/>
      <c r="Z17" s="170"/>
      <c r="AA17" s="88"/>
      <c r="AB17" s="171"/>
      <c r="AC17" s="88"/>
      <c r="AD17" s="162"/>
      <c r="AE17" s="162"/>
      <c r="AF17" s="162"/>
      <c r="AG17" s="162"/>
      <c r="AH17" s="162"/>
      <c r="AI17" s="162"/>
      <c r="AJ17" s="162"/>
      <c r="AK17" s="163"/>
      <c r="AL17" s="162"/>
      <c r="AM17" s="162"/>
      <c r="AN17" s="162"/>
      <c r="AO17" s="162"/>
      <c r="AP17" s="162"/>
      <c r="AQ17" s="162"/>
      <c r="AR17" s="162"/>
      <c r="AS17" s="162"/>
      <c r="AT17" s="162"/>
      <c r="AU17" s="162"/>
      <c r="AV17" s="162"/>
      <c r="AW17" s="162"/>
      <c r="AX17" s="162"/>
      <c r="AY17" s="162"/>
      <c r="AZ17" s="162"/>
      <c r="BA17" s="162"/>
      <c r="BB17" s="162"/>
      <c r="BC17" s="162"/>
      <c r="BD17" s="162"/>
      <c r="BE17" s="162"/>
    </row>
    <row r="18" spans="1:82" ht="63" hidden="1" customHeight="1">
      <c r="A18" s="698" t="s">
        <v>11</v>
      </c>
      <c r="B18" s="698"/>
      <c r="C18" s="699" t="s">
        <v>794</v>
      </c>
      <c r="D18" s="774" t="s">
        <v>980</v>
      </c>
      <c r="E18" s="775" t="s">
        <v>981</v>
      </c>
      <c r="F18" s="775" t="s">
        <v>2</v>
      </c>
      <c r="G18" s="538" t="s">
        <v>790</v>
      </c>
      <c r="H18" s="538" t="s">
        <v>790</v>
      </c>
      <c r="I18" s="701"/>
      <c r="J18" s="701"/>
      <c r="K18" s="701"/>
      <c r="L18" s="538" t="s">
        <v>790</v>
      </c>
      <c r="M18" s="538" t="s">
        <v>790</v>
      </c>
      <c r="N18" s="215">
        <v>0</v>
      </c>
      <c r="O18" s="50">
        <f>SUBTOTAL(9,G18:M18)</f>
        <v>0</v>
      </c>
      <c r="P18" s="94">
        <f>O18</f>
        <v>0</v>
      </c>
      <c r="Q18" s="716">
        <v>23.680800000000001</v>
      </c>
      <c r="R18" s="717">
        <f>Q18*$S$1</f>
        <v>1539.2520000000002</v>
      </c>
      <c r="S18" s="733">
        <f>R18</f>
        <v>1539.2520000000002</v>
      </c>
      <c r="T18" s="718" t="s">
        <v>794</v>
      </c>
      <c r="U18" s="718"/>
      <c r="V18" s="718"/>
      <c r="W18" s="752">
        <f>S18*O18</f>
        <v>0</v>
      </c>
      <c r="X18" s="552">
        <f t="shared" si="0"/>
        <v>0</v>
      </c>
      <c r="Y18" s="707" t="s">
        <v>1018</v>
      </c>
      <c r="Z18" s="708"/>
      <c r="AA18" s="708"/>
      <c r="AB18" s="708"/>
      <c r="AC18" s="708"/>
      <c r="AD18" s="709"/>
      <c r="AE18" s="708"/>
      <c r="AF18" s="708"/>
      <c r="AG18" s="708"/>
      <c r="AH18" s="708"/>
      <c r="AI18" s="161"/>
      <c r="AJ18" s="162"/>
      <c r="AK18" s="163"/>
      <c r="AL18" s="162"/>
      <c r="AM18" s="162"/>
      <c r="AN18" s="162"/>
      <c r="AO18" s="162"/>
      <c r="AP18" s="162"/>
      <c r="AQ18" s="162"/>
      <c r="AR18" s="162"/>
      <c r="AS18" s="162"/>
      <c r="AT18" s="162"/>
      <c r="AU18" s="162"/>
      <c r="AV18" s="162"/>
      <c r="AW18" s="162"/>
      <c r="AX18" s="162"/>
      <c r="AY18" s="162"/>
      <c r="AZ18" s="162"/>
      <c r="BA18" s="162"/>
      <c r="BB18" s="162"/>
      <c r="BC18" s="162"/>
      <c r="BD18" s="162"/>
      <c r="BE18" s="162"/>
    </row>
    <row r="19" spans="1:82" ht="13.5" customHeight="1">
      <c r="A19" s="500"/>
      <c r="B19" s="242"/>
      <c r="C19" s="322"/>
      <c r="D19" s="242"/>
      <c r="E19" s="243"/>
      <c r="F19" s="250"/>
      <c r="G19" s="244"/>
      <c r="H19" s="244"/>
      <c r="I19" s="244"/>
      <c r="J19" s="244"/>
      <c r="K19" s="244"/>
      <c r="L19" s="244"/>
      <c r="M19" s="286"/>
      <c r="N19" s="252"/>
      <c r="O19" s="307"/>
      <c r="P19" s="286"/>
      <c r="Q19" s="392"/>
      <c r="R19" s="748"/>
      <c r="S19" s="742"/>
      <c r="T19" s="444"/>
      <c r="U19" s="287"/>
      <c r="V19" s="442"/>
      <c r="W19" s="770" t="s">
        <v>22</v>
      </c>
      <c r="X19" s="552">
        <v>0</v>
      </c>
      <c r="Y19" s="422"/>
      <c r="Z19" s="170"/>
      <c r="AA19" s="88"/>
      <c r="AB19" s="171"/>
      <c r="AC19" s="88"/>
      <c r="AD19" s="162"/>
      <c r="AE19" s="162"/>
      <c r="AF19" s="162"/>
      <c r="AG19" s="162"/>
      <c r="AH19" s="162"/>
      <c r="AI19" s="162"/>
      <c r="AJ19" s="162"/>
      <c r="AK19" s="163"/>
      <c r="AL19" s="162"/>
      <c r="AM19" s="162"/>
      <c r="AN19" s="162"/>
      <c r="AO19" s="162"/>
      <c r="AP19" s="162"/>
      <c r="AQ19" s="162"/>
      <c r="AR19" s="162"/>
      <c r="AS19" s="162"/>
      <c r="AT19" s="162"/>
      <c r="AU19" s="162"/>
      <c r="AV19" s="162"/>
      <c r="AW19" s="162"/>
      <c r="AX19" s="162"/>
      <c r="AY19" s="162"/>
      <c r="AZ19" s="162"/>
      <c r="BA19" s="162"/>
      <c r="BB19" s="162"/>
      <c r="BC19" s="162"/>
      <c r="BD19" s="162"/>
      <c r="BE19" s="162"/>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row>
    <row r="20" spans="1:82" ht="30" customHeight="1">
      <c r="A20" s="943"/>
      <c r="B20" s="602"/>
      <c r="C20" s="322"/>
      <c r="D20" s="602"/>
      <c r="E20" s="364" t="s">
        <v>1291</v>
      </c>
      <c r="F20" s="603"/>
      <c r="G20" s="603"/>
      <c r="H20" s="603"/>
      <c r="I20" s="600" t="s">
        <v>133</v>
      </c>
      <c r="J20" s="600" t="s">
        <v>134</v>
      </c>
      <c r="K20" s="600" t="s">
        <v>135</v>
      </c>
      <c r="L20" s="600" t="s">
        <v>136</v>
      </c>
      <c r="M20" s="600" t="s">
        <v>492</v>
      </c>
      <c r="N20" s="215"/>
      <c r="O20" s="50"/>
      <c r="P20" s="192">
        <f>IF(SUM(G21:M27)&gt;0,0.1,0)</f>
        <v>0</v>
      </c>
      <c r="Q20" s="402"/>
      <c r="R20" s="749"/>
      <c r="S20" s="750"/>
      <c r="T20" s="593"/>
      <c r="U20" s="592"/>
      <c r="V20" s="593"/>
      <c r="W20" s="772"/>
      <c r="X20" s="552">
        <v>0</v>
      </c>
      <c r="Y20" s="422"/>
      <c r="Z20" s="170"/>
      <c r="AA20" s="88"/>
      <c r="AB20" s="171"/>
      <c r="AC20" s="88"/>
      <c r="AD20" s="162"/>
      <c r="AE20" s="162"/>
      <c r="AF20" s="162"/>
      <c r="AG20" s="162"/>
      <c r="AH20" s="162"/>
      <c r="AI20" s="162"/>
      <c r="AJ20" s="162"/>
      <c r="AK20" s="163"/>
      <c r="AL20" s="162"/>
      <c r="AM20" s="173"/>
      <c r="AN20" s="173"/>
      <c r="AO20" s="173"/>
      <c r="AP20" s="173"/>
      <c r="AQ20" s="173"/>
      <c r="AR20" s="173"/>
      <c r="AS20" s="173"/>
      <c r="AT20" s="173"/>
      <c r="AU20" s="173"/>
      <c r="AV20" s="173"/>
      <c r="AW20" s="173"/>
      <c r="AX20" s="173"/>
      <c r="AY20" s="173"/>
      <c r="AZ20" s="173"/>
      <c r="BA20" s="173"/>
      <c r="BB20" s="173"/>
      <c r="BC20" s="173"/>
      <c r="BD20" s="173"/>
      <c r="BE20" s="173"/>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row>
    <row r="21" spans="1:82" ht="14.25" customHeight="1">
      <c r="A21" s="918"/>
      <c r="B21" s="242"/>
      <c r="C21" s="322"/>
      <c r="D21" s="242"/>
      <c r="E21" s="243"/>
      <c r="F21" s="250"/>
      <c r="G21" s="244"/>
      <c r="H21" s="244"/>
      <c r="I21" s="244"/>
      <c r="J21" s="244"/>
      <c r="K21" s="244"/>
      <c r="L21" s="244"/>
      <c r="M21" s="244"/>
      <c r="N21" s="253"/>
      <c r="O21" s="246"/>
      <c r="P21" s="244"/>
      <c r="Q21" s="633"/>
      <c r="R21" s="748"/>
      <c r="S21" s="742"/>
      <c r="T21" s="442"/>
      <c r="U21" s="248"/>
      <c r="V21" s="442"/>
      <c r="W21" s="770" t="s">
        <v>22</v>
      </c>
      <c r="X21" s="552">
        <v>0</v>
      </c>
      <c r="Y21" s="422"/>
      <c r="Z21" s="170"/>
      <c r="AA21" s="88"/>
      <c r="AB21" s="171"/>
      <c r="AC21" s="88"/>
      <c r="AD21" s="162"/>
      <c r="AE21" s="162"/>
      <c r="AF21" s="162"/>
      <c r="AG21" s="162"/>
      <c r="AH21" s="162"/>
      <c r="AI21" s="162"/>
      <c r="AJ21" s="162"/>
      <c r="AK21" s="163"/>
      <c r="AL21" s="162"/>
      <c r="AM21" s="162"/>
      <c r="AN21" s="162"/>
      <c r="AO21" s="162"/>
      <c r="AP21" s="162"/>
      <c r="AQ21" s="162"/>
      <c r="AR21" s="162"/>
      <c r="AS21" s="162"/>
      <c r="AT21" s="162"/>
      <c r="AU21" s="162"/>
      <c r="AV21" s="162"/>
      <c r="AW21" s="162"/>
      <c r="AX21" s="162"/>
      <c r="AY21" s="162"/>
      <c r="AZ21" s="162"/>
      <c r="BA21" s="162"/>
      <c r="BB21" s="162"/>
      <c r="BC21" s="162"/>
      <c r="BD21" s="162"/>
      <c r="BE21" s="162"/>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row>
    <row r="22" spans="1:82" ht="63.75" customHeight="1">
      <c r="A22" s="831" t="s">
        <v>11</v>
      </c>
      <c r="B22" s="831"/>
      <c r="C22" s="677" t="s">
        <v>953</v>
      </c>
      <c r="D22" s="986" t="s">
        <v>1293</v>
      </c>
      <c r="E22" s="987" t="s">
        <v>1292</v>
      </c>
      <c r="F22" s="988" t="s">
        <v>5</v>
      </c>
      <c r="G22" s="989"/>
      <c r="H22" s="990"/>
      <c r="I22" s="834"/>
      <c r="J22" s="834"/>
      <c r="K22" s="834"/>
      <c r="L22" s="834"/>
      <c r="M22" s="834"/>
      <c r="N22" s="252"/>
      <c r="O22" s="50">
        <f t="shared" ref="O22:O26" si="6">SUBTOTAL(9,G22:M22)</f>
        <v>0</v>
      </c>
      <c r="P22" s="94">
        <f t="shared" ref="P22:P26" si="7">O22</f>
        <v>0</v>
      </c>
      <c r="Q22" s="678">
        <v>65.792879999999997</v>
      </c>
      <c r="R22" s="736">
        <f>Q22*$S$1</f>
        <v>4276.5371999999998</v>
      </c>
      <c r="S22" s="745">
        <f>(1-T22*0.01)*R22</f>
        <v>2993.5760399999995</v>
      </c>
      <c r="T22" s="454">
        <v>30</v>
      </c>
      <c r="U22" s="434"/>
      <c r="V22" s="458"/>
      <c r="W22" s="752">
        <f t="shared" ref="W22:W26" si="8">S22*O22</f>
        <v>0</v>
      </c>
      <c r="X22" s="552">
        <f t="shared" ref="X22:X26" si="9">R22*P22</f>
        <v>0</v>
      </c>
      <c r="Y22" s="437" t="s">
        <v>771</v>
      </c>
      <c r="Z22" s="435">
        <f t="shared" ref="Z22" si="10">T22</f>
        <v>30</v>
      </c>
      <c r="AA22" s="88"/>
      <c r="AB22" s="171"/>
      <c r="AC22" s="88"/>
      <c r="AD22" s="162"/>
      <c r="AE22" s="162"/>
      <c r="AF22" s="162"/>
      <c r="AG22" s="162"/>
      <c r="AH22" s="162"/>
      <c r="AI22" s="162"/>
      <c r="AJ22" s="976"/>
      <c r="AK22" s="977"/>
      <c r="AL22" s="976"/>
      <c r="AM22" s="976"/>
      <c r="AN22" s="976"/>
      <c r="AO22" s="976"/>
      <c r="AP22" s="976"/>
      <c r="AQ22" s="976"/>
      <c r="AR22" s="976"/>
      <c r="AS22" s="976"/>
      <c r="AT22" s="976"/>
      <c r="AU22" s="976"/>
      <c r="AV22" s="976"/>
      <c r="AW22" s="976"/>
      <c r="AX22" s="976"/>
      <c r="AY22" s="976"/>
      <c r="AZ22" s="976"/>
      <c r="BA22" s="976"/>
      <c r="BB22" s="976"/>
      <c r="BC22" s="976"/>
      <c r="BD22" s="976"/>
      <c r="BE22" s="976"/>
    </row>
    <row r="23" spans="1:82" ht="63.75" customHeight="1">
      <c r="A23" s="831" t="s">
        <v>11</v>
      </c>
      <c r="B23" s="831"/>
      <c r="C23" s="677" t="s">
        <v>953</v>
      </c>
      <c r="D23" s="986" t="s">
        <v>1294</v>
      </c>
      <c r="E23" s="988" t="s">
        <v>1295</v>
      </c>
      <c r="F23" s="988" t="s">
        <v>495</v>
      </c>
      <c r="G23" s="991"/>
      <c r="H23" s="992"/>
      <c r="I23" s="834"/>
      <c r="J23" s="834"/>
      <c r="K23" s="834"/>
      <c r="L23" s="834"/>
      <c r="M23" s="834"/>
      <c r="N23" s="252"/>
      <c r="O23" s="50">
        <f t="shared" si="6"/>
        <v>0</v>
      </c>
      <c r="P23" s="94">
        <f t="shared" si="7"/>
        <v>0</v>
      </c>
      <c r="Q23" s="678">
        <v>71.042400000000001</v>
      </c>
      <c r="R23" s="736">
        <f>Q23*$S$1</f>
        <v>4617.7560000000003</v>
      </c>
      <c r="S23" s="745">
        <f>(1-T23*0.01)*R23</f>
        <v>3232.4292</v>
      </c>
      <c r="T23" s="454">
        <v>30</v>
      </c>
      <c r="U23" s="434"/>
      <c r="V23" s="458"/>
      <c r="W23" s="752">
        <f t="shared" si="8"/>
        <v>0</v>
      </c>
      <c r="X23" s="552">
        <f t="shared" si="9"/>
        <v>0</v>
      </c>
      <c r="Y23" s="437" t="s">
        <v>771</v>
      </c>
      <c r="Z23" s="435">
        <f t="shared" ref="Z23" si="11">T23</f>
        <v>30</v>
      </c>
      <c r="AA23" s="88"/>
      <c r="AB23" s="171"/>
      <c r="AC23" s="88"/>
      <c r="AD23" s="162"/>
      <c r="AE23" s="162"/>
      <c r="AF23" s="162"/>
      <c r="AG23" s="162"/>
      <c r="AH23" s="162"/>
      <c r="AI23" s="162"/>
      <c r="AJ23" s="972"/>
      <c r="AK23" s="973"/>
      <c r="AL23" s="972"/>
      <c r="AM23" s="972"/>
      <c r="AN23" s="972"/>
      <c r="AO23" s="972"/>
      <c r="AP23" s="972"/>
      <c r="AQ23" s="972"/>
      <c r="AR23" s="972"/>
      <c r="AS23" s="972"/>
      <c r="AT23" s="972"/>
      <c r="AU23" s="972"/>
      <c r="AV23" s="972"/>
      <c r="AW23" s="972"/>
      <c r="AX23" s="972"/>
      <c r="AY23" s="972"/>
      <c r="AZ23" s="972"/>
      <c r="BA23" s="972"/>
      <c r="BB23" s="972"/>
      <c r="BC23" s="972"/>
      <c r="BD23" s="972"/>
      <c r="BE23" s="972"/>
    </row>
    <row r="24" spans="1:82" ht="63.75" customHeight="1">
      <c r="A24" s="831" t="s">
        <v>11</v>
      </c>
      <c r="B24" s="831"/>
      <c r="C24" s="677" t="s">
        <v>953</v>
      </c>
      <c r="D24" s="986" t="s">
        <v>1294</v>
      </c>
      <c r="E24" s="988" t="s">
        <v>1295</v>
      </c>
      <c r="F24" s="988" t="s">
        <v>2</v>
      </c>
      <c r="G24" s="991"/>
      <c r="H24" s="992"/>
      <c r="I24" s="834"/>
      <c r="J24" s="834"/>
      <c r="K24" s="834"/>
      <c r="L24" s="834"/>
      <c r="M24" s="834"/>
      <c r="N24" s="252"/>
      <c r="O24" s="50">
        <f t="shared" si="6"/>
        <v>0</v>
      </c>
      <c r="P24" s="94">
        <f t="shared" si="7"/>
        <v>0</v>
      </c>
      <c r="Q24" s="678">
        <v>71.042400000000001</v>
      </c>
      <c r="R24" s="736">
        <f>Q24*$S$1</f>
        <v>4617.7560000000003</v>
      </c>
      <c r="S24" s="745">
        <f>(1-T24*0.01)*R24</f>
        <v>3232.4292</v>
      </c>
      <c r="T24" s="454">
        <v>30</v>
      </c>
      <c r="U24" s="434"/>
      <c r="V24" s="458"/>
      <c r="W24" s="752">
        <f t="shared" si="8"/>
        <v>0</v>
      </c>
      <c r="X24" s="552">
        <f t="shared" si="9"/>
        <v>0</v>
      </c>
      <c r="Y24" s="437" t="s">
        <v>771</v>
      </c>
      <c r="Z24" s="435">
        <f t="shared" ref="Z24" si="12">T24</f>
        <v>30</v>
      </c>
      <c r="AA24" s="88"/>
      <c r="AB24" s="171"/>
      <c r="AC24" s="88"/>
      <c r="AD24" s="162"/>
      <c r="AE24" s="162"/>
      <c r="AF24" s="162"/>
      <c r="AG24" s="162"/>
      <c r="AH24" s="162"/>
      <c r="AI24" s="162"/>
      <c r="AJ24" s="974"/>
      <c r="AK24" s="975"/>
      <c r="AL24" s="974"/>
      <c r="AM24" s="974"/>
      <c r="AN24" s="974"/>
      <c r="AO24" s="974"/>
      <c r="AP24" s="974"/>
      <c r="AQ24" s="974"/>
      <c r="AR24" s="974"/>
      <c r="AS24" s="974"/>
      <c r="AT24" s="974"/>
      <c r="AU24" s="974"/>
      <c r="AV24" s="974"/>
      <c r="AW24" s="974"/>
      <c r="AX24" s="974"/>
      <c r="AY24" s="974"/>
      <c r="AZ24" s="974"/>
      <c r="BA24" s="974"/>
      <c r="BB24" s="974"/>
      <c r="BC24" s="974"/>
      <c r="BD24" s="974"/>
      <c r="BE24" s="974"/>
    </row>
    <row r="25" spans="1:82" ht="63" customHeight="1">
      <c r="A25" s="994" t="s">
        <v>1302</v>
      </c>
      <c r="B25" s="831"/>
      <c r="C25" s="677" t="s">
        <v>953</v>
      </c>
      <c r="D25" s="986" t="s">
        <v>1294</v>
      </c>
      <c r="E25" s="988" t="s">
        <v>1295</v>
      </c>
      <c r="F25" s="988" t="s">
        <v>78</v>
      </c>
      <c r="G25" s="991"/>
      <c r="H25" s="992"/>
      <c r="I25" s="834"/>
      <c r="J25" s="834"/>
      <c r="K25" s="834"/>
      <c r="L25" s="834"/>
      <c r="M25" s="834"/>
      <c r="N25" s="252"/>
      <c r="O25" s="50">
        <f t="shared" si="6"/>
        <v>0</v>
      </c>
      <c r="P25" s="94">
        <f t="shared" si="7"/>
        <v>0</v>
      </c>
      <c r="Q25" s="678">
        <v>71.042400000000001</v>
      </c>
      <c r="R25" s="736">
        <f>Q25*$S$1</f>
        <v>4617.7560000000003</v>
      </c>
      <c r="S25" s="745">
        <f>(1-T25*0.01)*R25</f>
        <v>3232.4292</v>
      </c>
      <c r="T25" s="454">
        <v>30</v>
      </c>
      <c r="U25" s="434"/>
      <c r="V25" s="458"/>
      <c r="W25" s="752">
        <f t="shared" si="8"/>
        <v>0</v>
      </c>
      <c r="X25" s="552">
        <f t="shared" si="9"/>
        <v>0</v>
      </c>
      <c r="Y25" s="437" t="s">
        <v>771</v>
      </c>
      <c r="Z25" s="435">
        <f t="shared" ref="Z25" si="13">T25</f>
        <v>30</v>
      </c>
      <c r="AA25" s="88"/>
      <c r="AB25" s="171"/>
      <c r="AC25" s="88"/>
      <c r="AD25" s="162"/>
      <c r="AE25" s="162"/>
      <c r="AF25" s="162"/>
      <c r="AG25" s="162"/>
      <c r="AH25" s="162"/>
      <c r="AI25" s="162"/>
      <c r="AJ25" s="970"/>
      <c r="AK25" s="971"/>
      <c r="AL25" s="970"/>
      <c r="AM25" s="970"/>
      <c r="AN25" s="970"/>
      <c r="AO25" s="970"/>
      <c r="AP25" s="970"/>
      <c r="AQ25" s="970"/>
      <c r="AR25" s="970"/>
      <c r="AS25" s="970"/>
      <c r="AT25" s="970"/>
      <c r="AU25" s="970"/>
      <c r="AV25" s="970"/>
      <c r="AW25" s="970"/>
      <c r="AX25" s="970"/>
      <c r="AY25" s="970"/>
      <c r="AZ25" s="970"/>
      <c r="BA25" s="970"/>
      <c r="BB25" s="970"/>
      <c r="BC25" s="970"/>
      <c r="BD25" s="970"/>
      <c r="BE25" s="970"/>
    </row>
    <row r="26" spans="1:82" ht="63" customHeight="1">
      <c r="A26" s="994" t="s">
        <v>1302</v>
      </c>
      <c r="B26" s="831"/>
      <c r="C26" s="677" t="s">
        <v>953</v>
      </c>
      <c r="D26" s="986" t="s">
        <v>1294</v>
      </c>
      <c r="E26" s="988" t="s">
        <v>1295</v>
      </c>
      <c r="F26" s="988" t="s">
        <v>5</v>
      </c>
      <c r="G26" s="993"/>
      <c r="H26" s="967"/>
      <c r="I26" s="834"/>
      <c r="J26" s="834"/>
      <c r="K26" s="834"/>
      <c r="L26" s="834"/>
      <c r="M26" s="834"/>
      <c r="N26" s="252"/>
      <c r="O26" s="50">
        <f t="shared" si="6"/>
        <v>0</v>
      </c>
      <c r="P26" s="94">
        <f t="shared" si="7"/>
        <v>0</v>
      </c>
      <c r="Q26" s="678">
        <v>71.042400000000001</v>
      </c>
      <c r="R26" s="736">
        <f>Q26*$S$1</f>
        <v>4617.7560000000003</v>
      </c>
      <c r="S26" s="745">
        <f>(1-T26*0.01)*R26</f>
        <v>3232.4292</v>
      </c>
      <c r="T26" s="454">
        <v>30</v>
      </c>
      <c r="U26" s="434"/>
      <c r="V26" s="458"/>
      <c r="W26" s="752">
        <f t="shared" si="8"/>
        <v>0</v>
      </c>
      <c r="X26" s="552">
        <f t="shared" si="9"/>
        <v>0</v>
      </c>
      <c r="Y26" s="437" t="s">
        <v>771</v>
      </c>
      <c r="Z26" s="435">
        <f t="shared" ref="Z26" si="14">T26</f>
        <v>30</v>
      </c>
      <c r="AA26" s="88"/>
      <c r="AB26" s="171"/>
      <c r="AC26" s="88"/>
      <c r="AD26" s="162"/>
      <c r="AE26" s="162"/>
      <c r="AF26" s="162"/>
      <c r="AG26" s="162"/>
      <c r="AH26" s="162"/>
      <c r="AI26" s="162"/>
      <c r="AJ26" s="968"/>
      <c r="AK26" s="969"/>
      <c r="AL26" s="968"/>
      <c r="AM26" s="968"/>
      <c r="AN26" s="968"/>
      <c r="AO26" s="968"/>
      <c r="AP26" s="968"/>
      <c r="AQ26" s="968"/>
      <c r="AR26" s="968"/>
      <c r="AS26" s="968"/>
      <c r="AT26" s="968"/>
      <c r="AU26" s="968"/>
      <c r="AV26" s="968"/>
      <c r="AW26" s="968"/>
      <c r="AX26" s="968"/>
      <c r="AY26" s="968"/>
      <c r="AZ26" s="968"/>
      <c r="BA26" s="968"/>
      <c r="BB26" s="968"/>
      <c r="BC26" s="968"/>
      <c r="BD26" s="968"/>
      <c r="BE26" s="968"/>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row>
    <row r="27" spans="1:82" ht="11.25" customHeight="1">
      <c r="A27" s="500"/>
      <c r="B27" s="242"/>
      <c r="C27" s="322"/>
      <c r="D27" s="242"/>
      <c r="E27" s="243"/>
      <c r="F27" s="250"/>
      <c r="G27" s="244"/>
      <c r="H27" s="244"/>
      <c r="I27" s="244"/>
      <c r="J27" s="244"/>
      <c r="K27" s="244"/>
      <c r="L27" s="244"/>
      <c r="M27" s="286"/>
      <c r="N27" s="252"/>
      <c r="O27" s="307"/>
      <c r="P27" s="286"/>
      <c r="Q27" s="392"/>
      <c r="R27" s="748"/>
      <c r="S27" s="742"/>
      <c r="T27" s="444"/>
      <c r="U27" s="287"/>
      <c r="V27" s="442"/>
      <c r="W27" s="770" t="s">
        <v>22</v>
      </c>
      <c r="X27" s="552">
        <v>0</v>
      </c>
      <c r="Y27" s="422"/>
      <c r="Z27" s="170"/>
      <c r="AA27" s="88"/>
      <c r="AB27" s="171"/>
      <c r="AC27" s="88"/>
      <c r="AD27" s="162"/>
      <c r="AE27" s="162"/>
      <c r="AF27" s="162"/>
      <c r="AG27" s="162"/>
      <c r="AH27" s="162"/>
      <c r="AI27" s="162"/>
      <c r="AJ27" s="162"/>
      <c r="AK27" s="163"/>
      <c r="AL27" s="162"/>
      <c r="AM27" s="162"/>
      <c r="AN27" s="162"/>
      <c r="AO27" s="162"/>
      <c r="AP27" s="162"/>
      <c r="AQ27" s="162"/>
      <c r="AR27" s="162"/>
      <c r="AS27" s="162"/>
      <c r="AT27" s="162"/>
      <c r="AU27" s="162"/>
      <c r="AV27" s="162"/>
      <c r="AW27" s="162"/>
      <c r="AX27" s="162"/>
      <c r="AY27" s="162"/>
      <c r="AZ27" s="162"/>
      <c r="BA27" s="162"/>
      <c r="BB27" s="162"/>
      <c r="BC27" s="162"/>
      <c r="BD27" s="162"/>
      <c r="BE27" s="162"/>
      <c r="BF27" s="165"/>
      <c r="BG27" s="165"/>
      <c r="BH27" s="165"/>
      <c r="BI27" s="165"/>
      <c r="BJ27" s="165"/>
      <c r="BK27" s="165"/>
      <c r="BL27" s="165"/>
      <c r="BM27" s="165"/>
      <c r="BN27" s="165"/>
      <c r="BO27" s="165"/>
      <c r="BP27" s="165"/>
      <c r="BQ27" s="165"/>
      <c r="BR27" s="165"/>
      <c r="BS27" s="165"/>
      <c r="BT27" s="165"/>
      <c r="BU27" s="165"/>
      <c r="BV27" s="165"/>
      <c r="BW27" s="165"/>
      <c r="BX27" s="165"/>
      <c r="BY27" s="165"/>
      <c r="BZ27" s="165"/>
      <c r="CA27" s="165"/>
      <c r="CB27" s="165"/>
      <c r="CC27" s="165"/>
      <c r="CD27" s="165"/>
    </row>
    <row r="28" spans="1:82" ht="24.75" customHeight="1">
      <c r="A28" s="943"/>
      <c r="B28" s="602"/>
      <c r="C28" s="322"/>
      <c r="D28" s="602"/>
      <c r="E28" s="364" t="s">
        <v>1301</v>
      </c>
      <c r="F28" s="603"/>
      <c r="G28" s="603"/>
      <c r="H28" s="600" t="s">
        <v>79</v>
      </c>
      <c r="I28" s="600" t="s">
        <v>75</v>
      </c>
      <c r="J28" s="600" t="s">
        <v>55</v>
      </c>
      <c r="K28" s="600" t="s">
        <v>80</v>
      </c>
      <c r="L28" s="600" t="s">
        <v>118</v>
      </c>
      <c r="M28" s="191"/>
      <c r="N28" s="215"/>
      <c r="O28" s="50"/>
      <c r="P28" s="192">
        <f>IF(SUM(G29:M34)&gt;0,0.1,0)</f>
        <v>0</v>
      </c>
      <c r="Q28" s="402"/>
      <c r="R28" s="749"/>
      <c r="S28" s="750"/>
      <c r="T28" s="593"/>
      <c r="U28" s="592"/>
      <c r="V28" s="593"/>
      <c r="W28" s="772"/>
      <c r="X28" s="552">
        <v>0</v>
      </c>
      <c r="Y28" s="422"/>
      <c r="Z28" s="170"/>
      <c r="AA28" s="88"/>
      <c r="AB28" s="171"/>
      <c r="AC28" s="88"/>
      <c r="AD28" s="162"/>
      <c r="AE28" s="162"/>
      <c r="AF28" s="162"/>
      <c r="AG28" s="162"/>
      <c r="AH28" s="162"/>
      <c r="AI28" s="162"/>
      <c r="AJ28" s="162"/>
      <c r="AK28" s="163"/>
      <c r="AL28" s="162"/>
      <c r="AM28" s="173"/>
      <c r="AN28" s="173"/>
      <c r="AO28" s="173"/>
      <c r="AP28" s="173"/>
      <c r="AQ28" s="173"/>
      <c r="AR28" s="173"/>
      <c r="AS28" s="173"/>
      <c r="AT28" s="173"/>
      <c r="AU28" s="173"/>
      <c r="AV28" s="173"/>
      <c r="AW28" s="173"/>
      <c r="AX28" s="173"/>
      <c r="AY28" s="173"/>
      <c r="AZ28" s="173"/>
      <c r="BA28" s="173"/>
      <c r="BB28" s="173"/>
      <c r="BC28" s="173"/>
      <c r="BD28" s="173"/>
      <c r="BE28" s="173"/>
      <c r="BF28" s="165"/>
      <c r="BG28" s="165"/>
      <c r="BH28" s="165"/>
      <c r="BI28" s="165"/>
      <c r="BJ28" s="165"/>
      <c r="BK28" s="165"/>
      <c r="BL28" s="165"/>
      <c r="BM28" s="165"/>
      <c r="BN28" s="165"/>
      <c r="BO28" s="165"/>
      <c r="BP28" s="165"/>
      <c r="BQ28" s="165"/>
      <c r="BR28" s="165"/>
      <c r="BS28" s="165"/>
      <c r="BT28" s="165"/>
      <c r="BU28" s="165"/>
      <c r="BV28" s="165"/>
      <c r="BW28" s="165"/>
      <c r="BX28" s="165"/>
      <c r="BY28" s="165"/>
      <c r="BZ28" s="165"/>
      <c r="CA28" s="165"/>
      <c r="CB28" s="165"/>
      <c r="CC28" s="165"/>
      <c r="CD28" s="165"/>
    </row>
    <row r="29" spans="1:82" ht="11.25" customHeight="1">
      <c r="A29" s="918"/>
      <c r="B29" s="242"/>
      <c r="C29" s="322"/>
      <c r="D29" s="242"/>
      <c r="E29" s="243"/>
      <c r="F29" s="250"/>
      <c r="G29" s="244"/>
      <c r="H29" s="244"/>
      <c r="I29" s="244"/>
      <c r="J29" s="244"/>
      <c r="K29" s="244"/>
      <c r="L29" s="244"/>
      <c r="M29" s="244"/>
      <c r="N29" s="253"/>
      <c r="O29" s="246"/>
      <c r="P29" s="244"/>
      <c r="Q29" s="633"/>
      <c r="R29" s="748"/>
      <c r="S29" s="742"/>
      <c r="T29" s="442"/>
      <c r="U29" s="248"/>
      <c r="V29" s="442"/>
      <c r="W29" s="770" t="s">
        <v>22</v>
      </c>
      <c r="X29" s="552">
        <v>0</v>
      </c>
      <c r="Y29" s="422"/>
      <c r="Z29" s="170"/>
      <c r="AA29" s="88"/>
      <c r="AB29" s="171"/>
      <c r="AC29" s="88"/>
      <c r="AD29" s="162"/>
      <c r="AE29" s="162"/>
      <c r="AF29" s="162"/>
      <c r="AG29" s="162"/>
      <c r="AH29" s="162"/>
      <c r="AI29" s="162"/>
      <c r="AJ29" s="162"/>
      <c r="AK29" s="163"/>
      <c r="AL29" s="162"/>
      <c r="AM29" s="162"/>
      <c r="AN29" s="162"/>
      <c r="AO29" s="162"/>
      <c r="AP29" s="162"/>
      <c r="AQ29" s="162"/>
      <c r="AR29" s="162"/>
      <c r="AS29" s="162"/>
      <c r="AT29" s="162"/>
      <c r="AU29" s="162"/>
      <c r="AV29" s="162"/>
      <c r="AW29" s="162"/>
      <c r="AX29" s="162"/>
      <c r="AY29" s="162"/>
      <c r="AZ29" s="162"/>
      <c r="BA29" s="162"/>
      <c r="BB29" s="162"/>
      <c r="BC29" s="162"/>
      <c r="BD29" s="162"/>
      <c r="BE29" s="162"/>
      <c r="BF29" s="165"/>
      <c r="BG29" s="165"/>
      <c r="BH29" s="165"/>
      <c r="BI29" s="165"/>
      <c r="BJ29" s="165"/>
      <c r="BK29" s="165"/>
      <c r="BL29" s="165"/>
      <c r="BM29" s="165"/>
      <c r="BN29" s="165"/>
      <c r="BO29" s="165"/>
      <c r="BP29" s="165"/>
      <c r="BQ29" s="165"/>
      <c r="BR29" s="165"/>
      <c r="BS29" s="165"/>
      <c r="BT29" s="165"/>
      <c r="BU29" s="165"/>
      <c r="BV29" s="165"/>
      <c r="BW29" s="165"/>
      <c r="BX29" s="165"/>
      <c r="BY29" s="165"/>
      <c r="BZ29" s="165"/>
      <c r="CA29" s="165"/>
      <c r="CB29" s="165"/>
      <c r="CC29" s="165"/>
      <c r="CD29" s="165"/>
    </row>
    <row r="30" spans="1:82" ht="63.75" customHeight="1">
      <c r="A30" s="831" t="s">
        <v>11</v>
      </c>
      <c r="B30" s="831"/>
      <c r="C30" s="677" t="s">
        <v>953</v>
      </c>
      <c r="D30" s="986" t="s">
        <v>1296</v>
      </c>
      <c r="E30" s="987" t="s">
        <v>1297</v>
      </c>
      <c r="F30" s="988" t="s">
        <v>2</v>
      </c>
      <c r="G30" s="833" t="s">
        <v>790</v>
      </c>
      <c r="H30" s="833" t="s">
        <v>790</v>
      </c>
      <c r="I30" s="833" t="s">
        <v>790</v>
      </c>
      <c r="J30" s="833" t="s">
        <v>790</v>
      </c>
      <c r="K30" s="834"/>
      <c r="L30" s="834"/>
      <c r="M30" s="990"/>
      <c r="N30" s="252"/>
      <c r="O30" s="50">
        <f t="shared" ref="O30:O33" si="15">SUBTOTAL(9,G30:M30)</f>
        <v>0</v>
      </c>
      <c r="P30" s="94">
        <f t="shared" ref="P30:P33" si="16">O30</f>
        <v>0</v>
      </c>
      <c r="Q30" s="678">
        <v>28.715039999999998</v>
      </c>
      <c r="R30" s="736">
        <f>Q30*$S$1</f>
        <v>1866.4775999999999</v>
      </c>
      <c r="S30" s="745">
        <f>(1-T30*0.01)*R30</f>
        <v>1306.53432</v>
      </c>
      <c r="T30" s="454">
        <v>30</v>
      </c>
      <c r="U30" s="434"/>
      <c r="V30" s="458"/>
      <c r="W30" s="752">
        <f t="shared" ref="W30:W33" si="17">S30*O30</f>
        <v>0</v>
      </c>
      <c r="X30" s="552">
        <f t="shared" ref="X30:X33" si="18">R30*P30</f>
        <v>0</v>
      </c>
      <c r="Y30" s="437" t="s">
        <v>771</v>
      </c>
      <c r="Z30" s="435">
        <f t="shared" ref="Z30" si="19">T30</f>
        <v>30</v>
      </c>
      <c r="AA30" s="88"/>
      <c r="AB30" s="171"/>
      <c r="AC30" s="88"/>
      <c r="AD30" s="162"/>
      <c r="AE30" s="162"/>
      <c r="AF30" s="162"/>
      <c r="AG30" s="162"/>
      <c r="AH30" s="162"/>
      <c r="AI30" s="162"/>
      <c r="AJ30" s="978"/>
      <c r="AK30" s="979"/>
      <c r="AL30" s="978"/>
      <c r="AM30" s="978"/>
      <c r="AN30" s="978"/>
      <c r="AO30" s="978"/>
      <c r="AP30" s="978"/>
      <c r="AQ30" s="978"/>
      <c r="AR30" s="978"/>
      <c r="AS30" s="978"/>
      <c r="AT30" s="978"/>
      <c r="AU30" s="978"/>
      <c r="AV30" s="978"/>
      <c r="AW30" s="978"/>
      <c r="AX30" s="978"/>
      <c r="AY30" s="978"/>
      <c r="AZ30" s="978"/>
      <c r="BA30" s="978"/>
      <c r="BB30" s="978"/>
      <c r="BC30" s="978"/>
      <c r="BD30" s="978"/>
      <c r="BE30" s="978"/>
    </row>
    <row r="31" spans="1:82" ht="63.75" customHeight="1">
      <c r="A31" s="831" t="s">
        <v>11</v>
      </c>
      <c r="B31" s="831"/>
      <c r="C31" s="677" t="s">
        <v>953</v>
      </c>
      <c r="D31" s="986" t="s">
        <v>1298</v>
      </c>
      <c r="E31" s="987" t="s">
        <v>1297</v>
      </c>
      <c r="F31" s="988" t="s">
        <v>2</v>
      </c>
      <c r="G31" s="833" t="s">
        <v>790</v>
      </c>
      <c r="H31" s="833" t="s">
        <v>790</v>
      </c>
      <c r="I31" s="833" t="s">
        <v>790</v>
      </c>
      <c r="J31" s="833" t="s">
        <v>790</v>
      </c>
      <c r="K31" s="834"/>
      <c r="L31" s="834"/>
      <c r="M31" s="992"/>
      <c r="N31" s="252"/>
      <c r="O31" s="50">
        <f t="shared" si="15"/>
        <v>0</v>
      </c>
      <c r="P31" s="94">
        <f t="shared" si="16"/>
        <v>0</v>
      </c>
      <c r="Q31" s="678">
        <v>28.26792</v>
      </c>
      <c r="R31" s="736">
        <f>Q31*$S$1</f>
        <v>1837.4148</v>
      </c>
      <c r="S31" s="745">
        <f>(1-T31*0.01)*R31</f>
        <v>1286.1903599999998</v>
      </c>
      <c r="T31" s="454">
        <v>30</v>
      </c>
      <c r="U31" s="434"/>
      <c r="V31" s="458"/>
      <c r="W31" s="752">
        <f t="shared" si="17"/>
        <v>0</v>
      </c>
      <c r="X31" s="552">
        <f t="shared" si="18"/>
        <v>0</v>
      </c>
      <c r="Y31" s="437" t="s">
        <v>771</v>
      </c>
      <c r="Z31" s="435">
        <f t="shared" ref="Z31" si="20">T31</f>
        <v>30</v>
      </c>
      <c r="AA31" s="88"/>
      <c r="AB31" s="171"/>
      <c r="AC31" s="88"/>
      <c r="AD31" s="162"/>
      <c r="AE31" s="162"/>
      <c r="AF31" s="162"/>
      <c r="AG31" s="162"/>
      <c r="AH31" s="162"/>
      <c r="AI31" s="162"/>
      <c r="AJ31" s="982"/>
      <c r="AK31" s="983"/>
      <c r="AL31" s="982"/>
      <c r="AM31" s="982"/>
      <c r="AN31" s="982"/>
      <c r="AO31" s="982"/>
      <c r="AP31" s="982"/>
      <c r="AQ31" s="982"/>
      <c r="AR31" s="982"/>
      <c r="AS31" s="982"/>
      <c r="AT31" s="982"/>
      <c r="AU31" s="982"/>
      <c r="AV31" s="982"/>
      <c r="AW31" s="982"/>
      <c r="AX31" s="982"/>
      <c r="AY31" s="982"/>
      <c r="AZ31" s="982"/>
      <c r="BA31" s="982"/>
      <c r="BB31" s="982"/>
      <c r="BC31" s="982"/>
      <c r="BD31" s="982"/>
      <c r="BE31" s="982"/>
    </row>
    <row r="32" spans="1:82" ht="63.75" customHeight="1">
      <c r="A32" s="831" t="s">
        <v>11</v>
      </c>
      <c r="B32" s="831"/>
      <c r="C32" s="677" t="s">
        <v>953</v>
      </c>
      <c r="D32" s="986" t="s">
        <v>1298</v>
      </c>
      <c r="E32" s="987" t="s">
        <v>1297</v>
      </c>
      <c r="F32" s="988" t="s">
        <v>469</v>
      </c>
      <c r="G32" s="833" t="s">
        <v>790</v>
      </c>
      <c r="H32" s="833" t="s">
        <v>790</v>
      </c>
      <c r="I32" s="833" t="s">
        <v>790</v>
      </c>
      <c r="J32" s="833" t="s">
        <v>790</v>
      </c>
      <c r="K32" s="834"/>
      <c r="L32" s="834"/>
      <c r="M32" s="992"/>
      <c r="N32" s="252"/>
      <c r="O32" s="50">
        <f t="shared" si="15"/>
        <v>0</v>
      </c>
      <c r="P32" s="94">
        <f t="shared" si="16"/>
        <v>0</v>
      </c>
      <c r="Q32" s="678">
        <v>28.26792</v>
      </c>
      <c r="R32" s="736">
        <f>Q32*$S$1</f>
        <v>1837.4148</v>
      </c>
      <c r="S32" s="745">
        <f>(1-T32*0.01)*R32</f>
        <v>1286.1903599999998</v>
      </c>
      <c r="T32" s="454">
        <v>30</v>
      </c>
      <c r="U32" s="434"/>
      <c r="V32" s="458"/>
      <c r="W32" s="752">
        <f t="shared" si="17"/>
        <v>0</v>
      </c>
      <c r="X32" s="552">
        <f t="shared" si="18"/>
        <v>0</v>
      </c>
      <c r="Y32" s="437" t="s">
        <v>771</v>
      </c>
      <c r="Z32" s="435">
        <f t="shared" ref="Z32" si="21">T32</f>
        <v>30</v>
      </c>
      <c r="AA32" s="88"/>
      <c r="AB32" s="171"/>
      <c r="AC32" s="88"/>
      <c r="AD32" s="162"/>
      <c r="AE32" s="162"/>
      <c r="AF32" s="162"/>
      <c r="AG32" s="162"/>
      <c r="AH32" s="162"/>
      <c r="AI32" s="162"/>
      <c r="AJ32" s="984"/>
      <c r="AK32" s="985"/>
      <c r="AL32" s="984"/>
      <c r="AM32" s="984"/>
      <c r="AN32" s="984"/>
      <c r="AO32" s="984"/>
      <c r="AP32" s="984"/>
      <c r="AQ32" s="984"/>
      <c r="AR32" s="984"/>
      <c r="AS32" s="984"/>
      <c r="AT32" s="984"/>
      <c r="AU32" s="984"/>
      <c r="AV32" s="984"/>
      <c r="AW32" s="984"/>
      <c r="AX32" s="984"/>
      <c r="AY32" s="984"/>
      <c r="AZ32" s="984"/>
      <c r="BA32" s="984"/>
      <c r="BB32" s="984"/>
      <c r="BC32" s="984"/>
      <c r="BD32" s="984"/>
      <c r="BE32" s="984"/>
    </row>
    <row r="33" spans="1:82" ht="63.75" customHeight="1">
      <c r="A33" s="831" t="s">
        <v>11</v>
      </c>
      <c r="B33" s="831"/>
      <c r="C33" s="677" t="s">
        <v>953</v>
      </c>
      <c r="D33" s="986" t="s">
        <v>1299</v>
      </c>
      <c r="E33" s="988" t="s">
        <v>1300</v>
      </c>
      <c r="F33" s="988" t="s">
        <v>2</v>
      </c>
      <c r="G33" s="833" t="s">
        <v>790</v>
      </c>
      <c r="H33" s="833" t="s">
        <v>790</v>
      </c>
      <c r="I33" s="833" t="s">
        <v>790</v>
      </c>
      <c r="J33" s="833" t="s">
        <v>790</v>
      </c>
      <c r="K33" s="834"/>
      <c r="L33" s="834"/>
      <c r="M33" s="967"/>
      <c r="N33" s="252"/>
      <c r="O33" s="50">
        <f t="shared" si="15"/>
        <v>0</v>
      </c>
      <c r="P33" s="94">
        <f t="shared" si="16"/>
        <v>0</v>
      </c>
      <c r="Q33" s="678">
        <v>29.377439999999996</v>
      </c>
      <c r="R33" s="736">
        <f>Q33*$S$1</f>
        <v>1909.5335999999998</v>
      </c>
      <c r="S33" s="745">
        <f>(1-T33*0.01)*R33</f>
        <v>1336.6735199999998</v>
      </c>
      <c r="T33" s="454">
        <v>30</v>
      </c>
      <c r="U33" s="434"/>
      <c r="V33" s="458"/>
      <c r="W33" s="752">
        <f t="shared" si="17"/>
        <v>0</v>
      </c>
      <c r="X33" s="552">
        <f t="shared" si="18"/>
        <v>0</v>
      </c>
      <c r="Y33" s="437" t="s">
        <v>771</v>
      </c>
      <c r="Z33" s="435">
        <f t="shared" ref="Z33" si="22">T33</f>
        <v>30</v>
      </c>
      <c r="AA33" s="88"/>
      <c r="AB33" s="171"/>
      <c r="AC33" s="88"/>
      <c r="AD33" s="162"/>
      <c r="AE33" s="162"/>
      <c r="AF33" s="162"/>
      <c r="AG33" s="162"/>
      <c r="AH33" s="162"/>
      <c r="AI33" s="162"/>
      <c r="AJ33" s="980"/>
      <c r="AK33" s="981"/>
      <c r="AL33" s="980"/>
      <c r="AM33" s="980"/>
      <c r="AN33" s="980"/>
      <c r="AO33" s="980"/>
      <c r="AP33" s="980"/>
      <c r="AQ33" s="980"/>
      <c r="AR33" s="980"/>
      <c r="AS33" s="980"/>
      <c r="AT33" s="980"/>
      <c r="AU33" s="980"/>
      <c r="AV33" s="980"/>
      <c r="AW33" s="980"/>
      <c r="AX33" s="980"/>
      <c r="AY33" s="980"/>
      <c r="AZ33" s="980"/>
      <c r="BA33" s="980"/>
      <c r="BB33" s="980"/>
      <c r="BC33" s="980"/>
      <c r="BD33" s="980"/>
      <c r="BE33" s="980"/>
    </row>
    <row r="34" spans="1:82" ht="12" customHeight="1">
      <c r="A34" s="500"/>
      <c r="B34" s="242"/>
      <c r="C34" s="322"/>
      <c r="D34" s="242"/>
      <c r="E34" s="243"/>
      <c r="F34" s="250"/>
      <c r="G34" s="244"/>
      <c r="H34" s="244"/>
      <c r="I34" s="244"/>
      <c r="J34" s="244"/>
      <c r="K34" s="244"/>
      <c r="L34" s="244"/>
      <c r="M34" s="286"/>
      <c r="N34" s="252"/>
      <c r="O34" s="307"/>
      <c r="P34" s="286"/>
      <c r="Q34" s="392"/>
      <c r="R34" s="748"/>
      <c r="S34" s="742"/>
      <c r="T34" s="444"/>
      <c r="U34" s="287"/>
      <c r="V34" s="442"/>
      <c r="W34" s="770" t="s">
        <v>22</v>
      </c>
      <c r="X34" s="552">
        <f t="shared" si="0"/>
        <v>0</v>
      </c>
      <c r="Y34" s="422"/>
      <c r="Z34" s="170"/>
      <c r="AA34" s="88"/>
      <c r="AB34" s="171"/>
      <c r="AC34" s="88"/>
      <c r="AD34" s="162"/>
      <c r="AE34" s="162"/>
      <c r="AF34" s="162"/>
      <c r="AG34" s="162"/>
      <c r="AH34" s="162"/>
      <c r="AI34" s="162"/>
      <c r="AJ34" s="162"/>
      <c r="AK34" s="163"/>
      <c r="AL34" s="162"/>
      <c r="AM34" s="162"/>
      <c r="AN34" s="162"/>
      <c r="AO34" s="162"/>
      <c r="AP34" s="162"/>
      <c r="AQ34" s="162"/>
      <c r="AR34" s="162"/>
      <c r="AS34" s="162"/>
      <c r="AT34" s="162"/>
      <c r="AU34" s="162"/>
      <c r="AV34" s="162"/>
      <c r="AW34" s="162"/>
      <c r="AX34" s="162"/>
      <c r="AY34" s="162"/>
      <c r="AZ34" s="162"/>
      <c r="BA34" s="162"/>
      <c r="BB34" s="162"/>
      <c r="BC34" s="162"/>
      <c r="BD34" s="162"/>
      <c r="BE34" s="162"/>
    </row>
    <row r="35" spans="1:82" ht="27" customHeight="1">
      <c r="A35" s="943"/>
      <c r="B35" s="602"/>
      <c r="C35" s="322"/>
      <c r="D35" s="602"/>
      <c r="E35" s="364" t="s">
        <v>830</v>
      </c>
      <c r="F35" s="603"/>
      <c r="G35" s="603"/>
      <c r="H35" s="600" t="s">
        <v>79</v>
      </c>
      <c r="I35" s="600" t="s">
        <v>75</v>
      </c>
      <c r="J35" s="600" t="s">
        <v>55</v>
      </c>
      <c r="K35" s="600" t="s">
        <v>80</v>
      </c>
      <c r="L35" s="600" t="s">
        <v>118</v>
      </c>
      <c r="M35" s="191"/>
      <c r="N35" s="215"/>
      <c r="O35" s="50"/>
      <c r="P35" s="192">
        <f>IF(SUM(G36:M48)&gt;0,0.1,0)</f>
        <v>0</v>
      </c>
      <c r="Q35" s="402"/>
      <c r="R35" s="749"/>
      <c r="S35" s="750"/>
      <c r="T35" s="593"/>
      <c r="U35" s="592"/>
      <c r="V35" s="593"/>
      <c r="W35" s="772"/>
      <c r="X35" s="552">
        <f t="shared" si="0"/>
        <v>0</v>
      </c>
      <c r="Y35" s="422"/>
      <c r="Z35" s="170"/>
      <c r="AA35" s="88"/>
      <c r="AB35" s="171"/>
      <c r="AC35" s="88"/>
      <c r="AD35" s="162"/>
      <c r="AE35" s="162"/>
      <c r="AF35" s="162"/>
      <c r="AG35" s="162"/>
      <c r="AH35" s="162"/>
      <c r="AI35" s="162"/>
      <c r="AJ35" s="162"/>
      <c r="AK35" s="163"/>
      <c r="AL35" s="162"/>
      <c r="AM35" s="173"/>
      <c r="AN35" s="173"/>
      <c r="AO35" s="173"/>
      <c r="AP35" s="173"/>
      <c r="AQ35" s="173"/>
      <c r="AR35" s="173"/>
      <c r="AS35" s="173"/>
      <c r="AT35" s="173"/>
      <c r="AU35" s="173"/>
      <c r="AV35" s="173"/>
      <c r="AW35" s="173"/>
      <c r="AX35" s="173"/>
      <c r="AY35" s="173"/>
      <c r="AZ35" s="173"/>
      <c r="BA35" s="173"/>
      <c r="BB35" s="173"/>
      <c r="BC35" s="173"/>
      <c r="BD35" s="173"/>
      <c r="BE35" s="173"/>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row>
    <row r="36" spans="1:82" ht="12" customHeight="1">
      <c r="A36" s="918"/>
      <c r="B36" s="242"/>
      <c r="C36" s="322"/>
      <c r="D36" s="242"/>
      <c r="E36" s="243"/>
      <c r="F36" s="250"/>
      <c r="G36" s="244"/>
      <c r="H36" s="244"/>
      <c r="I36" s="244"/>
      <c r="J36" s="244"/>
      <c r="K36" s="244"/>
      <c r="L36" s="244"/>
      <c r="M36" s="244"/>
      <c r="N36" s="253"/>
      <c r="O36" s="246"/>
      <c r="P36" s="244"/>
      <c r="Q36" s="633"/>
      <c r="R36" s="748"/>
      <c r="S36" s="742"/>
      <c r="T36" s="442"/>
      <c r="U36" s="248"/>
      <c r="V36" s="442"/>
      <c r="W36" s="770" t="s">
        <v>22</v>
      </c>
      <c r="X36" s="552">
        <f t="shared" si="0"/>
        <v>0</v>
      </c>
      <c r="Y36" s="422"/>
      <c r="Z36" s="170"/>
      <c r="AA36" s="88"/>
      <c r="AB36" s="171"/>
      <c r="AC36" s="88"/>
      <c r="AD36" s="162"/>
      <c r="AE36" s="162"/>
      <c r="AF36" s="162"/>
      <c r="AG36" s="162"/>
      <c r="AH36" s="162"/>
      <c r="AI36" s="162"/>
      <c r="AJ36" s="162"/>
      <c r="AK36" s="163"/>
      <c r="AL36" s="162"/>
      <c r="AM36" s="162"/>
      <c r="AN36" s="162"/>
      <c r="AO36" s="162"/>
      <c r="AP36" s="162"/>
      <c r="AQ36" s="162"/>
      <c r="AR36" s="162"/>
      <c r="AS36" s="162"/>
      <c r="AT36" s="162"/>
      <c r="AU36" s="162"/>
      <c r="AV36" s="162"/>
      <c r="AW36" s="162"/>
      <c r="AX36" s="162"/>
      <c r="AY36" s="162"/>
      <c r="AZ36" s="162"/>
      <c r="BA36" s="162"/>
      <c r="BB36" s="162"/>
      <c r="BC36" s="162"/>
      <c r="BD36" s="162"/>
      <c r="BE36" s="162"/>
    </row>
    <row r="37" spans="1:82" ht="63.75" hidden="1" customHeight="1">
      <c r="A37" s="845" t="s">
        <v>11</v>
      </c>
      <c r="B37" s="831"/>
      <c r="C37" s="832" t="s">
        <v>794</v>
      </c>
      <c r="D37" s="885" t="s">
        <v>1135</v>
      </c>
      <c r="E37" s="886" t="s">
        <v>1084</v>
      </c>
      <c r="F37" s="886" t="s">
        <v>796</v>
      </c>
      <c r="G37" s="538" t="s">
        <v>790</v>
      </c>
      <c r="H37" s="538" t="s">
        <v>790</v>
      </c>
      <c r="I37" s="538" t="s">
        <v>790</v>
      </c>
      <c r="J37" s="538" t="s">
        <v>790</v>
      </c>
      <c r="K37" s="834"/>
      <c r="L37" s="834"/>
      <c r="M37" s="538" t="s">
        <v>790</v>
      </c>
      <c r="N37" s="835">
        <v>0</v>
      </c>
      <c r="O37" s="50">
        <f>SUBTOTAL(9,G37:M37)</f>
        <v>0</v>
      </c>
      <c r="P37" s="94">
        <f>O37</f>
        <v>0</v>
      </c>
      <c r="Q37" s="838">
        <v>84.141360000000006</v>
      </c>
      <c r="R37" s="839">
        <f>Q37*$S$1</f>
        <v>5469.1884</v>
      </c>
      <c r="S37" s="733">
        <f t="shared" ref="S37:S38" si="23">R37</f>
        <v>5469.1884</v>
      </c>
      <c r="T37" s="841" t="s">
        <v>794</v>
      </c>
      <c r="U37" s="841"/>
      <c r="V37" s="841"/>
      <c r="W37" s="752">
        <f>S37*O37</f>
        <v>0</v>
      </c>
      <c r="X37" s="552">
        <f>R37*P37</f>
        <v>0</v>
      </c>
      <c r="Y37" s="707" t="s">
        <v>1018</v>
      </c>
      <c r="Z37" s="708"/>
      <c r="AA37" s="708"/>
      <c r="AB37" s="708"/>
      <c r="AC37" s="708"/>
      <c r="AD37" s="709"/>
      <c r="AE37" s="708"/>
      <c r="AF37" s="708"/>
      <c r="AG37" s="708"/>
      <c r="AH37" s="708"/>
      <c r="AI37" s="161"/>
      <c r="AJ37" s="162"/>
      <c r="AK37" s="163"/>
      <c r="AL37" s="162"/>
      <c r="AM37" s="162"/>
      <c r="AN37" s="162"/>
      <c r="AO37" s="162"/>
      <c r="AP37" s="162"/>
      <c r="AQ37" s="162"/>
      <c r="AR37" s="162"/>
      <c r="AS37" s="162"/>
      <c r="AT37" s="162"/>
      <c r="AU37" s="162"/>
      <c r="AV37" s="162"/>
      <c r="AW37" s="162"/>
      <c r="AX37" s="162"/>
      <c r="AY37" s="162"/>
      <c r="AZ37" s="162"/>
      <c r="BA37" s="162"/>
      <c r="BB37" s="162"/>
      <c r="BC37" s="162"/>
      <c r="BD37" s="162"/>
      <c r="BE37" s="162"/>
    </row>
    <row r="38" spans="1:82" ht="63.75" hidden="1" customHeight="1">
      <c r="A38" s="845" t="s">
        <v>11</v>
      </c>
      <c r="B38" s="831"/>
      <c r="C38" s="832" t="s">
        <v>794</v>
      </c>
      <c r="D38" s="885" t="s">
        <v>1135</v>
      </c>
      <c r="E38" s="886" t="s">
        <v>1084</v>
      </c>
      <c r="F38" s="886" t="s">
        <v>495</v>
      </c>
      <c r="G38" s="538" t="s">
        <v>790</v>
      </c>
      <c r="H38" s="538" t="s">
        <v>790</v>
      </c>
      <c r="I38" s="538" t="s">
        <v>790</v>
      </c>
      <c r="J38" s="538" t="s">
        <v>790</v>
      </c>
      <c r="K38" s="834"/>
      <c r="L38" s="834"/>
      <c r="M38" s="538" t="s">
        <v>790</v>
      </c>
      <c r="N38" s="835">
        <v>0</v>
      </c>
      <c r="O38" s="50">
        <f t="shared" ref="O38" si="24">SUBTOTAL(9,G38:M38)</f>
        <v>0</v>
      </c>
      <c r="P38" s="94">
        <f t="shared" ref="P38" si="25">O38</f>
        <v>0</v>
      </c>
      <c r="Q38" s="838">
        <v>84.141360000000006</v>
      </c>
      <c r="R38" s="839">
        <f t="shared" ref="R38:R42" si="26">Q38*$S$1</f>
        <v>5469.1884</v>
      </c>
      <c r="S38" s="733">
        <f t="shared" si="23"/>
        <v>5469.1884</v>
      </c>
      <c r="T38" s="841" t="s">
        <v>794</v>
      </c>
      <c r="U38" s="841"/>
      <c r="V38" s="841"/>
      <c r="W38" s="752">
        <f t="shared" ref="W38" si="27">S38*O38</f>
        <v>0</v>
      </c>
      <c r="X38" s="552">
        <f t="shared" si="0"/>
        <v>0</v>
      </c>
      <c r="Y38" s="707" t="s">
        <v>1018</v>
      </c>
      <c r="Z38" s="708"/>
      <c r="AA38" s="708"/>
      <c r="AB38" s="708"/>
      <c r="AC38" s="708"/>
      <c r="AD38" s="709"/>
      <c r="AE38" s="708"/>
      <c r="AF38" s="708"/>
      <c r="AG38" s="708"/>
      <c r="AH38" s="708"/>
      <c r="AI38" s="161"/>
      <c r="AJ38" s="162"/>
      <c r="AK38" s="163"/>
      <c r="AL38" s="162"/>
      <c r="AM38" s="162"/>
      <c r="AN38" s="162"/>
      <c r="AO38" s="162"/>
      <c r="AP38" s="162"/>
      <c r="AQ38" s="162"/>
      <c r="AR38" s="162"/>
      <c r="AS38" s="162"/>
      <c r="AT38" s="162"/>
      <c r="AU38" s="162"/>
      <c r="AV38" s="162"/>
      <c r="AW38" s="162"/>
      <c r="AX38" s="162"/>
      <c r="AY38" s="162"/>
      <c r="AZ38" s="162"/>
      <c r="BA38" s="162"/>
      <c r="BB38" s="162"/>
      <c r="BC38" s="162"/>
      <c r="BD38" s="162"/>
      <c r="BE38" s="162"/>
    </row>
    <row r="39" spans="1:82" ht="63.75" hidden="1" customHeight="1">
      <c r="A39" s="845" t="s">
        <v>11</v>
      </c>
      <c r="B39" s="831"/>
      <c r="C39" s="832" t="s">
        <v>794</v>
      </c>
      <c r="D39" s="885" t="s">
        <v>1135</v>
      </c>
      <c r="E39" s="886" t="s">
        <v>1084</v>
      </c>
      <c r="F39" s="886" t="s">
        <v>965</v>
      </c>
      <c r="G39" s="538" t="s">
        <v>790</v>
      </c>
      <c r="H39" s="834"/>
      <c r="I39" s="834"/>
      <c r="J39" s="834"/>
      <c r="K39" s="538" t="s">
        <v>790</v>
      </c>
      <c r="L39" s="538" t="s">
        <v>790</v>
      </c>
      <c r="M39" s="538" t="s">
        <v>790</v>
      </c>
      <c r="N39" s="835">
        <v>0</v>
      </c>
      <c r="O39" s="836">
        <f t="shared" ref="O39:O42" si="28">SUBTOTAL(9,G39:M39)</f>
        <v>0</v>
      </c>
      <c r="P39" s="837">
        <f t="shared" ref="P39:P42" si="29">O39</f>
        <v>0</v>
      </c>
      <c r="Q39" s="838">
        <v>84.141360000000006</v>
      </c>
      <c r="R39" s="839">
        <f t="shared" si="26"/>
        <v>5469.1884</v>
      </c>
      <c r="S39" s="840">
        <f t="shared" ref="S39:S42" si="30">R39</f>
        <v>5469.1884</v>
      </c>
      <c r="T39" s="841" t="s">
        <v>794</v>
      </c>
      <c r="U39" s="841"/>
      <c r="V39" s="841"/>
      <c r="W39" s="842">
        <f t="shared" ref="W39:W42" si="31">S39*O39</f>
        <v>0</v>
      </c>
      <c r="X39" s="552">
        <f t="shared" si="0"/>
        <v>0</v>
      </c>
      <c r="Y39" s="707" t="s">
        <v>1018</v>
      </c>
      <c r="Z39" s="708"/>
      <c r="AA39" s="708"/>
      <c r="AB39" s="708"/>
      <c r="AC39" s="708"/>
      <c r="AD39" s="709"/>
      <c r="AE39" s="708"/>
      <c r="AF39" s="708"/>
      <c r="AG39" s="708"/>
      <c r="AH39" s="708"/>
      <c r="AI39" s="161"/>
      <c r="AJ39" s="162"/>
      <c r="AK39" s="163"/>
      <c r="AL39" s="162"/>
      <c r="AM39" s="162"/>
      <c r="AN39" s="162"/>
      <c r="AO39" s="162"/>
      <c r="AP39" s="162"/>
      <c r="AQ39" s="162"/>
      <c r="AR39" s="162"/>
      <c r="AS39" s="162"/>
      <c r="AT39" s="162"/>
      <c r="AU39" s="162"/>
      <c r="AV39" s="162"/>
      <c r="AW39" s="162"/>
      <c r="AX39" s="162"/>
      <c r="AY39" s="162"/>
      <c r="AZ39" s="162"/>
      <c r="BA39" s="162"/>
      <c r="BB39" s="162"/>
      <c r="BC39" s="162"/>
      <c r="BD39" s="162"/>
      <c r="BE39" s="162"/>
    </row>
    <row r="40" spans="1:82" ht="63.75" hidden="1" customHeight="1">
      <c r="A40" s="845" t="s">
        <v>11</v>
      </c>
      <c r="B40" s="831"/>
      <c r="C40" s="832" t="s">
        <v>794</v>
      </c>
      <c r="D40" s="885" t="s">
        <v>1135</v>
      </c>
      <c r="E40" s="886" t="s">
        <v>1084</v>
      </c>
      <c r="F40" s="886" t="s">
        <v>137</v>
      </c>
      <c r="G40" s="538" t="s">
        <v>790</v>
      </c>
      <c r="H40" s="834"/>
      <c r="I40" s="834"/>
      <c r="J40" s="834"/>
      <c r="K40" s="538" t="s">
        <v>790</v>
      </c>
      <c r="L40" s="538" t="s">
        <v>790</v>
      </c>
      <c r="M40" s="538" t="s">
        <v>790</v>
      </c>
      <c r="N40" s="835">
        <v>0</v>
      </c>
      <c r="O40" s="836">
        <f t="shared" si="28"/>
        <v>0</v>
      </c>
      <c r="P40" s="837">
        <f t="shared" si="29"/>
        <v>0</v>
      </c>
      <c r="Q40" s="838">
        <v>84.141360000000006</v>
      </c>
      <c r="R40" s="839">
        <f t="shared" si="26"/>
        <v>5469.1884</v>
      </c>
      <c r="S40" s="840">
        <f t="shared" si="30"/>
        <v>5469.1884</v>
      </c>
      <c r="T40" s="841" t="s">
        <v>794</v>
      </c>
      <c r="U40" s="841"/>
      <c r="V40" s="841"/>
      <c r="W40" s="842">
        <f t="shared" si="31"/>
        <v>0</v>
      </c>
      <c r="X40" s="552">
        <f t="shared" si="0"/>
        <v>0</v>
      </c>
      <c r="Y40" s="707" t="s">
        <v>1018</v>
      </c>
      <c r="Z40" s="708"/>
      <c r="AA40" s="708"/>
      <c r="AB40" s="708"/>
      <c r="AC40" s="708"/>
      <c r="AD40" s="709"/>
      <c r="AE40" s="708"/>
      <c r="AF40" s="708"/>
      <c r="AG40" s="708"/>
      <c r="AH40" s="708"/>
      <c r="AI40" s="161"/>
      <c r="AJ40" s="162"/>
      <c r="AK40" s="163"/>
      <c r="AL40" s="162"/>
      <c r="AM40" s="162"/>
      <c r="AN40" s="162"/>
      <c r="AO40" s="162"/>
      <c r="AP40" s="162"/>
      <c r="AQ40" s="162"/>
      <c r="AR40" s="162"/>
      <c r="AS40" s="162"/>
      <c r="AT40" s="162"/>
      <c r="AU40" s="162"/>
      <c r="AV40" s="162"/>
      <c r="AW40" s="162"/>
      <c r="AX40" s="162"/>
      <c r="AY40" s="162"/>
      <c r="AZ40" s="162"/>
      <c r="BA40" s="162"/>
      <c r="BB40" s="162"/>
      <c r="BC40" s="162"/>
      <c r="BD40" s="162"/>
      <c r="BE40" s="162"/>
    </row>
    <row r="41" spans="1:82" ht="63.75" hidden="1" customHeight="1">
      <c r="A41" s="845" t="s">
        <v>11</v>
      </c>
      <c r="B41" s="831"/>
      <c r="C41" s="832" t="s">
        <v>794</v>
      </c>
      <c r="D41" s="885" t="s">
        <v>1081</v>
      </c>
      <c r="E41" s="886" t="s">
        <v>855</v>
      </c>
      <c r="F41" s="886" t="s">
        <v>1082</v>
      </c>
      <c r="G41" s="538" t="s">
        <v>790</v>
      </c>
      <c r="H41" s="834"/>
      <c r="I41" s="834"/>
      <c r="J41" s="834"/>
      <c r="K41" s="834"/>
      <c r="L41" s="834"/>
      <c r="M41" s="538" t="s">
        <v>790</v>
      </c>
      <c r="N41" s="835">
        <v>0</v>
      </c>
      <c r="O41" s="50">
        <f>SUBTOTAL(9,G41:M41)</f>
        <v>0</v>
      </c>
      <c r="P41" s="94">
        <f>O41</f>
        <v>0</v>
      </c>
      <c r="Q41" s="838">
        <v>69.469200000000001</v>
      </c>
      <c r="R41" s="839">
        <f t="shared" si="26"/>
        <v>4515.4979999999996</v>
      </c>
      <c r="S41" s="733">
        <f>R41</f>
        <v>4515.4979999999996</v>
      </c>
      <c r="T41" s="841" t="s">
        <v>794</v>
      </c>
      <c r="U41" s="841"/>
      <c r="V41" s="841"/>
      <c r="W41" s="752">
        <f>S41*O41</f>
        <v>0</v>
      </c>
      <c r="X41" s="552">
        <f>R41*P41</f>
        <v>0</v>
      </c>
      <c r="Y41" s="707"/>
      <c r="Z41" s="708"/>
      <c r="AA41" s="708"/>
      <c r="AB41" s="708"/>
      <c r="AC41" s="708"/>
      <c r="AD41" s="709"/>
      <c r="AE41" s="708"/>
      <c r="AF41" s="708"/>
      <c r="AG41" s="708"/>
      <c r="AH41" s="708"/>
      <c r="AI41" s="161"/>
      <c r="AJ41" s="162"/>
      <c r="AK41" s="163"/>
      <c r="AL41" s="162"/>
      <c r="AM41" s="162"/>
      <c r="AN41" s="162"/>
      <c r="AO41" s="162"/>
      <c r="AP41" s="162"/>
      <c r="AQ41" s="162"/>
      <c r="AR41" s="162"/>
      <c r="AS41" s="162"/>
      <c r="AT41" s="162"/>
      <c r="AU41" s="162"/>
      <c r="AV41" s="162"/>
      <c r="AW41" s="162"/>
      <c r="AX41" s="162"/>
      <c r="AY41" s="162"/>
      <c r="AZ41" s="162"/>
      <c r="BA41" s="162"/>
      <c r="BB41" s="162"/>
      <c r="BC41" s="162"/>
      <c r="BD41" s="162"/>
      <c r="BE41" s="162"/>
    </row>
    <row r="42" spans="1:82" ht="63.75" hidden="1" customHeight="1">
      <c r="A42" s="845" t="s">
        <v>11</v>
      </c>
      <c r="B42" s="831"/>
      <c r="C42" s="832" t="s">
        <v>794</v>
      </c>
      <c r="D42" s="885" t="s">
        <v>1083</v>
      </c>
      <c r="E42" s="886" t="s">
        <v>1084</v>
      </c>
      <c r="F42" s="886" t="s">
        <v>796</v>
      </c>
      <c r="G42" s="538" t="s">
        <v>790</v>
      </c>
      <c r="H42" s="833" t="s">
        <v>790</v>
      </c>
      <c r="I42" s="833" t="s">
        <v>790</v>
      </c>
      <c r="J42" s="833" t="s">
        <v>790</v>
      </c>
      <c r="K42" s="834"/>
      <c r="L42" s="834"/>
      <c r="M42" s="538" t="s">
        <v>790</v>
      </c>
      <c r="N42" s="835">
        <v>0</v>
      </c>
      <c r="O42" s="836">
        <f t="shared" si="28"/>
        <v>0</v>
      </c>
      <c r="P42" s="837">
        <f t="shared" si="29"/>
        <v>0</v>
      </c>
      <c r="Q42" s="838">
        <v>84.687839999999994</v>
      </c>
      <c r="R42" s="839">
        <f t="shared" si="26"/>
        <v>5504.7095999999992</v>
      </c>
      <c r="S42" s="840">
        <f t="shared" si="30"/>
        <v>5504.7095999999992</v>
      </c>
      <c r="T42" s="841" t="s">
        <v>794</v>
      </c>
      <c r="U42" s="841"/>
      <c r="V42" s="841"/>
      <c r="W42" s="842">
        <f t="shared" si="31"/>
        <v>0</v>
      </c>
      <c r="X42" s="552">
        <f t="shared" si="0"/>
        <v>0</v>
      </c>
      <c r="Y42" s="707"/>
      <c r="Z42" s="708"/>
      <c r="AA42" s="708"/>
      <c r="AB42" s="708"/>
      <c r="AC42" s="708"/>
      <c r="AD42" s="709"/>
      <c r="AE42" s="708"/>
      <c r="AF42" s="708"/>
      <c r="AG42" s="708"/>
      <c r="AH42" s="708"/>
      <c r="AI42" s="161"/>
      <c r="AJ42" s="162"/>
      <c r="AK42" s="163"/>
      <c r="AL42" s="162"/>
      <c r="AM42" s="162"/>
      <c r="AN42" s="162"/>
      <c r="AO42" s="162"/>
      <c r="AP42" s="162"/>
      <c r="AQ42" s="162"/>
      <c r="AR42" s="162"/>
      <c r="AS42" s="162"/>
      <c r="AT42" s="162"/>
      <c r="AU42" s="162"/>
      <c r="AV42" s="162"/>
      <c r="AW42" s="162"/>
      <c r="AX42" s="162"/>
      <c r="AY42" s="162"/>
      <c r="AZ42" s="162"/>
      <c r="BA42" s="162"/>
      <c r="BB42" s="162"/>
      <c r="BC42" s="162"/>
      <c r="BD42" s="162"/>
      <c r="BE42" s="162"/>
    </row>
    <row r="43" spans="1:82" ht="63.75" hidden="1" customHeight="1">
      <c r="A43" s="845" t="s">
        <v>11</v>
      </c>
      <c r="B43" s="831"/>
      <c r="C43" s="832" t="s">
        <v>794</v>
      </c>
      <c r="D43" s="885" t="s">
        <v>1083</v>
      </c>
      <c r="E43" s="886" t="s">
        <v>1084</v>
      </c>
      <c r="F43" s="886" t="s">
        <v>137</v>
      </c>
      <c r="G43" s="700"/>
      <c r="H43" s="834"/>
      <c r="I43" s="834"/>
      <c r="J43" s="834"/>
      <c r="K43" s="833" t="s">
        <v>790</v>
      </c>
      <c r="L43" s="833" t="s">
        <v>790</v>
      </c>
      <c r="M43" s="700"/>
      <c r="N43" s="835">
        <v>0</v>
      </c>
      <c r="O43" s="836">
        <f t="shared" ref="O43:O47" si="32">SUBTOTAL(9,G43:M43)</f>
        <v>0</v>
      </c>
      <c r="P43" s="837">
        <f t="shared" ref="P43:P47" si="33">O43</f>
        <v>0</v>
      </c>
      <c r="Q43" s="838">
        <v>84.687839999999994</v>
      </c>
      <c r="R43" s="839">
        <f t="shared" ref="R43:R47" si="34">Q43*$S$1</f>
        <v>5504.7095999999992</v>
      </c>
      <c r="S43" s="840">
        <f t="shared" ref="S43:S47" si="35">R43</f>
        <v>5504.7095999999992</v>
      </c>
      <c r="T43" s="841" t="s">
        <v>794</v>
      </c>
      <c r="U43" s="841"/>
      <c r="V43" s="841"/>
      <c r="W43" s="842">
        <f t="shared" ref="W43:W47" si="36">S43*O43</f>
        <v>0</v>
      </c>
      <c r="X43" s="552">
        <f t="shared" si="0"/>
        <v>0</v>
      </c>
      <c r="Y43" s="707" t="s">
        <v>1018</v>
      </c>
      <c r="Z43" s="708"/>
      <c r="AA43" s="708"/>
      <c r="AB43" s="708"/>
      <c r="AC43" s="708"/>
      <c r="AD43" s="709"/>
      <c r="AE43" s="708"/>
      <c r="AF43" s="708"/>
      <c r="AG43" s="708"/>
      <c r="AH43" s="708"/>
      <c r="AI43" s="161"/>
      <c r="AJ43" s="162"/>
      <c r="AK43" s="163"/>
      <c r="AL43" s="162"/>
      <c r="AM43" s="162"/>
      <c r="AN43" s="162"/>
      <c r="AO43" s="162"/>
      <c r="AP43" s="162"/>
      <c r="AQ43" s="162"/>
      <c r="AR43" s="162"/>
      <c r="AS43" s="162"/>
      <c r="AT43" s="162"/>
      <c r="AU43" s="162"/>
      <c r="AV43" s="162"/>
      <c r="AW43" s="162"/>
      <c r="AX43" s="162"/>
      <c r="AY43" s="162"/>
      <c r="AZ43" s="162"/>
      <c r="BA43" s="162"/>
      <c r="BB43" s="162"/>
      <c r="BC43" s="162"/>
      <c r="BD43" s="162"/>
      <c r="BE43" s="162"/>
    </row>
    <row r="44" spans="1:82" ht="63.75" hidden="1" customHeight="1">
      <c r="A44" s="845" t="s">
        <v>11</v>
      </c>
      <c r="B44" s="831"/>
      <c r="C44" s="832" t="s">
        <v>794</v>
      </c>
      <c r="D44" s="885" t="s">
        <v>1083</v>
      </c>
      <c r="E44" s="886" t="s">
        <v>1084</v>
      </c>
      <c r="F44" s="886" t="s">
        <v>1085</v>
      </c>
      <c r="G44" s="538" t="s">
        <v>790</v>
      </c>
      <c r="H44" s="834"/>
      <c r="I44" s="834"/>
      <c r="J44" s="833" t="s">
        <v>790</v>
      </c>
      <c r="K44" s="833" t="s">
        <v>790</v>
      </c>
      <c r="L44" s="833" t="s">
        <v>790</v>
      </c>
      <c r="M44" s="538" t="s">
        <v>790</v>
      </c>
      <c r="N44" s="835">
        <v>0</v>
      </c>
      <c r="O44" s="836">
        <f t="shared" si="32"/>
        <v>0</v>
      </c>
      <c r="P44" s="837">
        <f t="shared" si="33"/>
        <v>0</v>
      </c>
      <c r="Q44" s="838">
        <v>84.687839999999994</v>
      </c>
      <c r="R44" s="839">
        <f t="shared" si="34"/>
        <v>5504.7095999999992</v>
      </c>
      <c r="S44" s="840">
        <f t="shared" si="35"/>
        <v>5504.7095999999992</v>
      </c>
      <c r="T44" s="841" t="s">
        <v>794</v>
      </c>
      <c r="U44" s="841"/>
      <c r="V44" s="841"/>
      <c r="W44" s="842">
        <f t="shared" si="36"/>
        <v>0</v>
      </c>
      <c r="X44" s="552">
        <f t="shared" si="0"/>
        <v>0</v>
      </c>
      <c r="Y44" s="707"/>
      <c r="Z44" s="708"/>
      <c r="AA44" s="708"/>
      <c r="AB44" s="708"/>
      <c r="AC44" s="708"/>
      <c r="AD44" s="709"/>
      <c r="AE44" s="708"/>
      <c r="AF44" s="708"/>
      <c r="AG44" s="708"/>
      <c r="AH44" s="708"/>
      <c r="AI44" s="161"/>
      <c r="AJ44" s="162"/>
      <c r="AK44" s="163"/>
      <c r="AL44" s="162"/>
      <c r="AM44" s="162"/>
      <c r="AN44" s="162"/>
      <c r="AO44" s="162"/>
      <c r="AP44" s="162"/>
      <c r="AQ44" s="162"/>
      <c r="AR44" s="162"/>
      <c r="AS44" s="162"/>
      <c r="AT44" s="162"/>
      <c r="AU44" s="162"/>
      <c r="AV44" s="162"/>
      <c r="AW44" s="162"/>
      <c r="AX44" s="162"/>
      <c r="AY44" s="162"/>
      <c r="AZ44" s="162"/>
      <c r="BA44" s="162"/>
      <c r="BB44" s="162"/>
      <c r="BC44" s="162"/>
      <c r="BD44" s="162"/>
      <c r="BE44" s="162"/>
    </row>
    <row r="45" spans="1:82" ht="63.75" customHeight="1">
      <c r="A45" s="844" t="s">
        <v>11</v>
      </c>
      <c r="B45" s="831"/>
      <c r="C45" s="832" t="s">
        <v>794</v>
      </c>
      <c r="D45" s="885" t="s">
        <v>982</v>
      </c>
      <c r="E45" s="886" t="s">
        <v>856</v>
      </c>
      <c r="F45" s="886" t="s">
        <v>42</v>
      </c>
      <c r="G45" s="538" t="s">
        <v>790</v>
      </c>
      <c r="H45" s="834"/>
      <c r="I45" s="834"/>
      <c r="J45" s="834"/>
      <c r="K45" s="833" t="s">
        <v>790</v>
      </c>
      <c r="L45" s="833" t="s">
        <v>790</v>
      </c>
      <c r="M45" s="538" t="s">
        <v>790</v>
      </c>
      <c r="N45" s="835"/>
      <c r="O45" s="50">
        <f t="shared" si="32"/>
        <v>0</v>
      </c>
      <c r="P45" s="94">
        <f t="shared" si="33"/>
        <v>0</v>
      </c>
      <c r="Q45" s="838">
        <v>60.659280000000003</v>
      </c>
      <c r="R45" s="839">
        <f t="shared" si="34"/>
        <v>3942.8532</v>
      </c>
      <c r="S45" s="733">
        <f t="shared" si="35"/>
        <v>3942.8532</v>
      </c>
      <c r="T45" s="841" t="s">
        <v>794</v>
      </c>
      <c r="U45" s="841"/>
      <c r="V45" s="841"/>
      <c r="W45" s="752">
        <f t="shared" si="36"/>
        <v>0</v>
      </c>
      <c r="X45" s="552">
        <f t="shared" si="0"/>
        <v>0</v>
      </c>
      <c r="Y45" s="707"/>
      <c r="Z45" s="708"/>
      <c r="AA45" s="88"/>
      <c r="AB45" s="171"/>
      <c r="AC45" s="88"/>
      <c r="AD45" s="162"/>
      <c r="AE45" s="162"/>
      <c r="AF45" s="162"/>
      <c r="AG45" s="162"/>
      <c r="AH45" s="162"/>
      <c r="AI45" s="162"/>
      <c r="AJ45" s="162"/>
      <c r="AK45" s="163"/>
      <c r="AL45" s="162"/>
      <c r="AM45" s="162"/>
      <c r="AN45" s="162"/>
      <c r="AO45" s="162"/>
      <c r="AP45" s="162"/>
      <c r="AQ45" s="162"/>
      <c r="AR45" s="162"/>
      <c r="AS45" s="162"/>
      <c r="AT45" s="162"/>
      <c r="AU45" s="162"/>
      <c r="AV45" s="162"/>
      <c r="AW45" s="162"/>
      <c r="AX45" s="162"/>
      <c r="AY45" s="162"/>
      <c r="AZ45" s="162"/>
      <c r="BA45" s="162"/>
      <c r="BB45" s="162"/>
      <c r="BC45" s="162"/>
      <c r="BD45" s="162"/>
      <c r="BE45" s="162"/>
    </row>
    <row r="46" spans="1:82" ht="63.75" customHeight="1">
      <c r="A46" s="844" t="s">
        <v>11</v>
      </c>
      <c r="B46" s="831"/>
      <c r="C46" s="832" t="s">
        <v>794</v>
      </c>
      <c r="D46" s="885" t="s">
        <v>982</v>
      </c>
      <c r="E46" s="886" t="s">
        <v>856</v>
      </c>
      <c r="F46" s="886" t="s">
        <v>6</v>
      </c>
      <c r="G46" s="538" t="s">
        <v>790</v>
      </c>
      <c r="H46" s="834"/>
      <c r="I46" s="833" t="s">
        <v>790</v>
      </c>
      <c r="J46" s="834"/>
      <c r="K46" s="834"/>
      <c r="L46" s="834"/>
      <c r="M46" s="538" t="s">
        <v>790</v>
      </c>
      <c r="N46" s="835"/>
      <c r="O46" s="50">
        <f t="shared" si="32"/>
        <v>0</v>
      </c>
      <c r="P46" s="94">
        <f t="shared" si="33"/>
        <v>0</v>
      </c>
      <c r="Q46" s="838">
        <v>60.659280000000003</v>
      </c>
      <c r="R46" s="839">
        <f t="shared" si="34"/>
        <v>3942.8532</v>
      </c>
      <c r="S46" s="733">
        <f t="shared" si="35"/>
        <v>3942.8532</v>
      </c>
      <c r="T46" s="841" t="s">
        <v>794</v>
      </c>
      <c r="U46" s="841"/>
      <c r="V46" s="841"/>
      <c r="W46" s="752">
        <f t="shared" si="36"/>
        <v>0</v>
      </c>
      <c r="X46" s="552">
        <f t="shared" si="0"/>
        <v>0</v>
      </c>
      <c r="Y46" s="707"/>
      <c r="Z46" s="708"/>
      <c r="AA46" s="88"/>
      <c r="AB46" s="171"/>
      <c r="AC46" s="88"/>
      <c r="AD46" s="162"/>
      <c r="AE46" s="162"/>
      <c r="AF46" s="162"/>
      <c r="AG46" s="162"/>
      <c r="AH46" s="162"/>
      <c r="AI46" s="162"/>
      <c r="AJ46" s="162"/>
      <c r="AK46" s="163"/>
      <c r="AL46" s="162"/>
      <c r="AM46" s="162"/>
      <c r="AN46" s="162"/>
      <c r="AO46" s="162"/>
      <c r="AP46" s="162"/>
      <c r="AQ46" s="162"/>
      <c r="AR46" s="162"/>
      <c r="AS46" s="162"/>
      <c r="AT46" s="162"/>
      <c r="AU46" s="162"/>
      <c r="AV46" s="162"/>
      <c r="AW46" s="162"/>
      <c r="AX46" s="162"/>
      <c r="AY46" s="162"/>
      <c r="AZ46" s="162"/>
      <c r="BA46" s="162"/>
      <c r="BB46" s="162"/>
      <c r="BC46" s="162"/>
      <c r="BD46" s="162"/>
      <c r="BE46" s="162"/>
    </row>
    <row r="47" spans="1:82" ht="63.75" customHeight="1">
      <c r="A47" s="845" t="s">
        <v>11</v>
      </c>
      <c r="B47" s="831"/>
      <c r="C47" s="832" t="s">
        <v>794</v>
      </c>
      <c r="D47" s="885" t="s">
        <v>982</v>
      </c>
      <c r="E47" s="886" t="s">
        <v>856</v>
      </c>
      <c r="F47" s="886" t="s">
        <v>796</v>
      </c>
      <c r="G47" s="538" t="s">
        <v>790</v>
      </c>
      <c r="H47" s="834"/>
      <c r="I47" s="834"/>
      <c r="J47" s="538" t="s">
        <v>790</v>
      </c>
      <c r="K47" s="538" t="s">
        <v>790</v>
      </c>
      <c r="L47" s="538" t="s">
        <v>790</v>
      </c>
      <c r="M47" s="538" t="s">
        <v>790</v>
      </c>
      <c r="N47" s="835"/>
      <c r="O47" s="50">
        <f t="shared" si="32"/>
        <v>0</v>
      </c>
      <c r="P47" s="94">
        <f t="shared" si="33"/>
        <v>0</v>
      </c>
      <c r="Q47" s="838">
        <v>60.659280000000003</v>
      </c>
      <c r="R47" s="839">
        <f t="shared" si="34"/>
        <v>3942.8532</v>
      </c>
      <c r="S47" s="733">
        <f t="shared" si="35"/>
        <v>3942.8532</v>
      </c>
      <c r="T47" s="841" t="s">
        <v>794</v>
      </c>
      <c r="U47" s="841"/>
      <c r="V47" s="841"/>
      <c r="W47" s="752">
        <f t="shared" si="36"/>
        <v>0</v>
      </c>
      <c r="X47" s="552">
        <f t="shared" si="0"/>
        <v>0</v>
      </c>
      <c r="Y47" s="707"/>
      <c r="Z47" s="708"/>
      <c r="AA47" s="88"/>
      <c r="AB47" s="171"/>
      <c r="AC47" s="88"/>
      <c r="AD47" s="162"/>
      <c r="AE47" s="162"/>
      <c r="AF47" s="162"/>
      <c r="AG47" s="162"/>
      <c r="AH47" s="162"/>
      <c r="AI47" s="162"/>
      <c r="AJ47" s="162"/>
      <c r="AK47" s="163"/>
      <c r="AL47" s="162"/>
      <c r="AM47" s="162"/>
      <c r="AN47" s="162"/>
      <c r="AO47" s="162"/>
      <c r="AP47" s="162"/>
      <c r="AQ47" s="162"/>
      <c r="AR47" s="162"/>
      <c r="AS47" s="162"/>
      <c r="AT47" s="162"/>
      <c r="AU47" s="162"/>
      <c r="AV47" s="162"/>
      <c r="AW47" s="162"/>
      <c r="AX47" s="162"/>
      <c r="AY47" s="162"/>
      <c r="AZ47" s="162"/>
      <c r="BA47" s="162"/>
      <c r="BB47" s="162"/>
      <c r="BC47" s="162"/>
      <c r="BD47" s="162"/>
      <c r="BE47" s="162"/>
    </row>
    <row r="48" spans="1:82" ht="12.75" customHeight="1">
      <c r="A48" s="500"/>
      <c r="B48" s="242"/>
      <c r="C48" s="322"/>
      <c r="D48" s="242"/>
      <c r="E48" s="243"/>
      <c r="F48" s="250"/>
      <c r="G48" s="244"/>
      <c r="H48" s="244"/>
      <c r="I48" s="244"/>
      <c r="J48" s="244"/>
      <c r="K48" s="244"/>
      <c r="L48" s="244"/>
      <c r="M48" s="286"/>
      <c r="N48" s="252"/>
      <c r="O48" s="307"/>
      <c r="P48" s="286"/>
      <c r="Q48" s="392"/>
      <c r="R48" s="748"/>
      <c r="S48" s="742"/>
      <c r="T48" s="444"/>
      <c r="U48" s="287"/>
      <c r="V48" s="442"/>
      <c r="W48" s="770" t="s">
        <v>22</v>
      </c>
      <c r="X48" s="552">
        <f t="shared" si="0"/>
        <v>0</v>
      </c>
      <c r="Y48" s="422"/>
      <c r="Z48" s="170"/>
      <c r="AA48" s="88"/>
      <c r="AB48" s="171"/>
      <c r="AC48" s="88"/>
      <c r="AD48" s="162"/>
      <c r="AE48" s="162"/>
      <c r="AF48" s="162"/>
      <c r="AG48" s="162"/>
      <c r="AH48" s="162"/>
      <c r="AI48" s="162"/>
      <c r="AJ48" s="162"/>
      <c r="AK48" s="163"/>
      <c r="AL48" s="162"/>
      <c r="AM48" s="162"/>
      <c r="AN48" s="162"/>
      <c r="AO48" s="162"/>
      <c r="AP48" s="162"/>
      <c r="AQ48" s="162"/>
      <c r="AR48" s="162"/>
      <c r="AS48" s="162"/>
      <c r="AT48" s="162"/>
      <c r="AU48" s="162"/>
      <c r="AV48" s="162"/>
      <c r="AW48" s="162"/>
      <c r="AX48" s="162"/>
      <c r="AY48" s="162"/>
      <c r="AZ48" s="162"/>
      <c r="BA48" s="162"/>
      <c r="BB48" s="162"/>
      <c r="BC48" s="162"/>
      <c r="BD48" s="162"/>
      <c r="BE48" s="162"/>
    </row>
    <row r="49" spans="1:57" ht="34.5" customHeight="1">
      <c r="A49" s="943"/>
      <c r="B49" s="602"/>
      <c r="C49" s="322"/>
      <c r="D49" s="602"/>
      <c r="E49" s="364" t="s">
        <v>830</v>
      </c>
      <c r="F49" s="603"/>
      <c r="G49" s="603"/>
      <c r="H49" s="600" t="s">
        <v>79</v>
      </c>
      <c r="I49" s="600" t="s">
        <v>75</v>
      </c>
      <c r="J49" s="600" t="s">
        <v>55</v>
      </c>
      <c r="K49" s="600" t="s">
        <v>80</v>
      </c>
      <c r="L49" s="600" t="s">
        <v>118</v>
      </c>
      <c r="M49" s="191"/>
      <c r="N49" s="215"/>
      <c r="O49" s="50"/>
      <c r="P49" s="192">
        <f>IF(SUM(G50:M63)&gt;0,0.1,0)</f>
        <v>0</v>
      </c>
      <c r="Q49" s="402"/>
      <c r="R49" s="749"/>
      <c r="S49" s="750"/>
      <c r="T49" s="593"/>
      <c r="U49" s="592"/>
      <c r="V49" s="593"/>
      <c r="W49" s="772"/>
      <c r="X49" s="552">
        <f t="shared" si="0"/>
        <v>0</v>
      </c>
      <c r="Y49" s="422"/>
      <c r="Z49" s="170"/>
      <c r="AA49" s="88"/>
      <c r="AB49" s="171"/>
      <c r="AC49" s="88"/>
      <c r="AD49" s="162"/>
      <c r="AE49" s="162"/>
      <c r="AF49" s="162"/>
      <c r="AG49" s="162"/>
      <c r="AH49" s="162"/>
      <c r="AI49" s="162"/>
      <c r="AJ49" s="162"/>
      <c r="AK49" s="163"/>
      <c r="AL49" s="162"/>
      <c r="AM49" s="173"/>
      <c r="AN49" s="173"/>
      <c r="AO49" s="173"/>
      <c r="AP49" s="173"/>
      <c r="AQ49" s="173"/>
      <c r="AR49" s="173"/>
      <c r="AS49" s="173"/>
      <c r="AT49" s="173"/>
      <c r="AU49" s="173"/>
      <c r="AV49" s="173"/>
      <c r="AW49" s="173"/>
      <c r="AX49" s="173"/>
      <c r="AY49" s="173"/>
      <c r="AZ49" s="173"/>
      <c r="BA49" s="173"/>
      <c r="BB49" s="173"/>
      <c r="BC49" s="173"/>
      <c r="BD49" s="173"/>
      <c r="BE49" s="173"/>
    </row>
    <row r="50" spans="1:57" ht="12" customHeight="1">
      <c r="A50" s="918"/>
      <c r="B50" s="242"/>
      <c r="C50" s="322"/>
      <c r="D50" s="242"/>
      <c r="E50" s="243"/>
      <c r="F50" s="250"/>
      <c r="G50" s="250"/>
      <c r="H50" s="250"/>
      <c r="I50" s="250"/>
      <c r="J50" s="244"/>
      <c r="K50" s="244"/>
      <c r="L50" s="244"/>
      <c r="M50" s="244"/>
      <c r="N50" s="253"/>
      <c r="O50" s="246"/>
      <c r="P50" s="244"/>
      <c r="Q50" s="633"/>
      <c r="R50" s="748"/>
      <c r="S50" s="742"/>
      <c r="T50" s="442"/>
      <c r="U50" s="248"/>
      <c r="V50" s="442"/>
      <c r="W50" s="770" t="s">
        <v>22</v>
      </c>
      <c r="X50" s="552">
        <f t="shared" si="0"/>
        <v>0</v>
      </c>
      <c r="Y50" s="422"/>
      <c r="Z50" s="170"/>
      <c r="AA50" s="88"/>
      <c r="AB50" s="171"/>
      <c r="AC50" s="88"/>
      <c r="AD50" s="162"/>
      <c r="AE50" s="162"/>
      <c r="AF50" s="162"/>
      <c r="AG50" s="162"/>
      <c r="AH50" s="162"/>
      <c r="AI50" s="162"/>
      <c r="AJ50" s="162"/>
      <c r="AK50" s="163"/>
      <c r="AL50" s="162"/>
      <c r="AM50" s="162"/>
      <c r="AN50" s="162"/>
      <c r="AO50" s="162"/>
      <c r="AP50" s="162"/>
      <c r="AQ50" s="162"/>
      <c r="AR50" s="162"/>
      <c r="AS50" s="162"/>
      <c r="AT50" s="162"/>
      <c r="AU50" s="162"/>
      <c r="AV50" s="162"/>
      <c r="AW50" s="162"/>
      <c r="AX50" s="162"/>
      <c r="AY50" s="162"/>
      <c r="AZ50" s="162"/>
      <c r="BA50" s="162"/>
      <c r="BB50" s="162"/>
      <c r="BC50" s="162"/>
      <c r="BD50" s="162"/>
      <c r="BE50" s="162"/>
    </row>
    <row r="51" spans="1:57" ht="63" customHeight="1">
      <c r="A51" s="697" t="s">
        <v>11</v>
      </c>
      <c r="B51" s="698"/>
      <c r="C51" s="699" t="s">
        <v>794</v>
      </c>
      <c r="D51" s="774" t="s">
        <v>983</v>
      </c>
      <c r="E51" s="775" t="s">
        <v>984</v>
      </c>
      <c r="F51" s="775" t="s">
        <v>6</v>
      </c>
      <c r="G51" s="538" t="s">
        <v>790</v>
      </c>
      <c r="H51" s="701"/>
      <c r="I51" s="701"/>
      <c r="J51" s="701"/>
      <c r="K51" s="538" t="s">
        <v>790</v>
      </c>
      <c r="L51" s="538" t="s">
        <v>790</v>
      </c>
      <c r="M51" s="538" t="s">
        <v>790</v>
      </c>
      <c r="N51" s="215"/>
      <c r="O51" s="50">
        <f>SUBTOTAL(9,G51:M51)</f>
        <v>0</v>
      </c>
      <c r="P51" s="94">
        <f>O51</f>
        <v>0</v>
      </c>
      <c r="Q51" s="716">
        <v>67.117679999999993</v>
      </c>
      <c r="R51" s="839">
        <f t="shared" ref="R51:R61" si="37">Q51*$S$1</f>
        <v>4362.6491999999998</v>
      </c>
      <c r="S51" s="733">
        <f t="shared" ref="S51:S55" si="38">R51</f>
        <v>4362.6491999999998</v>
      </c>
      <c r="T51" s="718" t="s">
        <v>794</v>
      </c>
      <c r="U51" s="718"/>
      <c r="V51" s="718"/>
      <c r="W51" s="752">
        <f>S51*O51</f>
        <v>0</v>
      </c>
      <c r="X51" s="552">
        <f>R51*P51</f>
        <v>0</v>
      </c>
      <c r="Y51" s="707"/>
      <c r="Z51" s="708"/>
      <c r="AA51" s="88"/>
      <c r="AB51" s="171"/>
      <c r="AC51" s="88"/>
      <c r="AD51" s="162"/>
      <c r="AE51" s="162"/>
      <c r="AF51" s="162"/>
      <c r="AG51" s="162"/>
      <c r="AH51" s="162"/>
      <c r="AI51" s="162"/>
      <c r="AJ51" s="162"/>
      <c r="AK51" s="163"/>
      <c r="AL51" s="162"/>
      <c r="AM51" s="162"/>
      <c r="AN51" s="162"/>
      <c r="AO51" s="162"/>
      <c r="AP51" s="162"/>
      <c r="AQ51" s="162"/>
      <c r="AR51" s="162"/>
      <c r="AS51" s="162"/>
      <c r="AT51" s="162"/>
      <c r="AU51" s="162"/>
      <c r="AV51" s="162"/>
      <c r="AW51" s="162"/>
      <c r="AX51" s="162"/>
      <c r="AY51" s="162"/>
      <c r="AZ51" s="162"/>
      <c r="BA51" s="162"/>
      <c r="BB51" s="162"/>
      <c r="BC51" s="162"/>
      <c r="BD51" s="162"/>
      <c r="BE51" s="162"/>
    </row>
    <row r="52" spans="1:57" ht="63" hidden="1" customHeight="1">
      <c r="A52" s="697" t="s">
        <v>11</v>
      </c>
      <c r="B52" s="698"/>
      <c r="C52" s="699" t="s">
        <v>794</v>
      </c>
      <c r="D52" s="774" t="s">
        <v>983</v>
      </c>
      <c r="E52" s="775" t="s">
        <v>984</v>
      </c>
      <c r="F52" s="775" t="s">
        <v>796</v>
      </c>
      <c r="G52" s="538" t="s">
        <v>790</v>
      </c>
      <c r="H52" s="701"/>
      <c r="I52" s="701"/>
      <c r="J52" s="701"/>
      <c r="K52" s="538" t="s">
        <v>790</v>
      </c>
      <c r="L52" s="538" t="s">
        <v>790</v>
      </c>
      <c r="M52" s="538" t="s">
        <v>790</v>
      </c>
      <c r="N52" s="215">
        <v>0</v>
      </c>
      <c r="O52" s="50">
        <f t="shared" ref="O52:O55" si="39">SUBTOTAL(9,G52:M52)</f>
        <v>0</v>
      </c>
      <c r="P52" s="94">
        <f t="shared" ref="P52:P55" si="40">O52</f>
        <v>0</v>
      </c>
      <c r="Q52" s="716">
        <v>67.117679999999993</v>
      </c>
      <c r="R52" s="839">
        <f t="shared" si="37"/>
        <v>4362.6491999999998</v>
      </c>
      <c r="S52" s="733">
        <f t="shared" si="38"/>
        <v>4362.6491999999998</v>
      </c>
      <c r="T52" s="718" t="s">
        <v>794</v>
      </c>
      <c r="U52" s="718"/>
      <c r="V52" s="718"/>
      <c r="W52" s="752">
        <f t="shared" ref="W52:W55" si="41">S52*O52</f>
        <v>0</v>
      </c>
      <c r="X52" s="552">
        <f t="shared" si="0"/>
        <v>0</v>
      </c>
      <c r="Y52" s="707"/>
      <c r="Z52" s="708"/>
      <c r="AA52" s="708"/>
      <c r="AB52" s="708"/>
      <c r="AC52" s="708"/>
      <c r="AD52" s="709"/>
      <c r="AE52" s="708"/>
      <c r="AF52" s="708"/>
      <c r="AG52" s="708"/>
      <c r="AH52" s="708"/>
      <c r="AI52" s="161"/>
      <c r="AJ52" s="162"/>
      <c r="AK52" s="163"/>
      <c r="AL52" s="162"/>
      <c r="AM52" s="162"/>
      <c r="AN52" s="162"/>
      <c r="AO52" s="162"/>
      <c r="AP52" s="162"/>
      <c r="AQ52" s="162"/>
      <c r="AR52" s="162"/>
      <c r="AS52" s="162"/>
      <c r="AT52" s="162"/>
      <c r="AU52" s="162"/>
      <c r="AV52" s="162"/>
      <c r="AW52" s="162"/>
      <c r="AX52" s="162"/>
      <c r="AY52" s="162"/>
      <c r="AZ52" s="162"/>
      <c r="BA52" s="162"/>
      <c r="BB52" s="162"/>
      <c r="BC52" s="162"/>
      <c r="BD52" s="162"/>
      <c r="BE52" s="162"/>
    </row>
    <row r="53" spans="1:57" ht="63" customHeight="1">
      <c r="A53" s="697" t="s">
        <v>11</v>
      </c>
      <c r="B53" s="698"/>
      <c r="C53" s="699" t="s">
        <v>794</v>
      </c>
      <c r="D53" s="774" t="s">
        <v>983</v>
      </c>
      <c r="E53" s="775" t="s">
        <v>984</v>
      </c>
      <c r="F53" s="775" t="s">
        <v>5</v>
      </c>
      <c r="G53" s="538" t="s">
        <v>790</v>
      </c>
      <c r="H53" s="701"/>
      <c r="I53" s="701"/>
      <c r="J53" s="701"/>
      <c r="K53" s="538" t="s">
        <v>790</v>
      </c>
      <c r="L53" s="538" t="s">
        <v>790</v>
      </c>
      <c r="M53" s="538" t="s">
        <v>790</v>
      </c>
      <c r="N53" s="215"/>
      <c r="O53" s="50">
        <f t="shared" si="39"/>
        <v>0</v>
      </c>
      <c r="P53" s="94">
        <f t="shared" si="40"/>
        <v>0</v>
      </c>
      <c r="Q53" s="716">
        <v>67.117679999999993</v>
      </c>
      <c r="R53" s="839">
        <f t="shared" si="37"/>
        <v>4362.6491999999998</v>
      </c>
      <c r="S53" s="733">
        <f t="shared" si="38"/>
        <v>4362.6491999999998</v>
      </c>
      <c r="T53" s="718" t="s">
        <v>794</v>
      </c>
      <c r="U53" s="718"/>
      <c r="V53" s="718"/>
      <c r="W53" s="752">
        <f t="shared" si="41"/>
        <v>0</v>
      </c>
      <c r="X53" s="552">
        <f t="shared" si="0"/>
        <v>0</v>
      </c>
      <c r="Y53" s="707"/>
      <c r="Z53" s="708"/>
      <c r="AA53" s="88"/>
      <c r="AB53" s="171"/>
      <c r="AC53" s="88"/>
      <c r="AD53" s="162"/>
      <c r="AE53" s="162"/>
      <c r="AF53" s="162"/>
      <c r="AG53" s="162"/>
      <c r="AH53" s="162"/>
      <c r="AI53" s="162"/>
      <c r="AJ53" s="162"/>
      <c r="AK53" s="163"/>
      <c r="AL53" s="162"/>
      <c r="AM53" s="162"/>
      <c r="AN53" s="162"/>
      <c r="AO53" s="162"/>
      <c r="AP53" s="162"/>
      <c r="AQ53" s="162"/>
      <c r="AR53" s="162"/>
      <c r="AS53" s="162"/>
      <c r="AT53" s="162"/>
      <c r="AU53" s="162"/>
      <c r="AV53" s="162"/>
      <c r="AW53" s="162"/>
      <c r="AX53" s="162"/>
      <c r="AY53" s="162"/>
      <c r="AZ53" s="162"/>
      <c r="BA53" s="162"/>
      <c r="BB53" s="162"/>
      <c r="BC53" s="162"/>
      <c r="BD53" s="162"/>
      <c r="BE53" s="162"/>
    </row>
    <row r="54" spans="1:57" ht="63.75" customHeight="1">
      <c r="A54" s="845" t="s">
        <v>11</v>
      </c>
      <c r="B54" s="831"/>
      <c r="C54" s="832" t="s">
        <v>794</v>
      </c>
      <c r="D54" s="885" t="s">
        <v>985</v>
      </c>
      <c r="E54" s="886" t="s">
        <v>984</v>
      </c>
      <c r="F54" s="886" t="s">
        <v>796</v>
      </c>
      <c r="G54" s="538" t="s">
        <v>790</v>
      </c>
      <c r="H54" s="701"/>
      <c r="I54" s="834"/>
      <c r="J54" s="834"/>
      <c r="K54" s="538" t="s">
        <v>790</v>
      </c>
      <c r="L54" s="833" t="s">
        <v>790</v>
      </c>
      <c r="M54" s="833" t="s">
        <v>790</v>
      </c>
      <c r="N54" s="835"/>
      <c r="O54" s="50">
        <f t="shared" si="39"/>
        <v>0</v>
      </c>
      <c r="P54" s="94">
        <f t="shared" si="40"/>
        <v>0</v>
      </c>
      <c r="Q54" s="838">
        <v>67.597920000000002</v>
      </c>
      <c r="R54" s="839">
        <f t="shared" si="37"/>
        <v>4393.8648000000003</v>
      </c>
      <c r="S54" s="733">
        <f t="shared" si="38"/>
        <v>4393.8648000000003</v>
      </c>
      <c r="T54" s="841" t="s">
        <v>794</v>
      </c>
      <c r="U54" s="841"/>
      <c r="V54" s="841"/>
      <c r="W54" s="752">
        <f t="shared" si="41"/>
        <v>0</v>
      </c>
      <c r="X54" s="552">
        <f t="shared" si="0"/>
        <v>0</v>
      </c>
      <c r="Y54" s="707"/>
      <c r="Z54" s="708"/>
      <c r="AA54" s="708"/>
      <c r="AB54" s="708"/>
      <c r="AC54" s="708"/>
      <c r="AD54" s="709"/>
      <c r="AE54" s="708"/>
      <c r="AF54" s="708"/>
      <c r="AG54" s="708"/>
      <c r="AH54" s="708"/>
      <c r="AI54" s="161"/>
      <c r="AJ54" s="162"/>
      <c r="AK54" s="163"/>
      <c r="AL54" s="162"/>
      <c r="AM54" s="162"/>
      <c r="AN54" s="162"/>
      <c r="AO54" s="162"/>
      <c r="AP54" s="162"/>
      <c r="AQ54" s="162"/>
      <c r="AR54" s="162"/>
      <c r="AS54" s="162"/>
      <c r="AT54" s="162"/>
      <c r="AU54" s="162"/>
      <c r="AV54" s="162"/>
      <c r="AW54" s="162"/>
      <c r="AX54" s="162"/>
      <c r="AY54" s="162"/>
      <c r="AZ54" s="162"/>
      <c r="BA54" s="162"/>
      <c r="BB54" s="162"/>
      <c r="BC54" s="162"/>
      <c r="BD54" s="162"/>
      <c r="BE54" s="162"/>
    </row>
    <row r="55" spans="1:57" ht="63" customHeight="1">
      <c r="A55" s="697" t="s">
        <v>11</v>
      </c>
      <c r="B55" s="698"/>
      <c r="C55" s="699" t="s">
        <v>794</v>
      </c>
      <c r="D55" s="774" t="s">
        <v>985</v>
      </c>
      <c r="E55" s="775" t="s">
        <v>984</v>
      </c>
      <c r="F55" s="775" t="s">
        <v>774</v>
      </c>
      <c r="G55" s="538" t="s">
        <v>790</v>
      </c>
      <c r="H55" s="701"/>
      <c r="I55" s="701"/>
      <c r="J55" s="538" t="s">
        <v>790</v>
      </c>
      <c r="K55" s="538" t="s">
        <v>790</v>
      </c>
      <c r="L55" s="538" t="s">
        <v>790</v>
      </c>
      <c r="M55" s="538" t="s">
        <v>790</v>
      </c>
      <c r="N55" s="215"/>
      <c r="O55" s="50">
        <f t="shared" si="39"/>
        <v>0</v>
      </c>
      <c r="P55" s="94">
        <f t="shared" si="40"/>
        <v>0</v>
      </c>
      <c r="Q55" s="716">
        <v>67.597920000000002</v>
      </c>
      <c r="R55" s="839">
        <f t="shared" si="37"/>
        <v>4393.8648000000003</v>
      </c>
      <c r="S55" s="733">
        <f t="shared" si="38"/>
        <v>4393.8648000000003</v>
      </c>
      <c r="T55" s="718" t="s">
        <v>794</v>
      </c>
      <c r="U55" s="718"/>
      <c r="V55" s="718"/>
      <c r="W55" s="752">
        <f t="shared" si="41"/>
        <v>0</v>
      </c>
      <c r="X55" s="552">
        <f t="shared" si="0"/>
        <v>0</v>
      </c>
      <c r="Y55" s="707"/>
      <c r="Z55" s="708"/>
      <c r="AA55" s="708"/>
      <c r="AB55" s="708"/>
      <c r="AC55" s="708"/>
      <c r="AD55" s="709"/>
      <c r="AE55" s="708"/>
      <c r="AF55" s="708"/>
      <c r="AG55" s="708"/>
      <c r="AH55" s="708"/>
      <c r="AI55" s="161"/>
      <c r="AJ55" s="162"/>
      <c r="AK55" s="163"/>
      <c r="AL55" s="162"/>
      <c r="AM55" s="162"/>
      <c r="AN55" s="162"/>
      <c r="AO55" s="162"/>
      <c r="AP55" s="162"/>
      <c r="AQ55" s="162"/>
      <c r="AR55" s="162"/>
      <c r="AS55" s="162"/>
      <c r="AT55" s="162"/>
      <c r="AU55" s="162"/>
      <c r="AV55" s="162"/>
      <c r="AW55" s="162"/>
      <c r="AX55" s="162"/>
      <c r="AY55" s="162"/>
      <c r="AZ55" s="162"/>
      <c r="BA55" s="162"/>
      <c r="BB55" s="162"/>
      <c r="BC55" s="162"/>
      <c r="BD55" s="162"/>
      <c r="BE55" s="162"/>
    </row>
    <row r="56" spans="1:57" ht="63" hidden="1" customHeight="1">
      <c r="A56" s="697" t="s">
        <v>11</v>
      </c>
      <c r="B56" s="698"/>
      <c r="C56" s="699" t="s">
        <v>794</v>
      </c>
      <c r="D56" s="774" t="s">
        <v>985</v>
      </c>
      <c r="E56" s="775" t="s">
        <v>984</v>
      </c>
      <c r="F56" s="775" t="s">
        <v>495</v>
      </c>
      <c r="G56" s="538" t="s">
        <v>790</v>
      </c>
      <c r="H56" s="538" t="s">
        <v>790</v>
      </c>
      <c r="I56" s="538" t="s">
        <v>790</v>
      </c>
      <c r="J56" s="701"/>
      <c r="K56" s="538" t="s">
        <v>790</v>
      </c>
      <c r="L56" s="538" t="s">
        <v>790</v>
      </c>
      <c r="M56" s="538" t="s">
        <v>790</v>
      </c>
      <c r="N56" s="215">
        <v>0</v>
      </c>
      <c r="O56" s="836">
        <f t="shared" ref="O56:O61" si="42">SUBTOTAL(9,G56:M56)</f>
        <v>0</v>
      </c>
      <c r="P56" s="837">
        <f t="shared" ref="P56:P61" si="43">O56</f>
        <v>0</v>
      </c>
      <c r="Q56" s="716">
        <v>67.597920000000002</v>
      </c>
      <c r="R56" s="839">
        <f t="shared" si="37"/>
        <v>4393.8648000000003</v>
      </c>
      <c r="S56" s="840">
        <f t="shared" ref="S56:S61" si="44">R56</f>
        <v>4393.8648000000003</v>
      </c>
      <c r="T56" s="718" t="s">
        <v>794</v>
      </c>
      <c r="U56" s="718"/>
      <c r="V56" s="718"/>
      <c r="W56" s="842">
        <f t="shared" ref="W56:W61" si="45">S56*O56</f>
        <v>0</v>
      </c>
      <c r="X56" s="552">
        <f t="shared" si="0"/>
        <v>0</v>
      </c>
      <c r="Y56" s="707"/>
      <c r="Z56" s="708"/>
      <c r="AA56" s="708"/>
      <c r="AB56" s="708"/>
      <c r="AC56" s="708"/>
      <c r="AD56" s="709"/>
      <c r="AE56" s="708"/>
      <c r="AF56" s="708"/>
      <c r="AG56" s="708"/>
      <c r="AH56" s="708"/>
      <c r="AI56" s="161"/>
      <c r="AJ56" s="162"/>
      <c r="AK56" s="163"/>
      <c r="AL56" s="162"/>
      <c r="AM56" s="162"/>
      <c r="AN56" s="162"/>
      <c r="AO56" s="162"/>
      <c r="AP56" s="162"/>
      <c r="AQ56" s="162"/>
      <c r="AR56" s="162"/>
      <c r="AS56" s="162"/>
      <c r="AT56" s="162"/>
      <c r="AU56" s="162"/>
      <c r="AV56" s="162"/>
      <c r="AW56" s="162"/>
      <c r="AX56" s="162"/>
      <c r="AY56" s="162"/>
      <c r="AZ56" s="162"/>
      <c r="BA56" s="162"/>
      <c r="BB56" s="162"/>
      <c r="BC56" s="162"/>
      <c r="BD56" s="162"/>
      <c r="BE56" s="162"/>
    </row>
    <row r="57" spans="1:57" ht="63" hidden="1" customHeight="1">
      <c r="A57" s="697" t="s">
        <v>11</v>
      </c>
      <c r="B57" s="698"/>
      <c r="C57" s="699" t="s">
        <v>794</v>
      </c>
      <c r="D57" s="774" t="s">
        <v>986</v>
      </c>
      <c r="E57" s="775" t="s">
        <v>987</v>
      </c>
      <c r="F57" s="775" t="s">
        <v>26</v>
      </c>
      <c r="G57" s="538" t="s">
        <v>790</v>
      </c>
      <c r="H57" s="701"/>
      <c r="I57" s="701"/>
      <c r="J57" s="701"/>
      <c r="K57" s="538" t="s">
        <v>790</v>
      </c>
      <c r="L57" s="538" t="s">
        <v>790</v>
      </c>
      <c r="M57" s="538" t="s">
        <v>790</v>
      </c>
      <c r="N57" s="215">
        <v>0</v>
      </c>
      <c r="O57" s="50">
        <f>SUBTOTAL(9,G57:M57)</f>
        <v>0</v>
      </c>
      <c r="P57" s="94">
        <f>O57</f>
        <v>0</v>
      </c>
      <c r="Q57" s="716">
        <v>59.334479999999992</v>
      </c>
      <c r="R57" s="839">
        <f t="shared" si="37"/>
        <v>3856.7411999999995</v>
      </c>
      <c r="S57" s="733">
        <f>R57</f>
        <v>3856.7411999999995</v>
      </c>
      <c r="T57" s="718" t="s">
        <v>794</v>
      </c>
      <c r="U57" s="718"/>
      <c r="V57" s="718"/>
      <c r="W57" s="752">
        <f>S57*O57</f>
        <v>0</v>
      </c>
      <c r="X57" s="552">
        <f>R57*P57</f>
        <v>0</v>
      </c>
      <c r="Y57" s="707"/>
      <c r="Z57" s="708"/>
      <c r="AA57" s="708"/>
      <c r="AB57" s="708"/>
      <c r="AC57" s="708"/>
      <c r="AD57" s="709"/>
      <c r="AE57" s="708"/>
      <c r="AF57" s="708"/>
      <c r="AG57" s="708"/>
      <c r="AH57" s="708"/>
      <c r="AI57" s="161"/>
      <c r="AJ57" s="162"/>
      <c r="AK57" s="163"/>
      <c r="AL57" s="162"/>
      <c r="AM57" s="162"/>
      <c r="AN57" s="162"/>
      <c r="AO57" s="162"/>
      <c r="AP57" s="162"/>
      <c r="AQ57" s="162"/>
      <c r="AR57" s="162"/>
      <c r="AS57" s="162"/>
      <c r="AT57" s="162"/>
      <c r="AU57" s="162"/>
      <c r="AV57" s="162"/>
      <c r="AW57" s="162"/>
      <c r="AX57" s="162"/>
      <c r="AY57" s="162"/>
      <c r="AZ57" s="162"/>
      <c r="BA57" s="162"/>
      <c r="BB57" s="162"/>
      <c r="BC57" s="162"/>
      <c r="BD57" s="162"/>
      <c r="BE57" s="162"/>
    </row>
    <row r="58" spans="1:57" ht="63" hidden="1" customHeight="1">
      <c r="A58" s="697" t="s">
        <v>11</v>
      </c>
      <c r="B58" s="698"/>
      <c r="C58" s="699" t="s">
        <v>794</v>
      </c>
      <c r="D58" s="774" t="s">
        <v>986</v>
      </c>
      <c r="E58" s="775" t="s">
        <v>987</v>
      </c>
      <c r="F58" s="775" t="s">
        <v>495</v>
      </c>
      <c r="G58" s="538" t="s">
        <v>790</v>
      </c>
      <c r="H58" s="701"/>
      <c r="I58" s="701"/>
      <c r="J58" s="701"/>
      <c r="K58" s="538" t="s">
        <v>790</v>
      </c>
      <c r="L58" s="701"/>
      <c r="M58" s="538" t="s">
        <v>790</v>
      </c>
      <c r="N58" s="215">
        <v>0</v>
      </c>
      <c r="O58" s="836">
        <f t="shared" si="42"/>
        <v>0</v>
      </c>
      <c r="P58" s="837">
        <f t="shared" si="43"/>
        <v>0</v>
      </c>
      <c r="Q58" s="716">
        <v>59.334479999999992</v>
      </c>
      <c r="R58" s="839">
        <f t="shared" si="37"/>
        <v>3856.7411999999995</v>
      </c>
      <c r="S58" s="840">
        <f t="shared" si="44"/>
        <v>3856.7411999999995</v>
      </c>
      <c r="T58" s="718" t="s">
        <v>794</v>
      </c>
      <c r="U58" s="718"/>
      <c r="V58" s="718"/>
      <c r="W58" s="842">
        <f t="shared" si="45"/>
        <v>0</v>
      </c>
      <c r="X58" s="552">
        <f t="shared" si="0"/>
        <v>0</v>
      </c>
      <c r="Y58" s="707"/>
      <c r="Z58" s="708"/>
      <c r="AA58" s="708"/>
      <c r="AB58" s="708"/>
      <c r="AC58" s="708"/>
      <c r="AD58" s="709"/>
      <c r="AE58" s="708"/>
      <c r="AF58" s="708"/>
      <c r="AG58" s="708"/>
      <c r="AH58" s="708"/>
      <c r="AI58" s="161"/>
      <c r="AJ58" s="162"/>
      <c r="AK58" s="163"/>
      <c r="AL58" s="162"/>
      <c r="AM58" s="162"/>
      <c r="AN58" s="162"/>
      <c r="AO58" s="162"/>
      <c r="AP58" s="162"/>
      <c r="AQ58" s="162"/>
      <c r="AR58" s="162"/>
      <c r="AS58" s="162"/>
      <c r="AT58" s="162"/>
      <c r="AU58" s="162"/>
      <c r="AV58" s="162"/>
      <c r="AW58" s="162"/>
      <c r="AX58" s="162"/>
      <c r="AY58" s="162"/>
      <c r="AZ58" s="162"/>
      <c r="BA58" s="162"/>
      <c r="BB58" s="162"/>
      <c r="BC58" s="162"/>
      <c r="BD58" s="162"/>
      <c r="BE58" s="162"/>
    </row>
    <row r="59" spans="1:57" ht="63.75" hidden="1" customHeight="1">
      <c r="A59" s="845" t="s">
        <v>11</v>
      </c>
      <c r="B59" s="831"/>
      <c r="C59" s="832" t="s">
        <v>794</v>
      </c>
      <c r="D59" s="885" t="s">
        <v>1103</v>
      </c>
      <c r="E59" s="886" t="s">
        <v>856</v>
      </c>
      <c r="F59" s="886" t="s">
        <v>1104</v>
      </c>
      <c r="G59" s="538" t="s">
        <v>790</v>
      </c>
      <c r="H59" s="701"/>
      <c r="I59" s="834"/>
      <c r="J59" s="834"/>
      <c r="K59" s="833" t="s">
        <v>790</v>
      </c>
      <c r="L59" s="833" t="s">
        <v>790</v>
      </c>
      <c r="M59" s="833" t="s">
        <v>790</v>
      </c>
      <c r="N59" s="835">
        <v>0</v>
      </c>
      <c r="O59" s="50">
        <f t="shared" si="42"/>
        <v>0</v>
      </c>
      <c r="P59" s="94">
        <f t="shared" si="43"/>
        <v>0</v>
      </c>
      <c r="Q59" s="838">
        <v>58.224959999999989</v>
      </c>
      <c r="R59" s="839">
        <f t="shared" si="37"/>
        <v>3784.6223999999993</v>
      </c>
      <c r="S59" s="733">
        <f t="shared" si="44"/>
        <v>3784.6223999999993</v>
      </c>
      <c r="T59" s="841" t="s">
        <v>794</v>
      </c>
      <c r="U59" s="841"/>
      <c r="V59" s="841"/>
      <c r="W59" s="752">
        <f t="shared" si="45"/>
        <v>0</v>
      </c>
      <c r="X59" s="552">
        <f t="shared" si="0"/>
        <v>0</v>
      </c>
      <c r="Y59" s="707"/>
      <c r="Z59" s="708"/>
      <c r="AA59" s="708"/>
      <c r="AB59" s="708"/>
      <c r="AC59" s="708"/>
      <c r="AD59" s="709"/>
      <c r="AE59" s="708"/>
      <c r="AF59" s="708"/>
      <c r="AG59" s="708"/>
      <c r="AH59" s="708"/>
      <c r="AI59" s="161"/>
      <c r="AJ59" s="162"/>
      <c r="AK59" s="163"/>
      <c r="AL59" s="162"/>
      <c r="AM59" s="162"/>
      <c r="AN59" s="162"/>
      <c r="AO59" s="162"/>
      <c r="AP59" s="162"/>
      <c r="AQ59" s="162"/>
      <c r="AR59" s="162"/>
      <c r="AS59" s="162"/>
      <c r="AT59" s="162"/>
      <c r="AU59" s="162"/>
      <c r="AV59" s="162"/>
      <c r="AW59" s="162"/>
      <c r="AX59" s="162"/>
      <c r="AY59" s="162"/>
      <c r="AZ59" s="162"/>
      <c r="BA59" s="162"/>
      <c r="BB59" s="162"/>
      <c r="BC59" s="162"/>
      <c r="BD59" s="162"/>
      <c r="BE59" s="162"/>
    </row>
    <row r="60" spans="1:57" ht="63" hidden="1" customHeight="1">
      <c r="A60" s="697" t="s">
        <v>11</v>
      </c>
      <c r="B60" s="698"/>
      <c r="C60" s="699" t="s">
        <v>794</v>
      </c>
      <c r="D60" s="774" t="s">
        <v>988</v>
      </c>
      <c r="E60" s="775" t="s">
        <v>987</v>
      </c>
      <c r="F60" s="775" t="s">
        <v>26</v>
      </c>
      <c r="G60" s="538" t="s">
        <v>790</v>
      </c>
      <c r="H60" s="833" t="s">
        <v>790</v>
      </c>
      <c r="I60" s="833" t="s">
        <v>790</v>
      </c>
      <c r="J60" s="833" t="s">
        <v>790</v>
      </c>
      <c r="K60" s="701"/>
      <c r="L60" s="538" t="s">
        <v>790</v>
      </c>
      <c r="M60" s="538" t="s">
        <v>790</v>
      </c>
      <c r="N60" s="215">
        <v>0</v>
      </c>
      <c r="O60" s="50">
        <f t="shared" si="42"/>
        <v>0</v>
      </c>
      <c r="P60" s="94">
        <f t="shared" si="43"/>
        <v>0</v>
      </c>
      <c r="Q60" s="716">
        <v>41.350319999999996</v>
      </c>
      <c r="R60" s="839">
        <f t="shared" si="37"/>
        <v>2687.7707999999998</v>
      </c>
      <c r="S60" s="733">
        <f t="shared" si="44"/>
        <v>2687.7707999999998</v>
      </c>
      <c r="T60" s="718" t="s">
        <v>794</v>
      </c>
      <c r="U60" s="718"/>
      <c r="V60" s="718"/>
      <c r="W60" s="752">
        <f t="shared" si="45"/>
        <v>0</v>
      </c>
      <c r="X60" s="552">
        <f t="shared" si="0"/>
        <v>0</v>
      </c>
      <c r="Y60" s="707"/>
      <c r="Z60" s="708"/>
      <c r="AA60" s="708"/>
      <c r="AB60" s="708"/>
      <c r="AC60" s="708"/>
      <c r="AD60" s="709"/>
      <c r="AE60" s="708"/>
      <c r="AF60" s="708"/>
      <c r="AG60" s="708"/>
      <c r="AH60" s="708"/>
      <c r="AI60" s="161"/>
      <c r="AJ60" s="162"/>
      <c r="AK60" s="163"/>
      <c r="AL60" s="162"/>
      <c r="AM60" s="162"/>
      <c r="AN60" s="162"/>
      <c r="AO60" s="162"/>
      <c r="AP60" s="162"/>
      <c r="AQ60" s="162"/>
      <c r="AR60" s="162"/>
      <c r="AS60" s="162"/>
      <c r="AT60" s="162"/>
      <c r="AU60" s="162"/>
      <c r="AV60" s="162"/>
      <c r="AW60" s="162"/>
      <c r="AX60" s="162"/>
      <c r="AY60" s="162"/>
      <c r="AZ60" s="162"/>
      <c r="BA60" s="162"/>
      <c r="BB60" s="162"/>
      <c r="BC60" s="162"/>
      <c r="BD60" s="162"/>
      <c r="BE60" s="162"/>
    </row>
    <row r="61" spans="1:57" ht="63" hidden="1" customHeight="1">
      <c r="A61" s="697" t="s">
        <v>11</v>
      </c>
      <c r="B61" s="698"/>
      <c r="C61" s="699" t="s">
        <v>794</v>
      </c>
      <c r="D61" s="774" t="s">
        <v>988</v>
      </c>
      <c r="E61" s="775" t="s">
        <v>987</v>
      </c>
      <c r="F61" s="775" t="s">
        <v>5</v>
      </c>
      <c r="G61" s="538" t="s">
        <v>790</v>
      </c>
      <c r="H61" s="833" t="s">
        <v>790</v>
      </c>
      <c r="I61" s="833" t="s">
        <v>790</v>
      </c>
      <c r="J61" s="701"/>
      <c r="K61" s="833" t="s">
        <v>790</v>
      </c>
      <c r="L61" s="833" t="s">
        <v>790</v>
      </c>
      <c r="M61" s="538" t="s">
        <v>790</v>
      </c>
      <c r="N61" s="215">
        <v>0</v>
      </c>
      <c r="O61" s="50">
        <f t="shared" si="42"/>
        <v>0</v>
      </c>
      <c r="P61" s="94">
        <f t="shared" si="43"/>
        <v>0</v>
      </c>
      <c r="Q61" s="716">
        <v>41.350319999999996</v>
      </c>
      <c r="R61" s="839">
        <f t="shared" si="37"/>
        <v>2687.7707999999998</v>
      </c>
      <c r="S61" s="733">
        <f t="shared" si="44"/>
        <v>2687.7707999999998</v>
      </c>
      <c r="T61" s="718" t="s">
        <v>794</v>
      </c>
      <c r="U61" s="718"/>
      <c r="V61" s="718"/>
      <c r="W61" s="752">
        <f t="shared" si="45"/>
        <v>0</v>
      </c>
      <c r="X61" s="552">
        <f t="shared" si="0"/>
        <v>0</v>
      </c>
      <c r="Y61" s="707"/>
      <c r="Z61" s="708"/>
      <c r="AA61" s="708"/>
      <c r="AB61" s="708"/>
      <c r="AC61" s="708"/>
      <c r="AD61" s="709"/>
      <c r="AE61" s="708"/>
      <c r="AF61" s="708"/>
      <c r="AG61" s="708"/>
      <c r="AH61" s="708"/>
      <c r="AI61" s="161"/>
      <c r="AJ61" s="162"/>
      <c r="AK61" s="163"/>
      <c r="AL61" s="162"/>
      <c r="AM61" s="162"/>
      <c r="AN61" s="162"/>
      <c r="AO61" s="162"/>
      <c r="AP61" s="162"/>
      <c r="AQ61" s="162"/>
      <c r="AR61" s="162"/>
      <c r="AS61" s="162"/>
      <c r="AT61" s="162"/>
      <c r="AU61" s="162"/>
      <c r="AV61" s="162"/>
      <c r="AW61" s="162"/>
      <c r="AX61" s="162"/>
      <c r="AY61" s="162"/>
      <c r="AZ61" s="162"/>
      <c r="BA61" s="162"/>
      <c r="BB61" s="162"/>
      <c r="BC61" s="162"/>
      <c r="BD61" s="162"/>
      <c r="BE61" s="162"/>
    </row>
    <row r="62" spans="1:57" ht="63.75" hidden="1" customHeight="1">
      <c r="A62" s="820" t="s">
        <v>11</v>
      </c>
      <c r="B62" s="698"/>
      <c r="C62" s="699" t="s">
        <v>794</v>
      </c>
      <c r="D62" s="774" t="s">
        <v>1026</v>
      </c>
      <c r="E62" s="775" t="s">
        <v>987</v>
      </c>
      <c r="F62" s="775" t="s">
        <v>1027</v>
      </c>
      <c r="G62" s="538" t="s">
        <v>790</v>
      </c>
      <c r="H62" s="538" t="s">
        <v>790</v>
      </c>
      <c r="I62" s="538" t="s">
        <v>790</v>
      </c>
      <c r="J62" s="701"/>
      <c r="K62" s="701"/>
      <c r="L62" s="701"/>
      <c r="M62" s="538" t="s">
        <v>790</v>
      </c>
      <c r="N62" s="215">
        <v>0</v>
      </c>
      <c r="O62" s="50">
        <f t="shared" ref="O62" si="46">SUBTOTAL(9,H62:M62)</f>
        <v>0</v>
      </c>
      <c r="P62" s="94">
        <f t="shared" ref="P62" si="47">O62</f>
        <v>0</v>
      </c>
      <c r="Q62" s="716">
        <v>30.934080000000002</v>
      </c>
      <c r="R62" s="717">
        <f t="shared" ref="R62" si="48">Q62*$S$1</f>
        <v>2010.7152000000001</v>
      </c>
      <c r="S62" s="733">
        <f t="shared" ref="S62" si="49">R62</f>
        <v>2010.7152000000001</v>
      </c>
      <c r="T62" s="718" t="s">
        <v>794</v>
      </c>
      <c r="U62" s="718"/>
      <c r="V62" s="718"/>
      <c r="W62" s="752">
        <f t="shared" ref="W62" si="50">S62*O62</f>
        <v>0</v>
      </c>
      <c r="X62" s="552">
        <f t="shared" si="0"/>
        <v>0</v>
      </c>
      <c r="Y62" s="707" t="s">
        <v>1018</v>
      </c>
      <c r="Z62" s="708"/>
      <c r="AA62" s="708"/>
      <c r="AB62" s="708"/>
      <c r="AC62" s="708"/>
      <c r="AD62" s="709"/>
      <c r="AE62" s="708"/>
      <c r="AF62" s="708"/>
      <c r="AG62" s="708"/>
      <c r="AH62" s="708"/>
      <c r="AI62" s="161"/>
      <c r="AJ62" s="162"/>
      <c r="AK62" s="163"/>
      <c r="AL62" s="162"/>
      <c r="AM62" s="162"/>
      <c r="AN62" s="162"/>
      <c r="AO62" s="162"/>
      <c r="AP62" s="162"/>
      <c r="AQ62" s="162"/>
      <c r="AR62" s="162"/>
      <c r="AS62" s="162"/>
      <c r="AT62" s="162"/>
      <c r="AU62" s="162"/>
      <c r="AV62" s="162"/>
      <c r="AW62" s="162"/>
      <c r="AX62" s="162"/>
      <c r="AY62" s="162"/>
      <c r="AZ62" s="162"/>
      <c r="BA62" s="162"/>
      <c r="BB62" s="162"/>
      <c r="BC62" s="162"/>
      <c r="BD62" s="162"/>
      <c r="BE62" s="162"/>
    </row>
    <row r="63" spans="1:57" ht="8.25" customHeight="1">
      <c r="A63" s="918"/>
      <c r="B63" s="242"/>
      <c r="C63" s="322"/>
      <c r="D63" s="242"/>
      <c r="E63" s="243"/>
      <c r="F63" s="250"/>
      <c r="G63" s="250"/>
      <c r="H63" s="250"/>
      <c r="I63" s="250"/>
      <c r="J63" s="244"/>
      <c r="K63" s="244"/>
      <c r="L63" s="244"/>
      <c r="M63" s="244"/>
      <c r="N63" s="253"/>
      <c r="O63" s="246"/>
      <c r="P63" s="244"/>
      <c r="Q63" s="633"/>
      <c r="R63" s="748"/>
      <c r="S63" s="742"/>
      <c r="T63" s="442"/>
      <c r="U63" s="248"/>
      <c r="V63" s="442"/>
      <c r="W63" s="770" t="s">
        <v>22</v>
      </c>
      <c r="X63" s="552">
        <f t="shared" si="0"/>
        <v>0</v>
      </c>
      <c r="Y63" s="422"/>
      <c r="Z63" s="170"/>
      <c r="AA63" s="88"/>
      <c r="AB63" s="171"/>
      <c r="AC63" s="88"/>
      <c r="AD63" s="162"/>
      <c r="AE63" s="162"/>
      <c r="AF63" s="162"/>
      <c r="AG63" s="162"/>
      <c r="AH63" s="162"/>
      <c r="AI63" s="162"/>
      <c r="AJ63" s="162"/>
      <c r="AK63" s="163"/>
      <c r="AL63" s="162"/>
      <c r="AM63" s="162"/>
      <c r="AN63" s="162"/>
      <c r="AO63" s="162"/>
      <c r="AP63" s="162"/>
      <c r="AQ63" s="162"/>
      <c r="AR63" s="162"/>
      <c r="AS63" s="162"/>
      <c r="AT63" s="162"/>
      <c r="AU63" s="162"/>
      <c r="AV63" s="162"/>
      <c r="AW63" s="162"/>
      <c r="AX63" s="162"/>
      <c r="AY63" s="162"/>
      <c r="AZ63" s="162"/>
      <c r="BA63" s="162"/>
      <c r="BB63" s="162"/>
      <c r="BC63" s="162"/>
      <c r="BD63" s="162"/>
      <c r="BE63" s="162"/>
    </row>
    <row r="64" spans="1:57" ht="29.25" customHeight="1">
      <c r="A64" s="943"/>
      <c r="B64" s="602"/>
      <c r="C64" s="322"/>
      <c r="D64" s="602"/>
      <c r="E64" s="364" t="s">
        <v>830</v>
      </c>
      <c r="F64" s="603"/>
      <c r="G64" s="603"/>
      <c r="H64" s="600" t="s">
        <v>79</v>
      </c>
      <c r="I64" s="600" t="s">
        <v>75</v>
      </c>
      <c r="J64" s="600" t="s">
        <v>55</v>
      </c>
      <c r="K64" s="600" t="s">
        <v>80</v>
      </c>
      <c r="L64" s="600" t="s">
        <v>118</v>
      </c>
      <c r="M64" s="191"/>
      <c r="N64" s="215"/>
      <c r="O64" s="50"/>
      <c r="P64" s="192">
        <f>IF(SUM(G65:M85)&gt;0,0.1,0)</f>
        <v>0</v>
      </c>
      <c r="Q64" s="402"/>
      <c r="R64" s="749"/>
      <c r="S64" s="750"/>
      <c r="T64" s="593"/>
      <c r="U64" s="592"/>
      <c r="V64" s="593"/>
      <c r="W64" s="772"/>
      <c r="X64" s="552">
        <f t="shared" si="0"/>
        <v>0</v>
      </c>
      <c r="Y64" s="422"/>
      <c r="Z64" s="170"/>
      <c r="AA64" s="88"/>
      <c r="AB64" s="171"/>
      <c r="AC64" s="88"/>
      <c r="AD64" s="162"/>
      <c r="AE64" s="162"/>
      <c r="AF64" s="162"/>
      <c r="AG64" s="162"/>
      <c r="AH64" s="162"/>
      <c r="AI64" s="162"/>
      <c r="AJ64" s="162"/>
      <c r="AK64" s="163"/>
      <c r="AL64" s="162"/>
      <c r="AM64" s="173"/>
      <c r="AN64" s="173"/>
      <c r="AO64" s="173"/>
      <c r="AP64" s="173"/>
      <c r="AQ64" s="173"/>
      <c r="AR64" s="173"/>
      <c r="AS64" s="173"/>
      <c r="AT64" s="173"/>
      <c r="AU64" s="173"/>
      <c r="AV64" s="173"/>
      <c r="AW64" s="173"/>
      <c r="AX64" s="173"/>
      <c r="AY64" s="173"/>
      <c r="AZ64" s="173"/>
      <c r="BA64" s="173"/>
      <c r="BB64" s="173"/>
      <c r="BC64" s="173"/>
      <c r="BD64" s="173"/>
      <c r="BE64" s="173"/>
    </row>
    <row r="65" spans="1:82" ht="9.75" customHeight="1">
      <c r="A65" s="918"/>
      <c r="B65" s="242"/>
      <c r="C65" s="322"/>
      <c r="D65" s="242"/>
      <c r="E65" s="243"/>
      <c r="F65" s="250"/>
      <c r="G65" s="250"/>
      <c r="H65" s="250"/>
      <c r="I65" s="250"/>
      <c r="J65" s="244"/>
      <c r="K65" s="244"/>
      <c r="L65" s="244"/>
      <c r="M65" s="244"/>
      <c r="N65" s="253"/>
      <c r="O65" s="246"/>
      <c r="P65" s="244"/>
      <c r="Q65" s="633"/>
      <c r="R65" s="748"/>
      <c r="S65" s="742"/>
      <c r="T65" s="442"/>
      <c r="U65" s="248"/>
      <c r="V65" s="442"/>
      <c r="W65" s="770" t="s">
        <v>22</v>
      </c>
      <c r="X65" s="552">
        <f t="shared" si="0"/>
        <v>0</v>
      </c>
      <c r="Y65" s="422"/>
      <c r="Z65" s="170"/>
      <c r="AA65" s="88"/>
      <c r="AB65" s="171"/>
      <c r="AC65" s="88"/>
      <c r="AD65" s="162"/>
      <c r="AE65" s="162"/>
      <c r="AF65" s="162"/>
      <c r="AG65" s="162"/>
      <c r="AH65" s="162"/>
      <c r="AI65" s="162"/>
      <c r="AJ65" s="162"/>
      <c r="AK65" s="163"/>
      <c r="AL65" s="162"/>
      <c r="AM65" s="162"/>
      <c r="AN65" s="162"/>
      <c r="AO65" s="162"/>
      <c r="AP65" s="162"/>
      <c r="AQ65" s="162"/>
      <c r="AR65" s="162"/>
      <c r="AS65" s="162"/>
      <c r="AT65" s="162"/>
      <c r="AU65" s="162"/>
      <c r="AV65" s="162"/>
      <c r="AW65" s="162"/>
      <c r="AX65" s="162"/>
      <c r="AY65" s="162"/>
      <c r="AZ65" s="162"/>
      <c r="BA65" s="162"/>
      <c r="BB65" s="162"/>
      <c r="BC65" s="162"/>
      <c r="BD65" s="162"/>
      <c r="BE65" s="162"/>
    </row>
    <row r="66" spans="1:82" ht="63.75" hidden="1" customHeight="1">
      <c r="A66" s="491" t="s">
        <v>11</v>
      </c>
      <c r="B66" s="491"/>
      <c r="C66" s="699" t="s">
        <v>794</v>
      </c>
      <c r="D66" s="403" t="s">
        <v>795</v>
      </c>
      <c r="E66" s="596" t="s">
        <v>862</v>
      </c>
      <c r="F66" s="404" t="s">
        <v>796</v>
      </c>
      <c r="G66" s="833" t="s">
        <v>790</v>
      </c>
      <c r="H66" s="833" t="s">
        <v>790</v>
      </c>
      <c r="I66" s="833" t="s">
        <v>790</v>
      </c>
      <c r="J66" s="833" t="s">
        <v>790</v>
      </c>
      <c r="K66" s="613"/>
      <c r="L66" s="833" t="s">
        <v>790</v>
      </c>
      <c r="M66" s="538" t="s">
        <v>790</v>
      </c>
      <c r="N66" s="215">
        <v>0</v>
      </c>
      <c r="O66" s="50">
        <f>SUBTOTAL(9,G66:M66)</f>
        <v>0</v>
      </c>
      <c r="P66" s="94">
        <f>O66</f>
        <v>0</v>
      </c>
      <c r="Q66" s="838">
        <v>59.748479999999994</v>
      </c>
      <c r="R66" s="839">
        <f>Q66*$S$1</f>
        <v>3883.6511999999998</v>
      </c>
      <c r="S66" s="733">
        <f>R66</f>
        <v>3883.6511999999998</v>
      </c>
      <c r="T66" s="841" t="s">
        <v>794</v>
      </c>
      <c r="U66" s="841"/>
      <c r="V66" s="841"/>
      <c r="W66" s="752">
        <f>S66*O66</f>
        <v>0</v>
      </c>
      <c r="X66" s="552">
        <f>R66*P66</f>
        <v>0</v>
      </c>
      <c r="Y66" s="707"/>
      <c r="Z66" s="435"/>
      <c r="AA66" s="636"/>
      <c r="AB66" s="171"/>
      <c r="AC66" s="88"/>
      <c r="AD66" s="162"/>
      <c r="AE66" s="162"/>
      <c r="AF66" s="162"/>
      <c r="AG66" s="162"/>
      <c r="AH66" s="162"/>
      <c r="AI66" s="162"/>
      <c r="AJ66" s="162"/>
      <c r="AK66" s="163"/>
      <c r="AL66" s="162"/>
      <c r="AM66" s="173"/>
      <c r="AN66" s="173"/>
      <c r="AO66" s="173"/>
      <c r="AP66" s="173"/>
      <c r="AQ66" s="173"/>
      <c r="AR66" s="173"/>
      <c r="AS66" s="173"/>
      <c r="AT66" s="173"/>
      <c r="AU66" s="173"/>
      <c r="AV66" s="173"/>
      <c r="AW66" s="173"/>
      <c r="AX66" s="173"/>
      <c r="AY66" s="173"/>
      <c r="AZ66" s="173"/>
      <c r="BA66" s="173"/>
      <c r="BB66" s="173"/>
      <c r="BC66" s="173"/>
      <c r="BD66" s="173"/>
      <c r="BE66" s="173"/>
      <c r="BF66" s="165"/>
      <c r="BG66" s="165"/>
      <c r="BH66" s="165"/>
      <c r="BI66" s="165"/>
      <c r="BJ66" s="165"/>
      <c r="BK66" s="165"/>
      <c r="BL66" s="165"/>
      <c r="BM66" s="165"/>
      <c r="BN66" s="165"/>
      <c r="BO66" s="165"/>
      <c r="BP66" s="165"/>
      <c r="BQ66" s="165"/>
      <c r="BR66" s="165"/>
      <c r="BS66" s="165"/>
      <c r="BT66" s="165"/>
      <c r="BU66" s="165"/>
      <c r="BV66" s="165"/>
      <c r="BW66" s="165"/>
      <c r="BX66" s="165"/>
      <c r="BY66" s="165"/>
      <c r="BZ66" s="165"/>
      <c r="CA66" s="165"/>
      <c r="CB66" s="165"/>
      <c r="CC66" s="165"/>
      <c r="CD66" s="165"/>
    </row>
    <row r="67" spans="1:82" ht="63.75" hidden="1" customHeight="1">
      <c r="A67" s="491" t="s">
        <v>11</v>
      </c>
      <c r="B67" s="491"/>
      <c r="C67" s="595" t="s">
        <v>794</v>
      </c>
      <c r="D67" s="597" t="s">
        <v>795</v>
      </c>
      <c r="E67" s="596" t="s">
        <v>862</v>
      </c>
      <c r="F67" s="404" t="s">
        <v>796</v>
      </c>
      <c r="G67" s="165"/>
      <c r="H67" s="538" t="s">
        <v>790</v>
      </c>
      <c r="I67" s="538" t="s">
        <v>790</v>
      </c>
      <c r="J67" s="613"/>
      <c r="K67" s="613"/>
      <c r="L67" s="538" t="s">
        <v>790</v>
      </c>
      <c r="M67" s="538" t="s">
        <v>790</v>
      </c>
      <c r="N67" s="215">
        <v>4</v>
      </c>
      <c r="O67" s="50">
        <f t="shared" ref="O67:O77" si="51">SUBTOTAL(9,H67:M67)</f>
        <v>0</v>
      </c>
      <c r="P67" s="94">
        <f t="shared" ref="P67:P84" si="52">O67</f>
        <v>0</v>
      </c>
      <c r="Q67" s="674">
        <v>73.658879999999996</v>
      </c>
      <c r="R67" s="436">
        <f t="shared" ref="R67:R79" si="53">Q67*$S$1</f>
        <v>4787.8271999999997</v>
      </c>
      <c r="S67" s="394">
        <f t="shared" ref="S67:S79" si="54">(1-T67*0.01)*R67</f>
        <v>3351.4790399999997</v>
      </c>
      <c r="T67" s="454">
        <v>30</v>
      </c>
      <c r="U67" s="434"/>
      <c r="V67" s="458"/>
      <c r="W67" s="335">
        <f t="shared" ref="W67:W84" si="55">S67*O67</f>
        <v>0</v>
      </c>
      <c r="X67" s="552">
        <f t="shared" si="0"/>
        <v>0</v>
      </c>
      <c r="Y67" s="437" t="s">
        <v>771</v>
      </c>
      <c r="Z67" s="435">
        <f t="shared" ref="Z67:Z79" si="56">T67</f>
        <v>30</v>
      </c>
      <c r="AA67" s="636"/>
      <c r="AB67" s="171"/>
      <c r="AC67" s="88"/>
      <c r="AD67" s="162"/>
      <c r="AE67" s="162"/>
      <c r="AF67" s="162"/>
      <c r="AG67" s="162"/>
      <c r="AH67" s="162"/>
      <c r="AI67" s="162"/>
      <c r="AJ67" s="162"/>
      <c r="AK67" s="163"/>
      <c r="AL67" s="162"/>
      <c r="AM67" s="173"/>
      <c r="AN67" s="173"/>
      <c r="AO67" s="173"/>
      <c r="AP67" s="173"/>
      <c r="AQ67" s="173"/>
      <c r="AR67" s="173"/>
      <c r="AS67" s="173"/>
      <c r="AT67" s="173"/>
      <c r="AU67" s="173"/>
      <c r="AV67" s="173"/>
      <c r="AW67" s="173"/>
      <c r="AX67" s="173"/>
      <c r="AY67" s="173"/>
      <c r="AZ67" s="173"/>
      <c r="BA67" s="173"/>
      <c r="BB67" s="173"/>
      <c r="BC67" s="173"/>
      <c r="BD67" s="173"/>
      <c r="BE67" s="173"/>
      <c r="BF67" s="165"/>
      <c r="BG67" s="165"/>
      <c r="BH67" s="165"/>
      <c r="BI67" s="165"/>
      <c r="BJ67" s="165"/>
      <c r="BK67" s="165"/>
      <c r="BL67" s="165"/>
      <c r="BM67" s="165"/>
      <c r="BN67" s="165"/>
      <c r="BO67" s="165"/>
      <c r="BP67" s="165"/>
      <c r="BQ67" s="165"/>
      <c r="BR67" s="165"/>
      <c r="BS67" s="165"/>
      <c r="BT67" s="165"/>
      <c r="BU67" s="165"/>
      <c r="BV67" s="165"/>
      <c r="BW67" s="165"/>
      <c r="BX67" s="165"/>
      <c r="BY67" s="165"/>
      <c r="BZ67" s="165"/>
      <c r="CA67" s="165"/>
      <c r="CB67" s="165"/>
      <c r="CC67" s="165"/>
      <c r="CD67" s="165"/>
    </row>
    <row r="68" spans="1:82" ht="63.75" hidden="1" customHeight="1">
      <c r="A68" s="491" t="s">
        <v>11</v>
      </c>
      <c r="B68" s="491"/>
      <c r="C68" s="699" t="s">
        <v>794</v>
      </c>
      <c r="D68" s="403" t="s">
        <v>795</v>
      </c>
      <c r="E68" s="596" t="s">
        <v>862</v>
      </c>
      <c r="F68" s="404" t="s">
        <v>77</v>
      </c>
      <c r="G68" s="833" t="s">
        <v>790</v>
      </c>
      <c r="H68" s="538" t="s">
        <v>790</v>
      </c>
      <c r="I68" s="613"/>
      <c r="J68" s="833" t="s">
        <v>790</v>
      </c>
      <c r="K68" s="833" t="s">
        <v>790</v>
      </c>
      <c r="L68" s="833" t="s">
        <v>790</v>
      </c>
      <c r="M68" s="538" t="s">
        <v>790</v>
      </c>
      <c r="N68" s="215">
        <v>0</v>
      </c>
      <c r="O68" s="50">
        <f>SUBTOTAL(9,G68:M68)</f>
        <v>0</v>
      </c>
      <c r="P68" s="94">
        <f>O68</f>
        <v>0</v>
      </c>
      <c r="Q68" s="838">
        <v>59.748479999999994</v>
      </c>
      <c r="R68" s="839">
        <f>Q68*$S$1</f>
        <v>3883.6511999999998</v>
      </c>
      <c r="S68" s="733">
        <f>R68</f>
        <v>3883.6511999999998</v>
      </c>
      <c r="T68" s="841" t="s">
        <v>794</v>
      </c>
      <c r="U68" s="841"/>
      <c r="V68" s="841"/>
      <c r="W68" s="752">
        <f>S68*O68</f>
        <v>0</v>
      </c>
      <c r="X68" s="552">
        <f>R68*P68</f>
        <v>0</v>
      </c>
      <c r="Y68" s="707"/>
      <c r="Z68" s="435"/>
      <c r="AA68" s="636"/>
      <c r="AB68" s="171"/>
      <c r="AC68" s="88"/>
      <c r="AD68" s="162"/>
      <c r="AE68" s="162"/>
      <c r="AF68" s="162"/>
      <c r="AG68" s="162"/>
      <c r="AH68" s="162"/>
      <c r="AI68" s="162"/>
      <c r="AJ68" s="162"/>
      <c r="AK68" s="163"/>
      <c r="AL68" s="162"/>
      <c r="AM68" s="173"/>
      <c r="AN68" s="173"/>
      <c r="AO68" s="173"/>
      <c r="AP68" s="173"/>
      <c r="AQ68" s="173"/>
      <c r="AR68" s="173"/>
      <c r="AS68" s="173"/>
      <c r="AT68" s="173"/>
      <c r="AU68" s="173"/>
      <c r="AV68" s="173"/>
      <c r="AW68" s="173"/>
      <c r="AX68" s="173"/>
      <c r="AY68" s="173"/>
      <c r="AZ68" s="173"/>
      <c r="BA68" s="173"/>
      <c r="BB68" s="173"/>
      <c r="BC68" s="173"/>
      <c r="BD68" s="173"/>
      <c r="BE68" s="173"/>
      <c r="BF68" s="165"/>
      <c r="BG68" s="165"/>
      <c r="BH68" s="165"/>
      <c r="BI68" s="165"/>
      <c r="BJ68" s="165"/>
      <c r="BK68" s="165"/>
      <c r="BL68" s="165"/>
      <c r="BM68" s="165"/>
      <c r="BN68" s="165"/>
      <c r="BO68" s="165"/>
      <c r="BP68" s="165"/>
      <c r="BQ68" s="165"/>
      <c r="BR68" s="165"/>
      <c r="BS68" s="165"/>
      <c r="BT68" s="165"/>
      <c r="BU68" s="165"/>
      <c r="BV68" s="165"/>
      <c r="BW68" s="165"/>
      <c r="BX68" s="165"/>
      <c r="BY68" s="165"/>
      <c r="BZ68" s="165"/>
      <c r="CA68" s="165"/>
      <c r="CB68" s="165"/>
      <c r="CC68" s="165"/>
      <c r="CD68" s="165"/>
    </row>
    <row r="69" spans="1:82" ht="63.75" hidden="1" customHeight="1">
      <c r="A69" s="491" t="s">
        <v>11</v>
      </c>
      <c r="B69" s="491"/>
      <c r="C69" s="595" t="s">
        <v>794</v>
      </c>
      <c r="D69" s="403" t="s">
        <v>795</v>
      </c>
      <c r="E69" s="596" t="s">
        <v>862</v>
      </c>
      <c r="F69" s="404" t="s">
        <v>77</v>
      </c>
      <c r="G69" s="165"/>
      <c r="H69" s="538" t="s">
        <v>790</v>
      </c>
      <c r="I69" s="613"/>
      <c r="J69" s="613"/>
      <c r="K69" s="613"/>
      <c r="L69" s="538" t="s">
        <v>790</v>
      </c>
      <c r="M69" s="538" t="s">
        <v>790</v>
      </c>
      <c r="N69" s="215">
        <v>4</v>
      </c>
      <c r="O69" s="50">
        <f t="shared" si="51"/>
        <v>0</v>
      </c>
      <c r="P69" s="94">
        <f t="shared" si="52"/>
        <v>0</v>
      </c>
      <c r="Q69" s="674">
        <v>73.658879999999996</v>
      </c>
      <c r="R69" s="436">
        <f t="shared" si="53"/>
        <v>4787.8271999999997</v>
      </c>
      <c r="S69" s="394">
        <f t="shared" si="54"/>
        <v>3351.4790399999997</v>
      </c>
      <c r="T69" s="454">
        <v>30</v>
      </c>
      <c r="U69" s="434"/>
      <c r="V69" s="458"/>
      <c r="W69" s="335">
        <f t="shared" si="55"/>
        <v>0</v>
      </c>
      <c r="X69" s="552">
        <f t="shared" si="0"/>
        <v>0</v>
      </c>
      <c r="Y69" s="437" t="s">
        <v>771</v>
      </c>
      <c r="Z69" s="435">
        <f t="shared" si="56"/>
        <v>30</v>
      </c>
      <c r="AA69" s="636"/>
      <c r="AB69" s="171"/>
      <c r="AC69" s="88"/>
      <c r="AD69" s="162"/>
      <c r="AE69" s="162"/>
      <c r="AF69" s="162"/>
      <c r="AG69" s="162"/>
      <c r="AH69" s="162"/>
      <c r="AI69" s="162"/>
      <c r="AJ69" s="162"/>
      <c r="AK69" s="163"/>
      <c r="AL69" s="162"/>
      <c r="AM69" s="173"/>
      <c r="AN69" s="173"/>
      <c r="AO69" s="173"/>
      <c r="AP69" s="173"/>
      <c r="AQ69" s="173"/>
      <c r="AR69" s="173"/>
      <c r="AS69" s="173"/>
      <c r="AT69" s="173"/>
      <c r="AU69" s="173"/>
      <c r="AV69" s="173"/>
      <c r="AW69" s="173"/>
      <c r="AX69" s="173"/>
      <c r="AY69" s="173"/>
      <c r="AZ69" s="173"/>
      <c r="BA69" s="173"/>
      <c r="BB69" s="173"/>
      <c r="BC69" s="173"/>
      <c r="BD69" s="173"/>
      <c r="BE69" s="173"/>
      <c r="BF69" s="165"/>
      <c r="BG69" s="165"/>
      <c r="BH69" s="165"/>
      <c r="BI69" s="165"/>
      <c r="BJ69" s="165"/>
      <c r="BK69" s="165"/>
      <c r="BL69" s="165"/>
      <c r="BM69" s="165"/>
      <c r="BN69" s="165"/>
      <c r="BO69" s="165"/>
      <c r="BP69" s="165"/>
      <c r="BQ69" s="165"/>
      <c r="BR69" s="165"/>
      <c r="BS69" s="165"/>
      <c r="BT69" s="165"/>
      <c r="BU69" s="165"/>
      <c r="BV69" s="165"/>
      <c r="BW69" s="165"/>
      <c r="BX69" s="165"/>
      <c r="BY69" s="165"/>
      <c r="BZ69" s="165"/>
      <c r="CA69" s="165"/>
      <c r="CB69" s="165"/>
      <c r="CC69" s="165"/>
      <c r="CD69" s="165"/>
    </row>
    <row r="70" spans="1:82" ht="63.75" hidden="1" customHeight="1">
      <c r="A70" s="491" t="s">
        <v>11</v>
      </c>
      <c r="B70" s="491"/>
      <c r="C70" s="699" t="s">
        <v>794</v>
      </c>
      <c r="D70" s="403" t="s">
        <v>795</v>
      </c>
      <c r="E70" s="596" t="s">
        <v>862</v>
      </c>
      <c r="F70" s="404" t="s">
        <v>9</v>
      </c>
      <c r="G70" s="833" t="s">
        <v>790</v>
      </c>
      <c r="H70" s="613"/>
      <c r="I70" s="613"/>
      <c r="J70" s="613"/>
      <c r="K70" s="538" t="s">
        <v>790</v>
      </c>
      <c r="L70" s="613"/>
      <c r="M70" s="538" t="s">
        <v>790</v>
      </c>
      <c r="N70" s="215">
        <v>0</v>
      </c>
      <c r="O70" s="836">
        <f t="shared" ref="O70" si="57">SUBTOTAL(9,G70:M70)</f>
        <v>0</v>
      </c>
      <c r="P70" s="837">
        <f t="shared" si="52"/>
        <v>0</v>
      </c>
      <c r="Q70" s="838">
        <v>59.748479999999994</v>
      </c>
      <c r="R70" s="839">
        <f>Q70*$S$1</f>
        <v>3883.6511999999998</v>
      </c>
      <c r="S70" s="840">
        <f>R70</f>
        <v>3883.6511999999998</v>
      </c>
      <c r="T70" s="841" t="s">
        <v>794</v>
      </c>
      <c r="U70" s="841"/>
      <c r="V70" s="841"/>
      <c r="W70" s="842">
        <f>S70*O70</f>
        <v>0</v>
      </c>
      <c r="X70" s="552">
        <f>R70*P70</f>
        <v>0</v>
      </c>
      <c r="Y70" s="707"/>
      <c r="Z70" s="435"/>
      <c r="AA70" s="636"/>
      <c r="AB70" s="171"/>
      <c r="AC70" s="88"/>
      <c r="AD70" s="162"/>
      <c r="AE70" s="162"/>
      <c r="AF70" s="162"/>
      <c r="AG70" s="162"/>
      <c r="AH70" s="162"/>
      <c r="AI70" s="162"/>
      <c r="AJ70" s="162"/>
      <c r="AK70" s="163"/>
      <c r="AL70" s="162"/>
      <c r="AM70" s="173"/>
      <c r="AN70" s="173"/>
      <c r="AO70" s="173"/>
      <c r="AP70" s="173"/>
      <c r="AQ70" s="173"/>
      <c r="AR70" s="173"/>
      <c r="AS70" s="173"/>
      <c r="AT70" s="173"/>
      <c r="AU70" s="173"/>
      <c r="AV70" s="173"/>
      <c r="AW70" s="173"/>
      <c r="AX70" s="173"/>
      <c r="AY70" s="173"/>
      <c r="AZ70" s="173"/>
      <c r="BA70" s="173"/>
      <c r="BB70" s="173"/>
      <c r="BC70" s="173"/>
      <c r="BD70" s="173"/>
      <c r="BE70" s="173"/>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165"/>
      <c r="CC70" s="165"/>
      <c r="CD70" s="165"/>
    </row>
    <row r="71" spans="1:82" ht="63.75" hidden="1" customHeight="1">
      <c r="A71" s="491" t="s">
        <v>11</v>
      </c>
      <c r="B71" s="491"/>
      <c r="C71" s="595" t="s">
        <v>794</v>
      </c>
      <c r="D71" s="403" t="s">
        <v>795</v>
      </c>
      <c r="E71" s="596" t="s">
        <v>862</v>
      </c>
      <c r="F71" s="404" t="s">
        <v>9</v>
      </c>
      <c r="G71" s="165"/>
      <c r="H71" s="538" t="s">
        <v>790</v>
      </c>
      <c r="I71" s="613"/>
      <c r="J71" s="613"/>
      <c r="K71" s="613"/>
      <c r="L71" s="538" t="s">
        <v>790</v>
      </c>
      <c r="M71" s="538" t="s">
        <v>790</v>
      </c>
      <c r="N71" s="215">
        <v>4</v>
      </c>
      <c r="O71" s="50">
        <f t="shared" si="51"/>
        <v>0</v>
      </c>
      <c r="P71" s="94">
        <f t="shared" si="52"/>
        <v>0</v>
      </c>
      <c r="Q71" s="674">
        <v>73.658879999999996</v>
      </c>
      <c r="R71" s="436">
        <f t="shared" si="53"/>
        <v>4787.8271999999997</v>
      </c>
      <c r="S71" s="394">
        <f t="shared" si="54"/>
        <v>3351.4790399999997</v>
      </c>
      <c r="T71" s="454">
        <v>30</v>
      </c>
      <c r="U71" s="434"/>
      <c r="V71" s="458"/>
      <c r="W71" s="335">
        <f t="shared" si="55"/>
        <v>0</v>
      </c>
      <c r="X71" s="552">
        <f t="shared" si="0"/>
        <v>0</v>
      </c>
      <c r="Y71" s="437" t="s">
        <v>771</v>
      </c>
      <c r="Z71" s="435">
        <f t="shared" si="56"/>
        <v>30</v>
      </c>
      <c r="AA71" s="636"/>
      <c r="AB71" s="171"/>
      <c r="AC71" s="88"/>
      <c r="AD71" s="162"/>
      <c r="AE71" s="162"/>
      <c r="AF71" s="162"/>
      <c r="AG71" s="162"/>
      <c r="AH71" s="162"/>
      <c r="AI71" s="162"/>
      <c r="AJ71" s="162"/>
      <c r="AK71" s="163"/>
      <c r="AL71" s="162"/>
      <c r="AM71" s="173"/>
      <c r="AN71" s="173"/>
      <c r="AO71" s="173"/>
      <c r="AP71" s="173"/>
      <c r="AQ71" s="173"/>
      <c r="AR71" s="173"/>
      <c r="AS71" s="173"/>
      <c r="AT71" s="173"/>
      <c r="AU71" s="173"/>
      <c r="AV71" s="173"/>
      <c r="AW71" s="173"/>
      <c r="AX71" s="173"/>
      <c r="AY71" s="173"/>
      <c r="AZ71" s="173"/>
      <c r="BA71" s="173"/>
      <c r="BB71" s="173"/>
      <c r="BC71" s="173"/>
      <c r="BD71" s="173"/>
      <c r="BE71" s="173"/>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row>
    <row r="72" spans="1:82" ht="63.75" hidden="1" customHeight="1">
      <c r="A72" s="491" t="s">
        <v>11</v>
      </c>
      <c r="B72" s="491"/>
      <c r="C72" s="699" t="s">
        <v>794</v>
      </c>
      <c r="D72" s="403" t="s">
        <v>795</v>
      </c>
      <c r="E72" s="596" t="s">
        <v>862</v>
      </c>
      <c r="F72" s="404" t="s">
        <v>137</v>
      </c>
      <c r="G72" s="833" t="s">
        <v>790</v>
      </c>
      <c r="H72" s="613"/>
      <c r="I72" s="538" t="s">
        <v>790</v>
      </c>
      <c r="J72" s="613"/>
      <c r="K72" s="613"/>
      <c r="L72" s="538" t="s">
        <v>790</v>
      </c>
      <c r="M72" s="538" t="s">
        <v>790</v>
      </c>
      <c r="N72" s="215">
        <v>0</v>
      </c>
      <c r="O72" s="50">
        <f>SUBTOTAL(9,G72:M72)</f>
        <v>0</v>
      </c>
      <c r="P72" s="94">
        <f>O72</f>
        <v>0</v>
      </c>
      <c r="Q72" s="838">
        <v>59.748479999999994</v>
      </c>
      <c r="R72" s="839">
        <f>Q72*$S$1</f>
        <v>3883.6511999999998</v>
      </c>
      <c r="S72" s="733">
        <f>R72</f>
        <v>3883.6511999999998</v>
      </c>
      <c r="T72" s="841" t="s">
        <v>794</v>
      </c>
      <c r="U72" s="841"/>
      <c r="V72" s="841"/>
      <c r="W72" s="752">
        <f>S72*O72</f>
        <v>0</v>
      </c>
      <c r="X72" s="552">
        <f>R72*P72</f>
        <v>0</v>
      </c>
      <c r="Y72" s="707"/>
      <c r="Z72" s="435"/>
      <c r="AA72" s="636"/>
      <c r="AB72" s="171"/>
      <c r="AC72" s="88"/>
      <c r="AD72" s="162"/>
      <c r="AE72" s="162"/>
      <c r="AF72" s="162"/>
      <c r="AG72" s="162"/>
      <c r="AH72" s="162"/>
      <c r="AI72" s="162"/>
      <c r="AJ72" s="162"/>
      <c r="AK72" s="163"/>
      <c r="AL72" s="162"/>
      <c r="AM72" s="173"/>
      <c r="AN72" s="173"/>
      <c r="AO72" s="173"/>
      <c r="AP72" s="173"/>
      <c r="AQ72" s="173"/>
      <c r="AR72" s="173"/>
      <c r="AS72" s="173"/>
      <c r="AT72" s="173"/>
      <c r="AU72" s="173"/>
      <c r="AV72" s="173"/>
      <c r="AW72" s="173"/>
      <c r="AX72" s="173"/>
      <c r="AY72" s="173"/>
      <c r="AZ72" s="173"/>
      <c r="BA72" s="173"/>
      <c r="BB72" s="173"/>
      <c r="BC72" s="173"/>
      <c r="BD72" s="173"/>
      <c r="BE72" s="173"/>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row>
    <row r="73" spans="1:82" ht="63.75" hidden="1" customHeight="1">
      <c r="A73" s="491" t="s">
        <v>11</v>
      </c>
      <c r="B73" s="491"/>
      <c r="C73" s="595" t="s">
        <v>794</v>
      </c>
      <c r="D73" s="403" t="s">
        <v>795</v>
      </c>
      <c r="E73" s="596" t="s">
        <v>862</v>
      </c>
      <c r="F73" s="404" t="s">
        <v>137</v>
      </c>
      <c r="G73" s="165"/>
      <c r="H73" s="538" t="s">
        <v>790</v>
      </c>
      <c r="I73" s="538" t="s">
        <v>790</v>
      </c>
      <c r="J73" s="613"/>
      <c r="K73" s="613"/>
      <c r="L73" s="538" t="s">
        <v>790</v>
      </c>
      <c r="M73" s="538" t="s">
        <v>790</v>
      </c>
      <c r="N73" s="215">
        <v>4</v>
      </c>
      <c r="O73" s="50">
        <f t="shared" si="51"/>
        <v>0</v>
      </c>
      <c r="P73" s="94">
        <f t="shared" si="52"/>
        <v>0</v>
      </c>
      <c r="Q73" s="674">
        <v>73.658879999999996</v>
      </c>
      <c r="R73" s="436">
        <f t="shared" si="53"/>
        <v>4787.8271999999997</v>
      </c>
      <c r="S73" s="394">
        <f t="shared" si="54"/>
        <v>3351.4790399999997</v>
      </c>
      <c r="T73" s="454">
        <v>30</v>
      </c>
      <c r="U73" s="434"/>
      <c r="V73" s="458"/>
      <c r="W73" s="335">
        <f t="shared" si="55"/>
        <v>0</v>
      </c>
      <c r="X73" s="552">
        <f t="shared" si="0"/>
        <v>0</v>
      </c>
      <c r="Y73" s="437" t="s">
        <v>771</v>
      </c>
      <c r="Z73" s="435">
        <f t="shared" si="56"/>
        <v>30</v>
      </c>
      <c r="AA73" s="636"/>
      <c r="AB73" s="171"/>
      <c r="AC73" s="88"/>
      <c r="AD73" s="162"/>
      <c r="AE73" s="162"/>
      <c r="AF73" s="162"/>
      <c r="AG73" s="162"/>
      <c r="AH73" s="162"/>
      <c r="AI73" s="162"/>
      <c r="AJ73" s="162"/>
      <c r="AK73" s="163"/>
      <c r="AL73" s="162"/>
      <c r="AM73" s="173"/>
      <c r="AN73" s="173"/>
      <c r="AO73" s="173"/>
      <c r="AP73" s="173"/>
      <c r="AQ73" s="173"/>
      <c r="AR73" s="173"/>
      <c r="AS73" s="173"/>
      <c r="AT73" s="173"/>
      <c r="AU73" s="173"/>
      <c r="AV73" s="173"/>
      <c r="AW73" s="173"/>
      <c r="AX73" s="173"/>
      <c r="AY73" s="173"/>
      <c r="AZ73" s="173"/>
      <c r="BA73" s="173"/>
      <c r="BB73" s="173"/>
      <c r="BC73" s="173"/>
      <c r="BD73" s="173"/>
      <c r="BE73" s="173"/>
      <c r="BF73" s="165"/>
      <c r="BG73" s="165"/>
      <c r="BH73" s="165"/>
      <c r="BI73" s="165"/>
      <c r="BJ73" s="165"/>
      <c r="BK73" s="165"/>
      <c r="BL73" s="165"/>
      <c r="BM73" s="165"/>
      <c r="BN73" s="165"/>
      <c r="BO73" s="165"/>
      <c r="BP73" s="165"/>
      <c r="BQ73" s="165"/>
      <c r="BR73" s="165"/>
      <c r="BS73" s="165"/>
      <c r="BT73" s="165"/>
      <c r="BU73" s="165"/>
      <c r="BV73" s="165"/>
      <c r="BW73" s="165"/>
      <c r="BX73" s="165"/>
      <c r="BY73" s="165"/>
      <c r="BZ73" s="165"/>
      <c r="CA73" s="165"/>
      <c r="CB73" s="165"/>
      <c r="CC73" s="165"/>
      <c r="CD73" s="165"/>
    </row>
    <row r="74" spans="1:82" ht="63.75" hidden="1" customHeight="1">
      <c r="A74" s="491" t="s">
        <v>11</v>
      </c>
      <c r="B74" s="491"/>
      <c r="C74" s="677" t="s">
        <v>953</v>
      </c>
      <c r="D74" s="403" t="s">
        <v>797</v>
      </c>
      <c r="E74" s="596" t="s">
        <v>862</v>
      </c>
      <c r="F74" s="404" t="s">
        <v>9</v>
      </c>
      <c r="G74" s="833" t="s">
        <v>790</v>
      </c>
      <c r="H74" s="613"/>
      <c r="I74" s="538" t="s">
        <v>790</v>
      </c>
      <c r="J74" s="538" t="s">
        <v>790</v>
      </c>
      <c r="K74" s="538" t="s">
        <v>790</v>
      </c>
      <c r="L74" s="613"/>
      <c r="M74" s="538" t="s">
        <v>790</v>
      </c>
      <c r="N74" s="215">
        <v>0</v>
      </c>
      <c r="O74" s="836">
        <f t="shared" ref="O74" si="58">SUBTOTAL(9,G74:M74)</f>
        <v>0</v>
      </c>
      <c r="P74" s="837">
        <f t="shared" si="52"/>
        <v>0</v>
      </c>
      <c r="Q74" s="678">
        <v>49.564079999999997</v>
      </c>
      <c r="R74" s="736">
        <f>Q74*$S$1</f>
        <v>3221.6651999999999</v>
      </c>
      <c r="S74" s="745">
        <f>(1-T74*0.01)*R74</f>
        <v>2255.1656399999997</v>
      </c>
      <c r="T74" s="454">
        <v>30</v>
      </c>
      <c r="U74" s="434"/>
      <c r="V74" s="458"/>
      <c r="W74" s="842">
        <f>S74*O74</f>
        <v>0</v>
      </c>
      <c r="X74" s="552">
        <f>R74*P74</f>
        <v>0</v>
      </c>
      <c r="Y74" s="437" t="s">
        <v>771</v>
      </c>
      <c r="Z74" s="435">
        <f t="shared" si="56"/>
        <v>30</v>
      </c>
      <c r="AA74" s="636"/>
      <c r="AB74" s="171"/>
      <c r="AC74" s="88"/>
      <c r="AD74" s="162"/>
      <c r="AE74" s="162"/>
      <c r="AF74" s="162"/>
      <c r="AG74" s="162"/>
      <c r="AH74" s="162"/>
      <c r="AI74" s="162"/>
      <c r="AJ74" s="162"/>
      <c r="AK74" s="163"/>
      <c r="AL74" s="162"/>
      <c r="AM74" s="173"/>
      <c r="AN74" s="173"/>
      <c r="AO74" s="173"/>
      <c r="AP74" s="173"/>
      <c r="AQ74" s="173"/>
      <c r="AR74" s="173"/>
      <c r="AS74" s="173"/>
      <c r="AT74" s="173"/>
      <c r="AU74" s="173"/>
      <c r="AV74" s="173"/>
      <c r="AW74" s="173"/>
      <c r="AX74" s="173"/>
      <c r="AY74" s="173"/>
      <c r="AZ74" s="173"/>
      <c r="BA74" s="173"/>
      <c r="BB74" s="173"/>
      <c r="BC74" s="173"/>
      <c r="BD74" s="173"/>
      <c r="BE74" s="173"/>
      <c r="BF74" s="165"/>
      <c r="BG74" s="165"/>
      <c r="BH74" s="165"/>
      <c r="BI74" s="165"/>
      <c r="BJ74" s="165"/>
      <c r="BK74" s="165"/>
      <c r="BL74" s="165"/>
      <c r="BM74" s="165"/>
      <c r="BN74" s="165"/>
      <c r="BO74" s="165"/>
      <c r="BP74" s="165"/>
      <c r="BQ74" s="165"/>
      <c r="BR74" s="165"/>
      <c r="BS74" s="165"/>
      <c r="BT74" s="165"/>
      <c r="BU74" s="165"/>
      <c r="BV74" s="165"/>
      <c r="BW74" s="165"/>
      <c r="BX74" s="165"/>
      <c r="BY74" s="165"/>
      <c r="BZ74" s="165"/>
      <c r="CA74" s="165"/>
      <c r="CB74" s="165"/>
      <c r="CC74" s="165"/>
      <c r="CD74" s="165"/>
    </row>
    <row r="75" spans="1:82" ht="63.75" hidden="1" customHeight="1">
      <c r="A75" s="491" t="s">
        <v>11</v>
      </c>
      <c r="B75" s="491"/>
      <c r="C75" s="595" t="s">
        <v>794</v>
      </c>
      <c r="D75" s="403" t="s">
        <v>797</v>
      </c>
      <c r="E75" s="596" t="s">
        <v>862</v>
      </c>
      <c r="F75" s="404" t="s">
        <v>9</v>
      </c>
      <c r="G75" s="165"/>
      <c r="H75" s="538" t="s">
        <v>790</v>
      </c>
      <c r="I75" s="538" t="s">
        <v>790</v>
      </c>
      <c r="J75" s="538" t="s">
        <v>790</v>
      </c>
      <c r="K75" s="613"/>
      <c r="L75" s="538" t="s">
        <v>790</v>
      </c>
      <c r="M75" s="538" t="s">
        <v>790</v>
      </c>
      <c r="N75" s="215">
        <v>4</v>
      </c>
      <c r="O75" s="50">
        <f t="shared" si="51"/>
        <v>0</v>
      </c>
      <c r="P75" s="94">
        <f t="shared" si="52"/>
        <v>0</v>
      </c>
      <c r="Q75" s="674">
        <v>49.564079999999997</v>
      </c>
      <c r="R75" s="436">
        <f t="shared" si="53"/>
        <v>3221.6651999999999</v>
      </c>
      <c r="S75" s="394">
        <f t="shared" si="54"/>
        <v>2255.1656399999997</v>
      </c>
      <c r="T75" s="454">
        <v>30</v>
      </c>
      <c r="U75" s="434"/>
      <c r="V75" s="458"/>
      <c r="W75" s="335">
        <f t="shared" si="55"/>
        <v>0</v>
      </c>
      <c r="X75" s="552">
        <f t="shared" si="0"/>
        <v>0</v>
      </c>
      <c r="Y75" s="437" t="s">
        <v>771</v>
      </c>
      <c r="Z75" s="435">
        <f t="shared" si="56"/>
        <v>30</v>
      </c>
      <c r="AA75" s="636"/>
      <c r="AB75" s="171"/>
      <c r="AC75" s="88"/>
      <c r="AD75" s="162"/>
      <c r="AE75" s="162"/>
      <c r="AF75" s="162"/>
      <c r="AG75" s="162"/>
      <c r="AH75" s="162"/>
      <c r="AI75" s="162"/>
      <c r="AJ75" s="162"/>
      <c r="AK75" s="163"/>
      <c r="AL75" s="162"/>
      <c r="AM75" s="173"/>
      <c r="AN75" s="173"/>
      <c r="AO75" s="173"/>
      <c r="AP75" s="173"/>
      <c r="AQ75" s="173"/>
      <c r="AR75" s="173"/>
      <c r="AS75" s="173"/>
      <c r="AT75" s="173"/>
      <c r="AU75" s="173"/>
      <c r="AV75" s="173"/>
      <c r="AW75" s="173"/>
      <c r="AX75" s="173"/>
      <c r="AY75" s="173"/>
      <c r="AZ75" s="173"/>
      <c r="BA75" s="173"/>
      <c r="BB75" s="173"/>
      <c r="BC75" s="173"/>
      <c r="BD75" s="173"/>
      <c r="BE75" s="173"/>
      <c r="BF75" s="165"/>
      <c r="BG75" s="165"/>
      <c r="BH75" s="165"/>
      <c r="BI75" s="165"/>
      <c r="BJ75" s="165"/>
      <c r="BK75" s="165"/>
      <c r="BL75" s="165"/>
      <c r="BM75" s="165"/>
      <c r="BN75" s="165"/>
      <c r="BO75" s="165"/>
      <c r="BP75" s="165"/>
      <c r="BQ75" s="165"/>
      <c r="BR75" s="165"/>
      <c r="BS75" s="165"/>
      <c r="BT75" s="165"/>
      <c r="BU75" s="165"/>
      <c r="BV75" s="165"/>
      <c r="BW75" s="165"/>
      <c r="BX75" s="165"/>
      <c r="BY75" s="165"/>
      <c r="BZ75" s="165"/>
      <c r="CA75" s="165"/>
      <c r="CB75" s="165"/>
      <c r="CC75" s="165"/>
      <c r="CD75" s="165"/>
    </row>
    <row r="76" spans="1:82" ht="63.75" hidden="1" customHeight="1">
      <c r="A76" s="502" t="s">
        <v>28</v>
      </c>
      <c r="B76" s="491"/>
      <c r="C76" s="677" t="s">
        <v>953</v>
      </c>
      <c r="D76" s="403" t="s">
        <v>797</v>
      </c>
      <c r="E76" s="596" t="s">
        <v>862</v>
      </c>
      <c r="F76" s="404" t="s">
        <v>137</v>
      </c>
      <c r="G76" s="833" t="s">
        <v>790</v>
      </c>
      <c r="H76" s="613"/>
      <c r="I76" s="538" t="s">
        <v>790</v>
      </c>
      <c r="J76" s="538" t="s">
        <v>790</v>
      </c>
      <c r="K76" s="613"/>
      <c r="L76" s="538" t="s">
        <v>790</v>
      </c>
      <c r="M76" s="538" t="s">
        <v>790</v>
      </c>
      <c r="N76" s="215">
        <v>0</v>
      </c>
      <c r="O76" s="836">
        <f t="shared" ref="O76" si="59">SUBTOTAL(9,G76:M76)</f>
        <v>0</v>
      </c>
      <c r="P76" s="837">
        <f t="shared" si="52"/>
        <v>0</v>
      </c>
      <c r="Q76" s="678">
        <v>49.564079999999997</v>
      </c>
      <c r="R76" s="736">
        <f>Q76*$S$1</f>
        <v>3221.6651999999999</v>
      </c>
      <c r="S76" s="745">
        <f>(1-T76*0.01)*R76</f>
        <v>2255.1656399999997</v>
      </c>
      <c r="T76" s="454">
        <v>30</v>
      </c>
      <c r="U76" s="434"/>
      <c r="V76" s="458"/>
      <c r="W76" s="842">
        <f>S76*O76</f>
        <v>0</v>
      </c>
      <c r="X76" s="552">
        <f>R76*P76</f>
        <v>0</v>
      </c>
      <c r="Y76" s="437" t="s">
        <v>771</v>
      </c>
      <c r="Z76" s="435">
        <f t="shared" si="56"/>
        <v>30</v>
      </c>
      <c r="AA76" s="636"/>
      <c r="AB76" s="171"/>
      <c r="AC76" s="88"/>
      <c r="AD76" s="162"/>
      <c r="AE76" s="162"/>
      <c r="AF76" s="162"/>
      <c r="AG76" s="162"/>
      <c r="AH76" s="162"/>
      <c r="AI76" s="162"/>
      <c r="AJ76" s="162"/>
      <c r="AK76" s="163"/>
      <c r="AL76" s="162"/>
      <c r="AM76" s="173"/>
      <c r="AN76" s="173"/>
      <c r="AO76" s="173"/>
      <c r="AP76" s="173"/>
      <c r="AQ76" s="173"/>
      <c r="AR76" s="173"/>
      <c r="AS76" s="173"/>
      <c r="AT76" s="173"/>
      <c r="AU76" s="173"/>
      <c r="AV76" s="173"/>
      <c r="AW76" s="173"/>
      <c r="AX76" s="173"/>
      <c r="AY76" s="173"/>
      <c r="AZ76" s="173"/>
      <c r="BA76" s="173"/>
      <c r="BB76" s="173"/>
      <c r="BC76" s="173"/>
      <c r="BD76" s="173"/>
      <c r="BE76" s="173"/>
      <c r="BF76" s="165"/>
      <c r="BG76" s="165"/>
      <c r="BH76" s="165"/>
      <c r="BI76" s="165"/>
      <c r="BJ76" s="165"/>
      <c r="BK76" s="165"/>
      <c r="BL76" s="165"/>
      <c r="BM76" s="165"/>
      <c r="BN76" s="165"/>
      <c r="BO76" s="165"/>
      <c r="BP76" s="165"/>
      <c r="BQ76" s="165"/>
      <c r="BR76" s="165"/>
      <c r="BS76" s="165"/>
      <c r="BT76" s="165"/>
      <c r="BU76" s="165"/>
      <c r="BV76" s="165"/>
      <c r="BW76" s="165"/>
      <c r="BX76" s="165"/>
      <c r="BY76" s="165"/>
      <c r="BZ76" s="165"/>
      <c r="CA76" s="165"/>
      <c r="CB76" s="165"/>
      <c r="CC76" s="165"/>
      <c r="CD76" s="165"/>
    </row>
    <row r="77" spans="1:82" ht="63.75" hidden="1" customHeight="1">
      <c r="A77" s="502" t="s">
        <v>28</v>
      </c>
      <c r="B77" s="491"/>
      <c r="C77" s="595" t="s">
        <v>794</v>
      </c>
      <c r="D77" s="403" t="s">
        <v>797</v>
      </c>
      <c r="E77" s="596" t="s">
        <v>862</v>
      </c>
      <c r="F77" s="404" t="s">
        <v>137</v>
      </c>
      <c r="G77" s="165"/>
      <c r="H77" s="538" t="s">
        <v>790</v>
      </c>
      <c r="I77" s="538" t="s">
        <v>790</v>
      </c>
      <c r="J77" s="538" t="s">
        <v>790</v>
      </c>
      <c r="K77" s="613"/>
      <c r="L77" s="538" t="s">
        <v>790</v>
      </c>
      <c r="M77" s="538" t="s">
        <v>790</v>
      </c>
      <c r="N77" s="215">
        <v>4</v>
      </c>
      <c r="O77" s="50">
        <f t="shared" si="51"/>
        <v>0</v>
      </c>
      <c r="P77" s="94">
        <f t="shared" si="52"/>
        <v>0</v>
      </c>
      <c r="Q77" s="674">
        <v>49.564079999999997</v>
      </c>
      <c r="R77" s="436">
        <f t="shared" si="53"/>
        <v>3221.6651999999999</v>
      </c>
      <c r="S77" s="394">
        <f t="shared" si="54"/>
        <v>2255.1656399999997</v>
      </c>
      <c r="T77" s="454">
        <v>30</v>
      </c>
      <c r="U77" s="434"/>
      <c r="V77" s="458"/>
      <c r="W77" s="335">
        <f t="shared" si="55"/>
        <v>0</v>
      </c>
      <c r="X77" s="552">
        <f t="shared" si="0"/>
        <v>0</v>
      </c>
      <c r="Y77" s="437" t="s">
        <v>771</v>
      </c>
      <c r="Z77" s="435">
        <f t="shared" si="56"/>
        <v>30</v>
      </c>
      <c r="AA77" s="636"/>
      <c r="AB77" s="171"/>
      <c r="AC77" s="88"/>
      <c r="AD77" s="162"/>
      <c r="AE77" s="162"/>
      <c r="AF77" s="162"/>
      <c r="AG77" s="162"/>
      <c r="AH77" s="162"/>
      <c r="AI77" s="162"/>
      <c r="AJ77" s="162"/>
      <c r="AK77" s="163"/>
      <c r="AL77" s="162"/>
      <c r="AM77" s="173"/>
      <c r="AN77" s="173"/>
      <c r="AO77" s="173"/>
      <c r="AP77" s="173"/>
      <c r="AQ77" s="173"/>
      <c r="AR77" s="173"/>
      <c r="AS77" s="173"/>
      <c r="AT77" s="173"/>
      <c r="AU77" s="173"/>
      <c r="AV77" s="173"/>
      <c r="AW77" s="173"/>
      <c r="AX77" s="173"/>
      <c r="AY77" s="173"/>
      <c r="AZ77" s="173"/>
      <c r="BA77" s="173"/>
      <c r="BB77" s="173"/>
      <c r="BC77" s="173"/>
      <c r="BD77" s="173"/>
      <c r="BE77" s="173"/>
      <c r="BF77" s="165"/>
      <c r="BG77" s="165"/>
      <c r="BH77" s="165"/>
      <c r="BI77" s="165"/>
      <c r="BJ77" s="165"/>
      <c r="BK77" s="165"/>
      <c r="BL77" s="165"/>
      <c r="BM77" s="165"/>
      <c r="BN77" s="165"/>
      <c r="BO77" s="165"/>
      <c r="BP77" s="165"/>
      <c r="BQ77" s="165"/>
      <c r="BR77" s="165"/>
      <c r="BS77" s="165"/>
      <c r="BT77" s="165"/>
      <c r="BU77" s="165"/>
      <c r="BV77" s="165"/>
      <c r="BW77" s="165"/>
      <c r="BX77" s="165"/>
      <c r="BY77" s="165"/>
      <c r="BZ77" s="165"/>
      <c r="CA77" s="165"/>
      <c r="CB77" s="165"/>
      <c r="CC77" s="165"/>
      <c r="CD77" s="165"/>
    </row>
    <row r="78" spans="1:82" ht="63.75" customHeight="1">
      <c r="A78" s="491" t="s">
        <v>11</v>
      </c>
      <c r="B78" s="491"/>
      <c r="C78" s="677" t="s">
        <v>953</v>
      </c>
      <c r="D78" s="403" t="s">
        <v>801</v>
      </c>
      <c r="E78" s="596" t="s">
        <v>855</v>
      </c>
      <c r="F78" s="404" t="s">
        <v>23</v>
      </c>
      <c r="G78" s="833" t="s">
        <v>790</v>
      </c>
      <c r="H78" s="613"/>
      <c r="I78" s="538" t="s">
        <v>790</v>
      </c>
      <c r="J78" s="613"/>
      <c r="K78" s="613"/>
      <c r="L78" s="613"/>
      <c r="M78" s="538" t="s">
        <v>790</v>
      </c>
      <c r="N78" s="215"/>
      <c r="O78" s="50">
        <f>SUBTOTAL(9,G78:M78)</f>
        <v>0</v>
      </c>
      <c r="P78" s="94">
        <f>O78</f>
        <v>0</v>
      </c>
      <c r="Q78" s="678">
        <v>79.968239999999994</v>
      </c>
      <c r="R78" s="736">
        <f>Q78*$S$1</f>
        <v>5197.9355999999998</v>
      </c>
      <c r="S78" s="745">
        <f>(1-T78*0.01)*R78</f>
        <v>3638.5549199999996</v>
      </c>
      <c r="T78" s="454">
        <v>30</v>
      </c>
      <c r="U78" s="434"/>
      <c r="V78" s="458"/>
      <c r="W78" s="752">
        <f>S78*O78</f>
        <v>0</v>
      </c>
      <c r="X78" s="552">
        <f>R78*P78</f>
        <v>0</v>
      </c>
      <c r="Y78" s="437" t="s">
        <v>771</v>
      </c>
      <c r="Z78" s="435">
        <f t="shared" si="56"/>
        <v>30</v>
      </c>
      <c r="AA78" s="636"/>
      <c r="AB78" s="171"/>
      <c r="AC78" s="88"/>
      <c r="AD78" s="162"/>
      <c r="AE78" s="162"/>
      <c r="AF78" s="162"/>
      <c r="AG78" s="162"/>
      <c r="AH78" s="162"/>
      <c r="AI78" s="162"/>
      <c r="AJ78" s="162"/>
      <c r="AK78" s="163"/>
      <c r="AL78" s="162"/>
      <c r="AM78" s="173"/>
      <c r="AN78" s="173"/>
      <c r="AO78" s="173"/>
      <c r="AP78" s="173"/>
      <c r="AQ78" s="173"/>
      <c r="AR78" s="173"/>
      <c r="AS78" s="173"/>
      <c r="AT78" s="173"/>
      <c r="AU78" s="173"/>
      <c r="AV78" s="173"/>
      <c r="AW78" s="173"/>
      <c r="AX78" s="173"/>
      <c r="AY78" s="173"/>
      <c r="AZ78" s="173"/>
      <c r="BA78" s="173"/>
      <c r="BB78" s="173"/>
      <c r="BC78" s="173"/>
      <c r="BD78" s="173"/>
      <c r="BE78" s="173"/>
      <c r="BF78" s="165"/>
      <c r="BG78" s="165"/>
      <c r="BH78" s="165"/>
      <c r="BI78" s="165"/>
      <c r="BJ78" s="165"/>
      <c r="BK78" s="165"/>
      <c r="BL78" s="165"/>
      <c r="BM78" s="165"/>
      <c r="BN78" s="165"/>
      <c r="BO78" s="165"/>
      <c r="BP78" s="165"/>
      <c r="BQ78" s="165"/>
      <c r="BR78" s="165"/>
      <c r="BS78" s="165"/>
      <c r="BT78" s="165"/>
      <c r="BU78" s="165"/>
      <c r="BV78" s="165"/>
      <c r="BW78" s="165"/>
      <c r="BX78" s="165"/>
      <c r="BY78" s="165"/>
      <c r="BZ78" s="165"/>
      <c r="CA78" s="165"/>
      <c r="CB78" s="165"/>
      <c r="CC78" s="165"/>
      <c r="CD78" s="165"/>
    </row>
    <row r="79" spans="1:82" ht="63.75" hidden="1" customHeight="1">
      <c r="A79" s="491" t="s">
        <v>11</v>
      </c>
      <c r="B79" s="491"/>
      <c r="C79" s="595" t="s">
        <v>794</v>
      </c>
      <c r="D79" s="403" t="s">
        <v>801</v>
      </c>
      <c r="E79" s="596" t="s">
        <v>855</v>
      </c>
      <c r="F79" s="404" t="s">
        <v>23</v>
      </c>
      <c r="G79" s="538" t="s">
        <v>790</v>
      </c>
      <c r="H79" s="538" t="s">
        <v>790</v>
      </c>
      <c r="I79" s="538" t="s">
        <v>790</v>
      </c>
      <c r="J79" s="613"/>
      <c r="K79" s="538" t="s">
        <v>790</v>
      </c>
      <c r="L79" s="538" t="s">
        <v>790</v>
      </c>
      <c r="M79" s="538" t="s">
        <v>790</v>
      </c>
      <c r="N79" s="215">
        <v>4</v>
      </c>
      <c r="O79" s="50">
        <f t="shared" ref="O79:O84" si="60">SUBTOTAL(9,G79:M79)</f>
        <v>0</v>
      </c>
      <c r="P79" s="94">
        <f t="shared" si="52"/>
        <v>0</v>
      </c>
      <c r="Q79" s="674">
        <v>79.968239999999994</v>
      </c>
      <c r="R79" s="436">
        <f t="shared" si="53"/>
        <v>5197.9355999999998</v>
      </c>
      <c r="S79" s="394">
        <f t="shared" si="54"/>
        <v>3638.5549199999996</v>
      </c>
      <c r="T79" s="454">
        <v>30</v>
      </c>
      <c r="U79" s="434"/>
      <c r="V79" s="458"/>
      <c r="W79" s="335">
        <f t="shared" si="55"/>
        <v>0</v>
      </c>
      <c r="X79" s="552">
        <f t="shared" si="0"/>
        <v>0</v>
      </c>
      <c r="Y79" s="437" t="s">
        <v>771</v>
      </c>
      <c r="Z79" s="435">
        <f t="shared" si="56"/>
        <v>30</v>
      </c>
      <c r="AA79" s="636"/>
      <c r="AB79" s="171"/>
      <c r="AC79" s="88"/>
      <c r="AD79" s="162"/>
      <c r="AE79" s="162"/>
      <c r="AF79" s="162"/>
      <c r="AG79" s="162"/>
      <c r="AH79" s="162"/>
      <c r="AI79" s="162"/>
      <c r="AJ79" s="162"/>
      <c r="AK79" s="163"/>
      <c r="AL79" s="162"/>
      <c r="AM79" s="173"/>
      <c r="AN79" s="173"/>
      <c r="AO79" s="173"/>
      <c r="AP79" s="173"/>
      <c r="AQ79" s="173"/>
      <c r="AR79" s="173"/>
      <c r="AS79" s="173"/>
      <c r="AT79" s="173"/>
      <c r="AU79" s="173"/>
      <c r="AV79" s="173"/>
      <c r="AW79" s="173"/>
      <c r="AX79" s="173"/>
      <c r="AY79" s="173"/>
      <c r="AZ79" s="173"/>
      <c r="BA79" s="173"/>
      <c r="BB79" s="173"/>
      <c r="BC79" s="173"/>
      <c r="BD79" s="173"/>
      <c r="BE79" s="173"/>
      <c r="BF79" s="165"/>
      <c r="BG79" s="165"/>
      <c r="BH79" s="165"/>
      <c r="BI79" s="165"/>
      <c r="BJ79" s="165"/>
      <c r="BK79" s="165"/>
      <c r="BL79" s="165"/>
      <c r="BM79" s="165"/>
      <c r="BN79" s="165"/>
      <c r="BO79" s="165"/>
      <c r="BP79" s="165"/>
      <c r="BQ79" s="165"/>
      <c r="BR79" s="165"/>
      <c r="BS79" s="165"/>
      <c r="BT79" s="165"/>
      <c r="BU79" s="165"/>
      <c r="BV79" s="165"/>
      <c r="BW79" s="165"/>
      <c r="BX79" s="165"/>
      <c r="BY79" s="165"/>
      <c r="BZ79" s="165"/>
      <c r="CA79" s="165"/>
      <c r="CB79" s="165"/>
      <c r="CC79" s="165"/>
      <c r="CD79" s="165"/>
    </row>
    <row r="80" spans="1:82" ht="63.75" hidden="1" customHeight="1">
      <c r="A80" s="845" t="s">
        <v>11</v>
      </c>
      <c r="B80" s="831"/>
      <c r="C80" s="832" t="s">
        <v>794</v>
      </c>
      <c r="D80" s="885">
        <v>6704</v>
      </c>
      <c r="E80" s="886" t="s">
        <v>1088</v>
      </c>
      <c r="F80" s="886" t="s">
        <v>796</v>
      </c>
      <c r="G80" s="833" t="s">
        <v>790</v>
      </c>
      <c r="H80" s="834"/>
      <c r="I80" s="834"/>
      <c r="J80" s="834"/>
      <c r="K80" s="538" t="s">
        <v>790</v>
      </c>
      <c r="L80" s="538" t="s">
        <v>790</v>
      </c>
      <c r="M80" s="833" t="s">
        <v>790</v>
      </c>
      <c r="N80" s="835">
        <v>0</v>
      </c>
      <c r="O80" s="836">
        <f t="shared" si="60"/>
        <v>0</v>
      </c>
      <c r="P80" s="837">
        <f t="shared" si="52"/>
        <v>0</v>
      </c>
      <c r="Q80" s="838">
        <v>34.37856</v>
      </c>
      <c r="R80" s="839">
        <f>Q80*$S$1</f>
        <v>2234.6064000000001</v>
      </c>
      <c r="S80" s="840">
        <f>R80</f>
        <v>2234.6064000000001</v>
      </c>
      <c r="T80" s="841" t="s">
        <v>794</v>
      </c>
      <c r="U80" s="841"/>
      <c r="V80" s="841"/>
      <c r="W80" s="842">
        <f t="shared" si="55"/>
        <v>0</v>
      </c>
      <c r="X80" s="552">
        <f t="shared" si="0"/>
        <v>0</v>
      </c>
      <c r="Y80" s="707"/>
      <c r="Z80" s="708"/>
      <c r="AA80" s="708"/>
      <c r="AB80" s="708"/>
      <c r="AC80" s="708"/>
      <c r="AD80" s="709"/>
      <c r="AE80" s="708"/>
      <c r="AF80" s="708"/>
      <c r="AG80" s="708"/>
      <c r="AH80" s="708"/>
      <c r="AI80" s="161"/>
      <c r="AJ80" s="162"/>
      <c r="AK80" s="163"/>
      <c r="AL80" s="162"/>
      <c r="AM80" s="162"/>
      <c r="AN80" s="162"/>
      <c r="AO80" s="162"/>
      <c r="AP80" s="162"/>
      <c r="AQ80" s="162"/>
      <c r="AR80" s="162"/>
      <c r="AS80" s="162"/>
      <c r="AT80" s="162"/>
      <c r="AU80" s="162"/>
      <c r="AV80" s="162"/>
      <c r="AW80" s="162"/>
      <c r="AX80" s="162"/>
      <c r="AY80" s="162"/>
      <c r="AZ80" s="162"/>
      <c r="BA80" s="162"/>
      <c r="BB80" s="162"/>
      <c r="BC80" s="162"/>
      <c r="BD80" s="162"/>
      <c r="BE80" s="162"/>
    </row>
    <row r="81" spans="1:82" ht="63.75" hidden="1" customHeight="1">
      <c r="A81" s="845" t="s">
        <v>11</v>
      </c>
      <c r="B81" s="831"/>
      <c r="C81" s="832" t="s">
        <v>794</v>
      </c>
      <c r="D81" s="885">
        <v>6704</v>
      </c>
      <c r="E81" s="886" t="s">
        <v>1088</v>
      </c>
      <c r="F81" s="886" t="s">
        <v>9</v>
      </c>
      <c r="G81" s="833" t="s">
        <v>790</v>
      </c>
      <c r="H81" s="834"/>
      <c r="I81" s="834"/>
      <c r="J81" s="834"/>
      <c r="K81" s="538" t="s">
        <v>790</v>
      </c>
      <c r="L81" s="538" t="s">
        <v>790</v>
      </c>
      <c r="M81" s="833" t="s">
        <v>790</v>
      </c>
      <c r="N81" s="835">
        <v>0</v>
      </c>
      <c r="O81" s="836">
        <f t="shared" si="60"/>
        <v>0</v>
      </c>
      <c r="P81" s="837">
        <f t="shared" si="52"/>
        <v>0</v>
      </c>
      <c r="Q81" s="838">
        <v>34.37856</v>
      </c>
      <c r="R81" s="839">
        <f>Q81*$S$1</f>
        <v>2234.6064000000001</v>
      </c>
      <c r="S81" s="840">
        <f>R81</f>
        <v>2234.6064000000001</v>
      </c>
      <c r="T81" s="841" t="s">
        <v>794</v>
      </c>
      <c r="U81" s="841"/>
      <c r="V81" s="841"/>
      <c r="W81" s="842">
        <f t="shared" si="55"/>
        <v>0</v>
      </c>
      <c r="X81" s="552">
        <f t="shared" si="0"/>
        <v>0</v>
      </c>
      <c r="Y81" s="707"/>
      <c r="Z81" s="708"/>
      <c r="AA81" s="708"/>
      <c r="AB81" s="708"/>
      <c r="AC81" s="708"/>
      <c r="AD81" s="709"/>
      <c r="AE81" s="708"/>
      <c r="AF81" s="708"/>
      <c r="AG81" s="708"/>
      <c r="AH81" s="708"/>
      <c r="AI81" s="161"/>
      <c r="AJ81" s="162"/>
      <c r="AK81" s="163"/>
      <c r="AL81" s="162"/>
      <c r="AM81" s="162"/>
      <c r="AN81" s="162"/>
      <c r="AO81" s="162"/>
      <c r="AP81" s="162"/>
      <c r="AQ81" s="162"/>
      <c r="AR81" s="162"/>
      <c r="AS81" s="162"/>
      <c r="AT81" s="162"/>
      <c r="AU81" s="162"/>
      <c r="AV81" s="162"/>
      <c r="AW81" s="162"/>
      <c r="AX81" s="162"/>
      <c r="AY81" s="162"/>
      <c r="AZ81" s="162"/>
      <c r="BA81" s="162"/>
      <c r="BB81" s="162"/>
      <c r="BC81" s="162"/>
      <c r="BD81" s="162"/>
      <c r="BE81" s="162"/>
    </row>
    <row r="82" spans="1:82" ht="63.75" hidden="1" customHeight="1">
      <c r="A82" s="845" t="s">
        <v>11</v>
      </c>
      <c r="B82" s="831"/>
      <c r="C82" s="832" t="s">
        <v>794</v>
      </c>
      <c r="D82" s="885">
        <v>6704</v>
      </c>
      <c r="E82" s="886" t="s">
        <v>1088</v>
      </c>
      <c r="F82" s="886" t="s">
        <v>23</v>
      </c>
      <c r="G82" s="833" t="s">
        <v>790</v>
      </c>
      <c r="H82" s="538" t="s">
        <v>790</v>
      </c>
      <c r="I82" s="834"/>
      <c r="J82" s="834"/>
      <c r="K82" s="538" t="s">
        <v>790</v>
      </c>
      <c r="L82" s="538" t="s">
        <v>790</v>
      </c>
      <c r="M82" s="833" t="s">
        <v>790</v>
      </c>
      <c r="N82" s="835">
        <v>0</v>
      </c>
      <c r="O82" s="836">
        <f t="shared" si="60"/>
        <v>0</v>
      </c>
      <c r="P82" s="837">
        <f t="shared" si="52"/>
        <v>0</v>
      </c>
      <c r="Q82" s="838">
        <v>34.37856</v>
      </c>
      <c r="R82" s="839">
        <f>Q82*$S$1</f>
        <v>2234.6064000000001</v>
      </c>
      <c r="S82" s="840">
        <f>R82</f>
        <v>2234.6064000000001</v>
      </c>
      <c r="T82" s="841" t="s">
        <v>794</v>
      </c>
      <c r="U82" s="841"/>
      <c r="V82" s="841"/>
      <c r="W82" s="842">
        <f t="shared" si="55"/>
        <v>0</v>
      </c>
      <c r="X82" s="552">
        <f t="shared" si="0"/>
        <v>0</v>
      </c>
      <c r="Y82" s="707"/>
      <c r="Z82" s="708"/>
      <c r="AA82" s="708"/>
      <c r="AB82" s="708"/>
      <c r="AC82" s="708"/>
      <c r="AD82" s="709"/>
      <c r="AE82" s="708"/>
      <c r="AF82" s="708"/>
      <c r="AG82" s="708"/>
      <c r="AH82" s="708"/>
      <c r="AI82" s="161"/>
      <c r="AJ82" s="162"/>
      <c r="AK82" s="163"/>
      <c r="AL82" s="162"/>
      <c r="AM82" s="162"/>
      <c r="AN82" s="162"/>
      <c r="AO82" s="162"/>
      <c r="AP82" s="162"/>
      <c r="AQ82" s="162"/>
      <c r="AR82" s="162"/>
      <c r="AS82" s="162"/>
      <c r="AT82" s="162"/>
      <c r="AU82" s="162"/>
      <c r="AV82" s="162"/>
      <c r="AW82" s="162"/>
      <c r="AX82" s="162"/>
      <c r="AY82" s="162"/>
      <c r="AZ82" s="162"/>
      <c r="BA82" s="162"/>
      <c r="BB82" s="162"/>
      <c r="BC82" s="162"/>
      <c r="BD82" s="162"/>
      <c r="BE82" s="162"/>
    </row>
    <row r="83" spans="1:82" ht="63.75" hidden="1" customHeight="1">
      <c r="A83" s="845" t="s">
        <v>11</v>
      </c>
      <c r="B83" s="831"/>
      <c r="C83" s="832" t="s">
        <v>794</v>
      </c>
      <c r="D83" s="885">
        <v>6704</v>
      </c>
      <c r="E83" s="886" t="s">
        <v>1088</v>
      </c>
      <c r="F83" s="886" t="s">
        <v>5</v>
      </c>
      <c r="G83" s="833" t="s">
        <v>790</v>
      </c>
      <c r="H83" s="834"/>
      <c r="I83" s="834"/>
      <c r="J83" s="834"/>
      <c r="K83" s="538" t="s">
        <v>790</v>
      </c>
      <c r="L83" s="538" t="s">
        <v>790</v>
      </c>
      <c r="M83" s="833" t="s">
        <v>790</v>
      </c>
      <c r="N83" s="835">
        <v>0</v>
      </c>
      <c r="O83" s="836">
        <f t="shared" si="60"/>
        <v>0</v>
      </c>
      <c r="P83" s="837">
        <f t="shared" si="52"/>
        <v>0</v>
      </c>
      <c r="Q83" s="838">
        <v>34.37856</v>
      </c>
      <c r="R83" s="839">
        <f>Q83*$S$1</f>
        <v>2234.6064000000001</v>
      </c>
      <c r="S83" s="840">
        <f>R83</f>
        <v>2234.6064000000001</v>
      </c>
      <c r="T83" s="841" t="s">
        <v>794</v>
      </c>
      <c r="U83" s="841"/>
      <c r="V83" s="841"/>
      <c r="W83" s="842">
        <f t="shared" si="55"/>
        <v>0</v>
      </c>
      <c r="X83" s="552">
        <f t="shared" si="0"/>
        <v>0</v>
      </c>
      <c r="Y83" s="707"/>
      <c r="Z83" s="708"/>
      <c r="AA83" s="708"/>
      <c r="AB83" s="708"/>
      <c r="AC83" s="708"/>
      <c r="AD83" s="709"/>
      <c r="AE83" s="708"/>
      <c r="AF83" s="708"/>
      <c r="AG83" s="708"/>
      <c r="AH83" s="708"/>
      <c r="AI83" s="161"/>
      <c r="AJ83" s="162"/>
      <c r="AK83" s="163"/>
      <c r="AL83" s="162"/>
      <c r="AM83" s="162"/>
      <c r="AN83" s="162"/>
      <c r="AO83" s="162"/>
      <c r="AP83" s="162"/>
      <c r="AQ83" s="162"/>
      <c r="AR83" s="162"/>
      <c r="AS83" s="162"/>
      <c r="AT83" s="162"/>
      <c r="AU83" s="162"/>
      <c r="AV83" s="162"/>
      <c r="AW83" s="162"/>
      <c r="AX83" s="162"/>
      <c r="AY83" s="162"/>
      <c r="AZ83" s="162"/>
      <c r="BA83" s="162"/>
      <c r="BB83" s="162"/>
      <c r="BC83" s="162"/>
      <c r="BD83" s="162"/>
      <c r="BE83" s="162"/>
    </row>
    <row r="84" spans="1:82" ht="63.75" hidden="1" customHeight="1">
      <c r="A84" s="845" t="s">
        <v>11</v>
      </c>
      <c r="B84" s="831"/>
      <c r="C84" s="832" t="s">
        <v>794</v>
      </c>
      <c r="D84" s="885">
        <v>6704</v>
      </c>
      <c r="E84" s="886" t="s">
        <v>1088</v>
      </c>
      <c r="F84" s="886" t="s">
        <v>495</v>
      </c>
      <c r="G84" s="833" t="s">
        <v>790</v>
      </c>
      <c r="H84" s="834"/>
      <c r="I84" s="834"/>
      <c r="J84" s="834"/>
      <c r="K84" s="834"/>
      <c r="L84" s="834"/>
      <c r="M84" s="833" t="s">
        <v>790</v>
      </c>
      <c r="N84" s="835">
        <v>0</v>
      </c>
      <c r="O84" s="836">
        <f t="shared" si="60"/>
        <v>0</v>
      </c>
      <c r="P84" s="837">
        <f t="shared" si="52"/>
        <v>0</v>
      </c>
      <c r="Q84" s="838">
        <v>34.37856</v>
      </c>
      <c r="R84" s="839">
        <f>Q84*$S$1</f>
        <v>2234.6064000000001</v>
      </c>
      <c r="S84" s="840">
        <f>R84</f>
        <v>2234.6064000000001</v>
      </c>
      <c r="T84" s="841" t="s">
        <v>794</v>
      </c>
      <c r="U84" s="841"/>
      <c r="V84" s="841"/>
      <c r="W84" s="842">
        <f t="shared" si="55"/>
        <v>0</v>
      </c>
      <c r="X84" s="552">
        <f t="shared" si="0"/>
        <v>0</v>
      </c>
      <c r="Y84" s="707"/>
      <c r="Z84" s="708"/>
      <c r="AA84" s="708"/>
      <c r="AB84" s="708"/>
      <c r="AC84" s="708"/>
      <c r="AD84" s="709"/>
      <c r="AE84" s="708"/>
      <c r="AF84" s="708"/>
      <c r="AG84" s="708"/>
      <c r="AH84" s="708"/>
      <c r="AI84" s="161"/>
      <c r="AJ84" s="162"/>
      <c r="AK84" s="163"/>
      <c r="AL84" s="162"/>
      <c r="AM84" s="162"/>
      <c r="AN84" s="162"/>
      <c r="AO84" s="162"/>
      <c r="AP84" s="162"/>
      <c r="AQ84" s="162"/>
      <c r="AR84" s="162"/>
      <c r="AS84" s="162"/>
      <c r="AT84" s="162"/>
      <c r="AU84" s="162"/>
      <c r="AV84" s="162"/>
      <c r="AW84" s="162"/>
      <c r="AX84" s="162"/>
      <c r="AY84" s="162"/>
      <c r="AZ84" s="162"/>
      <c r="BA84" s="162"/>
      <c r="BB84" s="162"/>
      <c r="BC84" s="162"/>
      <c r="BD84" s="162"/>
      <c r="BE84" s="162"/>
    </row>
    <row r="85" spans="1:82" ht="9.75" customHeight="1">
      <c r="A85" s="918"/>
      <c r="B85" s="242"/>
      <c r="C85" s="322"/>
      <c r="D85" s="242"/>
      <c r="E85" s="243"/>
      <c r="F85" s="250"/>
      <c r="G85" s="250"/>
      <c r="H85" s="250"/>
      <c r="I85" s="250"/>
      <c r="J85" s="244"/>
      <c r="K85" s="244"/>
      <c r="L85" s="244"/>
      <c r="M85" s="244"/>
      <c r="N85" s="253"/>
      <c r="O85" s="246"/>
      <c r="P85" s="244"/>
      <c r="Q85" s="633"/>
      <c r="R85" s="748"/>
      <c r="S85" s="742"/>
      <c r="T85" s="442"/>
      <c r="U85" s="248"/>
      <c r="V85" s="442"/>
      <c r="W85" s="770" t="s">
        <v>22</v>
      </c>
      <c r="X85" s="552">
        <f t="shared" si="0"/>
        <v>0</v>
      </c>
      <c r="Y85" s="422"/>
      <c r="Z85" s="170"/>
      <c r="AA85" s="88"/>
      <c r="AB85" s="171"/>
      <c r="AC85" s="88"/>
      <c r="AD85" s="162"/>
      <c r="AE85" s="162"/>
      <c r="AF85" s="162"/>
      <c r="AG85" s="162"/>
      <c r="AH85" s="162"/>
      <c r="AI85" s="162"/>
      <c r="AJ85" s="162"/>
      <c r="AK85" s="163"/>
      <c r="AL85" s="162"/>
      <c r="AM85" s="162"/>
      <c r="AN85" s="162"/>
      <c r="AO85" s="162"/>
      <c r="AP85" s="162"/>
      <c r="AQ85" s="162"/>
      <c r="AR85" s="162"/>
      <c r="AS85" s="162"/>
      <c r="AT85" s="162"/>
      <c r="AU85" s="162"/>
      <c r="AV85" s="162"/>
      <c r="AW85" s="162"/>
      <c r="AX85" s="162"/>
      <c r="AY85" s="162"/>
      <c r="AZ85" s="162"/>
      <c r="BA85" s="162"/>
      <c r="BB85" s="162"/>
      <c r="BC85" s="162"/>
      <c r="BD85" s="162"/>
      <c r="BE85" s="162"/>
    </row>
    <row r="86" spans="1:82" ht="27" customHeight="1">
      <c r="A86" s="943"/>
      <c r="B86" s="602"/>
      <c r="C86" s="322"/>
      <c r="D86" s="602"/>
      <c r="E86" s="364" t="s">
        <v>830</v>
      </c>
      <c r="F86" s="603"/>
      <c r="G86" s="600" t="s">
        <v>837</v>
      </c>
      <c r="H86" s="600" t="s">
        <v>838</v>
      </c>
      <c r="I86" s="600" t="s">
        <v>839</v>
      </c>
      <c r="J86" s="600" t="s">
        <v>840</v>
      </c>
      <c r="K86" s="600" t="s">
        <v>841</v>
      </c>
      <c r="L86" s="191"/>
      <c r="M86" s="191"/>
      <c r="N86" s="215"/>
      <c r="O86" s="50"/>
      <c r="P86" s="192">
        <f>IF(SUM(G87:M92)&gt;0,0.1,0)</f>
        <v>0</v>
      </c>
      <c r="Q86" s="635"/>
      <c r="R86" s="749"/>
      <c r="S86" s="750"/>
      <c r="T86" s="593"/>
      <c r="U86" s="592"/>
      <c r="V86" s="593"/>
      <c r="W86" s="772"/>
      <c r="X86" s="552">
        <f t="shared" si="0"/>
        <v>0</v>
      </c>
      <c r="Y86" s="422"/>
      <c r="Z86" s="170"/>
      <c r="AA86" s="88"/>
      <c r="AB86" s="171"/>
      <c r="AC86" s="88"/>
      <c r="AD86" s="162"/>
      <c r="AE86" s="162"/>
      <c r="AF86" s="162"/>
      <c r="AG86" s="162"/>
      <c r="AH86" s="162"/>
      <c r="AI86" s="162"/>
      <c r="AJ86" s="162"/>
      <c r="AK86" s="163"/>
      <c r="AL86" s="162"/>
      <c r="AM86" s="173"/>
      <c r="AN86" s="173"/>
      <c r="AO86" s="173"/>
      <c r="AP86" s="173"/>
      <c r="AQ86" s="173"/>
      <c r="AR86" s="173"/>
      <c r="AS86" s="173"/>
      <c r="AT86" s="173"/>
      <c r="AU86" s="173"/>
      <c r="AV86" s="173"/>
      <c r="AW86" s="173"/>
      <c r="AX86" s="173"/>
      <c r="AY86" s="173"/>
      <c r="AZ86" s="173"/>
      <c r="BA86" s="173"/>
      <c r="BB86" s="173"/>
      <c r="BC86" s="173"/>
      <c r="BD86" s="173"/>
      <c r="BE86" s="173"/>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row>
    <row r="87" spans="1:82" ht="9.75" customHeight="1">
      <c r="A87" s="918"/>
      <c r="B87" s="242"/>
      <c r="C87" s="322"/>
      <c r="D87" s="242"/>
      <c r="E87" s="243"/>
      <c r="F87" s="250"/>
      <c r="G87" s="250"/>
      <c r="H87" s="250"/>
      <c r="I87" s="250"/>
      <c r="J87" s="244"/>
      <c r="K87" s="244"/>
      <c r="L87" s="244"/>
      <c r="M87" s="244"/>
      <c r="N87" s="253"/>
      <c r="O87" s="246"/>
      <c r="P87" s="244"/>
      <c r="Q87" s="633"/>
      <c r="R87" s="748"/>
      <c r="S87" s="742"/>
      <c r="T87" s="442"/>
      <c r="U87" s="248"/>
      <c r="V87" s="442"/>
      <c r="W87" s="770" t="s">
        <v>22</v>
      </c>
      <c r="X87" s="552">
        <f t="shared" si="0"/>
        <v>0</v>
      </c>
      <c r="Y87" s="422"/>
      <c r="Z87" s="170"/>
      <c r="AA87" s="88"/>
      <c r="AB87" s="171"/>
      <c r="AC87" s="88"/>
      <c r="AD87" s="162"/>
      <c r="AE87" s="162"/>
      <c r="AF87" s="162"/>
      <c r="AG87" s="162"/>
      <c r="AH87" s="162"/>
      <c r="AI87" s="162"/>
      <c r="AJ87" s="162"/>
      <c r="AK87" s="163"/>
      <c r="AL87" s="162"/>
      <c r="AM87" s="162"/>
      <c r="AN87" s="162"/>
      <c r="AO87" s="162"/>
      <c r="AP87" s="162"/>
      <c r="AQ87" s="162"/>
      <c r="AR87" s="162"/>
      <c r="AS87" s="162"/>
      <c r="AT87" s="162"/>
      <c r="AU87" s="162"/>
      <c r="AV87" s="162"/>
      <c r="AW87" s="162"/>
      <c r="AX87" s="162"/>
      <c r="AY87" s="162"/>
      <c r="AZ87" s="162"/>
      <c r="BA87" s="162"/>
      <c r="BB87" s="162"/>
      <c r="BC87" s="162"/>
      <c r="BD87" s="162"/>
      <c r="BE87" s="162"/>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row>
    <row r="88" spans="1:82" ht="63.75" customHeight="1">
      <c r="A88" s="491" t="s">
        <v>11</v>
      </c>
      <c r="B88" s="491"/>
      <c r="C88" s="677" t="s">
        <v>953</v>
      </c>
      <c r="D88" s="403" t="s">
        <v>798</v>
      </c>
      <c r="E88" s="596" t="s">
        <v>856</v>
      </c>
      <c r="F88" s="404" t="s">
        <v>799</v>
      </c>
      <c r="G88" s="538" t="s">
        <v>790</v>
      </c>
      <c r="H88" s="613"/>
      <c r="I88" s="613"/>
      <c r="J88" s="613"/>
      <c r="K88" s="613"/>
      <c r="L88" s="538" t="s">
        <v>790</v>
      </c>
      <c r="M88" s="538" t="s">
        <v>790</v>
      </c>
      <c r="N88" s="215"/>
      <c r="O88" s="50">
        <f>SUBTOTAL(9,G88:M88)</f>
        <v>0</v>
      </c>
      <c r="P88" s="94">
        <f>O88</f>
        <v>0</v>
      </c>
      <c r="Q88" s="678">
        <v>75.397679999999994</v>
      </c>
      <c r="R88" s="736">
        <f>Q88*$S$1</f>
        <v>4900.8491999999997</v>
      </c>
      <c r="S88" s="745">
        <f>(1-T88*0.01)*R88</f>
        <v>3430.5944399999994</v>
      </c>
      <c r="T88" s="454">
        <v>30</v>
      </c>
      <c r="U88" s="434"/>
      <c r="V88" s="458"/>
      <c r="W88" s="752">
        <f>S88*O88</f>
        <v>0</v>
      </c>
      <c r="X88" s="552">
        <f>R88*P88</f>
        <v>0</v>
      </c>
      <c r="Y88" s="437" t="s">
        <v>771</v>
      </c>
      <c r="Z88" s="435">
        <f>T88</f>
        <v>30</v>
      </c>
      <c r="AA88" s="636"/>
      <c r="AB88" s="171"/>
      <c r="AC88" s="88"/>
      <c r="AD88" s="162"/>
      <c r="AE88" s="162"/>
      <c r="AF88" s="162"/>
      <c r="AG88" s="162"/>
      <c r="AH88" s="162"/>
      <c r="AI88" s="162"/>
      <c r="AJ88" s="162"/>
      <c r="AK88" s="163"/>
      <c r="AL88" s="162"/>
      <c r="AM88" s="173"/>
      <c r="AN88" s="173"/>
      <c r="AO88" s="173"/>
      <c r="AP88" s="173"/>
      <c r="AQ88" s="173"/>
      <c r="AR88" s="173"/>
      <c r="AS88" s="173"/>
      <c r="AT88" s="173"/>
      <c r="AU88" s="173"/>
      <c r="AV88" s="173"/>
      <c r="AW88" s="173"/>
      <c r="AX88" s="173"/>
      <c r="AY88" s="173"/>
      <c r="AZ88" s="173"/>
      <c r="BA88" s="173"/>
      <c r="BB88" s="173"/>
      <c r="BC88" s="173"/>
      <c r="BD88" s="173"/>
      <c r="BE88" s="173"/>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5"/>
    </row>
    <row r="89" spans="1:82" ht="63.75" hidden="1" customHeight="1">
      <c r="A89" s="491" t="s">
        <v>11</v>
      </c>
      <c r="B89" s="491"/>
      <c r="C89" s="595" t="s">
        <v>794</v>
      </c>
      <c r="D89" s="403" t="s">
        <v>798</v>
      </c>
      <c r="E89" s="596" t="s">
        <v>856</v>
      </c>
      <c r="F89" s="404" t="s">
        <v>799</v>
      </c>
      <c r="G89" s="538" t="s">
        <v>790</v>
      </c>
      <c r="H89" s="613"/>
      <c r="I89" s="613"/>
      <c r="J89" s="613"/>
      <c r="K89" s="538" t="s">
        <v>790</v>
      </c>
      <c r="L89" s="538" t="s">
        <v>790</v>
      </c>
      <c r="M89" s="538" t="s">
        <v>790</v>
      </c>
      <c r="N89" s="215">
        <v>4</v>
      </c>
      <c r="O89" s="50">
        <f t="shared" ref="O89:O91" si="61">SUBTOTAL(9,G89:M89)</f>
        <v>0</v>
      </c>
      <c r="P89" s="94">
        <f>O89</f>
        <v>0</v>
      </c>
      <c r="Q89" s="674">
        <v>75.397679999999994</v>
      </c>
      <c r="R89" s="436">
        <f t="shared" ref="R89:R91" si="62">Q89*$S$1</f>
        <v>4900.8491999999997</v>
      </c>
      <c r="S89" s="394">
        <f t="shared" ref="S89:S91" si="63">(1-T89*0.01)*R89</f>
        <v>3430.5944399999994</v>
      </c>
      <c r="T89" s="454">
        <v>30</v>
      </c>
      <c r="U89" s="434"/>
      <c r="V89" s="458"/>
      <c r="W89" s="335">
        <f>S89*O89</f>
        <v>0</v>
      </c>
      <c r="X89" s="552">
        <f t="shared" si="0"/>
        <v>0</v>
      </c>
      <c r="Y89" s="437" t="s">
        <v>771</v>
      </c>
      <c r="Z89" s="435">
        <f>T89</f>
        <v>30</v>
      </c>
      <c r="AA89" s="636"/>
      <c r="AB89" s="171"/>
      <c r="AC89" s="88"/>
      <c r="AD89" s="162"/>
      <c r="AE89" s="162"/>
      <c r="AF89" s="162"/>
      <c r="AG89" s="162"/>
      <c r="AH89" s="162"/>
      <c r="AI89" s="162"/>
      <c r="AJ89" s="162"/>
      <c r="AK89" s="163"/>
      <c r="AL89" s="162"/>
      <c r="AM89" s="173"/>
      <c r="AN89" s="173"/>
      <c r="AO89" s="173"/>
      <c r="AP89" s="173"/>
      <c r="AQ89" s="173"/>
      <c r="AR89" s="173"/>
      <c r="AS89" s="173"/>
      <c r="AT89" s="173"/>
      <c r="AU89" s="173"/>
      <c r="AV89" s="173"/>
      <c r="AW89" s="173"/>
      <c r="AX89" s="173"/>
      <c r="AY89" s="173"/>
      <c r="AZ89" s="173"/>
      <c r="BA89" s="173"/>
      <c r="BB89" s="173"/>
      <c r="BC89" s="173"/>
      <c r="BD89" s="173"/>
      <c r="BE89" s="173"/>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row>
    <row r="90" spans="1:82" ht="63.75" customHeight="1">
      <c r="A90" s="656" t="s">
        <v>11</v>
      </c>
      <c r="B90" s="491"/>
      <c r="C90" s="677" t="s">
        <v>953</v>
      </c>
      <c r="D90" s="403" t="s">
        <v>798</v>
      </c>
      <c r="E90" s="596" t="s">
        <v>856</v>
      </c>
      <c r="F90" s="404" t="s">
        <v>872</v>
      </c>
      <c r="G90" s="538" t="s">
        <v>790</v>
      </c>
      <c r="H90" s="538" t="s">
        <v>790</v>
      </c>
      <c r="I90" s="613"/>
      <c r="J90" s="613"/>
      <c r="K90" s="613"/>
      <c r="L90" s="538" t="s">
        <v>790</v>
      </c>
      <c r="M90" s="538" t="s">
        <v>790</v>
      </c>
      <c r="N90" s="215"/>
      <c r="O90" s="50">
        <f t="shared" si="61"/>
        <v>0</v>
      </c>
      <c r="P90" s="94">
        <f t="shared" ref="P90:P91" si="64">O90</f>
        <v>0</v>
      </c>
      <c r="Q90" s="678">
        <v>75.397679999999994</v>
      </c>
      <c r="R90" s="736">
        <f t="shared" si="62"/>
        <v>4900.8491999999997</v>
      </c>
      <c r="S90" s="745">
        <f t="shared" si="63"/>
        <v>3430.5944399999994</v>
      </c>
      <c r="T90" s="454">
        <v>30</v>
      </c>
      <c r="U90" s="434"/>
      <c r="V90" s="458"/>
      <c r="W90" s="752">
        <f t="shared" ref="W90:W91" si="65">S90*O90</f>
        <v>0</v>
      </c>
      <c r="X90" s="552">
        <f t="shared" si="0"/>
        <v>0</v>
      </c>
      <c r="Y90" s="437" t="s">
        <v>771</v>
      </c>
      <c r="Z90" s="435">
        <f>T90</f>
        <v>30</v>
      </c>
      <c r="AA90" s="636"/>
      <c r="AB90" s="171"/>
      <c r="AC90" s="88"/>
      <c r="AD90" s="162"/>
      <c r="AE90" s="162"/>
      <c r="AF90" s="162"/>
      <c r="AG90" s="162"/>
      <c r="AH90" s="162"/>
      <c r="AI90" s="162"/>
      <c r="AJ90" s="162"/>
      <c r="AK90" s="163"/>
      <c r="AL90" s="162"/>
      <c r="AM90" s="173"/>
      <c r="AN90" s="173"/>
      <c r="AO90" s="173"/>
      <c r="AP90" s="173"/>
      <c r="AQ90" s="173"/>
      <c r="AR90" s="173"/>
      <c r="AS90" s="173"/>
      <c r="AT90" s="173"/>
      <c r="AU90" s="173"/>
      <c r="AV90" s="173"/>
      <c r="AW90" s="173"/>
      <c r="AX90" s="173"/>
      <c r="AY90" s="173"/>
      <c r="AZ90" s="173"/>
      <c r="BA90" s="173"/>
      <c r="BB90" s="173"/>
      <c r="BC90" s="173"/>
      <c r="BD90" s="173"/>
      <c r="BE90" s="173"/>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row>
    <row r="91" spans="1:82" ht="63.75" customHeight="1">
      <c r="A91" s="491" t="s">
        <v>11</v>
      </c>
      <c r="B91" s="491"/>
      <c r="C91" s="677" t="s">
        <v>953</v>
      </c>
      <c r="D91" s="403" t="s">
        <v>798</v>
      </c>
      <c r="E91" s="596" t="s">
        <v>856</v>
      </c>
      <c r="F91" s="404" t="s">
        <v>800</v>
      </c>
      <c r="G91" s="538" t="s">
        <v>790</v>
      </c>
      <c r="H91" s="538" t="s">
        <v>790</v>
      </c>
      <c r="I91" s="538" t="s">
        <v>790</v>
      </c>
      <c r="J91" s="613"/>
      <c r="K91" s="613"/>
      <c r="L91" s="538" t="s">
        <v>790</v>
      </c>
      <c r="M91" s="538" t="s">
        <v>790</v>
      </c>
      <c r="N91" s="215"/>
      <c r="O91" s="50">
        <f t="shared" si="61"/>
        <v>0</v>
      </c>
      <c r="P91" s="94">
        <f t="shared" si="64"/>
        <v>0</v>
      </c>
      <c r="Q91" s="678">
        <v>75.397679999999994</v>
      </c>
      <c r="R91" s="736">
        <f t="shared" si="62"/>
        <v>4900.8491999999997</v>
      </c>
      <c r="S91" s="745">
        <f t="shared" si="63"/>
        <v>3430.5944399999994</v>
      </c>
      <c r="T91" s="454">
        <v>30</v>
      </c>
      <c r="U91" s="434"/>
      <c r="V91" s="458"/>
      <c r="W91" s="752">
        <f t="shared" si="65"/>
        <v>0</v>
      </c>
      <c r="X91" s="552">
        <f t="shared" ref="X91" si="66">R91*P91</f>
        <v>0</v>
      </c>
      <c r="Y91" s="437" t="s">
        <v>771</v>
      </c>
      <c r="Z91" s="435">
        <f>T91</f>
        <v>30</v>
      </c>
      <c r="AA91" s="636"/>
      <c r="AB91" s="171"/>
      <c r="AC91" s="88"/>
      <c r="AD91" s="162"/>
      <c r="AE91" s="162"/>
      <c r="AF91" s="162"/>
      <c r="AG91" s="162"/>
      <c r="AH91" s="162"/>
      <c r="AI91" s="162"/>
      <c r="AJ91" s="162"/>
      <c r="AK91" s="163"/>
      <c r="AL91" s="162"/>
      <c r="AM91" s="173"/>
      <c r="AN91" s="173"/>
      <c r="AO91" s="173"/>
      <c r="AP91" s="173"/>
      <c r="AQ91" s="173"/>
      <c r="AR91" s="173"/>
      <c r="AS91" s="173"/>
      <c r="AT91" s="173"/>
      <c r="AU91" s="173"/>
      <c r="AV91" s="173"/>
      <c r="AW91" s="173"/>
      <c r="AX91" s="173"/>
      <c r="AY91" s="173"/>
      <c r="AZ91" s="173"/>
      <c r="BA91" s="173"/>
      <c r="BB91" s="173"/>
      <c r="BC91" s="173"/>
      <c r="BD91" s="173"/>
      <c r="BE91" s="173"/>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5"/>
    </row>
    <row r="92" spans="1:82" ht="12" customHeight="1">
      <c r="A92" s="500"/>
      <c r="B92" s="242"/>
      <c r="C92" s="322"/>
      <c r="D92" s="242"/>
      <c r="E92" s="243"/>
      <c r="F92" s="250"/>
      <c r="G92" s="244"/>
      <c r="H92" s="244"/>
      <c r="I92" s="244"/>
      <c r="J92" s="244"/>
      <c r="K92" s="244"/>
      <c r="L92" s="244"/>
      <c r="M92" s="286"/>
      <c r="N92" s="252"/>
      <c r="O92" s="307"/>
      <c r="P92" s="286"/>
      <c r="Q92" s="392"/>
      <c r="R92" s="748"/>
      <c r="S92" s="742"/>
      <c r="T92" s="444"/>
      <c r="U92" s="287"/>
      <c r="V92" s="442"/>
      <c r="W92" s="770" t="s">
        <v>22</v>
      </c>
      <c r="X92" s="552">
        <f t="shared" ref="X92:X112" si="67">R92*P92</f>
        <v>0</v>
      </c>
      <c r="Y92" s="422"/>
      <c r="Z92" s="170"/>
      <c r="AA92" s="88"/>
      <c r="AB92" s="171"/>
      <c r="AC92" s="88"/>
      <c r="AD92" s="162"/>
      <c r="AE92" s="162"/>
      <c r="AF92" s="162"/>
      <c r="AG92" s="162"/>
      <c r="AH92" s="162"/>
      <c r="AI92" s="162"/>
      <c r="AJ92" s="162"/>
      <c r="AK92" s="163"/>
      <c r="AL92" s="162"/>
      <c r="AM92" s="162"/>
      <c r="AN92" s="162"/>
      <c r="AO92" s="162"/>
      <c r="AP92" s="162"/>
      <c r="AQ92" s="162"/>
      <c r="AR92" s="162"/>
      <c r="AS92" s="162"/>
      <c r="AT92" s="162"/>
      <c r="AU92" s="162"/>
      <c r="AV92" s="162"/>
      <c r="AW92" s="162"/>
      <c r="AX92" s="162"/>
      <c r="AY92" s="162"/>
      <c r="AZ92" s="162"/>
      <c r="BA92" s="162"/>
      <c r="BB92" s="162"/>
      <c r="BC92" s="162"/>
      <c r="BD92" s="162"/>
      <c r="BE92" s="162"/>
    </row>
    <row r="93" spans="1:82" ht="27" customHeight="1">
      <c r="A93" s="943"/>
      <c r="B93" s="602"/>
      <c r="C93" s="322"/>
      <c r="D93" s="602"/>
      <c r="E93" s="364" t="s">
        <v>831</v>
      </c>
      <c r="F93" s="603"/>
      <c r="G93" s="603"/>
      <c r="H93" s="600" t="s">
        <v>132</v>
      </c>
      <c r="I93" s="600" t="s">
        <v>133</v>
      </c>
      <c r="J93" s="600" t="s">
        <v>134</v>
      </c>
      <c r="K93" s="600" t="s">
        <v>135</v>
      </c>
      <c r="L93" s="600" t="s">
        <v>136</v>
      </c>
      <c r="M93" s="600" t="s">
        <v>492</v>
      </c>
      <c r="N93" s="215"/>
      <c r="O93" s="50"/>
      <c r="P93" s="192">
        <f>IF(SUM(G94:M130)&gt;0,0.1,0)</f>
        <v>0</v>
      </c>
      <c r="Q93" s="402"/>
      <c r="R93" s="749"/>
      <c r="S93" s="750"/>
      <c r="T93" s="593"/>
      <c r="U93" s="592"/>
      <c r="V93" s="593"/>
      <c r="W93" s="772"/>
      <c r="X93" s="552">
        <f t="shared" si="67"/>
        <v>0</v>
      </c>
      <c r="Y93" s="422"/>
      <c r="Z93" s="170"/>
      <c r="AA93" s="88"/>
      <c r="AB93" s="171"/>
      <c r="AC93" s="88"/>
      <c r="AD93" s="162"/>
      <c r="AE93" s="162"/>
      <c r="AF93" s="162"/>
      <c r="AG93" s="162"/>
      <c r="AH93" s="162"/>
      <c r="AI93" s="162"/>
      <c r="AJ93" s="162"/>
      <c r="AK93" s="163"/>
      <c r="AL93" s="162"/>
      <c r="AM93" s="173"/>
      <c r="AN93" s="173"/>
      <c r="AO93" s="173"/>
      <c r="AP93" s="173"/>
      <c r="AQ93" s="173"/>
      <c r="AR93" s="173"/>
      <c r="AS93" s="173"/>
      <c r="AT93" s="173"/>
      <c r="AU93" s="173"/>
      <c r="AV93" s="173"/>
      <c r="AW93" s="173"/>
      <c r="AX93" s="173"/>
      <c r="AY93" s="173"/>
      <c r="AZ93" s="173"/>
      <c r="BA93" s="173"/>
      <c r="BB93" s="173"/>
      <c r="BC93" s="173"/>
      <c r="BD93" s="173"/>
      <c r="BE93" s="173"/>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row>
    <row r="94" spans="1:82" ht="12" customHeight="1">
      <c r="A94" s="918"/>
      <c r="B94" s="242"/>
      <c r="C94" s="322"/>
      <c r="D94" s="242"/>
      <c r="E94" s="243"/>
      <c r="F94" s="250"/>
      <c r="G94" s="244"/>
      <c r="H94" s="244"/>
      <c r="I94" s="244"/>
      <c r="J94" s="244"/>
      <c r="K94" s="244"/>
      <c r="L94" s="244"/>
      <c r="M94" s="244"/>
      <c r="N94" s="253"/>
      <c r="O94" s="246"/>
      <c r="P94" s="244"/>
      <c r="Q94" s="633"/>
      <c r="R94" s="748"/>
      <c r="S94" s="742"/>
      <c r="T94" s="442"/>
      <c r="U94" s="248"/>
      <c r="V94" s="442"/>
      <c r="W94" s="770" t="s">
        <v>22</v>
      </c>
      <c r="X94" s="552">
        <f t="shared" si="67"/>
        <v>0</v>
      </c>
      <c r="Y94" s="422"/>
      <c r="Z94" s="170"/>
      <c r="AA94" s="88"/>
      <c r="AB94" s="171"/>
      <c r="AC94" s="88"/>
      <c r="AD94" s="162"/>
      <c r="AE94" s="162"/>
      <c r="AF94" s="162"/>
      <c r="AG94" s="162"/>
      <c r="AH94" s="162"/>
      <c r="AI94" s="162"/>
      <c r="AJ94" s="162"/>
      <c r="AK94" s="163"/>
      <c r="AL94" s="162"/>
      <c r="AM94" s="162"/>
      <c r="AN94" s="162"/>
      <c r="AO94" s="162"/>
      <c r="AP94" s="162"/>
      <c r="AQ94" s="162"/>
      <c r="AR94" s="162"/>
      <c r="AS94" s="162"/>
      <c r="AT94" s="162"/>
      <c r="AU94" s="162"/>
      <c r="AV94" s="162"/>
      <c r="AW94" s="162"/>
      <c r="AX94" s="162"/>
      <c r="AY94" s="162"/>
      <c r="AZ94" s="162"/>
      <c r="BA94" s="162"/>
      <c r="BB94" s="162"/>
      <c r="BC94" s="162"/>
      <c r="BD94" s="162"/>
      <c r="BE94" s="162"/>
    </row>
    <row r="95" spans="1:82" ht="63.75" hidden="1" customHeight="1">
      <c r="A95" s="845" t="s">
        <v>11</v>
      </c>
      <c r="B95" s="831"/>
      <c r="C95" s="832" t="s">
        <v>794</v>
      </c>
      <c r="D95" s="885" t="s">
        <v>1163</v>
      </c>
      <c r="E95" s="886" t="s">
        <v>857</v>
      </c>
      <c r="F95" s="886" t="s">
        <v>1102</v>
      </c>
      <c r="G95" s="538" t="s">
        <v>790</v>
      </c>
      <c r="H95" s="833" t="s">
        <v>790</v>
      </c>
      <c r="I95" s="834"/>
      <c r="J95" s="834"/>
      <c r="K95" s="834"/>
      <c r="L95" s="538" t="s">
        <v>790</v>
      </c>
      <c r="M95" s="538" t="s">
        <v>790</v>
      </c>
      <c r="N95" s="835">
        <v>0</v>
      </c>
      <c r="O95" s="50">
        <f t="shared" ref="O95:O112" si="68">SUBTOTAL(9,G95:M95)</f>
        <v>0</v>
      </c>
      <c r="P95" s="94">
        <f t="shared" ref="P95:P112" si="69">O95</f>
        <v>0</v>
      </c>
      <c r="Q95" s="838">
        <v>68.591520000000003</v>
      </c>
      <c r="R95" s="839">
        <f t="shared" ref="R95:R111" si="70">Q95*$S$1</f>
        <v>4458.4488000000001</v>
      </c>
      <c r="S95" s="733">
        <f t="shared" ref="S95:S111" si="71">R95</f>
        <v>4458.4488000000001</v>
      </c>
      <c r="T95" s="841" t="s">
        <v>794</v>
      </c>
      <c r="U95" s="841"/>
      <c r="V95" s="841"/>
      <c r="W95" s="752">
        <f t="shared" ref="W95:W112" si="72">S95*O95</f>
        <v>0</v>
      </c>
      <c r="X95" s="552">
        <f t="shared" si="67"/>
        <v>0</v>
      </c>
      <c r="Y95" s="707" t="s">
        <v>1018</v>
      </c>
      <c r="Z95" s="708"/>
      <c r="AA95" s="708"/>
      <c r="AB95" s="708"/>
      <c r="AC95" s="708"/>
      <c r="AD95" s="709"/>
      <c r="AE95" s="708"/>
      <c r="AF95" s="708"/>
      <c r="AG95" s="708"/>
      <c r="AH95" s="708"/>
      <c r="AI95" s="161"/>
      <c r="AJ95" s="162"/>
      <c r="AK95" s="163"/>
      <c r="AL95" s="162"/>
      <c r="AM95" s="162"/>
      <c r="AN95" s="162"/>
      <c r="AO95" s="162"/>
      <c r="AP95" s="162"/>
      <c r="AQ95" s="162"/>
      <c r="AR95" s="162"/>
      <c r="AS95" s="162"/>
      <c r="AT95" s="162"/>
      <c r="AU95" s="162"/>
      <c r="AV95" s="162"/>
      <c r="AW95" s="162"/>
      <c r="AX95" s="162"/>
      <c r="AY95" s="162"/>
      <c r="AZ95" s="162"/>
      <c r="BA95" s="162"/>
      <c r="BB95" s="162"/>
      <c r="BC95" s="162"/>
      <c r="BD95" s="162"/>
      <c r="BE95" s="162"/>
    </row>
    <row r="96" spans="1:82" ht="63.75" hidden="1" customHeight="1">
      <c r="A96" s="845" t="s">
        <v>11</v>
      </c>
      <c r="B96" s="831"/>
      <c r="C96" s="832" t="s">
        <v>794</v>
      </c>
      <c r="D96" s="885" t="s">
        <v>1163</v>
      </c>
      <c r="E96" s="886" t="s">
        <v>857</v>
      </c>
      <c r="F96" s="886" t="s">
        <v>991</v>
      </c>
      <c r="G96" s="538" t="s">
        <v>790</v>
      </c>
      <c r="H96" s="833" t="s">
        <v>790</v>
      </c>
      <c r="I96" s="834"/>
      <c r="J96" s="834"/>
      <c r="K96" s="834"/>
      <c r="L96" s="538" t="s">
        <v>790</v>
      </c>
      <c r="M96" s="538" t="s">
        <v>790</v>
      </c>
      <c r="N96" s="835">
        <v>0</v>
      </c>
      <c r="O96" s="50">
        <f t="shared" si="68"/>
        <v>0</v>
      </c>
      <c r="P96" s="94">
        <f t="shared" si="69"/>
        <v>0</v>
      </c>
      <c r="Q96" s="838">
        <v>68.591520000000003</v>
      </c>
      <c r="R96" s="839">
        <f t="shared" si="70"/>
        <v>4458.4488000000001</v>
      </c>
      <c r="S96" s="733">
        <f t="shared" si="71"/>
        <v>4458.4488000000001</v>
      </c>
      <c r="T96" s="841" t="s">
        <v>794</v>
      </c>
      <c r="U96" s="841"/>
      <c r="V96" s="841"/>
      <c r="W96" s="752">
        <f t="shared" si="72"/>
        <v>0</v>
      </c>
      <c r="X96" s="552">
        <f t="shared" si="67"/>
        <v>0</v>
      </c>
      <c r="Y96" s="707" t="s">
        <v>1018</v>
      </c>
      <c r="Z96" s="708"/>
      <c r="AA96" s="708"/>
      <c r="AB96" s="708"/>
      <c r="AC96" s="708"/>
      <c r="AD96" s="709"/>
      <c r="AE96" s="708"/>
      <c r="AF96" s="708"/>
      <c r="AG96" s="708"/>
      <c r="AH96" s="708"/>
      <c r="AI96" s="161"/>
      <c r="AJ96" s="162"/>
      <c r="AK96" s="163"/>
      <c r="AL96" s="162"/>
      <c r="AM96" s="162"/>
      <c r="AN96" s="162"/>
      <c r="AO96" s="162"/>
      <c r="AP96" s="162"/>
      <c r="AQ96" s="162"/>
      <c r="AR96" s="162"/>
      <c r="AS96" s="162"/>
      <c r="AT96" s="162"/>
      <c r="AU96" s="162"/>
      <c r="AV96" s="162"/>
      <c r="AW96" s="162"/>
      <c r="AX96" s="162"/>
      <c r="AY96" s="162"/>
      <c r="AZ96" s="162"/>
      <c r="BA96" s="162"/>
      <c r="BB96" s="162"/>
      <c r="BC96" s="162"/>
      <c r="BD96" s="162"/>
      <c r="BE96" s="162"/>
    </row>
    <row r="97" spans="1:82" ht="63.75" customHeight="1">
      <c r="A97" s="844" t="s">
        <v>11</v>
      </c>
      <c r="B97" s="831"/>
      <c r="C97" s="832" t="s">
        <v>794</v>
      </c>
      <c r="D97" s="885" t="s">
        <v>1086</v>
      </c>
      <c r="E97" s="886" t="s">
        <v>857</v>
      </c>
      <c r="F97" s="886" t="s">
        <v>1169</v>
      </c>
      <c r="G97" s="833" t="s">
        <v>790</v>
      </c>
      <c r="H97" s="834"/>
      <c r="I97" s="834"/>
      <c r="J97" s="833" t="s">
        <v>790</v>
      </c>
      <c r="K97" s="833" t="s">
        <v>790</v>
      </c>
      <c r="L97" s="834"/>
      <c r="M97" s="833" t="s">
        <v>790</v>
      </c>
      <c r="N97" s="835"/>
      <c r="O97" s="50">
        <f>SUBTOTAL(9,G97:M97)</f>
        <v>0</v>
      </c>
      <c r="P97" s="94">
        <f>O97</f>
        <v>0</v>
      </c>
      <c r="Q97" s="838">
        <v>68.359679999999997</v>
      </c>
      <c r="R97" s="839">
        <f t="shared" si="70"/>
        <v>4443.3791999999994</v>
      </c>
      <c r="S97" s="733">
        <f t="shared" si="71"/>
        <v>4443.3791999999994</v>
      </c>
      <c r="T97" s="841" t="s">
        <v>794</v>
      </c>
      <c r="U97" s="841"/>
      <c r="V97" s="841"/>
      <c r="W97" s="752">
        <f>S97*O97</f>
        <v>0</v>
      </c>
      <c r="X97" s="552">
        <f>R97*P97</f>
        <v>0</v>
      </c>
      <c r="Y97" s="707"/>
      <c r="Z97" s="708"/>
      <c r="AA97" s="708"/>
      <c r="AB97" s="708"/>
      <c r="AC97" s="708"/>
      <c r="AD97" s="709"/>
      <c r="AE97" s="708"/>
      <c r="AF97" s="708"/>
      <c r="AG97" s="708"/>
      <c r="AH97" s="708"/>
      <c r="AI97" s="161"/>
      <c r="AJ97" s="162"/>
      <c r="AK97" s="163"/>
      <c r="AL97" s="162"/>
      <c r="AM97" s="162"/>
      <c r="AN97" s="162"/>
      <c r="AO97" s="162"/>
      <c r="AP97" s="162"/>
      <c r="AQ97" s="162"/>
      <c r="AR97" s="162"/>
      <c r="AS97" s="162"/>
      <c r="AT97" s="162"/>
      <c r="AU97" s="162"/>
      <c r="AV97" s="162"/>
      <c r="AW97" s="162"/>
      <c r="AX97" s="162"/>
      <c r="AY97" s="162"/>
      <c r="AZ97" s="162"/>
      <c r="BA97" s="162"/>
      <c r="BB97" s="162"/>
      <c r="BC97" s="162"/>
      <c r="BD97" s="162"/>
      <c r="BE97" s="162"/>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5"/>
    </row>
    <row r="98" spans="1:82" ht="63.75" hidden="1" customHeight="1">
      <c r="A98" s="845" t="s">
        <v>11</v>
      </c>
      <c r="B98" s="831"/>
      <c r="C98" s="832" t="s">
        <v>794</v>
      </c>
      <c r="D98" s="885" t="s">
        <v>1086</v>
      </c>
      <c r="E98" s="886" t="s">
        <v>857</v>
      </c>
      <c r="F98" s="886" t="s">
        <v>887</v>
      </c>
      <c r="G98" s="833" t="s">
        <v>790</v>
      </c>
      <c r="H98" s="834"/>
      <c r="I98" s="834"/>
      <c r="J98" s="833" t="s">
        <v>790</v>
      </c>
      <c r="K98" s="833" t="s">
        <v>790</v>
      </c>
      <c r="L98" s="833" t="s">
        <v>790</v>
      </c>
      <c r="M98" s="833" t="s">
        <v>790</v>
      </c>
      <c r="N98" s="835">
        <v>0</v>
      </c>
      <c r="O98" s="50">
        <f t="shared" si="68"/>
        <v>0</v>
      </c>
      <c r="P98" s="94">
        <f t="shared" si="69"/>
        <v>0</v>
      </c>
      <c r="Q98" s="838">
        <v>68.359679999999997</v>
      </c>
      <c r="R98" s="839">
        <f t="shared" si="70"/>
        <v>4443.3791999999994</v>
      </c>
      <c r="S98" s="733">
        <f t="shared" si="71"/>
        <v>4443.3791999999994</v>
      </c>
      <c r="T98" s="841" t="s">
        <v>794</v>
      </c>
      <c r="U98" s="841"/>
      <c r="V98" s="841"/>
      <c r="W98" s="752">
        <f t="shared" si="72"/>
        <v>0</v>
      </c>
      <c r="X98" s="552">
        <f t="shared" si="67"/>
        <v>0</v>
      </c>
      <c r="Y98" s="707"/>
      <c r="Z98" s="708"/>
      <c r="AA98" s="708"/>
      <c r="AB98" s="708"/>
      <c r="AC98" s="708"/>
      <c r="AD98" s="709"/>
      <c r="AE98" s="708"/>
      <c r="AF98" s="708"/>
      <c r="AG98" s="708"/>
      <c r="AH98" s="708"/>
      <c r="AI98" s="161"/>
      <c r="AJ98" s="162"/>
      <c r="AK98" s="163"/>
      <c r="AL98" s="162"/>
      <c r="AM98" s="162"/>
      <c r="AN98" s="162"/>
      <c r="AO98" s="162"/>
      <c r="AP98" s="162"/>
      <c r="AQ98" s="162"/>
      <c r="AR98" s="162"/>
      <c r="AS98" s="162"/>
      <c r="AT98" s="162"/>
      <c r="AU98" s="162"/>
      <c r="AV98" s="162"/>
      <c r="AW98" s="162"/>
      <c r="AX98" s="162"/>
      <c r="AY98" s="162"/>
      <c r="AZ98" s="162"/>
      <c r="BA98" s="162"/>
      <c r="BB98" s="162"/>
      <c r="BC98" s="162"/>
      <c r="BD98" s="162"/>
      <c r="BE98" s="162"/>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row>
    <row r="99" spans="1:82" ht="63.75" customHeight="1">
      <c r="A99" s="844" t="s">
        <v>11</v>
      </c>
      <c r="B99" s="831"/>
      <c r="C99" s="832" t="s">
        <v>794</v>
      </c>
      <c r="D99" s="885" t="s">
        <v>1086</v>
      </c>
      <c r="E99" s="886" t="s">
        <v>857</v>
      </c>
      <c r="F99" s="886" t="s">
        <v>1087</v>
      </c>
      <c r="G99" s="833" t="s">
        <v>790</v>
      </c>
      <c r="H99" s="833" t="s">
        <v>790</v>
      </c>
      <c r="I99" s="834"/>
      <c r="J99" s="834"/>
      <c r="K99" s="834"/>
      <c r="L99" s="833" t="s">
        <v>790</v>
      </c>
      <c r="M99" s="833" t="s">
        <v>790</v>
      </c>
      <c r="N99" s="835"/>
      <c r="O99" s="50">
        <f>SUBTOTAL(9,G99:M99)</f>
        <v>0</v>
      </c>
      <c r="P99" s="94">
        <f>O99</f>
        <v>0</v>
      </c>
      <c r="Q99" s="838">
        <v>68.359679999999997</v>
      </c>
      <c r="R99" s="839">
        <f t="shared" si="70"/>
        <v>4443.3791999999994</v>
      </c>
      <c r="S99" s="733">
        <f t="shared" si="71"/>
        <v>4443.3791999999994</v>
      </c>
      <c r="T99" s="841" t="s">
        <v>794</v>
      </c>
      <c r="U99" s="841"/>
      <c r="V99" s="841"/>
      <c r="W99" s="752">
        <f>S99*O99</f>
        <v>0</v>
      </c>
      <c r="X99" s="552">
        <f>R99*P99</f>
        <v>0</v>
      </c>
      <c r="Y99" s="707"/>
      <c r="Z99" s="708"/>
      <c r="AA99" s="708"/>
      <c r="AB99" s="708"/>
      <c r="AC99" s="708"/>
      <c r="AD99" s="709"/>
      <c r="AE99" s="708"/>
      <c r="AF99" s="708"/>
      <c r="AG99" s="708"/>
      <c r="AH99" s="708"/>
      <c r="AI99" s="161"/>
      <c r="AJ99" s="162"/>
      <c r="AK99" s="163"/>
      <c r="AL99" s="162"/>
      <c r="AM99" s="162"/>
      <c r="AN99" s="162"/>
      <c r="AO99" s="162"/>
      <c r="AP99" s="162"/>
      <c r="AQ99" s="162"/>
      <c r="AR99" s="162"/>
      <c r="AS99" s="162"/>
      <c r="AT99" s="162"/>
      <c r="AU99" s="162"/>
      <c r="AV99" s="162"/>
      <c r="AW99" s="162"/>
      <c r="AX99" s="162"/>
      <c r="AY99" s="162"/>
      <c r="AZ99" s="162"/>
      <c r="BA99" s="162"/>
      <c r="BB99" s="162"/>
      <c r="BC99" s="162"/>
      <c r="BD99" s="162"/>
      <c r="BE99" s="162"/>
    </row>
    <row r="100" spans="1:82" ht="63.75" hidden="1" customHeight="1">
      <c r="A100" s="845" t="s">
        <v>11</v>
      </c>
      <c r="B100" s="831"/>
      <c r="C100" s="832" t="s">
        <v>794</v>
      </c>
      <c r="D100" s="885" t="s">
        <v>1163</v>
      </c>
      <c r="E100" s="886" t="s">
        <v>857</v>
      </c>
      <c r="F100" s="886" t="s">
        <v>1102</v>
      </c>
      <c r="G100" s="833" t="s">
        <v>790</v>
      </c>
      <c r="H100" s="833" t="s">
        <v>790</v>
      </c>
      <c r="I100" s="834"/>
      <c r="J100" s="834"/>
      <c r="K100" s="834"/>
      <c r="L100" s="833" t="s">
        <v>790</v>
      </c>
      <c r="M100" s="833" t="s">
        <v>790</v>
      </c>
      <c r="N100" s="835">
        <v>0</v>
      </c>
      <c r="O100" s="50">
        <f t="shared" si="68"/>
        <v>0</v>
      </c>
      <c r="P100" s="94">
        <f t="shared" si="69"/>
        <v>0</v>
      </c>
      <c r="Q100" s="838">
        <v>68.591520000000003</v>
      </c>
      <c r="R100" s="839">
        <f t="shared" si="70"/>
        <v>4458.4488000000001</v>
      </c>
      <c r="S100" s="733">
        <f t="shared" si="71"/>
        <v>4458.4488000000001</v>
      </c>
      <c r="T100" s="841" t="s">
        <v>794</v>
      </c>
      <c r="U100" s="841"/>
      <c r="V100" s="841"/>
      <c r="W100" s="752">
        <f t="shared" si="72"/>
        <v>0</v>
      </c>
      <c r="X100" s="552">
        <f t="shared" si="67"/>
        <v>0</v>
      </c>
      <c r="Y100" s="707"/>
      <c r="Z100" s="708"/>
      <c r="AA100" s="708"/>
      <c r="AB100" s="708"/>
      <c r="AC100" s="708"/>
      <c r="AD100" s="709"/>
      <c r="AE100" s="708"/>
      <c r="AF100" s="708"/>
      <c r="AG100" s="708"/>
      <c r="AH100" s="708"/>
      <c r="AI100" s="161"/>
      <c r="AJ100" s="162"/>
      <c r="AK100" s="163"/>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row>
    <row r="101" spans="1:82" ht="63.75" hidden="1" customHeight="1">
      <c r="A101" s="845" t="s">
        <v>11</v>
      </c>
      <c r="B101" s="831"/>
      <c r="C101" s="832" t="s">
        <v>794</v>
      </c>
      <c r="D101" s="885" t="s">
        <v>1163</v>
      </c>
      <c r="E101" s="886" t="s">
        <v>857</v>
      </c>
      <c r="F101" s="886" t="s">
        <v>991</v>
      </c>
      <c r="G101" s="833" t="s">
        <v>790</v>
      </c>
      <c r="H101" s="833" t="s">
        <v>790</v>
      </c>
      <c r="I101" s="834"/>
      <c r="J101" s="834"/>
      <c r="K101" s="834"/>
      <c r="L101" s="833" t="s">
        <v>790</v>
      </c>
      <c r="M101" s="833" t="s">
        <v>790</v>
      </c>
      <c r="N101" s="835">
        <v>0</v>
      </c>
      <c r="O101" s="50">
        <f t="shared" si="68"/>
        <v>0</v>
      </c>
      <c r="P101" s="94">
        <f t="shared" si="69"/>
        <v>0</v>
      </c>
      <c r="Q101" s="838">
        <v>68.591520000000003</v>
      </c>
      <c r="R101" s="839">
        <f t="shared" si="70"/>
        <v>4458.4488000000001</v>
      </c>
      <c r="S101" s="733">
        <f t="shared" si="71"/>
        <v>4458.4488000000001</v>
      </c>
      <c r="T101" s="841" t="s">
        <v>794</v>
      </c>
      <c r="U101" s="841"/>
      <c r="V101" s="841"/>
      <c r="W101" s="752">
        <f t="shared" si="72"/>
        <v>0</v>
      </c>
      <c r="X101" s="552">
        <f t="shared" si="67"/>
        <v>0</v>
      </c>
      <c r="Y101" s="707"/>
      <c r="Z101" s="708"/>
      <c r="AA101" s="708"/>
      <c r="AB101" s="708"/>
      <c r="AC101" s="708"/>
      <c r="AD101" s="709"/>
      <c r="AE101" s="708"/>
      <c r="AF101" s="708"/>
      <c r="AG101" s="708"/>
      <c r="AH101" s="708"/>
      <c r="AI101" s="161"/>
      <c r="AJ101" s="162"/>
      <c r="AK101" s="163"/>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row>
    <row r="102" spans="1:82" ht="63.75" hidden="1" customHeight="1">
      <c r="A102" s="845" t="s">
        <v>11</v>
      </c>
      <c r="B102" s="831"/>
      <c r="C102" s="832" t="s">
        <v>794</v>
      </c>
      <c r="D102" s="885" t="s">
        <v>1163</v>
      </c>
      <c r="E102" s="886" t="s">
        <v>857</v>
      </c>
      <c r="F102" s="886" t="s">
        <v>5</v>
      </c>
      <c r="G102" s="833" t="s">
        <v>790</v>
      </c>
      <c r="H102" s="833" t="s">
        <v>790</v>
      </c>
      <c r="I102" s="834"/>
      <c r="J102" s="834"/>
      <c r="K102" s="834"/>
      <c r="L102" s="833" t="s">
        <v>790</v>
      </c>
      <c r="M102" s="833" t="s">
        <v>790</v>
      </c>
      <c r="N102" s="835">
        <v>0</v>
      </c>
      <c r="O102" s="50">
        <f t="shared" si="68"/>
        <v>0</v>
      </c>
      <c r="P102" s="94">
        <f t="shared" si="69"/>
        <v>0</v>
      </c>
      <c r="Q102" s="838">
        <v>68.591520000000003</v>
      </c>
      <c r="R102" s="839">
        <f t="shared" si="70"/>
        <v>4458.4488000000001</v>
      </c>
      <c r="S102" s="733">
        <f t="shared" si="71"/>
        <v>4458.4488000000001</v>
      </c>
      <c r="T102" s="841" t="s">
        <v>794</v>
      </c>
      <c r="U102" s="841"/>
      <c r="V102" s="841"/>
      <c r="W102" s="752">
        <f t="shared" si="72"/>
        <v>0</v>
      </c>
      <c r="X102" s="552">
        <f t="shared" si="67"/>
        <v>0</v>
      </c>
      <c r="Y102" s="707"/>
      <c r="Z102" s="708"/>
      <c r="AA102" s="708"/>
      <c r="AB102" s="708"/>
      <c r="AC102" s="708"/>
      <c r="AD102" s="709"/>
      <c r="AE102" s="708"/>
      <c r="AF102" s="708"/>
      <c r="AG102" s="708"/>
      <c r="AH102" s="708"/>
      <c r="AI102" s="161"/>
      <c r="AJ102" s="162"/>
      <c r="AK102" s="163"/>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row>
    <row r="103" spans="1:82" ht="63" customHeight="1">
      <c r="A103" s="697" t="s">
        <v>11</v>
      </c>
      <c r="B103" s="698"/>
      <c r="C103" s="699" t="s">
        <v>794</v>
      </c>
      <c r="D103" s="774" t="s">
        <v>1164</v>
      </c>
      <c r="E103" s="775" t="s">
        <v>857</v>
      </c>
      <c r="F103" s="775" t="s">
        <v>495</v>
      </c>
      <c r="G103" s="538" t="s">
        <v>790</v>
      </c>
      <c r="H103" s="538" t="s">
        <v>790</v>
      </c>
      <c r="I103" s="701"/>
      <c r="J103" s="538" t="s">
        <v>790</v>
      </c>
      <c r="K103" s="701"/>
      <c r="L103" s="701"/>
      <c r="M103" s="538" t="s">
        <v>790</v>
      </c>
      <c r="N103" s="215"/>
      <c r="O103" s="50">
        <f t="shared" si="68"/>
        <v>0</v>
      </c>
      <c r="P103" s="94">
        <f t="shared" si="69"/>
        <v>0</v>
      </c>
      <c r="Q103" s="716">
        <v>53.737200000000001</v>
      </c>
      <c r="R103" s="839">
        <f t="shared" si="70"/>
        <v>3492.9180000000001</v>
      </c>
      <c r="S103" s="733">
        <f t="shared" si="71"/>
        <v>3492.9180000000001</v>
      </c>
      <c r="T103" s="718" t="s">
        <v>794</v>
      </c>
      <c r="U103" s="718"/>
      <c r="V103" s="718"/>
      <c r="W103" s="752">
        <f t="shared" si="72"/>
        <v>0</v>
      </c>
      <c r="X103" s="552">
        <f t="shared" si="67"/>
        <v>0</v>
      </c>
      <c r="Y103" s="707"/>
      <c r="Z103" s="708"/>
      <c r="AA103" s="708"/>
      <c r="AB103" s="708"/>
      <c r="AC103" s="708"/>
      <c r="AD103" s="709"/>
      <c r="AE103" s="708"/>
      <c r="AF103" s="708"/>
      <c r="AG103" s="708"/>
      <c r="AH103" s="708"/>
      <c r="AI103" s="161"/>
      <c r="AJ103" s="162"/>
      <c r="AK103" s="163"/>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row>
    <row r="104" spans="1:82" ht="63" customHeight="1">
      <c r="A104" s="697" t="s">
        <v>11</v>
      </c>
      <c r="B104" s="698"/>
      <c r="C104" s="699" t="s">
        <v>794</v>
      </c>
      <c r="D104" s="774" t="s">
        <v>1164</v>
      </c>
      <c r="E104" s="775" t="s">
        <v>857</v>
      </c>
      <c r="F104" s="775" t="s">
        <v>989</v>
      </c>
      <c r="G104" s="538" t="s">
        <v>790</v>
      </c>
      <c r="H104" s="538" t="s">
        <v>790</v>
      </c>
      <c r="I104" s="538" t="s">
        <v>790</v>
      </c>
      <c r="J104" s="538" t="s">
        <v>790</v>
      </c>
      <c r="K104" s="701"/>
      <c r="L104" s="701"/>
      <c r="M104" s="702"/>
      <c r="N104" s="215"/>
      <c r="O104" s="50">
        <f t="shared" si="68"/>
        <v>0</v>
      </c>
      <c r="P104" s="94">
        <f t="shared" si="69"/>
        <v>0</v>
      </c>
      <c r="Q104" s="716">
        <v>53.737200000000001</v>
      </c>
      <c r="R104" s="839">
        <f t="shared" si="70"/>
        <v>3492.9180000000001</v>
      </c>
      <c r="S104" s="733">
        <f t="shared" si="71"/>
        <v>3492.9180000000001</v>
      </c>
      <c r="T104" s="718" t="s">
        <v>794</v>
      </c>
      <c r="U104" s="718"/>
      <c r="V104" s="718"/>
      <c r="W104" s="752">
        <f t="shared" si="72"/>
        <v>0</v>
      </c>
      <c r="X104" s="552">
        <f t="shared" si="67"/>
        <v>0</v>
      </c>
      <c r="Y104" s="707"/>
      <c r="Z104" s="708"/>
      <c r="AA104" s="708"/>
      <c r="AB104" s="708"/>
      <c r="AC104" s="708"/>
      <c r="AD104" s="709"/>
      <c r="AE104" s="708"/>
      <c r="AF104" s="708"/>
      <c r="AG104" s="708"/>
      <c r="AH104" s="708"/>
      <c r="AI104" s="161"/>
      <c r="AJ104" s="162"/>
      <c r="AK104" s="163"/>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row>
    <row r="105" spans="1:82" ht="63" customHeight="1">
      <c r="A105" s="697" t="s">
        <v>11</v>
      </c>
      <c r="B105" s="698"/>
      <c r="C105" s="699" t="s">
        <v>794</v>
      </c>
      <c r="D105" s="774" t="s">
        <v>1164</v>
      </c>
      <c r="E105" s="775" t="s">
        <v>857</v>
      </c>
      <c r="F105" s="775" t="s">
        <v>990</v>
      </c>
      <c r="G105" s="538" t="s">
        <v>790</v>
      </c>
      <c r="H105" s="538" t="s">
        <v>790</v>
      </c>
      <c r="I105" s="701"/>
      <c r="J105" s="538" t="s">
        <v>790</v>
      </c>
      <c r="K105" s="701"/>
      <c r="L105" s="701"/>
      <c r="M105" s="702"/>
      <c r="N105" s="215"/>
      <c r="O105" s="50">
        <f t="shared" si="68"/>
        <v>0</v>
      </c>
      <c r="P105" s="94">
        <f t="shared" si="69"/>
        <v>0</v>
      </c>
      <c r="Q105" s="716">
        <v>53.737200000000001</v>
      </c>
      <c r="R105" s="839">
        <f t="shared" si="70"/>
        <v>3492.9180000000001</v>
      </c>
      <c r="S105" s="733">
        <f t="shared" si="71"/>
        <v>3492.9180000000001</v>
      </c>
      <c r="T105" s="718" t="s">
        <v>794</v>
      </c>
      <c r="U105" s="718"/>
      <c r="V105" s="718"/>
      <c r="W105" s="752">
        <f t="shared" si="72"/>
        <v>0</v>
      </c>
      <c r="X105" s="552">
        <f t="shared" si="67"/>
        <v>0</v>
      </c>
      <c r="Y105" s="707"/>
      <c r="Z105" s="708"/>
      <c r="AA105" s="708"/>
      <c r="AB105" s="708"/>
      <c r="AC105" s="708"/>
      <c r="AD105" s="709"/>
      <c r="AE105" s="708"/>
      <c r="AF105" s="708"/>
      <c r="AG105" s="708"/>
      <c r="AH105" s="708"/>
      <c r="AI105" s="161"/>
      <c r="AJ105" s="162"/>
      <c r="AK105" s="163"/>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row>
    <row r="106" spans="1:82" ht="63" customHeight="1">
      <c r="A106" s="697" t="s">
        <v>11</v>
      </c>
      <c r="B106" s="698"/>
      <c r="C106" s="699" t="s">
        <v>794</v>
      </c>
      <c r="D106" s="774" t="s">
        <v>1164</v>
      </c>
      <c r="E106" s="775" t="s">
        <v>857</v>
      </c>
      <c r="F106" s="775" t="s">
        <v>5</v>
      </c>
      <c r="G106" s="538" t="s">
        <v>790</v>
      </c>
      <c r="H106" s="538" t="s">
        <v>790</v>
      </c>
      <c r="I106" s="701"/>
      <c r="J106" s="701"/>
      <c r="K106" s="701"/>
      <c r="L106" s="701"/>
      <c r="M106" s="702"/>
      <c r="N106" s="215"/>
      <c r="O106" s="50">
        <f t="shared" si="68"/>
        <v>0</v>
      </c>
      <c r="P106" s="94">
        <f t="shared" si="69"/>
        <v>0</v>
      </c>
      <c r="Q106" s="716">
        <v>53.737200000000001</v>
      </c>
      <c r="R106" s="839">
        <f t="shared" si="70"/>
        <v>3492.9180000000001</v>
      </c>
      <c r="S106" s="733">
        <f t="shared" si="71"/>
        <v>3492.9180000000001</v>
      </c>
      <c r="T106" s="718" t="s">
        <v>794</v>
      </c>
      <c r="U106" s="718"/>
      <c r="V106" s="718"/>
      <c r="W106" s="752">
        <f t="shared" si="72"/>
        <v>0</v>
      </c>
      <c r="X106" s="552">
        <f t="shared" si="67"/>
        <v>0</v>
      </c>
      <c r="Y106" s="707"/>
      <c r="Z106" s="708"/>
      <c r="AA106" s="708"/>
      <c r="AB106" s="708"/>
      <c r="AC106" s="708"/>
      <c r="AD106" s="709"/>
      <c r="AE106" s="708"/>
      <c r="AF106" s="708"/>
      <c r="AG106" s="708"/>
      <c r="AH106" s="708"/>
      <c r="AI106" s="161"/>
      <c r="AJ106" s="162"/>
      <c r="AK106" s="163"/>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row>
    <row r="107" spans="1:82" ht="63" customHeight="1">
      <c r="A107" s="697" t="s">
        <v>11</v>
      </c>
      <c r="B107" s="698"/>
      <c r="C107" s="699" t="s">
        <v>794</v>
      </c>
      <c r="D107" s="774" t="s">
        <v>1164</v>
      </c>
      <c r="E107" s="775" t="s">
        <v>857</v>
      </c>
      <c r="F107" s="775" t="s">
        <v>991</v>
      </c>
      <c r="G107" s="538" t="s">
        <v>790</v>
      </c>
      <c r="H107" s="538" t="s">
        <v>790</v>
      </c>
      <c r="I107" s="701"/>
      <c r="J107" s="538" t="s">
        <v>790</v>
      </c>
      <c r="K107" s="701"/>
      <c r="L107" s="701"/>
      <c r="M107" s="538" t="s">
        <v>790</v>
      </c>
      <c r="N107" s="215"/>
      <c r="O107" s="50">
        <f t="shared" si="68"/>
        <v>0</v>
      </c>
      <c r="P107" s="94">
        <f t="shared" si="69"/>
        <v>0</v>
      </c>
      <c r="Q107" s="716">
        <v>53.737200000000001</v>
      </c>
      <c r="R107" s="839">
        <f t="shared" si="70"/>
        <v>3492.9180000000001</v>
      </c>
      <c r="S107" s="733">
        <f t="shared" si="71"/>
        <v>3492.9180000000001</v>
      </c>
      <c r="T107" s="718" t="s">
        <v>794</v>
      </c>
      <c r="U107" s="718"/>
      <c r="V107" s="718"/>
      <c r="W107" s="752">
        <f t="shared" si="72"/>
        <v>0</v>
      </c>
      <c r="X107" s="552">
        <f t="shared" si="67"/>
        <v>0</v>
      </c>
      <c r="Y107" s="707"/>
      <c r="Z107" s="708"/>
      <c r="AA107" s="708"/>
      <c r="AB107" s="708"/>
      <c r="AC107" s="708"/>
      <c r="AD107" s="709"/>
      <c r="AE107" s="708"/>
      <c r="AF107" s="708"/>
      <c r="AG107" s="708"/>
      <c r="AH107" s="708"/>
      <c r="AI107" s="161"/>
      <c r="AJ107" s="162"/>
      <c r="AK107" s="163"/>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row>
    <row r="108" spans="1:82" ht="63.75" customHeight="1">
      <c r="A108" s="820" t="s">
        <v>11</v>
      </c>
      <c r="B108" s="698"/>
      <c r="C108" s="699" t="s">
        <v>794</v>
      </c>
      <c r="D108" s="774" t="s">
        <v>1164</v>
      </c>
      <c r="E108" s="775" t="s">
        <v>857</v>
      </c>
      <c r="F108" s="775" t="s">
        <v>992</v>
      </c>
      <c r="G108" s="538" t="s">
        <v>790</v>
      </c>
      <c r="H108" s="538" t="s">
        <v>790</v>
      </c>
      <c r="I108" s="701"/>
      <c r="J108" s="538" t="s">
        <v>790</v>
      </c>
      <c r="K108" s="538" t="s">
        <v>790</v>
      </c>
      <c r="L108" s="701"/>
      <c r="M108" s="702"/>
      <c r="N108" s="215"/>
      <c r="O108" s="50">
        <f t="shared" si="68"/>
        <v>0</v>
      </c>
      <c r="P108" s="94">
        <f t="shared" si="69"/>
        <v>0</v>
      </c>
      <c r="Q108" s="716">
        <v>53.737200000000001</v>
      </c>
      <c r="R108" s="839">
        <f t="shared" si="70"/>
        <v>3492.9180000000001</v>
      </c>
      <c r="S108" s="733">
        <f t="shared" si="71"/>
        <v>3492.9180000000001</v>
      </c>
      <c r="T108" s="718" t="s">
        <v>794</v>
      </c>
      <c r="U108" s="718"/>
      <c r="V108" s="718"/>
      <c r="W108" s="752">
        <f t="shared" si="72"/>
        <v>0</v>
      </c>
      <c r="X108" s="552">
        <f t="shared" si="67"/>
        <v>0</v>
      </c>
      <c r="Y108" s="707"/>
      <c r="Z108" s="708"/>
      <c r="AA108" s="708"/>
      <c r="AB108" s="708"/>
      <c r="AC108" s="708"/>
      <c r="AD108" s="709"/>
      <c r="AE108" s="708"/>
      <c r="AF108" s="708"/>
      <c r="AG108" s="708"/>
      <c r="AH108" s="708"/>
      <c r="AI108" s="161"/>
      <c r="AJ108" s="162"/>
      <c r="AK108" s="163"/>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row>
    <row r="109" spans="1:82" ht="63" customHeight="1">
      <c r="A109" s="697" t="s">
        <v>11</v>
      </c>
      <c r="B109" s="698"/>
      <c r="C109" s="699" t="s">
        <v>794</v>
      </c>
      <c r="D109" s="774" t="s">
        <v>1165</v>
      </c>
      <c r="E109" s="775" t="s">
        <v>857</v>
      </c>
      <c r="F109" s="775" t="s">
        <v>992</v>
      </c>
      <c r="G109" s="538" t="s">
        <v>790</v>
      </c>
      <c r="H109" s="538" t="s">
        <v>790</v>
      </c>
      <c r="I109" s="701"/>
      <c r="J109" s="701"/>
      <c r="K109" s="701"/>
      <c r="L109" s="701"/>
      <c r="M109" s="702"/>
      <c r="N109" s="215"/>
      <c r="O109" s="50">
        <f t="shared" si="68"/>
        <v>0</v>
      </c>
      <c r="P109" s="94">
        <f t="shared" si="69"/>
        <v>0</v>
      </c>
      <c r="Q109" s="716">
        <v>53.290079999999996</v>
      </c>
      <c r="R109" s="839">
        <f t="shared" si="70"/>
        <v>3463.8552</v>
      </c>
      <c r="S109" s="733">
        <f t="shared" si="71"/>
        <v>3463.8552</v>
      </c>
      <c r="T109" s="718" t="s">
        <v>794</v>
      </c>
      <c r="U109" s="718"/>
      <c r="V109" s="718"/>
      <c r="W109" s="752">
        <f t="shared" si="72"/>
        <v>0</v>
      </c>
      <c r="X109" s="552">
        <f t="shared" si="67"/>
        <v>0</v>
      </c>
      <c r="Y109" s="707"/>
      <c r="Z109" s="708"/>
      <c r="AA109" s="708"/>
      <c r="AB109" s="708"/>
      <c r="AC109" s="708"/>
      <c r="AD109" s="709"/>
      <c r="AE109" s="708"/>
      <c r="AF109" s="708"/>
      <c r="AG109" s="708"/>
      <c r="AH109" s="708"/>
      <c r="AI109" s="161"/>
      <c r="AJ109" s="162"/>
      <c r="AK109" s="163"/>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row>
    <row r="110" spans="1:82" ht="63" customHeight="1">
      <c r="A110" s="697" t="s">
        <v>11</v>
      </c>
      <c r="B110" s="698"/>
      <c r="C110" s="699" t="s">
        <v>794</v>
      </c>
      <c r="D110" s="774" t="s">
        <v>1165</v>
      </c>
      <c r="E110" s="775" t="s">
        <v>857</v>
      </c>
      <c r="F110" s="775" t="s">
        <v>993</v>
      </c>
      <c r="G110" s="538" t="s">
        <v>790</v>
      </c>
      <c r="H110" s="538" t="s">
        <v>790</v>
      </c>
      <c r="I110" s="701"/>
      <c r="J110" s="701"/>
      <c r="K110" s="701"/>
      <c r="L110" s="701"/>
      <c r="M110" s="538" t="s">
        <v>790</v>
      </c>
      <c r="N110" s="215"/>
      <c r="O110" s="50">
        <f t="shared" si="68"/>
        <v>0</v>
      </c>
      <c r="P110" s="94">
        <f t="shared" si="69"/>
        <v>0</v>
      </c>
      <c r="Q110" s="716">
        <v>53.290079999999996</v>
      </c>
      <c r="R110" s="839">
        <f t="shared" si="70"/>
        <v>3463.8552</v>
      </c>
      <c r="S110" s="733">
        <f t="shared" si="71"/>
        <v>3463.8552</v>
      </c>
      <c r="T110" s="718" t="s">
        <v>794</v>
      </c>
      <c r="U110" s="718"/>
      <c r="V110" s="718"/>
      <c r="W110" s="752">
        <f t="shared" si="72"/>
        <v>0</v>
      </c>
      <c r="X110" s="552">
        <f t="shared" si="67"/>
        <v>0</v>
      </c>
      <c r="Y110" s="707"/>
      <c r="Z110" s="708"/>
      <c r="AA110" s="708"/>
      <c r="AB110" s="708"/>
      <c r="AC110" s="708"/>
      <c r="AD110" s="709"/>
      <c r="AE110" s="708"/>
      <c r="AF110" s="708"/>
      <c r="AG110" s="708"/>
      <c r="AH110" s="708"/>
      <c r="AI110" s="161"/>
      <c r="AJ110" s="162"/>
      <c r="AK110" s="163"/>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row>
    <row r="111" spans="1:82" ht="63.75" customHeight="1">
      <c r="A111" s="820" t="s">
        <v>11</v>
      </c>
      <c r="B111" s="698"/>
      <c r="C111" s="699" t="s">
        <v>794</v>
      </c>
      <c r="D111" s="774">
        <v>9008</v>
      </c>
      <c r="E111" s="775" t="s">
        <v>857</v>
      </c>
      <c r="F111" s="775" t="s">
        <v>4</v>
      </c>
      <c r="G111" s="538" t="s">
        <v>790</v>
      </c>
      <c r="H111" s="538" t="s">
        <v>790</v>
      </c>
      <c r="I111" s="538" t="s">
        <v>790</v>
      </c>
      <c r="J111" s="538" t="s">
        <v>790</v>
      </c>
      <c r="K111" s="538" t="s">
        <v>790</v>
      </c>
      <c r="L111" s="701"/>
      <c r="M111" s="538" t="s">
        <v>790</v>
      </c>
      <c r="N111" s="719"/>
      <c r="O111" s="50">
        <f t="shared" si="68"/>
        <v>0</v>
      </c>
      <c r="P111" s="94">
        <f t="shared" si="69"/>
        <v>0</v>
      </c>
      <c r="Q111" s="716">
        <v>53.290079999999996</v>
      </c>
      <c r="R111" s="839">
        <f t="shared" si="70"/>
        <v>3463.8552</v>
      </c>
      <c r="S111" s="733">
        <f t="shared" si="71"/>
        <v>3463.8552</v>
      </c>
      <c r="T111" s="718" t="s">
        <v>794</v>
      </c>
      <c r="U111" s="718"/>
      <c r="V111" s="718"/>
      <c r="W111" s="752">
        <f t="shared" si="72"/>
        <v>0</v>
      </c>
      <c r="X111" s="552">
        <f t="shared" si="67"/>
        <v>0</v>
      </c>
      <c r="Y111" s="707"/>
      <c r="Z111" s="708"/>
      <c r="AA111" s="708"/>
      <c r="AB111" s="708"/>
      <c r="AC111" s="708"/>
      <c r="AD111" s="709"/>
      <c r="AE111" s="708"/>
      <c r="AF111" s="708"/>
      <c r="AG111" s="708"/>
      <c r="AH111" s="708"/>
      <c r="AI111" s="161"/>
      <c r="AJ111" s="162"/>
      <c r="AK111" s="163"/>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row>
    <row r="112" spans="1:82" ht="63.75" customHeight="1">
      <c r="A112" s="491" t="s">
        <v>11</v>
      </c>
      <c r="B112" s="491"/>
      <c r="C112" s="677" t="s">
        <v>953</v>
      </c>
      <c r="D112" s="403" t="s">
        <v>802</v>
      </c>
      <c r="E112" s="596" t="s">
        <v>857</v>
      </c>
      <c r="F112" s="404" t="s">
        <v>803</v>
      </c>
      <c r="G112" s="538" t="s">
        <v>790</v>
      </c>
      <c r="H112" s="538" t="s">
        <v>790</v>
      </c>
      <c r="I112" s="538" t="s">
        <v>790</v>
      </c>
      <c r="J112" s="538" t="s">
        <v>790</v>
      </c>
      <c r="K112" s="613"/>
      <c r="L112" s="613"/>
      <c r="M112" s="538" t="s">
        <v>790</v>
      </c>
      <c r="N112" s="215"/>
      <c r="O112" s="50">
        <f t="shared" si="68"/>
        <v>0</v>
      </c>
      <c r="P112" s="94">
        <f t="shared" si="69"/>
        <v>0</v>
      </c>
      <c r="Q112" s="678">
        <v>84.522239999999996</v>
      </c>
      <c r="R112" s="736">
        <f>Q112*$S$1</f>
        <v>5493.9456</v>
      </c>
      <c r="S112" s="745">
        <f>(1-T112*0.01)*R112</f>
        <v>3845.7619199999999</v>
      </c>
      <c r="T112" s="454">
        <v>30</v>
      </c>
      <c r="U112" s="434"/>
      <c r="V112" s="458"/>
      <c r="W112" s="752">
        <f t="shared" si="72"/>
        <v>0</v>
      </c>
      <c r="X112" s="552">
        <f t="shared" si="67"/>
        <v>0</v>
      </c>
      <c r="Y112" s="437" t="s">
        <v>771</v>
      </c>
      <c r="Z112" s="435">
        <f>T112</f>
        <v>30</v>
      </c>
      <c r="AA112" s="636"/>
      <c r="AB112" s="171"/>
      <c r="AC112" s="88"/>
      <c r="AD112" s="162"/>
      <c r="AE112" s="162"/>
      <c r="AF112" s="162"/>
      <c r="AG112" s="162"/>
      <c r="AH112" s="162"/>
      <c r="AI112" s="162"/>
      <c r="AJ112" s="162"/>
      <c r="AK112" s="163"/>
      <c r="AL112" s="162"/>
      <c r="AM112" s="173"/>
      <c r="AN112" s="173"/>
      <c r="AO112" s="173"/>
      <c r="AP112" s="173"/>
      <c r="AQ112" s="173"/>
      <c r="AR112" s="173"/>
      <c r="AS112" s="173"/>
      <c r="AT112" s="173"/>
      <c r="AU112" s="173"/>
      <c r="AV112" s="173"/>
      <c r="AW112" s="173"/>
      <c r="AX112" s="173"/>
      <c r="AY112" s="173"/>
      <c r="AZ112" s="173"/>
      <c r="BA112" s="173"/>
      <c r="BB112" s="173"/>
      <c r="BC112" s="173"/>
      <c r="BD112" s="173"/>
      <c r="BE112" s="173"/>
      <c r="BF112" s="165"/>
      <c r="BG112" s="165"/>
      <c r="BH112" s="165"/>
      <c r="BI112" s="165"/>
      <c r="BJ112" s="165"/>
      <c r="BK112" s="165"/>
      <c r="BL112" s="165"/>
      <c r="BM112" s="165"/>
      <c r="BN112" s="165"/>
      <c r="BO112" s="165"/>
      <c r="BP112" s="165"/>
      <c r="BQ112" s="165"/>
      <c r="BR112" s="165"/>
      <c r="BS112" s="165"/>
      <c r="BT112" s="165"/>
      <c r="BU112" s="165"/>
      <c r="BV112" s="165"/>
      <c r="BW112" s="165"/>
      <c r="BX112" s="165"/>
      <c r="BY112" s="165"/>
      <c r="BZ112" s="165"/>
      <c r="CA112" s="165"/>
      <c r="CB112" s="165"/>
      <c r="CC112" s="165"/>
      <c r="CD112" s="165"/>
    </row>
    <row r="113" spans="1:82" ht="63.75" hidden="1" customHeight="1">
      <c r="A113" s="491" t="s">
        <v>11</v>
      </c>
      <c r="B113" s="491"/>
      <c r="C113" s="595" t="s">
        <v>794</v>
      </c>
      <c r="D113" s="403" t="s">
        <v>802</v>
      </c>
      <c r="E113" s="596" t="s">
        <v>857</v>
      </c>
      <c r="F113" s="404" t="s">
        <v>803</v>
      </c>
      <c r="G113" s="165"/>
      <c r="H113" s="538" t="s">
        <v>790</v>
      </c>
      <c r="I113" s="538" t="s">
        <v>790</v>
      </c>
      <c r="J113" s="613"/>
      <c r="K113" s="613"/>
      <c r="L113" s="538" t="s">
        <v>790</v>
      </c>
      <c r="M113" s="538" t="s">
        <v>790</v>
      </c>
      <c r="N113" s="215">
        <v>4</v>
      </c>
      <c r="O113" s="50">
        <f t="shared" ref="O113" si="73">SUBTOTAL(9,H113:M113)</f>
        <v>0</v>
      </c>
      <c r="P113" s="94">
        <f t="shared" ref="P113:P129" si="74">O113</f>
        <v>0</v>
      </c>
      <c r="Q113" s="674">
        <v>84.522239999999996</v>
      </c>
      <c r="R113" s="436">
        <f t="shared" ref="R113:R118" si="75">Q113*$S$1</f>
        <v>5493.9456</v>
      </c>
      <c r="S113" s="394">
        <f t="shared" ref="S113:S118" si="76">(1-T113*0.01)*R113</f>
        <v>3845.7619199999999</v>
      </c>
      <c r="T113" s="454">
        <v>30</v>
      </c>
      <c r="U113" s="434"/>
      <c r="V113" s="458"/>
      <c r="W113" s="335">
        <f t="shared" ref="W113:W118" si="77">S113*O113</f>
        <v>0</v>
      </c>
      <c r="X113" s="552">
        <f t="shared" ref="X113:X159" si="78">R113*P113</f>
        <v>0</v>
      </c>
      <c r="Y113" s="437" t="s">
        <v>771</v>
      </c>
      <c r="Z113" s="435">
        <f>T113</f>
        <v>30</v>
      </c>
      <c r="AA113" s="636"/>
      <c r="AB113" s="171"/>
      <c r="AC113" s="88"/>
      <c r="AD113" s="162"/>
      <c r="AE113" s="162"/>
      <c r="AF113" s="162"/>
      <c r="AG113" s="162"/>
      <c r="AH113" s="162"/>
      <c r="AI113" s="162"/>
      <c r="AJ113" s="162"/>
      <c r="AK113" s="163"/>
      <c r="AL113" s="162"/>
      <c r="AM113" s="173"/>
      <c r="AN113" s="173"/>
      <c r="AO113" s="173"/>
      <c r="AP113" s="173"/>
      <c r="AQ113" s="173"/>
      <c r="AR113" s="173"/>
      <c r="AS113" s="173"/>
      <c r="AT113" s="173"/>
      <c r="AU113" s="173"/>
      <c r="AV113" s="173"/>
      <c r="AW113" s="173"/>
      <c r="AX113" s="173"/>
      <c r="AY113" s="173"/>
      <c r="AZ113" s="173"/>
      <c r="BA113" s="173"/>
      <c r="BB113" s="173"/>
      <c r="BC113" s="173"/>
      <c r="BD113" s="173"/>
      <c r="BE113" s="173"/>
      <c r="BF113" s="165"/>
      <c r="BG113" s="165"/>
      <c r="BH113" s="165"/>
      <c r="BI113" s="165"/>
      <c r="BJ113" s="165"/>
      <c r="BK113" s="165"/>
      <c r="BL113" s="165"/>
      <c r="BM113" s="165"/>
      <c r="BN113" s="165"/>
      <c r="BO113" s="165"/>
      <c r="BP113" s="165"/>
      <c r="BQ113" s="165"/>
      <c r="BR113" s="165"/>
      <c r="BS113" s="165"/>
      <c r="BT113" s="165"/>
      <c r="BU113" s="165"/>
      <c r="BV113" s="165"/>
      <c r="BW113" s="165"/>
      <c r="BX113" s="165"/>
      <c r="BY113" s="165"/>
      <c r="BZ113" s="165"/>
      <c r="CA113" s="165"/>
      <c r="CB113" s="165"/>
      <c r="CC113" s="165"/>
      <c r="CD113" s="165"/>
    </row>
    <row r="114" spans="1:82" ht="63.75" hidden="1" customHeight="1">
      <c r="A114" s="491" t="s">
        <v>11</v>
      </c>
      <c r="B114" s="491"/>
      <c r="C114" s="677" t="s">
        <v>953</v>
      </c>
      <c r="D114" s="403" t="s">
        <v>804</v>
      </c>
      <c r="E114" s="596" t="s">
        <v>863</v>
      </c>
      <c r="F114" s="404" t="s">
        <v>2</v>
      </c>
      <c r="G114" s="538" t="s">
        <v>790</v>
      </c>
      <c r="H114" s="613"/>
      <c r="I114" s="613"/>
      <c r="J114" s="613"/>
      <c r="K114" s="613"/>
      <c r="L114" s="613"/>
      <c r="M114" s="613"/>
      <c r="N114" s="215">
        <v>0</v>
      </c>
      <c r="O114" s="50">
        <f t="shared" ref="O114:O118" si="79">SUBTOTAL(9,G114:M114)</f>
        <v>0</v>
      </c>
      <c r="P114" s="94">
        <f t="shared" si="74"/>
        <v>0</v>
      </c>
      <c r="Q114" s="678">
        <v>63.888479999999994</v>
      </c>
      <c r="R114" s="736">
        <f t="shared" si="75"/>
        <v>4152.7511999999997</v>
      </c>
      <c r="S114" s="745">
        <f t="shared" si="76"/>
        <v>2906.9258399999994</v>
      </c>
      <c r="T114" s="454">
        <v>30</v>
      </c>
      <c r="U114" s="434"/>
      <c r="V114" s="458"/>
      <c r="W114" s="752">
        <f t="shared" si="77"/>
        <v>0</v>
      </c>
      <c r="X114" s="552">
        <f t="shared" si="78"/>
        <v>0</v>
      </c>
      <c r="Y114" s="437" t="s">
        <v>771</v>
      </c>
      <c r="Z114" s="435">
        <f>T114</f>
        <v>30</v>
      </c>
      <c r="AA114" s="636"/>
      <c r="AB114" s="171"/>
      <c r="AC114" s="88"/>
      <c r="AD114" s="162"/>
      <c r="AE114" s="162"/>
      <c r="AF114" s="162"/>
      <c r="AG114" s="162"/>
      <c r="AH114" s="162"/>
      <c r="AI114" s="162"/>
      <c r="AJ114" s="162"/>
      <c r="AK114" s="163"/>
      <c r="AL114" s="162"/>
      <c r="AM114" s="173"/>
      <c r="AN114" s="173"/>
      <c r="AO114" s="173"/>
      <c r="AP114" s="173"/>
      <c r="AQ114" s="173"/>
      <c r="AR114" s="173"/>
      <c r="AS114" s="173"/>
      <c r="AT114" s="173"/>
      <c r="AU114" s="173"/>
      <c r="AV114" s="173"/>
      <c r="AW114" s="173"/>
      <c r="AX114" s="173"/>
      <c r="AY114" s="173"/>
      <c r="AZ114" s="173"/>
      <c r="BA114" s="173"/>
      <c r="BB114" s="173"/>
      <c r="BC114" s="173"/>
      <c r="BD114" s="173"/>
      <c r="BE114" s="173"/>
      <c r="BF114" s="165"/>
      <c r="BG114" s="165"/>
      <c r="BH114" s="165"/>
      <c r="BI114" s="165"/>
      <c r="BJ114" s="165"/>
      <c r="BK114" s="165"/>
      <c r="BL114" s="165"/>
      <c r="BM114" s="165"/>
      <c r="BN114" s="165"/>
      <c r="BO114" s="165"/>
      <c r="BP114" s="165"/>
      <c r="BQ114" s="165"/>
      <c r="BR114" s="165"/>
      <c r="BS114" s="165"/>
      <c r="BT114" s="165"/>
      <c r="BU114" s="165"/>
      <c r="BV114" s="165"/>
      <c r="BW114" s="165"/>
      <c r="BX114" s="165"/>
      <c r="BY114" s="165"/>
      <c r="BZ114" s="165"/>
      <c r="CA114" s="165"/>
      <c r="CB114" s="165"/>
      <c r="CC114" s="165"/>
      <c r="CD114" s="165"/>
    </row>
    <row r="115" spans="1:82" ht="63.75" hidden="1" customHeight="1">
      <c r="A115" s="824" t="s">
        <v>1001</v>
      </c>
      <c r="B115" s="831"/>
      <c r="C115" s="677" t="s">
        <v>953</v>
      </c>
      <c r="D115" s="403" t="s">
        <v>804</v>
      </c>
      <c r="E115" s="596" t="s">
        <v>863</v>
      </c>
      <c r="F115" s="875" t="s">
        <v>62</v>
      </c>
      <c r="G115" s="538" t="s">
        <v>790</v>
      </c>
      <c r="H115" s="538" t="s">
        <v>790</v>
      </c>
      <c r="I115" s="538" t="s">
        <v>790</v>
      </c>
      <c r="J115" s="876"/>
      <c r="K115" s="876"/>
      <c r="L115" s="538" t="s">
        <v>790</v>
      </c>
      <c r="M115" s="876"/>
      <c r="N115" s="877">
        <v>0</v>
      </c>
      <c r="O115" s="50">
        <f t="shared" si="79"/>
        <v>0</v>
      </c>
      <c r="P115" s="94">
        <f t="shared" si="74"/>
        <v>0</v>
      </c>
      <c r="Q115" s="678">
        <v>63.888479999999994</v>
      </c>
      <c r="R115" s="736">
        <f t="shared" si="75"/>
        <v>4152.7511999999997</v>
      </c>
      <c r="S115" s="745">
        <f t="shared" si="76"/>
        <v>2906.9258399999994</v>
      </c>
      <c r="T115" s="454">
        <v>30</v>
      </c>
      <c r="U115" s="878"/>
      <c r="V115" s="879"/>
      <c r="W115" s="752">
        <f t="shared" si="77"/>
        <v>0</v>
      </c>
      <c r="X115" s="552">
        <f t="shared" si="78"/>
        <v>0</v>
      </c>
      <c r="Y115" s="437" t="s">
        <v>771</v>
      </c>
      <c r="Z115" s="435">
        <f t="shared" ref="Z115:Z116" si="80">T115</f>
        <v>30</v>
      </c>
      <c r="AA115" s="636"/>
      <c r="AB115" s="171"/>
      <c r="AC115" s="88"/>
      <c r="AD115" s="162"/>
      <c r="AE115" s="162"/>
      <c r="AF115" s="162"/>
      <c r="AG115" s="162"/>
      <c r="AH115" s="162"/>
      <c r="AI115" s="162"/>
      <c r="AJ115" s="162"/>
      <c r="AK115" s="163"/>
      <c r="AL115" s="162"/>
      <c r="AM115" s="173"/>
      <c r="AN115" s="173"/>
      <c r="AO115" s="173"/>
      <c r="AP115" s="173"/>
      <c r="AQ115" s="173"/>
      <c r="AR115" s="173"/>
      <c r="AS115" s="173"/>
      <c r="AT115" s="173"/>
      <c r="AU115" s="173"/>
      <c r="AV115" s="173"/>
      <c r="AW115" s="173"/>
      <c r="AX115" s="173"/>
      <c r="AY115" s="173"/>
      <c r="AZ115" s="173"/>
      <c r="BA115" s="173"/>
      <c r="BB115" s="173"/>
      <c r="BC115" s="173"/>
      <c r="BD115" s="173"/>
      <c r="BE115" s="173"/>
      <c r="BF115" s="165"/>
      <c r="BG115" s="165"/>
      <c r="BH115" s="165"/>
      <c r="BI115" s="165"/>
      <c r="BJ115" s="165"/>
      <c r="BK115" s="165"/>
      <c r="BL115" s="165"/>
      <c r="BM115" s="165"/>
      <c r="BN115" s="165"/>
      <c r="BO115" s="165"/>
      <c r="BP115" s="165"/>
      <c r="BQ115" s="165"/>
      <c r="BR115" s="165"/>
      <c r="BS115" s="165"/>
      <c r="BT115" s="165"/>
      <c r="BU115" s="165"/>
      <c r="BV115" s="165"/>
      <c r="BW115" s="165"/>
      <c r="BX115" s="165"/>
      <c r="BY115" s="165"/>
      <c r="BZ115" s="165"/>
      <c r="CA115" s="165"/>
      <c r="CB115" s="165"/>
      <c r="CC115" s="165"/>
      <c r="CD115" s="165"/>
    </row>
    <row r="116" spans="1:82" ht="63.75" hidden="1" customHeight="1">
      <c r="A116" s="824" t="s">
        <v>1001</v>
      </c>
      <c r="B116" s="831"/>
      <c r="C116" s="677" t="s">
        <v>953</v>
      </c>
      <c r="D116" s="403" t="s">
        <v>804</v>
      </c>
      <c r="E116" s="596" t="s">
        <v>863</v>
      </c>
      <c r="F116" s="875" t="s">
        <v>54</v>
      </c>
      <c r="G116" s="538" t="s">
        <v>790</v>
      </c>
      <c r="H116" s="538" t="s">
        <v>790</v>
      </c>
      <c r="I116" s="538" t="s">
        <v>790</v>
      </c>
      <c r="J116" s="876"/>
      <c r="K116" s="538" t="s">
        <v>790</v>
      </c>
      <c r="L116" s="876"/>
      <c r="M116" s="876"/>
      <c r="N116" s="877">
        <v>0</v>
      </c>
      <c r="O116" s="50">
        <f t="shared" si="79"/>
        <v>0</v>
      </c>
      <c r="P116" s="94">
        <f t="shared" si="74"/>
        <v>0</v>
      </c>
      <c r="Q116" s="678">
        <v>63.888479999999994</v>
      </c>
      <c r="R116" s="736">
        <f t="shared" si="75"/>
        <v>4152.7511999999997</v>
      </c>
      <c r="S116" s="745">
        <f t="shared" si="76"/>
        <v>2906.9258399999994</v>
      </c>
      <c r="T116" s="454">
        <v>30</v>
      </c>
      <c r="U116" s="878"/>
      <c r="V116" s="879"/>
      <c r="W116" s="752">
        <f t="shared" si="77"/>
        <v>0</v>
      </c>
      <c r="X116" s="552">
        <f t="shared" si="78"/>
        <v>0</v>
      </c>
      <c r="Y116" s="437" t="s">
        <v>771</v>
      </c>
      <c r="Z116" s="435">
        <f t="shared" si="80"/>
        <v>30</v>
      </c>
      <c r="AA116" s="636"/>
      <c r="AB116" s="171"/>
      <c r="AC116" s="88"/>
      <c r="AD116" s="162"/>
      <c r="AE116" s="162"/>
      <c r="AF116" s="162"/>
      <c r="AG116" s="162"/>
      <c r="AH116" s="162"/>
      <c r="AI116" s="162"/>
      <c r="AJ116" s="162"/>
      <c r="AK116" s="163"/>
      <c r="AL116" s="162"/>
      <c r="AM116" s="173"/>
      <c r="AN116" s="173"/>
      <c r="AO116" s="173"/>
      <c r="AP116" s="173"/>
      <c r="AQ116" s="173"/>
      <c r="AR116" s="173"/>
      <c r="AS116" s="173"/>
      <c r="AT116" s="173"/>
      <c r="AU116" s="173"/>
      <c r="AV116" s="173"/>
      <c r="AW116" s="173"/>
      <c r="AX116" s="173"/>
      <c r="AY116" s="173"/>
      <c r="AZ116" s="173"/>
      <c r="BA116" s="173"/>
      <c r="BB116" s="173"/>
      <c r="BC116" s="173"/>
      <c r="BD116" s="173"/>
      <c r="BE116" s="173"/>
      <c r="BF116" s="165"/>
      <c r="BG116" s="165"/>
      <c r="BH116" s="165"/>
      <c r="BI116" s="165"/>
      <c r="BJ116" s="165"/>
      <c r="BK116" s="165"/>
      <c r="BL116" s="165"/>
      <c r="BM116" s="165"/>
      <c r="BN116" s="165"/>
      <c r="BO116" s="165"/>
      <c r="BP116" s="165"/>
      <c r="BQ116" s="165"/>
      <c r="BR116" s="165"/>
      <c r="BS116" s="165"/>
      <c r="BT116" s="165"/>
      <c r="BU116" s="165"/>
      <c r="BV116" s="165"/>
      <c r="BW116" s="165"/>
      <c r="BX116" s="165"/>
      <c r="BY116" s="165"/>
      <c r="BZ116" s="165"/>
      <c r="CA116" s="165"/>
      <c r="CB116" s="165"/>
      <c r="CC116" s="165"/>
      <c r="CD116" s="165"/>
    </row>
    <row r="117" spans="1:82" ht="63.75" hidden="1" customHeight="1">
      <c r="A117" s="824" t="s">
        <v>1001</v>
      </c>
      <c r="B117" s="491"/>
      <c r="C117" s="677" t="s">
        <v>953</v>
      </c>
      <c r="D117" s="403" t="s">
        <v>1062</v>
      </c>
      <c r="E117" s="596" t="s">
        <v>1061</v>
      </c>
      <c r="F117" s="404" t="s">
        <v>23</v>
      </c>
      <c r="G117" s="538" t="s">
        <v>790</v>
      </c>
      <c r="H117" s="538" t="s">
        <v>790</v>
      </c>
      <c r="I117" s="613"/>
      <c r="J117" s="613"/>
      <c r="K117" s="613"/>
      <c r="L117" s="613"/>
      <c r="M117" s="538" t="s">
        <v>790</v>
      </c>
      <c r="N117" s="215">
        <v>0</v>
      </c>
      <c r="O117" s="50">
        <f t="shared" si="79"/>
        <v>0</v>
      </c>
      <c r="P117" s="94">
        <f t="shared" si="74"/>
        <v>0</v>
      </c>
      <c r="Q117" s="827">
        <v>51.153839999999995</v>
      </c>
      <c r="R117" s="736">
        <f t="shared" si="75"/>
        <v>3324.9995999999996</v>
      </c>
      <c r="S117" s="745">
        <f t="shared" si="76"/>
        <v>2327.4997199999998</v>
      </c>
      <c r="T117" s="454">
        <v>30</v>
      </c>
      <c r="U117" s="434"/>
      <c r="V117" s="458"/>
      <c r="W117" s="752">
        <f t="shared" si="77"/>
        <v>0</v>
      </c>
      <c r="X117" s="552">
        <f t="shared" si="78"/>
        <v>0</v>
      </c>
      <c r="Y117" s="437" t="s">
        <v>771</v>
      </c>
      <c r="Z117" s="435">
        <f>T117</f>
        <v>30</v>
      </c>
      <c r="AA117" s="636"/>
      <c r="AB117" s="171"/>
      <c r="AC117" s="88"/>
      <c r="AD117" s="162"/>
      <c r="AE117" s="162"/>
      <c r="AF117" s="162"/>
      <c r="AG117" s="162"/>
      <c r="AH117" s="162"/>
      <c r="AI117" s="162"/>
      <c r="AJ117" s="162"/>
      <c r="AK117" s="163"/>
      <c r="AL117" s="162"/>
      <c r="AM117" s="173"/>
      <c r="AN117" s="173"/>
      <c r="AO117" s="173"/>
      <c r="AP117" s="173"/>
      <c r="AQ117" s="173"/>
      <c r="AR117" s="173"/>
      <c r="AS117" s="173"/>
      <c r="AT117" s="173"/>
      <c r="AU117" s="173"/>
      <c r="AV117" s="173"/>
      <c r="AW117" s="173"/>
      <c r="AX117" s="173"/>
      <c r="AY117" s="173"/>
      <c r="AZ117" s="173"/>
      <c r="BA117" s="173"/>
      <c r="BB117" s="173"/>
      <c r="BC117" s="173"/>
      <c r="BD117" s="173"/>
      <c r="BE117" s="173"/>
      <c r="BF117" s="165"/>
      <c r="BG117" s="165"/>
      <c r="BH117" s="165"/>
      <c r="BI117" s="165"/>
      <c r="BJ117" s="165"/>
      <c r="BK117" s="165"/>
      <c r="BL117" s="165"/>
      <c r="BM117" s="165"/>
      <c r="BN117" s="165"/>
      <c r="BO117" s="165"/>
      <c r="BP117" s="165"/>
      <c r="BQ117" s="165"/>
      <c r="BR117" s="165"/>
      <c r="BS117" s="165"/>
      <c r="BT117" s="165"/>
      <c r="BU117" s="165"/>
      <c r="BV117" s="165"/>
      <c r="BW117" s="165"/>
      <c r="BX117" s="165"/>
      <c r="BY117" s="165"/>
      <c r="BZ117" s="165"/>
      <c r="CA117" s="165"/>
      <c r="CB117" s="165"/>
      <c r="CC117" s="165"/>
      <c r="CD117" s="165"/>
    </row>
    <row r="118" spans="1:82" ht="63.75" hidden="1" customHeight="1">
      <c r="A118" s="824" t="s">
        <v>1001</v>
      </c>
      <c r="B118" s="491"/>
      <c r="C118" s="677" t="s">
        <v>953</v>
      </c>
      <c r="D118" s="403" t="s">
        <v>1062</v>
      </c>
      <c r="E118" s="596" t="s">
        <v>1061</v>
      </c>
      <c r="F118" s="404" t="s">
        <v>2</v>
      </c>
      <c r="G118" s="538" t="s">
        <v>790</v>
      </c>
      <c r="H118" s="538" t="s">
        <v>790</v>
      </c>
      <c r="I118" s="613"/>
      <c r="J118" s="538" t="s">
        <v>790</v>
      </c>
      <c r="K118" s="538" t="s">
        <v>790</v>
      </c>
      <c r="L118" s="613"/>
      <c r="M118" s="613"/>
      <c r="N118" s="215">
        <v>0</v>
      </c>
      <c r="O118" s="50">
        <f t="shared" si="79"/>
        <v>0</v>
      </c>
      <c r="P118" s="94">
        <f t="shared" si="74"/>
        <v>0</v>
      </c>
      <c r="Q118" s="827">
        <v>51.153839999999995</v>
      </c>
      <c r="R118" s="736">
        <f t="shared" si="75"/>
        <v>3324.9995999999996</v>
      </c>
      <c r="S118" s="745">
        <f t="shared" si="76"/>
        <v>2327.4997199999998</v>
      </c>
      <c r="T118" s="454">
        <v>30</v>
      </c>
      <c r="U118" s="434"/>
      <c r="V118" s="458"/>
      <c r="W118" s="752">
        <f t="shared" si="77"/>
        <v>0</v>
      </c>
      <c r="X118" s="552">
        <f t="shared" si="78"/>
        <v>0</v>
      </c>
      <c r="Y118" s="437" t="s">
        <v>771</v>
      </c>
      <c r="Z118" s="435">
        <f>T118</f>
        <v>30</v>
      </c>
      <c r="AA118" s="636"/>
      <c r="AB118" s="171"/>
      <c r="AC118" s="88"/>
      <c r="AD118" s="162"/>
      <c r="AE118" s="162"/>
      <c r="AF118" s="162"/>
      <c r="AG118" s="162"/>
      <c r="AH118" s="162"/>
      <c r="AI118" s="162"/>
      <c r="AJ118" s="162"/>
      <c r="AK118" s="163"/>
      <c r="AL118" s="162"/>
      <c r="AM118" s="173"/>
      <c r="AN118" s="173"/>
      <c r="AO118" s="173"/>
      <c r="AP118" s="173"/>
      <c r="AQ118" s="173"/>
      <c r="AR118" s="173"/>
      <c r="AS118" s="173"/>
      <c r="AT118" s="173"/>
      <c r="AU118" s="173"/>
      <c r="AV118" s="173"/>
      <c r="AW118" s="173"/>
      <c r="AX118" s="173"/>
      <c r="AY118" s="173"/>
      <c r="AZ118" s="173"/>
      <c r="BA118" s="173"/>
      <c r="BB118" s="173"/>
      <c r="BC118" s="173"/>
      <c r="BD118" s="173"/>
      <c r="BE118" s="173"/>
      <c r="BF118" s="165"/>
      <c r="BG118" s="165"/>
      <c r="BH118" s="165"/>
      <c r="BI118" s="165"/>
      <c r="BJ118" s="165"/>
      <c r="BK118" s="165"/>
      <c r="BL118" s="165"/>
      <c r="BM118" s="165"/>
      <c r="BN118" s="165"/>
      <c r="BO118" s="165"/>
      <c r="BP118" s="165"/>
      <c r="BQ118" s="165"/>
      <c r="BR118" s="165"/>
      <c r="BS118" s="165"/>
      <c r="BT118" s="165"/>
      <c r="BU118" s="165"/>
      <c r="BV118" s="165"/>
      <c r="BW118" s="165"/>
      <c r="BX118" s="165"/>
      <c r="BY118" s="165"/>
      <c r="BZ118" s="165"/>
      <c r="CA118" s="165"/>
      <c r="CB118" s="165"/>
      <c r="CC118" s="165"/>
      <c r="CD118" s="165"/>
    </row>
    <row r="119" spans="1:82" ht="63.75" hidden="1" customHeight="1">
      <c r="A119" s="491" t="s">
        <v>11</v>
      </c>
      <c r="B119" s="491"/>
      <c r="C119" s="595" t="s">
        <v>794</v>
      </c>
      <c r="D119" s="403" t="s">
        <v>804</v>
      </c>
      <c r="E119" s="596" t="s">
        <v>863</v>
      </c>
      <c r="F119" s="404" t="s">
        <v>2</v>
      </c>
      <c r="G119" s="538" t="s">
        <v>790</v>
      </c>
      <c r="H119" s="538" t="s">
        <v>790</v>
      </c>
      <c r="I119" s="613"/>
      <c r="J119" s="613"/>
      <c r="K119" s="538" t="s">
        <v>790</v>
      </c>
      <c r="L119" s="538" t="s">
        <v>790</v>
      </c>
      <c r="M119" s="538"/>
      <c r="N119" s="215">
        <v>0</v>
      </c>
      <c r="O119" s="50">
        <f t="shared" ref="O119:O129" si="81">SUBTOTAL(9,G119:M119)</f>
        <v>0</v>
      </c>
      <c r="P119" s="94">
        <f t="shared" si="74"/>
        <v>0</v>
      </c>
      <c r="Q119" s="634">
        <v>67.58</v>
      </c>
      <c r="R119" s="590">
        <f>Q119*59</f>
        <v>3987.22</v>
      </c>
      <c r="S119" s="394">
        <f>R119</f>
        <v>3987.22</v>
      </c>
      <c r="T119" s="454">
        <v>25</v>
      </c>
      <c r="U119" s="434"/>
      <c r="V119" s="458"/>
      <c r="W119" s="318">
        <f t="shared" ref="W119:W129" si="82">S119*O119</f>
        <v>0</v>
      </c>
      <c r="X119" s="552">
        <f t="shared" si="78"/>
        <v>0</v>
      </c>
      <c r="Y119" s="609" t="s">
        <v>835</v>
      </c>
      <c r="Z119" s="435"/>
      <c r="AA119" s="636"/>
      <c r="AB119" s="171"/>
      <c r="AC119" s="88"/>
      <c r="AD119" s="162"/>
      <c r="AE119" s="162"/>
      <c r="AF119" s="162"/>
      <c r="AG119" s="162"/>
      <c r="AH119" s="162"/>
      <c r="AI119" s="162"/>
      <c r="AJ119" s="162"/>
      <c r="AK119" s="163"/>
      <c r="AL119" s="162"/>
      <c r="AM119" s="173"/>
      <c r="AN119" s="173"/>
      <c r="AO119" s="173"/>
      <c r="AP119" s="173"/>
      <c r="AQ119" s="173"/>
      <c r="AR119" s="173"/>
      <c r="AS119" s="173"/>
      <c r="AT119" s="173"/>
      <c r="AU119" s="173"/>
      <c r="AV119" s="173"/>
      <c r="AW119" s="173"/>
      <c r="AX119" s="173"/>
      <c r="AY119" s="173"/>
      <c r="AZ119" s="173"/>
      <c r="BA119" s="173"/>
      <c r="BB119" s="173"/>
      <c r="BC119" s="173"/>
      <c r="BD119" s="173"/>
      <c r="BE119" s="173"/>
      <c r="BF119" s="165"/>
      <c r="BG119" s="165"/>
      <c r="BH119" s="165"/>
      <c r="BI119" s="165"/>
      <c r="BJ119" s="165"/>
      <c r="BK119" s="165"/>
      <c r="BL119" s="165"/>
      <c r="BM119" s="165"/>
      <c r="BN119" s="165"/>
      <c r="BO119" s="165"/>
      <c r="BP119" s="165"/>
      <c r="BQ119" s="165"/>
      <c r="BR119" s="165"/>
      <c r="BS119" s="165"/>
      <c r="BT119" s="165"/>
      <c r="BU119" s="165"/>
      <c r="BV119" s="165"/>
      <c r="BW119" s="165"/>
      <c r="BX119" s="165"/>
      <c r="BY119" s="165"/>
      <c r="BZ119" s="165"/>
      <c r="CA119" s="165"/>
      <c r="CB119" s="165"/>
      <c r="CC119" s="165"/>
      <c r="CD119" s="165"/>
    </row>
    <row r="120" spans="1:82" ht="63.75" hidden="1" customHeight="1">
      <c r="A120" s="491" t="s">
        <v>11</v>
      </c>
      <c r="B120" s="491"/>
      <c r="C120" s="677" t="s">
        <v>953</v>
      </c>
      <c r="D120" s="403">
        <v>9004</v>
      </c>
      <c r="E120" s="596" t="s">
        <v>857</v>
      </c>
      <c r="F120" s="404" t="s">
        <v>805</v>
      </c>
      <c r="G120" s="538" t="s">
        <v>790</v>
      </c>
      <c r="H120" s="613"/>
      <c r="I120" s="538" t="s">
        <v>790</v>
      </c>
      <c r="J120" s="613"/>
      <c r="K120" s="613"/>
      <c r="L120" s="538" t="s">
        <v>790</v>
      </c>
      <c r="M120" s="538" t="s">
        <v>790</v>
      </c>
      <c r="N120" s="215">
        <v>0</v>
      </c>
      <c r="O120" s="50">
        <f t="shared" si="81"/>
        <v>0</v>
      </c>
      <c r="P120" s="94">
        <f>O120</f>
        <v>0</v>
      </c>
      <c r="Q120" s="678">
        <v>53.737200000000001</v>
      </c>
      <c r="R120" s="436">
        <f t="shared" ref="R120" si="83">Q120*$S$1</f>
        <v>3492.9180000000001</v>
      </c>
      <c r="S120" s="394">
        <f t="shared" ref="S120" si="84">(1-T120*0.01)*R120</f>
        <v>2445.0425999999998</v>
      </c>
      <c r="T120" s="454">
        <v>30</v>
      </c>
      <c r="U120" s="434"/>
      <c r="V120" s="458"/>
      <c r="W120" s="335">
        <f t="shared" si="82"/>
        <v>0</v>
      </c>
      <c r="X120" s="552">
        <f t="shared" si="78"/>
        <v>0</v>
      </c>
      <c r="Y120" s="437" t="s">
        <v>771</v>
      </c>
      <c r="Z120" s="435">
        <f t="shared" ref="Z120:Z129" si="85">T120</f>
        <v>30</v>
      </c>
      <c r="AA120" s="636"/>
      <c r="AB120" s="171"/>
      <c r="AC120" s="88"/>
      <c r="AD120" s="162"/>
      <c r="AE120" s="162"/>
      <c r="AF120" s="162"/>
      <c r="AG120" s="162"/>
      <c r="AH120" s="162"/>
      <c r="AI120" s="162"/>
      <c r="AJ120" s="162"/>
      <c r="AK120" s="163"/>
      <c r="AL120" s="162"/>
      <c r="AM120" s="173"/>
      <c r="AN120" s="173"/>
      <c r="AO120" s="173"/>
      <c r="AP120" s="173"/>
      <c r="AQ120" s="173"/>
      <c r="AR120" s="173"/>
      <c r="AS120" s="173"/>
      <c r="AT120" s="173"/>
      <c r="AU120" s="173"/>
      <c r="AV120" s="173"/>
      <c r="AW120" s="173"/>
      <c r="AX120" s="173"/>
      <c r="AY120" s="173"/>
      <c r="AZ120" s="173"/>
      <c r="BA120" s="173"/>
      <c r="BB120" s="173"/>
      <c r="BC120" s="173"/>
      <c r="BD120" s="173"/>
      <c r="BE120" s="173"/>
      <c r="BF120" s="165"/>
      <c r="BG120" s="165"/>
      <c r="BH120" s="165"/>
      <c r="BI120" s="165"/>
      <c r="BJ120" s="165"/>
      <c r="BK120" s="165"/>
      <c r="BL120" s="165"/>
      <c r="BM120" s="165"/>
      <c r="BN120" s="165"/>
      <c r="BO120" s="165"/>
      <c r="BP120" s="165"/>
      <c r="BQ120" s="165"/>
      <c r="BR120" s="165"/>
      <c r="BS120" s="165"/>
      <c r="BT120" s="165"/>
      <c r="BU120" s="165"/>
      <c r="BV120" s="165"/>
      <c r="BW120" s="165"/>
      <c r="BX120" s="165"/>
      <c r="BY120" s="165"/>
      <c r="BZ120" s="165"/>
      <c r="CA120" s="165"/>
      <c r="CB120" s="165"/>
      <c r="CC120" s="165"/>
      <c r="CD120" s="165"/>
    </row>
    <row r="121" spans="1:82" ht="63.75" hidden="1" customHeight="1">
      <c r="A121" s="491" t="s">
        <v>11</v>
      </c>
      <c r="B121" s="491"/>
      <c r="C121" s="595" t="s">
        <v>794</v>
      </c>
      <c r="D121" s="403">
        <v>9004</v>
      </c>
      <c r="E121" s="596" t="s">
        <v>857</v>
      </c>
      <c r="F121" s="404" t="s">
        <v>805</v>
      </c>
      <c r="G121" s="538" t="s">
        <v>790</v>
      </c>
      <c r="H121" s="538" t="s">
        <v>790</v>
      </c>
      <c r="I121" s="538" t="s">
        <v>790</v>
      </c>
      <c r="J121" s="613"/>
      <c r="K121" s="538" t="s">
        <v>790</v>
      </c>
      <c r="L121" s="538" t="s">
        <v>790</v>
      </c>
      <c r="M121" s="538" t="s">
        <v>790</v>
      </c>
      <c r="N121" s="215">
        <v>4</v>
      </c>
      <c r="O121" s="50">
        <f t="shared" si="81"/>
        <v>0</v>
      </c>
      <c r="P121" s="94">
        <f t="shared" si="74"/>
        <v>0</v>
      </c>
      <c r="Q121" s="674">
        <v>53.737200000000001</v>
      </c>
      <c r="R121" s="436">
        <f t="shared" ref="R121:R129" si="86">Q121*$S$1</f>
        <v>3492.9180000000001</v>
      </c>
      <c r="S121" s="394">
        <f t="shared" ref="S121:S129" si="87">(1-T121*0.01)*R121</f>
        <v>2445.0425999999998</v>
      </c>
      <c r="T121" s="454">
        <v>30</v>
      </c>
      <c r="U121" s="434"/>
      <c r="V121" s="458"/>
      <c r="W121" s="335">
        <f t="shared" si="82"/>
        <v>0</v>
      </c>
      <c r="X121" s="552">
        <f t="shared" si="78"/>
        <v>0</v>
      </c>
      <c r="Y121" s="437" t="s">
        <v>771</v>
      </c>
      <c r="Z121" s="435">
        <f t="shared" si="85"/>
        <v>30</v>
      </c>
      <c r="AA121" s="636"/>
      <c r="AB121" s="171"/>
      <c r="AC121" s="88"/>
      <c r="AD121" s="162"/>
      <c r="AE121" s="162"/>
      <c r="AF121" s="162"/>
      <c r="AG121" s="162"/>
      <c r="AH121" s="162"/>
      <c r="AI121" s="162"/>
      <c r="AJ121" s="162"/>
      <c r="AK121" s="163"/>
      <c r="AL121" s="162"/>
      <c r="AM121" s="173"/>
      <c r="AN121" s="173"/>
      <c r="AO121" s="173"/>
      <c r="AP121" s="173"/>
      <c r="AQ121" s="173"/>
      <c r="AR121" s="173"/>
      <c r="AS121" s="173"/>
      <c r="AT121" s="173"/>
      <c r="AU121" s="173"/>
      <c r="AV121" s="173"/>
      <c r="AW121" s="173"/>
      <c r="AX121" s="173"/>
      <c r="AY121" s="173"/>
      <c r="AZ121" s="173"/>
      <c r="BA121" s="173"/>
      <c r="BB121" s="173"/>
      <c r="BC121" s="173"/>
      <c r="BD121" s="173"/>
      <c r="BE121" s="173"/>
      <c r="BF121" s="165"/>
      <c r="BG121" s="165"/>
      <c r="BH121" s="165"/>
      <c r="BI121" s="165"/>
      <c r="BJ121" s="165"/>
      <c r="BK121" s="165"/>
      <c r="BL121" s="165"/>
      <c r="BM121" s="165"/>
      <c r="BN121" s="165"/>
      <c r="BO121" s="165"/>
      <c r="BP121" s="165"/>
      <c r="BQ121" s="165"/>
      <c r="BR121" s="165"/>
      <c r="BS121" s="165"/>
      <c r="BT121" s="165"/>
      <c r="BU121" s="165"/>
      <c r="BV121" s="165"/>
      <c r="BW121" s="165"/>
      <c r="BX121" s="165"/>
      <c r="BY121" s="165"/>
      <c r="BZ121" s="165"/>
      <c r="CA121" s="165"/>
      <c r="CB121" s="165"/>
      <c r="CC121" s="165"/>
      <c r="CD121" s="165"/>
    </row>
    <row r="122" spans="1:82" ht="63.75" hidden="1" customHeight="1">
      <c r="A122" s="491" t="s">
        <v>11</v>
      </c>
      <c r="B122" s="491"/>
      <c r="C122" s="677" t="s">
        <v>953</v>
      </c>
      <c r="D122" s="403">
        <v>9004</v>
      </c>
      <c r="E122" s="596" t="s">
        <v>857</v>
      </c>
      <c r="F122" s="404" t="s">
        <v>5</v>
      </c>
      <c r="G122" s="538" t="s">
        <v>790</v>
      </c>
      <c r="H122" s="613"/>
      <c r="I122" s="613"/>
      <c r="J122" s="613"/>
      <c r="K122" s="613"/>
      <c r="L122" s="538" t="s">
        <v>790</v>
      </c>
      <c r="M122" s="538" t="s">
        <v>790</v>
      </c>
      <c r="N122" s="215">
        <v>0</v>
      </c>
      <c r="O122" s="50">
        <f t="shared" si="81"/>
        <v>0</v>
      </c>
      <c r="P122" s="94">
        <f>O122</f>
        <v>0</v>
      </c>
      <c r="Q122" s="678">
        <v>53.737200000000001</v>
      </c>
      <c r="R122" s="436">
        <f t="shared" si="86"/>
        <v>3492.9180000000001</v>
      </c>
      <c r="S122" s="394">
        <f t="shared" si="87"/>
        <v>2445.0425999999998</v>
      </c>
      <c r="T122" s="454">
        <v>30</v>
      </c>
      <c r="U122" s="434"/>
      <c r="V122" s="458"/>
      <c r="W122" s="335">
        <f t="shared" si="82"/>
        <v>0</v>
      </c>
      <c r="X122" s="552">
        <f t="shared" si="78"/>
        <v>0</v>
      </c>
      <c r="Y122" s="437" t="s">
        <v>771</v>
      </c>
      <c r="Z122" s="435">
        <f t="shared" si="85"/>
        <v>30</v>
      </c>
      <c r="AA122" s="636"/>
      <c r="AB122" s="171"/>
      <c r="AC122" s="88"/>
      <c r="AD122" s="162"/>
      <c r="AE122" s="162"/>
      <c r="AF122" s="162"/>
      <c r="AG122" s="162"/>
      <c r="AH122" s="162"/>
      <c r="AI122" s="162"/>
      <c r="AJ122" s="162"/>
      <c r="AK122" s="163"/>
      <c r="AL122" s="162"/>
      <c r="AM122" s="173"/>
      <c r="AN122" s="173"/>
      <c r="AO122" s="173"/>
      <c r="AP122" s="173"/>
      <c r="AQ122" s="173"/>
      <c r="AR122" s="173"/>
      <c r="AS122" s="173"/>
      <c r="AT122" s="173"/>
      <c r="AU122" s="173"/>
      <c r="AV122" s="173"/>
      <c r="AW122" s="173"/>
      <c r="AX122" s="173"/>
      <c r="AY122" s="173"/>
      <c r="AZ122" s="173"/>
      <c r="BA122" s="173"/>
      <c r="BB122" s="173"/>
      <c r="BC122" s="173"/>
      <c r="BD122" s="173"/>
      <c r="BE122" s="173"/>
      <c r="BF122" s="165"/>
      <c r="BG122" s="165"/>
      <c r="BH122" s="165"/>
      <c r="BI122" s="165"/>
      <c r="BJ122" s="165"/>
      <c r="BK122" s="165"/>
      <c r="BL122" s="165"/>
      <c r="BM122" s="165"/>
      <c r="BN122" s="165"/>
      <c r="BO122" s="165"/>
      <c r="BP122" s="165"/>
      <c r="BQ122" s="165"/>
      <c r="BR122" s="165"/>
      <c r="BS122" s="165"/>
      <c r="BT122" s="165"/>
      <c r="BU122" s="165"/>
      <c r="BV122" s="165"/>
      <c r="BW122" s="165"/>
      <c r="BX122" s="165"/>
      <c r="BY122" s="165"/>
      <c r="BZ122" s="165"/>
      <c r="CA122" s="165"/>
      <c r="CB122" s="165"/>
      <c r="CC122" s="165"/>
      <c r="CD122" s="165"/>
    </row>
    <row r="123" spans="1:82" ht="63.75" hidden="1" customHeight="1">
      <c r="A123" s="491" t="s">
        <v>11</v>
      </c>
      <c r="B123" s="491"/>
      <c r="C123" s="595" t="s">
        <v>794</v>
      </c>
      <c r="D123" s="403">
        <v>9004</v>
      </c>
      <c r="E123" s="596" t="s">
        <v>857</v>
      </c>
      <c r="F123" s="404" t="s">
        <v>5</v>
      </c>
      <c r="G123" s="538" t="s">
        <v>790</v>
      </c>
      <c r="H123" s="538" t="s">
        <v>790</v>
      </c>
      <c r="I123" s="613"/>
      <c r="J123" s="613"/>
      <c r="K123" s="538" t="s">
        <v>790</v>
      </c>
      <c r="L123" s="538" t="s">
        <v>790</v>
      </c>
      <c r="M123" s="538" t="s">
        <v>790</v>
      </c>
      <c r="N123" s="215">
        <v>4</v>
      </c>
      <c r="O123" s="50">
        <f t="shared" si="81"/>
        <v>0</v>
      </c>
      <c r="P123" s="94">
        <f t="shared" si="74"/>
        <v>0</v>
      </c>
      <c r="Q123" s="674">
        <v>53.737200000000001</v>
      </c>
      <c r="R123" s="436">
        <f t="shared" si="86"/>
        <v>3492.9180000000001</v>
      </c>
      <c r="S123" s="394">
        <f t="shared" si="87"/>
        <v>2445.0425999999998</v>
      </c>
      <c r="T123" s="454">
        <v>30</v>
      </c>
      <c r="U123" s="434"/>
      <c r="V123" s="458"/>
      <c r="W123" s="335">
        <f t="shared" si="82"/>
        <v>0</v>
      </c>
      <c r="X123" s="552">
        <f t="shared" si="78"/>
        <v>0</v>
      </c>
      <c r="Y123" s="437" t="s">
        <v>771</v>
      </c>
      <c r="Z123" s="435">
        <f t="shared" si="85"/>
        <v>30</v>
      </c>
      <c r="AA123" s="636"/>
      <c r="AB123" s="171"/>
      <c r="AC123" s="88"/>
      <c r="AD123" s="162"/>
      <c r="AE123" s="162"/>
      <c r="AF123" s="162"/>
      <c r="AG123" s="162"/>
      <c r="AH123" s="162"/>
      <c r="AI123" s="162"/>
      <c r="AJ123" s="162"/>
      <c r="AK123" s="163"/>
      <c r="AL123" s="162"/>
      <c r="AM123" s="173"/>
      <c r="AN123" s="173"/>
      <c r="AO123" s="173"/>
      <c r="AP123" s="173"/>
      <c r="AQ123" s="173"/>
      <c r="AR123" s="173"/>
      <c r="AS123" s="173"/>
      <c r="AT123" s="173"/>
      <c r="AU123" s="173"/>
      <c r="AV123" s="173"/>
      <c r="AW123" s="173"/>
      <c r="AX123" s="173"/>
      <c r="AY123" s="173"/>
      <c r="AZ123" s="173"/>
      <c r="BA123" s="173"/>
      <c r="BB123" s="173"/>
      <c r="BC123" s="173"/>
      <c r="BD123" s="173"/>
      <c r="BE123" s="173"/>
      <c r="BF123" s="165"/>
      <c r="BG123" s="165"/>
      <c r="BH123" s="165"/>
      <c r="BI123" s="165"/>
      <c r="BJ123" s="165"/>
      <c r="BK123" s="165"/>
      <c r="BL123" s="165"/>
      <c r="BM123" s="165"/>
      <c r="BN123" s="165"/>
      <c r="BO123" s="165"/>
      <c r="BP123" s="165"/>
      <c r="BQ123" s="165"/>
      <c r="BR123" s="165"/>
      <c r="BS123" s="165"/>
      <c r="BT123" s="165"/>
      <c r="BU123" s="165"/>
      <c r="BV123" s="165"/>
      <c r="BW123" s="165"/>
      <c r="BX123" s="165"/>
      <c r="BY123" s="165"/>
      <c r="BZ123" s="165"/>
      <c r="CA123" s="165"/>
      <c r="CB123" s="165"/>
      <c r="CC123" s="165"/>
      <c r="CD123" s="165"/>
    </row>
    <row r="124" spans="1:82" ht="63.75" hidden="1" customHeight="1">
      <c r="A124" s="491" t="s">
        <v>11</v>
      </c>
      <c r="B124" s="491"/>
      <c r="C124" s="677" t="s">
        <v>953</v>
      </c>
      <c r="D124" s="403">
        <v>9004</v>
      </c>
      <c r="E124" s="596" t="s">
        <v>857</v>
      </c>
      <c r="F124" s="404" t="s">
        <v>77</v>
      </c>
      <c r="G124" s="538" t="s">
        <v>790</v>
      </c>
      <c r="H124" s="613"/>
      <c r="I124" s="613"/>
      <c r="J124" s="613"/>
      <c r="K124" s="538" t="s">
        <v>790</v>
      </c>
      <c r="L124" s="538" t="s">
        <v>790</v>
      </c>
      <c r="M124" s="538" t="s">
        <v>790</v>
      </c>
      <c r="N124" s="215">
        <v>0</v>
      </c>
      <c r="O124" s="50">
        <f t="shared" si="81"/>
        <v>0</v>
      </c>
      <c r="P124" s="94">
        <f>O124</f>
        <v>0</v>
      </c>
      <c r="Q124" s="678">
        <v>53.737200000000001</v>
      </c>
      <c r="R124" s="436">
        <f t="shared" si="86"/>
        <v>3492.9180000000001</v>
      </c>
      <c r="S124" s="394">
        <f t="shared" si="87"/>
        <v>2445.0425999999998</v>
      </c>
      <c r="T124" s="454">
        <v>30</v>
      </c>
      <c r="U124" s="434"/>
      <c r="V124" s="458"/>
      <c r="W124" s="335">
        <f t="shared" si="82"/>
        <v>0</v>
      </c>
      <c r="X124" s="552">
        <f t="shared" si="78"/>
        <v>0</v>
      </c>
      <c r="Y124" s="437" t="s">
        <v>771</v>
      </c>
      <c r="Z124" s="435">
        <f t="shared" si="85"/>
        <v>30</v>
      </c>
      <c r="AA124" s="636"/>
      <c r="AB124" s="171"/>
      <c r="AC124" s="88"/>
      <c r="AD124" s="162"/>
      <c r="AE124" s="162"/>
      <c r="AF124" s="162"/>
      <c r="AG124" s="162"/>
      <c r="AH124" s="162"/>
      <c r="AI124" s="162"/>
      <c r="AJ124" s="162"/>
      <c r="AK124" s="163"/>
      <c r="AL124" s="162"/>
      <c r="AM124" s="173"/>
      <c r="AN124" s="173"/>
      <c r="AO124" s="173"/>
      <c r="AP124" s="173"/>
      <c r="AQ124" s="173"/>
      <c r="AR124" s="173"/>
      <c r="AS124" s="173"/>
      <c r="AT124" s="173"/>
      <c r="AU124" s="173"/>
      <c r="AV124" s="173"/>
      <c r="AW124" s="173"/>
      <c r="AX124" s="173"/>
      <c r="AY124" s="173"/>
      <c r="AZ124" s="173"/>
      <c r="BA124" s="173"/>
      <c r="BB124" s="173"/>
      <c r="BC124" s="173"/>
      <c r="BD124" s="173"/>
      <c r="BE124" s="173"/>
      <c r="BF124" s="165"/>
      <c r="BG124" s="165"/>
      <c r="BH124" s="165"/>
      <c r="BI124" s="165"/>
      <c r="BJ124" s="165"/>
      <c r="BK124" s="165"/>
      <c r="BL124" s="165"/>
      <c r="BM124" s="165"/>
      <c r="BN124" s="165"/>
      <c r="BO124" s="165"/>
      <c r="BP124" s="165"/>
      <c r="BQ124" s="165"/>
      <c r="BR124" s="165"/>
      <c r="BS124" s="165"/>
      <c r="BT124" s="165"/>
      <c r="BU124" s="165"/>
      <c r="BV124" s="165"/>
      <c r="BW124" s="165"/>
      <c r="BX124" s="165"/>
      <c r="BY124" s="165"/>
      <c r="BZ124" s="165"/>
      <c r="CA124" s="165"/>
      <c r="CB124" s="165"/>
      <c r="CC124" s="165"/>
      <c r="CD124" s="165"/>
    </row>
    <row r="125" spans="1:82" ht="63.75" hidden="1" customHeight="1">
      <c r="A125" s="491" t="s">
        <v>11</v>
      </c>
      <c r="B125" s="491"/>
      <c r="C125" s="595" t="s">
        <v>794</v>
      </c>
      <c r="D125" s="403">
        <v>9004</v>
      </c>
      <c r="E125" s="596" t="s">
        <v>857</v>
      </c>
      <c r="F125" s="404" t="s">
        <v>77</v>
      </c>
      <c r="G125" s="538" t="s">
        <v>790</v>
      </c>
      <c r="H125" s="538" t="s">
        <v>790</v>
      </c>
      <c r="I125" s="613"/>
      <c r="J125" s="613"/>
      <c r="K125" s="538" t="s">
        <v>790</v>
      </c>
      <c r="L125" s="538" t="s">
        <v>790</v>
      </c>
      <c r="M125" s="538" t="s">
        <v>790</v>
      </c>
      <c r="N125" s="215">
        <v>4</v>
      </c>
      <c r="O125" s="50">
        <f t="shared" si="81"/>
        <v>0</v>
      </c>
      <c r="P125" s="94">
        <f t="shared" si="74"/>
        <v>0</v>
      </c>
      <c r="Q125" s="674">
        <v>53.737200000000001</v>
      </c>
      <c r="R125" s="436">
        <f t="shared" si="86"/>
        <v>3492.9180000000001</v>
      </c>
      <c r="S125" s="394">
        <f t="shared" si="87"/>
        <v>2445.0425999999998</v>
      </c>
      <c r="T125" s="454">
        <v>30</v>
      </c>
      <c r="U125" s="434"/>
      <c r="V125" s="458"/>
      <c r="W125" s="335">
        <f t="shared" si="82"/>
        <v>0</v>
      </c>
      <c r="X125" s="552">
        <f t="shared" si="78"/>
        <v>0</v>
      </c>
      <c r="Y125" s="437" t="s">
        <v>771</v>
      </c>
      <c r="Z125" s="435">
        <f t="shared" si="85"/>
        <v>30</v>
      </c>
      <c r="AA125" s="636"/>
      <c r="AB125" s="171"/>
      <c r="AC125" s="88"/>
      <c r="AD125" s="162"/>
      <c r="AE125" s="162"/>
      <c r="AF125" s="162"/>
      <c r="AG125" s="162"/>
      <c r="AH125" s="162"/>
      <c r="AI125" s="162"/>
      <c r="AJ125" s="162"/>
      <c r="AK125" s="163"/>
      <c r="AL125" s="162"/>
      <c r="AM125" s="173"/>
      <c r="AN125" s="173"/>
      <c r="AO125" s="173"/>
      <c r="AP125" s="173"/>
      <c r="AQ125" s="173"/>
      <c r="AR125" s="173"/>
      <c r="AS125" s="173"/>
      <c r="AT125" s="173"/>
      <c r="AU125" s="173"/>
      <c r="AV125" s="173"/>
      <c r="AW125" s="173"/>
      <c r="AX125" s="173"/>
      <c r="AY125" s="173"/>
      <c r="AZ125" s="173"/>
      <c r="BA125" s="173"/>
      <c r="BB125" s="173"/>
      <c r="BC125" s="173"/>
      <c r="BD125" s="173"/>
      <c r="BE125" s="173"/>
      <c r="BF125" s="165"/>
      <c r="BG125" s="165"/>
      <c r="BH125" s="165"/>
      <c r="BI125" s="165"/>
      <c r="BJ125" s="165"/>
      <c r="BK125" s="165"/>
      <c r="BL125" s="165"/>
      <c r="BM125" s="165"/>
      <c r="BN125" s="165"/>
      <c r="BO125" s="165"/>
      <c r="BP125" s="165"/>
      <c r="BQ125" s="165"/>
      <c r="BR125" s="165"/>
      <c r="BS125" s="165"/>
      <c r="BT125" s="165"/>
      <c r="BU125" s="165"/>
      <c r="BV125" s="165"/>
      <c r="BW125" s="165"/>
      <c r="BX125" s="165"/>
      <c r="BY125" s="165"/>
      <c r="BZ125" s="165"/>
      <c r="CA125" s="165"/>
      <c r="CB125" s="165"/>
      <c r="CC125" s="165"/>
      <c r="CD125" s="165"/>
    </row>
    <row r="126" spans="1:82" ht="63.75" hidden="1" customHeight="1">
      <c r="A126" s="491" t="s">
        <v>11</v>
      </c>
      <c r="B126" s="491"/>
      <c r="C126" s="677" t="s">
        <v>953</v>
      </c>
      <c r="D126" s="403">
        <v>9004</v>
      </c>
      <c r="E126" s="596" t="s">
        <v>857</v>
      </c>
      <c r="F126" s="404" t="s">
        <v>803</v>
      </c>
      <c r="G126" s="538" t="s">
        <v>790</v>
      </c>
      <c r="H126" s="613"/>
      <c r="I126" s="613"/>
      <c r="J126" s="613"/>
      <c r="K126" s="613"/>
      <c r="L126" s="538" t="s">
        <v>790</v>
      </c>
      <c r="M126" s="538" t="s">
        <v>790</v>
      </c>
      <c r="N126" s="215">
        <v>0</v>
      </c>
      <c r="O126" s="50">
        <f t="shared" si="81"/>
        <v>0</v>
      </c>
      <c r="P126" s="94">
        <f>O126</f>
        <v>0</v>
      </c>
      <c r="Q126" s="678">
        <v>53.737200000000001</v>
      </c>
      <c r="R126" s="436">
        <f>Q126*$S$1</f>
        <v>3492.9180000000001</v>
      </c>
      <c r="S126" s="394">
        <f t="shared" si="87"/>
        <v>2445.0425999999998</v>
      </c>
      <c r="T126" s="454">
        <v>30</v>
      </c>
      <c r="U126" s="434"/>
      <c r="V126" s="458"/>
      <c r="W126" s="335">
        <f t="shared" si="82"/>
        <v>0</v>
      </c>
      <c r="X126" s="552">
        <f t="shared" si="78"/>
        <v>0</v>
      </c>
      <c r="Y126" s="437" t="s">
        <v>771</v>
      </c>
      <c r="Z126" s="435">
        <f t="shared" si="85"/>
        <v>30</v>
      </c>
      <c r="AA126" s="636"/>
      <c r="AB126" s="171"/>
      <c r="AC126" s="88"/>
      <c r="AD126" s="162"/>
      <c r="AE126" s="162"/>
      <c r="AF126" s="162"/>
      <c r="AG126" s="162"/>
      <c r="AH126" s="162"/>
      <c r="AI126" s="162"/>
      <c r="AJ126" s="162"/>
      <c r="AK126" s="163"/>
      <c r="AL126" s="162"/>
      <c r="AM126" s="173"/>
      <c r="AN126" s="173"/>
      <c r="AO126" s="173"/>
      <c r="AP126" s="173"/>
      <c r="AQ126" s="173"/>
      <c r="AR126" s="173"/>
      <c r="AS126" s="173"/>
      <c r="AT126" s="173"/>
      <c r="AU126" s="173"/>
      <c r="AV126" s="173"/>
      <c r="AW126" s="173"/>
      <c r="AX126" s="173"/>
      <c r="AY126" s="173"/>
      <c r="AZ126" s="173"/>
      <c r="BA126" s="173"/>
      <c r="BB126" s="173"/>
      <c r="BC126" s="173"/>
      <c r="BD126" s="173"/>
      <c r="BE126" s="173"/>
      <c r="BF126" s="165"/>
      <c r="BG126" s="165"/>
      <c r="BH126" s="165"/>
      <c r="BI126" s="165"/>
      <c r="BJ126" s="165"/>
      <c r="BK126" s="165"/>
      <c r="BL126" s="165"/>
      <c r="BM126" s="165"/>
      <c r="BN126" s="165"/>
      <c r="BO126" s="165"/>
      <c r="BP126" s="165"/>
      <c r="BQ126" s="165"/>
      <c r="BR126" s="165"/>
      <c r="BS126" s="165"/>
      <c r="BT126" s="165"/>
      <c r="BU126" s="165"/>
      <c r="BV126" s="165"/>
      <c r="BW126" s="165"/>
      <c r="BX126" s="165"/>
      <c r="BY126" s="165"/>
      <c r="BZ126" s="165"/>
      <c r="CA126" s="165"/>
      <c r="CB126" s="165"/>
      <c r="CC126" s="165"/>
      <c r="CD126" s="165"/>
    </row>
    <row r="127" spans="1:82" ht="63.75" hidden="1" customHeight="1">
      <c r="A127" s="491" t="s">
        <v>11</v>
      </c>
      <c r="B127" s="491"/>
      <c r="C127" s="595" t="s">
        <v>794</v>
      </c>
      <c r="D127" s="403">
        <v>9004</v>
      </c>
      <c r="E127" s="596" t="s">
        <v>857</v>
      </c>
      <c r="F127" s="404" t="s">
        <v>803</v>
      </c>
      <c r="G127" s="538" t="s">
        <v>790</v>
      </c>
      <c r="H127" s="538" t="s">
        <v>790</v>
      </c>
      <c r="I127" s="613"/>
      <c r="J127" s="613"/>
      <c r="K127" s="538" t="s">
        <v>790</v>
      </c>
      <c r="L127" s="538" t="s">
        <v>790</v>
      </c>
      <c r="M127" s="538" t="s">
        <v>790</v>
      </c>
      <c r="N127" s="215">
        <v>4</v>
      </c>
      <c r="O127" s="50">
        <f t="shared" si="81"/>
        <v>0</v>
      </c>
      <c r="P127" s="94">
        <f t="shared" si="74"/>
        <v>0</v>
      </c>
      <c r="Q127" s="674">
        <v>53.737200000000001</v>
      </c>
      <c r="R127" s="436">
        <f t="shared" si="86"/>
        <v>3492.9180000000001</v>
      </c>
      <c r="S127" s="394">
        <f t="shared" si="87"/>
        <v>2445.0425999999998</v>
      </c>
      <c r="T127" s="454">
        <v>30</v>
      </c>
      <c r="U127" s="434"/>
      <c r="V127" s="458"/>
      <c r="W127" s="335">
        <f t="shared" si="82"/>
        <v>0</v>
      </c>
      <c r="X127" s="552">
        <f t="shared" si="78"/>
        <v>0</v>
      </c>
      <c r="Y127" s="437" t="s">
        <v>771</v>
      </c>
      <c r="Z127" s="435">
        <f t="shared" si="85"/>
        <v>30</v>
      </c>
      <c r="AA127" s="636"/>
      <c r="AB127" s="171"/>
      <c r="AC127" s="88"/>
      <c r="AD127" s="162"/>
      <c r="AE127" s="162"/>
      <c r="AF127" s="162"/>
      <c r="AG127" s="162"/>
      <c r="AH127" s="162"/>
      <c r="AI127" s="162"/>
      <c r="AJ127" s="162"/>
      <c r="AK127" s="163"/>
      <c r="AL127" s="162"/>
      <c r="AM127" s="173"/>
      <c r="AN127" s="173"/>
      <c r="AO127" s="173"/>
      <c r="AP127" s="173"/>
      <c r="AQ127" s="173"/>
      <c r="AR127" s="173"/>
      <c r="AS127" s="173"/>
      <c r="AT127" s="173"/>
      <c r="AU127" s="173"/>
      <c r="AV127" s="173"/>
      <c r="AW127" s="173"/>
      <c r="AX127" s="173"/>
      <c r="AY127" s="173"/>
      <c r="AZ127" s="173"/>
      <c r="BA127" s="173"/>
      <c r="BB127" s="173"/>
      <c r="BC127" s="173"/>
      <c r="BD127" s="173"/>
      <c r="BE127" s="173"/>
      <c r="BF127" s="165"/>
      <c r="BG127" s="165"/>
      <c r="BH127" s="165"/>
      <c r="BI127" s="165"/>
      <c r="BJ127" s="165"/>
      <c r="BK127" s="165"/>
      <c r="BL127" s="165"/>
      <c r="BM127" s="165"/>
      <c r="BN127" s="165"/>
      <c r="BO127" s="165"/>
      <c r="BP127" s="165"/>
      <c r="BQ127" s="165"/>
      <c r="BR127" s="165"/>
      <c r="BS127" s="165"/>
      <c r="BT127" s="165"/>
      <c r="BU127" s="165"/>
      <c r="BV127" s="165"/>
      <c r="BW127" s="165"/>
      <c r="BX127" s="165"/>
      <c r="BY127" s="165"/>
      <c r="BZ127" s="165"/>
      <c r="CA127" s="165"/>
      <c r="CB127" s="165"/>
      <c r="CC127" s="165"/>
      <c r="CD127" s="165"/>
    </row>
    <row r="128" spans="1:82" ht="63.75" hidden="1" customHeight="1">
      <c r="A128" s="491" t="s">
        <v>11</v>
      </c>
      <c r="B128" s="491"/>
      <c r="C128" s="677" t="s">
        <v>953</v>
      </c>
      <c r="D128" s="403">
        <v>9004</v>
      </c>
      <c r="E128" s="596" t="s">
        <v>857</v>
      </c>
      <c r="F128" s="404" t="s">
        <v>2</v>
      </c>
      <c r="G128" s="538" t="s">
        <v>790</v>
      </c>
      <c r="H128" s="613"/>
      <c r="I128" s="613"/>
      <c r="J128" s="613"/>
      <c r="K128" s="613"/>
      <c r="L128" s="538" t="s">
        <v>790</v>
      </c>
      <c r="M128" s="538" t="s">
        <v>790</v>
      </c>
      <c r="N128" s="215">
        <v>0</v>
      </c>
      <c r="O128" s="50">
        <f t="shared" si="81"/>
        <v>0</v>
      </c>
      <c r="P128" s="94">
        <f>O128</f>
        <v>0</v>
      </c>
      <c r="Q128" s="678">
        <v>53.737200000000001</v>
      </c>
      <c r="R128" s="436">
        <f t="shared" si="86"/>
        <v>3492.9180000000001</v>
      </c>
      <c r="S128" s="394">
        <f t="shared" si="87"/>
        <v>2445.0425999999998</v>
      </c>
      <c r="T128" s="454">
        <v>30</v>
      </c>
      <c r="U128" s="434"/>
      <c r="V128" s="458"/>
      <c r="W128" s="335">
        <f t="shared" si="82"/>
        <v>0</v>
      </c>
      <c r="X128" s="552">
        <f t="shared" si="78"/>
        <v>0</v>
      </c>
      <c r="Y128" s="437" t="s">
        <v>771</v>
      </c>
      <c r="Z128" s="435">
        <f t="shared" si="85"/>
        <v>30</v>
      </c>
      <c r="AA128" s="636"/>
      <c r="AB128" s="171"/>
      <c r="AC128" s="88"/>
      <c r="AD128" s="162"/>
      <c r="AE128" s="162"/>
      <c r="AF128" s="162"/>
      <c r="AG128" s="162"/>
      <c r="AH128" s="162"/>
      <c r="AI128" s="162"/>
      <c r="AJ128" s="162"/>
      <c r="AK128" s="163"/>
      <c r="AL128" s="162"/>
      <c r="AM128" s="173"/>
      <c r="AN128" s="173"/>
      <c r="AO128" s="173"/>
      <c r="AP128" s="173"/>
      <c r="AQ128" s="173"/>
      <c r="AR128" s="173"/>
      <c r="AS128" s="173"/>
      <c r="AT128" s="173"/>
      <c r="AU128" s="173"/>
      <c r="AV128" s="173"/>
      <c r="AW128" s="173"/>
      <c r="AX128" s="173"/>
      <c r="AY128" s="173"/>
      <c r="AZ128" s="173"/>
      <c r="BA128" s="173"/>
      <c r="BB128" s="173"/>
      <c r="BC128" s="173"/>
      <c r="BD128" s="173"/>
      <c r="BE128" s="173"/>
      <c r="BF128" s="165"/>
      <c r="BG128" s="165"/>
      <c r="BH128" s="165"/>
      <c r="BI128" s="165"/>
      <c r="BJ128" s="165"/>
      <c r="BK128" s="165"/>
      <c r="BL128" s="165"/>
      <c r="BM128" s="165"/>
      <c r="BN128" s="165"/>
      <c r="BO128" s="165"/>
      <c r="BP128" s="165"/>
      <c r="BQ128" s="165"/>
      <c r="BR128" s="165"/>
      <c r="BS128" s="165"/>
      <c r="BT128" s="165"/>
      <c r="BU128" s="165"/>
      <c r="BV128" s="165"/>
      <c r="BW128" s="165"/>
      <c r="BX128" s="165"/>
      <c r="BY128" s="165"/>
      <c r="BZ128" s="165"/>
      <c r="CA128" s="165"/>
      <c r="CB128" s="165"/>
      <c r="CC128" s="165"/>
      <c r="CD128" s="165"/>
    </row>
    <row r="129" spans="1:16359" ht="63.75" hidden="1" customHeight="1">
      <c r="A129" s="491" t="s">
        <v>11</v>
      </c>
      <c r="B129" s="491"/>
      <c r="C129" s="595" t="s">
        <v>794</v>
      </c>
      <c r="D129" s="403">
        <v>9004</v>
      </c>
      <c r="E129" s="596" t="s">
        <v>857</v>
      </c>
      <c r="F129" s="404" t="s">
        <v>2</v>
      </c>
      <c r="G129" s="538" t="s">
        <v>790</v>
      </c>
      <c r="H129" s="538" t="s">
        <v>790</v>
      </c>
      <c r="I129" s="613"/>
      <c r="J129" s="613"/>
      <c r="K129" s="538" t="s">
        <v>790</v>
      </c>
      <c r="L129" s="538" t="s">
        <v>790</v>
      </c>
      <c r="M129" s="538" t="s">
        <v>790</v>
      </c>
      <c r="N129" s="215">
        <v>4</v>
      </c>
      <c r="O129" s="50">
        <f t="shared" si="81"/>
        <v>0</v>
      </c>
      <c r="P129" s="94">
        <f t="shared" si="74"/>
        <v>0</v>
      </c>
      <c r="Q129" s="674">
        <v>53.737200000000001</v>
      </c>
      <c r="R129" s="436">
        <f t="shared" si="86"/>
        <v>3492.9180000000001</v>
      </c>
      <c r="S129" s="394">
        <f t="shared" si="87"/>
        <v>2445.0425999999998</v>
      </c>
      <c r="T129" s="454">
        <v>30</v>
      </c>
      <c r="U129" s="434"/>
      <c r="V129" s="458"/>
      <c r="W129" s="335">
        <f t="shared" si="82"/>
        <v>0</v>
      </c>
      <c r="X129" s="552">
        <f t="shared" si="78"/>
        <v>0</v>
      </c>
      <c r="Y129" s="437" t="s">
        <v>771</v>
      </c>
      <c r="Z129" s="435">
        <f t="shared" si="85"/>
        <v>30</v>
      </c>
      <c r="AA129" s="636"/>
      <c r="AB129" s="171"/>
      <c r="AC129" s="88"/>
      <c r="AD129" s="162"/>
      <c r="AE129" s="162"/>
      <c r="AF129" s="162"/>
      <c r="AG129" s="162"/>
      <c r="AH129" s="162"/>
      <c r="AI129" s="162"/>
      <c r="AJ129" s="162"/>
      <c r="AK129" s="163"/>
      <c r="AL129" s="162"/>
      <c r="AM129" s="173"/>
      <c r="AN129" s="173"/>
      <c r="AO129" s="173"/>
      <c r="AP129" s="173"/>
      <c r="AQ129" s="173"/>
      <c r="AR129" s="173"/>
      <c r="AS129" s="173"/>
      <c r="AT129" s="173"/>
      <c r="AU129" s="173"/>
      <c r="AV129" s="173"/>
      <c r="AW129" s="173"/>
      <c r="AX129" s="173"/>
      <c r="AY129" s="173"/>
      <c r="AZ129" s="173"/>
      <c r="BA129" s="173"/>
      <c r="BB129" s="173"/>
      <c r="BC129" s="173"/>
      <c r="BD129" s="173"/>
      <c r="BE129" s="173"/>
      <c r="BF129" s="165"/>
      <c r="BG129" s="165"/>
      <c r="BH129" s="165"/>
      <c r="BI129" s="165"/>
      <c r="BJ129" s="165"/>
      <c r="BK129" s="165"/>
      <c r="BL129" s="165"/>
      <c r="BM129" s="165"/>
      <c r="BN129" s="165"/>
      <c r="BO129" s="165"/>
      <c r="BP129" s="165"/>
      <c r="BQ129" s="165"/>
      <c r="BR129" s="165"/>
      <c r="BS129" s="165"/>
      <c r="BT129" s="165"/>
      <c r="BU129" s="165"/>
      <c r="BV129" s="165"/>
      <c r="BW129" s="165"/>
      <c r="BX129" s="165"/>
      <c r="BY129" s="165"/>
      <c r="BZ129" s="165"/>
      <c r="CA129" s="165"/>
      <c r="CB129" s="165"/>
      <c r="CC129" s="165"/>
      <c r="CD129" s="165"/>
    </row>
    <row r="130" spans="1:16359" ht="12" customHeight="1">
      <c r="A130" s="918"/>
      <c r="B130" s="242"/>
      <c r="C130" s="322"/>
      <c r="D130" s="242"/>
      <c r="E130" s="243"/>
      <c r="F130" s="250"/>
      <c r="G130" s="244"/>
      <c r="H130" s="244"/>
      <c r="I130" s="244"/>
      <c r="J130" s="244"/>
      <c r="K130" s="244"/>
      <c r="L130" s="244"/>
      <c r="M130" s="244"/>
      <c r="N130" s="253"/>
      <c r="O130" s="246"/>
      <c r="P130" s="244"/>
      <c r="Q130" s="601"/>
      <c r="R130" s="748"/>
      <c r="S130" s="742"/>
      <c r="T130" s="442"/>
      <c r="U130" s="248"/>
      <c r="V130" s="442"/>
      <c r="W130" s="770" t="s">
        <v>22</v>
      </c>
      <c r="X130" s="552">
        <f>R130*P130</f>
        <v>0</v>
      </c>
      <c r="Y130" s="422"/>
      <c r="Z130" s="170"/>
      <c r="AA130" s="88"/>
      <c r="AB130" s="171"/>
      <c r="AC130" s="88"/>
      <c r="AD130" s="162"/>
      <c r="AE130" s="162"/>
      <c r="AF130" s="162"/>
      <c r="AG130" s="162"/>
      <c r="AH130" s="162"/>
      <c r="AI130" s="162"/>
      <c r="AJ130" s="162"/>
      <c r="AK130" s="163"/>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row>
    <row r="131" spans="1:16359" ht="12" hidden="1" customHeight="1">
      <c r="A131" s="650"/>
      <c r="B131" s="650"/>
      <c r="C131" s="322"/>
      <c r="D131" s="242"/>
      <c r="E131" s="243"/>
      <c r="F131" s="250"/>
      <c r="G131" s="244"/>
      <c r="H131" s="244"/>
      <c r="I131" s="244"/>
      <c r="J131" s="244"/>
      <c r="K131" s="244"/>
      <c r="L131" s="244"/>
      <c r="M131" s="244"/>
      <c r="N131" s="253">
        <v>0</v>
      </c>
      <c r="O131" s="246"/>
      <c r="P131" s="244"/>
      <c r="Q131" s="392"/>
      <c r="R131" s="251"/>
      <c r="S131" s="248"/>
      <c r="T131" s="442"/>
      <c r="U131" s="248"/>
      <c r="V131" s="442"/>
      <c r="W131" s="193" t="s">
        <v>22</v>
      </c>
      <c r="X131" s="552">
        <f t="shared" si="78"/>
        <v>0</v>
      </c>
      <c r="Y131" s="422"/>
      <c r="Z131" s="205"/>
      <c r="AA131" s="206"/>
      <c r="AB131" s="171"/>
      <c r="AC131" s="206"/>
      <c r="AD131" s="162"/>
      <c r="AE131" s="162"/>
      <c r="AF131" s="162"/>
      <c r="AG131" s="162"/>
      <c r="AH131" s="162"/>
      <c r="AI131" s="162"/>
      <c r="AJ131" s="162"/>
      <c r="AK131" s="163"/>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row>
    <row r="132" spans="1:16359" ht="27" hidden="1" customHeight="1">
      <c r="A132" s="948"/>
      <c r="B132" s="227"/>
      <c r="C132" s="322"/>
      <c r="D132" s="227"/>
      <c r="E132" s="241" t="s">
        <v>622</v>
      </c>
      <c r="F132" s="229"/>
      <c r="G132" s="97" t="s">
        <v>132</v>
      </c>
      <c r="H132" s="97" t="s">
        <v>133</v>
      </c>
      <c r="I132" s="97" t="s">
        <v>134</v>
      </c>
      <c r="J132" s="97" t="s">
        <v>135</v>
      </c>
      <c r="K132" s="67" t="s">
        <v>136</v>
      </c>
      <c r="L132" s="231"/>
      <c r="M132" s="231"/>
      <c r="N132" s="89">
        <v>0</v>
      </c>
      <c r="O132" s="90"/>
      <c r="P132" s="232">
        <f>IF(SUM(G133:L137)&gt;0,0.1,0)</f>
        <v>0</v>
      </c>
      <c r="Q132" s="392"/>
      <c r="R132" s="233"/>
      <c r="S132" s="234"/>
      <c r="T132" s="441"/>
      <c r="U132" s="234"/>
      <c r="V132" s="441"/>
      <c r="W132" s="235"/>
      <c r="X132" s="552">
        <f t="shared" si="78"/>
        <v>0</v>
      </c>
      <c r="Y132" s="422"/>
      <c r="Z132" s="170"/>
      <c r="AA132" s="88"/>
      <c r="AB132" s="171"/>
      <c r="AC132" s="88"/>
      <c r="AD132" s="162"/>
      <c r="AE132" s="162"/>
      <c r="AF132" s="162"/>
      <c r="AG132" s="162"/>
      <c r="AH132" s="162"/>
      <c r="AI132" s="162"/>
      <c r="AJ132" s="162"/>
      <c r="AK132" s="163"/>
      <c r="AL132" s="162"/>
      <c r="AM132" s="173"/>
      <c r="AN132" s="173"/>
      <c r="AO132" s="173"/>
      <c r="AP132" s="173"/>
      <c r="AQ132" s="173"/>
      <c r="AR132" s="173"/>
      <c r="AS132" s="173"/>
      <c r="AT132" s="173"/>
      <c r="AU132" s="173"/>
      <c r="AV132" s="173"/>
      <c r="AW132" s="173"/>
      <c r="AX132" s="173"/>
      <c r="AY132" s="173"/>
      <c r="AZ132" s="173"/>
      <c r="BA132" s="173"/>
      <c r="BB132" s="173"/>
      <c r="BC132" s="173"/>
      <c r="BD132" s="173"/>
      <c r="BE132" s="173"/>
      <c r="BF132" s="165"/>
      <c r="BG132" s="165"/>
      <c r="BH132" s="165"/>
      <c r="BI132" s="165"/>
      <c r="BJ132" s="165"/>
      <c r="BK132" s="165"/>
      <c r="BL132" s="165"/>
      <c r="BM132" s="165"/>
      <c r="BN132" s="165"/>
      <c r="BO132" s="165"/>
      <c r="BP132" s="165"/>
      <c r="BQ132" s="165"/>
      <c r="BR132" s="165"/>
      <c r="BS132" s="165"/>
      <c r="BT132" s="165"/>
      <c r="BU132" s="165"/>
      <c r="BV132" s="165"/>
      <c r="BW132" s="165"/>
      <c r="BX132" s="165"/>
      <c r="BY132" s="165"/>
      <c r="BZ132" s="165"/>
      <c r="CA132" s="165"/>
      <c r="CB132" s="165"/>
      <c r="CC132" s="165"/>
      <c r="CD132" s="165"/>
    </row>
    <row r="133" spans="1:16359" ht="12" hidden="1" customHeight="1">
      <c r="A133" s="650"/>
      <c r="B133" s="650"/>
      <c r="C133" s="322"/>
      <c r="D133" s="242"/>
      <c r="E133" s="243"/>
      <c r="F133" s="250"/>
      <c r="G133" s="244"/>
      <c r="H133" s="244"/>
      <c r="I133" s="244"/>
      <c r="J133" s="244"/>
      <c r="K133" s="244"/>
      <c r="L133" s="244"/>
      <c r="M133" s="280"/>
      <c r="N133" s="204">
        <v>0</v>
      </c>
      <c r="O133" s="304"/>
      <c r="P133" s="280"/>
      <c r="Q133" s="395"/>
      <c r="R133" s="251"/>
      <c r="S133" s="248"/>
      <c r="T133" s="442"/>
      <c r="U133" s="248"/>
      <c r="V133" s="442"/>
      <c r="W133" s="193" t="s">
        <v>22</v>
      </c>
      <c r="X133" s="552">
        <f t="shared" si="78"/>
        <v>0</v>
      </c>
      <c r="Y133" s="422"/>
      <c r="Z133" s="205"/>
      <c r="AA133" s="206"/>
      <c r="AB133" s="171"/>
      <c r="AC133" s="206"/>
      <c r="AD133" s="162"/>
      <c r="AE133" s="162"/>
      <c r="AF133" s="162"/>
      <c r="AG133" s="162"/>
      <c r="AH133" s="162"/>
      <c r="AI133" s="162"/>
      <c r="AJ133" s="162"/>
      <c r="AK133" s="163"/>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row>
    <row r="134" spans="1:16359" ht="27" hidden="1" customHeight="1">
      <c r="A134" s="491" t="s">
        <v>11</v>
      </c>
      <c r="B134" s="491"/>
      <c r="C134" s="322"/>
      <c r="D134" s="403" t="s">
        <v>624</v>
      </c>
      <c r="E134" s="404" t="s">
        <v>623</v>
      </c>
      <c r="F134" s="404" t="s">
        <v>78</v>
      </c>
      <c r="G134" s="17"/>
      <c r="H134" s="17"/>
      <c r="I134" s="17"/>
      <c r="J134" s="33"/>
      <c r="K134" s="17"/>
      <c r="L134" s="37"/>
      <c r="M134" s="37"/>
      <c r="N134" s="215">
        <v>0</v>
      </c>
      <c r="O134" s="50">
        <f t="shared" ref="O134:O136" si="88">SUBTOTAL(9,G134:M134)</f>
        <v>0</v>
      </c>
      <c r="P134" s="94">
        <f>O134</f>
        <v>0</v>
      </c>
      <c r="Q134" s="402">
        <v>96.59</v>
      </c>
      <c r="R134" s="436">
        <f>Q134*$S$1</f>
        <v>6278.35</v>
      </c>
      <c r="S134" s="394">
        <f>(1-T134*0.01)*R134</f>
        <v>4080.9274999999998</v>
      </c>
      <c r="T134" s="454">
        <v>35</v>
      </c>
      <c r="U134" s="434">
        <f>(V134/R134*100-100)*-1</f>
        <v>38.61538461538462</v>
      </c>
      <c r="V134" s="458">
        <v>3853.9409999999998</v>
      </c>
      <c r="W134" s="318">
        <f>S134*O134</f>
        <v>0</v>
      </c>
      <c r="X134" s="552">
        <f t="shared" si="78"/>
        <v>0</v>
      </c>
      <c r="Y134" s="437" t="s">
        <v>771</v>
      </c>
      <c r="Z134" s="435">
        <f>T134</f>
        <v>35</v>
      </c>
      <c r="AA134" s="427"/>
      <c r="AB134" s="171"/>
      <c r="AC134" s="88"/>
      <c r="AD134" s="162"/>
      <c r="AE134" s="162"/>
      <c r="AF134" s="162"/>
      <c r="AG134" s="162"/>
      <c r="AH134" s="162"/>
      <c r="AI134" s="162"/>
      <c r="AJ134" s="162"/>
      <c r="AK134" s="163"/>
      <c r="AL134" s="162"/>
      <c r="AM134" s="173"/>
      <c r="AN134" s="173"/>
      <c r="AO134" s="173"/>
      <c r="AP134" s="173"/>
      <c r="AQ134" s="173"/>
      <c r="AR134" s="173"/>
      <c r="AS134" s="173"/>
      <c r="AT134" s="173"/>
      <c r="AU134" s="173"/>
      <c r="AV134" s="173"/>
      <c r="AW134" s="173"/>
      <c r="AX134" s="173"/>
      <c r="AY134" s="173"/>
      <c r="AZ134" s="173"/>
      <c r="BA134" s="173"/>
      <c r="BB134" s="173"/>
      <c r="BC134" s="173"/>
      <c r="BD134" s="173"/>
      <c r="BE134" s="173"/>
      <c r="BF134" s="165"/>
      <c r="BG134" s="165"/>
      <c r="BH134" s="165"/>
      <c r="BI134" s="165"/>
      <c r="BJ134" s="165"/>
      <c r="BK134" s="165"/>
      <c r="BL134" s="165"/>
      <c r="BM134" s="165"/>
      <c r="BN134" s="165"/>
      <c r="BO134" s="165"/>
      <c r="BP134" s="165"/>
      <c r="BQ134" s="165"/>
      <c r="BR134" s="165"/>
      <c r="BS134" s="165"/>
      <c r="BT134" s="165"/>
      <c r="BU134" s="165"/>
      <c r="BV134" s="165"/>
      <c r="BW134" s="165"/>
      <c r="BX134" s="165"/>
      <c r="BY134" s="165"/>
      <c r="BZ134" s="165"/>
      <c r="CA134" s="165"/>
      <c r="CB134" s="165"/>
      <c r="CC134" s="165"/>
      <c r="CD134" s="165"/>
    </row>
    <row r="135" spans="1:16359" ht="27" hidden="1" customHeight="1">
      <c r="A135" s="491" t="s">
        <v>11</v>
      </c>
      <c r="B135" s="491"/>
      <c r="C135" s="322"/>
      <c r="D135" s="403" t="s">
        <v>624</v>
      </c>
      <c r="E135" s="404" t="s">
        <v>623</v>
      </c>
      <c r="F135" s="404" t="s">
        <v>8</v>
      </c>
      <c r="G135" s="16"/>
      <c r="H135" s="16"/>
      <c r="I135" s="16"/>
      <c r="J135" s="16"/>
      <c r="K135" s="16"/>
      <c r="L135" s="37"/>
      <c r="M135" s="37"/>
      <c r="N135" s="215">
        <v>0</v>
      </c>
      <c r="O135" s="50">
        <f t="shared" si="88"/>
        <v>0</v>
      </c>
      <c r="P135" s="94">
        <f>O135</f>
        <v>0</v>
      </c>
      <c r="Q135" s="402">
        <v>96.59</v>
      </c>
      <c r="R135" s="436">
        <f>Q135*$S$1</f>
        <v>6278.35</v>
      </c>
      <c r="S135" s="394">
        <f>(1-T135*0.01)*R135</f>
        <v>4080.9274999999998</v>
      </c>
      <c r="T135" s="454">
        <v>35</v>
      </c>
      <c r="U135" s="434">
        <f>(V135/R135*100-100)*-1</f>
        <v>38.61538461538462</v>
      </c>
      <c r="V135" s="458">
        <v>3853.9409999999998</v>
      </c>
      <c r="W135" s="318">
        <f>S135*O135</f>
        <v>0</v>
      </c>
      <c r="X135" s="552">
        <f t="shared" si="78"/>
        <v>0</v>
      </c>
      <c r="Y135" s="437" t="s">
        <v>771</v>
      </c>
      <c r="Z135" s="435">
        <f>T135</f>
        <v>35</v>
      </c>
      <c r="AA135" s="427"/>
      <c r="AB135" s="171"/>
      <c r="AC135" s="88"/>
      <c r="AD135" s="162"/>
      <c r="AE135" s="162"/>
      <c r="AF135" s="162"/>
      <c r="AG135" s="162"/>
      <c r="AH135" s="162"/>
      <c r="AI135" s="162"/>
      <c r="AJ135" s="162"/>
      <c r="AK135" s="163"/>
      <c r="AL135" s="162"/>
      <c r="AM135" s="173"/>
      <c r="AN135" s="173"/>
      <c r="AO135" s="173"/>
      <c r="AP135" s="173"/>
      <c r="AQ135" s="173"/>
      <c r="AR135" s="173"/>
      <c r="AS135" s="173"/>
      <c r="AT135" s="173"/>
      <c r="AU135" s="173"/>
      <c r="AV135" s="173"/>
      <c r="AW135" s="173"/>
      <c r="AX135" s="173"/>
      <c r="AY135" s="173"/>
      <c r="AZ135" s="173"/>
      <c r="BA135" s="173"/>
      <c r="BB135" s="173"/>
      <c r="BC135" s="173"/>
      <c r="BD135" s="173"/>
      <c r="BE135" s="173"/>
      <c r="BF135" s="165"/>
      <c r="BG135" s="165"/>
      <c r="BH135" s="165"/>
      <c r="BI135" s="165"/>
      <c r="BJ135" s="165"/>
      <c r="BK135" s="165"/>
      <c r="BL135" s="165"/>
      <c r="BM135" s="165"/>
      <c r="BN135" s="165"/>
      <c r="BO135" s="165"/>
      <c r="BP135" s="165"/>
      <c r="BQ135" s="165"/>
      <c r="BR135" s="165"/>
      <c r="BS135" s="165"/>
      <c r="BT135" s="165"/>
      <c r="BU135" s="165"/>
      <c r="BV135" s="165"/>
      <c r="BW135" s="165"/>
      <c r="BX135" s="165"/>
      <c r="BY135" s="165"/>
      <c r="BZ135" s="165"/>
      <c r="CA135" s="165"/>
      <c r="CB135" s="165"/>
      <c r="CC135" s="165"/>
      <c r="CD135" s="165"/>
    </row>
    <row r="136" spans="1:16359" ht="27" hidden="1" customHeight="1">
      <c r="A136" s="491" t="s">
        <v>11</v>
      </c>
      <c r="B136" s="491"/>
      <c r="C136" s="322"/>
      <c r="D136" s="403" t="s">
        <v>624</v>
      </c>
      <c r="E136" s="404" t="s">
        <v>623</v>
      </c>
      <c r="F136" s="404" t="s">
        <v>4</v>
      </c>
      <c r="G136" s="18"/>
      <c r="H136" s="18"/>
      <c r="I136" s="18"/>
      <c r="J136" s="18"/>
      <c r="K136" s="18"/>
      <c r="L136" s="37"/>
      <c r="M136" s="37"/>
      <c r="N136" s="215">
        <v>0</v>
      </c>
      <c r="O136" s="50">
        <f t="shared" si="88"/>
        <v>0</v>
      </c>
      <c r="P136" s="94">
        <f>O136</f>
        <v>0</v>
      </c>
      <c r="Q136" s="402">
        <v>96.59</v>
      </c>
      <c r="R136" s="436">
        <f>Q136*$S$1</f>
        <v>6278.35</v>
      </c>
      <c r="S136" s="394">
        <f>(1-T136*0.01)*R136</f>
        <v>4080.9274999999998</v>
      </c>
      <c r="T136" s="454">
        <v>35</v>
      </c>
      <c r="U136" s="434">
        <f>(V136/R136*100-100)*-1</f>
        <v>38.61538461538462</v>
      </c>
      <c r="V136" s="458">
        <v>3853.9409999999998</v>
      </c>
      <c r="W136" s="318">
        <f>S136*O136</f>
        <v>0</v>
      </c>
      <c r="X136" s="552">
        <f t="shared" si="78"/>
        <v>0</v>
      </c>
      <c r="Y136" s="437" t="s">
        <v>771</v>
      </c>
      <c r="Z136" s="435">
        <f>T136</f>
        <v>35</v>
      </c>
      <c r="AA136" s="427"/>
      <c r="AB136" s="171"/>
      <c r="AC136" s="88"/>
      <c r="AD136" s="162"/>
      <c r="AE136" s="162"/>
      <c r="AF136" s="162"/>
      <c r="AG136" s="162"/>
      <c r="AH136" s="162"/>
      <c r="AI136" s="162"/>
      <c r="AJ136" s="162"/>
      <c r="AK136" s="163"/>
      <c r="AL136" s="162"/>
      <c r="AM136" s="173"/>
      <c r="AN136" s="173"/>
      <c r="AO136" s="173"/>
      <c r="AP136" s="173"/>
      <c r="AQ136" s="173"/>
      <c r="AR136" s="173"/>
      <c r="AS136" s="173"/>
      <c r="AT136" s="173"/>
      <c r="AU136" s="173"/>
      <c r="AV136" s="173"/>
      <c r="AW136" s="173"/>
      <c r="AX136" s="173"/>
      <c r="AY136" s="173"/>
      <c r="AZ136" s="173"/>
      <c r="BA136" s="173"/>
      <c r="BB136" s="173"/>
      <c r="BC136" s="173"/>
      <c r="BD136" s="173"/>
      <c r="BE136" s="173"/>
      <c r="BF136" s="165"/>
      <c r="BG136" s="165"/>
      <c r="BH136" s="165"/>
      <c r="BI136" s="165"/>
      <c r="BJ136" s="165"/>
      <c r="BK136" s="165"/>
      <c r="BL136" s="165"/>
      <c r="BM136" s="165"/>
      <c r="BN136" s="165"/>
      <c r="BO136" s="165"/>
      <c r="BP136" s="165"/>
      <c r="BQ136" s="165"/>
      <c r="BR136" s="165"/>
      <c r="BS136" s="165"/>
      <c r="BT136" s="165"/>
      <c r="BU136" s="165"/>
      <c r="BV136" s="165"/>
      <c r="BW136" s="165"/>
      <c r="BX136" s="165"/>
      <c r="BY136" s="165"/>
      <c r="BZ136" s="165"/>
      <c r="CA136" s="165"/>
      <c r="CB136" s="165"/>
      <c r="CC136" s="165"/>
      <c r="CD136" s="165"/>
    </row>
    <row r="137" spans="1:16359" ht="12" hidden="1" customHeight="1">
      <c r="A137" s="650"/>
      <c r="B137" s="650"/>
      <c r="C137" s="242"/>
      <c r="D137" s="242"/>
      <c r="E137" s="243"/>
      <c r="F137" s="250"/>
      <c r="G137" s="244"/>
      <c r="H137" s="244"/>
      <c r="I137" s="244"/>
      <c r="J137" s="244"/>
      <c r="K137" s="244"/>
      <c r="L137" s="244"/>
      <c r="M137" s="286"/>
      <c r="N137" s="252">
        <v>0</v>
      </c>
      <c r="O137" s="307"/>
      <c r="P137" s="286"/>
      <c r="Q137" s="392"/>
      <c r="R137" s="251"/>
      <c r="S137" s="248"/>
      <c r="T137" s="444"/>
      <c r="U137" s="287"/>
      <c r="V137" s="442"/>
      <c r="W137" s="193" t="s">
        <v>22</v>
      </c>
      <c r="X137" s="552">
        <f t="shared" si="78"/>
        <v>0</v>
      </c>
      <c r="Y137" s="422"/>
      <c r="Z137" s="205"/>
      <c r="AA137" s="206"/>
      <c r="AB137" s="171"/>
      <c r="AC137" s="206"/>
      <c r="AD137" s="162"/>
      <c r="AE137" s="162"/>
      <c r="AF137" s="162"/>
      <c r="AG137" s="162"/>
      <c r="AH137" s="162"/>
      <c r="AI137" s="162"/>
      <c r="AJ137" s="162"/>
      <c r="AK137" s="163"/>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row>
    <row r="138" spans="1:16359" ht="27" hidden="1" customHeight="1">
      <c r="A138" s="949" t="s">
        <v>412</v>
      </c>
      <c r="B138" s="483"/>
      <c r="C138" s="322"/>
      <c r="D138" s="291"/>
      <c r="E138" s="292"/>
      <c r="F138" s="291"/>
      <c r="G138" s="276"/>
      <c r="H138" s="276"/>
      <c r="I138" s="276"/>
      <c r="J138" s="276"/>
      <c r="K138" s="276"/>
      <c r="L138" s="276"/>
      <c r="M138" s="276"/>
      <c r="N138" s="308">
        <v>0</v>
      </c>
      <c r="O138" s="276"/>
      <c r="P138" s="309">
        <v>0</v>
      </c>
      <c r="Q138" s="392"/>
      <c r="R138" s="293"/>
      <c r="S138" s="294"/>
      <c r="T138" s="448"/>
      <c r="U138" s="424"/>
      <c r="V138" s="448"/>
      <c r="W138" s="295"/>
      <c r="X138" s="552">
        <f t="shared" si="78"/>
        <v>0</v>
      </c>
      <c r="Y138" s="422"/>
      <c r="Z138" s="170"/>
      <c r="AA138" s="88"/>
      <c r="AB138" s="171"/>
      <c r="AC138" s="88"/>
      <c r="AD138" s="162"/>
      <c r="AE138" s="162"/>
      <c r="AF138" s="162"/>
      <c r="AG138" s="162"/>
      <c r="AH138" s="162"/>
      <c r="AI138" s="162"/>
      <c r="AJ138" s="162"/>
      <c r="AK138" s="163"/>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row>
    <row r="139" spans="1:16359" ht="27" customHeight="1">
      <c r="A139" s="503"/>
      <c r="B139" s="130"/>
      <c r="C139" s="322"/>
      <c r="D139" s="130"/>
      <c r="E139" s="129" t="s">
        <v>370</v>
      </c>
      <c r="F139" s="131"/>
      <c r="G139" s="577" t="s">
        <v>158</v>
      </c>
      <c r="H139" s="577" t="s">
        <v>79</v>
      </c>
      <c r="I139" s="578" t="s">
        <v>75</v>
      </c>
      <c r="J139" s="578" t="s">
        <v>55</v>
      </c>
      <c r="K139" s="578" t="s">
        <v>80</v>
      </c>
      <c r="L139" s="580"/>
      <c r="M139" s="583"/>
      <c r="N139" s="267"/>
      <c r="O139" s="306"/>
      <c r="P139" s="128">
        <f>IF(SUM(G140:M149)&gt;0,0.1,0)</f>
        <v>0</v>
      </c>
      <c r="Q139" s="392"/>
      <c r="R139" s="751"/>
      <c r="S139" s="751"/>
      <c r="T139" s="439"/>
      <c r="U139" s="144"/>
      <c r="V139" s="439"/>
      <c r="W139" s="768"/>
      <c r="X139" s="552">
        <f t="shared" si="78"/>
        <v>0</v>
      </c>
      <c r="Y139" s="422"/>
      <c r="Z139" s="170"/>
      <c r="AA139" s="88"/>
      <c r="AB139" s="171"/>
      <c r="AC139" s="88"/>
      <c r="AD139" s="162"/>
      <c r="AE139" s="162"/>
      <c r="AF139" s="162"/>
      <c r="AG139" s="162"/>
      <c r="AH139" s="162"/>
      <c r="AI139" s="162"/>
      <c r="AJ139" s="162"/>
      <c r="AK139" s="163"/>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row>
    <row r="140" spans="1:16359" ht="12" customHeight="1">
      <c r="A140" s="500"/>
      <c r="B140" s="242"/>
      <c r="C140" s="322"/>
      <c r="D140" s="242"/>
      <c r="E140" s="243"/>
      <c r="F140" s="242"/>
      <c r="G140" s="244"/>
      <c r="H140" s="244"/>
      <c r="I140" s="244"/>
      <c r="J140" s="244"/>
      <c r="K140" s="244"/>
      <c r="L140" s="245"/>
      <c r="M140" s="281"/>
      <c r="N140" s="204"/>
      <c r="O140" s="304"/>
      <c r="P140" s="282"/>
      <c r="Q140" s="395"/>
      <c r="R140" s="742"/>
      <c r="S140" s="742"/>
      <c r="T140" s="442"/>
      <c r="U140" s="248"/>
      <c r="V140" s="442"/>
      <c r="W140" s="770" t="s">
        <v>22</v>
      </c>
      <c r="X140" s="552">
        <f t="shared" si="78"/>
        <v>0</v>
      </c>
      <c r="Y140" s="422"/>
      <c r="Z140" s="170"/>
      <c r="AA140" s="88"/>
      <c r="AB140" s="171"/>
      <c r="AC140" s="88"/>
      <c r="AD140" s="162"/>
      <c r="AE140" s="162"/>
      <c r="AF140" s="162"/>
      <c r="AG140" s="162"/>
      <c r="AH140" s="162"/>
      <c r="AI140" s="162"/>
      <c r="AJ140" s="162"/>
      <c r="AK140" s="163"/>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row>
    <row r="141" spans="1:16359" ht="63.75" hidden="1" customHeight="1">
      <c r="A141" s="845" t="s">
        <v>11</v>
      </c>
      <c r="B141" s="831"/>
      <c r="C141" s="699" t="s">
        <v>794</v>
      </c>
      <c r="D141" s="913" t="s">
        <v>1146</v>
      </c>
      <c r="E141" s="914" t="s">
        <v>1153</v>
      </c>
      <c r="F141" s="875" t="s">
        <v>1160</v>
      </c>
      <c r="G141" s="538" t="s">
        <v>790</v>
      </c>
      <c r="H141" s="701"/>
      <c r="I141" s="701"/>
      <c r="J141" s="701"/>
      <c r="K141" s="538" t="s">
        <v>790</v>
      </c>
      <c r="L141" s="538" t="s">
        <v>790</v>
      </c>
      <c r="M141" s="538" t="s">
        <v>790</v>
      </c>
      <c r="N141" s="215">
        <v>0</v>
      </c>
      <c r="O141" s="836">
        <f>SUBTOTAL(9,G141:M141)</f>
        <v>0</v>
      </c>
      <c r="P141" s="837">
        <f t="shared" ref="P141" si="89">O141</f>
        <v>0</v>
      </c>
      <c r="Q141" s="678">
        <v>79.289280000000005</v>
      </c>
      <c r="R141" s="717">
        <f>Q141*$S$1</f>
        <v>5153.8032000000003</v>
      </c>
      <c r="S141" s="745">
        <f>R141</f>
        <v>5153.8032000000003</v>
      </c>
      <c r="T141" s="718" t="s">
        <v>794</v>
      </c>
      <c r="U141" s="718"/>
      <c r="V141" s="718"/>
      <c r="W141" s="842">
        <f>S141*O141</f>
        <v>0</v>
      </c>
      <c r="X141" s="552">
        <f t="shared" si="78"/>
        <v>0</v>
      </c>
      <c r="Y141" s="707"/>
      <c r="Z141" s="708"/>
      <c r="AA141" s="708"/>
      <c r="AB141" s="708"/>
      <c r="AC141" s="708"/>
      <c r="AD141" s="709"/>
      <c r="AE141" s="708"/>
      <c r="AF141" s="708"/>
      <c r="AG141" s="708"/>
      <c r="AH141" s="708"/>
      <c r="AI141" s="161"/>
      <c r="AJ141" s="162"/>
      <c r="AK141" s="163"/>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row>
    <row r="142" spans="1:16359" ht="63.75" hidden="1" customHeight="1">
      <c r="A142" s="845" t="s">
        <v>11</v>
      </c>
      <c r="B142" s="831"/>
      <c r="C142" s="699" t="s">
        <v>794</v>
      </c>
      <c r="D142" s="913" t="s">
        <v>1146</v>
      </c>
      <c r="E142" s="914" t="s">
        <v>1153</v>
      </c>
      <c r="F142" s="875" t="s">
        <v>1161</v>
      </c>
      <c r="G142" s="538" t="s">
        <v>790</v>
      </c>
      <c r="H142" s="701"/>
      <c r="I142" s="701"/>
      <c r="J142" s="701"/>
      <c r="K142" s="538" t="s">
        <v>790</v>
      </c>
      <c r="L142" s="538" t="s">
        <v>790</v>
      </c>
      <c r="M142" s="538" t="s">
        <v>790</v>
      </c>
      <c r="N142" s="215">
        <v>0</v>
      </c>
      <c r="O142" s="836">
        <f>SUBTOTAL(9,G142:M142)</f>
        <v>0</v>
      </c>
      <c r="P142" s="837">
        <f t="shared" ref="P142" si="90">O142</f>
        <v>0</v>
      </c>
      <c r="Q142" s="678">
        <v>79.289280000000005</v>
      </c>
      <c r="R142" s="717">
        <f>Q142*$S$1</f>
        <v>5153.8032000000003</v>
      </c>
      <c r="S142" s="745">
        <f>R142</f>
        <v>5153.8032000000003</v>
      </c>
      <c r="T142" s="718" t="s">
        <v>794</v>
      </c>
      <c r="U142" s="718"/>
      <c r="V142" s="718"/>
      <c r="W142" s="842">
        <f t="shared" ref="W142" si="91">S142*O142</f>
        <v>0</v>
      </c>
      <c r="X142" s="552">
        <f t="shared" si="78"/>
        <v>0</v>
      </c>
      <c r="Y142" s="707"/>
      <c r="Z142" s="708"/>
      <c r="AA142" s="708"/>
      <c r="AB142" s="708"/>
      <c r="AC142" s="708"/>
      <c r="AD142" s="709"/>
      <c r="AE142" s="708"/>
      <c r="AF142" s="708"/>
      <c r="AG142" s="708"/>
      <c r="AH142" s="708"/>
      <c r="AI142" s="161"/>
      <c r="AJ142" s="162"/>
      <c r="AK142" s="163"/>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row>
    <row r="143" spans="1:16359" ht="63.75" customHeight="1">
      <c r="A143" s="912" t="s">
        <v>11</v>
      </c>
      <c r="B143" s="794"/>
      <c r="C143" s="677" t="s">
        <v>953</v>
      </c>
      <c r="D143" s="821" t="s">
        <v>1048</v>
      </c>
      <c r="E143" s="822" t="s">
        <v>1047</v>
      </c>
      <c r="F143" s="823" t="s">
        <v>9</v>
      </c>
      <c r="G143" s="538" t="s">
        <v>790</v>
      </c>
      <c r="H143" s="538" t="s">
        <v>790</v>
      </c>
      <c r="I143" s="538" t="s">
        <v>790</v>
      </c>
      <c r="J143" s="538" t="s">
        <v>790</v>
      </c>
      <c r="K143" s="796"/>
      <c r="L143" s="538" t="s">
        <v>790</v>
      </c>
      <c r="M143" s="538" t="s">
        <v>790</v>
      </c>
      <c r="N143" s="215"/>
      <c r="O143" s="50">
        <f>SUBTOTAL(9,G143:M143)</f>
        <v>0</v>
      </c>
      <c r="P143" s="94">
        <f>O143</f>
        <v>0</v>
      </c>
      <c r="Q143" s="828">
        <v>102.02615999999999</v>
      </c>
      <c r="R143" s="736">
        <f t="shared" ref="R143:R145" si="92">Q143*$S$1</f>
        <v>6631.7003999999997</v>
      </c>
      <c r="S143" s="745">
        <f t="shared" ref="S143:S145" si="93">(1-T143*0.01)*R143</f>
        <v>4642.1902799999998</v>
      </c>
      <c r="T143" s="798" t="s">
        <v>1042</v>
      </c>
      <c r="U143" s="799">
        <v>0</v>
      </c>
      <c r="V143" s="800">
        <v>0</v>
      </c>
      <c r="W143" s="752">
        <f>S143*O143</f>
        <v>0</v>
      </c>
      <c r="X143" s="552">
        <f>R143*P143</f>
        <v>0</v>
      </c>
      <c r="Y143" s="437" t="s">
        <v>771</v>
      </c>
      <c r="Z143" s="435" t="s">
        <v>1042</v>
      </c>
      <c r="AA143" s="88"/>
      <c r="AB143" s="171"/>
      <c r="AC143" s="88"/>
      <c r="AD143" s="162"/>
      <c r="AE143" s="162"/>
      <c r="AF143" s="162"/>
      <c r="AG143" s="162"/>
      <c r="AH143" s="162"/>
      <c r="AI143" s="162"/>
      <c r="AJ143" s="162"/>
      <c r="AK143" s="163"/>
      <c r="AL143" s="162"/>
      <c r="AM143" s="162"/>
      <c r="AN143" s="162"/>
      <c r="AO143" s="162"/>
      <c r="AP143" s="162"/>
      <c r="AQ143" s="162"/>
      <c r="AR143" s="162"/>
      <c r="AS143" s="162"/>
      <c r="AT143" s="162"/>
      <c r="AU143" s="162"/>
      <c r="AV143" s="162"/>
      <c r="AW143" s="162"/>
      <c r="AX143" s="162"/>
      <c r="AY143" s="162"/>
      <c r="AZ143" s="162"/>
      <c r="BA143" s="162"/>
      <c r="BB143" s="162"/>
      <c r="BC143" s="162"/>
      <c r="BD143" s="162"/>
      <c r="BE143" s="801"/>
      <c r="BF143" s="801"/>
      <c r="BG143" s="801"/>
      <c r="BH143" s="801"/>
      <c r="BI143" s="801"/>
      <c r="BJ143" s="801"/>
      <c r="BK143" s="801"/>
      <c r="BL143" s="801"/>
      <c r="BM143" s="801"/>
      <c r="BN143" s="801"/>
      <c r="BO143" s="801"/>
      <c r="BP143" s="801"/>
      <c r="BQ143" s="801"/>
      <c r="BR143" s="801"/>
      <c r="BS143" s="801"/>
      <c r="BT143" s="801"/>
      <c r="BU143" s="801"/>
      <c r="BV143" s="801"/>
      <c r="BW143" s="801"/>
      <c r="BX143" s="801"/>
      <c r="BY143" s="801"/>
      <c r="BZ143" s="801"/>
      <c r="CA143" s="801"/>
      <c r="CB143" s="801"/>
      <c r="CC143" s="801"/>
      <c r="CD143" s="801"/>
      <c r="CE143" s="801"/>
      <c r="CF143" s="801"/>
      <c r="CG143" s="801"/>
      <c r="CH143" s="801"/>
      <c r="CI143" s="801"/>
      <c r="CJ143" s="801"/>
      <c r="CK143" s="801"/>
      <c r="CL143" s="801"/>
      <c r="CM143" s="801"/>
      <c r="CN143" s="801"/>
      <c r="CO143" s="801"/>
      <c r="CP143" s="801"/>
      <c r="CQ143" s="801"/>
      <c r="CR143" s="801"/>
      <c r="CS143" s="801"/>
      <c r="CT143" s="801"/>
      <c r="CU143" s="801"/>
      <c r="CV143" s="801"/>
      <c r="CW143" s="801"/>
      <c r="CX143" s="801"/>
      <c r="CY143" s="801"/>
      <c r="CZ143" s="801"/>
      <c r="DA143" s="801"/>
      <c r="DB143" s="801"/>
      <c r="DC143" s="801"/>
      <c r="DD143" s="801"/>
      <c r="DE143" s="801"/>
      <c r="DF143" s="801"/>
      <c r="DG143" s="801"/>
      <c r="DH143" s="801"/>
      <c r="DI143" s="801"/>
      <c r="DJ143" s="801"/>
      <c r="DK143" s="801"/>
      <c r="DL143" s="801"/>
      <c r="DM143" s="801"/>
      <c r="DN143" s="801"/>
      <c r="DO143" s="801"/>
      <c r="DP143" s="801"/>
      <c r="DQ143" s="801"/>
      <c r="DR143" s="801"/>
      <c r="DS143" s="801"/>
      <c r="DT143" s="801"/>
      <c r="DU143" s="801"/>
      <c r="DV143" s="801"/>
      <c r="DW143" s="801"/>
      <c r="DX143" s="801"/>
      <c r="DY143" s="801"/>
      <c r="DZ143" s="801"/>
      <c r="EA143" s="801"/>
      <c r="EB143" s="801"/>
      <c r="EC143" s="801"/>
      <c r="ED143" s="801"/>
      <c r="EE143" s="801"/>
      <c r="EF143" s="801"/>
      <c r="EG143" s="801"/>
      <c r="EH143" s="801"/>
      <c r="EI143" s="801"/>
      <c r="EJ143" s="801"/>
      <c r="EK143" s="801"/>
      <c r="EL143" s="801"/>
      <c r="EM143" s="801"/>
      <c r="EN143" s="801"/>
      <c r="EO143" s="801"/>
      <c r="EP143" s="801"/>
      <c r="EQ143" s="801"/>
      <c r="ER143" s="801"/>
      <c r="ES143" s="801"/>
      <c r="ET143" s="801"/>
      <c r="EU143" s="801"/>
      <c r="EV143" s="801"/>
      <c r="EW143" s="801"/>
      <c r="EX143" s="801"/>
      <c r="EY143" s="801"/>
      <c r="EZ143" s="801"/>
      <c r="FA143" s="801"/>
      <c r="FB143" s="801"/>
      <c r="FC143" s="801"/>
      <c r="FD143" s="801"/>
      <c r="FE143" s="801"/>
      <c r="FF143" s="801"/>
      <c r="FG143" s="801"/>
      <c r="FH143" s="801"/>
      <c r="FI143" s="801"/>
      <c r="FJ143" s="801"/>
      <c r="FK143" s="801"/>
      <c r="FL143" s="801"/>
      <c r="FM143" s="801"/>
      <c r="FN143" s="801"/>
      <c r="FO143" s="801"/>
      <c r="FP143" s="801"/>
      <c r="FQ143" s="801"/>
      <c r="FR143" s="801"/>
      <c r="FS143" s="801"/>
      <c r="FT143" s="801"/>
      <c r="FU143" s="801"/>
      <c r="FV143" s="801"/>
      <c r="FW143" s="801"/>
      <c r="FX143" s="801"/>
      <c r="FY143" s="801"/>
      <c r="FZ143" s="801"/>
      <c r="GA143" s="801"/>
      <c r="GB143" s="801"/>
      <c r="GC143" s="801"/>
      <c r="GD143" s="801"/>
      <c r="GE143" s="801"/>
      <c r="GF143" s="801"/>
      <c r="GG143" s="801"/>
      <c r="GH143" s="801"/>
      <c r="GI143" s="801"/>
      <c r="GJ143" s="801"/>
      <c r="GK143" s="801"/>
      <c r="GL143" s="801"/>
      <c r="GM143" s="801"/>
      <c r="GN143" s="801"/>
      <c r="GO143" s="801"/>
      <c r="GP143" s="801"/>
      <c r="GQ143" s="801"/>
      <c r="GR143" s="801"/>
      <c r="GS143" s="801"/>
      <c r="GT143" s="801"/>
      <c r="GU143" s="801"/>
      <c r="GV143" s="801"/>
      <c r="GW143" s="801"/>
      <c r="GX143" s="801"/>
      <c r="GY143" s="801"/>
      <c r="GZ143" s="801"/>
      <c r="HA143" s="801"/>
      <c r="HB143" s="801"/>
      <c r="HC143" s="801"/>
      <c r="HD143" s="801"/>
      <c r="HE143" s="801"/>
      <c r="HF143" s="801"/>
      <c r="HG143" s="801"/>
      <c r="HH143" s="801"/>
      <c r="HI143" s="801"/>
      <c r="HJ143" s="801"/>
      <c r="HK143" s="801"/>
      <c r="HL143" s="801"/>
      <c r="HM143" s="801"/>
      <c r="HN143" s="801"/>
      <c r="HO143" s="801"/>
      <c r="HP143" s="801"/>
      <c r="HQ143" s="801"/>
      <c r="HR143" s="801"/>
      <c r="HS143" s="801"/>
      <c r="HT143" s="801"/>
      <c r="HU143" s="801"/>
      <c r="HV143" s="801"/>
      <c r="HW143" s="801"/>
      <c r="HX143" s="801"/>
      <c r="HY143" s="801"/>
      <c r="HZ143" s="801"/>
      <c r="IA143" s="801"/>
      <c r="IB143" s="801"/>
      <c r="IC143" s="801"/>
      <c r="ID143" s="801"/>
      <c r="IE143" s="801"/>
      <c r="IF143" s="801"/>
      <c r="IG143" s="801"/>
      <c r="IH143" s="801"/>
      <c r="II143" s="801"/>
      <c r="IJ143" s="801"/>
      <c r="IK143" s="801"/>
      <c r="IL143" s="801"/>
      <c r="IM143" s="801"/>
      <c r="IN143" s="801"/>
      <c r="IO143" s="801"/>
      <c r="IP143" s="801"/>
      <c r="IQ143" s="801"/>
      <c r="IR143" s="801"/>
      <c r="IS143" s="801"/>
      <c r="IT143" s="801"/>
      <c r="IU143" s="801"/>
      <c r="IV143" s="801"/>
      <c r="IW143" s="801"/>
      <c r="IX143" s="801"/>
      <c r="IY143" s="801"/>
      <c r="IZ143" s="801"/>
      <c r="JA143" s="801"/>
      <c r="JB143" s="801"/>
      <c r="JC143" s="801"/>
      <c r="JD143" s="801"/>
      <c r="JE143" s="801"/>
      <c r="JF143" s="801"/>
      <c r="JG143" s="801"/>
      <c r="JH143" s="801"/>
      <c r="JI143" s="801"/>
      <c r="JJ143" s="801"/>
      <c r="JK143" s="801"/>
      <c r="JL143" s="801"/>
      <c r="JM143" s="801"/>
      <c r="JN143" s="801"/>
      <c r="JO143" s="801"/>
      <c r="JP143" s="801"/>
      <c r="JQ143" s="801"/>
      <c r="JR143" s="801"/>
      <c r="JS143" s="801"/>
      <c r="JT143" s="801"/>
      <c r="JU143" s="801"/>
      <c r="JV143" s="801"/>
      <c r="JW143" s="801"/>
      <c r="JX143" s="801"/>
      <c r="JY143" s="801"/>
      <c r="JZ143" s="801"/>
      <c r="KA143" s="801"/>
      <c r="KB143" s="801"/>
      <c r="KC143" s="801"/>
      <c r="KD143" s="801"/>
      <c r="KE143" s="801"/>
      <c r="KF143" s="801"/>
      <c r="KG143" s="801"/>
      <c r="KH143" s="801"/>
      <c r="KI143" s="801"/>
      <c r="KJ143" s="801"/>
      <c r="KK143" s="801"/>
      <c r="KL143" s="801"/>
      <c r="KM143" s="801"/>
      <c r="KN143" s="801"/>
      <c r="KO143" s="801"/>
      <c r="KP143" s="801"/>
      <c r="KQ143" s="801"/>
      <c r="KR143" s="801"/>
      <c r="KS143" s="801"/>
      <c r="KT143" s="801"/>
      <c r="KU143" s="801"/>
      <c r="KV143" s="801"/>
      <c r="KW143" s="801"/>
      <c r="KX143" s="801"/>
      <c r="KY143" s="801"/>
      <c r="KZ143" s="801"/>
      <c r="LA143" s="801"/>
      <c r="LB143" s="801"/>
      <c r="LC143" s="801"/>
      <c r="LD143" s="801"/>
      <c r="LE143" s="801"/>
      <c r="LF143" s="801"/>
      <c r="LG143" s="801"/>
      <c r="LH143" s="801"/>
      <c r="LI143" s="801"/>
      <c r="LJ143" s="801"/>
      <c r="LK143" s="801"/>
      <c r="LL143" s="801"/>
      <c r="LM143" s="801"/>
      <c r="LN143" s="801"/>
      <c r="LO143" s="801"/>
      <c r="LP143" s="801"/>
      <c r="LQ143" s="801"/>
      <c r="LR143" s="801"/>
      <c r="LS143" s="801"/>
      <c r="LT143" s="801"/>
      <c r="LU143" s="801"/>
      <c r="LV143" s="801"/>
      <c r="LW143" s="801"/>
      <c r="LX143" s="801"/>
      <c r="LY143" s="801"/>
      <c r="LZ143" s="801"/>
      <c r="MA143" s="801"/>
      <c r="MB143" s="801"/>
      <c r="MC143" s="801"/>
      <c r="MD143" s="801"/>
      <c r="ME143" s="801"/>
      <c r="MF143" s="801"/>
      <c r="MG143" s="801"/>
      <c r="MH143" s="801"/>
      <c r="MI143" s="801"/>
      <c r="MJ143" s="801"/>
      <c r="MK143" s="801"/>
      <c r="ML143" s="801"/>
      <c r="MM143" s="801"/>
      <c r="MN143" s="801"/>
      <c r="MO143" s="801"/>
      <c r="MP143" s="801"/>
      <c r="MQ143" s="801"/>
      <c r="MR143" s="801"/>
      <c r="MS143" s="801"/>
      <c r="MT143" s="801"/>
      <c r="MU143" s="801"/>
      <c r="MV143" s="801"/>
      <c r="MW143" s="801"/>
      <c r="MX143" s="801"/>
      <c r="MY143" s="801"/>
      <c r="MZ143" s="801"/>
      <c r="NA143" s="801"/>
      <c r="NB143" s="801"/>
      <c r="NC143" s="801"/>
      <c r="ND143" s="801"/>
      <c r="NE143" s="801"/>
      <c r="NF143" s="801"/>
      <c r="NG143" s="801"/>
      <c r="NH143" s="801"/>
      <c r="NI143" s="801"/>
      <c r="NJ143" s="801"/>
      <c r="NK143" s="801"/>
      <c r="NL143" s="801"/>
      <c r="NM143" s="801"/>
      <c r="NN143" s="801"/>
      <c r="NO143" s="801"/>
      <c r="NP143" s="801"/>
      <c r="NQ143" s="801"/>
      <c r="NR143" s="801"/>
      <c r="NS143" s="801"/>
      <c r="NT143" s="801"/>
      <c r="NU143" s="801"/>
      <c r="NV143" s="801"/>
      <c r="NW143" s="801"/>
      <c r="NX143" s="801"/>
      <c r="NY143" s="801"/>
      <c r="NZ143" s="801"/>
      <c r="OA143" s="801"/>
      <c r="OB143" s="801"/>
      <c r="OC143" s="801"/>
      <c r="OD143" s="801"/>
      <c r="OE143" s="801"/>
      <c r="OF143" s="801"/>
      <c r="OG143" s="801"/>
      <c r="OH143" s="801"/>
      <c r="OI143" s="801"/>
      <c r="OJ143" s="801"/>
      <c r="OK143" s="801"/>
      <c r="OL143" s="801"/>
      <c r="OM143" s="801"/>
      <c r="ON143" s="801"/>
      <c r="OO143" s="801"/>
      <c r="OP143" s="801"/>
      <c r="OQ143" s="801"/>
      <c r="OR143" s="801"/>
      <c r="OS143" s="801"/>
      <c r="OT143" s="801"/>
      <c r="OU143" s="801"/>
      <c r="OV143" s="801"/>
      <c r="OW143" s="801"/>
      <c r="OX143" s="801"/>
      <c r="OY143" s="801"/>
      <c r="OZ143" s="801"/>
      <c r="PA143" s="801"/>
      <c r="PB143" s="801"/>
      <c r="PC143" s="801"/>
      <c r="PD143" s="801"/>
      <c r="PE143" s="801"/>
      <c r="PF143" s="801"/>
      <c r="PG143" s="801"/>
      <c r="PH143" s="801"/>
      <c r="PI143" s="801"/>
      <c r="PJ143" s="801"/>
      <c r="PK143" s="801"/>
      <c r="PL143" s="801"/>
      <c r="PM143" s="801"/>
      <c r="PN143" s="801"/>
      <c r="PO143" s="801"/>
      <c r="PP143" s="801"/>
      <c r="PQ143" s="801"/>
      <c r="PR143" s="801"/>
      <c r="PS143" s="801"/>
      <c r="PT143" s="801"/>
      <c r="PU143" s="801"/>
      <c r="PV143" s="801"/>
      <c r="PW143" s="801"/>
      <c r="PX143" s="801"/>
      <c r="PY143" s="801"/>
      <c r="PZ143" s="801"/>
      <c r="QA143" s="801"/>
      <c r="QB143" s="801"/>
      <c r="QC143" s="801"/>
      <c r="QD143" s="801"/>
      <c r="QE143" s="801"/>
      <c r="QF143" s="801"/>
      <c r="QG143" s="801"/>
      <c r="QH143" s="801"/>
      <c r="QI143" s="801"/>
      <c r="QJ143" s="801"/>
      <c r="QK143" s="801"/>
      <c r="QL143" s="801"/>
      <c r="QM143" s="801"/>
      <c r="QN143" s="801"/>
      <c r="QO143" s="801"/>
      <c r="QP143" s="801"/>
      <c r="QQ143" s="801"/>
      <c r="QR143" s="801"/>
      <c r="QS143" s="801"/>
      <c r="QT143" s="801"/>
      <c r="QU143" s="801"/>
      <c r="QV143" s="801"/>
      <c r="QW143" s="801"/>
      <c r="QX143" s="801"/>
      <c r="QY143" s="801"/>
      <c r="QZ143" s="801"/>
      <c r="RA143" s="801"/>
      <c r="RB143" s="801"/>
      <c r="RC143" s="801"/>
      <c r="RD143" s="801"/>
      <c r="RE143" s="801"/>
      <c r="RF143" s="801"/>
      <c r="RG143" s="801"/>
      <c r="RH143" s="801"/>
      <c r="RI143" s="801"/>
      <c r="RJ143" s="801"/>
      <c r="RK143" s="801"/>
      <c r="RL143" s="801"/>
      <c r="RM143" s="801"/>
      <c r="RN143" s="801"/>
      <c r="RO143" s="801"/>
      <c r="RP143" s="801"/>
      <c r="RQ143" s="801"/>
      <c r="RR143" s="801"/>
      <c r="RS143" s="801"/>
      <c r="RT143" s="801"/>
      <c r="RU143" s="801"/>
      <c r="RV143" s="801"/>
      <c r="RW143" s="801"/>
      <c r="RX143" s="801"/>
      <c r="RY143" s="801"/>
      <c r="RZ143" s="801"/>
      <c r="SA143" s="801"/>
      <c r="SB143" s="801"/>
      <c r="SC143" s="801"/>
      <c r="SD143" s="801"/>
      <c r="SE143" s="801"/>
      <c r="SF143" s="801"/>
      <c r="SG143" s="801"/>
      <c r="SH143" s="801"/>
      <c r="SI143" s="801"/>
      <c r="SJ143" s="801"/>
      <c r="SK143" s="801"/>
      <c r="SL143" s="801"/>
      <c r="SM143" s="801"/>
      <c r="SN143" s="801"/>
      <c r="SO143" s="801"/>
      <c r="SP143" s="801"/>
      <c r="SQ143" s="801"/>
      <c r="SR143" s="801"/>
      <c r="SS143" s="801"/>
      <c r="ST143" s="801"/>
      <c r="SU143" s="801"/>
      <c r="SV143" s="801"/>
      <c r="SW143" s="801"/>
      <c r="SX143" s="801"/>
      <c r="SY143" s="801"/>
      <c r="SZ143" s="801"/>
      <c r="TA143" s="801"/>
      <c r="TB143" s="801"/>
      <c r="TC143" s="801"/>
      <c r="TD143" s="801"/>
      <c r="TE143" s="801"/>
      <c r="TF143" s="801"/>
      <c r="TG143" s="801"/>
      <c r="TH143" s="801"/>
      <c r="TI143" s="801"/>
      <c r="TJ143" s="801"/>
      <c r="TK143" s="801"/>
      <c r="TL143" s="801"/>
      <c r="TM143" s="801"/>
      <c r="TN143" s="801"/>
      <c r="TO143" s="801"/>
      <c r="TP143" s="801"/>
      <c r="TQ143" s="801"/>
      <c r="TR143" s="801"/>
      <c r="TS143" s="801"/>
      <c r="TT143" s="801"/>
      <c r="TU143" s="801"/>
      <c r="TV143" s="801"/>
      <c r="TW143" s="801"/>
      <c r="TX143" s="801"/>
      <c r="TY143" s="801"/>
      <c r="TZ143" s="801"/>
      <c r="UA143" s="801"/>
      <c r="UB143" s="801"/>
      <c r="UC143" s="801"/>
      <c r="UD143" s="801"/>
      <c r="UE143" s="801"/>
      <c r="UF143" s="801"/>
      <c r="UG143" s="801"/>
      <c r="UH143" s="801"/>
      <c r="UI143" s="801"/>
      <c r="UJ143" s="801"/>
      <c r="UK143" s="801"/>
      <c r="UL143" s="801"/>
      <c r="UM143" s="801"/>
      <c r="UN143" s="801"/>
      <c r="UO143" s="801"/>
      <c r="UP143" s="801"/>
      <c r="UQ143" s="801"/>
      <c r="UR143" s="801"/>
      <c r="US143" s="801"/>
      <c r="UT143" s="801"/>
      <c r="UU143" s="801"/>
      <c r="UV143" s="801"/>
      <c r="UW143" s="801"/>
      <c r="UX143" s="801"/>
      <c r="UY143" s="801"/>
      <c r="UZ143" s="801"/>
      <c r="VA143" s="801"/>
      <c r="VB143" s="801"/>
      <c r="VC143" s="801"/>
      <c r="VD143" s="801"/>
      <c r="VE143" s="801"/>
      <c r="VF143" s="801"/>
      <c r="VG143" s="801"/>
      <c r="VH143" s="801"/>
      <c r="VI143" s="801"/>
      <c r="VJ143" s="801"/>
      <c r="VK143" s="801"/>
      <c r="VL143" s="801"/>
      <c r="VM143" s="801"/>
      <c r="VN143" s="801"/>
      <c r="VO143" s="801"/>
      <c r="VP143" s="801"/>
      <c r="VQ143" s="801"/>
      <c r="VR143" s="801"/>
      <c r="VS143" s="801"/>
      <c r="VT143" s="801"/>
      <c r="VU143" s="801"/>
      <c r="VV143" s="801"/>
      <c r="VW143" s="801"/>
      <c r="VX143" s="801"/>
      <c r="VY143" s="801"/>
      <c r="VZ143" s="801"/>
      <c r="WA143" s="801"/>
      <c r="WB143" s="801"/>
      <c r="WC143" s="801"/>
      <c r="WD143" s="801"/>
      <c r="WE143" s="801"/>
      <c r="WF143" s="801"/>
      <c r="WG143" s="801"/>
      <c r="WH143" s="801"/>
      <c r="WI143" s="801"/>
      <c r="WJ143" s="801"/>
      <c r="WK143" s="801"/>
      <c r="WL143" s="801"/>
      <c r="WM143" s="801"/>
      <c r="WN143" s="801"/>
      <c r="WO143" s="801"/>
      <c r="WP143" s="801"/>
      <c r="WQ143" s="801"/>
      <c r="WR143" s="801"/>
      <c r="WS143" s="801"/>
      <c r="WT143" s="801"/>
      <c r="WU143" s="801"/>
      <c r="WV143" s="801"/>
      <c r="WW143" s="801"/>
      <c r="WX143" s="801"/>
      <c r="WY143" s="801"/>
      <c r="WZ143" s="801"/>
      <c r="XA143" s="801"/>
      <c r="XB143" s="801"/>
      <c r="XC143" s="801"/>
      <c r="XD143" s="801"/>
      <c r="XE143" s="801"/>
      <c r="XF143" s="801"/>
      <c r="XG143" s="801"/>
      <c r="XH143" s="801"/>
      <c r="XI143" s="801"/>
      <c r="XJ143" s="801"/>
      <c r="XK143" s="801"/>
      <c r="XL143" s="801"/>
      <c r="XM143" s="801"/>
      <c r="XN143" s="801"/>
      <c r="XO143" s="801"/>
      <c r="XP143" s="801"/>
      <c r="XQ143" s="801"/>
      <c r="XR143" s="801"/>
      <c r="XS143" s="801"/>
      <c r="XT143" s="801"/>
      <c r="XU143" s="801"/>
      <c r="XV143" s="801"/>
      <c r="XW143" s="801"/>
      <c r="XX143" s="801"/>
      <c r="XY143" s="801"/>
      <c r="XZ143" s="801"/>
      <c r="YA143" s="801"/>
      <c r="YB143" s="801"/>
      <c r="YC143" s="801"/>
      <c r="YD143" s="801"/>
      <c r="YE143" s="801"/>
      <c r="YF143" s="801"/>
      <c r="YG143" s="801"/>
      <c r="YH143" s="801"/>
      <c r="YI143" s="801"/>
      <c r="YJ143" s="801"/>
      <c r="YK143" s="801"/>
      <c r="YL143" s="801"/>
      <c r="YM143" s="801"/>
      <c r="YN143" s="801"/>
      <c r="YO143" s="801"/>
      <c r="YP143" s="801"/>
      <c r="YQ143" s="801"/>
      <c r="YR143" s="801"/>
      <c r="YS143" s="801"/>
      <c r="YT143" s="801"/>
      <c r="YU143" s="801"/>
      <c r="YV143" s="801"/>
      <c r="YW143" s="801"/>
      <c r="YX143" s="801"/>
      <c r="YY143" s="801"/>
      <c r="YZ143" s="801"/>
      <c r="ZA143" s="801"/>
      <c r="ZB143" s="801"/>
      <c r="ZC143" s="801"/>
      <c r="ZD143" s="801"/>
      <c r="ZE143" s="801"/>
      <c r="ZF143" s="801"/>
      <c r="ZG143" s="801"/>
      <c r="ZH143" s="801"/>
      <c r="ZI143" s="801"/>
      <c r="ZJ143" s="801"/>
      <c r="ZK143" s="801"/>
      <c r="ZL143" s="801"/>
      <c r="ZM143" s="801"/>
      <c r="ZN143" s="801"/>
      <c r="ZO143" s="801"/>
      <c r="ZP143" s="801"/>
      <c r="ZQ143" s="801"/>
      <c r="ZR143" s="801"/>
      <c r="ZS143" s="801"/>
      <c r="ZT143" s="801"/>
      <c r="ZU143" s="801"/>
      <c r="ZV143" s="801"/>
      <c r="ZW143" s="801"/>
      <c r="ZX143" s="801"/>
      <c r="ZY143" s="801"/>
      <c r="ZZ143" s="801"/>
      <c r="AAA143" s="801"/>
      <c r="AAB143" s="801"/>
      <c r="AAC143" s="801"/>
      <c r="AAD143" s="801"/>
      <c r="AAE143" s="801"/>
      <c r="AAF143" s="801"/>
      <c r="AAG143" s="801"/>
      <c r="AAH143" s="801"/>
      <c r="AAI143" s="801"/>
      <c r="AAJ143" s="801"/>
      <c r="AAK143" s="801"/>
      <c r="AAL143" s="801"/>
      <c r="AAM143" s="801"/>
      <c r="AAN143" s="801"/>
      <c r="AAO143" s="801"/>
      <c r="AAP143" s="801"/>
      <c r="AAQ143" s="801"/>
      <c r="AAR143" s="801"/>
      <c r="AAS143" s="801"/>
      <c r="AAT143" s="801"/>
      <c r="AAU143" s="801"/>
      <c r="AAV143" s="801"/>
      <c r="AAW143" s="801"/>
      <c r="AAX143" s="801"/>
      <c r="AAY143" s="801"/>
      <c r="AAZ143" s="801"/>
      <c r="ABA143" s="801"/>
      <c r="ABB143" s="801"/>
      <c r="ABC143" s="801"/>
      <c r="ABD143" s="801"/>
      <c r="ABE143" s="801"/>
      <c r="ABF143" s="801"/>
      <c r="ABG143" s="801"/>
      <c r="ABH143" s="801"/>
      <c r="ABI143" s="801"/>
      <c r="ABJ143" s="801"/>
      <c r="ABK143" s="801"/>
      <c r="ABL143" s="801"/>
      <c r="ABM143" s="801"/>
      <c r="ABN143" s="801"/>
      <c r="ABO143" s="801"/>
      <c r="ABP143" s="801"/>
      <c r="ABQ143" s="801"/>
      <c r="ABR143" s="801"/>
      <c r="ABS143" s="801"/>
      <c r="ABT143" s="801"/>
      <c r="ABU143" s="801"/>
      <c r="ABV143" s="801"/>
      <c r="ABW143" s="801"/>
      <c r="ABX143" s="801"/>
      <c r="ABY143" s="801"/>
      <c r="ABZ143" s="801"/>
      <c r="ACA143" s="801"/>
      <c r="ACB143" s="801"/>
      <c r="ACC143" s="801"/>
      <c r="ACD143" s="801"/>
      <c r="ACE143" s="801"/>
      <c r="ACF143" s="801"/>
      <c r="ACG143" s="801"/>
      <c r="ACH143" s="801"/>
      <c r="ACI143" s="801"/>
      <c r="ACJ143" s="801"/>
      <c r="ACK143" s="801"/>
      <c r="ACL143" s="801"/>
      <c r="ACM143" s="801"/>
      <c r="ACN143" s="801"/>
      <c r="ACO143" s="801"/>
      <c r="ACP143" s="801"/>
      <c r="ACQ143" s="801"/>
      <c r="ACR143" s="801"/>
      <c r="ACS143" s="801"/>
      <c r="ACT143" s="801"/>
      <c r="ACU143" s="801"/>
      <c r="ACV143" s="801"/>
      <c r="ACW143" s="801"/>
      <c r="ACX143" s="801"/>
      <c r="ACY143" s="801"/>
      <c r="ACZ143" s="801"/>
      <c r="ADA143" s="801"/>
      <c r="ADB143" s="801"/>
      <c r="ADC143" s="801"/>
      <c r="ADD143" s="801"/>
      <c r="ADE143" s="801"/>
      <c r="ADF143" s="801"/>
      <c r="ADG143" s="801"/>
      <c r="ADH143" s="801"/>
      <c r="ADI143" s="801"/>
      <c r="ADJ143" s="801"/>
      <c r="ADK143" s="801"/>
      <c r="ADL143" s="801"/>
      <c r="ADM143" s="801"/>
      <c r="ADN143" s="801"/>
      <c r="ADO143" s="801"/>
      <c r="ADP143" s="801"/>
      <c r="ADQ143" s="801"/>
      <c r="ADR143" s="801"/>
      <c r="ADS143" s="801"/>
      <c r="ADT143" s="801"/>
      <c r="ADU143" s="801"/>
      <c r="ADV143" s="801"/>
      <c r="ADW143" s="801"/>
      <c r="ADX143" s="801"/>
      <c r="ADY143" s="801"/>
      <c r="ADZ143" s="801"/>
      <c r="AEA143" s="801"/>
      <c r="AEB143" s="801"/>
      <c r="AEC143" s="801"/>
      <c r="AED143" s="801"/>
      <c r="AEE143" s="801"/>
      <c r="AEF143" s="801"/>
      <c r="AEG143" s="801"/>
      <c r="AEH143" s="801"/>
      <c r="AEI143" s="801"/>
      <c r="AEJ143" s="801"/>
      <c r="AEK143" s="801"/>
      <c r="AEL143" s="801"/>
      <c r="AEM143" s="801"/>
      <c r="AEN143" s="801"/>
      <c r="AEO143" s="801"/>
      <c r="AEP143" s="801"/>
      <c r="AEQ143" s="801"/>
      <c r="AER143" s="801"/>
      <c r="AES143" s="801"/>
      <c r="AET143" s="801"/>
      <c r="AEU143" s="801"/>
      <c r="AEV143" s="801"/>
      <c r="AEW143" s="801"/>
      <c r="AEX143" s="801"/>
      <c r="AEY143" s="801"/>
      <c r="AEZ143" s="801"/>
      <c r="AFA143" s="801"/>
      <c r="AFB143" s="801"/>
      <c r="AFC143" s="801"/>
      <c r="AFD143" s="801"/>
      <c r="AFE143" s="801"/>
      <c r="AFF143" s="801"/>
      <c r="AFG143" s="801"/>
      <c r="AFH143" s="801"/>
      <c r="AFI143" s="801"/>
      <c r="AFJ143" s="801"/>
      <c r="AFK143" s="801"/>
      <c r="AFL143" s="801"/>
      <c r="AFM143" s="801"/>
      <c r="AFN143" s="801"/>
      <c r="AFO143" s="801"/>
      <c r="AFP143" s="801"/>
      <c r="AFQ143" s="801"/>
      <c r="AFR143" s="801"/>
      <c r="AFS143" s="801"/>
      <c r="AFT143" s="801"/>
      <c r="AFU143" s="801"/>
      <c r="AFV143" s="801"/>
      <c r="AFW143" s="801"/>
      <c r="AFX143" s="801"/>
      <c r="AFY143" s="801"/>
      <c r="AFZ143" s="801"/>
      <c r="AGA143" s="801"/>
      <c r="AGB143" s="801"/>
      <c r="AGC143" s="801"/>
      <c r="AGD143" s="801"/>
      <c r="AGE143" s="801"/>
      <c r="AGF143" s="801"/>
      <c r="AGG143" s="801"/>
      <c r="AGH143" s="801"/>
      <c r="AGI143" s="801"/>
      <c r="AGJ143" s="801"/>
      <c r="AGK143" s="801"/>
      <c r="AGL143" s="801"/>
      <c r="AGM143" s="801"/>
      <c r="AGN143" s="801"/>
      <c r="AGO143" s="801"/>
      <c r="AGP143" s="801"/>
      <c r="AGQ143" s="801"/>
      <c r="AGR143" s="801"/>
      <c r="AGS143" s="801"/>
      <c r="AGT143" s="801"/>
      <c r="AGU143" s="801"/>
      <c r="AGV143" s="801"/>
      <c r="AGW143" s="801"/>
      <c r="AGX143" s="801"/>
      <c r="AGY143" s="801"/>
      <c r="AGZ143" s="801"/>
      <c r="AHA143" s="801"/>
      <c r="AHB143" s="801"/>
      <c r="AHC143" s="801"/>
      <c r="AHD143" s="801"/>
      <c r="AHE143" s="801"/>
      <c r="AHF143" s="801"/>
      <c r="AHG143" s="801"/>
      <c r="AHH143" s="801"/>
      <c r="AHI143" s="801"/>
      <c r="AHJ143" s="801"/>
      <c r="AHK143" s="801"/>
      <c r="AHL143" s="801"/>
      <c r="AHM143" s="801"/>
      <c r="AHN143" s="801"/>
      <c r="AHO143" s="801"/>
      <c r="AHP143" s="801"/>
      <c r="AHQ143" s="801"/>
      <c r="AHR143" s="801"/>
      <c r="AHS143" s="801"/>
      <c r="AHT143" s="801"/>
      <c r="AHU143" s="801"/>
      <c r="AHV143" s="801"/>
      <c r="AHW143" s="801"/>
      <c r="AHX143" s="801"/>
      <c r="AHY143" s="801"/>
      <c r="AHZ143" s="801"/>
      <c r="AIA143" s="801"/>
      <c r="AIB143" s="801"/>
      <c r="AIC143" s="801"/>
      <c r="AID143" s="801"/>
      <c r="AIE143" s="801"/>
      <c r="AIF143" s="801"/>
      <c r="AIG143" s="801"/>
      <c r="AIH143" s="801"/>
      <c r="AII143" s="801"/>
      <c r="AIJ143" s="801"/>
      <c r="AIK143" s="801"/>
      <c r="AIL143" s="801"/>
      <c r="AIM143" s="801"/>
      <c r="AIN143" s="801"/>
      <c r="AIO143" s="801"/>
      <c r="AIP143" s="801"/>
      <c r="AIQ143" s="801"/>
      <c r="AIR143" s="801"/>
      <c r="AIS143" s="801"/>
      <c r="AIT143" s="801"/>
      <c r="AIU143" s="801"/>
      <c r="AIV143" s="801"/>
      <c r="AIW143" s="801"/>
      <c r="AIX143" s="801"/>
      <c r="AIY143" s="801"/>
      <c r="AIZ143" s="801"/>
      <c r="AJA143" s="801"/>
      <c r="AJB143" s="801"/>
      <c r="AJC143" s="801"/>
      <c r="AJD143" s="801"/>
      <c r="AJE143" s="801"/>
      <c r="AJF143" s="801"/>
      <c r="AJG143" s="801"/>
      <c r="AJH143" s="801"/>
      <c r="AJI143" s="801"/>
      <c r="AJJ143" s="801"/>
      <c r="AJK143" s="801"/>
      <c r="AJL143" s="801"/>
      <c r="AJM143" s="801"/>
      <c r="AJN143" s="801"/>
      <c r="AJO143" s="801"/>
      <c r="AJP143" s="801"/>
      <c r="AJQ143" s="801"/>
      <c r="AJR143" s="801"/>
      <c r="AJS143" s="801"/>
      <c r="AJT143" s="801"/>
      <c r="AJU143" s="801"/>
      <c r="AJV143" s="801"/>
      <c r="AJW143" s="801"/>
      <c r="AJX143" s="801"/>
      <c r="AJY143" s="801"/>
      <c r="AJZ143" s="801"/>
      <c r="AKA143" s="801"/>
      <c r="AKB143" s="801"/>
      <c r="AKC143" s="801"/>
      <c r="AKD143" s="801"/>
      <c r="AKE143" s="801"/>
      <c r="AKF143" s="801"/>
      <c r="AKG143" s="801"/>
      <c r="AKH143" s="801"/>
      <c r="AKI143" s="801"/>
      <c r="AKJ143" s="801"/>
      <c r="AKK143" s="801"/>
      <c r="AKL143" s="801"/>
      <c r="AKM143" s="801"/>
      <c r="AKN143" s="801"/>
      <c r="AKO143" s="801"/>
      <c r="AKP143" s="801"/>
      <c r="AKQ143" s="801"/>
      <c r="AKR143" s="801"/>
      <c r="AKS143" s="801"/>
      <c r="AKT143" s="801"/>
      <c r="AKU143" s="801"/>
      <c r="AKV143" s="801"/>
      <c r="AKW143" s="801"/>
      <c r="AKX143" s="801"/>
      <c r="AKY143" s="801"/>
      <c r="AKZ143" s="801"/>
      <c r="ALA143" s="801"/>
      <c r="ALB143" s="801"/>
      <c r="ALC143" s="801"/>
      <c r="ALD143" s="801"/>
      <c r="ALE143" s="801"/>
      <c r="ALF143" s="801"/>
      <c r="ALG143" s="801"/>
      <c r="ALH143" s="801"/>
      <c r="ALI143" s="801"/>
      <c r="ALJ143" s="801"/>
      <c r="ALK143" s="801"/>
      <c r="ALL143" s="801"/>
      <c r="ALM143" s="801"/>
      <c r="ALN143" s="801"/>
      <c r="ALO143" s="801"/>
      <c r="ALP143" s="801"/>
      <c r="ALQ143" s="801"/>
      <c r="ALR143" s="801"/>
      <c r="ALS143" s="801"/>
      <c r="ALT143" s="801"/>
      <c r="ALU143" s="801"/>
      <c r="ALV143" s="801"/>
      <c r="ALW143" s="801"/>
      <c r="ALX143" s="801"/>
      <c r="ALY143" s="801"/>
      <c r="ALZ143" s="801"/>
      <c r="AMA143" s="801"/>
      <c r="AMB143" s="801"/>
      <c r="AMC143" s="801"/>
      <c r="AMD143" s="801"/>
      <c r="AME143" s="801"/>
      <c r="AMF143" s="801"/>
      <c r="AMG143" s="801"/>
      <c r="AMH143" s="801"/>
      <c r="AMI143" s="801"/>
      <c r="AMJ143" s="801"/>
      <c r="AMK143" s="801"/>
      <c r="AML143" s="801"/>
      <c r="AMM143" s="801"/>
      <c r="AMN143" s="801"/>
      <c r="AMO143" s="801"/>
      <c r="AMP143" s="801"/>
      <c r="AMQ143" s="801"/>
      <c r="AMR143" s="801"/>
      <c r="AMS143" s="801"/>
      <c r="AMT143" s="801"/>
      <c r="AMU143" s="801"/>
      <c r="AMV143" s="801"/>
      <c r="AMW143" s="801"/>
      <c r="AMX143" s="801"/>
      <c r="AMY143" s="801"/>
      <c r="AMZ143" s="801"/>
      <c r="ANA143" s="801"/>
      <c r="ANB143" s="801"/>
      <c r="ANC143" s="801"/>
      <c r="AND143" s="801"/>
      <c r="ANE143" s="801"/>
      <c r="ANF143" s="801"/>
      <c r="ANG143" s="801"/>
      <c r="ANH143" s="801"/>
      <c r="ANI143" s="801"/>
      <c r="ANJ143" s="801"/>
      <c r="ANK143" s="801"/>
      <c r="ANL143" s="801"/>
      <c r="ANM143" s="801"/>
      <c r="ANN143" s="801"/>
      <c r="ANO143" s="801"/>
      <c r="ANP143" s="801"/>
      <c r="ANQ143" s="801"/>
      <c r="ANR143" s="801"/>
      <c r="ANS143" s="801"/>
      <c r="ANT143" s="801"/>
      <c r="ANU143" s="801"/>
      <c r="ANV143" s="801"/>
      <c r="ANW143" s="801"/>
      <c r="ANX143" s="801"/>
      <c r="ANY143" s="801"/>
      <c r="ANZ143" s="801"/>
      <c r="AOA143" s="801"/>
      <c r="AOB143" s="801"/>
      <c r="AOC143" s="801"/>
      <c r="AOD143" s="801"/>
      <c r="AOE143" s="801"/>
      <c r="AOF143" s="801"/>
      <c r="AOG143" s="801"/>
      <c r="AOH143" s="801"/>
      <c r="AOI143" s="801"/>
      <c r="AOJ143" s="801"/>
      <c r="AOK143" s="801"/>
      <c r="AOL143" s="801"/>
      <c r="AOM143" s="801"/>
      <c r="AON143" s="801"/>
      <c r="AOO143" s="801"/>
      <c r="AOP143" s="801"/>
      <c r="AOQ143" s="801"/>
      <c r="AOR143" s="801"/>
      <c r="AOS143" s="801"/>
      <c r="AOT143" s="801"/>
      <c r="AOU143" s="801"/>
      <c r="AOV143" s="801"/>
      <c r="AOW143" s="801"/>
      <c r="AOX143" s="801"/>
      <c r="AOY143" s="801"/>
      <c r="AOZ143" s="801"/>
      <c r="APA143" s="801"/>
      <c r="APB143" s="801"/>
      <c r="APC143" s="801"/>
      <c r="APD143" s="801"/>
      <c r="APE143" s="801"/>
      <c r="APF143" s="801"/>
      <c r="APG143" s="801"/>
      <c r="APH143" s="801"/>
      <c r="API143" s="801"/>
      <c r="APJ143" s="801"/>
      <c r="APK143" s="801"/>
      <c r="APL143" s="801"/>
      <c r="APM143" s="801"/>
      <c r="APN143" s="801"/>
      <c r="APO143" s="801"/>
      <c r="APP143" s="801"/>
      <c r="APQ143" s="801"/>
      <c r="APR143" s="801"/>
      <c r="APS143" s="801"/>
      <c r="APT143" s="801"/>
      <c r="APU143" s="801"/>
      <c r="APV143" s="801"/>
      <c r="APW143" s="801"/>
      <c r="APX143" s="801"/>
      <c r="APY143" s="801"/>
      <c r="APZ143" s="801"/>
      <c r="AQA143" s="801"/>
      <c r="AQB143" s="801"/>
      <c r="AQC143" s="801"/>
      <c r="AQD143" s="801"/>
      <c r="AQE143" s="801"/>
      <c r="AQF143" s="801"/>
      <c r="AQG143" s="801"/>
      <c r="AQH143" s="801"/>
      <c r="AQI143" s="801"/>
      <c r="AQJ143" s="801"/>
      <c r="AQK143" s="801"/>
      <c r="AQL143" s="801"/>
      <c r="AQM143" s="801"/>
      <c r="AQN143" s="801"/>
      <c r="AQO143" s="801"/>
      <c r="AQP143" s="801"/>
      <c r="AQQ143" s="801"/>
      <c r="AQR143" s="801"/>
      <c r="AQS143" s="801"/>
      <c r="AQT143" s="801"/>
      <c r="AQU143" s="801"/>
      <c r="AQV143" s="801"/>
      <c r="AQW143" s="801"/>
      <c r="AQX143" s="801"/>
      <c r="AQY143" s="801"/>
      <c r="AQZ143" s="801"/>
      <c r="ARA143" s="801"/>
      <c r="ARB143" s="801"/>
      <c r="ARC143" s="801"/>
      <c r="ARD143" s="801"/>
      <c r="ARE143" s="801"/>
      <c r="ARF143" s="801"/>
      <c r="ARG143" s="801"/>
      <c r="ARH143" s="801"/>
      <c r="ARI143" s="801"/>
      <c r="ARJ143" s="801"/>
      <c r="ARK143" s="801"/>
      <c r="ARL143" s="801"/>
      <c r="ARM143" s="801"/>
      <c r="ARN143" s="801"/>
      <c r="ARO143" s="801"/>
      <c r="ARP143" s="801"/>
      <c r="ARQ143" s="801"/>
      <c r="ARR143" s="801"/>
      <c r="ARS143" s="801"/>
      <c r="ART143" s="801"/>
      <c r="ARU143" s="801"/>
      <c r="ARV143" s="801"/>
      <c r="ARW143" s="801"/>
      <c r="ARX143" s="801"/>
      <c r="ARY143" s="801"/>
      <c r="ARZ143" s="801"/>
      <c r="ASA143" s="801"/>
      <c r="ASB143" s="801"/>
      <c r="ASC143" s="801"/>
      <c r="ASD143" s="801"/>
      <c r="ASE143" s="801"/>
      <c r="ASF143" s="801"/>
      <c r="ASG143" s="801"/>
      <c r="ASH143" s="801"/>
      <c r="ASI143" s="801"/>
      <c r="ASJ143" s="801"/>
      <c r="ASK143" s="801"/>
      <c r="ASL143" s="801"/>
      <c r="ASM143" s="801"/>
      <c r="ASN143" s="801"/>
      <c r="ASO143" s="801"/>
      <c r="ASP143" s="801"/>
      <c r="ASQ143" s="801"/>
      <c r="ASR143" s="801"/>
      <c r="ASS143" s="801"/>
      <c r="AST143" s="801"/>
      <c r="ASU143" s="801"/>
      <c r="ASV143" s="801"/>
      <c r="ASW143" s="801"/>
      <c r="ASX143" s="801"/>
      <c r="ASY143" s="801"/>
      <c r="ASZ143" s="801"/>
      <c r="ATA143" s="801"/>
      <c r="ATB143" s="801"/>
      <c r="ATC143" s="801"/>
      <c r="ATD143" s="801"/>
      <c r="ATE143" s="801"/>
      <c r="ATF143" s="801"/>
      <c r="ATG143" s="801"/>
      <c r="ATH143" s="801"/>
      <c r="ATI143" s="801"/>
      <c r="ATJ143" s="801"/>
      <c r="ATK143" s="801"/>
      <c r="ATL143" s="801"/>
      <c r="ATM143" s="801"/>
      <c r="ATN143" s="801"/>
      <c r="ATO143" s="801"/>
      <c r="ATP143" s="801"/>
      <c r="ATQ143" s="801"/>
      <c r="ATR143" s="801"/>
      <c r="ATS143" s="801"/>
      <c r="ATT143" s="801"/>
      <c r="ATU143" s="801"/>
      <c r="ATV143" s="801"/>
      <c r="ATW143" s="801"/>
      <c r="ATX143" s="801"/>
      <c r="ATY143" s="801"/>
      <c r="ATZ143" s="801"/>
      <c r="AUA143" s="801"/>
      <c r="AUB143" s="801"/>
      <c r="AUC143" s="801"/>
      <c r="AUD143" s="801"/>
      <c r="AUE143" s="801"/>
      <c r="AUF143" s="801"/>
      <c r="AUG143" s="801"/>
      <c r="AUH143" s="801"/>
      <c r="AUI143" s="801"/>
      <c r="AUJ143" s="801"/>
      <c r="AUK143" s="801"/>
      <c r="AUL143" s="801"/>
      <c r="AUM143" s="801"/>
      <c r="AUN143" s="801"/>
      <c r="AUO143" s="801"/>
      <c r="AUP143" s="801"/>
      <c r="AUQ143" s="801"/>
      <c r="AUR143" s="801"/>
      <c r="AUS143" s="801"/>
      <c r="AUT143" s="801"/>
      <c r="AUU143" s="801"/>
      <c r="AUV143" s="801"/>
      <c r="AUW143" s="801"/>
      <c r="AUX143" s="801"/>
      <c r="AUY143" s="801"/>
      <c r="AUZ143" s="801"/>
      <c r="AVA143" s="801"/>
      <c r="AVB143" s="801"/>
      <c r="AVC143" s="801"/>
      <c r="AVD143" s="801"/>
      <c r="AVE143" s="801"/>
      <c r="AVF143" s="801"/>
      <c r="AVG143" s="801"/>
      <c r="AVH143" s="801"/>
      <c r="AVI143" s="801"/>
      <c r="AVJ143" s="801"/>
      <c r="AVK143" s="801"/>
      <c r="AVL143" s="801"/>
      <c r="AVM143" s="801"/>
      <c r="AVN143" s="801"/>
      <c r="AVO143" s="801"/>
      <c r="AVP143" s="801"/>
      <c r="AVQ143" s="801"/>
      <c r="AVR143" s="801"/>
      <c r="AVS143" s="801"/>
      <c r="AVT143" s="801"/>
      <c r="AVU143" s="801"/>
      <c r="AVV143" s="801"/>
      <c r="AVW143" s="801"/>
      <c r="AVX143" s="801"/>
      <c r="AVY143" s="801"/>
      <c r="AVZ143" s="801"/>
      <c r="AWA143" s="801"/>
      <c r="AWB143" s="801"/>
      <c r="AWC143" s="801"/>
      <c r="AWD143" s="801"/>
      <c r="AWE143" s="801"/>
      <c r="AWF143" s="801"/>
      <c r="AWG143" s="801"/>
      <c r="AWH143" s="801"/>
      <c r="AWI143" s="801"/>
      <c r="AWJ143" s="801"/>
      <c r="AWK143" s="801"/>
      <c r="AWL143" s="801"/>
      <c r="AWM143" s="801"/>
      <c r="AWN143" s="801"/>
      <c r="AWO143" s="801"/>
      <c r="AWP143" s="801"/>
      <c r="AWQ143" s="801"/>
      <c r="AWR143" s="801"/>
      <c r="AWS143" s="801"/>
      <c r="AWT143" s="801"/>
      <c r="AWU143" s="801"/>
      <c r="AWV143" s="801"/>
      <c r="AWW143" s="801"/>
      <c r="AWX143" s="801"/>
      <c r="AWY143" s="801"/>
      <c r="AWZ143" s="801"/>
      <c r="AXA143" s="801"/>
      <c r="AXB143" s="801"/>
      <c r="AXC143" s="801"/>
      <c r="AXD143" s="801"/>
      <c r="AXE143" s="801"/>
      <c r="AXF143" s="801"/>
      <c r="AXG143" s="801"/>
      <c r="AXH143" s="801"/>
      <c r="AXI143" s="801"/>
      <c r="AXJ143" s="801"/>
      <c r="AXK143" s="801"/>
      <c r="AXL143" s="801"/>
      <c r="AXM143" s="801"/>
      <c r="AXN143" s="801"/>
      <c r="AXO143" s="801"/>
      <c r="AXP143" s="801"/>
      <c r="AXQ143" s="801"/>
      <c r="AXR143" s="801"/>
      <c r="AXS143" s="801"/>
      <c r="AXT143" s="801"/>
      <c r="AXU143" s="801"/>
      <c r="AXV143" s="801"/>
      <c r="AXW143" s="801"/>
      <c r="AXX143" s="801"/>
      <c r="AXY143" s="801"/>
      <c r="AXZ143" s="801"/>
      <c r="AYA143" s="801"/>
      <c r="AYB143" s="801"/>
      <c r="AYC143" s="801"/>
      <c r="AYD143" s="801"/>
      <c r="AYE143" s="801"/>
      <c r="AYF143" s="801"/>
      <c r="AYG143" s="801"/>
      <c r="AYH143" s="801"/>
      <c r="AYI143" s="801"/>
      <c r="AYJ143" s="801"/>
      <c r="AYK143" s="801"/>
      <c r="AYL143" s="801"/>
      <c r="AYM143" s="801"/>
      <c r="AYN143" s="801"/>
      <c r="AYO143" s="801"/>
      <c r="AYP143" s="801"/>
      <c r="AYQ143" s="801"/>
      <c r="AYR143" s="801"/>
      <c r="AYS143" s="801"/>
      <c r="AYT143" s="801"/>
      <c r="AYU143" s="801"/>
      <c r="AYV143" s="801"/>
      <c r="AYW143" s="801"/>
      <c r="AYX143" s="801"/>
      <c r="AYY143" s="801"/>
      <c r="AYZ143" s="801"/>
      <c r="AZA143" s="801"/>
      <c r="AZB143" s="801"/>
      <c r="AZC143" s="801"/>
      <c r="AZD143" s="801"/>
      <c r="AZE143" s="801"/>
      <c r="AZF143" s="801"/>
      <c r="AZG143" s="801"/>
      <c r="AZH143" s="801"/>
      <c r="AZI143" s="801"/>
      <c r="AZJ143" s="801"/>
      <c r="AZK143" s="801"/>
      <c r="AZL143" s="801"/>
      <c r="AZM143" s="801"/>
      <c r="AZN143" s="801"/>
      <c r="AZO143" s="801"/>
      <c r="AZP143" s="801"/>
      <c r="AZQ143" s="801"/>
      <c r="AZR143" s="801"/>
      <c r="AZS143" s="801"/>
      <c r="AZT143" s="801"/>
      <c r="AZU143" s="801"/>
      <c r="AZV143" s="801"/>
      <c r="AZW143" s="801"/>
      <c r="AZX143" s="801"/>
      <c r="AZY143" s="801"/>
      <c r="AZZ143" s="801"/>
      <c r="BAA143" s="801"/>
      <c r="BAB143" s="801"/>
      <c r="BAC143" s="801"/>
      <c r="BAD143" s="801"/>
      <c r="BAE143" s="801"/>
      <c r="BAF143" s="801"/>
      <c r="BAG143" s="801"/>
      <c r="BAH143" s="801"/>
      <c r="BAI143" s="801"/>
      <c r="BAJ143" s="801"/>
      <c r="BAK143" s="801"/>
      <c r="BAL143" s="801"/>
      <c r="BAM143" s="801"/>
      <c r="BAN143" s="801"/>
      <c r="BAO143" s="801"/>
      <c r="BAP143" s="801"/>
      <c r="BAQ143" s="801"/>
      <c r="BAR143" s="801"/>
      <c r="BAS143" s="801"/>
      <c r="BAT143" s="801"/>
      <c r="BAU143" s="801"/>
      <c r="BAV143" s="801"/>
      <c r="BAW143" s="801"/>
      <c r="BAX143" s="801"/>
      <c r="BAY143" s="801"/>
      <c r="BAZ143" s="801"/>
      <c r="BBA143" s="801"/>
      <c r="BBB143" s="801"/>
      <c r="BBC143" s="801"/>
      <c r="BBD143" s="801"/>
      <c r="BBE143" s="801"/>
      <c r="BBF143" s="801"/>
      <c r="BBG143" s="801"/>
      <c r="BBH143" s="801"/>
      <c r="BBI143" s="801"/>
      <c r="BBJ143" s="801"/>
      <c r="BBK143" s="801"/>
      <c r="BBL143" s="801"/>
      <c r="BBM143" s="801"/>
      <c r="BBN143" s="801"/>
      <c r="BBO143" s="801"/>
      <c r="BBP143" s="801"/>
      <c r="BBQ143" s="801"/>
      <c r="BBR143" s="801"/>
      <c r="BBS143" s="801"/>
      <c r="BBT143" s="801"/>
      <c r="BBU143" s="801"/>
      <c r="BBV143" s="801"/>
      <c r="BBW143" s="801"/>
      <c r="BBX143" s="801"/>
      <c r="BBY143" s="801"/>
      <c r="BBZ143" s="801"/>
      <c r="BCA143" s="801"/>
      <c r="BCB143" s="801"/>
      <c r="BCC143" s="801"/>
      <c r="BCD143" s="801"/>
      <c r="BCE143" s="801"/>
      <c r="BCF143" s="801"/>
      <c r="BCG143" s="801"/>
      <c r="BCH143" s="801"/>
      <c r="BCI143" s="801"/>
      <c r="BCJ143" s="801"/>
      <c r="BCK143" s="801"/>
      <c r="BCL143" s="801"/>
      <c r="BCM143" s="801"/>
      <c r="BCN143" s="801"/>
      <c r="BCO143" s="801"/>
      <c r="BCP143" s="801"/>
      <c r="BCQ143" s="801"/>
      <c r="BCR143" s="801"/>
      <c r="BCS143" s="801"/>
      <c r="BCT143" s="801"/>
      <c r="BCU143" s="801"/>
      <c r="BCV143" s="801"/>
      <c r="BCW143" s="801"/>
      <c r="BCX143" s="801"/>
      <c r="BCY143" s="801"/>
      <c r="BCZ143" s="801"/>
      <c r="BDA143" s="801"/>
      <c r="BDB143" s="801"/>
      <c r="BDC143" s="801"/>
      <c r="BDD143" s="801"/>
      <c r="BDE143" s="801"/>
      <c r="BDF143" s="801"/>
      <c r="BDG143" s="801"/>
      <c r="BDH143" s="801"/>
      <c r="BDI143" s="801"/>
      <c r="BDJ143" s="801"/>
      <c r="BDK143" s="801"/>
      <c r="BDL143" s="801"/>
      <c r="BDM143" s="801"/>
      <c r="BDN143" s="801"/>
      <c r="BDO143" s="801"/>
      <c r="BDP143" s="801"/>
      <c r="BDQ143" s="801"/>
      <c r="BDR143" s="801"/>
      <c r="BDS143" s="801"/>
      <c r="BDT143" s="801"/>
      <c r="BDU143" s="801"/>
      <c r="BDV143" s="801"/>
      <c r="BDW143" s="801"/>
      <c r="BDX143" s="801"/>
      <c r="BDY143" s="801"/>
      <c r="BDZ143" s="801"/>
      <c r="BEA143" s="801"/>
      <c r="BEB143" s="801"/>
      <c r="BEC143" s="801"/>
      <c r="BED143" s="801"/>
      <c r="BEE143" s="801"/>
      <c r="BEF143" s="801"/>
      <c r="BEG143" s="801"/>
      <c r="BEH143" s="801"/>
      <c r="BEI143" s="801"/>
      <c r="BEJ143" s="801"/>
      <c r="BEK143" s="801"/>
      <c r="BEL143" s="801"/>
      <c r="BEM143" s="801"/>
      <c r="BEN143" s="801"/>
      <c r="BEO143" s="801"/>
      <c r="BEP143" s="801"/>
      <c r="BEQ143" s="801"/>
      <c r="BER143" s="801"/>
      <c r="BES143" s="801"/>
      <c r="BET143" s="801"/>
      <c r="BEU143" s="801"/>
      <c r="BEV143" s="801"/>
      <c r="BEW143" s="801"/>
      <c r="BEX143" s="801"/>
      <c r="BEY143" s="801"/>
      <c r="BEZ143" s="801"/>
      <c r="BFA143" s="801"/>
      <c r="BFB143" s="801"/>
      <c r="BFC143" s="801"/>
      <c r="BFD143" s="801"/>
      <c r="BFE143" s="801"/>
      <c r="BFF143" s="801"/>
      <c r="BFG143" s="801"/>
      <c r="BFH143" s="801"/>
      <c r="BFI143" s="801"/>
      <c r="BFJ143" s="801"/>
      <c r="BFK143" s="801"/>
      <c r="BFL143" s="801"/>
      <c r="BFM143" s="801"/>
      <c r="BFN143" s="801"/>
      <c r="BFO143" s="801"/>
      <c r="BFP143" s="801"/>
      <c r="BFQ143" s="801"/>
      <c r="BFR143" s="801"/>
      <c r="BFS143" s="801"/>
      <c r="BFT143" s="801"/>
      <c r="BFU143" s="801"/>
      <c r="BFV143" s="801"/>
      <c r="BFW143" s="801"/>
      <c r="BFX143" s="801"/>
      <c r="BFY143" s="801"/>
      <c r="BFZ143" s="801"/>
      <c r="BGA143" s="801"/>
      <c r="BGB143" s="801"/>
      <c r="BGC143" s="801"/>
      <c r="BGD143" s="801"/>
      <c r="BGE143" s="801"/>
      <c r="BGF143" s="801"/>
      <c r="BGG143" s="801"/>
      <c r="BGH143" s="801"/>
      <c r="BGI143" s="801"/>
      <c r="BGJ143" s="801"/>
      <c r="BGK143" s="801"/>
      <c r="BGL143" s="801"/>
      <c r="BGM143" s="801"/>
      <c r="BGN143" s="801"/>
      <c r="BGO143" s="801"/>
      <c r="BGP143" s="801"/>
      <c r="BGQ143" s="801"/>
      <c r="BGR143" s="801"/>
      <c r="BGS143" s="801"/>
      <c r="BGT143" s="801"/>
      <c r="BGU143" s="801"/>
      <c r="BGV143" s="801"/>
      <c r="BGW143" s="801"/>
      <c r="BGX143" s="801"/>
      <c r="BGY143" s="801"/>
      <c r="BGZ143" s="801"/>
      <c r="BHA143" s="801"/>
      <c r="BHB143" s="801"/>
      <c r="BHC143" s="801"/>
      <c r="BHD143" s="801"/>
      <c r="BHE143" s="801"/>
      <c r="BHF143" s="801"/>
      <c r="BHG143" s="801"/>
      <c r="BHH143" s="801"/>
      <c r="BHI143" s="801"/>
      <c r="BHJ143" s="801"/>
      <c r="BHK143" s="801"/>
      <c r="BHL143" s="801"/>
      <c r="BHM143" s="801"/>
      <c r="BHN143" s="801"/>
      <c r="BHO143" s="801"/>
      <c r="BHP143" s="801"/>
      <c r="BHQ143" s="801"/>
      <c r="BHR143" s="801"/>
      <c r="BHS143" s="801"/>
      <c r="BHT143" s="801"/>
      <c r="BHU143" s="801"/>
      <c r="BHV143" s="801"/>
      <c r="BHW143" s="801"/>
      <c r="BHX143" s="801"/>
      <c r="BHY143" s="801"/>
      <c r="BHZ143" s="801"/>
      <c r="BIA143" s="801"/>
      <c r="BIB143" s="801"/>
      <c r="BIC143" s="801"/>
      <c r="BID143" s="801"/>
      <c r="BIE143" s="801"/>
      <c r="BIF143" s="801"/>
      <c r="BIG143" s="801"/>
      <c r="BIH143" s="801"/>
      <c r="BII143" s="801"/>
      <c r="BIJ143" s="801"/>
      <c r="BIK143" s="801"/>
      <c r="BIL143" s="801"/>
      <c r="BIM143" s="801"/>
      <c r="BIN143" s="801"/>
      <c r="BIO143" s="801"/>
      <c r="BIP143" s="801"/>
      <c r="BIQ143" s="801"/>
      <c r="BIR143" s="801"/>
      <c r="BIS143" s="801"/>
      <c r="BIT143" s="801"/>
      <c r="BIU143" s="801"/>
      <c r="BIV143" s="801"/>
      <c r="BIW143" s="801"/>
      <c r="BIX143" s="801"/>
      <c r="BIY143" s="801"/>
      <c r="BIZ143" s="801"/>
      <c r="BJA143" s="801"/>
      <c r="BJB143" s="801"/>
      <c r="BJC143" s="801"/>
      <c r="BJD143" s="801"/>
      <c r="BJE143" s="801"/>
      <c r="BJF143" s="801"/>
      <c r="BJG143" s="801"/>
      <c r="BJH143" s="801"/>
      <c r="BJI143" s="801"/>
      <c r="BJJ143" s="801"/>
      <c r="BJK143" s="801"/>
      <c r="BJL143" s="801"/>
      <c r="BJM143" s="801"/>
      <c r="BJN143" s="801"/>
      <c r="BJO143" s="801"/>
      <c r="BJP143" s="801"/>
      <c r="BJQ143" s="801"/>
      <c r="BJR143" s="801"/>
      <c r="BJS143" s="801"/>
      <c r="BJT143" s="801"/>
      <c r="BJU143" s="801"/>
      <c r="BJV143" s="801"/>
      <c r="BJW143" s="801"/>
      <c r="BJX143" s="801"/>
      <c r="BJY143" s="801"/>
      <c r="BJZ143" s="801"/>
      <c r="BKA143" s="801"/>
      <c r="BKB143" s="801"/>
      <c r="BKC143" s="801"/>
      <c r="BKD143" s="801"/>
      <c r="BKE143" s="801"/>
      <c r="BKF143" s="801"/>
      <c r="BKG143" s="801"/>
      <c r="BKH143" s="801"/>
      <c r="BKI143" s="801"/>
      <c r="BKJ143" s="801"/>
      <c r="BKK143" s="801"/>
      <c r="BKL143" s="801"/>
      <c r="BKM143" s="801"/>
      <c r="BKN143" s="801"/>
      <c r="BKO143" s="801"/>
      <c r="BKP143" s="801"/>
      <c r="BKQ143" s="801"/>
      <c r="BKR143" s="801"/>
      <c r="BKS143" s="801"/>
      <c r="BKT143" s="801"/>
      <c r="BKU143" s="801"/>
      <c r="BKV143" s="801"/>
      <c r="BKW143" s="801"/>
      <c r="BKX143" s="801"/>
      <c r="BKY143" s="801"/>
      <c r="BKZ143" s="801"/>
      <c r="BLA143" s="801"/>
      <c r="BLB143" s="801"/>
      <c r="BLC143" s="801"/>
      <c r="BLD143" s="801"/>
      <c r="BLE143" s="801"/>
      <c r="BLF143" s="801"/>
      <c r="BLG143" s="801"/>
      <c r="BLH143" s="801"/>
      <c r="BLI143" s="801"/>
      <c r="BLJ143" s="801"/>
      <c r="BLK143" s="801"/>
      <c r="BLL143" s="801"/>
      <c r="BLM143" s="801"/>
      <c r="BLN143" s="801"/>
      <c r="BLO143" s="801"/>
      <c r="BLP143" s="801"/>
      <c r="BLQ143" s="801"/>
      <c r="BLR143" s="801"/>
      <c r="BLS143" s="801"/>
      <c r="BLT143" s="801"/>
      <c r="BLU143" s="801"/>
      <c r="BLV143" s="801"/>
      <c r="BLW143" s="801"/>
      <c r="BLX143" s="801"/>
      <c r="BLY143" s="801"/>
      <c r="BLZ143" s="801"/>
      <c r="BMA143" s="801"/>
      <c r="BMB143" s="801"/>
      <c r="BMC143" s="801"/>
      <c r="BMD143" s="801"/>
      <c r="BME143" s="801"/>
      <c r="BMF143" s="801"/>
      <c r="BMG143" s="801"/>
      <c r="BMH143" s="801"/>
      <c r="BMI143" s="801"/>
      <c r="BMJ143" s="801"/>
      <c r="BMK143" s="801"/>
      <c r="BML143" s="801"/>
      <c r="BMM143" s="801"/>
      <c r="BMN143" s="801"/>
      <c r="BMO143" s="801"/>
      <c r="BMP143" s="801"/>
      <c r="BMQ143" s="801"/>
      <c r="BMR143" s="801"/>
      <c r="BMS143" s="801"/>
      <c r="BMT143" s="801"/>
      <c r="BMU143" s="801"/>
      <c r="BMV143" s="801"/>
      <c r="BMW143" s="801"/>
      <c r="BMX143" s="801"/>
      <c r="BMY143" s="801"/>
      <c r="BMZ143" s="801"/>
      <c r="BNA143" s="801"/>
      <c r="BNB143" s="801"/>
      <c r="BNC143" s="801"/>
      <c r="BND143" s="801"/>
      <c r="BNE143" s="801"/>
      <c r="BNF143" s="801"/>
      <c r="BNG143" s="801"/>
      <c r="BNH143" s="801"/>
      <c r="BNI143" s="801"/>
      <c r="BNJ143" s="801"/>
      <c r="BNK143" s="801"/>
      <c r="BNL143" s="801"/>
      <c r="BNM143" s="801"/>
      <c r="BNN143" s="801"/>
      <c r="BNO143" s="801"/>
      <c r="BNP143" s="801"/>
      <c r="BNQ143" s="801"/>
      <c r="BNR143" s="801"/>
      <c r="BNS143" s="801"/>
      <c r="BNT143" s="801"/>
      <c r="BNU143" s="801"/>
      <c r="BNV143" s="801"/>
      <c r="BNW143" s="801"/>
      <c r="BNX143" s="801"/>
      <c r="BNY143" s="801"/>
      <c r="BNZ143" s="801"/>
      <c r="BOA143" s="801"/>
      <c r="BOB143" s="801"/>
      <c r="BOC143" s="801"/>
      <c r="BOD143" s="801"/>
      <c r="BOE143" s="801"/>
      <c r="BOF143" s="801"/>
      <c r="BOG143" s="801"/>
      <c r="BOH143" s="801"/>
      <c r="BOI143" s="801"/>
      <c r="BOJ143" s="801"/>
      <c r="BOK143" s="801"/>
      <c r="BOL143" s="801"/>
      <c r="BOM143" s="801"/>
      <c r="BON143" s="801"/>
      <c r="BOO143" s="801"/>
      <c r="BOP143" s="801"/>
      <c r="BOQ143" s="801"/>
      <c r="BOR143" s="801"/>
      <c r="BOS143" s="801"/>
      <c r="BOT143" s="801"/>
      <c r="BOU143" s="801"/>
      <c r="BOV143" s="801"/>
      <c r="BOW143" s="801"/>
      <c r="BOX143" s="801"/>
      <c r="BOY143" s="801"/>
      <c r="BOZ143" s="801"/>
      <c r="BPA143" s="801"/>
      <c r="BPB143" s="801"/>
      <c r="BPC143" s="801"/>
      <c r="BPD143" s="801"/>
      <c r="BPE143" s="801"/>
      <c r="BPF143" s="801"/>
      <c r="BPG143" s="801"/>
      <c r="BPH143" s="801"/>
      <c r="BPI143" s="801"/>
      <c r="BPJ143" s="801"/>
      <c r="BPK143" s="801"/>
      <c r="BPL143" s="801"/>
      <c r="BPM143" s="801"/>
      <c r="BPN143" s="801"/>
      <c r="BPO143" s="801"/>
      <c r="BPP143" s="801"/>
      <c r="BPQ143" s="801"/>
      <c r="BPR143" s="801"/>
      <c r="BPS143" s="801"/>
      <c r="BPT143" s="801"/>
      <c r="BPU143" s="801"/>
      <c r="BPV143" s="801"/>
      <c r="BPW143" s="801"/>
      <c r="BPX143" s="801"/>
      <c r="BPY143" s="801"/>
      <c r="BPZ143" s="801"/>
      <c r="BQA143" s="801"/>
      <c r="BQB143" s="801"/>
      <c r="BQC143" s="801"/>
      <c r="BQD143" s="801"/>
      <c r="BQE143" s="801"/>
      <c r="BQF143" s="801"/>
      <c r="BQG143" s="801"/>
      <c r="BQH143" s="801"/>
      <c r="BQI143" s="801"/>
      <c r="BQJ143" s="801"/>
      <c r="BQK143" s="801"/>
      <c r="BQL143" s="801"/>
      <c r="BQM143" s="801"/>
      <c r="BQN143" s="801"/>
      <c r="BQO143" s="801"/>
      <c r="BQP143" s="801"/>
      <c r="BQQ143" s="801"/>
      <c r="BQR143" s="801"/>
      <c r="BQS143" s="801"/>
      <c r="BQT143" s="801"/>
      <c r="BQU143" s="801"/>
      <c r="BQV143" s="801"/>
      <c r="BQW143" s="801"/>
      <c r="BQX143" s="801"/>
      <c r="BQY143" s="801"/>
      <c r="BQZ143" s="801"/>
      <c r="BRA143" s="801"/>
      <c r="BRB143" s="801"/>
      <c r="BRC143" s="801"/>
      <c r="BRD143" s="801"/>
      <c r="BRE143" s="801"/>
      <c r="BRF143" s="801"/>
      <c r="BRG143" s="801"/>
      <c r="BRH143" s="801"/>
      <c r="BRI143" s="801"/>
      <c r="BRJ143" s="801"/>
      <c r="BRK143" s="801"/>
      <c r="BRL143" s="801"/>
      <c r="BRM143" s="801"/>
      <c r="BRN143" s="801"/>
      <c r="BRO143" s="801"/>
      <c r="BRP143" s="801"/>
      <c r="BRQ143" s="801"/>
      <c r="BRR143" s="801"/>
      <c r="BRS143" s="801"/>
      <c r="BRT143" s="801"/>
      <c r="BRU143" s="801"/>
      <c r="BRV143" s="801"/>
      <c r="BRW143" s="801"/>
      <c r="BRX143" s="801"/>
      <c r="BRY143" s="801"/>
      <c r="BRZ143" s="801"/>
      <c r="BSA143" s="801"/>
      <c r="BSB143" s="801"/>
      <c r="BSC143" s="801"/>
      <c r="BSD143" s="801"/>
      <c r="BSE143" s="801"/>
      <c r="BSF143" s="801"/>
      <c r="BSG143" s="801"/>
      <c r="BSH143" s="801"/>
      <c r="BSI143" s="801"/>
      <c r="BSJ143" s="801"/>
      <c r="BSK143" s="801"/>
      <c r="BSL143" s="801"/>
      <c r="BSM143" s="801"/>
      <c r="BSN143" s="801"/>
      <c r="BSO143" s="801"/>
      <c r="BSP143" s="801"/>
      <c r="BSQ143" s="801"/>
      <c r="BSR143" s="801"/>
      <c r="BSS143" s="801"/>
      <c r="BST143" s="801"/>
      <c r="BSU143" s="801"/>
      <c r="BSV143" s="801"/>
      <c r="BSW143" s="801"/>
      <c r="BSX143" s="801"/>
      <c r="BSY143" s="801"/>
      <c r="BSZ143" s="801"/>
      <c r="BTA143" s="801"/>
      <c r="BTB143" s="801"/>
      <c r="BTC143" s="801"/>
      <c r="BTD143" s="801"/>
      <c r="BTE143" s="801"/>
      <c r="BTF143" s="801"/>
      <c r="BTG143" s="801"/>
      <c r="BTH143" s="801"/>
      <c r="BTI143" s="801"/>
      <c r="BTJ143" s="801"/>
      <c r="BTK143" s="801"/>
      <c r="BTL143" s="801"/>
      <c r="BTM143" s="801"/>
      <c r="BTN143" s="801"/>
      <c r="BTO143" s="801"/>
      <c r="BTP143" s="801"/>
      <c r="BTQ143" s="801"/>
      <c r="BTR143" s="801"/>
      <c r="BTS143" s="801"/>
      <c r="BTT143" s="801"/>
      <c r="BTU143" s="801"/>
      <c r="BTV143" s="801"/>
      <c r="BTW143" s="801"/>
      <c r="BTX143" s="801"/>
      <c r="BTY143" s="801"/>
      <c r="BTZ143" s="801"/>
      <c r="BUA143" s="801"/>
      <c r="BUB143" s="801"/>
      <c r="BUC143" s="801"/>
      <c r="BUD143" s="801"/>
      <c r="BUE143" s="801"/>
      <c r="BUF143" s="801"/>
      <c r="BUG143" s="801"/>
      <c r="BUH143" s="801"/>
      <c r="BUI143" s="801"/>
      <c r="BUJ143" s="801"/>
      <c r="BUK143" s="801"/>
      <c r="BUL143" s="801"/>
      <c r="BUM143" s="801"/>
      <c r="BUN143" s="801"/>
      <c r="BUO143" s="801"/>
      <c r="BUP143" s="801"/>
      <c r="BUQ143" s="801"/>
      <c r="BUR143" s="801"/>
      <c r="BUS143" s="801"/>
      <c r="BUT143" s="801"/>
      <c r="BUU143" s="801"/>
      <c r="BUV143" s="801"/>
      <c r="BUW143" s="801"/>
      <c r="BUX143" s="801"/>
      <c r="BUY143" s="801"/>
      <c r="BUZ143" s="801"/>
      <c r="BVA143" s="801"/>
      <c r="BVB143" s="801"/>
      <c r="BVC143" s="801"/>
      <c r="BVD143" s="801"/>
      <c r="BVE143" s="801"/>
      <c r="BVF143" s="801"/>
      <c r="BVG143" s="801"/>
      <c r="BVH143" s="801"/>
      <c r="BVI143" s="801"/>
      <c r="BVJ143" s="801"/>
      <c r="BVK143" s="801"/>
      <c r="BVL143" s="801"/>
      <c r="BVM143" s="801"/>
      <c r="BVN143" s="801"/>
      <c r="BVO143" s="801"/>
      <c r="BVP143" s="801"/>
      <c r="BVQ143" s="801"/>
      <c r="BVR143" s="801"/>
      <c r="BVS143" s="801"/>
      <c r="BVT143" s="801"/>
      <c r="BVU143" s="801"/>
      <c r="BVV143" s="801"/>
      <c r="BVW143" s="801"/>
      <c r="BVX143" s="801"/>
      <c r="BVY143" s="801"/>
      <c r="BVZ143" s="801"/>
      <c r="BWA143" s="801"/>
      <c r="BWB143" s="801"/>
      <c r="BWC143" s="801"/>
      <c r="BWD143" s="801"/>
      <c r="BWE143" s="801"/>
      <c r="BWF143" s="801"/>
      <c r="BWG143" s="801"/>
      <c r="BWH143" s="801"/>
      <c r="BWI143" s="801"/>
      <c r="BWJ143" s="801"/>
      <c r="BWK143" s="801"/>
      <c r="BWL143" s="801"/>
      <c r="BWM143" s="801"/>
      <c r="BWN143" s="801"/>
      <c r="BWO143" s="801"/>
      <c r="BWP143" s="801"/>
      <c r="BWQ143" s="801"/>
      <c r="BWR143" s="801"/>
      <c r="BWS143" s="801"/>
      <c r="BWT143" s="801"/>
      <c r="BWU143" s="801"/>
      <c r="BWV143" s="801"/>
      <c r="BWW143" s="801"/>
      <c r="BWX143" s="801"/>
      <c r="BWY143" s="801"/>
      <c r="BWZ143" s="801"/>
      <c r="BXA143" s="801"/>
      <c r="BXB143" s="801"/>
      <c r="BXC143" s="801"/>
      <c r="BXD143" s="801"/>
      <c r="BXE143" s="801"/>
      <c r="BXF143" s="801"/>
      <c r="BXG143" s="801"/>
      <c r="BXH143" s="801"/>
      <c r="BXI143" s="801"/>
      <c r="BXJ143" s="801"/>
      <c r="BXK143" s="801"/>
      <c r="BXL143" s="801"/>
      <c r="BXM143" s="801"/>
      <c r="BXN143" s="801"/>
      <c r="BXO143" s="801"/>
      <c r="BXP143" s="801"/>
      <c r="BXQ143" s="801"/>
      <c r="BXR143" s="801"/>
      <c r="BXS143" s="801"/>
      <c r="BXT143" s="801"/>
      <c r="BXU143" s="801"/>
      <c r="BXV143" s="801"/>
      <c r="BXW143" s="801"/>
      <c r="BXX143" s="801"/>
      <c r="BXY143" s="801"/>
      <c r="BXZ143" s="801"/>
      <c r="BYA143" s="801"/>
      <c r="BYB143" s="801"/>
      <c r="BYC143" s="801"/>
      <c r="BYD143" s="801"/>
      <c r="BYE143" s="801"/>
      <c r="BYF143" s="801"/>
      <c r="BYG143" s="801"/>
      <c r="BYH143" s="801"/>
      <c r="BYI143" s="801"/>
      <c r="BYJ143" s="801"/>
      <c r="BYK143" s="801"/>
      <c r="BYL143" s="801"/>
      <c r="BYM143" s="801"/>
      <c r="BYN143" s="801"/>
      <c r="BYO143" s="801"/>
      <c r="BYP143" s="801"/>
      <c r="BYQ143" s="801"/>
      <c r="BYR143" s="801"/>
      <c r="BYS143" s="801"/>
      <c r="BYT143" s="801"/>
      <c r="BYU143" s="801"/>
      <c r="BYV143" s="801"/>
      <c r="BYW143" s="801"/>
      <c r="BYX143" s="801"/>
      <c r="BYY143" s="801"/>
      <c r="BYZ143" s="801"/>
      <c r="BZA143" s="801"/>
      <c r="BZB143" s="801"/>
      <c r="BZC143" s="801"/>
      <c r="BZD143" s="801"/>
      <c r="BZE143" s="801"/>
      <c r="BZF143" s="801"/>
      <c r="BZG143" s="801"/>
      <c r="BZH143" s="801"/>
      <c r="BZI143" s="801"/>
      <c r="BZJ143" s="801"/>
      <c r="BZK143" s="801"/>
      <c r="BZL143" s="801"/>
      <c r="BZM143" s="801"/>
      <c r="BZN143" s="801"/>
      <c r="BZO143" s="801"/>
      <c r="BZP143" s="801"/>
      <c r="BZQ143" s="801"/>
      <c r="BZR143" s="801"/>
      <c r="BZS143" s="801"/>
      <c r="BZT143" s="801"/>
      <c r="BZU143" s="801"/>
      <c r="BZV143" s="801"/>
      <c r="BZW143" s="801"/>
      <c r="BZX143" s="801"/>
      <c r="BZY143" s="801"/>
      <c r="BZZ143" s="801"/>
      <c r="CAA143" s="801"/>
      <c r="CAB143" s="801"/>
      <c r="CAC143" s="801"/>
      <c r="CAD143" s="801"/>
      <c r="CAE143" s="801"/>
      <c r="CAF143" s="801"/>
      <c r="CAG143" s="801"/>
      <c r="CAH143" s="801"/>
      <c r="CAI143" s="801"/>
      <c r="CAJ143" s="801"/>
      <c r="CAK143" s="801"/>
      <c r="CAL143" s="801"/>
      <c r="CAM143" s="801"/>
      <c r="CAN143" s="801"/>
      <c r="CAO143" s="801"/>
      <c r="CAP143" s="801"/>
      <c r="CAQ143" s="801"/>
      <c r="CAR143" s="801"/>
      <c r="CAS143" s="801"/>
      <c r="CAT143" s="801"/>
      <c r="CAU143" s="801"/>
      <c r="CAV143" s="801"/>
      <c r="CAW143" s="801"/>
      <c r="CAX143" s="801"/>
      <c r="CAY143" s="801"/>
      <c r="CAZ143" s="801"/>
      <c r="CBA143" s="801"/>
      <c r="CBB143" s="801"/>
      <c r="CBC143" s="801"/>
      <c r="CBD143" s="801"/>
      <c r="CBE143" s="801"/>
      <c r="CBF143" s="801"/>
      <c r="CBG143" s="801"/>
      <c r="CBH143" s="801"/>
      <c r="CBI143" s="801"/>
      <c r="CBJ143" s="801"/>
      <c r="CBK143" s="801"/>
      <c r="CBL143" s="801"/>
      <c r="CBM143" s="801"/>
      <c r="CBN143" s="801"/>
      <c r="CBO143" s="801"/>
      <c r="CBP143" s="801"/>
      <c r="CBQ143" s="801"/>
      <c r="CBR143" s="801"/>
      <c r="CBS143" s="801"/>
      <c r="CBT143" s="801"/>
      <c r="CBU143" s="801"/>
      <c r="CBV143" s="801"/>
      <c r="CBW143" s="801"/>
      <c r="CBX143" s="801"/>
      <c r="CBY143" s="801"/>
      <c r="CBZ143" s="801"/>
      <c r="CCA143" s="801"/>
      <c r="CCB143" s="801"/>
      <c r="CCC143" s="801"/>
      <c r="CCD143" s="801"/>
      <c r="CCE143" s="801"/>
      <c r="CCF143" s="801"/>
      <c r="CCG143" s="801"/>
      <c r="CCH143" s="801"/>
      <c r="CCI143" s="801"/>
      <c r="CCJ143" s="801"/>
      <c r="CCK143" s="801"/>
      <c r="CCL143" s="801"/>
      <c r="CCM143" s="801"/>
      <c r="CCN143" s="801"/>
      <c r="CCO143" s="801"/>
      <c r="CCP143" s="801"/>
      <c r="CCQ143" s="801"/>
      <c r="CCR143" s="801"/>
      <c r="CCS143" s="801"/>
      <c r="CCT143" s="801"/>
      <c r="CCU143" s="801"/>
      <c r="CCV143" s="801"/>
      <c r="CCW143" s="801"/>
      <c r="CCX143" s="801"/>
      <c r="CCY143" s="801"/>
      <c r="CCZ143" s="801"/>
      <c r="CDA143" s="801"/>
      <c r="CDB143" s="801"/>
      <c r="CDC143" s="801"/>
      <c r="CDD143" s="801"/>
      <c r="CDE143" s="801"/>
      <c r="CDF143" s="801"/>
      <c r="CDG143" s="801"/>
      <c r="CDH143" s="801"/>
      <c r="CDI143" s="801"/>
      <c r="CDJ143" s="801"/>
      <c r="CDK143" s="801"/>
      <c r="CDL143" s="801"/>
      <c r="CDM143" s="801"/>
      <c r="CDN143" s="801"/>
      <c r="CDO143" s="801"/>
      <c r="CDP143" s="801"/>
      <c r="CDQ143" s="801"/>
      <c r="CDR143" s="801"/>
      <c r="CDS143" s="801"/>
      <c r="CDT143" s="801"/>
      <c r="CDU143" s="801"/>
      <c r="CDV143" s="801"/>
      <c r="CDW143" s="801"/>
      <c r="CDX143" s="801"/>
      <c r="CDY143" s="801"/>
      <c r="CDZ143" s="801"/>
      <c r="CEA143" s="801"/>
      <c r="CEB143" s="801"/>
      <c r="CEC143" s="801"/>
      <c r="CED143" s="801"/>
      <c r="CEE143" s="801"/>
      <c r="CEF143" s="801"/>
      <c r="CEG143" s="801"/>
      <c r="CEH143" s="801"/>
      <c r="CEI143" s="801"/>
      <c r="CEJ143" s="801"/>
      <c r="CEK143" s="801"/>
      <c r="CEL143" s="801"/>
      <c r="CEM143" s="801"/>
      <c r="CEN143" s="801"/>
      <c r="CEO143" s="801"/>
      <c r="CEP143" s="801"/>
      <c r="CEQ143" s="801"/>
      <c r="CER143" s="801"/>
      <c r="CES143" s="801"/>
      <c r="CET143" s="801"/>
      <c r="CEU143" s="801"/>
      <c r="CEV143" s="801"/>
      <c r="CEW143" s="801"/>
      <c r="CEX143" s="801"/>
      <c r="CEY143" s="801"/>
      <c r="CEZ143" s="801"/>
      <c r="CFA143" s="801"/>
      <c r="CFB143" s="801"/>
      <c r="CFC143" s="801"/>
      <c r="CFD143" s="801"/>
      <c r="CFE143" s="801"/>
      <c r="CFF143" s="801"/>
      <c r="CFG143" s="801"/>
      <c r="CFH143" s="801"/>
      <c r="CFI143" s="801"/>
      <c r="CFJ143" s="801"/>
      <c r="CFK143" s="801"/>
      <c r="CFL143" s="801"/>
      <c r="CFM143" s="801"/>
      <c r="CFN143" s="801"/>
      <c r="CFO143" s="801"/>
      <c r="CFP143" s="801"/>
      <c r="CFQ143" s="801"/>
      <c r="CFR143" s="801"/>
      <c r="CFS143" s="801"/>
      <c r="CFT143" s="801"/>
      <c r="CFU143" s="801"/>
      <c r="CFV143" s="801"/>
      <c r="CFW143" s="801"/>
      <c r="CFX143" s="801"/>
      <c r="CFY143" s="801"/>
      <c r="CFZ143" s="801"/>
      <c r="CGA143" s="801"/>
      <c r="CGB143" s="801"/>
      <c r="CGC143" s="801"/>
      <c r="CGD143" s="801"/>
      <c r="CGE143" s="801"/>
      <c r="CGF143" s="801"/>
      <c r="CGG143" s="801"/>
      <c r="CGH143" s="801"/>
      <c r="CGI143" s="801"/>
      <c r="CGJ143" s="801"/>
      <c r="CGK143" s="801"/>
      <c r="CGL143" s="801"/>
      <c r="CGM143" s="801"/>
      <c r="CGN143" s="801"/>
      <c r="CGO143" s="801"/>
      <c r="CGP143" s="801"/>
      <c r="CGQ143" s="801"/>
      <c r="CGR143" s="801"/>
      <c r="CGS143" s="801"/>
      <c r="CGT143" s="801"/>
      <c r="CGU143" s="801"/>
      <c r="CGV143" s="801"/>
      <c r="CGW143" s="801"/>
      <c r="CGX143" s="801"/>
      <c r="CGY143" s="801"/>
      <c r="CGZ143" s="801"/>
      <c r="CHA143" s="801"/>
      <c r="CHB143" s="801"/>
      <c r="CHC143" s="801"/>
      <c r="CHD143" s="801"/>
      <c r="CHE143" s="801"/>
      <c r="CHF143" s="801"/>
      <c r="CHG143" s="801"/>
      <c r="CHH143" s="801"/>
      <c r="CHI143" s="801"/>
      <c r="CHJ143" s="801"/>
      <c r="CHK143" s="801"/>
      <c r="CHL143" s="801"/>
      <c r="CHM143" s="801"/>
      <c r="CHN143" s="801"/>
      <c r="CHO143" s="801"/>
      <c r="CHP143" s="801"/>
      <c r="CHQ143" s="801"/>
      <c r="CHR143" s="801"/>
      <c r="CHS143" s="801"/>
      <c r="CHT143" s="801"/>
      <c r="CHU143" s="801"/>
      <c r="CHV143" s="801"/>
      <c r="CHW143" s="801"/>
      <c r="CHX143" s="801"/>
      <c r="CHY143" s="801"/>
      <c r="CHZ143" s="801"/>
      <c r="CIA143" s="801"/>
      <c r="CIB143" s="801"/>
      <c r="CIC143" s="801"/>
      <c r="CID143" s="801"/>
      <c r="CIE143" s="801"/>
      <c r="CIF143" s="801"/>
      <c r="CIG143" s="801"/>
      <c r="CIH143" s="801"/>
      <c r="CII143" s="801"/>
      <c r="CIJ143" s="801"/>
      <c r="CIK143" s="801"/>
      <c r="CIL143" s="801"/>
      <c r="CIM143" s="801"/>
      <c r="CIN143" s="801"/>
      <c r="CIO143" s="801"/>
      <c r="CIP143" s="801"/>
      <c r="CIQ143" s="801"/>
      <c r="CIR143" s="801"/>
      <c r="CIS143" s="801"/>
      <c r="CIT143" s="801"/>
      <c r="CIU143" s="801"/>
      <c r="CIV143" s="801"/>
      <c r="CIW143" s="801"/>
      <c r="CIX143" s="801"/>
      <c r="CIY143" s="801"/>
      <c r="CIZ143" s="801"/>
      <c r="CJA143" s="801"/>
      <c r="CJB143" s="801"/>
      <c r="CJC143" s="801"/>
      <c r="CJD143" s="801"/>
      <c r="CJE143" s="801"/>
      <c r="CJF143" s="801"/>
      <c r="CJG143" s="801"/>
      <c r="CJH143" s="801"/>
      <c r="CJI143" s="801"/>
      <c r="CJJ143" s="801"/>
      <c r="CJK143" s="801"/>
      <c r="CJL143" s="801"/>
      <c r="CJM143" s="801"/>
      <c r="CJN143" s="801"/>
      <c r="CJO143" s="801"/>
      <c r="CJP143" s="801"/>
      <c r="CJQ143" s="801"/>
      <c r="CJR143" s="801"/>
      <c r="CJS143" s="801"/>
      <c r="CJT143" s="801"/>
      <c r="CJU143" s="801"/>
      <c r="CJV143" s="801"/>
      <c r="CJW143" s="801"/>
      <c r="CJX143" s="801"/>
      <c r="CJY143" s="801"/>
      <c r="CJZ143" s="801"/>
      <c r="CKA143" s="801"/>
      <c r="CKB143" s="801"/>
      <c r="CKC143" s="801"/>
      <c r="CKD143" s="801"/>
      <c r="CKE143" s="801"/>
      <c r="CKF143" s="801"/>
      <c r="CKG143" s="801"/>
      <c r="CKH143" s="801"/>
      <c r="CKI143" s="801"/>
      <c r="CKJ143" s="801"/>
      <c r="CKK143" s="801"/>
      <c r="CKL143" s="801"/>
      <c r="CKM143" s="801"/>
      <c r="CKN143" s="801"/>
      <c r="CKO143" s="801"/>
      <c r="CKP143" s="801"/>
      <c r="CKQ143" s="801"/>
      <c r="CKR143" s="801"/>
      <c r="CKS143" s="801"/>
      <c r="CKT143" s="801"/>
      <c r="CKU143" s="801"/>
      <c r="CKV143" s="801"/>
      <c r="CKW143" s="801"/>
      <c r="CKX143" s="801"/>
      <c r="CKY143" s="801"/>
      <c r="CKZ143" s="801"/>
      <c r="CLA143" s="801"/>
      <c r="CLB143" s="801"/>
      <c r="CLC143" s="801"/>
      <c r="CLD143" s="801"/>
      <c r="CLE143" s="801"/>
      <c r="CLF143" s="801"/>
      <c r="CLG143" s="801"/>
      <c r="CLH143" s="801"/>
      <c r="CLI143" s="801"/>
      <c r="CLJ143" s="801"/>
      <c r="CLK143" s="801"/>
      <c r="CLL143" s="801"/>
      <c r="CLM143" s="801"/>
      <c r="CLN143" s="801"/>
      <c r="CLO143" s="801"/>
      <c r="CLP143" s="801"/>
      <c r="CLQ143" s="801"/>
      <c r="CLR143" s="801"/>
      <c r="CLS143" s="801"/>
      <c r="CLT143" s="801"/>
      <c r="CLU143" s="801"/>
      <c r="CLV143" s="801"/>
      <c r="CLW143" s="801"/>
      <c r="CLX143" s="801"/>
      <c r="CLY143" s="801"/>
      <c r="CLZ143" s="801"/>
      <c r="CMA143" s="801"/>
      <c r="CMB143" s="801"/>
      <c r="CMC143" s="801"/>
      <c r="CMD143" s="801"/>
      <c r="CME143" s="801"/>
      <c r="CMF143" s="801"/>
      <c r="CMG143" s="801"/>
      <c r="CMH143" s="801"/>
      <c r="CMI143" s="801"/>
      <c r="CMJ143" s="801"/>
      <c r="CMK143" s="801"/>
      <c r="CML143" s="801"/>
      <c r="CMM143" s="801"/>
      <c r="CMN143" s="801"/>
      <c r="CMO143" s="801"/>
      <c r="CMP143" s="801"/>
      <c r="CMQ143" s="801"/>
      <c r="CMR143" s="801"/>
      <c r="CMS143" s="801"/>
      <c r="CMT143" s="801"/>
      <c r="CMU143" s="801"/>
      <c r="CMV143" s="801"/>
      <c r="CMW143" s="801"/>
      <c r="CMX143" s="801"/>
      <c r="CMY143" s="801"/>
      <c r="CMZ143" s="801"/>
      <c r="CNA143" s="801"/>
      <c r="CNB143" s="801"/>
      <c r="CNC143" s="801"/>
      <c r="CND143" s="801"/>
      <c r="CNE143" s="801"/>
      <c r="CNF143" s="801"/>
      <c r="CNG143" s="801"/>
      <c r="CNH143" s="801"/>
      <c r="CNI143" s="801"/>
      <c r="CNJ143" s="801"/>
      <c r="CNK143" s="801"/>
      <c r="CNL143" s="801"/>
      <c r="CNM143" s="801"/>
      <c r="CNN143" s="801"/>
      <c r="CNO143" s="801"/>
      <c r="CNP143" s="801"/>
      <c r="CNQ143" s="801"/>
      <c r="CNR143" s="801"/>
      <c r="CNS143" s="801"/>
      <c r="CNT143" s="801"/>
      <c r="CNU143" s="801"/>
      <c r="CNV143" s="801"/>
      <c r="CNW143" s="801"/>
      <c r="CNX143" s="801"/>
      <c r="CNY143" s="801"/>
      <c r="CNZ143" s="801"/>
      <c r="COA143" s="801"/>
      <c r="COB143" s="801"/>
      <c r="COC143" s="801"/>
      <c r="COD143" s="801"/>
      <c r="COE143" s="801"/>
      <c r="COF143" s="801"/>
      <c r="COG143" s="801"/>
      <c r="COH143" s="801"/>
      <c r="COI143" s="801"/>
      <c r="COJ143" s="801"/>
      <c r="COK143" s="801"/>
      <c r="COL143" s="801"/>
      <c r="COM143" s="801"/>
      <c r="CON143" s="801"/>
      <c r="COO143" s="801"/>
      <c r="COP143" s="801"/>
      <c r="COQ143" s="801"/>
      <c r="COR143" s="801"/>
      <c r="COS143" s="801"/>
      <c r="COT143" s="801"/>
      <c r="COU143" s="801"/>
      <c r="COV143" s="801"/>
      <c r="COW143" s="801"/>
      <c r="COX143" s="801"/>
      <c r="COY143" s="801"/>
      <c r="COZ143" s="801"/>
      <c r="CPA143" s="801"/>
      <c r="CPB143" s="801"/>
      <c r="CPC143" s="801"/>
      <c r="CPD143" s="801"/>
      <c r="CPE143" s="801"/>
      <c r="CPF143" s="801"/>
      <c r="CPG143" s="801"/>
      <c r="CPH143" s="801"/>
      <c r="CPI143" s="801"/>
      <c r="CPJ143" s="801"/>
      <c r="CPK143" s="801"/>
      <c r="CPL143" s="801"/>
      <c r="CPM143" s="801"/>
      <c r="CPN143" s="801"/>
      <c r="CPO143" s="801"/>
      <c r="CPP143" s="801"/>
      <c r="CPQ143" s="801"/>
      <c r="CPR143" s="801"/>
      <c r="CPS143" s="801"/>
      <c r="CPT143" s="801"/>
      <c r="CPU143" s="801"/>
      <c r="CPV143" s="801"/>
      <c r="CPW143" s="801"/>
      <c r="CPX143" s="801"/>
      <c r="CPY143" s="801"/>
      <c r="CPZ143" s="801"/>
      <c r="CQA143" s="801"/>
      <c r="CQB143" s="801"/>
      <c r="CQC143" s="801"/>
      <c r="CQD143" s="801"/>
      <c r="CQE143" s="801"/>
      <c r="CQF143" s="801"/>
      <c r="CQG143" s="801"/>
      <c r="CQH143" s="801"/>
      <c r="CQI143" s="801"/>
      <c r="CQJ143" s="801"/>
      <c r="CQK143" s="801"/>
      <c r="CQL143" s="801"/>
      <c r="CQM143" s="801"/>
      <c r="CQN143" s="801"/>
      <c r="CQO143" s="801"/>
      <c r="CQP143" s="801"/>
      <c r="CQQ143" s="801"/>
      <c r="CQR143" s="801"/>
      <c r="CQS143" s="801"/>
      <c r="CQT143" s="801"/>
      <c r="CQU143" s="801"/>
      <c r="CQV143" s="801"/>
      <c r="CQW143" s="801"/>
      <c r="CQX143" s="801"/>
      <c r="CQY143" s="801"/>
      <c r="CQZ143" s="801"/>
      <c r="CRA143" s="801"/>
      <c r="CRB143" s="801"/>
      <c r="CRC143" s="801"/>
      <c r="CRD143" s="801"/>
      <c r="CRE143" s="801"/>
      <c r="CRF143" s="801"/>
      <c r="CRG143" s="801"/>
      <c r="CRH143" s="801"/>
      <c r="CRI143" s="801"/>
      <c r="CRJ143" s="801"/>
      <c r="CRK143" s="801"/>
      <c r="CRL143" s="801"/>
      <c r="CRM143" s="801"/>
      <c r="CRN143" s="801"/>
      <c r="CRO143" s="801"/>
      <c r="CRP143" s="801"/>
      <c r="CRQ143" s="801"/>
      <c r="CRR143" s="801"/>
      <c r="CRS143" s="801"/>
      <c r="CRT143" s="801"/>
      <c r="CRU143" s="801"/>
      <c r="CRV143" s="801"/>
      <c r="CRW143" s="801"/>
      <c r="CRX143" s="801"/>
      <c r="CRY143" s="801"/>
      <c r="CRZ143" s="801"/>
      <c r="CSA143" s="801"/>
      <c r="CSB143" s="801"/>
      <c r="CSC143" s="801"/>
      <c r="CSD143" s="801"/>
      <c r="CSE143" s="801"/>
      <c r="CSF143" s="801"/>
      <c r="CSG143" s="801"/>
      <c r="CSH143" s="801"/>
      <c r="CSI143" s="801"/>
      <c r="CSJ143" s="801"/>
      <c r="CSK143" s="801"/>
      <c r="CSL143" s="801"/>
      <c r="CSM143" s="801"/>
      <c r="CSN143" s="801"/>
      <c r="CSO143" s="801"/>
      <c r="CSP143" s="801"/>
      <c r="CSQ143" s="801"/>
      <c r="CSR143" s="801"/>
      <c r="CSS143" s="801"/>
      <c r="CST143" s="801"/>
      <c r="CSU143" s="801"/>
      <c r="CSV143" s="801"/>
      <c r="CSW143" s="801"/>
      <c r="CSX143" s="801"/>
      <c r="CSY143" s="801"/>
      <c r="CSZ143" s="801"/>
      <c r="CTA143" s="801"/>
      <c r="CTB143" s="801"/>
      <c r="CTC143" s="801"/>
      <c r="CTD143" s="801"/>
      <c r="CTE143" s="801"/>
      <c r="CTF143" s="801"/>
      <c r="CTG143" s="801"/>
      <c r="CTH143" s="801"/>
      <c r="CTI143" s="801"/>
      <c r="CTJ143" s="801"/>
      <c r="CTK143" s="801"/>
      <c r="CTL143" s="801"/>
      <c r="CTM143" s="801"/>
      <c r="CTN143" s="801"/>
      <c r="CTO143" s="801"/>
      <c r="CTP143" s="801"/>
      <c r="CTQ143" s="801"/>
      <c r="CTR143" s="801"/>
      <c r="CTS143" s="801"/>
      <c r="CTT143" s="801"/>
      <c r="CTU143" s="801"/>
      <c r="CTV143" s="801"/>
      <c r="CTW143" s="801"/>
      <c r="CTX143" s="801"/>
      <c r="CTY143" s="801"/>
      <c r="CTZ143" s="801"/>
      <c r="CUA143" s="801"/>
      <c r="CUB143" s="801"/>
      <c r="CUC143" s="801"/>
      <c r="CUD143" s="801"/>
      <c r="CUE143" s="801"/>
      <c r="CUF143" s="801"/>
      <c r="CUG143" s="801"/>
      <c r="CUH143" s="801"/>
      <c r="CUI143" s="801"/>
      <c r="CUJ143" s="801"/>
      <c r="CUK143" s="801"/>
      <c r="CUL143" s="801"/>
      <c r="CUM143" s="801"/>
      <c r="CUN143" s="801"/>
      <c r="CUO143" s="801"/>
      <c r="CUP143" s="801"/>
      <c r="CUQ143" s="801"/>
      <c r="CUR143" s="801"/>
      <c r="CUS143" s="801"/>
      <c r="CUT143" s="801"/>
      <c r="CUU143" s="801"/>
      <c r="CUV143" s="801"/>
      <c r="CUW143" s="801"/>
      <c r="CUX143" s="801"/>
      <c r="CUY143" s="801"/>
      <c r="CUZ143" s="801"/>
      <c r="CVA143" s="801"/>
      <c r="CVB143" s="801"/>
      <c r="CVC143" s="801"/>
      <c r="CVD143" s="801"/>
      <c r="CVE143" s="801"/>
      <c r="CVF143" s="801"/>
      <c r="CVG143" s="801"/>
      <c r="CVH143" s="801"/>
      <c r="CVI143" s="801"/>
      <c r="CVJ143" s="801"/>
      <c r="CVK143" s="801"/>
      <c r="CVL143" s="801"/>
      <c r="CVM143" s="801"/>
      <c r="CVN143" s="801"/>
      <c r="CVO143" s="801"/>
      <c r="CVP143" s="801"/>
      <c r="CVQ143" s="801"/>
      <c r="CVR143" s="801"/>
      <c r="CVS143" s="801"/>
      <c r="CVT143" s="801"/>
      <c r="CVU143" s="801"/>
      <c r="CVV143" s="801"/>
      <c r="CVW143" s="801"/>
      <c r="CVX143" s="801"/>
      <c r="CVY143" s="801"/>
      <c r="CVZ143" s="801"/>
      <c r="CWA143" s="801"/>
      <c r="CWB143" s="801"/>
      <c r="CWC143" s="801"/>
      <c r="CWD143" s="801"/>
      <c r="CWE143" s="801"/>
      <c r="CWF143" s="801"/>
      <c r="CWG143" s="801"/>
      <c r="CWH143" s="801"/>
      <c r="CWI143" s="801"/>
      <c r="CWJ143" s="801"/>
      <c r="CWK143" s="801"/>
      <c r="CWL143" s="801"/>
      <c r="CWM143" s="801"/>
      <c r="CWN143" s="801"/>
      <c r="CWO143" s="801"/>
      <c r="CWP143" s="801"/>
      <c r="CWQ143" s="801"/>
      <c r="CWR143" s="801"/>
      <c r="CWS143" s="801"/>
      <c r="CWT143" s="801"/>
      <c r="CWU143" s="801"/>
      <c r="CWV143" s="801"/>
      <c r="CWW143" s="801"/>
      <c r="CWX143" s="801"/>
      <c r="CWY143" s="801"/>
      <c r="CWZ143" s="801"/>
      <c r="CXA143" s="801"/>
      <c r="CXB143" s="801"/>
      <c r="CXC143" s="801"/>
      <c r="CXD143" s="801"/>
      <c r="CXE143" s="801"/>
      <c r="CXF143" s="801"/>
      <c r="CXG143" s="801"/>
      <c r="CXH143" s="801"/>
      <c r="CXI143" s="801"/>
      <c r="CXJ143" s="801"/>
      <c r="CXK143" s="801"/>
      <c r="CXL143" s="801"/>
      <c r="CXM143" s="801"/>
      <c r="CXN143" s="801"/>
      <c r="CXO143" s="801"/>
      <c r="CXP143" s="801"/>
      <c r="CXQ143" s="801"/>
      <c r="CXR143" s="801"/>
      <c r="CXS143" s="801"/>
      <c r="CXT143" s="801"/>
      <c r="CXU143" s="801"/>
      <c r="CXV143" s="801"/>
      <c r="CXW143" s="801"/>
      <c r="CXX143" s="801"/>
      <c r="CXY143" s="801"/>
      <c r="CXZ143" s="801"/>
      <c r="CYA143" s="801"/>
      <c r="CYB143" s="801"/>
      <c r="CYC143" s="801"/>
      <c r="CYD143" s="801"/>
      <c r="CYE143" s="801"/>
      <c r="CYF143" s="801"/>
      <c r="CYG143" s="801"/>
      <c r="CYH143" s="801"/>
      <c r="CYI143" s="801"/>
      <c r="CYJ143" s="801"/>
      <c r="CYK143" s="801"/>
      <c r="CYL143" s="801"/>
      <c r="CYM143" s="801"/>
      <c r="CYN143" s="801"/>
      <c r="CYO143" s="801"/>
      <c r="CYP143" s="801"/>
      <c r="CYQ143" s="801"/>
      <c r="CYR143" s="801"/>
      <c r="CYS143" s="801"/>
      <c r="CYT143" s="801"/>
      <c r="CYU143" s="801"/>
      <c r="CYV143" s="801"/>
      <c r="CYW143" s="801"/>
      <c r="CYX143" s="801"/>
      <c r="CYY143" s="801"/>
      <c r="CYZ143" s="801"/>
      <c r="CZA143" s="801"/>
      <c r="CZB143" s="801"/>
      <c r="CZC143" s="801"/>
      <c r="CZD143" s="801"/>
      <c r="CZE143" s="801"/>
      <c r="CZF143" s="801"/>
      <c r="CZG143" s="801"/>
      <c r="CZH143" s="801"/>
      <c r="CZI143" s="801"/>
      <c r="CZJ143" s="801"/>
      <c r="CZK143" s="801"/>
      <c r="CZL143" s="801"/>
      <c r="CZM143" s="801"/>
      <c r="CZN143" s="801"/>
      <c r="CZO143" s="801"/>
      <c r="CZP143" s="801"/>
      <c r="CZQ143" s="801"/>
      <c r="CZR143" s="801"/>
      <c r="CZS143" s="801"/>
      <c r="CZT143" s="801"/>
      <c r="CZU143" s="801"/>
      <c r="CZV143" s="801"/>
      <c r="CZW143" s="801"/>
      <c r="CZX143" s="801"/>
      <c r="CZY143" s="801"/>
      <c r="CZZ143" s="801"/>
      <c r="DAA143" s="801"/>
      <c r="DAB143" s="801"/>
      <c r="DAC143" s="801"/>
      <c r="DAD143" s="801"/>
      <c r="DAE143" s="801"/>
      <c r="DAF143" s="801"/>
      <c r="DAG143" s="801"/>
      <c r="DAH143" s="801"/>
      <c r="DAI143" s="801"/>
      <c r="DAJ143" s="801"/>
      <c r="DAK143" s="801"/>
      <c r="DAL143" s="801"/>
      <c r="DAM143" s="801"/>
      <c r="DAN143" s="801"/>
      <c r="DAO143" s="801"/>
      <c r="DAP143" s="801"/>
      <c r="DAQ143" s="801"/>
      <c r="DAR143" s="801"/>
      <c r="DAS143" s="801"/>
      <c r="DAT143" s="801"/>
      <c r="DAU143" s="801"/>
      <c r="DAV143" s="801"/>
      <c r="DAW143" s="801"/>
      <c r="DAX143" s="801"/>
      <c r="DAY143" s="801"/>
      <c r="DAZ143" s="801"/>
      <c r="DBA143" s="801"/>
      <c r="DBB143" s="801"/>
      <c r="DBC143" s="801"/>
      <c r="DBD143" s="801"/>
      <c r="DBE143" s="801"/>
      <c r="DBF143" s="801"/>
      <c r="DBG143" s="801"/>
      <c r="DBH143" s="801"/>
      <c r="DBI143" s="801"/>
      <c r="DBJ143" s="801"/>
      <c r="DBK143" s="801"/>
      <c r="DBL143" s="801"/>
      <c r="DBM143" s="801"/>
      <c r="DBN143" s="801"/>
      <c r="DBO143" s="801"/>
      <c r="DBP143" s="801"/>
      <c r="DBQ143" s="801"/>
      <c r="DBR143" s="801"/>
      <c r="DBS143" s="801"/>
      <c r="DBT143" s="801"/>
      <c r="DBU143" s="801"/>
      <c r="DBV143" s="801"/>
      <c r="DBW143" s="801"/>
      <c r="DBX143" s="801"/>
      <c r="DBY143" s="801"/>
      <c r="DBZ143" s="801"/>
      <c r="DCA143" s="801"/>
      <c r="DCB143" s="801"/>
      <c r="DCC143" s="801"/>
      <c r="DCD143" s="801"/>
      <c r="DCE143" s="801"/>
      <c r="DCF143" s="801"/>
      <c r="DCG143" s="801"/>
      <c r="DCH143" s="801"/>
      <c r="DCI143" s="801"/>
      <c r="DCJ143" s="801"/>
      <c r="DCK143" s="801"/>
      <c r="DCL143" s="801"/>
      <c r="DCM143" s="801"/>
      <c r="DCN143" s="801"/>
      <c r="DCO143" s="801"/>
      <c r="DCP143" s="801"/>
      <c r="DCQ143" s="801"/>
      <c r="DCR143" s="801"/>
      <c r="DCS143" s="801"/>
      <c r="DCT143" s="801"/>
      <c r="DCU143" s="801"/>
      <c r="DCV143" s="801"/>
      <c r="DCW143" s="801"/>
      <c r="DCX143" s="801"/>
      <c r="DCY143" s="801"/>
      <c r="DCZ143" s="801"/>
      <c r="DDA143" s="801"/>
      <c r="DDB143" s="801"/>
      <c r="DDC143" s="801"/>
      <c r="DDD143" s="801"/>
      <c r="DDE143" s="801"/>
      <c r="DDF143" s="801"/>
      <c r="DDG143" s="801"/>
      <c r="DDH143" s="801"/>
      <c r="DDI143" s="801"/>
      <c r="DDJ143" s="801"/>
      <c r="DDK143" s="801"/>
      <c r="DDL143" s="801"/>
      <c r="DDM143" s="801"/>
      <c r="DDN143" s="801"/>
      <c r="DDO143" s="801"/>
      <c r="DDP143" s="801"/>
      <c r="DDQ143" s="801"/>
      <c r="DDR143" s="801"/>
      <c r="DDS143" s="801"/>
      <c r="DDT143" s="801"/>
      <c r="DDU143" s="801"/>
      <c r="DDV143" s="801"/>
      <c r="DDW143" s="801"/>
      <c r="DDX143" s="801"/>
      <c r="DDY143" s="801"/>
      <c r="DDZ143" s="801"/>
      <c r="DEA143" s="801"/>
      <c r="DEB143" s="801"/>
      <c r="DEC143" s="801"/>
      <c r="DED143" s="801"/>
      <c r="DEE143" s="801"/>
      <c r="DEF143" s="801"/>
      <c r="DEG143" s="801"/>
      <c r="DEH143" s="801"/>
      <c r="DEI143" s="801"/>
      <c r="DEJ143" s="801"/>
      <c r="DEK143" s="801"/>
      <c r="DEL143" s="801"/>
      <c r="DEM143" s="801"/>
      <c r="DEN143" s="801"/>
      <c r="DEO143" s="801"/>
      <c r="DEP143" s="801"/>
      <c r="DEQ143" s="801"/>
      <c r="DER143" s="801"/>
      <c r="DES143" s="801"/>
      <c r="DET143" s="801"/>
      <c r="DEU143" s="801"/>
      <c r="DEV143" s="801"/>
      <c r="DEW143" s="801"/>
      <c r="DEX143" s="801"/>
      <c r="DEY143" s="801"/>
      <c r="DEZ143" s="801"/>
      <c r="DFA143" s="801"/>
      <c r="DFB143" s="801"/>
      <c r="DFC143" s="801"/>
      <c r="DFD143" s="801"/>
      <c r="DFE143" s="801"/>
      <c r="DFF143" s="801"/>
      <c r="DFG143" s="801"/>
      <c r="DFH143" s="801"/>
      <c r="DFI143" s="801"/>
      <c r="DFJ143" s="801"/>
      <c r="DFK143" s="801"/>
      <c r="DFL143" s="801"/>
      <c r="DFM143" s="801"/>
      <c r="DFN143" s="801"/>
      <c r="DFO143" s="801"/>
      <c r="DFP143" s="801"/>
      <c r="DFQ143" s="801"/>
      <c r="DFR143" s="801"/>
      <c r="DFS143" s="801"/>
      <c r="DFT143" s="801"/>
      <c r="DFU143" s="801"/>
      <c r="DFV143" s="801"/>
      <c r="DFW143" s="801"/>
      <c r="DFX143" s="801"/>
      <c r="DFY143" s="801"/>
      <c r="DFZ143" s="801"/>
      <c r="DGA143" s="801"/>
      <c r="DGB143" s="801"/>
      <c r="DGC143" s="801"/>
      <c r="DGD143" s="801"/>
      <c r="DGE143" s="801"/>
      <c r="DGF143" s="801"/>
      <c r="DGG143" s="801"/>
      <c r="DGH143" s="801"/>
      <c r="DGI143" s="801"/>
      <c r="DGJ143" s="801"/>
      <c r="DGK143" s="801"/>
      <c r="DGL143" s="801"/>
      <c r="DGM143" s="801"/>
      <c r="DGN143" s="801"/>
      <c r="DGO143" s="801"/>
      <c r="DGP143" s="801"/>
      <c r="DGQ143" s="801"/>
      <c r="DGR143" s="801"/>
      <c r="DGS143" s="801"/>
      <c r="DGT143" s="801"/>
      <c r="DGU143" s="801"/>
      <c r="DGV143" s="801"/>
      <c r="DGW143" s="801"/>
      <c r="DGX143" s="801"/>
      <c r="DGY143" s="801"/>
      <c r="DGZ143" s="801"/>
      <c r="DHA143" s="801"/>
      <c r="DHB143" s="801"/>
      <c r="DHC143" s="801"/>
      <c r="DHD143" s="801"/>
      <c r="DHE143" s="801"/>
      <c r="DHF143" s="801"/>
      <c r="DHG143" s="801"/>
      <c r="DHH143" s="801"/>
      <c r="DHI143" s="801"/>
      <c r="DHJ143" s="801"/>
      <c r="DHK143" s="801"/>
      <c r="DHL143" s="801"/>
      <c r="DHM143" s="801"/>
      <c r="DHN143" s="801"/>
      <c r="DHO143" s="801"/>
      <c r="DHP143" s="801"/>
      <c r="DHQ143" s="801"/>
      <c r="DHR143" s="801"/>
      <c r="DHS143" s="801"/>
      <c r="DHT143" s="801"/>
      <c r="DHU143" s="801"/>
      <c r="DHV143" s="801"/>
      <c r="DHW143" s="801"/>
      <c r="DHX143" s="801"/>
      <c r="DHY143" s="801"/>
      <c r="DHZ143" s="801"/>
      <c r="DIA143" s="801"/>
      <c r="DIB143" s="801"/>
      <c r="DIC143" s="801"/>
      <c r="DID143" s="801"/>
      <c r="DIE143" s="801"/>
      <c r="DIF143" s="801"/>
      <c r="DIG143" s="801"/>
      <c r="DIH143" s="801"/>
      <c r="DII143" s="801"/>
      <c r="DIJ143" s="801"/>
      <c r="DIK143" s="801"/>
      <c r="DIL143" s="801"/>
      <c r="DIM143" s="801"/>
      <c r="DIN143" s="801"/>
      <c r="DIO143" s="801"/>
      <c r="DIP143" s="801"/>
      <c r="DIQ143" s="801"/>
      <c r="DIR143" s="801"/>
      <c r="DIS143" s="801"/>
      <c r="DIT143" s="801"/>
      <c r="DIU143" s="801"/>
      <c r="DIV143" s="801"/>
      <c r="DIW143" s="801"/>
      <c r="DIX143" s="801"/>
      <c r="DIY143" s="801"/>
      <c r="DIZ143" s="801"/>
      <c r="DJA143" s="801"/>
      <c r="DJB143" s="801"/>
      <c r="DJC143" s="801"/>
      <c r="DJD143" s="801"/>
      <c r="DJE143" s="801"/>
      <c r="DJF143" s="801"/>
      <c r="DJG143" s="801"/>
      <c r="DJH143" s="801"/>
      <c r="DJI143" s="801"/>
      <c r="DJJ143" s="801"/>
      <c r="DJK143" s="801"/>
      <c r="DJL143" s="801"/>
      <c r="DJM143" s="801"/>
      <c r="DJN143" s="801"/>
      <c r="DJO143" s="801"/>
      <c r="DJP143" s="801"/>
      <c r="DJQ143" s="801"/>
      <c r="DJR143" s="801"/>
      <c r="DJS143" s="801"/>
      <c r="DJT143" s="801"/>
      <c r="DJU143" s="801"/>
      <c r="DJV143" s="801"/>
      <c r="DJW143" s="801"/>
      <c r="DJX143" s="801"/>
      <c r="DJY143" s="801"/>
      <c r="DJZ143" s="801"/>
      <c r="DKA143" s="801"/>
      <c r="DKB143" s="801"/>
      <c r="DKC143" s="801"/>
      <c r="DKD143" s="801"/>
      <c r="DKE143" s="801"/>
      <c r="DKF143" s="801"/>
      <c r="DKG143" s="801"/>
      <c r="DKH143" s="801"/>
      <c r="DKI143" s="801"/>
      <c r="DKJ143" s="801"/>
      <c r="DKK143" s="801"/>
      <c r="DKL143" s="801"/>
      <c r="DKM143" s="801"/>
      <c r="DKN143" s="801"/>
      <c r="DKO143" s="801"/>
      <c r="DKP143" s="801"/>
      <c r="DKQ143" s="801"/>
      <c r="DKR143" s="801"/>
      <c r="DKS143" s="801"/>
      <c r="DKT143" s="801"/>
      <c r="DKU143" s="801"/>
      <c r="DKV143" s="801"/>
      <c r="DKW143" s="801"/>
      <c r="DKX143" s="801"/>
      <c r="DKY143" s="801"/>
      <c r="DKZ143" s="801"/>
      <c r="DLA143" s="801"/>
      <c r="DLB143" s="801"/>
      <c r="DLC143" s="801"/>
      <c r="DLD143" s="801"/>
      <c r="DLE143" s="801"/>
      <c r="DLF143" s="801"/>
      <c r="DLG143" s="801"/>
      <c r="DLH143" s="801"/>
      <c r="DLI143" s="801"/>
      <c r="DLJ143" s="801"/>
      <c r="DLK143" s="801"/>
      <c r="DLL143" s="801"/>
      <c r="DLM143" s="801"/>
      <c r="DLN143" s="801"/>
      <c r="DLO143" s="801"/>
      <c r="DLP143" s="801"/>
      <c r="DLQ143" s="801"/>
      <c r="DLR143" s="801"/>
      <c r="DLS143" s="801"/>
      <c r="DLT143" s="801"/>
      <c r="DLU143" s="801"/>
      <c r="DLV143" s="801"/>
      <c r="DLW143" s="801"/>
      <c r="DLX143" s="801"/>
      <c r="DLY143" s="801"/>
      <c r="DLZ143" s="801"/>
      <c r="DMA143" s="801"/>
      <c r="DMB143" s="801"/>
      <c r="DMC143" s="801"/>
      <c r="DMD143" s="801"/>
      <c r="DME143" s="801"/>
      <c r="DMF143" s="801"/>
      <c r="DMG143" s="801"/>
      <c r="DMH143" s="801"/>
      <c r="DMI143" s="801"/>
      <c r="DMJ143" s="801"/>
      <c r="DMK143" s="801"/>
      <c r="DML143" s="801"/>
      <c r="DMM143" s="801"/>
      <c r="DMN143" s="801"/>
      <c r="DMO143" s="801"/>
      <c r="DMP143" s="801"/>
      <c r="DMQ143" s="801"/>
      <c r="DMR143" s="801"/>
      <c r="DMS143" s="801"/>
      <c r="DMT143" s="801"/>
      <c r="DMU143" s="801"/>
      <c r="DMV143" s="801"/>
      <c r="DMW143" s="801"/>
      <c r="DMX143" s="801"/>
      <c r="DMY143" s="801"/>
      <c r="DMZ143" s="801"/>
      <c r="DNA143" s="801"/>
      <c r="DNB143" s="801"/>
      <c r="DNC143" s="801"/>
      <c r="DND143" s="801"/>
      <c r="DNE143" s="801"/>
      <c r="DNF143" s="801"/>
      <c r="DNG143" s="801"/>
      <c r="DNH143" s="801"/>
      <c r="DNI143" s="801"/>
      <c r="DNJ143" s="801"/>
      <c r="DNK143" s="801"/>
      <c r="DNL143" s="801"/>
      <c r="DNM143" s="801"/>
      <c r="DNN143" s="801"/>
      <c r="DNO143" s="801"/>
      <c r="DNP143" s="801"/>
      <c r="DNQ143" s="801"/>
      <c r="DNR143" s="801"/>
      <c r="DNS143" s="801"/>
      <c r="DNT143" s="801"/>
      <c r="DNU143" s="801"/>
      <c r="DNV143" s="801"/>
      <c r="DNW143" s="801"/>
      <c r="DNX143" s="801"/>
      <c r="DNY143" s="801"/>
      <c r="DNZ143" s="801"/>
      <c r="DOA143" s="801"/>
      <c r="DOB143" s="801"/>
      <c r="DOC143" s="801"/>
      <c r="DOD143" s="801"/>
      <c r="DOE143" s="801"/>
      <c r="DOF143" s="801"/>
      <c r="DOG143" s="801"/>
      <c r="DOH143" s="801"/>
      <c r="DOI143" s="801"/>
      <c r="DOJ143" s="801"/>
      <c r="DOK143" s="801"/>
      <c r="DOL143" s="801"/>
      <c r="DOM143" s="801"/>
      <c r="DON143" s="801"/>
      <c r="DOO143" s="801"/>
      <c r="DOP143" s="801"/>
      <c r="DOQ143" s="801"/>
      <c r="DOR143" s="801"/>
      <c r="DOS143" s="801"/>
      <c r="DOT143" s="801"/>
      <c r="DOU143" s="801"/>
      <c r="DOV143" s="801"/>
      <c r="DOW143" s="801"/>
      <c r="DOX143" s="801"/>
      <c r="DOY143" s="801"/>
      <c r="DOZ143" s="801"/>
      <c r="DPA143" s="801"/>
      <c r="DPB143" s="801"/>
      <c r="DPC143" s="801"/>
      <c r="DPD143" s="801"/>
      <c r="DPE143" s="801"/>
      <c r="DPF143" s="801"/>
      <c r="DPG143" s="801"/>
      <c r="DPH143" s="801"/>
      <c r="DPI143" s="801"/>
      <c r="DPJ143" s="801"/>
      <c r="DPK143" s="801"/>
      <c r="DPL143" s="801"/>
      <c r="DPM143" s="801"/>
      <c r="DPN143" s="801"/>
      <c r="DPO143" s="801"/>
      <c r="DPP143" s="801"/>
      <c r="DPQ143" s="801"/>
      <c r="DPR143" s="801"/>
      <c r="DPS143" s="801"/>
      <c r="DPT143" s="801"/>
      <c r="DPU143" s="801"/>
      <c r="DPV143" s="801"/>
      <c r="DPW143" s="801"/>
      <c r="DPX143" s="801"/>
      <c r="DPY143" s="801"/>
      <c r="DPZ143" s="801"/>
      <c r="DQA143" s="801"/>
      <c r="DQB143" s="801"/>
      <c r="DQC143" s="801"/>
      <c r="DQD143" s="801"/>
      <c r="DQE143" s="801"/>
      <c r="DQF143" s="801"/>
      <c r="DQG143" s="801"/>
      <c r="DQH143" s="801"/>
      <c r="DQI143" s="801"/>
      <c r="DQJ143" s="801"/>
      <c r="DQK143" s="801"/>
      <c r="DQL143" s="801"/>
      <c r="DQM143" s="801"/>
      <c r="DQN143" s="801"/>
      <c r="DQO143" s="801"/>
      <c r="DQP143" s="801"/>
      <c r="DQQ143" s="801"/>
      <c r="DQR143" s="801"/>
      <c r="DQS143" s="801"/>
      <c r="DQT143" s="801"/>
      <c r="DQU143" s="801"/>
      <c r="DQV143" s="801"/>
      <c r="DQW143" s="801"/>
      <c r="DQX143" s="801"/>
      <c r="DQY143" s="801"/>
      <c r="DQZ143" s="801"/>
      <c r="DRA143" s="801"/>
      <c r="DRB143" s="801"/>
      <c r="DRC143" s="801"/>
      <c r="DRD143" s="801"/>
      <c r="DRE143" s="801"/>
      <c r="DRF143" s="801"/>
      <c r="DRG143" s="801"/>
      <c r="DRH143" s="801"/>
      <c r="DRI143" s="801"/>
      <c r="DRJ143" s="801"/>
      <c r="DRK143" s="801"/>
      <c r="DRL143" s="801"/>
      <c r="DRM143" s="801"/>
      <c r="DRN143" s="801"/>
      <c r="DRO143" s="801"/>
      <c r="DRP143" s="801"/>
      <c r="DRQ143" s="801"/>
      <c r="DRR143" s="801"/>
      <c r="DRS143" s="801"/>
      <c r="DRT143" s="801"/>
      <c r="DRU143" s="801"/>
      <c r="DRV143" s="801"/>
      <c r="DRW143" s="801"/>
      <c r="DRX143" s="801"/>
      <c r="DRY143" s="801"/>
      <c r="DRZ143" s="801"/>
      <c r="DSA143" s="801"/>
      <c r="DSB143" s="801"/>
      <c r="DSC143" s="801"/>
      <c r="DSD143" s="801"/>
      <c r="DSE143" s="801"/>
      <c r="DSF143" s="801"/>
      <c r="DSG143" s="801"/>
      <c r="DSH143" s="801"/>
      <c r="DSI143" s="801"/>
      <c r="DSJ143" s="801"/>
      <c r="DSK143" s="801"/>
      <c r="DSL143" s="801"/>
      <c r="DSM143" s="801"/>
      <c r="DSN143" s="801"/>
      <c r="DSO143" s="801"/>
      <c r="DSP143" s="801"/>
      <c r="DSQ143" s="801"/>
      <c r="DSR143" s="801"/>
      <c r="DSS143" s="801"/>
      <c r="DST143" s="801"/>
      <c r="DSU143" s="801"/>
      <c r="DSV143" s="801"/>
      <c r="DSW143" s="801"/>
      <c r="DSX143" s="801"/>
      <c r="DSY143" s="801"/>
      <c r="DSZ143" s="801"/>
      <c r="DTA143" s="801"/>
      <c r="DTB143" s="801"/>
      <c r="DTC143" s="801"/>
      <c r="DTD143" s="801"/>
      <c r="DTE143" s="801"/>
      <c r="DTF143" s="801"/>
      <c r="DTG143" s="801"/>
      <c r="DTH143" s="801"/>
      <c r="DTI143" s="801"/>
      <c r="DTJ143" s="801"/>
      <c r="DTK143" s="801"/>
      <c r="DTL143" s="801"/>
      <c r="DTM143" s="801"/>
      <c r="DTN143" s="801"/>
      <c r="DTO143" s="801"/>
      <c r="DTP143" s="801"/>
      <c r="DTQ143" s="801"/>
      <c r="DTR143" s="801"/>
      <c r="DTS143" s="801"/>
      <c r="DTT143" s="801"/>
      <c r="DTU143" s="801"/>
      <c r="DTV143" s="801"/>
      <c r="DTW143" s="801"/>
      <c r="DTX143" s="801"/>
      <c r="DTY143" s="801"/>
      <c r="DTZ143" s="801"/>
      <c r="DUA143" s="801"/>
      <c r="DUB143" s="801"/>
      <c r="DUC143" s="801"/>
      <c r="DUD143" s="801"/>
      <c r="DUE143" s="801"/>
      <c r="DUF143" s="801"/>
      <c r="DUG143" s="801"/>
      <c r="DUH143" s="801"/>
      <c r="DUI143" s="801"/>
      <c r="DUJ143" s="801"/>
      <c r="DUK143" s="801"/>
      <c r="DUL143" s="801"/>
      <c r="DUM143" s="801"/>
      <c r="DUN143" s="801"/>
      <c r="DUO143" s="801"/>
      <c r="DUP143" s="801"/>
      <c r="DUQ143" s="801"/>
      <c r="DUR143" s="801"/>
      <c r="DUS143" s="801"/>
      <c r="DUT143" s="801"/>
      <c r="DUU143" s="801"/>
      <c r="DUV143" s="801"/>
      <c r="DUW143" s="801"/>
      <c r="DUX143" s="801"/>
      <c r="DUY143" s="801"/>
      <c r="DUZ143" s="801"/>
      <c r="DVA143" s="801"/>
      <c r="DVB143" s="801"/>
      <c r="DVC143" s="801"/>
      <c r="DVD143" s="801"/>
      <c r="DVE143" s="801"/>
      <c r="DVF143" s="801"/>
      <c r="DVG143" s="801"/>
      <c r="DVH143" s="801"/>
      <c r="DVI143" s="801"/>
      <c r="DVJ143" s="801"/>
      <c r="DVK143" s="801"/>
      <c r="DVL143" s="801"/>
      <c r="DVM143" s="801"/>
      <c r="DVN143" s="801"/>
      <c r="DVO143" s="801"/>
      <c r="DVP143" s="801"/>
      <c r="DVQ143" s="801"/>
      <c r="DVR143" s="801"/>
      <c r="DVS143" s="801"/>
      <c r="DVT143" s="801"/>
      <c r="DVU143" s="801"/>
      <c r="DVV143" s="801"/>
      <c r="DVW143" s="801"/>
      <c r="DVX143" s="801"/>
      <c r="DVY143" s="801"/>
      <c r="DVZ143" s="801"/>
      <c r="DWA143" s="801"/>
      <c r="DWB143" s="801"/>
      <c r="DWC143" s="801"/>
      <c r="DWD143" s="801"/>
      <c r="DWE143" s="801"/>
      <c r="DWF143" s="801"/>
      <c r="DWG143" s="801"/>
      <c r="DWH143" s="801"/>
      <c r="DWI143" s="801"/>
      <c r="DWJ143" s="801"/>
      <c r="DWK143" s="801"/>
      <c r="DWL143" s="801"/>
      <c r="DWM143" s="801"/>
      <c r="DWN143" s="801"/>
      <c r="DWO143" s="801"/>
      <c r="DWP143" s="801"/>
      <c r="DWQ143" s="801"/>
      <c r="DWR143" s="801"/>
      <c r="DWS143" s="801"/>
      <c r="DWT143" s="801"/>
      <c r="DWU143" s="801"/>
      <c r="DWV143" s="801"/>
      <c r="DWW143" s="801"/>
      <c r="DWX143" s="801"/>
      <c r="DWY143" s="801"/>
      <c r="DWZ143" s="801"/>
      <c r="DXA143" s="801"/>
      <c r="DXB143" s="801"/>
      <c r="DXC143" s="801"/>
      <c r="DXD143" s="801"/>
      <c r="DXE143" s="801"/>
      <c r="DXF143" s="801"/>
      <c r="DXG143" s="801"/>
      <c r="DXH143" s="801"/>
      <c r="DXI143" s="801"/>
      <c r="DXJ143" s="801"/>
      <c r="DXK143" s="801"/>
      <c r="DXL143" s="801"/>
      <c r="DXM143" s="801"/>
      <c r="DXN143" s="801"/>
      <c r="DXO143" s="801"/>
      <c r="DXP143" s="801"/>
      <c r="DXQ143" s="801"/>
      <c r="DXR143" s="801"/>
      <c r="DXS143" s="801"/>
      <c r="DXT143" s="801"/>
      <c r="DXU143" s="801"/>
      <c r="DXV143" s="801"/>
      <c r="DXW143" s="801"/>
      <c r="DXX143" s="801"/>
      <c r="DXY143" s="801"/>
      <c r="DXZ143" s="801"/>
      <c r="DYA143" s="801"/>
      <c r="DYB143" s="801"/>
      <c r="DYC143" s="801"/>
      <c r="DYD143" s="801"/>
      <c r="DYE143" s="801"/>
      <c r="DYF143" s="801"/>
      <c r="DYG143" s="801"/>
      <c r="DYH143" s="801"/>
      <c r="DYI143" s="801"/>
      <c r="DYJ143" s="801"/>
      <c r="DYK143" s="801"/>
      <c r="DYL143" s="801"/>
      <c r="DYM143" s="801"/>
      <c r="DYN143" s="801"/>
      <c r="DYO143" s="801"/>
      <c r="DYP143" s="801"/>
      <c r="DYQ143" s="801"/>
      <c r="DYR143" s="801"/>
      <c r="DYS143" s="801"/>
      <c r="DYT143" s="801"/>
      <c r="DYU143" s="801"/>
      <c r="DYV143" s="801"/>
      <c r="DYW143" s="801"/>
      <c r="DYX143" s="801"/>
      <c r="DYY143" s="801"/>
      <c r="DYZ143" s="801"/>
      <c r="DZA143" s="801"/>
      <c r="DZB143" s="801"/>
      <c r="DZC143" s="801"/>
      <c r="DZD143" s="801"/>
      <c r="DZE143" s="801"/>
      <c r="DZF143" s="801"/>
      <c r="DZG143" s="801"/>
      <c r="DZH143" s="801"/>
      <c r="DZI143" s="801"/>
      <c r="DZJ143" s="801"/>
      <c r="DZK143" s="801"/>
      <c r="DZL143" s="801"/>
      <c r="DZM143" s="801"/>
      <c r="DZN143" s="801"/>
      <c r="DZO143" s="801"/>
      <c r="DZP143" s="801"/>
      <c r="DZQ143" s="801"/>
      <c r="DZR143" s="801"/>
      <c r="DZS143" s="801"/>
      <c r="DZT143" s="801"/>
      <c r="DZU143" s="801"/>
      <c r="DZV143" s="801"/>
      <c r="DZW143" s="801"/>
      <c r="DZX143" s="801"/>
      <c r="DZY143" s="801"/>
      <c r="DZZ143" s="801"/>
      <c r="EAA143" s="801"/>
      <c r="EAB143" s="801"/>
      <c r="EAC143" s="801"/>
      <c r="EAD143" s="801"/>
      <c r="EAE143" s="801"/>
      <c r="EAF143" s="801"/>
      <c r="EAG143" s="801"/>
      <c r="EAH143" s="801"/>
      <c r="EAI143" s="801"/>
      <c r="EAJ143" s="801"/>
      <c r="EAK143" s="801"/>
      <c r="EAL143" s="801"/>
      <c r="EAM143" s="801"/>
      <c r="EAN143" s="801"/>
      <c r="EAO143" s="801"/>
      <c r="EAP143" s="801"/>
      <c r="EAQ143" s="801"/>
      <c r="EAR143" s="801"/>
      <c r="EAS143" s="801"/>
      <c r="EAT143" s="801"/>
      <c r="EAU143" s="801"/>
      <c r="EAV143" s="801"/>
      <c r="EAW143" s="801"/>
      <c r="EAX143" s="801"/>
      <c r="EAY143" s="801"/>
      <c r="EAZ143" s="801"/>
      <c r="EBA143" s="801"/>
      <c r="EBB143" s="801"/>
      <c r="EBC143" s="801"/>
      <c r="EBD143" s="801"/>
      <c r="EBE143" s="801"/>
      <c r="EBF143" s="801"/>
      <c r="EBG143" s="801"/>
      <c r="EBH143" s="801"/>
      <c r="EBI143" s="801"/>
      <c r="EBJ143" s="801"/>
      <c r="EBK143" s="801"/>
      <c r="EBL143" s="801"/>
      <c r="EBM143" s="801"/>
      <c r="EBN143" s="801"/>
      <c r="EBO143" s="801"/>
      <c r="EBP143" s="801"/>
      <c r="EBQ143" s="801"/>
      <c r="EBR143" s="801"/>
      <c r="EBS143" s="801"/>
      <c r="EBT143" s="801"/>
      <c r="EBU143" s="801"/>
      <c r="EBV143" s="801"/>
      <c r="EBW143" s="801"/>
      <c r="EBX143" s="801"/>
      <c r="EBY143" s="801"/>
      <c r="EBZ143" s="801"/>
      <c r="ECA143" s="801"/>
      <c r="ECB143" s="801"/>
      <c r="ECC143" s="801"/>
      <c r="ECD143" s="801"/>
      <c r="ECE143" s="801"/>
      <c r="ECF143" s="801"/>
      <c r="ECG143" s="801"/>
      <c r="ECH143" s="801"/>
      <c r="ECI143" s="801"/>
      <c r="ECJ143" s="801"/>
      <c r="ECK143" s="801"/>
      <c r="ECL143" s="801"/>
      <c r="ECM143" s="801"/>
      <c r="ECN143" s="801"/>
      <c r="ECO143" s="801"/>
      <c r="ECP143" s="801"/>
      <c r="ECQ143" s="801"/>
      <c r="ECR143" s="801"/>
      <c r="ECS143" s="801"/>
      <c r="ECT143" s="801"/>
      <c r="ECU143" s="801"/>
      <c r="ECV143" s="801"/>
      <c r="ECW143" s="801"/>
      <c r="ECX143" s="801"/>
      <c r="ECY143" s="801"/>
      <c r="ECZ143" s="801"/>
      <c r="EDA143" s="801"/>
      <c r="EDB143" s="801"/>
      <c r="EDC143" s="801"/>
      <c r="EDD143" s="801"/>
      <c r="EDE143" s="801"/>
      <c r="EDF143" s="801"/>
      <c r="EDG143" s="801"/>
      <c r="EDH143" s="801"/>
      <c r="EDI143" s="801"/>
      <c r="EDJ143" s="801"/>
      <c r="EDK143" s="801"/>
      <c r="EDL143" s="801"/>
      <c r="EDM143" s="801"/>
      <c r="EDN143" s="801"/>
      <c r="EDO143" s="801"/>
      <c r="EDP143" s="801"/>
      <c r="EDQ143" s="801"/>
      <c r="EDR143" s="801"/>
      <c r="EDS143" s="801"/>
      <c r="EDT143" s="801"/>
      <c r="EDU143" s="801"/>
      <c r="EDV143" s="801"/>
      <c r="EDW143" s="801"/>
      <c r="EDX143" s="801"/>
      <c r="EDY143" s="801"/>
      <c r="EDZ143" s="801"/>
      <c r="EEA143" s="801"/>
      <c r="EEB143" s="801"/>
      <c r="EEC143" s="801"/>
      <c r="EED143" s="801"/>
      <c r="EEE143" s="801"/>
      <c r="EEF143" s="801"/>
      <c r="EEG143" s="801"/>
      <c r="EEH143" s="801"/>
      <c r="EEI143" s="801"/>
      <c r="EEJ143" s="801"/>
      <c r="EEK143" s="801"/>
      <c r="EEL143" s="801"/>
      <c r="EEM143" s="801"/>
      <c r="EEN143" s="801"/>
      <c r="EEO143" s="801"/>
      <c r="EEP143" s="801"/>
      <c r="EEQ143" s="801"/>
      <c r="EER143" s="801"/>
      <c r="EES143" s="801"/>
      <c r="EET143" s="801"/>
      <c r="EEU143" s="801"/>
      <c r="EEV143" s="801"/>
      <c r="EEW143" s="801"/>
      <c r="EEX143" s="801"/>
      <c r="EEY143" s="801"/>
      <c r="EEZ143" s="801"/>
      <c r="EFA143" s="801"/>
      <c r="EFB143" s="801"/>
      <c r="EFC143" s="801"/>
      <c r="EFD143" s="801"/>
      <c r="EFE143" s="801"/>
      <c r="EFF143" s="801"/>
      <c r="EFG143" s="801"/>
      <c r="EFH143" s="801"/>
      <c r="EFI143" s="801"/>
      <c r="EFJ143" s="801"/>
      <c r="EFK143" s="801"/>
      <c r="EFL143" s="801"/>
      <c r="EFM143" s="801"/>
      <c r="EFN143" s="801"/>
      <c r="EFO143" s="801"/>
      <c r="EFP143" s="801"/>
      <c r="EFQ143" s="801"/>
      <c r="EFR143" s="801"/>
      <c r="EFS143" s="801"/>
      <c r="EFT143" s="801"/>
      <c r="EFU143" s="801"/>
      <c r="EFV143" s="801"/>
      <c r="EFW143" s="801"/>
      <c r="EFX143" s="801"/>
      <c r="EFY143" s="801"/>
      <c r="EFZ143" s="801"/>
      <c r="EGA143" s="801"/>
      <c r="EGB143" s="801"/>
      <c r="EGC143" s="801"/>
      <c r="EGD143" s="801"/>
      <c r="EGE143" s="801"/>
      <c r="EGF143" s="801"/>
      <c r="EGG143" s="801"/>
      <c r="EGH143" s="801"/>
      <c r="EGI143" s="801"/>
      <c r="EGJ143" s="801"/>
      <c r="EGK143" s="801"/>
      <c r="EGL143" s="801"/>
      <c r="EGM143" s="801"/>
      <c r="EGN143" s="801"/>
      <c r="EGO143" s="801"/>
      <c r="EGP143" s="801"/>
      <c r="EGQ143" s="801"/>
      <c r="EGR143" s="801"/>
      <c r="EGS143" s="801"/>
      <c r="EGT143" s="801"/>
      <c r="EGU143" s="801"/>
      <c r="EGV143" s="801"/>
      <c r="EGW143" s="801"/>
      <c r="EGX143" s="801"/>
      <c r="EGY143" s="801"/>
      <c r="EGZ143" s="801"/>
      <c r="EHA143" s="801"/>
      <c r="EHB143" s="801"/>
      <c r="EHC143" s="801"/>
      <c r="EHD143" s="801"/>
      <c r="EHE143" s="801"/>
      <c r="EHF143" s="801"/>
      <c r="EHG143" s="801"/>
      <c r="EHH143" s="801"/>
      <c r="EHI143" s="801"/>
      <c r="EHJ143" s="801"/>
      <c r="EHK143" s="801"/>
      <c r="EHL143" s="801"/>
      <c r="EHM143" s="801"/>
      <c r="EHN143" s="801"/>
      <c r="EHO143" s="801"/>
      <c r="EHP143" s="801"/>
      <c r="EHQ143" s="801"/>
      <c r="EHR143" s="801"/>
      <c r="EHS143" s="801"/>
      <c r="EHT143" s="801"/>
      <c r="EHU143" s="801"/>
      <c r="EHV143" s="801"/>
      <c r="EHW143" s="801"/>
      <c r="EHX143" s="801"/>
      <c r="EHY143" s="801"/>
      <c r="EHZ143" s="801"/>
      <c r="EIA143" s="801"/>
      <c r="EIB143" s="801"/>
      <c r="EIC143" s="801"/>
      <c r="EID143" s="801"/>
      <c r="EIE143" s="801"/>
      <c r="EIF143" s="801"/>
      <c r="EIG143" s="801"/>
      <c r="EIH143" s="801"/>
      <c r="EII143" s="801"/>
      <c r="EIJ143" s="801"/>
      <c r="EIK143" s="801"/>
      <c r="EIL143" s="801"/>
      <c r="EIM143" s="801"/>
      <c r="EIN143" s="801"/>
      <c r="EIO143" s="801"/>
      <c r="EIP143" s="801"/>
      <c r="EIQ143" s="801"/>
      <c r="EIR143" s="801"/>
      <c r="EIS143" s="801"/>
      <c r="EIT143" s="801"/>
      <c r="EIU143" s="801"/>
      <c r="EIV143" s="801"/>
      <c r="EIW143" s="801"/>
      <c r="EIX143" s="801"/>
      <c r="EIY143" s="801"/>
      <c r="EIZ143" s="801"/>
      <c r="EJA143" s="801"/>
      <c r="EJB143" s="801"/>
      <c r="EJC143" s="801"/>
      <c r="EJD143" s="801"/>
      <c r="EJE143" s="801"/>
      <c r="EJF143" s="801"/>
      <c r="EJG143" s="801"/>
      <c r="EJH143" s="801"/>
      <c r="EJI143" s="801"/>
      <c r="EJJ143" s="801"/>
      <c r="EJK143" s="801"/>
      <c r="EJL143" s="801"/>
      <c r="EJM143" s="801"/>
      <c r="EJN143" s="801"/>
      <c r="EJO143" s="801"/>
      <c r="EJP143" s="801"/>
      <c r="EJQ143" s="801"/>
      <c r="EJR143" s="801"/>
      <c r="EJS143" s="801"/>
      <c r="EJT143" s="801"/>
      <c r="EJU143" s="801"/>
      <c r="EJV143" s="801"/>
      <c r="EJW143" s="801"/>
      <c r="EJX143" s="801"/>
      <c r="EJY143" s="801"/>
      <c r="EJZ143" s="801"/>
      <c r="EKA143" s="801"/>
      <c r="EKB143" s="801"/>
      <c r="EKC143" s="801"/>
      <c r="EKD143" s="801"/>
      <c r="EKE143" s="801"/>
      <c r="EKF143" s="801"/>
      <c r="EKG143" s="801"/>
      <c r="EKH143" s="801"/>
      <c r="EKI143" s="801"/>
      <c r="EKJ143" s="801"/>
      <c r="EKK143" s="801"/>
      <c r="EKL143" s="801"/>
      <c r="EKM143" s="801"/>
      <c r="EKN143" s="801"/>
      <c r="EKO143" s="801"/>
      <c r="EKP143" s="801"/>
      <c r="EKQ143" s="801"/>
      <c r="EKR143" s="801"/>
      <c r="EKS143" s="801"/>
      <c r="EKT143" s="801"/>
      <c r="EKU143" s="801"/>
      <c r="EKV143" s="801"/>
      <c r="EKW143" s="801"/>
      <c r="EKX143" s="801"/>
      <c r="EKY143" s="801"/>
      <c r="EKZ143" s="801"/>
      <c r="ELA143" s="801"/>
      <c r="ELB143" s="801"/>
      <c r="ELC143" s="801"/>
      <c r="ELD143" s="801"/>
      <c r="ELE143" s="801"/>
      <c r="ELF143" s="801"/>
      <c r="ELG143" s="801"/>
      <c r="ELH143" s="801"/>
      <c r="ELI143" s="801"/>
      <c r="ELJ143" s="801"/>
      <c r="ELK143" s="801"/>
      <c r="ELL143" s="801"/>
      <c r="ELM143" s="801"/>
      <c r="ELN143" s="801"/>
      <c r="ELO143" s="801"/>
      <c r="ELP143" s="801"/>
      <c r="ELQ143" s="801"/>
      <c r="ELR143" s="801"/>
      <c r="ELS143" s="801"/>
      <c r="ELT143" s="801"/>
      <c r="ELU143" s="801"/>
      <c r="ELV143" s="801"/>
      <c r="ELW143" s="801"/>
      <c r="ELX143" s="801"/>
      <c r="ELY143" s="801"/>
      <c r="ELZ143" s="801"/>
      <c r="EMA143" s="801"/>
      <c r="EMB143" s="801"/>
      <c r="EMC143" s="801"/>
      <c r="EMD143" s="801"/>
      <c r="EME143" s="801"/>
      <c r="EMF143" s="801"/>
      <c r="EMG143" s="801"/>
      <c r="EMH143" s="801"/>
      <c r="EMI143" s="801"/>
      <c r="EMJ143" s="801"/>
      <c r="EMK143" s="801"/>
      <c r="EML143" s="801"/>
      <c r="EMM143" s="801"/>
      <c r="EMN143" s="801"/>
      <c r="EMO143" s="801"/>
      <c r="EMP143" s="801"/>
      <c r="EMQ143" s="801"/>
      <c r="EMR143" s="801"/>
      <c r="EMS143" s="801"/>
      <c r="EMT143" s="801"/>
      <c r="EMU143" s="801"/>
      <c r="EMV143" s="801"/>
      <c r="EMW143" s="801"/>
      <c r="EMX143" s="801"/>
      <c r="EMY143" s="801"/>
      <c r="EMZ143" s="801"/>
      <c r="ENA143" s="801"/>
      <c r="ENB143" s="801"/>
      <c r="ENC143" s="801"/>
      <c r="END143" s="801"/>
      <c r="ENE143" s="801"/>
      <c r="ENF143" s="801"/>
      <c r="ENG143" s="801"/>
      <c r="ENH143" s="801"/>
      <c r="ENI143" s="801"/>
      <c r="ENJ143" s="801"/>
      <c r="ENK143" s="801"/>
      <c r="ENL143" s="801"/>
      <c r="ENM143" s="801"/>
      <c r="ENN143" s="801"/>
      <c r="ENO143" s="801"/>
      <c r="ENP143" s="801"/>
      <c r="ENQ143" s="801"/>
      <c r="ENR143" s="801"/>
      <c r="ENS143" s="801"/>
      <c r="ENT143" s="801"/>
      <c r="ENU143" s="801"/>
      <c r="ENV143" s="801"/>
      <c r="ENW143" s="801"/>
      <c r="ENX143" s="801"/>
      <c r="ENY143" s="801"/>
      <c r="ENZ143" s="801"/>
      <c r="EOA143" s="801"/>
      <c r="EOB143" s="801"/>
      <c r="EOC143" s="801"/>
      <c r="EOD143" s="801"/>
      <c r="EOE143" s="801"/>
      <c r="EOF143" s="801"/>
      <c r="EOG143" s="801"/>
      <c r="EOH143" s="801"/>
      <c r="EOI143" s="801"/>
      <c r="EOJ143" s="801"/>
      <c r="EOK143" s="801"/>
      <c r="EOL143" s="801"/>
      <c r="EOM143" s="801"/>
      <c r="EON143" s="801"/>
      <c r="EOO143" s="801"/>
      <c r="EOP143" s="801"/>
      <c r="EOQ143" s="801"/>
      <c r="EOR143" s="801"/>
      <c r="EOS143" s="801"/>
      <c r="EOT143" s="801"/>
      <c r="EOU143" s="801"/>
      <c r="EOV143" s="801"/>
      <c r="EOW143" s="801"/>
      <c r="EOX143" s="801"/>
      <c r="EOY143" s="801"/>
      <c r="EOZ143" s="801"/>
      <c r="EPA143" s="801"/>
      <c r="EPB143" s="801"/>
      <c r="EPC143" s="801"/>
      <c r="EPD143" s="801"/>
      <c r="EPE143" s="801"/>
      <c r="EPF143" s="801"/>
      <c r="EPG143" s="801"/>
      <c r="EPH143" s="801"/>
      <c r="EPI143" s="801"/>
      <c r="EPJ143" s="801"/>
      <c r="EPK143" s="801"/>
      <c r="EPL143" s="801"/>
      <c r="EPM143" s="801"/>
      <c r="EPN143" s="801"/>
      <c r="EPO143" s="801"/>
      <c r="EPP143" s="801"/>
      <c r="EPQ143" s="801"/>
      <c r="EPR143" s="801"/>
      <c r="EPS143" s="801"/>
      <c r="EPT143" s="801"/>
      <c r="EPU143" s="801"/>
      <c r="EPV143" s="801"/>
      <c r="EPW143" s="801"/>
      <c r="EPX143" s="801"/>
      <c r="EPY143" s="801"/>
      <c r="EPZ143" s="801"/>
      <c r="EQA143" s="801"/>
      <c r="EQB143" s="801"/>
      <c r="EQC143" s="801"/>
      <c r="EQD143" s="801"/>
      <c r="EQE143" s="801"/>
      <c r="EQF143" s="801"/>
      <c r="EQG143" s="801"/>
      <c r="EQH143" s="801"/>
      <c r="EQI143" s="801"/>
      <c r="EQJ143" s="801"/>
      <c r="EQK143" s="801"/>
      <c r="EQL143" s="801"/>
      <c r="EQM143" s="801"/>
      <c r="EQN143" s="801"/>
      <c r="EQO143" s="801"/>
      <c r="EQP143" s="801"/>
      <c r="EQQ143" s="801"/>
      <c r="EQR143" s="801"/>
      <c r="EQS143" s="801"/>
      <c r="EQT143" s="801"/>
      <c r="EQU143" s="801"/>
      <c r="EQV143" s="801"/>
      <c r="EQW143" s="801"/>
      <c r="EQX143" s="801"/>
      <c r="EQY143" s="801"/>
      <c r="EQZ143" s="801"/>
      <c r="ERA143" s="801"/>
      <c r="ERB143" s="801"/>
      <c r="ERC143" s="801"/>
      <c r="ERD143" s="801"/>
      <c r="ERE143" s="801"/>
      <c r="ERF143" s="801"/>
      <c r="ERG143" s="801"/>
      <c r="ERH143" s="801"/>
      <c r="ERI143" s="801"/>
      <c r="ERJ143" s="801"/>
      <c r="ERK143" s="801"/>
      <c r="ERL143" s="801"/>
      <c r="ERM143" s="801"/>
      <c r="ERN143" s="801"/>
      <c r="ERO143" s="801"/>
      <c r="ERP143" s="801"/>
      <c r="ERQ143" s="801"/>
      <c r="ERR143" s="801"/>
      <c r="ERS143" s="801"/>
      <c r="ERT143" s="801"/>
      <c r="ERU143" s="801"/>
      <c r="ERV143" s="801"/>
      <c r="ERW143" s="801"/>
      <c r="ERX143" s="801"/>
      <c r="ERY143" s="801"/>
      <c r="ERZ143" s="801"/>
      <c r="ESA143" s="801"/>
      <c r="ESB143" s="801"/>
      <c r="ESC143" s="801"/>
      <c r="ESD143" s="801"/>
      <c r="ESE143" s="801"/>
      <c r="ESF143" s="801"/>
      <c r="ESG143" s="801"/>
      <c r="ESH143" s="801"/>
      <c r="ESI143" s="801"/>
      <c r="ESJ143" s="801"/>
      <c r="ESK143" s="801"/>
      <c r="ESL143" s="801"/>
      <c r="ESM143" s="801"/>
      <c r="ESN143" s="801"/>
      <c r="ESO143" s="801"/>
      <c r="ESP143" s="801"/>
      <c r="ESQ143" s="801"/>
      <c r="ESR143" s="801"/>
      <c r="ESS143" s="801"/>
      <c r="EST143" s="801"/>
      <c r="ESU143" s="801"/>
      <c r="ESV143" s="801"/>
      <c r="ESW143" s="801"/>
      <c r="ESX143" s="801"/>
      <c r="ESY143" s="801"/>
      <c r="ESZ143" s="801"/>
      <c r="ETA143" s="801"/>
      <c r="ETB143" s="801"/>
      <c r="ETC143" s="801"/>
      <c r="ETD143" s="801"/>
      <c r="ETE143" s="801"/>
      <c r="ETF143" s="801"/>
      <c r="ETG143" s="801"/>
      <c r="ETH143" s="801"/>
      <c r="ETI143" s="801"/>
      <c r="ETJ143" s="801"/>
      <c r="ETK143" s="801"/>
      <c r="ETL143" s="801"/>
      <c r="ETM143" s="801"/>
      <c r="ETN143" s="801"/>
      <c r="ETO143" s="801"/>
      <c r="ETP143" s="801"/>
      <c r="ETQ143" s="801"/>
      <c r="ETR143" s="801"/>
      <c r="ETS143" s="801"/>
      <c r="ETT143" s="801"/>
      <c r="ETU143" s="801"/>
      <c r="ETV143" s="801"/>
      <c r="ETW143" s="801"/>
      <c r="ETX143" s="801"/>
      <c r="ETY143" s="801"/>
      <c r="ETZ143" s="801"/>
      <c r="EUA143" s="801"/>
      <c r="EUB143" s="801"/>
      <c r="EUC143" s="801"/>
      <c r="EUD143" s="801"/>
      <c r="EUE143" s="801"/>
      <c r="EUF143" s="801"/>
      <c r="EUG143" s="801"/>
      <c r="EUH143" s="801"/>
      <c r="EUI143" s="801"/>
      <c r="EUJ143" s="801"/>
      <c r="EUK143" s="801"/>
      <c r="EUL143" s="801"/>
      <c r="EUM143" s="801"/>
      <c r="EUN143" s="801"/>
      <c r="EUO143" s="801"/>
      <c r="EUP143" s="801"/>
      <c r="EUQ143" s="801"/>
      <c r="EUR143" s="801"/>
      <c r="EUS143" s="801"/>
      <c r="EUT143" s="801"/>
      <c r="EUU143" s="801"/>
      <c r="EUV143" s="801"/>
      <c r="EUW143" s="801"/>
      <c r="EUX143" s="801"/>
      <c r="EUY143" s="801"/>
      <c r="EUZ143" s="801"/>
      <c r="EVA143" s="801"/>
      <c r="EVB143" s="801"/>
      <c r="EVC143" s="801"/>
      <c r="EVD143" s="801"/>
      <c r="EVE143" s="801"/>
      <c r="EVF143" s="801"/>
      <c r="EVG143" s="801"/>
      <c r="EVH143" s="801"/>
      <c r="EVI143" s="801"/>
      <c r="EVJ143" s="801"/>
      <c r="EVK143" s="801"/>
      <c r="EVL143" s="801"/>
      <c r="EVM143" s="801"/>
      <c r="EVN143" s="801"/>
      <c r="EVO143" s="801"/>
      <c r="EVP143" s="801"/>
      <c r="EVQ143" s="801"/>
      <c r="EVR143" s="801"/>
      <c r="EVS143" s="801"/>
      <c r="EVT143" s="801"/>
      <c r="EVU143" s="801"/>
      <c r="EVV143" s="801"/>
      <c r="EVW143" s="801"/>
      <c r="EVX143" s="801"/>
      <c r="EVY143" s="801"/>
      <c r="EVZ143" s="801"/>
      <c r="EWA143" s="801"/>
      <c r="EWB143" s="801"/>
      <c r="EWC143" s="801"/>
      <c r="EWD143" s="801"/>
      <c r="EWE143" s="801"/>
      <c r="EWF143" s="801"/>
      <c r="EWG143" s="801"/>
      <c r="EWH143" s="801"/>
      <c r="EWI143" s="801"/>
      <c r="EWJ143" s="801"/>
      <c r="EWK143" s="801"/>
      <c r="EWL143" s="801"/>
      <c r="EWM143" s="801"/>
      <c r="EWN143" s="801"/>
      <c r="EWO143" s="801"/>
      <c r="EWP143" s="801"/>
      <c r="EWQ143" s="801"/>
      <c r="EWR143" s="801"/>
      <c r="EWS143" s="801"/>
      <c r="EWT143" s="801"/>
      <c r="EWU143" s="801"/>
      <c r="EWV143" s="801"/>
      <c r="EWW143" s="801"/>
      <c r="EWX143" s="801"/>
      <c r="EWY143" s="801"/>
      <c r="EWZ143" s="801"/>
      <c r="EXA143" s="801"/>
      <c r="EXB143" s="801"/>
      <c r="EXC143" s="801"/>
      <c r="EXD143" s="801"/>
      <c r="EXE143" s="801"/>
      <c r="EXF143" s="801"/>
      <c r="EXG143" s="801"/>
      <c r="EXH143" s="801"/>
      <c r="EXI143" s="801"/>
      <c r="EXJ143" s="801"/>
      <c r="EXK143" s="801"/>
      <c r="EXL143" s="801"/>
      <c r="EXM143" s="801"/>
      <c r="EXN143" s="801"/>
      <c r="EXO143" s="801"/>
      <c r="EXP143" s="801"/>
      <c r="EXQ143" s="801"/>
      <c r="EXR143" s="801"/>
      <c r="EXS143" s="801"/>
      <c r="EXT143" s="801"/>
      <c r="EXU143" s="801"/>
      <c r="EXV143" s="801"/>
      <c r="EXW143" s="801"/>
      <c r="EXX143" s="801"/>
      <c r="EXY143" s="801"/>
      <c r="EXZ143" s="801"/>
      <c r="EYA143" s="801"/>
      <c r="EYB143" s="801"/>
      <c r="EYC143" s="801"/>
      <c r="EYD143" s="801"/>
      <c r="EYE143" s="801"/>
      <c r="EYF143" s="801"/>
      <c r="EYG143" s="801"/>
      <c r="EYH143" s="801"/>
      <c r="EYI143" s="801"/>
      <c r="EYJ143" s="801"/>
      <c r="EYK143" s="801"/>
      <c r="EYL143" s="801"/>
      <c r="EYM143" s="801"/>
      <c r="EYN143" s="801"/>
      <c r="EYO143" s="801"/>
      <c r="EYP143" s="801"/>
      <c r="EYQ143" s="801"/>
      <c r="EYR143" s="801"/>
      <c r="EYS143" s="801"/>
      <c r="EYT143" s="801"/>
      <c r="EYU143" s="801"/>
      <c r="EYV143" s="801"/>
      <c r="EYW143" s="801"/>
      <c r="EYX143" s="801"/>
      <c r="EYY143" s="801"/>
      <c r="EYZ143" s="801"/>
      <c r="EZA143" s="801"/>
      <c r="EZB143" s="801"/>
      <c r="EZC143" s="801"/>
      <c r="EZD143" s="801"/>
      <c r="EZE143" s="801"/>
      <c r="EZF143" s="801"/>
      <c r="EZG143" s="801"/>
      <c r="EZH143" s="801"/>
      <c r="EZI143" s="801"/>
      <c r="EZJ143" s="801"/>
      <c r="EZK143" s="801"/>
      <c r="EZL143" s="801"/>
      <c r="EZM143" s="801"/>
      <c r="EZN143" s="801"/>
      <c r="EZO143" s="801"/>
      <c r="EZP143" s="801"/>
      <c r="EZQ143" s="801"/>
      <c r="EZR143" s="801"/>
      <c r="EZS143" s="801"/>
      <c r="EZT143" s="801"/>
      <c r="EZU143" s="801"/>
      <c r="EZV143" s="801"/>
      <c r="EZW143" s="801"/>
      <c r="EZX143" s="801"/>
      <c r="EZY143" s="801"/>
      <c r="EZZ143" s="801"/>
      <c r="FAA143" s="801"/>
      <c r="FAB143" s="801"/>
      <c r="FAC143" s="801"/>
      <c r="FAD143" s="801"/>
      <c r="FAE143" s="801"/>
      <c r="FAF143" s="801"/>
      <c r="FAG143" s="801"/>
      <c r="FAH143" s="801"/>
      <c r="FAI143" s="801"/>
      <c r="FAJ143" s="801"/>
      <c r="FAK143" s="801"/>
      <c r="FAL143" s="801"/>
      <c r="FAM143" s="801"/>
      <c r="FAN143" s="801"/>
      <c r="FAO143" s="801"/>
      <c r="FAP143" s="801"/>
      <c r="FAQ143" s="801"/>
      <c r="FAR143" s="801"/>
      <c r="FAS143" s="801"/>
      <c r="FAT143" s="801"/>
      <c r="FAU143" s="801"/>
      <c r="FAV143" s="801"/>
      <c r="FAW143" s="801"/>
      <c r="FAX143" s="801"/>
      <c r="FAY143" s="801"/>
      <c r="FAZ143" s="801"/>
      <c r="FBA143" s="801"/>
      <c r="FBB143" s="801"/>
      <c r="FBC143" s="801"/>
      <c r="FBD143" s="801"/>
      <c r="FBE143" s="801"/>
      <c r="FBF143" s="801"/>
      <c r="FBG143" s="801"/>
      <c r="FBH143" s="801"/>
      <c r="FBI143" s="801"/>
      <c r="FBJ143" s="801"/>
      <c r="FBK143" s="801"/>
      <c r="FBL143" s="801"/>
      <c r="FBM143" s="801"/>
      <c r="FBN143" s="801"/>
      <c r="FBO143" s="801"/>
      <c r="FBP143" s="801"/>
      <c r="FBQ143" s="801"/>
      <c r="FBR143" s="801"/>
      <c r="FBS143" s="801"/>
      <c r="FBT143" s="801"/>
      <c r="FBU143" s="801"/>
      <c r="FBV143" s="801"/>
      <c r="FBW143" s="801"/>
      <c r="FBX143" s="801"/>
      <c r="FBY143" s="801"/>
      <c r="FBZ143" s="801"/>
      <c r="FCA143" s="801"/>
      <c r="FCB143" s="801"/>
      <c r="FCC143" s="801"/>
      <c r="FCD143" s="801"/>
      <c r="FCE143" s="801"/>
      <c r="FCF143" s="801"/>
      <c r="FCG143" s="801"/>
      <c r="FCH143" s="801"/>
      <c r="FCI143" s="801"/>
      <c r="FCJ143" s="801"/>
      <c r="FCK143" s="801"/>
      <c r="FCL143" s="801"/>
      <c r="FCM143" s="801"/>
      <c r="FCN143" s="801"/>
      <c r="FCO143" s="801"/>
      <c r="FCP143" s="801"/>
      <c r="FCQ143" s="801"/>
      <c r="FCR143" s="801"/>
      <c r="FCS143" s="801"/>
      <c r="FCT143" s="801"/>
      <c r="FCU143" s="801"/>
      <c r="FCV143" s="801"/>
      <c r="FCW143" s="801"/>
      <c r="FCX143" s="801"/>
      <c r="FCY143" s="801"/>
      <c r="FCZ143" s="801"/>
      <c r="FDA143" s="801"/>
      <c r="FDB143" s="801"/>
      <c r="FDC143" s="801"/>
      <c r="FDD143" s="801"/>
      <c r="FDE143" s="801"/>
      <c r="FDF143" s="801"/>
      <c r="FDG143" s="801"/>
      <c r="FDH143" s="801"/>
      <c r="FDI143" s="801"/>
      <c r="FDJ143" s="801"/>
      <c r="FDK143" s="801"/>
      <c r="FDL143" s="801"/>
      <c r="FDM143" s="801"/>
      <c r="FDN143" s="801"/>
      <c r="FDO143" s="801"/>
      <c r="FDP143" s="801"/>
      <c r="FDQ143" s="801"/>
      <c r="FDR143" s="801"/>
      <c r="FDS143" s="801"/>
      <c r="FDT143" s="801"/>
      <c r="FDU143" s="801"/>
      <c r="FDV143" s="801"/>
      <c r="FDW143" s="801"/>
      <c r="FDX143" s="801"/>
      <c r="FDY143" s="801"/>
      <c r="FDZ143" s="801"/>
      <c r="FEA143" s="801"/>
      <c r="FEB143" s="801"/>
      <c r="FEC143" s="801"/>
      <c r="FED143" s="801"/>
      <c r="FEE143" s="801"/>
      <c r="FEF143" s="801"/>
      <c r="FEG143" s="801"/>
      <c r="FEH143" s="801"/>
      <c r="FEI143" s="801"/>
      <c r="FEJ143" s="801"/>
      <c r="FEK143" s="801"/>
      <c r="FEL143" s="801"/>
      <c r="FEM143" s="801"/>
      <c r="FEN143" s="801"/>
      <c r="FEO143" s="801"/>
      <c r="FEP143" s="801"/>
      <c r="FEQ143" s="801"/>
      <c r="FER143" s="801"/>
      <c r="FES143" s="801"/>
      <c r="FET143" s="801"/>
      <c r="FEU143" s="801"/>
      <c r="FEV143" s="801"/>
      <c r="FEW143" s="801"/>
      <c r="FEX143" s="801"/>
      <c r="FEY143" s="801"/>
      <c r="FEZ143" s="801"/>
      <c r="FFA143" s="801"/>
      <c r="FFB143" s="801"/>
      <c r="FFC143" s="801"/>
      <c r="FFD143" s="801"/>
      <c r="FFE143" s="801"/>
      <c r="FFF143" s="801"/>
      <c r="FFG143" s="801"/>
      <c r="FFH143" s="801"/>
      <c r="FFI143" s="801"/>
      <c r="FFJ143" s="801"/>
      <c r="FFK143" s="801"/>
      <c r="FFL143" s="801"/>
      <c r="FFM143" s="801"/>
      <c r="FFN143" s="801"/>
      <c r="FFO143" s="801"/>
      <c r="FFP143" s="801"/>
      <c r="FFQ143" s="801"/>
      <c r="FFR143" s="801"/>
      <c r="FFS143" s="801"/>
      <c r="FFT143" s="801"/>
      <c r="FFU143" s="801"/>
      <c r="FFV143" s="801"/>
      <c r="FFW143" s="801"/>
      <c r="FFX143" s="801"/>
      <c r="FFY143" s="801"/>
      <c r="FFZ143" s="801"/>
      <c r="FGA143" s="801"/>
      <c r="FGB143" s="801"/>
      <c r="FGC143" s="801"/>
      <c r="FGD143" s="801"/>
      <c r="FGE143" s="801"/>
      <c r="FGF143" s="801"/>
      <c r="FGG143" s="801"/>
      <c r="FGH143" s="801"/>
      <c r="FGI143" s="801"/>
      <c r="FGJ143" s="801"/>
      <c r="FGK143" s="801"/>
      <c r="FGL143" s="801"/>
      <c r="FGM143" s="801"/>
      <c r="FGN143" s="801"/>
      <c r="FGO143" s="801"/>
      <c r="FGP143" s="801"/>
      <c r="FGQ143" s="801"/>
      <c r="FGR143" s="801"/>
      <c r="FGS143" s="801"/>
      <c r="FGT143" s="801"/>
      <c r="FGU143" s="801"/>
      <c r="FGV143" s="801"/>
      <c r="FGW143" s="801"/>
      <c r="FGX143" s="801"/>
      <c r="FGY143" s="801"/>
      <c r="FGZ143" s="801"/>
      <c r="FHA143" s="801"/>
      <c r="FHB143" s="801"/>
      <c r="FHC143" s="801"/>
      <c r="FHD143" s="801"/>
      <c r="FHE143" s="801"/>
      <c r="FHF143" s="801"/>
      <c r="FHG143" s="801"/>
      <c r="FHH143" s="801"/>
      <c r="FHI143" s="801"/>
      <c r="FHJ143" s="801"/>
      <c r="FHK143" s="801"/>
      <c r="FHL143" s="801"/>
      <c r="FHM143" s="801"/>
      <c r="FHN143" s="801"/>
      <c r="FHO143" s="801"/>
      <c r="FHP143" s="801"/>
      <c r="FHQ143" s="801"/>
      <c r="FHR143" s="801"/>
      <c r="FHS143" s="801"/>
      <c r="FHT143" s="801"/>
      <c r="FHU143" s="801"/>
      <c r="FHV143" s="801"/>
      <c r="FHW143" s="801"/>
      <c r="FHX143" s="801"/>
      <c r="FHY143" s="801"/>
      <c r="FHZ143" s="801"/>
      <c r="FIA143" s="801"/>
      <c r="FIB143" s="801"/>
      <c r="FIC143" s="801"/>
      <c r="FID143" s="801"/>
      <c r="FIE143" s="801"/>
      <c r="FIF143" s="801"/>
      <c r="FIG143" s="801"/>
      <c r="FIH143" s="801"/>
      <c r="FII143" s="801"/>
      <c r="FIJ143" s="801"/>
      <c r="FIK143" s="801"/>
      <c r="FIL143" s="801"/>
      <c r="FIM143" s="801"/>
      <c r="FIN143" s="801"/>
      <c r="FIO143" s="801"/>
      <c r="FIP143" s="801"/>
      <c r="FIQ143" s="801"/>
      <c r="FIR143" s="801"/>
      <c r="FIS143" s="801"/>
      <c r="FIT143" s="801"/>
      <c r="FIU143" s="801"/>
      <c r="FIV143" s="801"/>
      <c r="FIW143" s="801"/>
      <c r="FIX143" s="801"/>
      <c r="FIY143" s="801"/>
      <c r="FIZ143" s="801"/>
      <c r="FJA143" s="801"/>
      <c r="FJB143" s="801"/>
      <c r="FJC143" s="801"/>
      <c r="FJD143" s="801"/>
      <c r="FJE143" s="801"/>
      <c r="FJF143" s="801"/>
      <c r="FJG143" s="801"/>
      <c r="FJH143" s="801"/>
      <c r="FJI143" s="801"/>
      <c r="FJJ143" s="801"/>
      <c r="FJK143" s="801"/>
      <c r="FJL143" s="801"/>
      <c r="FJM143" s="801"/>
      <c r="FJN143" s="801"/>
      <c r="FJO143" s="801"/>
      <c r="FJP143" s="801"/>
      <c r="FJQ143" s="801"/>
      <c r="FJR143" s="801"/>
      <c r="FJS143" s="801"/>
      <c r="FJT143" s="801"/>
      <c r="FJU143" s="801"/>
      <c r="FJV143" s="801"/>
      <c r="FJW143" s="801"/>
      <c r="FJX143" s="801"/>
      <c r="FJY143" s="801"/>
      <c r="FJZ143" s="801"/>
      <c r="FKA143" s="801"/>
      <c r="FKB143" s="801"/>
      <c r="FKC143" s="801"/>
      <c r="FKD143" s="801"/>
      <c r="FKE143" s="801"/>
      <c r="FKF143" s="801"/>
      <c r="FKG143" s="801"/>
      <c r="FKH143" s="801"/>
      <c r="FKI143" s="801"/>
      <c r="FKJ143" s="801"/>
      <c r="FKK143" s="801"/>
      <c r="FKL143" s="801"/>
      <c r="FKM143" s="801"/>
      <c r="FKN143" s="801"/>
      <c r="FKO143" s="801"/>
      <c r="FKP143" s="801"/>
      <c r="FKQ143" s="801"/>
      <c r="FKR143" s="801"/>
      <c r="FKS143" s="801"/>
      <c r="FKT143" s="801"/>
      <c r="FKU143" s="801"/>
      <c r="FKV143" s="801"/>
      <c r="FKW143" s="801"/>
      <c r="FKX143" s="801"/>
      <c r="FKY143" s="801"/>
      <c r="FKZ143" s="801"/>
      <c r="FLA143" s="801"/>
      <c r="FLB143" s="801"/>
      <c r="FLC143" s="801"/>
      <c r="FLD143" s="801"/>
      <c r="FLE143" s="801"/>
      <c r="FLF143" s="801"/>
      <c r="FLG143" s="801"/>
      <c r="FLH143" s="801"/>
      <c r="FLI143" s="801"/>
      <c r="FLJ143" s="801"/>
      <c r="FLK143" s="801"/>
      <c r="FLL143" s="801"/>
      <c r="FLM143" s="801"/>
      <c r="FLN143" s="801"/>
      <c r="FLO143" s="801"/>
      <c r="FLP143" s="801"/>
      <c r="FLQ143" s="801"/>
      <c r="FLR143" s="801"/>
      <c r="FLS143" s="801"/>
      <c r="FLT143" s="801"/>
      <c r="FLU143" s="801"/>
      <c r="FLV143" s="801"/>
      <c r="FLW143" s="801"/>
      <c r="FLX143" s="801"/>
      <c r="FLY143" s="801"/>
      <c r="FLZ143" s="801"/>
      <c r="FMA143" s="801"/>
      <c r="FMB143" s="801"/>
      <c r="FMC143" s="801"/>
      <c r="FMD143" s="801"/>
      <c r="FME143" s="801"/>
      <c r="FMF143" s="801"/>
      <c r="FMG143" s="801"/>
      <c r="FMH143" s="801"/>
      <c r="FMI143" s="801"/>
      <c r="FMJ143" s="801"/>
      <c r="FMK143" s="801"/>
      <c r="FML143" s="801"/>
      <c r="FMM143" s="801"/>
      <c r="FMN143" s="801"/>
      <c r="FMO143" s="801"/>
      <c r="FMP143" s="801"/>
      <c r="FMQ143" s="801"/>
      <c r="FMR143" s="801"/>
      <c r="FMS143" s="801"/>
      <c r="FMT143" s="801"/>
      <c r="FMU143" s="801"/>
      <c r="FMV143" s="801"/>
      <c r="FMW143" s="801"/>
      <c r="FMX143" s="801"/>
      <c r="FMY143" s="801"/>
      <c r="FMZ143" s="801"/>
      <c r="FNA143" s="801"/>
      <c r="FNB143" s="801"/>
      <c r="FNC143" s="801"/>
      <c r="FND143" s="801"/>
      <c r="FNE143" s="801"/>
      <c r="FNF143" s="801"/>
      <c r="FNG143" s="801"/>
      <c r="FNH143" s="801"/>
      <c r="FNI143" s="801"/>
      <c r="FNJ143" s="801"/>
      <c r="FNK143" s="801"/>
      <c r="FNL143" s="801"/>
      <c r="FNM143" s="801"/>
      <c r="FNN143" s="801"/>
      <c r="FNO143" s="801"/>
      <c r="FNP143" s="801"/>
      <c r="FNQ143" s="801"/>
      <c r="FNR143" s="801"/>
      <c r="FNS143" s="801"/>
      <c r="FNT143" s="801"/>
      <c r="FNU143" s="801"/>
      <c r="FNV143" s="801"/>
      <c r="FNW143" s="801"/>
      <c r="FNX143" s="801"/>
      <c r="FNY143" s="801"/>
      <c r="FNZ143" s="801"/>
      <c r="FOA143" s="801"/>
      <c r="FOB143" s="801"/>
      <c r="FOC143" s="801"/>
      <c r="FOD143" s="801"/>
      <c r="FOE143" s="801"/>
      <c r="FOF143" s="801"/>
      <c r="FOG143" s="801"/>
      <c r="FOH143" s="801"/>
      <c r="FOI143" s="801"/>
      <c r="FOJ143" s="801"/>
      <c r="FOK143" s="801"/>
      <c r="FOL143" s="801"/>
      <c r="FOM143" s="801"/>
      <c r="FON143" s="801"/>
      <c r="FOO143" s="801"/>
      <c r="FOP143" s="801"/>
      <c r="FOQ143" s="801"/>
      <c r="FOR143" s="801"/>
      <c r="FOS143" s="801"/>
      <c r="FOT143" s="801"/>
      <c r="FOU143" s="801"/>
      <c r="FOV143" s="801"/>
      <c r="FOW143" s="801"/>
      <c r="FOX143" s="801"/>
      <c r="FOY143" s="801"/>
      <c r="FOZ143" s="801"/>
      <c r="FPA143" s="801"/>
      <c r="FPB143" s="801"/>
      <c r="FPC143" s="801"/>
      <c r="FPD143" s="801"/>
      <c r="FPE143" s="801"/>
      <c r="FPF143" s="801"/>
      <c r="FPG143" s="801"/>
      <c r="FPH143" s="801"/>
      <c r="FPI143" s="801"/>
      <c r="FPJ143" s="801"/>
      <c r="FPK143" s="801"/>
      <c r="FPL143" s="801"/>
      <c r="FPM143" s="801"/>
      <c r="FPN143" s="801"/>
      <c r="FPO143" s="801"/>
      <c r="FPP143" s="801"/>
      <c r="FPQ143" s="801"/>
      <c r="FPR143" s="801"/>
      <c r="FPS143" s="801"/>
      <c r="FPT143" s="801"/>
      <c r="FPU143" s="801"/>
      <c r="FPV143" s="801"/>
      <c r="FPW143" s="801"/>
      <c r="FPX143" s="801"/>
      <c r="FPY143" s="801"/>
      <c r="FPZ143" s="801"/>
      <c r="FQA143" s="801"/>
      <c r="FQB143" s="801"/>
      <c r="FQC143" s="801"/>
      <c r="FQD143" s="801"/>
      <c r="FQE143" s="801"/>
      <c r="FQF143" s="801"/>
      <c r="FQG143" s="801"/>
      <c r="FQH143" s="801"/>
      <c r="FQI143" s="801"/>
      <c r="FQJ143" s="801"/>
      <c r="FQK143" s="801"/>
      <c r="FQL143" s="801"/>
      <c r="FQM143" s="801"/>
      <c r="FQN143" s="801"/>
      <c r="FQO143" s="801"/>
      <c r="FQP143" s="801"/>
      <c r="FQQ143" s="801"/>
      <c r="FQR143" s="801"/>
      <c r="FQS143" s="801"/>
      <c r="FQT143" s="801"/>
      <c r="FQU143" s="801"/>
      <c r="FQV143" s="801"/>
      <c r="FQW143" s="801"/>
      <c r="FQX143" s="801"/>
      <c r="FQY143" s="801"/>
      <c r="FQZ143" s="801"/>
      <c r="FRA143" s="801"/>
      <c r="FRB143" s="801"/>
      <c r="FRC143" s="801"/>
      <c r="FRD143" s="801"/>
      <c r="FRE143" s="801"/>
      <c r="FRF143" s="801"/>
      <c r="FRG143" s="801"/>
      <c r="FRH143" s="801"/>
      <c r="FRI143" s="801"/>
      <c r="FRJ143" s="801"/>
      <c r="FRK143" s="801"/>
      <c r="FRL143" s="801"/>
      <c r="FRM143" s="801"/>
      <c r="FRN143" s="801"/>
      <c r="FRO143" s="801"/>
      <c r="FRP143" s="801"/>
      <c r="FRQ143" s="801"/>
      <c r="FRR143" s="801"/>
      <c r="FRS143" s="801"/>
      <c r="FRT143" s="801"/>
      <c r="FRU143" s="801"/>
      <c r="FRV143" s="801"/>
      <c r="FRW143" s="801"/>
      <c r="FRX143" s="801"/>
      <c r="FRY143" s="801"/>
      <c r="FRZ143" s="801"/>
      <c r="FSA143" s="801"/>
      <c r="FSB143" s="801"/>
      <c r="FSC143" s="801"/>
      <c r="FSD143" s="801"/>
      <c r="FSE143" s="801"/>
      <c r="FSF143" s="801"/>
      <c r="FSG143" s="801"/>
      <c r="FSH143" s="801"/>
      <c r="FSI143" s="801"/>
      <c r="FSJ143" s="801"/>
      <c r="FSK143" s="801"/>
      <c r="FSL143" s="801"/>
      <c r="FSM143" s="801"/>
      <c r="FSN143" s="801"/>
      <c r="FSO143" s="801"/>
      <c r="FSP143" s="801"/>
      <c r="FSQ143" s="801"/>
      <c r="FSR143" s="801"/>
      <c r="FSS143" s="801"/>
      <c r="FST143" s="801"/>
      <c r="FSU143" s="801"/>
      <c r="FSV143" s="801"/>
      <c r="FSW143" s="801"/>
      <c r="FSX143" s="801"/>
      <c r="FSY143" s="801"/>
      <c r="FSZ143" s="801"/>
      <c r="FTA143" s="801"/>
      <c r="FTB143" s="801"/>
      <c r="FTC143" s="801"/>
      <c r="FTD143" s="801"/>
      <c r="FTE143" s="801"/>
      <c r="FTF143" s="801"/>
      <c r="FTG143" s="801"/>
      <c r="FTH143" s="801"/>
      <c r="FTI143" s="801"/>
      <c r="FTJ143" s="801"/>
      <c r="FTK143" s="801"/>
      <c r="FTL143" s="801"/>
      <c r="FTM143" s="801"/>
      <c r="FTN143" s="801"/>
      <c r="FTO143" s="801"/>
      <c r="FTP143" s="801"/>
      <c r="FTQ143" s="801"/>
      <c r="FTR143" s="801"/>
      <c r="FTS143" s="801"/>
      <c r="FTT143" s="801"/>
      <c r="FTU143" s="801"/>
      <c r="FTV143" s="801"/>
      <c r="FTW143" s="801"/>
      <c r="FTX143" s="801"/>
      <c r="FTY143" s="801"/>
      <c r="FTZ143" s="801"/>
      <c r="FUA143" s="801"/>
      <c r="FUB143" s="801"/>
      <c r="FUC143" s="801"/>
      <c r="FUD143" s="801"/>
      <c r="FUE143" s="801"/>
      <c r="FUF143" s="801"/>
      <c r="FUG143" s="801"/>
      <c r="FUH143" s="801"/>
      <c r="FUI143" s="801"/>
      <c r="FUJ143" s="801"/>
      <c r="FUK143" s="801"/>
      <c r="FUL143" s="801"/>
      <c r="FUM143" s="801"/>
      <c r="FUN143" s="801"/>
      <c r="FUO143" s="801"/>
      <c r="FUP143" s="801"/>
      <c r="FUQ143" s="801"/>
      <c r="FUR143" s="801"/>
      <c r="FUS143" s="801"/>
      <c r="FUT143" s="801"/>
      <c r="FUU143" s="801"/>
      <c r="FUV143" s="801"/>
      <c r="FUW143" s="801"/>
      <c r="FUX143" s="801"/>
      <c r="FUY143" s="801"/>
      <c r="FUZ143" s="801"/>
      <c r="FVA143" s="801"/>
      <c r="FVB143" s="801"/>
      <c r="FVC143" s="801"/>
      <c r="FVD143" s="801"/>
      <c r="FVE143" s="801"/>
      <c r="FVF143" s="801"/>
      <c r="FVG143" s="801"/>
      <c r="FVH143" s="801"/>
      <c r="FVI143" s="801"/>
      <c r="FVJ143" s="801"/>
      <c r="FVK143" s="801"/>
      <c r="FVL143" s="801"/>
      <c r="FVM143" s="801"/>
      <c r="FVN143" s="801"/>
      <c r="FVO143" s="801"/>
      <c r="FVP143" s="801"/>
      <c r="FVQ143" s="801"/>
      <c r="FVR143" s="801"/>
      <c r="FVS143" s="801"/>
      <c r="FVT143" s="801"/>
      <c r="FVU143" s="801"/>
      <c r="FVV143" s="801"/>
      <c r="FVW143" s="801"/>
      <c r="FVX143" s="801"/>
      <c r="FVY143" s="801"/>
      <c r="FVZ143" s="801"/>
      <c r="FWA143" s="801"/>
      <c r="FWB143" s="801"/>
      <c r="FWC143" s="801"/>
      <c r="FWD143" s="801"/>
      <c r="FWE143" s="801"/>
      <c r="FWF143" s="801"/>
      <c r="FWG143" s="801"/>
      <c r="FWH143" s="801"/>
      <c r="FWI143" s="801"/>
      <c r="FWJ143" s="801"/>
      <c r="FWK143" s="801"/>
      <c r="FWL143" s="801"/>
      <c r="FWM143" s="801"/>
      <c r="FWN143" s="801"/>
      <c r="FWO143" s="801"/>
      <c r="FWP143" s="801"/>
      <c r="FWQ143" s="801"/>
      <c r="FWR143" s="801"/>
      <c r="FWS143" s="801"/>
      <c r="FWT143" s="801"/>
      <c r="FWU143" s="801"/>
      <c r="FWV143" s="801"/>
      <c r="FWW143" s="801"/>
      <c r="FWX143" s="801"/>
      <c r="FWY143" s="801"/>
      <c r="FWZ143" s="801"/>
      <c r="FXA143" s="801"/>
      <c r="FXB143" s="801"/>
      <c r="FXC143" s="801"/>
      <c r="FXD143" s="801"/>
      <c r="FXE143" s="801"/>
      <c r="FXF143" s="801"/>
      <c r="FXG143" s="801"/>
      <c r="FXH143" s="801"/>
      <c r="FXI143" s="801"/>
      <c r="FXJ143" s="801"/>
      <c r="FXK143" s="801"/>
      <c r="FXL143" s="801"/>
      <c r="FXM143" s="801"/>
      <c r="FXN143" s="801"/>
      <c r="FXO143" s="801"/>
      <c r="FXP143" s="801"/>
      <c r="FXQ143" s="801"/>
      <c r="FXR143" s="801"/>
      <c r="FXS143" s="801"/>
      <c r="FXT143" s="801"/>
      <c r="FXU143" s="801"/>
      <c r="FXV143" s="801"/>
      <c r="FXW143" s="801"/>
      <c r="FXX143" s="801"/>
      <c r="FXY143" s="801"/>
      <c r="FXZ143" s="801"/>
      <c r="FYA143" s="801"/>
      <c r="FYB143" s="801"/>
      <c r="FYC143" s="801"/>
      <c r="FYD143" s="801"/>
      <c r="FYE143" s="801"/>
      <c r="FYF143" s="801"/>
      <c r="FYG143" s="801"/>
      <c r="FYH143" s="801"/>
      <c r="FYI143" s="801"/>
      <c r="FYJ143" s="801"/>
      <c r="FYK143" s="801"/>
      <c r="FYL143" s="801"/>
      <c r="FYM143" s="801"/>
      <c r="FYN143" s="801"/>
      <c r="FYO143" s="801"/>
      <c r="FYP143" s="801"/>
      <c r="FYQ143" s="801"/>
      <c r="FYR143" s="801"/>
      <c r="FYS143" s="801"/>
      <c r="FYT143" s="801"/>
      <c r="FYU143" s="801"/>
      <c r="FYV143" s="801"/>
      <c r="FYW143" s="801"/>
      <c r="FYX143" s="801"/>
      <c r="FYY143" s="801"/>
      <c r="FYZ143" s="801"/>
      <c r="FZA143" s="801"/>
      <c r="FZB143" s="801"/>
      <c r="FZC143" s="801"/>
      <c r="FZD143" s="801"/>
      <c r="FZE143" s="801"/>
      <c r="FZF143" s="801"/>
      <c r="FZG143" s="801"/>
      <c r="FZH143" s="801"/>
      <c r="FZI143" s="801"/>
      <c r="FZJ143" s="801"/>
      <c r="FZK143" s="801"/>
      <c r="FZL143" s="801"/>
      <c r="FZM143" s="801"/>
      <c r="FZN143" s="801"/>
      <c r="FZO143" s="801"/>
      <c r="FZP143" s="801"/>
      <c r="FZQ143" s="801"/>
      <c r="FZR143" s="801"/>
      <c r="FZS143" s="801"/>
      <c r="FZT143" s="801"/>
      <c r="FZU143" s="801"/>
      <c r="FZV143" s="801"/>
      <c r="FZW143" s="801"/>
      <c r="FZX143" s="801"/>
      <c r="FZY143" s="801"/>
      <c r="FZZ143" s="801"/>
      <c r="GAA143" s="801"/>
      <c r="GAB143" s="801"/>
      <c r="GAC143" s="801"/>
      <c r="GAD143" s="801"/>
      <c r="GAE143" s="801"/>
      <c r="GAF143" s="801"/>
      <c r="GAG143" s="801"/>
      <c r="GAH143" s="801"/>
      <c r="GAI143" s="801"/>
      <c r="GAJ143" s="801"/>
      <c r="GAK143" s="801"/>
      <c r="GAL143" s="801"/>
      <c r="GAM143" s="801"/>
      <c r="GAN143" s="801"/>
      <c r="GAO143" s="801"/>
      <c r="GAP143" s="801"/>
      <c r="GAQ143" s="801"/>
      <c r="GAR143" s="801"/>
      <c r="GAS143" s="801"/>
      <c r="GAT143" s="801"/>
      <c r="GAU143" s="801"/>
      <c r="GAV143" s="801"/>
      <c r="GAW143" s="801"/>
      <c r="GAX143" s="801"/>
      <c r="GAY143" s="801"/>
      <c r="GAZ143" s="801"/>
      <c r="GBA143" s="801"/>
      <c r="GBB143" s="801"/>
      <c r="GBC143" s="801"/>
      <c r="GBD143" s="801"/>
      <c r="GBE143" s="801"/>
      <c r="GBF143" s="801"/>
      <c r="GBG143" s="801"/>
      <c r="GBH143" s="801"/>
      <c r="GBI143" s="801"/>
      <c r="GBJ143" s="801"/>
      <c r="GBK143" s="801"/>
      <c r="GBL143" s="801"/>
      <c r="GBM143" s="801"/>
      <c r="GBN143" s="801"/>
      <c r="GBO143" s="801"/>
      <c r="GBP143" s="801"/>
      <c r="GBQ143" s="801"/>
      <c r="GBR143" s="801"/>
      <c r="GBS143" s="801"/>
      <c r="GBT143" s="801"/>
      <c r="GBU143" s="801"/>
      <c r="GBV143" s="801"/>
      <c r="GBW143" s="801"/>
      <c r="GBX143" s="801"/>
      <c r="GBY143" s="801"/>
      <c r="GBZ143" s="801"/>
      <c r="GCA143" s="801"/>
      <c r="GCB143" s="801"/>
      <c r="GCC143" s="801"/>
      <c r="GCD143" s="801"/>
      <c r="GCE143" s="801"/>
      <c r="GCF143" s="801"/>
      <c r="GCG143" s="801"/>
      <c r="GCH143" s="801"/>
      <c r="GCI143" s="801"/>
      <c r="GCJ143" s="801"/>
      <c r="GCK143" s="801"/>
      <c r="GCL143" s="801"/>
      <c r="GCM143" s="801"/>
      <c r="GCN143" s="801"/>
      <c r="GCO143" s="801"/>
      <c r="GCP143" s="801"/>
      <c r="GCQ143" s="801"/>
      <c r="GCR143" s="801"/>
      <c r="GCS143" s="801"/>
      <c r="GCT143" s="801"/>
      <c r="GCU143" s="801"/>
      <c r="GCV143" s="801"/>
      <c r="GCW143" s="801"/>
      <c r="GCX143" s="801"/>
      <c r="GCY143" s="801"/>
      <c r="GCZ143" s="801"/>
      <c r="GDA143" s="801"/>
      <c r="GDB143" s="801"/>
      <c r="GDC143" s="801"/>
      <c r="GDD143" s="801"/>
      <c r="GDE143" s="801"/>
      <c r="GDF143" s="801"/>
      <c r="GDG143" s="801"/>
      <c r="GDH143" s="801"/>
      <c r="GDI143" s="801"/>
      <c r="GDJ143" s="801"/>
      <c r="GDK143" s="801"/>
      <c r="GDL143" s="801"/>
      <c r="GDM143" s="801"/>
      <c r="GDN143" s="801"/>
      <c r="GDO143" s="801"/>
      <c r="GDP143" s="801"/>
      <c r="GDQ143" s="801"/>
      <c r="GDR143" s="801"/>
      <c r="GDS143" s="801"/>
      <c r="GDT143" s="801"/>
      <c r="GDU143" s="801"/>
      <c r="GDV143" s="801"/>
      <c r="GDW143" s="801"/>
      <c r="GDX143" s="801"/>
      <c r="GDY143" s="801"/>
      <c r="GDZ143" s="801"/>
      <c r="GEA143" s="801"/>
      <c r="GEB143" s="801"/>
      <c r="GEC143" s="801"/>
      <c r="GED143" s="801"/>
      <c r="GEE143" s="801"/>
      <c r="GEF143" s="801"/>
      <c r="GEG143" s="801"/>
      <c r="GEH143" s="801"/>
      <c r="GEI143" s="801"/>
      <c r="GEJ143" s="801"/>
      <c r="GEK143" s="801"/>
      <c r="GEL143" s="801"/>
      <c r="GEM143" s="801"/>
      <c r="GEN143" s="801"/>
      <c r="GEO143" s="801"/>
      <c r="GEP143" s="801"/>
      <c r="GEQ143" s="801"/>
      <c r="GER143" s="801"/>
      <c r="GES143" s="801"/>
      <c r="GET143" s="801"/>
      <c r="GEU143" s="801"/>
      <c r="GEV143" s="801"/>
      <c r="GEW143" s="801"/>
      <c r="GEX143" s="801"/>
      <c r="GEY143" s="801"/>
      <c r="GEZ143" s="801"/>
      <c r="GFA143" s="801"/>
      <c r="GFB143" s="801"/>
      <c r="GFC143" s="801"/>
      <c r="GFD143" s="801"/>
      <c r="GFE143" s="801"/>
      <c r="GFF143" s="801"/>
      <c r="GFG143" s="801"/>
      <c r="GFH143" s="801"/>
      <c r="GFI143" s="801"/>
      <c r="GFJ143" s="801"/>
      <c r="GFK143" s="801"/>
      <c r="GFL143" s="801"/>
      <c r="GFM143" s="801"/>
      <c r="GFN143" s="801"/>
      <c r="GFO143" s="801"/>
      <c r="GFP143" s="801"/>
      <c r="GFQ143" s="801"/>
      <c r="GFR143" s="801"/>
      <c r="GFS143" s="801"/>
      <c r="GFT143" s="801"/>
      <c r="GFU143" s="801"/>
      <c r="GFV143" s="801"/>
      <c r="GFW143" s="801"/>
      <c r="GFX143" s="801"/>
      <c r="GFY143" s="801"/>
      <c r="GFZ143" s="801"/>
      <c r="GGA143" s="801"/>
      <c r="GGB143" s="801"/>
      <c r="GGC143" s="801"/>
      <c r="GGD143" s="801"/>
      <c r="GGE143" s="801"/>
      <c r="GGF143" s="801"/>
      <c r="GGG143" s="801"/>
      <c r="GGH143" s="801"/>
      <c r="GGI143" s="801"/>
      <c r="GGJ143" s="801"/>
      <c r="GGK143" s="801"/>
      <c r="GGL143" s="801"/>
      <c r="GGM143" s="801"/>
      <c r="GGN143" s="801"/>
      <c r="GGO143" s="801"/>
      <c r="GGP143" s="801"/>
      <c r="GGQ143" s="801"/>
      <c r="GGR143" s="801"/>
      <c r="GGS143" s="801"/>
      <c r="GGT143" s="801"/>
      <c r="GGU143" s="801"/>
      <c r="GGV143" s="801"/>
      <c r="GGW143" s="801"/>
      <c r="GGX143" s="801"/>
      <c r="GGY143" s="801"/>
      <c r="GGZ143" s="801"/>
      <c r="GHA143" s="801"/>
      <c r="GHB143" s="801"/>
      <c r="GHC143" s="801"/>
      <c r="GHD143" s="801"/>
      <c r="GHE143" s="801"/>
      <c r="GHF143" s="801"/>
      <c r="GHG143" s="801"/>
      <c r="GHH143" s="801"/>
      <c r="GHI143" s="801"/>
      <c r="GHJ143" s="801"/>
      <c r="GHK143" s="801"/>
      <c r="GHL143" s="801"/>
      <c r="GHM143" s="801"/>
      <c r="GHN143" s="801"/>
      <c r="GHO143" s="801"/>
      <c r="GHP143" s="801"/>
      <c r="GHQ143" s="801"/>
      <c r="GHR143" s="801"/>
      <c r="GHS143" s="801"/>
      <c r="GHT143" s="801"/>
      <c r="GHU143" s="801"/>
      <c r="GHV143" s="801"/>
      <c r="GHW143" s="801"/>
      <c r="GHX143" s="801"/>
      <c r="GHY143" s="801"/>
      <c r="GHZ143" s="801"/>
      <c r="GIA143" s="801"/>
      <c r="GIB143" s="801"/>
      <c r="GIC143" s="801"/>
      <c r="GID143" s="801"/>
      <c r="GIE143" s="801"/>
      <c r="GIF143" s="801"/>
      <c r="GIG143" s="801"/>
      <c r="GIH143" s="801"/>
      <c r="GII143" s="801"/>
      <c r="GIJ143" s="801"/>
      <c r="GIK143" s="801"/>
      <c r="GIL143" s="801"/>
      <c r="GIM143" s="801"/>
      <c r="GIN143" s="801"/>
      <c r="GIO143" s="801"/>
      <c r="GIP143" s="801"/>
      <c r="GIQ143" s="801"/>
      <c r="GIR143" s="801"/>
      <c r="GIS143" s="801"/>
      <c r="GIT143" s="801"/>
      <c r="GIU143" s="801"/>
      <c r="GIV143" s="801"/>
      <c r="GIW143" s="801"/>
      <c r="GIX143" s="801"/>
      <c r="GIY143" s="801"/>
      <c r="GIZ143" s="801"/>
      <c r="GJA143" s="801"/>
      <c r="GJB143" s="801"/>
      <c r="GJC143" s="801"/>
      <c r="GJD143" s="801"/>
      <c r="GJE143" s="801"/>
      <c r="GJF143" s="801"/>
      <c r="GJG143" s="801"/>
      <c r="GJH143" s="801"/>
      <c r="GJI143" s="801"/>
      <c r="GJJ143" s="801"/>
      <c r="GJK143" s="801"/>
      <c r="GJL143" s="801"/>
      <c r="GJM143" s="801"/>
      <c r="GJN143" s="801"/>
      <c r="GJO143" s="801"/>
      <c r="GJP143" s="801"/>
      <c r="GJQ143" s="801"/>
      <c r="GJR143" s="801"/>
      <c r="GJS143" s="801"/>
      <c r="GJT143" s="801"/>
      <c r="GJU143" s="801"/>
      <c r="GJV143" s="801"/>
      <c r="GJW143" s="801"/>
      <c r="GJX143" s="801"/>
      <c r="GJY143" s="801"/>
      <c r="GJZ143" s="801"/>
      <c r="GKA143" s="801"/>
      <c r="GKB143" s="801"/>
      <c r="GKC143" s="801"/>
      <c r="GKD143" s="801"/>
      <c r="GKE143" s="801"/>
      <c r="GKF143" s="801"/>
      <c r="GKG143" s="801"/>
      <c r="GKH143" s="801"/>
      <c r="GKI143" s="801"/>
      <c r="GKJ143" s="801"/>
      <c r="GKK143" s="801"/>
      <c r="GKL143" s="801"/>
      <c r="GKM143" s="801"/>
      <c r="GKN143" s="801"/>
      <c r="GKO143" s="801"/>
      <c r="GKP143" s="801"/>
      <c r="GKQ143" s="801"/>
      <c r="GKR143" s="801"/>
      <c r="GKS143" s="801"/>
      <c r="GKT143" s="801"/>
      <c r="GKU143" s="801"/>
      <c r="GKV143" s="801"/>
      <c r="GKW143" s="801"/>
      <c r="GKX143" s="801"/>
      <c r="GKY143" s="801"/>
      <c r="GKZ143" s="801"/>
      <c r="GLA143" s="801"/>
      <c r="GLB143" s="801"/>
      <c r="GLC143" s="801"/>
      <c r="GLD143" s="801"/>
      <c r="GLE143" s="801"/>
      <c r="GLF143" s="801"/>
      <c r="GLG143" s="801"/>
      <c r="GLH143" s="801"/>
      <c r="GLI143" s="801"/>
      <c r="GLJ143" s="801"/>
      <c r="GLK143" s="801"/>
      <c r="GLL143" s="801"/>
      <c r="GLM143" s="801"/>
      <c r="GLN143" s="801"/>
      <c r="GLO143" s="801"/>
      <c r="GLP143" s="801"/>
      <c r="GLQ143" s="801"/>
      <c r="GLR143" s="801"/>
      <c r="GLS143" s="801"/>
      <c r="GLT143" s="801"/>
      <c r="GLU143" s="801"/>
      <c r="GLV143" s="801"/>
      <c r="GLW143" s="801"/>
      <c r="GLX143" s="801"/>
      <c r="GLY143" s="801"/>
      <c r="GLZ143" s="801"/>
      <c r="GMA143" s="801"/>
      <c r="GMB143" s="801"/>
      <c r="GMC143" s="801"/>
      <c r="GMD143" s="801"/>
      <c r="GME143" s="801"/>
      <c r="GMF143" s="801"/>
      <c r="GMG143" s="801"/>
      <c r="GMH143" s="801"/>
      <c r="GMI143" s="801"/>
      <c r="GMJ143" s="801"/>
      <c r="GMK143" s="801"/>
      <c r="GML143" s="801"/>
      <c r="GMM143" s="801"/>
      <c r="GMN143" s="801"/>
      <c r="GMO143" s="801"/>
      <c r="GMP143" s="801"/>
      <c r="GMQ143" s="801"/>
      <c r="GMR143" s="801"/>
      <c r="GMS143" s="801"/>
      <c r="GMT143" s="801"/>
      <c r="GMU143" s="801"/>
      <c r="GMV143" s="801"/>
      <c r="GMW143" s="801"/>
      <c r="GMX143" s="801"/>
      <c r="GMY143" s="801"/>
      <c r="GMZ143" s="801"/>
      <c r="GNA143" s="801"/>
      <c r="GNB143" s="801"/>
      <c r="GNC143" s="801"/>
      <c r="GND143" s="801"/>
      <c r="GNE143" s="801"/>
      <c r="GNF143" s="801"/>
      <c r="GNG143" s="801"/>
      <c r="GNH143" s="801"/>
      <c r="GNI143" s="801"/>
      <c r="GNJ143" s="801"/>
      <c r="GNK143" s="801"/>
      <c r="GNL143" s="801"/>
      <c r="GNM143" s="801"/>
      <c r="GNN143" s="801"/>
      <c r="GNO143" s="801"/>
      <c r="GNP143" s="801"/>
      <c r="GNQ143" s="801"/>
      <c r="GNR143" s="801"/>
      <c r="GNS143" s="801"/>
      <c r="GNT143" s="801"/>
      <c r="GNU143" s="801"/>
      <c r="GNV143" s="801"/>
      <c r="GNW143" s="801"/>
      <c r="GNX143" s="801"/>
      <c r="GNY143" s="801"/>
      <c r="GNZ143" s="801"/>
      <c r="GOA143" s="801"/>
      <c r="GOB143" s="801"/>
      <c r="GOC143" s="801"/>
      <c r="GOD143" s="801"/>
      <c r="GOE143" s="801"/>
      <c r="GOF143" s="801"/>
      <c r="GOG143" s="801"/>
      <c r="GOH143" s="801"/>
      <c r="GOI143" s="801"/>
      <c r="GOJ143" s="801"/>
      <c r="GOK143" s="801"/>
      <c r="GOL143" s="801"/>
      <c r="GOM143" s="801"/>
      <c r="GON143" s="801"/>
      <c r="GOO143" s="801"/>
      <c r="GOP143" s="801"/>
      <c r="GOQ143" s="801"/>
      <c r="GOR143" s="801"/>
      <c r="GOS143" s="801"/>
      <c r="GOT143" s="801"/>
      <c r="GOU143" s="801"/>
      <c r="GOV143" s="801"/>
      <c r="GOW143" s="801"/>
      <c r="GOX143" s="801"/>
      <c r="GOY143" s="801"/>
      <c r="GOZ143" s="801"/>
      <c r="GPA143" s="801"/>
      <c r="GPB143" s="801"/>
      <c r="GPC143" s="801"/>
      <c r="GPD143" s="801"/>
      <c r="GPE143" s="801"/>
      <c r="GPF143" s="801"/>
      <c r="GPG143" s="801"/>
      <c r="GPH143" s="801"/>
      <c r="GPI143" s="801"/>
      <c r="GPJ143" s="801"/>
      <c r="GPK143" s="801"/>
      <c r="GPL143" s="801"/>
      <c r="GPM143" s="801"/>
      <c r="GPN143" s="801"/>
      <c r="GPO143" s="801"/>
      <c r="GPP143" s="801"/>
      <c r="GPQ143" s="801"/>
      <c r="GPR143" s="801"/>
      <c r="GPS143" s="801"/>
      <c r="GPT143" s="801"/>
      <c r="GPU143" s="801"/>
      <c r="GPV143" s="801"/>
      <c r="GPW143" s="801"/>
      <c r="GPX143" s="801"/>
      <c r="GPY143" s="801"/>
      <c r="GPZ143" s="801"/>
      <c r="GQA143" s="801"/>
      <c r="GQB143" s="801"/>
      <c r="GQC143" s="801"/>
      <c r="GQD143" s="801"/>
      <c r="GQE143" s="801"/>
      <c r="GQF143" s="801"/>
      <c r="GQG143" s="801"/>
      <c r="GQH143" s="801"/>
      <c r="GQI143" s="801"/>
      <c r="GQJ143" s="801"/>
      <c r="GQK143" s="801"/>
      <c r="GQL143" s="801"/>
      <c r="GQM143" s="801"/>
      <c r="GQN143" s="801"/>
      <c r="GQO143" s="801"/>
      <c r="GQP143" s="801"/>
      <c r="GQQ143" s="801"/>
      <c r="GQR143" s="801"/>
      <c r="GQS143" s="801"/>
      <c r="GQT143" s="801"/>
      <c r="GQU143" s="801"/>
      <c r="GQV143" s="801"/>
      <c r="GQW143" s="801"/>
      <c r="GQX143" s="801"/>
      <c r="GQY143" s="801"/>
      <c r="GQZ143" s="801"/>
      <c r="GRA143" s="801"/>
      <c r="GRB143" s="801"/>
      <c r="GRC143" s="801"/>
      <c r="GRD143" s="801"/>
      <c r="GRE143" s="801"/>
      <c r="GRF143" s="801"/>
      <c r="GRG143" s="801"/>
      <c r="GRH143" s="801"/>
      <c r="GRI143" s="801"/>
      <c r="GRJ143" s="801"/>
      <c r="GRK143" s="801"/>
      <c r="GRL143" s="801"/>
      <c r="GRM143" s="801"/>
      <c r="GRN143" s="801"/>
      <c r="GRO143" s="801"/>
      <c r="GRP143" s="801"/>
      <c r="GRQ143" s="801"/>
      <c r="GRR143" s="801"/>
      <c r="GRS143" s="801"/>
      <c r="GRT143" s="801"/>
      <c r="GRU143" s="801"/>
      <c r="GRV143" s="801"/>
      <c r="GRW143" s="801"/>
      <c r="GRX143" s="801"/>
      <c r="GRY143" s="801"/>
      <c r="GRZ143" s="801"/>
      <c r="GSA143" s="801"/>
      <c r="GSB143" s="801"/>
      <c r="GSC143" s="801"/>
      <c r="GSD143" s="801"/>
      <c r="GSE143" s="801"/>
      <c r="GSF143" s="801"/>
      <c r="GSG143" s="801"/>
      <c r="GSH143" s="801"/>
      <c r="GSI143" s="801"/>
      <c r="GSJ143" s="801"/>
      <c r="GSK143" s="801"/>
      <c r="GSL143" s="801"/>
      <c r="GSM143" s="801"/>
      <c r="GSN143" s="801"/>
      <c r="GSO143" s="801"/>
      <c r="GSP143" s="801"/>
      <c r="GSQ143" s="801"/>
      <c r="GSR143" s="801"/>
      <c r="GSS143" s="801"/>
      <c r="GST143" s="801"/>
      <c r="GSU143" s="801"/>
      <c r="GSV143" s="801"/>
      <c r="GSW143" s="801"/>
      <c r="GSX143" s="801"/>
      <c r="GSY143" s="801"/>
      <c r="GSZ143" s="801"/>
      <c r="GTA143" s="801"/>
      <c r="GTB143" s="801"/>
      <c r="GTC143" s="801"/>
      <c r="GTD143" s="801"/>
      <c r="GTE143" s="801"/>
      <c r="GTF143" s="801"/>
      <c r="GTG143" s="801"/>
      <c r="GTH143" s="801"/>
      <c r="GTI143" s="801"/>
      <c r="GTJ143" s="801"/>
      <c r="GTK143" s="801"/>
      <c r="GTL143" s="801"/>
      <c r="GTM143" s="801"/>
      <c r="GTN143" s="801"/>
      <c r="GTO143" s="801"/>
      <c r="GTP143" s="801"/>
      <c r="GTQ143" s="801"/>
      <c r="GTR143" s="801"/>
      <c r="GTS143" s="801"/>
      <c r="GTT143" s="801"/>
      <c r="GTU143" s="801"/>
      <c r="GTV143" s="801"/>
      <c r="GTW143" s="801"/>
      <c r="GTX143" s="801"/>
      <c r="GTY143" s="801"/>
      <c r="GTZ143" s="801"/>
      <c r="GUA143" s="801"/>
      <c r="GUB143" s="801"/>
      <c r="GUC143" s="801"/>
      <c r="GUD143" s="801"/>
      <c r="GUE143" s="801"/>
      <c r="GUF143" s="801"/>
      <c r="GUG143" s="801"/>
      <c r="GUH143" s="801"/>
      <c r="GUI143" s="801"/>
      <c r="GUJ143" s="801"/>
      <c r="GUK143" s="801"/>
      <c r="GUL143" s="801"/>
      <c r="GUM143" s="801"/>
      <c r="GUN143" s="801"/>
      <c r="GUO143" s="801"/>
      <c r="GUP143" s="801"/>
      <c r="GUQ143" s="801"/>
      <c r="GUR143" s="801"/>
      <c r="GUS143" s="801"/>
      <c r="GUT143" s="801"/>
      <c r="GUU143" s="801"/>
      <c r="GUV143" s="801"/>
      <c r="GUW143" s="801"/>
      <c r="GUX143" s="801"/>
      <c r="GUY143" s="801"/>
      <c r="GUZ143" s="801"/>
      <c r="GVA143" s="801"/>
      <c r="GVB143" s="801"/>
      <c r="GVC143" s="801"/>
      <c r="GVD143" s="801"/>
      <c r="GVE143" s="801"/>
      <c r="GVF143" s="801"/>
      <c r="GVG143" s="801"/>
      <c r="GVH143" s="801"/>
      <c r="GVI143" s="801"/>
      <c r="GVJ143" s="801"/>
      <c r="GVK143" s="801"/>
      <c r="GVL143" s="801"/>
      <c r="GVM143" s="801"/>
      <c r="GVN143" s="801"/>
      <c r="GVO143" s="801"/>
      <c r="GVP143" s="801"/>
      <c r="GVQ143" s="801"/>
      <c r="GVR143" s="801"/>
      <c r="GVS143" s="801"/>
      <c r="GVT143" s="801"/>
      <c r="GVU143" s="801"/>
      <c r="GVV143" s="801"/>
      <c r="GVW143" s="801"/>
      <c r="GVX143" s="801"/>
      <c r="GVY143" s="801"/>
      <c r="GVZ143" s="801"/>
      <c r="GWA143" s="801"/>
      <c r="GWB143" s="801"/>
      <c r="GWC143" s="801"/>
      <c r="GWD143" s="801"/>
      <c r="GWE143" s="801"/>
      <c r="GWF143" s="801"/>
      <c r="GWG143" s="801"/>
      <c r="GWH143" s="801"/>
      <c r="GWI143" s="801"/>
      <c r="GWJ143" s="801"/>
      <c r="GWK143" s="801"/>
      <c r="GWL143" s="801"/>
      <c r="GWM143" s="801"/>
      <c r="GWN143" s="801"/>
      <c r="GWO143" s="801"/>
      <c r="GWP143" s="801"/>
      <c r="GWQ143" s="801"/>
      <c r="GWR143" s="801"/>
      <c r="GWS143" s="801"/>
      <c r="GWT143" s="801"/>
      <c r="GWU143" s="801"/>
      <c r="GWV143" s="801"/>
      <c r="GWW143" s="801"/>
      <c r="GWX143" s="801"/>
      <c r="GWY143" s="801"/>
      <c r="GWZ143" s="801"/>
      <c r="GXA143" s="801"/>
      <c r="GXB143" s="801"/>
      <c r="GXC143" s="801"/>
      <c r="GXD143" s="801"/>
      <c r="GXE143" s="801"/>
      <c r="GXF143" s="801"/>
      <c r="GXG143" s="801"/>
      <c r="GXH143" s="801"/>
      <c r="GXI143" s="801"/>
      <c r="GXJ143" s="801"/>
      <c r="GXK143" s="801"/>
      <c r="GXL143" s="801"/>
      <c r="GXM143" s="801"/>
      <c r="GXN143" s="801"/>
      <c r="GXO143" s="801"/>
      <c r="GXP143" s="801"/>
      <c r="GXQ143" s="801"/>
      <c r="GXR143" s="801"/>
      <c r="GXS143" s="801"/>
      <c r="GXT143" s="801"/>
      <c r="GXU143" s="801"/>
      <c r="GXV143" s="801"/>
      <c r="GXW143" s="801"/>
      <c r="GXX143" s="801"/>
      <c r="GXY143" s="801"/>
      <c r="GXZ143" s="801"/>
      <c r="GYA143" s="801"/>
      <c r="GYB143" s="801"/>
      <c r="GYC143" s="801"/>
      <c r="GYD143" s="801"/>
      <c r="GYE143" s="801"/>
      <c r="GYF143" s="801"/>
      <c r="GYG143" s="801"/>
      <c r="GYH143" s="801"/>
      <c r="GYI143" s="801"/>
      <c r="GYJ143" s="801"/>
      <c r="GYK143" s="801"/>
      <c r="GYL143" s="801"/>
      <c r="GYM143" s="801"/>
      <c r="GYN143" s="801"/>
      <c r="GYO143" s="801"/>
      <c r="GYP143" s="801"/>
      <c r="GYQ143" s="801"/>
      <c r="GYR143" s="801"/>
      <c r="GYS143" s="801"/>
      <c r="GYT143" s="801"/>
      <c r="GYU143" s="801"/>
      <c r="GYV143" s="801"/>
      <c r="GYW143" s="801"/>
      <c r="GYX143" s="801"/>
      <c r="GYY143" s="801"/>
      <c r="GYZ143" s="801"/>
      <c r="GZA143" s="801"/>
      <c r="GZB143" s="801"/>
      <c r="GZC143" s="801"/>
      <c r="GZD143" s="801"/>
      <c r="GZE143" s="801"/>
      <c r="GZF143" s="801"/>
      <c r="GZG143" s="801"/>
      <c r="GZH143" s="801"/>
      <c r="GZI143" s="801"/>
      <c r="GZJ143" s="801"/>
      <c r="GZK143" s="801"/>
      <c r="GZL143" s="801"/>
      <c r="GZM143" s="801"/>
      <c r="GZN143" s="801"/>
      <c r="GZO143" s="801"/>
      <c r="GZP143" s="801"/>
      <c r="GZQ143" s="801"/>
      <c r="GZR143" s="801"/>
      <c r="GZS143" s="801"/>
      <c r="GZT143" s="801"/>
      <c r="GZU143" s="801"/>
      <c r="GZV143" s="801"/>
      <c r="GZW143" s="801"/>
      <c r="GZX143" s="801"/>
      <c r="GZY143" s="801"/>
      <c r="GZZ143" s="801"/>
      <c r="HAA143" s="801"/>
      <c r="HAB143" s="801"/>
      <c r="HAC143" s="801"/>
      <c r="HAD143" s="801"/>
      <c r="HAE143" s="801"/>
      <c r="HAF143" s="801"/>
      <c r="HAG143" s="801"/>
      <c r="HAH143" s="801"/>
      <c r="HAI143" s="801"/>
      <c r="HAJ143" s="801"/>
      <c r="HAK143" s="801"/>
      <c r="HAL143" s="801"/>
      <c r="HAM143" s="801"/>
      <c r="HAN143" s="801"/>
      <c r="HAO143" s="801"/>
      <c r="HAP143" s="801"/>
      <c r="HAQ143" s="801"/>
      <c r="HAR143" s="801"/>
      <c r="HAS143" s="801"/>
      <c r="HAT143" s="801"/>
      <c r="HAU143" s="801"/>
      <c r="HAV143" s="801"/>
      <c r="HAW143" s="801"/>
      <c r="HAX143" s="801"/>
      <c r="HAY143" s="801"/>
      <c r="HAZ143" s="801"/>
      <c r="HBA143" s="801"/>
      <c r="HBB143" s="801"/>
      <c r="HBC143" s="801"/>
      <c r="HBD143" s="801"/>
      <c r="HBE143" s="801"/>
      <c r="HBF143" s="801"/>
      <c r="HBG143" s="801"/>
      <c r="HBH143" s="801"/>
      <c r="HBI143" s="801"/>
      <c r="HBJ143" s="801"/>
      <c r="HBK143" s="801"/>
      <c r="HBL143" s="801"/>
      <c r="HBM143" s="801"/>
      <c r="HBN143" s="801"/>
      <c r="HBO143" s="801"/>
      <c r="HBP143" s="801"/>
      <c r="HBQ143" s="801"/>
      <c r="HBR143" s="801"/>
      <c r="HBS143" s="801"/>
      <c r="HBT143" s="801"/>
      <c r="HBU143" s="801"/>
      <c r="HBV143" s="801"/>
      <c r="HBW143" s="801"/>
      <c r="HBX143" s="801"/>
      <c r="HBY143" s="801"/>
      <c r="HBZ143" s="801"/>
      <c r="HCA143" s="801"/>
      <c r="HCB143" s="801"/>
      <c r="HCC143" s="801"/>
      <c r="HCD143" s="801"/>
      <c r="HCE143" s="801"/>
      <c r="HCF143" s="801"/>
      <c r="HCG143" s="801"/>
      <c r="HCH143" s="801"/>
      <c r="HCI143" s="801"/>
      <c r="HCJ143" s="801"/>
      <c r="HCK143" s="801"/>
      <c r="HCL143" s="801"/>
      <c r="HCM143" s="801"/>
      <c r="HCN143" s="801"/>
      <c r="HCO143" s="801"/>
      <c r="HCP143" s="801"/>
      <c r="HCQ143" s="801"/>
      <c r="HCR143" s="801"/>
      <c r="HCS143" s="801"/>
      <c r="HCT143" s="801"/>
      <c r="HCU143" s="801"/>
      <c r="HCV143" s="801"/>
      <c r="HCW143" s="801"/>
      <c r="HCX143" s="801"/>
      <c r="HCY143" s="801"/>
      <c r="HCZ143" s="801"/>
      <c r="HDA143" s="801"/>
      <c r="HDB143" s="801"/>
      <c r="HDC143" s="801"/>
      <c r="HDD143" s="801"/>
      <c r="HDE143" s="801"/>
      <c r="HDF143" s="801"/>
      <c r="HDG143" s="801"/>
      <c r="HDH143" s="801"/>
      <c r="HDI143" s="801"/>
      <c r="HDJ143" s="801"/>
      <c r="HDK143" s="801"/>
      <c r="HDL143" s="801"/>
      <c r="HDM143" s="801"/>
      <c r="HDN143" s="801"/>
      <c r="HDO143" s="801"/>
      <c r="HDP143" s="801"/>
      <c r="HDQ143" s="801"/>
      <c r="HDR143" s="801"/>
      <c r="HDS143" s="801"/>
      <c r="HDT143" s="801"/>
      <c r="HDU143" s="801"/>
      <c r="HDV143" s="801"/>
      <c r="HDW143" s="801"/>
      <c r="HDX143" s="801"/>
      <c r="HDY143" s="801"/>
      <c r="HDZ143" s="801"/>
      <c r="HEA143" s="801"/>
      <c r="HEB143" s="801"/>
      <c r="HEC143" s="801"/>
      <c r="HED143" s="801"/>
      <c r="HEE143" s="801"/>
      <c r="HEF143" s="801"/>
      <c r="HEG143" s="801"/>
      <c r="HEH143" s="801"/>
      <c r="HEI143" s="801"/>
      <c r="HEJ143" s="801"/>
      <c r="HEK143" s="801"/>
      <c r="HEL143" s="801"/>
      <c r="HEM143" s="801"/>
      <c r="HEN143" s="801"/>
      <c r="HEO143" s="801"/>
      <c r="HEP143" s="801"/>
      <c r="HEQ143" s="801"/>
      <c r="HER143" s="801"/>
      <c r="HES143" s="801"/>
      <c r="HET143" s="801"/>
      <c r="HEU143" s="801"/>
      <c r="HEV143" s="801"/>
      <c r="HEW143" s="801"/>
      <c r="HEX143" s="801"/>
      <c r="HEY143" s="801"/>
      <c r="HEZ143" s="801"/>
      <c r="HFA143" s="801"/>
      <c r="HFB143" s="801"/>
      <c r="HFC143" s="801"/>
      <c r="HFD143" s="801"/>
      <c r="HFE143" s="801"/>
      <c r="HFF143" s="801"/>
      <c r="HFG143" s="801"/>
      <c r="HFH143" s="801"/>
      <c r="HFI143" s="801"/>
      <c r="HFJ143" s="801"/>
      <c r="HFK143" s="801"/>
      <c r="HFL143" s="801"/>
      <c r="HFM143" s="801"/>
      <c r="HFN143" s="801"/>
      <c r="HFO143" s="801"/>
      <c r="HFP143" s="801"/>
      <c r="HFQ143" s="801"/>
      <c r="HFR143" s="801"/>
      <c r="HFS143" s="801"/>
      <c r="HFT143" s="801"/>
      <c r="HFU143" s="801"/>
      <c r="HFV143" s="801"/>
      <c r="HFW143" s="801"/>
      <c r="HFX143" s="801"/>
      <c r="HFY143" s="801"/>
      <c r="HFZ143" s="801"/>
      <c r="HGA143" s="801"/>
      <c r="HGB143" s="801"/>
      <c r="HGC143" s="801"/>
      <c r="HGD143" s="801"/>
      <c r="HGE143" s="801"/>
      <c r="HGF143" s="801"/>
      <c r="HGG143" s="801"/>
      <c r="HGH143" s="801"/>
      <c r="HGI143" s="801"/>
      <c r="HGJ143" s="801"/>
      <c r="HGK143" s="801"/>
      <c r="HGL143" s="801"/>
      <c r="HGM143" s="801"/>
      <c r="HGN143" s="801"/>
      <c r="HGO143" s="801"/>
      <c r="HGP143" s="801"/>
      <c r="HGQ143" s="801"/>
      <c r="HGR143" s="801"/>
      <c r="HGS143" s="801"/>
      <c r="HGT143" s="801"/>
      <c r="HGU143" s="801"/>
      <c r="HGV143" s="801"/>
      <c r="HGW143" s="801"/>
      <c r="HGX143" s="801"/>
      <c r="HGY143" s="801"/>
      <c r="HGZ143" s="801"/>
      <c r="HHA143" s="801"/>
      <c r="HHB143" s="801"/>
      <c r="HHC143" s="801"/>
      <c r="HHD143" s="801"/>
      <c r="HHE143" s="801"/>
      <c r="HHF143" s="801"/>
      <c r="HHG143" s="801"/>
      <c r="HHH143" s="801"/>
      <c r="HHI143" s="801"/>
      <c r="HHJ143" s="801"/>
      <c r="HHK143" s="801"/>
      <c r="HHL143" s="801"/>
      <c r="HHM143" s="801"/>
      <c r="HHN143" s="801"/>
      <c r="HHO143" s="801"/>
      <c r="HHP143" s="801"/>
      <c r="HHQ143" s="801"/>
      <c r="HHR143" s="801"/>
      <c r="HHS143" s="801"/>
      <c r="HHT143" s="801"/>
      <c r="HHU143" s="801"/>
      <c r="HHV143" s="801"/>
      <c r="HHW143" s="801"/>
      <c r="HHX143" s="801"/>
      <c r="HHY143" s="801"/>
      <c r="HHZ143" s="801"/>
      <c r="HIA143" s="801"/>
      <c r="HIB143" s="801"/>
      <c r="HIC143" s="801"/>
      <c r="HID143" s="801"/>
      <c r="HIE143" s="801"/>
      <c r="HIF143" s="801"/>
      <c r="HIG143" s="801"/>
      <c r="HIH143" s="801"/>
      <c r="HII143" s="801"/>
      <c r="HIJ143" s="801"/>
      <c r="HIK143" s="801"/>
      <c r="HIL143" s="801"/>
      <c r="HIM143" s="801"/>
      <c r="HIN143" s="801"/>
      <c r="HIO143" s="801"/>
      <c r="HIP143" s="801"/>
      <c r="HIQ143" s="801"/>
      <c r="HIR143" s="801"/>
      <c r="HIS143" s="801"/>
      <c r="HIT143" s="801"/>
      <c r="HIU143" s="801"/>
      <c r="HIV143" s="801"/>
      <c r="HIW143" s="801"/>
      <c r="HIX143" s="801"/>
      <c r="HIY143" s="801"/>
      <c r="HIZ143" s="801"/>
      <c r="HJA143" s="801"/>
      <c r="HJB143" s="801"/>
      <c r="HJC143" s="801"/>
      <c r="HJD143" s="801"/>
      <c r="HJE143" s="801"/>
      <c r="HJF143" s="801"/>
      <c r="HJG143" s="801"/>
      <c r="HJH143" s="801"/>
      <c r="HJI143" s="801"/>
      <c r="HJJ143" s="801"/>
      <c r="HJK143" s="801"/>
      <c r="HJL143" s="801"/>
      <c r="HJM143" s="801"/>
      <c r="HJN143" s="801"/>
      <c r="HJO143" s="801"/>
      <c r="HJP143" s="801"/>
      <c r="HJQ143" s="801"/>
      <c r="HJR143" s="801"/>
      <c r="HJS143" s="801"/>
      <c r="HJT143" s="801"/>
      <c r="HJU143" s="801"/>
      <c r="HJV143" s="801"/>
      <c r="HJW143" s="801"/>
      <c r="HJX143" s="801"/>
      <c r="HJY143" s="801"/>
      <c r="HJZ143" s="801"/>
      <c r="HKA143" s="801"/>
      <c r="HKB143" s="801"/>
      <c r="HKC143" s="801"/>
      <c r="HKD143" s="801"/>
      <c r="HKE143" s="801"/>
      <c r="HKF143" s="801"/>
      <c r="HKG143" s="801"/>
      <c r="HKH143" s="801"/>
      <c r="HKI143" s="801"/>
      <c r="HKJ143" s="801"/>
      <c r="HKK143" s="801"/>
      <c r="HKL143" s="801"/>
      <c r="HKM143" s="801"/>
      <c r="HKN143" s="801"/>
      <c r="HKO143" s="801"/>
      <c r="HKP143" s="801"/>
      <c r="HKQ143" s="801"/>
      <c r="HKR143" s="801"/>
      <c r="HKS143" s="801"/>
      <c r="HKT143" s="801"/>
      <c r="HKU143" s="801"/>
      <c r="HKV143" s="801"/>
      <c r="HKW143" s="801"/>
      <c r="HKX143" s="801"/>
      <c r="HKY143" s="801"/>
      <c r="HKZ143" s="801"/>
      <c r="HLA143" s="801"/>
      <c r="HLB143" s="801"/>
      <c r="HLC143" s="801"/>
      <c r="HLD143" s="801"/>
      <c r="HLE143" s="801"/>
      <c r="HLF143" s="801"/>
      <c r="HLG143" s="801"/>
      <c r="HLH143" s="801"/>
      <c r="HLI143" s="801"/>
      <c r="HLJ143" s="801"/>
      <c r="HLK143" s="801"/>
      <c r="HLL143" s="801"/>
      <c r="HLM143" s="801"/>
      <c r="HLN143" s="801"/>
      <c r="HLO143" s="801"/>
      <c r="HLP143" s="801"/>
      <c r="HLQ143" s="801"/>
      <c r="HLR143" s="801"/>
      <c r="HLS143" s="801"/>
      <c r="HLT143" s="801"/>
      <c r="HLU143" s="801"/>
      <c r="HLV143" s="801"/>
      <c r="HLW143" s="801"/>
      <c r="HLX143" s="801"/>
      <c r="HLY143" s="801"/>
      <c r="HLZ143" s="801"/>
      <c r="HMA143" s="801"/>
      <c r="HMB143" s="801"/>
      <c r="HMC143" s="801"/>
      <c r="HMD143" s="801"/>
      <c r="HME143" s="801"/>
      <c r="HMF143" s="801"/>
      <c r="HMG143" s="801"/>
      <c r="HMH143" s="801"/>
      <c r="HMI143" s="801"/>
      <c r="HMJ143" s="801"/>
      <c r="HMK143" s="801"/>
      <c r="HML143" s="801"/>
      <c r="HMM143" s="801"/>
      <c r="HMN143" s="801"/>
      <c r="HMO143" s="801"/>
      <c r="HMP143" s="801"/>
      <c r="HMQ143" s="801"/>
      <c r="HMR143" s="801"/>
      <c r="HMS143" s="801"/>
      <c r="HMT143" s="801"/>
      <c r="HMU143" s="801"/>
      <c r="HMV143" s="801"/>
      <c r="HMW143" s="801"/>
      <c r="HMX143" s="801"/>
      <c r="HMY143" s="801"/>
      <c r="HMZ143" s="801"/>
      <c r="HNA143" s="801"/>
      <c r="HNB143" s="801"/>
      <c r="HNC143" s="801"/>
      <c r="HND143" s="801"/>
      <c r="HNE143" s="801"/>
      <c r="HNF143" s="801"/>
      <c r="HNG143" s="801"/>
      <c r="HNH143" s="801"/>
      <c r="HNI143" s="801"/>
      <c r="HNJ143" s="801"/>
      <c r="HNK143" s="801"/>
      <c r="HNL143" s="801"/>
      <c r="HNM143" s="801"/>
      <c r="HNN143" s="801"/>
      <c r="HNO143" s="801"/>
      <c r="HNP143" s="801"/>
      <c r="HNQ143" s="801"/>
      <c r="HNR143" s="801"/>
      <c r="HNS143" s="801"/>
      <c r="HNT143" s="801"/>
      <c r="HNU143" s="801"/>
      <c r="HNV143" s="801"/>
      <c r="HNW143" s="801"/>
      <c r="HNX143" s="801"/>
      <c r="HNY143" s="801"/>
      <c r="HNZ143" s="801"/>
      <c r="HOA143" s="801"/>
      <c r="HOB143" s="801"/>
      <c r="HOC143" s="801"/>
      <c r="HOD143" s="801"/>
      <c r="HOE143" s="801"/>
      <c r="HOF143" s="801"/>
      <c r="HOG143" s="801"/>
      <c r="HOH143" s="801"/>
      <c r="HOI143" s="801"/>
      <c r="HOJ143" s="801"/>
      <c r="HOK143" s="801"/>
      <c r="HOL143" s="801"/>
      <c r="HOM143" s="801"/>
      <c r="HON143" s="801"/>
      <c r="HOO143" s="801"/>
      <c r="HOP143" s="801"/>
      <c r="HOQ143" s="801"/>
      <c r="HOR143" s="801"/>
      <c r="HOS143" s="801"/>
      <c r="HOT143" s="801"/>
      <c r="HOU143" s="801"/>
      <c r="HOV143" s="801"/>
      <c r="HOW143" s="801"/>
      <c r="HOX143" s="801"/>
      <c r="HOY143" s="801"/>
      <c r="HOZ143" s="801"/>
      <c r="HPA143" s="801"/>
      <c r="HPB143" s="801"/>
      <c r="HPC143" s="801"/>
      <c r="HPD143" s="801"/>
      <c r="HPE143" s="801"/>
      <c r="HPF143" s="801"/>
      <c r="HPG143" s="801"/>
      <c r="HPH143" s="801"/>
      <c r="HPI143" s="801"/>
      <c r="HPJ143" s="801"/>
      <c r="HPK143" s="801"/>
      <c r="HPL143" s="801"/>
      <c r="HPM143" s="801"/>
      <c r="HPN143" s="801"/>
      <c r="HPO143" s="801"/>
      <c r="HPP143" s="801"/>
      <c r="HPQ143" s="801"/>
      <c r="HPR143" s="801"/>
      <c r="HPS143" s="801"/>
      <c r="HPT143" s="801"/>
      <c r="HPU143" s="801"/>
      <c r="HPV143" s="801"/>
      <c r="HPW143" s="801"/>
      <c r="HPX143" s="801"/>
      <c r="HPY143" s="801"/>
      <c r="HPZ143" s="801"/>
      <c r="HQA143" s="801"/>
      <c r="HQB143" s="801"/>
      <c r="HQC143" s="801"/>
      <c r="HQD143" s="801"/>
      <c r="HQE143" s="801"/>
      <c r="HQF143" s="801"/>
      <c r="HQG143" s="801"/>
      <c r="HQH143" s="801"/>
      <c r="HQI143" s="801"/>
      <c r="HQJ143" s="801"/>
      <c r="HQK143" s="801"/>
      <c r="HQL143" s="801"/>
      <c r="HQM143" s="801"/>
      <c r="HQN143" s="801"/>
      <c r="HQO143" s="801"/>
      <c r="HQP143" s="801"/>
      <c r="HQQ143" s="801"/>
      <c r="HQR143" s="801"/>
      <c r="HQS143" s="801"/>
      <c r="HQT143" s="801"/>
      <c r="HQU143" s="801"/>
      <c r="HQV143" s="801"/>
      <c r="HQW143" s="801"/>
      <c r="HQX143" s="801"/>
      <c r="HQY143" s="801"/>
      <c r="HQZ143" s="801"/>
      <c r="HRA143" s="801"/>
      <c r="HRB143" s="801"/>
      <c r="HRC143" s="801"/>
      <c r="HRD143" s="801"/>
      <c r="HRE143" s="801"/>
      <c r="HRF143" s="801"/>
      <c r="HRG143" s="801"/>
      <c r="HRH143" s="801"/>
      <c r="HRI143" s="801"/>
      <c r="HRJ143" s="801"/>
      <c r="HRK143" s="801"/>
      <c r="HRL143" s="801"/>
      <c r="HRM143" s="801"/>
      <c r="HRN143" s="801"/>
      <c r="HRO143" s="801"/>
      <c r="HRP143" s="801"/>
      <c r="HRQ143" s="801"/>
      <c r="HRR143" s="801"/>
      <c r="HRS143" s="801"/>
      <c r="HRT143" s="801"/>
      <c r="HRU143" s="801"/>
      <c r="HRV143" s="801"/>
      <c r="HRW143" s="801"/>
      <c r="HRX143" s="801"/>
      <c r="HRY143" s="801"/>
      <c r="HRZ143" s="801"/>
      <c r="HSA143" s="801"/>
      <c r="HSB143" s="801"/>
      <c r="HSC143" s="801"/>
      <c r="HSD143" s="801"/>
      <c r="HSE143" s="801"/>
      <c r="HSF143" s="801"/>
      <c r="HSG143" s="801"/>
      <c r="HSH143" s="801"/>
      <c r="HSI143" s="801"/>
      <c r="HSJ143" s="801"/>
      <c r="HSK143" s="801"/>
      <c r="HSL143" s="801"/>
      <c r="HSM143" s="801"/>
      <c r="HSN143" s="801"/>
      <c r="HSO143" s="801"/>
      <c r="HSP143" s="801"/>
      <c r="HSQ143" s="801"/>
      <c r="HSR143" s="801"/>
      <c r="HSS143" s="801"/>
      <c r="HST143" s="801"/>
      <c r="HSU143" s="801"/>
      <c r="HSV143" s="801"/>
      <c r="HSW143" s="801"/>
      <c r="HSX143" s="801"/>
      <c r="HSY143" s="801"/>
      <c r="HSZ143" s="801"/>
      <c r="HTA143" s="801"/>
      <c r="HTB143" s="801"/>
      <c r="HTC143" s="801"/>
      <c r="HTD143" s="801"/>
      <c r="HTE143" s="801"/>
      <c r="HTF143" s="801"/>
      <c r="HTG143" s="801"/>
      <c r="HTH143" s="801"/>
      <c r="HTI143" s="801"/>
      <c r="HTJ143" s="801"/>
      <c r="HTK143" s="801"/>
      <c r="HTL143" s="801"/>
      <c r="HTM143" s="801"/>
      <c r="HTN143" s="801"/>
      <c r="HTO143" s="801"/>
      <c r="HTP143" s="801"/>
      <c r="HTQ143" s="801"/>
      <c r="HTR143" s="801"/>
      <c r="HTS143" s="801"/>
      <c r="HTT143" s="801"/>
      <c r="HTU143" s="801"/>
      <c r="HTV143" s="801"/>
      <c r="HTW143" s="801"/>
      <c r="HTX143" s="801"/>
      <c r="HTY143" s="801"/>
      <c r="HTZ143" s="801"/>
      <c r="HUA143" s="801"/>
      <c r="HUB143" s="801"/>
      <c r="HUC143" s="801"/>
      <c r="HUD143" s="801"/>
      <c r="HUE143" s="801"/>
      <c r="HUF143" s="801"/>
      <c r="HUG143" s="801"/>
      <c r="HUH143" s="801"/>
      <c r="HUI143" s="801"/>
      <c r="HUJ143" s="801"/>
      <c r="HUK143" s="801"/>
      <c r="HUL143" s="801"/>
      <c r="HUM143" s="801"/>
      <c r="HUN143" s="801"/>
      <c r="HUO143" s="801"/>
      <c r="HUP143" s="801"/>
      <c r="HUQ143" s="801"/>
      <c r="HUR143" s="801"/>
      <c r="HUS143" s="801"/>
      <c r="HUT143" s="801"/>
      <c r="HUU143" s="801"/>
      <c r="HUV143" s="801"/>
      <c r="HUW143" s="801"/>
      <c r="HUX143" s="801"/>
      <c r="HUY143" s="801"/>
      <c r="HUZ143" s="801"/>
      <c r="HVA143" s="801"/>
      <c r="HVB143" s="801"/>
      <c r="HVC143" s="801"/>
      <c r="HVD143" s="801"/>
      <c r="HVE143" s="801"/>
      <c r="HVF143" s="801"/>
      <c r="HVG143" s="801"/>
      <c r="HVH143" s="801"/>
      <c r="HVI143" s="801"/>
      <c r="HVJ143" s="801"/>
      <c r="HVK143" s="801"/>
      <c r="HVL143" s="801"/>
      <c r="HVM143" s="801"/>
      <c r="HVN143" s="801"/>
      <c r="HVO143" s="801"/>
      <c r="HVP143" s="801"/>
      <c r="HVQ143" s="801"/>
      <c r="HVR143" s="801"/>
      <c r="HVS143" s="801"/>
      <c r="HVT143" s="801"/>
      <c r="HVU143" s="801"/>
      <c r="HVV143" s="801"/>
      <c r="HVW143" s="801"/>
      <c r="HVX143" s="801"/>
      <c r="HVY143" s="801"/>
      <c r="HVZ143" s="801"/>
      <c r="HWA143" s="801"/>
      <c r="HWB143" s="801"/>
      <c r="HWC143" s="801"/>
      <c r="HWD143" s="801"/>
      <c r="HWE143" s="801"/>
      <c r="HWF143" s="801"/>
      <c r="HWG143" s="801"/>
      <c r="HWH143" s="801"/>
      <c r="HWI143" s="801"/>
      <c r="HWJ143" s="801"/>
      <c r="HWK143" s="801"/>
      <c r="HWL143" s="801"/>
      <c r="HWM143" s="801"/>
      <c r="HWN143" s="801"/>
      <c r="HWO143" s="801"/>
      <c r="HWP143" s="801"/>
      <c r="HWQ143" s="801"/>
      <c r="HWR143" s="801"/>
      <c r="HWS143" s="801"/>
      <c r="HWT143" s="801"/>
      <c r="HWU143" s="801"/>
      <c r="HWV143" s="801"/>
      <c r="HWW143" s="801"/>
      <c r="HWX143" s="801"/>
      <c r="HWY143" s="801"/>
      <c r="HWZ143" s="801"/>
      <c r="HXA143" s="801"/>
      <c r="HXB143" s="801"/>
      <c r="HXC143" s="801"/>
      <c r="HXD143" s="801"/>
      <c r="HXE143" s="801"/>
      <c r="HXF143" s="801"/>
      <c r="HXG143" s="801"/>
      <c r="HXH143" s="801"/>
      <c r="HXI143" s="801"/>
      <c r="HXJ143" s="801"/>
      <c r="HXK143" s="801"/>
      <c r="HXL143" s="801"/>
      <c r="HXM143" s="801"/>
      <c r="HXN143" s="801"/>
      <c r="HXO143" s="801"/>
      <c r="HXP143" s="801"/>
      <c r="HXQ143" s="801"/>
      <c r="HXR143" s="801"/>
      <c r="HXS143" s="801"/>
      <c r="HXT143" s="801"/>
      <c r="HXU143" s="801"/>
      <c r="HXV143" s="801"/>
      <c r="HXW143" s="801"/>
      <c r="HXX143" s="801"/>
      <c r="HXY143" s="801"/>
      <c r="HXZ143" s="801"/>
      <c r="HYA143" s="801"/>
      <c r="HYB143" s="801"/>
      <c r="HYC143" s="801"/>
      <c r="HYD143" s="801"/>
      <c r="HYE143" s="801"/>
      <c r="HYF143" s="801"/>
      <c r="HYG143" s="801"/>
      <c r="HYH143" s="801"/>
      <c r="HYI143" s="801"/>
      <c r="HYJ143" s="801"/>
      <c r="HYK143" s="801"/>
      <c r="HYL143" s="801"/>
      <c r="HYM143" s="801"/>
      <c r="HYN143" s="801"/>
      <c r="HYO143" s="801"/>
      <c r="HYP143" s="801"/>
      <c r="HYQ143" s="801"/>
      <c r="HYR143" s="801"/>
      <c r="HYS143" s="801"/>
      <c r="HYT143" s="801"/>
      <c r="HYU143" s="801"/>
      <c r="HYV143" s="801"/>
      <c r="HYW143" s="801"/>
      <c r="HYX143" s="801"/>
      <c r="HYY143" s="801"/>
      <c r="HYZ143" s="801"/>
      <c r="HZA143" s="801"/>
      <c r="HZB143" s="801"/>
      <c r="HZC143" s="801"/>
      <c r="HZD143" s="801"/>
      <c r="HZE143" s="801"/>
      <c r="HZF143" s="801"/>
      <c r="HZG143" s="801"/>
      <c r="HZH143" s="801"/>
      <c r="HZI143" s="801"/>
      <c r="HZJ143" s="801"/>
      <c r="HZK143" s="801"/>
      <c r="HZL143" s="801"/>
      <c r="HZM143" s="801"/>
      <c r="HZN143" s="801"/>
      <c r="HZO143" s="801"/>
      <c r="HZP143" s="801"/>
      <c r="HZQ143" s="801"/>
      <c r="HZR143" s="801"/>
      <c r="HZS143" s="801"/>
      <c r="HZT143" s="801"/>
      <c r="HZU143" s="801"/>
      <c r="HZV143" s="801"/>
      <c r="HZW143" s="801"/>
      <c r="HZX143" s="801"/>
      <c r="HZY143" s="801"/>
      <c r="HZZ143" s="801"/>
      <c r="IAA143" s="801"/>
      <c r="IAB143" s="801"/>
      <c r="IAC143" s="801"/>
      <c r="IAD143" s="801"/>
      <c r="IAE143" s="801"/>
      <c r="IAF143" s="801"/>
      <c r="IAG143" s="801"/>
      <c r="IAH143" s="801"/>
      <c r="IAI143" s="801"/>
      <c r="IAJ143" s="801"/>
      <c r="IAK143" s="801"/>
      <c r="IAL143" s="801"/>
      <c r="IAM143" s="801"/>
      <c r="IAN143" s="801"/>
      <c r="IAO143" s="801"/>
      <c r="IAP143" s="801"/>
      <c r="IAQ143" s="801"/>
      <c r="IAR143" s="801"/>
      <c r="IAS143" s="801"/>
      <c r="IAT143" s="801"/>
      <c r="IAU143" s="801"/>
      <c r="IAV143" s="801"/>
      <c r="IAW143" s="801"/>
      <c r="IAX143" s="801"/>
      <c r="IAY143" s="801"/>
      <c r="IAZ143" s="801"/>
      <c r="IBA143" s="801"/>
      <c r="IBB143" s="801"/>
      <c r="IBC143" s="801"/>
      <c r="IBD143" s="801"/>
      <c r="IBE143" s="801"/>
      <c r="IBF143" s="801"/>
      <c r="IBG143" s="801"/>
      <c r="IBH143" s="801"/>
      <c r="IBI143" s="801"/>
      <c r="IBJ143" s="801"/>
      <c r="IBK143" s="801"/>
      <c r="IBL143" s="801"/>
      <c r="IBM143" s="801"/>
      <c r="IBN143" s="801"/>
      <c r="IBO143" s="801"/>
      <c r="IBP143" s="801"/>
      <c r="IBQ143" s="801"/>
      <c r="IBR143" s="801"/>
      <c r="IBS143" s="801"/>
      <c r="IBT143" s="801"/>
      <c r="IBU143" s="801"/>
      <c r="IBV143" s="801"/>
      <c r="IBW143" s="801"/>
      <c r="IBX143" s="801"/>
      <c r="IBY143" s="801"/>
      <c r="IBZ143" s="801"/>
      <c r="ICA143" s="801"/>
      <c r="ICB143" s="801"/>
      <c r="ICC143" s="801"/>
      <c r="ICD143" s="801"/>
      <c r="ICE143" s="801"/>
      <c r="ICF143" s="801"/>
      <c r="ICG143" s="801"/>
      <c r="ICH143" s="801"/>
      <c r="ICI143" s="801"/>
      <c r="ICJ143" s="801"/>
      <c r="ICK143" s="801"/>
      <c r="ICL143" s="801"/>
      <c r="ICM143" s="801"/>
      <c r="ICN143" s="801"/>
      <c r="ICO143" s="801"/>
      <c r="ICP143" s="801"/>
      <c r="ICQ143" s="801"/>
      <c r="ICR143" s="801"/>
      <c r="ICS143" s="801"/>
      <c r="ICT143" s="801"/>
      <c r="ICU143" s="801"/>
      <c r="ICV143" s="801"/>
      <c r="ICW143" s="801"/>
      <c r="ICX143" s="801"/>
      <c r="ICY143" s="801"/>
      <c r="ICZ143" s="801"/>
      <c r="IDA143" s="801"/>
      <c r="IDB143" s="801"/>
      <c r="IDC143" s="801"/>
      <c r="IDD143" s="801"/>
      <c r="IDE143" s="801"/>
      <c r="IDF143" s="801"/>
      <c r="IDG143" s="801"/>
      <c r="IDH143" s="801"/>
      <c r="IDI143" s="801"/>
      <c r="IDJ143" s="801"/>
      <c r="IDK143" s="801"/>
      <c r="IDL143" s="801"/>
      <c r="IDM143" s="801"/>
      <c r="IDN143" s="801"/>
      <c r="IDO143" s="801"/>
      <c r="IDP143" s="801"/>
      <c r="IDQ143" s="801"/>
      <c r="IDR143" s="801"/>
      <c r="IDS143" s="801"/>
      <c r="IDT143" s="801"/>
      <c r="IDU143" s="801"/>
      <c r="IDV143" s="801"/>
      <c r="IDW143" s="801"/>
      <c r="IDX143" s="801"/>
      <c r="IDY143" s="801"/>
      <c r="IDZ143" s="801"/>
      <c r="IEA143" s="801"/>
      <c r="IEB143" s="801"/>
      <c r="IEC143" s="801"/>
      <c r="IED143" s="801"/>
      <c r="IEE143" s="801"/>
      <c r="IEF143" s="801"/>
      <c r="IEG143" s="801"/>
      <c r="IEH143" s="801"/>
      <c r="IEI143" s="801"/>
      <c r="IEJ143" s="801"/>
      <c r="IEK143" s="801"/>
      <c r="IEL143" s="801"/>
      <c r="IEM143" s="801"/>
      <c r="IEN143" s="801"/>
      <c r="IEO143" s="801"/>
      <c r="IEP143" s="801"/>
      <c r="IEQ143" s="801"/>
      <c r="IER143" s="801"/>
      <c r="IES143" s="801"/>
      <c r="IET143" s="801"/>
      <c r="IEU143" s="801"/>
      <c r="IEV143" s="801"/>
      <c r="IEW143" s="801"/>
      <c r="IEX143" s="801"/>
      <c r="IEY143" s="801"/>
      <c r="IEZ143" s="801"/>
      <c r="IFA143" s="801"/>
      <c r="IFB143" s="801"/>
      <c r="IFC143" s="801"/>
      <c r="IFD143" s="801"/>
      <c r="IFE143" s="801"/>
      <c r="IFF143" s="801"/>
      <c r="IFG143" s="801"/>
      <c r="IFH143" s="801"/>
      <c r="IFI143" s="801"/>
      <c r="IFJ143" s="801"/>
      <c r="IFK143" s="801"/>
      <c r="IFL143" s="801"/>
      <c r="IFM143" s="801"/>
      <c r="IFN143" s="801"/>
      <c r="IFO143" s="801"/>
      <c r="IFP143" s="801"/>
      <c r="IFQ143" s="801"/>
      <c r="IFR143" s="801"/>
      <c r="IFS143" s="801"/>
      <c r="IFT143" s="801"/>
      <c r="IFU143" s="801"/>
      <c r="IFV143" s="801"/>
      <c r="IFW143" s="801"/>
      <c r="IFX143" s="801"/>
      <c r="IFY143" s="801"/>
      <c r="IFZ143" s="801"/>
      <c r="IGA143" s="801"/>
      <c r="IGB143" s="801"/>
      <c r="IGC143" s="801"/>
      <c r="IGD143" s="801"/>
      <c r="IGE143" s="801"/>
      <c r="IGF143" s="801"/>
      <c r="IGG143" s="801"/>
      <c r="IGH143" s="801"/>
      <c r="IGI143" s="801"/>
      <c r="IGJ143" s="801"/>
      <c r="IGK143" s="801"/>
      <c r="IGL143" s="801"/>
      <c r="IGM143" s="801"/>
      <c r="IGN143" s="801"/>
      <c r="IGO143" s="801"/>
      <c r="IGP143" s="801"/>
      <c r="IGQ143" s="801"/>
      <c r="IGR143" s="801"/>
      <c r="IGS143" s="801"/>
      <c r="IGT143" s="801"/>
      <c r="IGU143" s="801"/>
      <c r="IGV143" s="801"/>
      <c r="IGW143" s="801"/>
      <c r="IGX143" s="801"/>
      <c r="IGY143" s="801"/>
      <c r="IGZ143" s="801"/>
      <c r="IHA143" s="801"/>
      <c r="IHB143" s="801"/>
      <c r="IHC143" s="801"/>
      <c r="IHD143" s="801"/>
      <c r="IHE143" s="801"/>
      <c r="IHF143" s="801"/>
      <c r="IHG143" s="801"/>
      <c r="IHH143" s="801"/>
      <c r="IHI143" s="801"/>
      <c r="IHJ143" s="801"/>
      <c r="IHK143" s="801"/>
      <c r="IHL143" s="801"/>
      <c r="IHM143" s="801"/>
      <c r="IHN143" s="801"/>
      <c r="IHO143" s="801"/>
      <c r="IHP143" s="801"/>
      <c r="IHQ143" s="801"/>
      <c r="IHR143" s="801"/>
      <c r="IHS143" s="801"/>
      <c r="IHT143" s="801"/>
      <c r="IHU143" s="801"/>
      <c r="IHV143" s="801"/>
      <c r="IHW143" s="801"/>
      <c r="IHX143" s="801"/>
      <c r="IHY143" s="801"/>
      <c r="IHZ143" s="801"/>
      <c r="IIA143" s="801"/>
      <c r="IIB143" s="801"/>
      <c r="IIC143" s="801"/>
      <c r="IID143" s="801"/>
      <c r="IIE143" s="801"/>
      <c r="IIF143" s="801"/>
      <c r="IIG143" s="801"/>
      <c r="IIH143" s="801"/>
      <c r="III143" s="801"/>
      <c r="IIJ143" s="801"/>
      <c r="IIK143" s="801"/>
      <c r="IIL143" s="801"/>
      <c r="IIM143" s="801"/>
      <c r="IIN143" s="801"/>
      <c r="IIO143" s="801"/>
      <c r="IIP143" s="801"/>
      <c r="IIQ143" s="801"/>
      <c r="IIR143" s="801"/>
      <c r="IIS143" s="801"/>
      <c r="IIT143" s="801"/>
      <c r="IIU143" s="801"/>
      <c r="IIV143" s="801"/>
      <c r="IIW143" s="801"/>
      <c r="IIX143" s="801"/>
      <c r="IIY143" s="801"/>
      <c r="IIZ143" s="801"/>
      <c r="IJA143" s="801"/>
      <c r="IJB143" s="801"/>
      <c r="IJC143" s="801"/>
      <c r="IJD143" s="801"/>
      <c r="IJE143" s="801"/>
      <c r="IJF143" s="801"/>
      <c r="IJG143" s="801"/>
      <c r="IJH143" s="801"/>
      <c r="IJI143" s="801"/>
      <c r="IJJ143" s="801"/>
      <c r="IJK143" s="801"/>
      <c r="IJL143" s="801"/>
      <c r="IJM143" s="801"/>
      <c r="IJN143" s="801"/>
      <c r="IJO143" s="801"/>
      <c r="IJP143" s="801"/>
      <c r="IJQ143" s="801"/>
      <c r="IJR143" s="801"/>
      <c r="IJS143" s="801"/>
      <c r="IJT143" s="801"/>
      <c r="IJU143" s="801"/>
      <c r="IJV143" s="801"/>
      <c r="IJW143" s="801"/>
      <c r="IJX143" s="801"/>
      <c r="IJY143" s="801"/>
      <c r="IJZ143" s="801"/>
      <c r="IKA143" s="801"/>
      <c r="IKB143" s="801"/>
      <c r="IKC143" s="801"/>
      <c r="IKD143" s="801"/>
      <c r="IKE143" s="801"/>
      <c r="IKF143" s="801"/>
      <c r="IKG143" s="801"/>
      <c r="IKH143" s="801"/>
      <c r="IKI143" s="801"/>
      <c r="IKJ143" s="801"/>
      <c r="IKK143" s="801"/>
      <c r="IKL143" s="801"/>
      <c r="IKM143" s="801"/>
      <c r="IKN143" s="801"/>
      <c r="IKO143" s="801"/>
      <c r="IKP143" s="801"/>
      <c r="IKQ143" s="801"/>
      <c r="IKR143" s="801"/>
      <c r="IKS143" s="801"/>
      <c r="IKT143" s="801"/>
      <c r="IKU143" s="801"/>
      <c r="IKV143" s="801"/>
      <c r="IKW143" s="801"/>
      <c r="IKX143" s="801"/>
      <c r="IKY143" s="801"/>
      <c r="IKZ143" s="801"/>
      <c r="ILA143" s="801"/>
      <c r="ILB143" s="801"/>
      <c r="ILC143" s="801"/>
      <c r="ILD143" s="801"/>
      <c r="ILE143" s="801"/>
      <c r="ILF143" s="801"/>
      <c r="ILG143" s="801"/>
      <c r="ILH143" s="801"/>
      <c r="ILI143" s="801"/>
      <c r="ILJ143" s="801"/>
      <c r="ILK143" s="801"/>
      <c r="ILL143" s="801"/>
      <c r="ILM143" s="801"/>
      <c r="ILN143" s="801"/>
      <c r="ILO143" s="801"/>
      <c r="ILP143" s="801"/>
      <c r="ILQ143" s="801"/>
      <c r="ILR143" s="801"/>
      <c r="ILS143" s="801"/>
      <c r="ILT143" s="801"/>
      <c r="ILU143" s="801"/>
      <c r="ILV143" s="801"/>
      <c r="ILW143" s="801"/>
      <c r="ILX143" s="801"/>
      <c r="ILY143" s="801"/>
      <c r="ILZ143" s="801"/>
      <c r="IMA143" s="801"/>
      <c r="IMB143" s="801"/>
      <c r="IMC143" s="801"/>
      <c r="IMD143" s="801"/>
      <c r="IME143" s="801"/>
      <c r="IMF143" s="801"/>
      <c r="IMG143" s="801"/>
      <c r="IMH143" s="801"/>
      <c r="IMI143" s="801"/>
      <c r="IMJ143" s="801"/>
      <c r="IMK143" s="801"/>
      <c r="IML143" s="801"/>
      <c r="IMM143" s="801"/>
      <c r="IMN143" s="801"/>
      <c r="IMO143" s="801"/>
      <c r="IMP143" s="801"/>
      <c r="IMQ143" s="801"/>
      <c r="IMR143" s="801"/>
      <c r="IMS143" s="801"/>
      <c r="IMT143" s="801"/>
      <c r="IMU143" s="801"/>
      <c r="IMV143" s="801"/>
      <c r="IMW143" s="801"/>
      <c r="IMX143" s="801"/>
      <c r="IMY143" s="801"/>
      <c r="IMZ143" s="801"/>
      <c r="INA143" s="801"/>
      <c r="INB143" s="801"/>
      <c r="INC143" s="801"/>
      <c r="IND143" s="801"/>
      <c r="INE143" s="801"/>
      <c r="INF143" s="801"/>
      <c r="ING143" s="801"/>
      <c r="INH143" s="801"/>
      <c r="INI143" s="801"/>
      <c r="INJ143" s="801"/>
      <c r="INK143" s="801"/>
      <c r="INL143" s="801"/>
      <c r="INM143" s="801"/>
      <c r="INN143" s="801"/>
      <c r="INO143" s="801"/>
      <c r="INP143" s="801"/>
      <c r="INQ143" s="801"/>
      <c r="INR143" s="801"/>
      <c r="INS143" s="801"/>
      <c r="INT143" s="801"/>
      <c r="INU143" s="801"/>
      <c r="INV143" s="801"/>
      <c r="INW143" s="801"/>
      <c r="INX143" s="801"/>
      <c r="INY143" s="801"/>
      <c r="INZ143" s="801"/>
      <c r="IOA143" s="801"/>
      <c r="IOB143" s="801"/>
      <c r="IOC143" s="801"/>
      <c r="IOD143" s="801"/>
      <c r="IOE143" s="801"/>
      <c r="IOF143" s="801"/>
      <c r="IOG143" s="801"/>
      <c r="IOH143" s="801"/>
      <c r="IOI143" s="801"/>
      <c r="IOJ143" s="801"/>
      <c r="IOK143" s="801"/>
      <c r="IOL143" s="801"/>
      <c r="IOM143" s="801"/>
      <c r="ION143" s="801"/>
      <c r="IOO143" s="801"/>
      <c r="IOP143" s="801"/>
      <c r="IOQ143" s="801"/>
      <c r="IOR143" s="801"/>
      <c r="IOS143" s="801"/>
      <c r="IOT143" s="801"/>
      <c r="IOU143" s="801"/>
      <c r="IOV143" s="801"/>
      <c r="IOW143" s="801"/>
      <c r="IOX143" s="801"/>
      <c r="IOY143" s="801"/>
      <c r="IOZ143" s="801"/>
      <c r="IPA143" s="801"/>
      <c r="IPB143" s="801"/>
      <c r="IPC143" s="801"/>
      <c r="IPD143" s="801"/>
      <c r="IPE143" s="801"/>
      <c r="IPF143" s="801"/>
      <c r="IPG143" s="801"/>
      <c r="IPH143" s="801"/>
      <c r="IPI143" s="801"/>
      <c r="IPJ143" s="801"/>
      <c r="IPK143" s="801"/>
      <c r="IPL143" s="801"/>
      <c r="IPM143" s="801"/>
      <c r="IPN143" s="801"/>
      <c r="IPO143" s="801"/>
      <c r="IPP143" s="801"/>
      <c r="IPQ143" s="801"/>
      <c r="IPR143" s="801"/>
      <c r="IPS143" s="801"/>
      <c r="IPT143" s="801"/>
      <c r="IPU143" s="801"/>
      <c r="IPV143" s="801"/>
      <c r="IPW143" s="801"/>
      <c r="IPX143" s="801"/>
      <c r="IPY143" s="801"/>
      <c r="IPZ143" s="801"/>
      <c r="IQA143" s="801"/>
      <c r="IQB143" s="801"/>
      <c r="IQC143" s="801"/>
      <c r="IQD143" s="801"/>
      <c r="IQE143" s="801"/>
      <c r="IQF143" s="801"/>
      <c r="IQG143" s="801"/>
      <c r="IQH143" s="801"/>
      <c r="IQI143" s="801"/>
      <c r="IQJ143" s="801"/>
      <c r="IQK143" s="801"/>
      <c r="IQL143" s="801"/>
      <c r="IQM143" s="801"/>
      <c r="IQN143" s="801"/>
      <c r="IQO143" s="801"/>
      <c r="IQP143" s="801"/>
      <c r="IQQ143" s="801"/>
      <c r="IQR143" s="801"/>
      <c r="IQS143" s="801"/>
      <c r="IQT143" s="801"/>
      <c r="IQU143" s="801"/>
      <c r="IQV143" s="801"/>
      <c r="IQW143" s="801"/>
      <c r="IQX143" s="801"/>
      <c r="IQY143" s="801"/>
      <c r="IQZ143" s="801"/>
      <c r="IRA143" s="801"/>
      <c r="IRB143" s="801"/>
      <c r="IRC143" s="801"/>
      <c r="IRD143" s="801"/>
      <c r="IRE143" s="801"/>
      <c r="IRF143" s="801"/>
      <c r="IRG143" s="801"/>
      <c r="IRH143" s="801"/>
      <c r="IRI143" s="801"/>
      <c r="IRJ143" s="801"/>
      <c r="IRK143" s="801"/>
      <c r="IRL143" s="801"/>
      <c r="IRM143" s="801"/>
      <c r="IRN143" s="801"/>
      <c r="IRO143" s="801"/>
      <c r="IRP143" s="801"/>
      <c r="IRQ143" s="801"/>
      <c r="IRR143" s="801"/>
      <c r="IRS143" s="801"/>
      <c r="IRT143" s="801"/>
      <c r="IRU143" s="801"/>
      <c r="IRV143" s="801"/>
      <c r="IRW143" s="801"/>
      <c r="IRX143" s="801"/>
      <c r="IRY143" s="801"/>
      <c r="IRZ143" s="801"/>
      <c r="ISA143" s="801"/>
      <c r="ISB143" s="801"/>
      <c r="ISC143" s="801"/>
      <c r="ISD143" s="801"/>
      <c r="ISE143" s="801"/>
      <c r="ISF143" s="801"/>
      <c r="ISG143" s="801"/>
      <c r="ISH143" s="801"/>
      <c r="ISI143" s="801"/>
      <c r="ISJ143" s="801"/>
      <c r="ISK143" s="801"/>
      <c r="ISL143" s="801"/>
      <c r="ISM143" s="801"/>
      <c r="ISN143" s="801"/>
      <c r="ISO143" s="801"/>
      <c r="ISP143" s="801"/>
      <c r="ISQ143" s="801"/>
      <c r="ISR143" s="801"/>
      <c r="ISS143" s="801"/>
      <c r="IST143" s="801"/>
      <c r="ISU143" s="801"/>
      <c r="ISV143" s="801"/>
      <c r="ISW143" s="801"/>
      <c r="ISX143" s="801"/>
      <c r="ISY143" s="801"/>
      <c r="ISZ143" s="801"/>
      <c r="ITA143" s="801"/>
      <c r="ITB143" s="801"/>
      <c r="ITC143" s="801"/>
      <c r="ITD143" s="801"/>
      <c r="ITE143" s="801"/>
      <c r="ITF143" s="801"/>
      <c r="ITG143" s="801"/>
      <c r="ITH143" s="801"/>
      <c r="ITI143" s="801"/>
      <c r="ITJ143" s="801"/>
      <c r="ITK143" s="801"/>
      <c r="ITL143" s="801"/>
      <c r="ITM143" s="801"/>
      <c r="ITN143" s="801"/>
      <c r="ITO143" s="801"/>
      <c r="ITP143" s="801"/>
      <c r="ITQ143" s="801"/>
      <c r="ITR143" s="801"/>
      <c r="ITS143" s="801"/>
      <c r="ITT143" s="801"/>
      <c r="ITU143" s="801"/>
      <c r="ITV143" s="801"/>
      <c r="ITW143" s="801"/>
      <c r="ITX143" s="801"/>
      <c r="ITY143" s="801"/>
      <c r="ITZ143" s="801"/>
      <c r="IUA143" s="801"/>
      <c r="IUB143" s="801"/>
      <c r="IUC143" s="801"/>
      <c r="IUD143" s="801"/>
      <c r="IUE143" s="801"/>
      <c r="IUF143" s="801"/>
      <c r="IUG143" s="801"/>
      <c r="IUH143" s="801"/>
      <c r="IUI143" s="801"/>
      <c r="IUJ143" s="801"/>
      <c r="IUK143" s="801"/>
      <c r="IUL143" s="801"/>
      <c r="IUM143" s="801"/>
      <c r="IUN143" s="801"/>
      <c r="IUO143" s="801"/>
      <c r="IUP143" s="801"/>
      <c r="IUQ143" s="801"/>
      <c r="IUR143" s="801"/>
      <c r="IUS143" s="801"/>
      <c r="IUT143" s="801"/>
      <c r="IUU143" s="801"/>
      <c r="IUV143" s="801"/>
      <c r="IUW143" s="801"/>
      <c r="IUX143" s="801"/>
      <c r="IUY143" s="801"/>
      <c r="IUZ143" s="801"/>
      <c r="IVA143" s="801"/>
      <c r="IVB143" s="801"/>
      <c r="IVC143" s="801"/>
      <c r="IVD143" s="801"/>
      <c r="IVE143" s="801"/>
      <c r="IVF143" s="801"/>
      <c r="IVG143" s="801"/>
      <c r="IVH143" s="801"/>
      <c r="IVI143" s="801"/>
      <c r="IVJ143" s="801"/>
      <c r="IVK143" s="801"/>
      <c r="IVL143" s="801"/>
      <c r="IVM143" s="801"/>
      <c r="IVN143" s="801"/>
      <c r="IVO143" s="801"/>
      <c r="IVP143" s="801"/>
      <c r="IVQ143" s="801"/>
      <c r="IVR143" s="801"/>
      <c r="IVS143" s="801"/>
      <c r="IVT143" s="801"/>
      <c r="IVU143" s="801"/>
      <c r="IVV143" s="801"/>
      <c r="IVW143" s="801"/>
      <c r="IVX143" s="801"/>
      <c r="IVY143" s="801"/>
      <c r="IVZ143" s="801"/>
      <c r="IWA143" s="801"/>
      <c r="IWB143" s="801"/>
      <c r="IWC143" s="801"/>
      <c r="IWD143" s="801"/>
      <c r="IWE143" s="801"/>
      <c r="IWF143" s="801"/>
      <c r="IWG143" s="801"/>
      <c r="IWH143" s="801"/>
      <c r="IWI143" s="801"/>
      <c r="IWJ143" s="801"/>
      <c r="IWK143" s="801"/>
      <c r="IWL143" s="801"/>
      <c r="IWM143" s="801"/>
      <c r="IWN143" s="801"/>
      <c r="IWO143" s="801"/>
      <c r="IWP143" s="801"/>
      <c r="IWQ143" s="801"/>
      <c r="IWR143" s="801"/>
      <c r="IWS143" s="801"/>
      <c r="IWT143" s="801"/>
      <c r="IWU143" s="801"/>
      <c r="IWV143" s="801"/>
      <c r="IWW143" s="801"/>
      <c r="IWX143" s="801"/>
      <c r="IWY143" s="801"/>
      <c r="IWZ143" s="801"/>
      <c r="IXA143" s="801"/>
      <c r="IXB143" s="801"/>
      <c r="IXC143" s="801"/>
      <c r="IXD143" s="801"/>
      <c r="IXE143" s="801"/>
      <c r="IXF143" s="801"/>
      <c r="IXG143" s="801"/>
      <c r="IXH143" s="801"/>
      <c r="IXI143" s="801"/>
      <c r="IXJ143" s="801"/>
      <c r="IXK143" s="801"/>
      <c r="IXL143" s="801"/>
      <c r="IXM143" s="801"/>
      <c r="IXN143" s="801"/>
      <c r="IXO143" s="801"/>
      <c r="IXP143" s="801"/>
      <c r="IXQ143" s="801"/>
      <c r="IXR143" s="801"/>
      <c r="IXS143" s="801"/>
      <c r="IXT143" s="801"/>
      <c r="IXU143" s="801"/>
      <c r="IXV143" s="801"/>
      <c r="IXW143" s="801"/>
      <c r="IXX143" s="801"/>
      <c r="IXY143" s="801"/>
      <c r="IXZ143" s="801"/>
      <c r="IYA143" s="801"/>
      <c r="IYB143" s="801"/>
      <c r="IYC143" s="801"/>
      <c r="IYD143" s="801"/>
      <c r="IYE143" s="801"/>
      <c r="IYF143" s="801"/>
      <c r="IYG143" s="801"/>
      <c r="IYH143" s="801"/>
      <c r="IYI143" s="801"/>
      <c r="IYJ143" s="801"/>
      <c r="IYK143" s="801"/>
      <c r="IYL143" s="801"/>
      <c r="IYM143" s="801"/>
      <c r="IYN143" s="801"/>
      <c r="IYO143" s="801"/>
      <c r="IYP143" s="801"/>
      <c r="IYQ143" s="801"/>
      <c r="IYR143" s="801"/>
      <c r="IYS143" s="801"/>
      <c r="IYT143" s="801"/>
      <c r="IYU143" s="801"/>
      <c r="IYV143" s="801"/>
      <c r="IYW143" s="801"/>
      <c r="IYX143" s="801"/>
      <c r="IYY143" s="801"/>
      <c r="IYZ143" s="801"/>
      <c r="IZA143" s="801"/>
      <c r="IZB143" s="801"/>
      <c r="IZC143" s="801"/>
      <c r="IZD143" s="801"/>
      <c r="IZE143" s="801"/>
      <c r="IZF143" s="801"/>
      <c r="IZG143" s="801"/>
      <c r="IZH143" s="801"/>
      <c r="IZI143" s="801"/>
      <c r="IZJ143" s="801"/>
      <c r="IZK143" s="801"/>
      <c r="IZL143" s="801"/>
      <c r="IZM143" s="801"/>
      <c r="IZN143" s="801"/>
      <c r="IZO143" s="801"/>
      <c r="IZP143" s="801"/>
      <c r="IZQ143" s="801"/>
      <c r="IZR143" s="801"/>
      <c r="IZS143" s="801"/>
      <c r="IZT143" s="801"/>
      <c r="IZU143" s="801"/>
      <c r="IZV143" s="801"/>
      <c r="IZW143" s="801"/>
      <c r="IZX143" s="801"/>
      <c r="IZY143" s="801"/>
      <c r="IZZ143" s="801"/>
      <c r="JAA143" s="801"/>
      <c r="JAB143" s="801"/>
      <c r="JAC143" s="801"/>
      <c r="JAD143" s="801"/>
      <c r="JAE143" s="801"/>
      <c r="JAF143" s="801"/>
      <c r="JAG143" s="801"/>
      <c r="JAH143" s="801"/>
      <c r="JAI143" s="801"/>
      <c r="JAJ143" s="801"/>
      <c r="JAK143" s="801"/>
      <c r="JAL143" s="801"/>
      <c r="JAM143" s="801"/>
      <c r="JAN143" s="801"/>
      <c r="JAO143" s="801"/>
      <c r="JAP143" s="801"/>
      <c r="JAQ143" s="801"/>
      <c r="JAR143" s="801"/>
      <c r="JAS143" s="801"/>
      <c r="JAT143" s="801"/>
      <c r="JAU143" s="801"/>
      <c r="JAV143" s="801"/>
      <c r="JAW143" s="801"/>
      <c r="JAX143" s="801"/>
      <c r="JAY143" s="801"/>
      <c r="JAZ143" s="801"/>
      <c r="JBA143" s="801"/>
      <c r="JBB143" s="801"/>
      <c r="JBC143" s="801"/>
      <c r="JBD143" s="801"/>
      <c r="JBE143" s="801"/>
      <c r="JBF143" s="801"/>
      <c r="JBG143" s="801"/>
      <c r="JBH143" s="801"/>
      <c r="JBI143" s="801"/>
      <c r="JBJ143" s="801"/>
      <c r="JBK143" s="801"/>
      <c r="JBL143" s="801"/>
      <c r="JBM143" s="801"/>
      <c r="JBN143" s="801"/>
      <c r="JBO143" s="801"/>
      <c r="JBP143" s="801"/>
      <c r="JBQ143" s="801"/>
      <c r="JBR143" s="801"/>
      <c r="JBS143" s="801"/>
      <c r="JBT143" s="801"/>
      <c r="JBU143" s="801"/>
      <c r="JBV143" s="801"/>
      <c r="JBW143" s="801"/>
      <c r="JBX143" s="801"/>
      <c r="JBY143" s="801"/>
      <c r="JBZ143" s="801"/>
      <c r="JCA143" s="801"/>
      <c r="JCB143" s="801"/>
      <c r="JCC143" s="801"/>
      <c r="JCD143" s="801"/>
      <c r="JCE143" s="801"/>
      <c r="JCF143" s="801"/>
      <c r="JCG143" s="801"/>
      <c r="JCH143" s="801"/>
      <c r="JCI143" s="801"/>
      <c r="JCJ143" s="801"/>
      <c r="JCK143" s="801"/>
      <c r="JCL143" s="801"/>
      <c r="JCM143" s="801"/>
      <c r="JCN143" s="801"/>
      <c r="JCO143" s="801"/>
      <c r="JCP143" s="801"/>
      <c r="JCQ143" s="801"/>
      <c r="JCR143" s="801"/>
      <c r="JCS143" s="801"/>
      <c r="JCT143" s="801"/>
      <c r="JCU143" s="801"/>
      <c r="JCV143" s="801"/>
      <c r="JCW143" s="801"/>
      <c r="JCX143" s="801"/>
      <c r="JCY143" s="801"/>
      <c r="JCZ143" s="801"/>
      <c r="JDA143" s="801"/>
      <c r="JDB143" s="801"/>
      <c r="JDC143" s="801"/>
      <c r="JDD143" s="801"/>
      <c r="JDE143" s="801"/>
      <c r="JDF143" s="801"/>
      <c r="JDG143" s="801"/>
      <c r="JDH143" s="801"/>
      <c r="JDI143" s="801"/>
      <c r="JDJ143" s="801"/>
      <c r="JDK143" s="801"/>
      <c r="JDL143" s="801"/>
      <c r="JDM143" s="801"/>
      <c r="JDN143" s="801"/>
      <c r="JDO143" s="801"/>
      <c r="JDP143" s="801"/>
      <c r="JDQ143" s="801"/>
      <c r="JDR143" s="801"/>
      <c r="JDS143" s="801"/>
      <c r="JDT143" s="801"/>
      <c r="JDU143" s="801"/>
      <c r="JDV143" s="801"/>
      <c r="JDW143" s="801"/>
      <c r="JDX143" s="801"/>
      <c r="JDY143" s="801"/>
      <c r="JDZ143" s="801"/>
      <c r="JEA143" s="801"/>
      <c r="JEB143" s="801"/>
      <c r="JEC143" s="801"/>
      <c r="JED143" s="801"/>
      <c r="JEE143" s="801"/>
      <c r="JEF143" s="801"/>
      <c r="JEG143" s="801"/>
      <c r="JEH143" s="801"/>
      <c r="JEI143" s="801"/>
      <c r="JEJ143" s="801"/>
      <c r="JEK143" s="801"/>
      <c r="JEL143" s="801"/>
      <c r="JEM143" s="801"/>
      <c r="JEN143" s="801"/>
      <c r="JEO143" s="801"/>
      <c r="JEP143" s="801"/>
      <c r="JEQ143" s="801"/>
      <c r="JER143" s="801"/>
      <c r="JES143" s="801"/>
      <c r="JET143" s="801"/>
      <c r="JEU143" s="801"/>
      <c r="JEV143" s="801"/>
      <c r="JEW143" s="801"/>
      <c r="JEX143" s="801"/>
      <c r="JEY143" s="801"/>
      <c r="JEZ143" s="801"/>
      <c r="JFA143" s="801"/>
      <c r="JFB143" s="801"/>
      <c r="JFC143" s="801"/>
      <c r="JFD143" s="801"/>
      <c r="JFE143" s="801"/>
      <c r="JFF143" s="801"/>
      <c r="JFG143" s="801"/>
      <c r="JFH143" s="801"/>
      <c r="JFI143" s="801"/>
      <c r="JFJ143" s="801"/>
      <c r="JFK143" s="801"/>
      <c r="JFL143" s="801"/>
      <c r="JFM143" s="801"/>
      <c r="JFN143" s="801"/>
      <c r="JFO143" s="801"/>
      <c r="JFP143" s="801"/>
      <c r="JFQ143" s="801"/>
      <c r="JFR143" s="801"/>
      <c r="JFS143" s="801"/>
      <c r="JFT143" s="801"/>
      <c r="JFU143" s="801"/>
      <c r="JFV143" s="801"/>
      <c r="JFW143" s="801"/>
      <c r="JFX143" s="801"/>
      <c r="JFY143" s="801"/>
      <c r="JFZ143" s="801"/>
      <c r="JGA143" s="801"/>
      <c r="JGB143" s="801"/>
      <c r="JGC143" s="801"/>
      <c r="JGD143" s="801"/>
      <c r="JGE143" s="801"/>
      <c r="JGF143" s="801"/>
      <c r="JGG143" s="801"/>
      <c r="JGH143" s="801"/>
      <c r="JGI143" s="801"/>
      <c r="JGJ143" s="801"/>
      <c r="JGK143" s="801"/>
      <c r="JGL143" s="801"/>
      <c r="JGM143" s="801"/>
      <c r="JGN143" s="801"/>
      <c r="JGO143" s="801"/>
      <c r="JGP143" s="801"/>
      <c r="JGQ143" s="801"/>
      <c r="JGR143" s="801"/>
      <c r="JGS143" s="801"/>
      <c r="JGT143" s="801"/>
      <c r="JGU143" s="801"/>
      <c r="JGV143" s="801"/>
      <c r="JGW143" s="801"/>
      <c r="JGX143" s="801"/>
      <c r="JGY143" s="801"/>
      <c r="JGZ143" s="801"/>
      <c r="JHA143" s="801"/>
      <c r="JHB143" s="801"/>
      <c r="JHC143" s="801"/>
      <c r="JHD143" s="801"/>
      <c r="JHE143" s="801"/>
      <c r="JHF143" s="801"/>
      <c r="JHG143" s="801"/>
      <c r="JHH143" s="801"/>
      <c r="JHI143" s="801"/>
      <c r="JHJ143" s="801"/>
      <c r="JHK143" s="801"/>
      <c r="JHL143" s="801"/>
      <c r="JHM143" s="801"/>
      <c r="JHN143" s="801"/>
      <c r="JHO143" s="801"/>
      <c r="JHP143" s="801"/>
      <c r="JHQ143" s="801"/>
      <c r="JHR143" s="801"/>
      <c r="JHS143" s="801"/>
      <c r="JHT143" s="801"/>
      <c r="JHU143" s="801"/>
      <c r="JHV143" s="801"/>
      <c r="JHW143" s="801"/>
      <c r="JHX143" s="801"/>
      <c r="JHY143" s="801"/>
      <c r="JHZ143" s="801"/>
      <c r="JIA143" s="801"/>
      <c r="JIB143" s="801"/>
      <c r="JIC143" s="801"/>
      <c r="JID143" s="801"/>
      <c r="JIE143" s="801"/>
      <c r="JIF143" s="801"/>
      <c r="JIG143" s="801"/>
      <c r="JIH143" s="801"/>
      <c r="JII143" s="801"/>
      <c r="JIJ143" s="801"/>
      <c r="JIK143" s="801"/>
      <c r="JIL143" s="801"/>
      <c r="JIM143" s="801"/>
      <c r="JIN143" s="801"/>
      <c r="JIO143" s="801"/>
      <c r="JIP143" s="801"/>
      <c r="JIQ143" s="801"/>
      <c r="JIR143" s="801"/>
      <c r="JIS143" s="801"/>
      <c r="JIT143" s="801"/>
      <c r="JIU143" s="801"/>
      <c r="JIV143" s="801"/>
      <c r="JIW143" s="801"/>
      <c r="JIX143" s="801"/>
      <c r="JIY143" s="801"/>
      <c r="JIZ143" s="801"/>
      <c r="JJA143" s="801"/>
      <c r="JJB143" s="801"/>
      <c r="JJC143" s="801"/>
      <c r="JJD143" s="801"/>
      <c r="JJE143" s="801"/>
      <c r="JJF143" s="801"/>
      <c r="JJG143" s="801"/>
      <c r="JJH143" s="801"/>
      <c r="JJI143" s="801"/>
      <c r="JJJ143" s="801"/>
      <c r="JJK143" s="801"/>
      <c r="JJL143" s="801"/>
      <c r="JJM143" s="801"/>
      <c r="JJN143" s="801"/>
      <c r="JJO143" s="801"/>
      <c r="JJP143" s="801"/>
      <c r="JJQ143" s="801"/>
      <c r="JJR143" s="801"/>
      <c r="JJS143" s="801"/>
      <c r="JJT143" s="801"/>
      <c r="JJU143" s="801"/>
      <c r="JJV143" s="801"/>
      <c r="JJW143" s="801"/>
      <c r="JJX143" s="801"/>
      <c r="JJY143" s="801"/>
      <c r="JJZ143" s="801"/>
      <c r="JKA143" s="801"/>
      <c r="JKB143" s="801"/>
      <c r="JKC143" s="801"/>
      <c r="JKD143" s="801"/>
      <c r="JKE143" s="801"/>
      <c r="JKF143" s="801"/>
      <c r="JKG143" s="801"/>
      <c r="JKH143" s="801"/>
      <c r="JKI143" s="801"/>
      <c r="JKJ143" s="801"/>
      <c r="JKK143" s="801"/>
      <c r="JKL143" s="801"/>
      <c r="JKM143" s="801"/>
      <c r="JKN143" s="801"/>
      <c r="JKO143" s="801"/>
      <c r="JKP143" s="801"/>
      <c r="JKQ143" s="801"/>
      <c r="JKR143" s="801"/>
      <c r="JKS143" s="801"/>
      <c r="JKT143" s="801"/>
      <c r="JKU143" s="801"/>
      <c r="JKV143" s="801"/>
      <c r="JKW143" s="801"/>
      <c r="JKX143" s="801"/>
      <c r="JKY143" s="801"/>
      <c r="JKZ143" s="801"/>
      <c r="JLA143" s="801"/>
      <c r="JLB143" s="801"/>
      <c r="JLC143" s="801"/>
      <c r="JLD143" s="801"/>
      <c r="JLE143" s="801"/>
      <c r="JLF143" s="801"/>
      <c r="JLG143" s="801"/>
      <c r="JLH143" s="801"/>
      <c r="JLI143" s="801"/>
      <c r="JLJ143" s="801"/>
      <c r="JLK143" s="801"/>
      <c r="JLL143" s="801"/>
      <c r="JLM143" s="801"/>
      <c r="JLN143" s="801"/>
      <c r="JLO143" s="801"/>
      <c r="JLP143" s="801"/>
      <c r="JLQ143" s="801"/>
      <c r="JLR143" s="801"/>
      <c r="JLS143" s="801"/>
      <c r="JLT143" s="801"/>
      <c r="JLU143" s="801"/>
      <c r="JLV143" s="801"/>
      <c r="JLW143" s="801"/>
      <c r="JLX143" s="801"/>
      <c r="JLY143" s="801"/>
      <c r="JLZ143" s="801"/>
      <c r="JMA143" s="801"/>
      <c r="JMB143" s="801"/>
      <c r="JMC143" s="801"/>
      <c r="JMD143" s="801"/>
      <c r="JME143" s="801"/>
      <c r="JMF143" s="801"/>
      <c r="JMG143" s="801"/>
      <c r="JMH143" s="801"/>
      <c r="JMI143" s="801"/>
      <c r="JMJ143" s="801"/>
      <c r="JMK143" s="801"/>
      <c r="JML143" s="801"/>
      <c r="JMM143" s="801"/>
      <c r="JMN143" s="801"/>
      <c r="JMO143" s="801"/>
      <c r="JMP143" s="801"/>
      <c r="JMQ143" s="801"/>
      <c r="JMR143" s="801"/>
      <c r="JMS143" s="801"/>
      <c r="JMT143" s="801"/>
      <c r="JMU143" s="801"/>
      <c r="JMV143" s="801"/>
      <c r="JMW143" s="801"/>
      <c r="JMX143" s="801"/>
      <c r="JMY143" s="801"/>
      <c r="JMZ143" s="801"/>
      <c r="JNA143" s="801"/>
      <c r="JNB143" s="801"/>
      <c r="JNC143" s="801"/>
      <c r="JND143" s="801"/>
      <c r="JNE143" s="801"/>
      <c r="JNF143" s="801"/>
      <c r="JNG143" s="801"/>
      <c r="JNH143" s="801"/>
      <c r="JNI143" s="801"/>
      <c r="JNJ143" s="801"/>
      <c r="JNK143" s="801"/>
      <c r="JNL143" s="801"/>
      <c r="JNM143" s="801"/>
      <c r="JNN143" s="801"/>
      <c r="JNO143" s="801"/>
      <c r="JNP143" s="801"/>
      <c r="JNQ143" s="801"/>
      <c r="JNR143" s="801"/>
      <c r="JNS143" s="801"/>
      <c r="JNT143" s="801"/>
      <c r="JNU143" s="801"/>
      <c r="JNV143" s="801"/>
      <c r="JNW143" s="801"/>
      <c r="JNX143" s="801"/>
      <c r="JNY143" s="801"/>
      <c r="JNZ143" s="801"/>
      <c r="JOA143" s="801"/>
      <c r="JOB143" s="801"/>
      <c r="JOC143" s="801"/>
      <c r="JOD143" s="801"/>
      <c r="JOE143" s="801"/>
      <c r="JOF143" s="801"/>
      <c r="JOG143" s="801"/>
      <c r="JOH143" s="801"/>
      <c r="JOI143" s="801"/>
      <c r="JOJ143" s="801"/>
      <c r="JOK143" s="801"/>
      <c r="JOL143" s="801"/>
      <c r="JOM143" s="801"/>
      <c r="JON143" s="801"/>
      <c r="JOO143" s="801"/>
      <c r="JOP143" s="801"/>
      <c r="JOQ143" s="801"/>
      <c r="JOR143" s="801"/>
      <c r="JOS143" s="801"/>
      <c r="JOT143" s="801"/>
      <c r="JOU143" s="801"/>
      <c r="JOV143" s="801"/>
      <c r="JOW143" s="801"/>
      <c r="JOX143" s="801"/>
      <c r="JOY143" s="801"/>
      <c r="JOZ143" s="801"/>
      <c r="JPA143" s="801"/>
      <c r="JPB143" s="801"/>
      <c r="JPC143" s="801"/>
      <c r="JPD143" s="801"/>
      <c r="JPE143" s="801"/>
      <c r="JPF143" s="801"/>
      <c r="JPG143" s="801"/>
      <c r="JPH143" s="801"/>
      <c r="JPI143" s="801"/>
      <c r="JPJ143" s="801"/>
      <c r="JPK143" s="801"/>
      <c r="JPL143" s="801"/>
      <c r="JPM143" s="801"/>
      <c r="JPN143" s="801"/>
      <c r="JPO143" s="801"/>
      <c r="JPP143" s="801"/>
      <c r="JPQ143" s="801"/>
      <c r="JPR143" s="801"/>
      <c r="JPS143" s="801"/>
      <c r="JPT143" s="801"/>
      <c r="JPU143" s="801"/>
      <c r="JPV143" s="801"/>
      <c r="JPW143" s="801"/>
      <c r="JPX143" s="801"/>
      <c r="JPY143" s="801"/>
      <c r="JPZ143" s="801"/>
      <c r="JQA143" s="801"/>
      <c r="JQB143" s="801"/>
      <c r="JQC143" s="801"/>
      <c r="JQD143" s="801"/>
      <c r="JQE143" s="801"/>
      <c r="JQF143" s="801"/>
      <c r="JQG143" s="801"/>
      <c r="JQH143" s="801"/>
      <c r="JQI143" s="801"/>
      <c r="JQJ143" s="801"/>
      <c r="JQK143" s="801"/>
      <c r="JQL143" s="801"/>
      <c r="JQM143" s="801"/>
      <c r="JQN143" s="801"/>
      <c r="JQO143" s="801"/>
      <c r="JQP143" s="801"/>
      <c r="JQQ143" s="801"/>
      <c r="JQR143" s="801"/>
      <c r="JQS143" s="801"/>
      <c r="JQT143" s="801"/>
      <c r="JQU143" s="801"/>
      <c r="JQV143" s="801"/>
      <c r="JQW143" s="801"/>
      <c r="JQX143" s="801"/>
      <c r="JQY143" s="801"/>
      <c r="JQZ143" s="801"/>
      <c r="JRA143" s="801"/>
      <c r="JRB143" s="801"/>
      <c r="JRC143" s="801"/>
      <c r="JRD143" s="801"/>
      <c r="JRE143" s="801"/>
      <c r="JRF143" s="801"/>
      <c r="JRG143" s="801"/>
      <c r="JRH143" s="801"/>
      <c r="JRI143" s="801"/>
      <c r="JRJ143" s="801"/>
      <c r="JRK143" s="801"/>
      <c r="JRL143" s="801"/>
      <c r="JRM143" s="801"/>
      <c r="JRN143" s="801"/>
      <c r="JRO143" s="801"/>
      <c r="JRP143" s="801"/>
      <c r="JRQ143" s="801"/>
      <c r="JRR143" s="801"/>
      <c r="JRS143" s="801"/>
      <c r="JRT143" s="801"/>
      <c r="JRU143" s="801"/>
      <c r="JRV143" s="801"/>
      <c r="JRW143" s="801"/>
      <c r="JRX143" s="801"/>
      <c r="JRY143" s="801"/>
      <c r="JRZ143" s="801"/>
      <c r="JSA143" s="801"/>
      <c r="JSB143" s="801"/>
      <c r="JSC143" s="801"/>
      <c r="JSD143" s="801"/>
      <c r="JSE143" s="801"/>
      <c r="JSF143" s="801"/>
      <c r="JSG143" s="801"/>
      <c r="JSH143" s="801"/>
      <c r="JSI143" s="801"/>
      <c r="JSJ143" s="801"/>
      <c r="JSK143" s="801"/>
      <c r="JSL143" s="801"/>
      <c r="JSM143" s="801"/>
      <c r="JSN143" s="801"/>
      <c r="JSO143" s="801"/>
      <c r="JSP143" s="801"/>
      <c r="JSQ143" s="801"/>
      <c r="JSR143" s="801"/>
      <c r="JSS143" s="801"/>
      <c r="JST143" s="801"/>
      <c r="JSU143" s="801"/>
      <c r="JSV143" s="801"/>
      <c r="JSW143" s="801"/>
      <c r="JSX143" s="801"/>
      <c r="JSY143" s="801"/>
      <c r="JSZ143" s="801"/>
      <c r="JTA143" s="801"/>
      <c r="JTB143" s="801"/>
      <c r="JTC143" s="801"/>
      <c r="JTD143" s="801"/>
      <c r="JTE143" s="801"/>
      <c r="JTF143" s="801"/>
      <c r="JTG143" s="801"/>
      <c r="JTH143" s="801"/>
      <c r="JTI143" s="801"/>
      <c r="JTJ143" s="801"/>
      <c r="JTK143" s="801"/>
      <c r="JTL143" s="801"/>
      <c r="JTM143" s="801"/>
      <c r="JTN143" s="801"/>
      <c r="JTO143" s="801"/>
      <c r="JTP143" s="801"/>
      <c r="JTQ143" s="801"/>
      <c r="JTR143" s="801"/>
      <c r="JTS143" s="801"/>
      <c r="JTT143" s="801"/>
      <c r="JTU143" s="801"/>
      <c r="JTV143" s="801"/>
      <c r="JTW143" s="801"/>
      <c r="JTX143" s="801"/>
      <c r="JTY143" s="801"/>
      <c r="JTZ143" s="801"/>
      <c r="JUA143" s="801"/>
      <c r="JUB143" s="801"/>
      <c r="JUC143" s="801"/>
      <c r="JUD143" s="801"/>
      <c r="JUE143" s="801"/>
      <c r="JUF143" s="801"/>
      <c r="JUG143" s="801"/>
      <c r="JUH143" s="801"/>
      <c r="JUI143" s="801"/>
      <c r="JUJ143" s="801"/>
      <c r="JUK143" s="801"/>
      <c r="JUL143" s="801"/>
      <c r="JUM143" s="801"/>
      <c r="JUN143" s="801"/>
      <c r="JUO143" s="801"/>
      <c r="JUP143" s="801"/>
      <c r="JUQ143" s="801"/>
      <c r="JUR143" s="801"/>
      <c r="JUS143" s="801"/>
      <c r="JUT143" s="801"/>
      <c r="JUU143" s="801"/>
      <c r="JUV143" s="801"/>
      <c r="JUW143" s="801"/>
      <c r="JUX143" s="801"/>
      <c r="JUY143" s="801"/>
      <c r="JUZ143" s="801"/>
      <c r="JVA143" s="801"/>
      <c r="JVB143" s="801"/>
      <c r="JVC143" s="801"/>
      <c r="JVD143" s="801"/>
      <c r="JVE143" s="801"/>
      <c r="JVF143" s="801"/>
      <c r="JVG143" s="801"/>
      <c r="JVH143" s="801"/>
      <c r="JVI143" s="801"/>
      <c r="JVJ143" s="801"/>
      <c r="JVK143" s="801"/>
      <c r="JVL143" s="801"/>
      <c r="JVM143" s="801"/>
      <c r="JVN143" s="801"/>
      <c r="JVO143" s="801"/>
      <c r="JVP143" s="801"/>
      <c r="JVQ143" s="801"/>
      <c r="JVR143" s="801"/>
      <c r="JVS143" s="801"/>
      <c r="JVT143" s="801"/>
      <c r="JVU143" s="801"/>
      <c r="JVV143" s="801"/>
      <c r="JVW143" s="801"/>
      <c r="JVX143" s="801"/>
      <c r="JVY143" s="801"/>
      <c r="JVZ143" s="801"/>
      <c r="JWA143" s="801"/>
      <c r="JWB143" s="801"/>
      <c r="JWC143" s="801"/>
      <c r="JWD143" s="801"/>
      <c r="JWE143" s="801"/>
      <c r="JWF143" s="801"/>
      <c r="JWG143" s="801"/>
      <c r="JWH143" s="801"/>
      <c r="JWI143" s="801"/>
      <c r="JWJ143" s="801"/>
      <c r="JWK143" s="801"/>
      <c r="JWL143" s="801"/>
      <c r="JWM143" s="801"/>
      <c r="JWN143" s="801"/>
      <c r="JWO143" s="801"/>
      <c r="JWP143" s="801"/>
      <c r="JWQ143" s="801"/>
      <c r="JWR143" s="801"/>
      <c r="JWS143" s="801"/>
      <c r="JWT143" s="801"/>
      <c r="JWU143" s="801"/>
      <c r="JWV143" s="801"/>
      <c r="JWW143" s="801"/>
      <c r="JWX143" s="801"/>
      <c r="JWY143" s="801"/>
      <c r="JWZ143" s="801"/>
      <c r="JXA143" s="801"/>
      <c r="JXB143" s="801"/>
      <c r="JXC143" s="801"/>
      <c r="JXD143" s="801"/>
      <c r="JXE143" s="801"/>
      <c r="JXF143" s="801"/>
      <c r="JXG143" s="801"/>
      <c r="JXH143" s="801"/>
      <c r="JXI143" s="801"/>
      <c r="JXJ143" s="801"/>
      <c r="JXK143" s="801"/>
      <c r="JXL143" s="801"/>
      <c r="JXM143" s="801"/>
      <c r="JXN143" s="801"/>
      <c r="JXO143" s="801"/>
      <c r="JXP143" s="801"/>
      <c r="JXQ143" s="801"/>
      <c r="JXR143" s="801"/>
      <c r="JXS143" s="801"/>
      <c r="JXT143" s="801"/>
      <c r="JXU143" s="801"/>
      <c r="JXV143" s="801"/>
      <c r="JXW143" s="801"/>
      <c r="JXX143" s="801"/>
      <c r="JXY143" s="801"/>
      <c r="JXZ143" s="801"/>
      <c r="JYA143" s="801"/>
      <c r="JYB143" s="801"/>
      <c r="JYC143" s="801"/>
      <c r="JYD143" s="801"/>
      <c r="JYE143" s="801"/>
      <c r="JYF143" s="801"/>
      <c r="JYG143" s="801"/>
      <c r="JYH143" s="801"/>
      <c r="JYI143" s="801"/>
      <c r="JYJ143" s="801"/>
      <c r="JYK143" s="801"/>
      <c r="JYL143" s="801"/>
      <c r="JYM143" s="801"/>
      <c r="JYN143" s="801"/>
      <c r="JYO143" s="801"/>
      <c r="JYP143" s="801"/>
      <c r="JYQ143" s="801"/>
      <c r="JYR143" s="801"/>
      <c r="JYS143" s="801"/>
      <c r="JYT143" s="801"/>
      <c r="JYU143" s="801"/>
      <c r="JYV143" s="801"/>
      <c r="JYW143" s="801"/>
      <c r="JYX143" s="801"/>
      <c r="JYY143" s="801"/>
      <c r="JYZ143" s="801"/>
      <c r="JZA143" s="801"/>
      <c r="JZB143" s="801"/>
      <c r="JZC143" s="801"/>
      <c r="JZD143" s="801"/>
      <c r="JZE143" s="801"/>
      <c r="JZF143" s="801"/>
      <c r="JZG143" s="801"/>
      <c r="JZH143" s="801"/>
      <c r="JZI143" s="801"/>
      <c r="JZJ143" s="801"/>
      <c r="JZK143" s="801"/>
      <c r="JZL143" s="801"/>
      <c r="JZM143" s="801"/>
      <c r="JZN143" s="801"/>
      <c r="JZO143" s="801"/>
      <c r="JZP143" s="801"/>
      <c r="JZQ143" s="801"/>
      <c r="JZR143" s="801"/>
      <c r="JZS143" s="801"/>
      <c r="JZT143" s="801"/>
      <c r="JZU143" s="801"/>
      <c r="JZV143" s="801"/>
      <c r="JZW143" s="801"/>
      <c r="JZX143" s="801"/>
      <c r="JZY143" s="801"/>
      <c r="JZZ143" s="801"/>
      <c r="KAA143" s="801"/>
      <c r="KAB143" s="801"/>
      <c r="KAC143" s="801"/>
      <c r="KAD143" s="801"/>
      <c r="KAE143" s="801"/>
      <c r="KAF143" s="801"/>
      <c r="KAG143" s="801"/>
      <c r="KAH143" s="801"/>
      <c r="KAI143" s="801"/>
      <c r="KAJ143" s="801"/>
      <c r="KAK143" s="801"/>
      <c r="KAL143" s="801"/>
      <c r="KAM143" s="801"/>
      <c r="KAN143" s="801"/>
      <c r="KAO143" s="801"/>
      <c r="KAP143" s="801"/>
      <c r="KAQ143" s="801"/>
      <c r="KAR143" s="801"/>
      <c r="KAS143" s="801"/>
      <c r="KAT143" s="801"/>
      <c r="KAU143" s="801"/>
      <c r="KAV143" s="801"/>
      <c r="KAW143" s="801"/>
      <c r="KAX143" s="801"/>
      <c r="KAY143" s="801"/>
      <c r="KAZ143" s="801"/>
      <c r="KBA143" s="801"/>
      <c r="KBB143" s="801"/>
      <c r="KBC143" s="801"/>
      <c r="KBD143" s="801"/>
      <c r="KBE143" s="801"/>
      <c r="KBF143" s="801"/>
      <c r="KBG143" s="801"/>
      <c r="KBH143" s="801"/>
      <c r="KBI143" s="801"/>
      <c r="KBJ143" s="801"/>
      <c r="KBK143" s="801"/>
      <c r="KBL143" s="801"/>
      <c r="KBM143" s="801"/>
      <c r="KBN143" s="801"/>
      <c r="KBO143" s="801"/>
      <c r="KBP143" s="801"/>
      <c r="KBQ143" s="801"/>
      <c r="KBR143" s="801"/>
      <c r="KBS143" s="801"/>
      <c r="KBT143" s="801"/>
      <c r="KBU143" s="801"/>
      <c r="KBV143" s="801"/>
      <c r="KBW143" s="801"/>
      <c r="KBX143" s="801"/>
      <c r="KBY143" s="801"/>
      <c r="KBZ143" s="801"/>
      <c r="KCA143" s="801"/>
      <c r="KCB143" s="801"/>
      <c r="KCC143" s="801"/>
      <c r="KCD143" s="801"/>
      <c r="KCE143" s="801"/>
      <c r="KCF143" s="801"/>
      <c r="KCG143" s="801"/>
      <c r="KCH143" s="801"/>
      <c r="KCI143" s="801"/>
      <c r="KCJ143" s="801"/>
      <c r="KCK143" s="801"/>
      <c r="KCL143" s="801"/>
      <c r="KCM143" s="801"/>
      <c r="KCN143" s="801"/>
      <c r="KCO143" s="801"/>
      <c r="KCP143" s="801"/>
      <c r="KCQ143" s="801"/>
      <c r="KCR143" s="801"/>
      <c r="KCS143" s="801"/>
      <c r="KCT143" s="801"/>
      <c r="KCU143" s="801"/>
      <c r="KCV143" s="801"/>
      <c r="KCW143" s="801"/>
      <c r="KCX143" s="801"/>
      <c r="KCY143" s="801"/>
      <c r="KCZ143" s="801"/>
      <c r="KDA143" s="801"/>
      <c r="KDB143" s="801"/>
      <c r="KDC143" s="801"/>
      <c r="KDD143" s="801"/>
      <c r="KDE143" s="801"/>
      <c r="KDF143" s="801"/>
      <c r="KDG143" s="801"/>
      <c r="KDH143" s="801"/>
      <c r="KDI143" s="801"/>
      <c r="KDJ143" s="801"/>
      <c r="KDK143" s="801"/>
      <c r="KDL143" s="801"/>
      <c r="KDM143" s="801"/>
      <c r="KDN143" s="801"/>
      <c r="KDO143" s="801"/>
      <c r="KDP143" s="801"/>
      <c r="KDQ143" s="801"/>
      <c r="KDR143" s="801"/>
      <c r="KDS143" s="801"/>
      <c r="KDT143" s="801"/>
      <c r="KDU143" s="801"/>
      <c r="KDV143" s="801"/>
      <c r="KDW143" s="801"/>
      <c r="KDX143" s="801"/>
      <c r="KDY143" s="801"/>
      <c r="KDZ143" s="801"/>
      <c r="KEA143" s="801"/>
      <c r="KEB143" s="801"/>
      <c r="KEC143" s="801"/>
      <c r="KED143" s="801"/>
      <c r="KEE143" s="801"/>
      <c r="KEF143" s="801"/>
      <c r="KEG143" s="801"/>
      <c r="KEH143" s="801"/>
      <c r="KEI143" s="801"/>
      <c r="KEJ143" s="801"/>
      <c r="KEK143" s="801"/>
      <c r="KEL143" s="801"/>
      <c r="KEM143" s="801"/>
      <c r="KEN143" s="801"/>
      <c r="KEO143" s="801"/>
      <c r="KEP143" s="801"/>
      <c r="KEQ143" s="801"/>
      <c r="KER143" s="801"/>
      <c r="KES143" s="801"/>
      <c r="KET143" s="801"/>
      <c r="KEU143" s="801"/>
      <c r="KEV143" s="801"/>
      <c r="KEW143" s="801"/>
      <c r="KEX143" s="801"/>
      <c r="KEY143" s="801"/>
      <c r="KEZ143" s="801"/>
      <c r="KFA143" s="801"/>
      <c r="KFB143" s="801"/>
      <c r="KFC143" s="801"/>
      <c r="KFD143" s="801"/>
      <c r="KFE143" s="801"/>
      <c r="KFF143" s="801"/>
      <c r="KFG143" s="801"/>
      <c r="KFH143" s="801"/>
      <c r="KFI143" s="801"/>
      <c r="KFJ143" s="801"/>
      <c r="KFK143" s="801"/>
      <c r="KFL143" s="801"/>
      <c r="KFM143" s="801"/>
      <c r="KFN143" s="801"/>
      <c r="KFO143" s="801"/>
      <c r="KFP143" s="801"/>
      <c r="KFQ143" s="801"/>
      <c r="KFR143" s="801"/>
      <c r="KFS143" s="801"/>
      <c r="KFT143" s="801"/>
      <c r="KFU143" s="801"/>
      <c r="KFV143" s="801"/>
      <c r="KFW143" s="801"/>
      <c r="KFX143" s="801"/>
      <c r="KFY143" s="801"/>
      <c r="KFZ143" s="801"/>
      <c r="KGA143" s="801"/>
      <c r="KGB143" s="801"/>
      <c r="KGC143" s="801"/>
      <c r="KGD143" s="801"/>
      <c r="KGE143" s="801"/>
      <c r="KGF143" s="801"/>
      <c r="KGG143" s="801"/>
      <c r="KGH143" s="801"/>
      <c r="KGI143" s="801"/>
      <c r="KGJ143" s="801"/>
      <c r="KGK143" s="801"/>
      <c r="KGL143" s="801"/>
      <c r="KGM143" s="801"/>
      <c r="KGN143" s="801"/>
      <c r="KGO143" s="801"/>
      <c r="KGP143" s="801"/>
      <c r="KGQ143" s="801"/>
      <c r="KGR143" s="801"/>
      <c r="KGS143" s="801"/>
      <c r="KGT143" s="801"/>
      <c r="KGU143" s="801"/>
      <c r="KGV143" s="801"/>
      <c r="KGW143" s="801"/>
      <c r="KGX143" s="801"/>
      <c r="KGY143" s="801"/>
      <c r="KGZ143" s="801"/>
      <c r="KHA143" s="801"/>
      <c r="KHB143" s="801"/>
      <c r="KHC143" s="801"/>
      <c r="KHD143" s="801"/>
      <c r="KHE143" s="801"/>
      <c r="KHF143" s="801"/>
      <c r="KHG143" s="801"/>
      <c r="KHH143" s="801"/>
      <c r="KHI143" s="801"/>
      <c r="KHJ143" s="801"/>
      <c r="KHK143" s="801"/>
      <c r="KHL143" s="801"/>
      <c r="KHM143" s="801"/>
      <c r="KHN143" s="801"/>
      <c r="KHO143" s="801"/>
      <c r="KHP143" s="801"/>
      <c r="KHQ143" s="801"/>
      <c r="KHR143" s="801"/>
      <c r="KHS143" s="801"/>
      <c r="KHT143" s="801"/>
      <c r="KHU143" s="801"/>
      <c r="KHV143" s="801"/>
      <c r="KHW143" s="801"/>
      <c r="KHX143" s="801"/>
      <c r="KHY143" s="801"/>
      <c r="KHZ143" s="801"/>
      <c r="KIA143" s="801"/>
      <c r="KIB143" s="801"/>
      <c r="KIC143" s="801"/>
      <c r="KID143" s="801"/>
      <c r="KIE143" s="801"/>
      <c r="KIF143" s="801"/>
      <c r="KIG143" s="801"/>
      <c r="KIH143" s="801"/>
      <c r="KII143" s="801"/>
      <c r="KIJ143" s="801"/>
      <c r="KIK143" s="801"/>
      <c r="KIL143" s="801"/>
      <c r="KIM143" s="801"/>
      <c r="KIN143" s="801"/>
      <c r="KIO143" s="801"/>
      <c r="KIP143" s="801"/>
      <c r="KIQ143" s="801"/>
      <c r="KIR143" s="801"/>
      <c r="KIS143" s="801"/>
      <c r="KIT143" s="801"/>
      <c r="KIU143" s="801"/>
      <c r="KIV143" s="801"/>
      <c r="KIW143" s="801"/>
      <c r="KIX143" s="801"/>
      <c r="KIY143" s="801"/>
      <c r="KIZ143" s="801"/>
      <c r="KJA143" s="801"/>
      <c r="KJB143" s="801"/>
      <c r="KJC143" s="801"/>
      <c r="KJD143" s="801"/>
      <c r="KJE143" s="801"/>
      <c r="KJF143" s="801"/>
      <c r="KJG143" s="801"/>
      <c r="KJH143" s="801"/>
      <c r="KJI143" s="801"/>
      <c r="KJJ143" s="801"/>
      <c r="KJK143" s="801"/>
      <c r="KJL143" s="801"/>
      <c r="KJM143" s="801"/>
      <c r="KJN143" s="801"/>
      <c r="KJO143" s="801"/>
      <c r="KJP143" s="801"/>
      <c r="KJQ143" s="801"/>
      <c r="KJR143" s="801"/>
      <c r="KJS143" s="801"/>
      <c r="KJT143" s="801"/>
      <c r="KJU143" s="801"/>
      <c r="KJV143" s="801"/>
      <c r="KJW143" s="801"/>
      <c r="KJX143" s="801"/>
      <c r="KJY143" s="801"/>
      <c r="KJZ143" s="801"/>
      <c r="KKA143" s="801"/>
      <c r="KKB143" s="801"/>
      <c r="KKC143" s="801"/>
      <c r="KKD143" s="801"/>
      <c r="KKE143" s="801"/>
      <c r="KKF143" s="801"/>
      <c r="KKG143" s="801"/>
      <c r="KKH143" s="801"/>
      <c r="KKI143" s="801"/>
      <c r="KKJ143" s="801"/>
      <c r="KKK143" s="801"/>
      <c r="KKL143" s="801"/>
      <c r="KKM143" s="801"/>
      <c r="KKN143" s="801"/>
      <c r="KKO143" s="801"/>
      <c r="KKP143" s="801"/>
      <c r="KKQ143" s="801"/>
      <c r="KKR143" s="801"/>
      <c r="KKS143" s="801"/>
      <c r="KKT143" s="801"/>
      <c r="KKU143" s="801"/>
      <c r="KKV143" s="801"/>
      <c r="KKW143" s="801"/>
      <c r="KKX143" s="801"/>
      <c r="KKY143" s="801"/>
      <c r="KKZ143" s="801"/>
      <c r="KLA143" s="801"/>
      <c r="KLB143" s="801"/>
      <c r="KLC143" s="801"/>
      <c r="KLD143" s="801"/>
      <c r="KLE143" s="801"/>
      <c r="KLF143" s="801"/>
      <c r="KLG143" s="801"/>
      <c r="KLH143" s="801"/>
      <c r="KLI143" s="801"/>
      <c r="KLJ143" s="801"/>
      <c r="KLK143" s="801"/>
      <c r="KLL143" s="801"/>
      <c r="KLM143" s="801"/>
      <c r="KLN143" s="801"/>
      <c r="KLO143" s="801"/>
      <c r="KLP143" s="801"/>
      <c r="KLQ143" s="801"/>
      <c r="KLR143" s="801"/>
      <c r="KLS143" s="801"/>
      <c r="KLT143" s="801"/>
      <c r="KLU143" s="801"/>
      <c r="KLV143" s="801"/>
      <c r="KLW143" s="801"/>
      <c r="KLX143" s="801"/>
      <c r="KLY143" s="801"/>
      <c r="KLZ143" s="801"/>
      <c r="KMA143" s="801"/>
      <c r="KMB143" s="801"/>
      <c r="KMC143" s="801"/>
      <c r="KMD143" s="801"/>
      <c r="KME143" s="801"/>
      <c r="KMF143" s="801"/>
      <c r="KMG143" s="801"/>
      <c r="KMH143" s="801"/>
      <c r="KMI143" s="801"/>
      <c r="KMJ143" s="801"/>
      <c r="KMK143" s="801"/>
      <c r="KML143" s="801"/>
      <c r="KMM143" s="801"/>
      <c r="KMN143" s="801"/>
      <c r="KMO143" s="801"/>
      <c r="KMP143" s="801"/>
      <c r="KMQ143" s="801"/>
      <c r="KMR143" s="801"/>
      <c r="KMS143" s="801"/>
      <c r="KMT143" s="801"/>
      <c r="KMU143" s="801"/>
      <c r="KMV143" s="801"/>
      <c r="KMW143" s="801"/>
      <c r="KMX143" s="801"/>
      <c r="KMY143" s="801"/>
      <c r="KMZ143" s="801"/>
      <c r="KNA143" s="801"/>
      <c r="KNB143" s="801"/>
      <c r="KNC143" s="801"/>
      <c r="KND143" s="801"/>
      <c r="KNE143" s="801"/>
      <c r="KNF143" s="801"/>
      <c r="KNG143" s="801"/>
      <c r="KNH143" s="801"/>
      <c r="KNI143" s="801"/>
      <c r="KNJ143" s="801"/>
      <c r="KNK143" s="801"/>
      <c r="KNL143" s="801"/>
      <c r="KNM143" s="801"/>
      <c r="KNN143" s="801"/>
      <c r="KNO143" s="801"/>
      <c r="KNP143" s="801"/>
      <c r="KNQ143" s="801"/>
      <c r="KNR143" s="801"/>
      <c r="KNS143" s="801"/>
      <c r="KNT143" s="801"/>
      <c r="KNU143" s="801"/>
      <c r="KNV143" s="801"/>
      <c r="KNW143" s="801"/>
      <c r="KNX143" s="801"/>
      <c r="KNY143" s="801"/>
      <c r="KNZ143" s="801"/>
      <c r="KOA143" s="801"/>
      <c r="KOB143" s="801"/>
      <c r="KOC143" s="801"/>
      <c r="KOD143" s="801"/>
      <c r="KOE143" s="801"/>
      <c r="KOF143" s="801"/>
      <c r="KOG143" s="801"/>
      <c r="KOH143" s="801"/>
      <c r="KOI143" s="801"/>
      <c r="KOJ143" s="801"/>
      <c r="KOK143" s="801"/>
      <c r="KOL143" s="801"/>
      <c r="KOM143" s="801"/>
      <c r="KON143" s="801"/>
      <c r="KOO143" s="801"/>
      <c r="KOP143" s="801"/>
      <c r="KOQ143" s="801"/>
      <c r="KOR143" s="801"/>
      <c r="KOS143" s="801"/>
      <c r="KOT143" s="801"/>
      <c r="KOU143" s="801"/>
      <c r="KOV143" s="801"/>
      <c r="KOW143" s="801"/>
      <c r="KOX143" s="801"/>
      <c r="KOY143" s="801"/>
      <c r="KOZ143" s="801"/>
      <c r="KPA143" s="801"/>
      <c r="KPB143" s="801"/>
      <c r="KPC143" s="801"/>
      <c r="KPD143" s="801"/>
      <c r="KPE143" s="801"/>
      <c r="KPF143" s="801"/>
      <c r="KPG143" s="801"/>
      <c r="KPH143" s="801"/>
      <c r="KPI143" s="801"/>
      <c r="KPJ143" s="801"/>
      <c r="KPK143" s="801"/>
      <c r="KPL143" s="801"/>
      <c r="KPM143" s="801"/>
      <c r="KPN143" s="801"/>
      <c r="KPO143" s="801"/>
      <c r="KPP143" s="801"/>
      <c r="KPQ143" s="801"/>
      <c r="KPR143" s="801"/>
      <c r="KPS143" s="801"/>
      <c r="KPT143" s="801"/>
      <c r="KPU143" s="801"/>
      <c r="KPV143" s="801"/>
      <c r="KPW143" s="801"/>
      <c r="KPX143" s="801"/>
      <c r="KPY143" s="801"/>
      <c r="KPZ143" s="801"/>
      <c r="KQA143" s="801"/>
      <c r="KQB143" s="801"/>
      <c r="KQC143" s="801"/>
      <c r="KQD143" s="801"/>
      <c r="KQE143" s="801"/>
      <c r="KQF143" s="801"/>
      <c r="KQG143" s="801"/>
      <c r="KQH143" s="801"/>
      <c r="KQI143" s="801"/>
      <c r="KQJ143" s="801"/>
      <c r="KQK143" s="801"/>
      <c r="KQL143" s="801"/>
      <c r="KQM143" s="801"/>
      <c r="KQN143" s="801"/>
      <c r="KQO143" s="801"/>
      <c r="KQP143" s="801"/>
      <c r="KQQ143" s="801"/>
      <c r="KQR143" s="801"/>
      <c r="KQS143" s="801"/>
      <c r="KQT143" s="801"/>
      <c r="KQU143" s="801"/>
      <c r="KQV143" s="801"/>
      <c r="KQW143" s="801"/>
      <c r="KQX143" s="801"/>
      <c r="KQY143" s="801"/>
      <c r="KQZ143" s="801"/>
      <c r="KRA143" s="801"/>
      <c r="KRB143" s="801"/>
      <c r="KRC143" s="801"/>
      <c r="KRD143" s="801"/>
      <c r="KRE143" s="801"/>
      <c r="KRF143" s="801"/>
      <c r="KRG143" s="801"/>
      <c r="KRH143" s="801"/>
      <c r="KRI143" s="801"/>
      <c r="KRJ143" s="801"/>
      <c r="KRK143" s="801"/>
      <c r="KRL143" s="801"/>
      <c r="KRM143" s="801"/>
      <c r="KRN143" s="801"/>
      <c r="KRO143" s="801"/>
      <c r="KRP143" s="801"/>
      <c r="KRQ143" s="801"/>
      <c r="KRR143" s="801"/>
      <c r="KRS143" s="801"/>
      <c r="KRT143" s="801"/>
      <c r="KRU143" s="801"/>
      <c r="KRV143" s="801"/>
      <c r="KRW143" s="801"/>
      <c r="KRX143" s="801"/>
      <c r="KRY143" s="801"/>
      <c r="KRZ143" s="801"/>
      <c r="KSA143" s="801"/>
      <c r="KSB143" s="801"/>
      <c r="KSC143" s="801"/>
      <c r="KSD143" s="801"/>
      <c r="KSE143" s="801"/>
      <c r="KSF143" s="801"/>
      <c r="KSG143" s="801"/>
      <c r="KSH143" s="801"/>
      <c r="KSI143" s="801"/>
      <c r="KSJ143" s="801"/>
      <c r="KSK143" s="801"/>
      <c r="KSL143" s="801"/>
      <c r="KSM143" s="801"/>
      <c r="KSN143" s="801"/>
      <c r="KSO143" s="801"/>
      <c r="KSP143" s="801"/>
      <c r="KSQ143" s="801"/>
      <c r="KSR143" s="801"/>
      <c r="KSS143" s="801"/>
      <c r="KST143" s="801"/>
      <c r="KSU143" s="801"/>
      <c r="KSV143" s="801"/>
      <c r="KSW143" s="801"/>
      <c r="KSX143" s="801"/>
      <c r="KSY143" s="801"/>
      <c r="KSZ143" s="801"/>
      <c r="KTA143" s="801"/>
      <c r="KTB143" s="801"/>
      <c r="KTC143" s="801"/>
      <c r="KTD143" s="801"/>
      <c r="KTE143" s="801"/>
      <c r="KTF143" s="801"/>
      <c r="KTG143" s="801"/>
      <c r="KTH143" s="801"/>
      <c r="KTI143" s="801"/>
      <c r="KTJ143" s="801"/>
      <c r="KTK143" s="801"/>
      <c r="KTL143" s="801"/>
      <c r="KTM143" s="801"/>
      <c r="KTN143" s="801"/>
      <c r="KTO143" s="801"/>
      <c r="KTP143" s="801"/>
      <c r="KTQ143" s="801"/>
      <c r="KTR143" s="801"/>
      <c r="KTS143" s="801"/>
      <c r="KTT143" s="801"/>
      <c r="KTU143" s="801"/>
      <c r="KTV143" s="801"/>
      <c r="KTW143" s="801"/>
      <c r="KTX143" s="801"/>
      <c r="KTY143" s="801"/>
      <c r="KTZ143" s="801"/>
      <c r="KUA143" s="801"/>
      <c r="KUB143" s="801"/>
      <c r="KUC143" s="801"/>
      <c r="KUD143" s="801"/>
      <c r="KUE143" s="801"/>
      <c r="KUF143" s="801"/>
      <c r="KUG143" s="801"/>
      <c r="KUH143" s="801"/>
      <c r="KUI143" s="801"/>
      <c r="KUJ143" s="801"/>
      <c r="KUK143" s="801"/>
      <c r="KUL143" s="801"/>
      <c r="KUM143" s="801"/>
      <c r="KUN143" s="801"/>
      <c r="KUO143" s="801"/>
      <c r="KUP143" s="801"/>
      <c r="KUQ143" s="801"/>
      <c r="KUR143" s="801"/>
      <c r="KUS143" s="801"/>
      <c r="KUT143" s="801"/>
      <c r="KUU143" s="801"/>
      <c r="KUV143" s="801"/>
      <c r="KUW143" s="801"/>
      <c r="KUX143" s="801"/>
      <c r="KUY143" s="801"/>
      <c r="KUZ143" s="801"/>
      <c r="KVA143" s="801"/>
      <c r="KVB143" s="801"/>
      <c r="KVC143" s="801"/>
      <c r="KVD143" s="801"/>
      <c r="KVE143" s="801"/>
      <c r="KVF143" s="801"/>
      <c r="KVG143" s="801"/>
      <c r="KVH143" s="801"/>
      <c r="KVI143" s="801"/>
      <c r="KVJ143" s="801"/>
      <c r="KVK143" s="801"/>
      <c r="KVL143" s="801"/>
      <c r="KVM143" s="801"/>
      <c r="KVN143" s="801"/>
      <c r="KVO143" s="801"/>
      <c r="KVP143" s="801"/>
      <c r="KVQ143" s="801"/>
      <c r="KVR143" s="801"/>
      <c r="KVS143" s="801"/>
      <c r="KVT143" s="801"/>
      <c r="KVU143" s="801"/>
      <c r="KVV143" s="801"/>
      <c r="KVW143" s="801"/>
      <c r="KVX143" s="801"/>
      <c r="KVY143" s="801"/>
      <c r="KVZ143" s="801"/>
      <c r="KWA143" s="801"/>
      <c r="KWB143" s="801"/>
      <c r="KWC143" s="801"/>
      <c r="KWD143" s="801"/>
      <c r="KWE143" s="801"/>
      <c r="KWF143" s="801"/>
      <c r="KWG143" s="801"/>
      <c r="KWH143" s="801"/>
      <c r="KWI143" s="801"/>
      <c r="KWJ143" s="801"/>
      <c r="KWK143" s="801"/>
      <c r="KWL143" s="801"/>
      <c r="KWM143" s="801"/>
      <c r="KWN143" s="801"/>
      <c r="KWO143" s="801"/>
      <c r="KWP143" s="801"/>
      <c r="KWQ143" s="801"/>
      <c r="KWR143" s="801"/>
      <c r="KWS143" s="801"/>
      <c r="KWT143" s="801"/>
      <c r="KWU143" s="801"/>
      <c r="KWV143" s="801"/>
      <c r="KWW143" s="801"/>
      <c r="KWX143" s="801"/>
      <c r="KWY143" s="801"/>
      <c r="KWZ143" s="801"/>
      <c r="KXA143" s="801"/>
      <c r="KXB143" s="801"/>
      <c r="KXC143" s="801"/>
      <c r="KXD143" s="801"/>
      <c r="KXE143" s="801"/>
      <c r="KXF143" s="801"/>
      <c r="KXG143" s="801"/>
      <c r="KXH143" s="801"/>
      <c r="KXI143" s="801"/>
      <c r="KXJ143" s="801"/>
      <c r="KXK143" s="801"/>
      <c r="KXL143" s="801"/>
      <c r="KXM143" s="801"/>
      <c r="KXN143" s="801"/>
      <c r="KXO143" s="801"/>
      <c r="KXP143" s="801"/>
      <c r="KXQ143" s="801"/>
      <c r="KXR143" s="801"/>
      <c r="KXS143" s="801"/>
      <c r="KXT143" s="801"/>
      <c r="KXU143" s="801"/>
      <c r="KXV143" s="801"/>
      <c r="KXW143" s="801"/>
      <c r="KXX143" s="801"/>
      <c r="KXY143" s="801"/>
      <c r="KXZ143" s="801"/>
      <c r="KYA143" s="801"/>
      <c r="KYB143" s="801"/>
      <c r="KYC143" s="801"/>
      <c r="KYD143" s="801"/>
      <c r="KYE143" s="801"/>
      <c r="KYF143" s="801"/>
      <c r="KYG143" s="801"/>
      <c r="KYH143" s="801"/>
      <c r="KYI143" s="801"/>
      <c r="KYJ143" s="801"/>
      <c r="KYK143" s="801"/>
      <c r="KYL143" s="801"/>
      <c r="KYM143" s="801"/>
      <c r="KYN143" s="801"/>
      <c r="KYO143" s="801"/>
      <c r="KYP143" s="801"/>
      <c r="KYQ143" s="801"/>
      <c r="KYR143" s="801"/>
      <c r="KYS143" s="801"/>
      <c r="KYT143" s="801"/>
      <c r="KYU143" s="801"/>
      <c r="KYV143" s="801"/>
      <c r="KYW143" s="801"/>
      <c r="KYX143" s="801"/>
      <c r="KYY143" s="801"/>
      <c r="KYZ143" s="801"/>
      <c r="KZA143" s="801"/>
      <c r="KZB143" s="801"/>
      <c r="KZC143" s="801"/>
      <c r="KZD143" s="801"/>
      <c r="KZE143" s="801"/>
      <c r="KZF143" s="801"/>
      <c r="KZG143" s="801"/>
      <c r="KZH143" s="801"/>
      <c r="KZI143" s="801"/>
      <c r="KZJ143" s="801"/>
      <c r="KZK143" s="801"/>
      <c r="KZL143" s="801"/>
      <c r="KZM143" s="801"/>
      <c r="KZN143" s="801"/>
      <c r="KZO143" s="801"/>
      <c r="KZP143" s="801"/>
      <c r="KZQ143" s="801"/>
      <c r="KZR143" s="801"/>
      <c r="KZS143" s="801"/>
      <c r="KZT143" s="801"/>
      <c r="KZU143" s="801"/>
      <c r="KZV143" s="801"/>
      <c r="KZW143" s="801"/>
      <c r="KZX143" s="801"/>
      <c r="KZY143" s="801"/>
      <c r="KZZ143" s="801"/>
      <c r="LAA143" s="801"/>
      <c r="LAB143" s="801"/>
      <c r="LAC143" s="801"/>
      <c r="LAD143" s="801"/>
      <c r="LAE143" s="801"/>
      <c r="LAF143" s="801"/>
      <c r="LAG143" s="801"/>
      <c r="LAH143" s="801"/>
      <c r="LAI143" s="801"/>
      <c r="LAJ143" s="801"/>
      <c r="LAK143" s="801"/>
      <c r="LAL143" s="801"/>
      <c r="LAM143" s="801"/>
      <c r="LAN143" s="801"/>
      <c r="LAO143" s="801"/>
      <c r="LAP143" s="801"/>
      <c r="LAQ143" s="801"/>
      <c r="LAR143" s="801"/>
      <c r="LAS143" s="801"/>
      <c r="LAT143" s="801"/>
      <c r="LAU143" s="801"/>
      <c r="LAV143" s="801"/>
      <c r="LAW143" s="801"/>
      <c r="LAX143" s="801"/>
      <c r="LAY143" s="801"/>
      <c r="LAZ143" s="801"/>
      <c r="LBA143" s="801"/>
      <c r="LBB143" s="801"/>
      <c r="LBC143" s="801"/>
      <c r="LBD143" s="801"/>
      <c r="LBE143" s="801"/>
      <c r="LBF143" s="801"/>
      <c r="LBG143" s="801"/>
      <c r="LBH143" s="801"/>
      <c r="LBI143" s="801"/>
      <c r="LBJ143" s="801"/>
      <c r="LBK143" s="801"/>
      <c r="LBL143" s="801"/>
      <c r="LBM143" s="801"/>
      <c r="LBN143" s="801"/>
      <c r="LBO143" s="801"/>
      <c r="LBP143" s="801"/>
      <c r="LBQ143" s="801"/>
      <c r="LBR143" s="801"/>
      <c r="LBS143" s="801"/>
      <c r="LBT143" s="801"/>
      <c r="LBU143" s="801"/>
      <c r="LBV143" s="801"/>
      <c r="LBW143" s="801"/>
      <c r="LBX143" s="801"/>
      <c r="LBY143" s="801"/>
      <c r="LBZ143" s="801"/>
      <c r="LCA143" s="801"/>
      <c r="LCB143" s="801"/>
      <c r="LCC143" s="801"/>
      <c r="LCD143" s="801"/>
      <c r="LCE143" s="801"/>
      <c r="LCF143" s="801"/>
      <c r="LCG143" s="801"/>
      <c r="LCH143" s="801"/>
      <c r="LCI143" s="801"/>
      <c r="LCJ143" s="801"/>
      <c r="LCK143" s="801"/>
      <c r="LCL143" s="801"/>
      <c r="LCM143" s="801"/>
      <c r="LCN143" s="801"/>
      <c r="LCO143" s="801"/>
      <c r="LCP143" s="801"/>
      <c r="LCQ143" s="801"/>
      <c r="LCR143" s="801"/>
      <c r="LCS143" s="801"/>
      <c r="LCT143" s="801"/>
      <c r="LCU143" s="801"/>
      <c r="LCV143" s="801"/>
      <c r="LCW143" s="801"/>
      <c r="LCX143" s="801"/>
      <c r="LCY143" s="801"/>
      <c r="LCZ143" s="801"/>
      <c r="LDA143" s="801"/>
      <c r="LDB143" s="801"/>
      <c r="LDC143" s="801"/>
      <c r="LDD143" s="801"/>
      <c r="LDE143" s="801"/>
      <c r="LDF143" s="801"/>
      <c r="LDG143" s="801"/>
      <c r="LDH143" s="801"/>
      <c r="LDI143" s="801"/>
      <c r="LDJ143" s="801"/>
      <c r="LDK143" s="801"/>
      <c r="LDL143" s="801"/>
      <c r="LDM143" s="801"/>
      <c r="LDN143" s="801"/>
      <c r="LDO143" s="801"/>
      <c r="LDP143" s="801"/>
      <c r="LDQ143" s="801"/>
      <c r="LDR143" s="801"/>
      <c r="LDS143" s="801"/>
      <c r="LDT143" s="801"/>
      <c r="LDU143" s="801"/>
      <c r="LDV143" s="801"/>
      <c r="LDW143" s="801"/>
      <c r="LDX143" s="801"/>
      <c r="LDY143" s="801"/>
      <c r="LDZ143" s="801"/>
      <c r="LEA143" s="801"/>
      <c r="LEB143" s="801"/>
      <c r="LEC143" s="801"/>
      <c r="LED143" s="801"/>
      <c r="LEE143" s="801"/>
      <c r="LEF143" s="801"/>
      <c r="LEG143" s="801"/>
      <c r="LEH143" s="801"/>
      <c r="LEI143" s="801"/>
      <c r="LEJ143" s="801"/>
      <c r="LEK143" s="801"/>
      <c r="LEL143" s="801"/>
      <c r="LEM143" s="801"/>
      <c r="LEN143" s="801"/>
      <c r="LEO143" s="801"/>
      <c r="LEP143" s="801"/>
      <c r="LEQ143" s="801"/>
      <c r="LER143" s="801"/>
      <c r="LES143" s="801"/>
      <c r="LET143" s="801"/>
      <c r="LEU143" s="801"/>
      <c r="LEV143" s="801"/>
      <c r="LEW143" s="801"/>
      <c r="LEX143" s="801"/>
      <c r="LEY143" s="801"/>
      <c r="LEZ143" s="801"/>
      <c r="LFA143" s="801"/>
      <c r="LFB143" s="801"/>
      <c r="LFC143" s="801"/>
      <c r="LFD143" s="801"/>
      <c r="LFE143" s="801"/>
      <c r="LFF143" s="801"/>
      <c r="LFG143" s="801"/>
      <c r="LFH143" s="801"/>
      <c r="LFI143" s="801"/>
      <c r="LFJ143" s="801"/>
      <c r="LFK143" s="801"/>
      <c r="LFL143" s="801"/>
      <c r="LFM143" s="801"/>
      <c r="LFN143" s="801"/>
      <c r="LFO143" s="801"/>
      <c r="LFP143" s="801"/>
      <c r="LFQ143" s="801"/>
      <c r="LFR143" s="801"/>
      <c r="LFS143" s="801"/>
      <c r="LFT143" s="801"/>
      <c r="LFU143" s="801"/>
      <c r="LFV143" s="801"/>
      <c r="LFW143" s="801"/>
      <c r="LFX143" s="801"/>
      <c r="LFY143" s="801"/>
      <c r="LFZ143" s="801"/>
      <c r="LGA143" s="801"/>
      <c r="LGB143" s="801"/>
      <c r="LGC143" s="801"/>
      <c r="LGD143" s="801"/>
      <c r="LGE143" s="801"/>
      <c r="LGF143" s="801"/>
      <c r="LGG143" s="801"/>
      <c r="LGH143" s="801"/>
      <c r="LGI143" s="801"/>
      <c r="LGJ143" s="801"/>
      <c r="LGK143" s="801"/>
      <c r="LGL143" s="801"/>
      <c r="LGM143" s="801"/>
      <c r="LGN143" s="801"/>
      <c r="LGO143" s="801"/>
      <c r="LGP143" s="801"/>
      <c r="LGQ143" s="801"/>
      <c r="LGR143" s="801"/>
      <c r="LGS143" s="801"/>
      <c r="LGT143" s="801"/>
      <c r="LGU143" s="801"/>
      <c r="LGV143" s="801"/>
      <c r="LGW143" s="801"/>
      <c r="LGX143" s="801"/>
      <c r="LGY143" s="801"/>
      <c r="LGZ143" s="801"/>
      <c r="LHA143" s="801"/>
      <c r="LHB143" s="801"/>
      <c r="LHC143" s="801"/>
      <c r="LHD143" s="801"/>
      <c r="LHE143" s="801"/>
      <c r="LHF143" s="801"/>
      <c r="LHG143" s="801"/>
      <c r="LHH143" s="801"/>
      <c r="LHI143" s="801"/>
      <c r="LHJ143" s="801"/>
      <c r="LHK143" s="801"/>
      <c r="LHL143" s="801"/>
      <c r="LHM143" s="801"/>
      <c r="LHN143" s="801"/>
      <c r="LHO143" s="801"/>
      <c r="LHP143" s="801"/>
      <c r="LHQ143" s="801"/>
      <c r="LHR143" s="801"/>
      <c r="LHS143" s="801"/>
      <c r="LHT143" s="801"/>
      <c r="LHU143" s="801"/>
      <c r="LHV143" s="801"/>
      <c r="LHW143" s="801"/>
      <c r="LHX143" s="801"/>
      <c r="LHY143" s="801"/>
      <c r="LHZ143" s="801"/>
      <c r="LIA143" s="801"/>
      <c r="LIB143" s="801"/>
      <c r="LIC143" s="801"/>
      <c r="LID143" s="801"/>
      <c r="LIE143" s="801"/>
      <c r="LIF143" s="801"/>
      <c r="LIG143" s="801"/>
      <c r="LIH143" s="801"/>
      <c r="LII143" s="801"/>
      <c r="LIJ143" s="801"/>
      <c r="LIK143" s="801"/>
      <c r="LIL143" s="801"/>
      <c r="LIM143" s="801"/>
      <c r="LIN143" s="801"/>
      <c r="LIO143" s="801"/>
      <c r="LIP143" s="801"/>
      <c r="LIQ143" s="801"/>
      <c r="LIR143" s="801"/>
      <c r="LIS143" s="801"/>
      <c r="LIT143" s="801"/>
      <c r="LIU143" s="801"/>
      <c r="LIV143" s="801"/>
      <c r="LIW143" s="801"/>
      <c r="LIX143" s="801"/>
      <c r="LIY143" s="801"/>
      <c r="LIZ143" s="801"/>
      <c r="LJA143" s="801"/>
      <c r="LJB143" s="801"/>
      <c r="LJC143" s="801"/>
      <c r="LJD143" s="801"/>
      <c r="LJE143" s="801"/>
      <c r="LJF143" s="801"/>
      <c r="LJG143" s="801"/>
      <c r="LJH143" s="801"/>
      <c r="LJI143" s="801"/>
      <c r="LJJ143" s="801"/>
      <c r="LJK143" s="801"/>
      <c r="LJL143" s="801"/>
      <c r="LJM143" s="801"/>
      <c r="LJN143" s="801"/>
      <c r="LJO143" s="801"/>
      <c r="LJP143" s="801"/>
      <c r="LJQ143" s="801"/>
      <c r="LJR143" s="801"/>
      <c r="LJS143" s="801"/>
      <c r="LJT143" s="801"/>
      <c r="LJU143" s="801"/>
      <c r="LJV143" s="801"/>
      <c r="LJW143" s="801"/>
      <c r="LJX143" s="801"/>
      <c r="LJY143" s="801"/>
      <c r="LJZ143" s="801"/>
      <c r="LKA143" s="801"/>
      <c r="LKB143" s="801"/>
      <c r="LKC143" s="801"/>
      <c r="LKD143" s="801"/>
      <c r="LKE143" s="801"/>
      <c r="LKF143" s="801"/>
      <c r="LKG143" s="801"/>
      <c r="LKH143" s="801"/>
      <c r="LKI143" s="801"/>
      <c r="LKJ143" s="801"/>
      <c r="LKK143" s="801"/>
      <c r="LKL143" s="801"/>
      <c r="LKM143" s="801"/>
      <c r="LKN143" s="801"/>
      <c r="LKO143" s="801"/>
      <c r="LKP143" s="801"/>
      <c r="LKQ143" s="801"/>
      <c r="LKR143" s="801"/>
      <c r="LKS143" s="801"/>
      <c r="LKT143" s="801"/>
      <c r="LKU143" s="801"/>
      <c r="LKV143" s="801"/>
      <c r="LKW143" s="801"/>
      <c r="LKX143" s="801"/>
      <c r="LKY143" s="801"/>
      <c r="LKZ143" s="801"/>
      <c r="LLA143" s="801"/>
      <c r="LLB143" s="801"/>
      <c r="LLC143" s="801"/>
      <c r="LLD143" s="801"/>
      <c r="LLE143" s="801"/>
      <c r="LLF143" s="801"/>
      <c r="LLG143" s="801"/>
      <c r="LLH143" s="801"/>
      <c r="LLI143" s="801"/>
      <c r="LLJ143" s="801"/>
      <c r="LLK143" s="801"/>
      <c r="LLL143" s="801"/>
      <c r="LLM143" s="801"/>
      <c r="LLN143" s="801"/>
      <c r="LLO143" s="801"/>
      <c r="LLP143" s="801"/>
      <c r="LLQ143" s="801"/>
      <c r="LLR143" s="801"/>
      <c r="LLS143" s="801"/>
      <c r="LLT143" s="801"/>
      <c r="LLU143" s="801"/>
      <c r="LLV143" s="801"/>
      <c r="LLW143" s="801"/>
      <c r="LLX143" s="801"/>
      <c r="LLY143" s="801"/>
      <c r="LLZ143" s="801"/>
      <c r="LMA143" s="801"/>
      <c r="LMB143" s="801"/>
      <c r="LMC143" s="801"/>
      <c r="LMD143" s="801"/>
      <c r="LME143" s="801"/>
      <c r="LMF143" s="801"/>
      <c r="LMG143" s="801"/>
      <c r="LMH143" s="801"/>
      <c r="LMI143" s="801"/>
      <c r="LMJ143" s="801"/>
      <c r="LMK143" s="801"/>
      <c r="LML143" s="801"/>
      <c r="LMM143" s="801"/>
      <c r="LMN143" s="801"/>
      <c r="LMO143" s="801"/>
      <c r="LMP143" s="801"/>
      <c r="LMQ143" s="801"/>
      <c r="LMR143" s="801"/>
      <c r="LMS143" s="801"/>
      <c r="LMT143" s="801"/>
      <c r="LMU143" s="801"/>
      <c r="LMV143" s="801"/>
      <c r="LMW143" s="801"/>
      <c r="LMX143" s="801"/>
      <c r="LMY143" s="801"/>
      <c r="LMZ143" s="801"/>
      <c r="LNA143" s="801"/>
      <c r="LNB143" s="801"/>
      <c r="LNC143" s="801"/>
      <c r="LND143" s="801"/>
      <c r="LNE143" s="801"/>
      <c r="LNF143" s="801"/>
      <c r="LNG143" s="801"/>
      <c r="LNH143" s="801"/>
      <c r="LNI143" s="801"/>
      <c r="LNJ143" s="801"/>
      <c r="LNK143" s="801"/>
      <c r="LNL143" s="801"/>
      <c r="LNM143" s="801"/>
      <c r="LNN143" s="801"/>
      <c r="LNO143" s="801"/>
      <c r="LNP143" s="801"/>
      <c r="LNQ143" s="801"/>
      <c r="LNR143" s="801"/>
      <c r="LNS143" s="801"/>
      <c r="LNT143" s="801"/>
      <c r="LNU143" s="801"/>
      <c r="LNV143" s="801"/>
      <c r="LNW143" s="801"/>
      <c r="LNX143" s="801"/>
      <c r="LNY143" s="801"/>
      <c r="LNZ143" s="801"/>
      <c r="LOA143" s="801"/>
      <c r="LOB143" s="801"/>
      <c r="LOC143" s="801"/>
      <c r="LOD143" s="801"/>
      <c r="LOE143" s="801"/>
      <c r="LOF143" s="801"/>
      <c r="LOG143" s="801"/>
      <c r="LOH143" s="801"/>
      <c r="LOI143" s="801"/>
      <c r="LOJ143" s="801"/>
      <c r="LOK143" s="801"/>
      <c r="LOL143" s="801"/>
      <c r="LOM143" s="801"/>
      <c r="LON143" s="801"/>
      <c r="LOO143" s="801"/>
      <c r="LOP143" s="801"/>
      <c r="LOQ143" s="801"/>
      <c r="LOR143" s="801"/>
      <c r="LOS143" s="801"/>
      <c r="LOT143" s="801"/>
      <c r="LOU143" s="801"/>
      <c r="LOV143" s="801"/>
      <c r="LOW143" s="801"/>
      <c r="LOX143" s="801"/>
      <c r="LOY143" s="801"/>
      <c r="LOZ143" s="801"/>
      <c r="LPA143" s="801"/>
      <c r="LPB143" s="801"/>
      <c r="LPC143" s="801"/>
      <c r="LPD143" s="801"/>
      <c r="LPE143" s="801"/>
      <c r="LPF143" s="801"/>
      <c r="LPG143" s="801"/>
      <c r="LPH143" s="801"/>
      <c r="LPI143" s="801"/>
      <c r="LPJ143" s="801"/>
      <c r="LPK143" s="801"/>
      <c r="LPL143" s="801"/>
      <c r="LPM143" s="801"/>
      <c r="LPN143" s="801"/>
      <c r="LPO143" s="801"/>
      <c r="LPP143" s="801"/>
      <c r="LPQ143" s="801"/>
      <c r="LPR143" s="801"/>
      <c r="LPS143" s="801"/>
      <c r="LPT143" s="801"/>
      <c r="LPU143" s="801"/>
      <c r="LPV143" s="801"/>
      <c r="LPW143" s="801"/>
      <c r="LPX143" s="801"/>
      <c r="LPY143" s="801"/>
      <c r="LPZ143" s="801"/>
      <c r="LQA143" s="801"/>
      <c r="LQB143" s="801"/>
      <c r="LQC143" s="801"/>
      <c r="LQD143" s="801"/>
      <c r="LQE143" s="801"/>
      <c r="LQF143" s="801"/>
      <c r="LQG143" s="801"/>
      <c r="LQH143" s="801"/>
      <c r="LQI143" s="801"/>
      <c r="LQJ143" s="801"/>
      <c r="LQK143" s="801"/>
      <c r="LQL143" s="801"/>
      <c r="LQM143" s="801"/>
      <c r="LQN143" s="801"/>
      <c r="LQO143" s="801"/>
      <c r="LQP143" s="801"/>
      <c r="LQQ143" s="801"/>
      <c r="LQR143" s="801"/>
      <c r="LQS143" s="801"/>
      <c r="LQT143" s="801"/>
      <c r="LQU143" s="801"/>
      <c r="LQV143" s="801"/>
      <c r="LQW143" s="801"/>
      <c r="LQX143" s="801"/>
      <c r="LQY143" s="801"/>
      <c r="LQZ143" s="801"/>
      <c r="LRA143" s="801"/>
      <c r="LRB143" s="801"/>
      <c r="LRC143" s="801"/>
      <c r="LRD143" s="801"/>
      <c r="LRE143" s="801"/>
      <c r="LRF143" s="801"/>
      <c r="LRG143" s="801"/>
      <c r="LRH143" s="801"/>
      <c r="LRI143" s="801"/>
      <c r="LRJ143" s="801"/>
      <c r="LRK143" s="801"/>
      <c r="LRL143" s="801"/>
      <c r="LRM143" s="801"/>
      <c r="LRN143" s="801"/>
      <c r="LRO143" s="801"/>
      <c r="LRP143" s="801"/>
      <c r="LRQ143" s="801"/>
      <c r="LRR143" s="801"/>
      <c r="LRS143" s="801"/>
      <c r="LRT143" s="801"/>
      <c r="LRU143" s="801"/>
      <c r="LRV143" s="801"/>
      <c r="LRW143" s="801"/>
      <c r="LRX143" s="801"/>
      <c r="LRY143" s="801"/>
      <c r="LRZ143" s="801"/>
      <c r="LSA143" s="801"/>
      <c r="LSB143" s="801"/>
      <c r="LSC143" s="801"/>
      <c r="LSD143" s="801"/>
      <c r="LSE143" s="801"/>
      <c r="LSF143" s="801"/>
      <c r="LSG143" s="801"/>
      <c r="LSH143" s="801"/>
      <c r="LSI143" s="801"/>
      <c r="LSJ143" s="801"/>
      <c r="LSK143" s="801"/>
      <c r="LSL143" s="801"/>
      <c r="LSM143" s="801"/>
      <c r="LSN143" s="801"/>
      <c r="LSO143" s="801"/>
      <c r="LSP143" s="801"/>
      <c r="LSQ143" s="801"/>
      <c r="LSR143" s="801"/>
      <c r="LSS143" s="801"/>
      <c r="LST143" s="801"/>
      <c r="LSU143" s="801"/>
      <c r="LSV143" s="801"/>
      <c r="LSW143" s="801"/>
      <c r="LSX143" s="801"/>
      <c r="LSY143" s="801"/>
      <c r="LSZ143" s="801"/>
      <c r="LTA143" s="801"/>
      <c r="LTB143" s="801"/>
      <c r="LTC143" s="801"/>
      <c r="LTD143" s="801"/>
      <c r="LTE143" s="801"/>
      <c r="LTF143" s="801"/>
      <c r="LTG143" s="801"/>
      <c r="LTH143" s="801"/>
      <c r="LTI143" s="801"/>
      <c r="LTJ143" s="801"/>
      <c r="LTK143" s="801"/>
      <c r="LTL143" s="801"/>
      <c r="LTM143" s="801"/>
      <c r="LTN143" s="801"/>
      <c r="LTO143" s="801"/>
      <c r="LTP143" s="801"/>
      <c r="LTQ143" s="801"/>
      <c r="LTR143" s="801"/>
      <c r="LTS143" s="801"/>
      <c r="LTT143" s="801"/>
      <c r="LTU143" s="801"/>
      <c r="LTV143" s="801"/>
      <c r="LTW143" s="801"/>
      <c r="LTX143" s="801"/>
      <c r="LTY143" s="801"/>
      <c r="LTZ143" s="801"/>
      <c r="LUA143" s="801"/>
      <c r="LUB143" s="801"/>
      <c r="LUC143" s="801"/>
      <c r="LUD143" s="801"/>
      <c r="LUE143" s="801"/>
      <c r="LUF143" s="801"/>
      <c r="LUG143" s="801"/>
      <c r="LUH143" s="801"/>
      <c r="LUI143" s="801"/>
      <c r="LUJ143" s="801"/>
      <c r="LUK143" s="801"/>
      <c r="LUL143" s="801"/>
      <c r="LUM143" s="801"/>
      <c r="LUN143" s="801"/>
      <c r="LUO143" s="801"/>
      <c r="LUP143" s="801"/>
      <c r="LUQ143" s="801"/>
      <c r="LUR143" s="801"/>
      <c r="LUS143" s="801"/>
      <c r="LUT143" s="801"/>
      <c r="LUU143" s="801"/>
      <c r="LUV143" s="801"/>
      <c r="LUW143" s="801"/>
      <c r="LUX143" s="801"/>
      <c r="LUY143" s="801"/>
      <c r="LUZ143" s="801"/>
      <c r="LVA143" s="801"/>
      <c r="LVB143" s="801"/>
      <c r="LVC143" s="801"/>
      <c r="LVD143" s="801"/>
      <c r="LVE143" s="801"/>
      <c r="LVF143" s="801"/>
      <c r="LVG143" s="801"/>
      <c r="LVH143" s="801"/>
      <c r="LVI143" s="801"/>
      <c r="LVJ143" s="801"/>
      <c r="LVK143" s="801"/>
      <c r="LVL143" s="801"/>
      <c r="LVM143" s="801"/>
      <c r="LVN143" s="801"/>
      <c r="LVO143" s="801"/>
      <c r="LVP143" s="801"/>
      <c r="LVQ143" s="801"/>
      <c r="LVR143" s="801"/>
      <c r="LVS143" s="801"/>
      <c r="LVT143" s="801"/>
      <c r="LVU143" s="801"/>
      <c r="LVV143" s="801"/>
      <c r="LVW143" s="801"/>
      <c r="LVX143" s="801"/>
      <c r="LVY143" s="801"/>
      <c r="LVZ143" s="801"/>
      <c r="LWA143" s="801"/>
      <c r="LWB143" s="801"/>
      <c r="LWC143" s="801"/>
      <c r="LWD143" s="801"/>
      <c r="LWE143" s="801"/>
      <c r="LWF143" s="801"/>
      <c r="LWG143" s="801"/>
      <c r="LWH143" s="801"/>
      <c r="LWI143" s="801"/>
      <c r="LWJ143" s="801"/>
      <c r="LWK143" s="801"/>
      <c r="LWL143" s="801"/>
      <c r="LWM143" s="801"/>
      <c r="LWN143" s="801"/>
      <c r="LWO143" s="801"/>
      <c r="LWP143" s="801"/>
      <c r="LWQ143" s="801"/>
      <c r="LWR143" s="801"/>
      <c r="LWS143" s="801"/>
      <c r="LWT143" s="801"/>
      <c r="LWU143" s="801"/>
      <c r="LWV143" s="801"/>
      <c r="LWW143" s="801"/>
      <c r="LWX143" s="801"/>
      <c r="LWY143" s="801"/>
      <c r="LWZ143" s="801"/>
      <c r="LXA143" s="801"/>
      <c r="LXB143" s="801"/>
      <c r="LXC143" s="801"/>
      <c r="LXD143" s="801"/>
      <c r="LXE143" s="801"/>
      <c r="LXF143" s="801"/>
      <c r="LXG143" s="801"/>
      <c r="LXH143" s="801"/>
      <c r="LXI143" s="801"/>
      <c r="LXJ143" s="801"/>
      <c r="LXK143" s="801"/>
      <c r="LXL143" s="801"/>
      <c r="LXM143" s="801"/>
      <c r="LXN143" s="801"/>
      <c r="LXO143" s="801"/>
      <c r="LXP143" s="801"/>
      <c r="LXQ143" s="801"/>
      <c r="LXR143" s="801"/>
      <c r="LXS143" s="801"/>
      <c r="LXT143" s="801"/>
      <c r="LXU143" s="801"/>
      <c r="LXV143" s="801"/>
      <c r="LXW143" s="801"/>
      <c r="LXX143" s="801"/>
      <c r="LXY143" s="801"/>
      <c r="LXZ143" s="801"/>
      <c r="LYA143" s="801"/>
      <c r="LYB143" s="801"/>
      <c r="LYC143" s="801"/>
      <c r="LYD143" s="801"/>
      <c r="LYE143" s="801"/>
      <c r="LYF143" s="801"/>
      <c r="LYG143" s="801"/>
      <c r="LYH143" s="801"/>
      <c r="LYI143" s="801"/>
      <c r="LYJ143" s="801"/>
      <c r="LYK143" s="801"/>
      <c r="LYL143" s="801"/>
      <c r="LYM143" s="801"/>
      <c r="LYN143" s="801"/>
      <c r="LYO143" s="801"/>
      <c r="LYP143" s="801"/>
      <c r="LYQ143" s="801"/>
      <c r="LYR143" s="801"/>
      <c r="LYS143" s="801"/>
      <c r="LYT143" s="801"/>
      <c r="LYU143" s="801"/>
      <c r="LYV143" s="801"/>
      <c r="LYW143" s="801"/>
      <c r="LYX143" s="801"/>
      <c r="LYY143" s="801"/>
      <c r="LYZ143" s="801"/>
      <c r="LZA143" s="801"/>
      <c r="LZB143" s="801"/>
      <c r="LZC143" s="801"/>
      <c r="LZD143" s="801"/>
      <c r="LZE143" s="801"/>
      <c r="LZF143" s="801"/>
      <c r="LZG143" s="801"/>
      <c r="LZH143" s="801"/>
      <c r="LZI143" s="801"/>
      <c r="LZJ143" s="801"/>
      <c r="LZK143" s="801"/>
      <c r="LZL143" s="801"/>
      <c r="LZM143" s="801"/>
      <c r="LZN143" s="801"/>
      <c r="LZO143" s="801"/>
      <c r="LZP143" s="801"/>
      <c r="LZQ143" s="801"/>
      <c r="LZR143" s="801"/>
      <c r="LZS143" s="801"/>
      <c r="LZT143" s="801"/>
      <c r="LZU143" s="801"/>
      <c r="LZV143" s="801"/>
      <c r="LZW143" s="801"/>
      <c r="LZX143" s="801"/>
      <c r="LZY143" s="801"/>
      <c r="LZZ143" s="801"/>
      <c r="MAA143" s="801"/>
      <c r="MAB143" s="801"/>
      <c r="MAC143" s="801"/>
      <c r="MAD143" s="801"/>
      <c r="MAE143" s="801"/>
      <c r="MAF143" s="801"/>
      <c r="MAG143" s="801"/>
      <c r="MAH143" s="801"/>
      <c r="MAI143" s="801"/>
      <c r="MAJ143" s="801"/>
      <c r="MAK143" s="801"/>
      <c r="MAL143" s="801"/>
      <c r="MAM143" s="801"/>
      <c r="MAN143" s="801"/>
      <c r="MAO143" s="801"/>
      <c r="MAP143" s="801"/>
      <c r="MAQ143" s="801"/>
      <c r="MAR143" s="801"/>
      <c r="MAS143" s="801"/>
      <c r="MAT143" s="801"/>
      <c r="MAU143" s="801"/>
      <c r="MAV143" s="801"/>
      <c r="MAW143" s="801"/>
      <c r="MAX143" s="801"/>
      <c r="MAY143" s="801"/>
      <c r="MAZ143" s="801"/>
      <c r="MBA143" s="801"/>
      <c r="MBB143" s="801"/>
      <c r="MBC143" s="801"/>
      <c r="MBD143" s="801"/>
      <c r="MBE143" s="801"/>
      <c r="MBF143" s="801"/>
      <c r="MBG143" s="801"/>
      <c r="MBH143" s="801"/>
      <c r="MBI143" s="801"/>
      <c r="MBJ143" s="801"/>
      <c r="MBK143" s="801"/>
      <c r="MBL143" s="801"/>
      <c r="MBM143" s="801"/>
      <c r="MBN143" s="801"/>
      <c r="MBO143" s="801"/>
      <c r="MBP143" s="801"/>
      <c r="MBQ143" s="801"/>
      <c r="MBR143" s="801"/>
      <c r="MBS143" s="801"/>
      <c r="MBT143" s="801"/>
      <c r="MBU143" s="801"/>
      <c r="MBV143" s="801"/>
      <c r="MBW143" s="801"/>
      <c r="MBX143" s="801"/>
      <c r="MBY143" s="801"/>
      <c r="MBZ143" s="801"/>
      <c r="MCA143" s="801"/>
      <c r="MCB143" s="801"/>
      <c r="MCC143" s="801"/>
      <c r="MCD143" s="801"/>
      <c r="MCE143" s="801"/>
      <c r="MCF143" s="801"/>
      <c r="MCG143" s="801"/>
      <c r="MCH143" s="801"/>
      <c r="MCI143" s="801"/>
      <c r="MCJ143" s="801"/>
      <c r="MCK143" s="801"/>
      <c r="MCL143" s="801"/>
      <c r="MCM143" s="801"/>
      <c r="MCN143" s="801"/>
      <c r="MCO143" s="801"/>
      <c r="MCP143" s="801"/>
      <c r="MCQ143" s="801"/>
      <c r="MCR143" s="801"/>
      <c r="MCS143" s="801"/>
      <c r="MCT143" s="801"/>
      <c r="MCU143" s="801"/>
      <c r="MCV143" s="801"/>
      <c r="MCW143" s="801"/>
      <c r="MCX143" s="801"/>
      <c r="MCY143" s="801"/>
      <c r="MCZ143" s="801"/>
      <c r="MDA143" s="801"/>
      <c r="MDB143" s="801"/>
      <c r="MDC143" s="801"/>
      <c r="MDD143" s="801"/>
      <c r="MDE143" s="801"/>
      <c r="MDF143" s="801"/>
      <c r="MDG143" s="801"/>
      <c r="MDH143" s="801"/>
      <c r="MDI143" s="801"/>
      <c r="MDJ143" s="801"/>
      <c r="MDK143" s="801"/>
      <c r="MDL143" s="801"/>
      <c r="MDM143" s="801"/>
      <c r="MDN143" s="801"/>
      <c r="MDO143" s="801"/>
      <c r="MDP143" s="801"/>
      <c r="MDQ143" s="801"/>
      <c r="MDR143" s="801"/>
      <c r="MDS143" s="801"/>
      <c r="MDT143" s="801"/>
      <c r="MDU143" s="801"/>
      <c r="MDV143" s="801"/>
      <c r="MDW143" s="801"/>
      <c r="MDX143" s="801"/>
      <c r="MDY143" s="801"/>
      <c r="MDZ143" s="801"/>
      <c r="MEA143" s="801"/>
      <c r="MEB143" s="801"/>
      <c r="MEC143" s="801"/>
      <c r="MED143" s="801"/>
      <c r="MEE143" s="801"/>
      <c r="MEF143" s="801"/>
      <c r="MEG143" s="801"/>
      <c r="MEH143" s="801"/>
      <c r="MEI143" s="801"/>
      <c r="MEJ143" s="801"/>
      <c r="MEK143" s="801"/>
      <c r="MEL143" s="801"/>
      <c r="MEM143" s="801"/>
      <c r="MEN143" s="801"/>
      <c r="MEO143" s="801"/>
      <c r="MEP143" s="801"/>
      <c r="MEQ143" s="801"/>
      <c r="MER143" s="801"/>
      <c r="MES143" s="801"/>
      <c r="MET143" s="801"/>
      <c r="MEU143" s="801"/>
      <c r="MEV143" s="801"/>
      <c r="MEW143" s="801"/>
      <c r="MEX143" s="801"/>
      <c r="MEY143" s="801"/>
      <c r="MEZ143" s="801"/>
      <c r="MFA143" s="801"/>
      <c r="MFB143" s="801"/>
      <c r="MFC143" s="801"/>
      <c r="MFD143" s="801"/>
      <c r="MFE143" s="801"/>
      <c r="MFF143" s="801"/>
      <c r="MFG143" s="801"/>
      <c r="MFH143" s="801"/>
      <c r="MFI143" s="801"/>
      <c r="MFJ143" s="801"/>
      <c r="MFK143" s="801"/>
      <c r="MFL143" s="801"/>
      <c r="MFM143" s="801"/>
      <c r="MFN143" s="801"/>
      <c r="MFO143" s="801"/>
      <c r="MFP143" s="801"/>
      <c r="MFQ143" s="801"/>
      <c r="MFR143" s="801"/>
      <c r="MFS143" s="801"/>
      <c r="MFT143" s="801"/>
      <c r="MFU143" s="801"/>
      <c r="MFV143" s="801"/>
      <c r="MFW143" s="801"/>
      <c r="MFX143" s="801"/>
      <c r="MFY143" s="801"/>
      <c r="MFZ143" s="801"/>
      <c r="MGA143" s="801"/>
      <c r="MGB143" s="801"/>
      <c r="MGC143" s="801"/>
      <c r="MGD143" s="801"/>
      <c r="MGE143" s="801"/>
      <c r="MGF143" s="801"/>
      <c r="MGG143" s="801"/>
      <c r="MGH143" s="801"/>
      <c r="MGI143" s="801"/>
      <c r="MGJ143" s="801"/>
      <c r="MGK143" s="801"/>
      <c r="MGL143" s="801"/>
      <c r="MGM143" s="801"/>
      <c r="MGN143" s="801"/>
      <c r="MGO143" s="801"/>
      <c r="MGP143" s="801"/>
      <c r="MGQ143" s="801"/>
      <c r="MGR143" s="801"/>
      <c r="MGS143" s="801"/>
      <c r="MGT143" s="801"/>
      <c r="MGU143" s="801"/>
      <c r="MGV143" s="801"/>
      <c r="MGW143" s="801"/>
      <c r="MGX143" s="801"/>
      <c r="MGY143" s="801"/>
      <c r="MGZ143" s="801"/>
      <c r="MHA143" s="801"/>
      <c r="MHB143" s="801"/>
      <c r="MHC143" s="801"/>
      <c r="MHD143" s="801"/>
      <c r="MHE143" s="801"/>
      <c r="MHF143" s="801"/>
      <c r="MHG143" s="801"/>
      <c r="MHH143" s="801"/>
      <c r="MHI143" s="801"/>
      <c r="MHJ143" s="801"/>
      <c r="MHK143" s="801"/>
      <c r="MHL143" s="801"/>
      <c r="MHM143" s="801"/>
      <c r="MHN143" s="801"/>
      <c r="MHO143" s="801"/>
      <c r="MHP143" s="801"/>
      <c r="MHQ143" s="801"/>
      <c r="MHR143" s="801"/>
      <c r="MHS143" s="801"/>
      <c r="MHT143" s="801"/>
      <c r="MHU143" s="801"/>
      <c r="MHV143" s="801"/>
      <c r="MHW143" s="801"/>
      <c r="MHX143" s="801"/>
      <c r="MHY143" s="801"/>
      <c r="MHZ143" s="801"/>
      <c r="MIA143" s="801"/>
      <c r="MIB143" s="801"/>
      <c r="MIC143" s="801"/>
      <c r="MID143" s="801"/>
      <c r="MIE143" s="801"/>
      <c r="MIF143" s="801"/>
      <c r="MIG143" s="801"/>
      <c r="MIH143" s="801"/>
      <c r="MII143" s="801"/>
      <c r="MIJ143" s="801"/>
      <c r="MIK143" s="801"/>
      <c r="MIL143" s="801"/>
      <c r="MIM143" s="801"/>
      <c r="MIN143" s="801"/>
      <c r="MIO143" s="801"/>
      <c r="MIP143" s="801"/>
      <c r="MIQ143" s="801"/>
      <c r="MIR143" s="801"/>
      <c r="MIS143" s="801"/>
      <c r="MIT143" s="801"/>
      <c r="MIU143" s="801"/>
      <c r="MIV143" s="801"/>
      <c r="MIW143" s="801"/>
      <c r="MIX143" s="801"/>
      <c r="MIY143" s="801"/>
      <c r="MIZ143" s="801"/>
      <c r="MJA143" s="801"/>
      <c r="MJB143" s="801"/>
      <c r="MJC143" s="801"/>
      <c r="MJD143" s="801"/>
      <c r="MJE143" s="801"/>
      <c r="MJF143" s="801"/>
      <c r="MJG143" s="801"/>
      <c r="MJH143" s="801"/>
      <c r="MJI143" s="801"/>
      <c r="MJJ143" s="801"/>
      <c r="MJK143" s="801"/>
      <c r="MJL143" s="801"/>
      <c r="MJM143" s="801"/>
      <c r="MJN143" s="801"/>
      <c r="MJO143" s="801"/>
      <c r="MJP143" s="801"/>
      <c r="MJQ143" s="801"/>
      <c r="MJR143" s="801"/>
      <c r="MJS143" s="801"/>
      <c r="MJT143" s="801"/>
      <c r="MJU143" s="801"/>
      <c r="MJV143" s="801"/>
      <c r="MJW143" s="801"/>
      <c r="MJX143" s="801"/>
      <c r="MJY143" s="801"/>
      <c r="MJZ143" s="801"/>
      <c r="MKA143" s="801"/>
      <c r="MKB143" s="801"/>
      <c r="MKC143" s="801"/>
      <c r="MKD143" s="801"/>
      <c r="MKE143" s="801"/>
      <c r="MKF143" s="801"/>
      <c r="MKG143" s="801"/>
      <c r="MKH143" s="801"/>
      <c r="MKI143" s="801"/>
      <c r="MKJ143" s="801"/>
      <c r="MKK143" s="801"/>
      <c r="MKL143" s="801"/>
      <c r="MKM143" s="801"/>
      <c r="MKN143" s="801"/>
      <c r="MKO143" s="801"/>
      <c r="MKP143" s="801"/>
      <c r="MKQ143" s="801"/>
      <c r="MKR143" s="801"/>
      <c r="MKS143" s="801"/>
      <c r="MKT143" s="801"/>
      <c r="MKU143" s="801"/>
      <c r="MKV143" s="801"/>
      <c r="MKW143" s="801"/>
      <c r="MKX143" s="801"/>
      <c r="MKY143" s="801"/>
      <c r="MKZ143" s="801"/>
      <c r="MLA143" s="801"/>
      <c r="MLB143" s="801"/>
      <c r="MLC143" s="801"/>
      <c r="MLD143" s="801"/>
      <c r="MLE143" s="801"/>
      <c r="MLF143" s="801"/>
      <c r="MLG143" s="801"/>
      <c r="MLH143" s="801"/>
      <c r="MLI143" s="801"/>
      <c r="MLJ143" s="801"/>
      <c r="MLK143" s="801"/>
      <c r="MLL143" s="801"/>
      <c r="MLM143" s="801"/>
      <c r="MLN143" s="801"/>
      <c r="MLO143" s="801"/>
      <c r="MLP143" s="801"/>
      <c r="MLQ143" s="801"/>
      <c r="MLR143" s="801"/>
      <c r="MLS143" s="801"/>
      <c r="MLT143" s="801"/>
      <c r="MLU143" s="801"/>
      <c r="MLV143" s="801"/>
      <c r="MLW143" s="801"/>
      <c r="MLX143" s="801"/>
      <c r="MLY143" s="801"/>
      <c r="MLZ143" s="801"/>
      <c r="MMA143" s="801"/>
      <c r="MMB143" s="801"/>
      <c r="MMC143" s="801"/>
      <c r="MMD143" s="801"/>
      <c r="MME143" s="801"/>
      <c r="MMF143" s="801"/>
      <c r="MMG143" s="801"/>
      <c r="MMH143" s="801"/>
      <c r="MMI143" s="801"/>
      <c r="MMJ143" s="801"/>
      <c r="MMK143" s="801"/>
      <c r="MML143" s="801"/>
      <c r="MMM143" s="801"/>
      <c r="MMN143" s="801"/>
      <c r="MMO143" s="801"/>
      <c r="MMP143" s="801"/>
      <c r="MMQ143" s="801"/>
      <c r="MMR143" s="801"/>
      <c r="MMS143" s="801"/>
      <c r="MMT143" s="801"/>
      <c r="MMU143" s="801"/>
      <c r="MMV143" s="801"/>
      <c r="MMW143" s="801"/>
      <c r="MMX143" s="801"/>
      <c r="MMY143" s="801"/>
      <c r="MMZ143" s="801"/>
      <c r="MNA143" s="801"/>
      <c r="MNB143" s="801"/>
      <c r="MNC143" s="801"/>
      <c r="MND143" s="801"/>
      <c r="MNE143" s="801"/>
      <c r="MNF143" s="801"/>
      <c r="MNG143" s="801"/>
      <c r="MNH143" s="801"/>
      <c r="MNI143" s="801"/>
      <c r="MNJ143" s="801"/>
      <c r="MNK143" s="801"/>
      <c r="MNL143" s="801"/>
      <c r="MNM143" s="801"/>
      <c r="MNN143" s="801"/>
      <c r="MNO143" s="801"/>
      <c r="MNP143" s="801"/>
      <c r="MNQ143" s="801"/>
      <c r="MNR143" s="801"/>
      <c r="MNS143" s="801"/>
      <c r="MNT143" s="801"/>
      <c r="MNU143" s="801"/>
      <c r="MNV143" s="801"/>
      <c r="MNW143" s="801"/>
      <c r="MNX143" s="801"/>
      <c r="MNY143" s="801"/>
      <c r="MNZ143" s="801"/>
      <c r="MOA143" s="801"/>
      <c r="MOB143" s="801"/>
      <c r="MOC143" s="801"/>
      <c r="MOD143" s="801"/>
      <c r="MOE143" s="801"/>
      <c r="MOF143" s="801"/>
      <c r="MOG143" s="801"/>
      <c r="MOH143" s="801"/>
      <c r="MOI143" s="801"/>
      <c r="MOJ143" s="801"/>
      <c r="MOK143" s="801"/>
      <c r="MOL143" s="801"/>
      <c r="MOM143" s="801"/>
      <c r="MON143" s="801"/>
      <c r="MOO143" s="801"/>
      <c r="MOP143" s="801"/>
      <c r="MOQ143" s="801"/>
      <c r="MOR143" s="801"/>
      <c r="MOS143" s="801"/>
      <c r="MOT143" s="801"/>
      <c r="MOU143" s="801"/>
      <c r="MOV143" s="801"/>
      <c r="MOW143" s="801"/>
      <c r="MOX143" s="801"/>
      <c r="MOY143" s="801"/>
      <c r="MOZ143" s="801"/>
      <c r="MPA143" s="801"/>
      <c r="MPB143" s="801"/>
      <c r="MPC143" s="801"/>
      <c r="MPD143" s="801"/>
      <c r="MPE143" s="801"/>
      <c r="MPF143" s="801"/>
      <c r="MPG143" s="801"/>
      <c r="MPH143" s="801"/>
      <c r="MPI143" s="801"/>
      <c r="MPJ143" s="801"/>
      <c r="MPK143" s="801"/>
      <c r="MPL143" s="801"/>
      <c r="MPM143" s="801"/>
      <c r="MPN143" s="801"/>
      <c r="MPO143" s="801"/>
      <c r="MPP143" s="801"/>
      <c r="MPQ143" s="801"/>
      <c r="MPR143" s="801"/>
      <c r="MPS143" s="801"/>
      <c r="MPT143" s="801"/>
      <c r="MPU143" s="801"/>
      <c r="MPV143" s="801"/>
      <c r="MPW143" s="801"/>
      <c r="MPX143" s="801"/>
      <c r="MPY143" s="801"/>
      <c r="MPZ143" s="801"/>
      <c r="MQA143" s="801"/>
      <c r="MQB143" s="801"/>
      <c r="MQC143" s="801"/>
      <c r="MQD143" s="801"/>
      <c r="MQE143" s="801"/>
      <c r="MQF143" s="801"/>
      <c r="MQG143" s="801"/>
      <c r="MQH143" s="801"/>
      <c r="MQI143" s="801"/>
      <c r="MQJ143" s="801"/>
      <c r="MQK143" s="801"/>
      <c r="MQL143" s="801"/>
      <c r="MQM143" s="801"/>
      <c r="MQN143" s="801"/>
      <c r="MQO143" s="801"/>
      <c r="MQP143" s="801"/>
      <c r="MQQ143" s="801"/>
      <c r="MQR143" s="801"/>
      <c r="MQS143" s="801"/>
      <c r="MQT143" s="801"/>
      <c r="MQU143" s="801"/>
      <c r="MQV143" s="801"/>
      <c r="MQW143" s="801"/>
      <c r="MQX143" s="801"/>
      <c r="MQY143" s="801"/>
      <c r="MQZ143" s="801"/>
      <c r="MRA143" s="801"/>
      <c r="MRB143" s="801"/>
      <c r="MRC143" s="801"/>
      <c r="MRD143" s="801"/>
      <c r="MRE143" s="801"/>
      <c r="MRF143" s="801"/>
      <c r="MRG143" s="801"/>
      <c r="MRH143" s="801"/>
      <c r="MRI143" s="801"/>
      <c r="MRJ143" s="801"/>
      <c r="MRK143" s="801"/>
      <c r="MRL143" s="801"/>
      <c r="MRM143" s="801"/>
      <c r="MRN143" s="801"/>
      <c r="MRO143" s="801"/>
      <c r="MRP143" s="801"/>
      <c r="MRQ143" s="801"/>
      <c r="MRR143" s="801"/>
      <c r="MRS143" s="801"/>
      <c r="MRT143" s="801"/>
      <c r="MRU143" s="801"/>
      <c r="MRV143" s="801"/>
      <c r="MRW143" s="801"/>
      <c r="MRX143" s="801"/>
      <c r="MRY143" s="801"/>
      <c r="MRZ143" s="801"/>
      <c r="MSA143" s="801"/>
      <c r="MSB143" s="801"/>
      <c r="MSC143" s="801"/>
      <c r="MSD143" s="801"/>
      <c r="MSE143" s="801"/>
      <c r="MSF143" s="801"/>
      <c r="MSG143" s="801"/>
      <c r="MSH143" s="801"/>
      <c r="MSI143" s="801"/>
      <c r="MSJ143" s="801"/>
      <c r="MSK143" s="801"/>
      <c r="MSL143" s="801"/>
      <c r="MSM143" s="801"/>
      <c r="MSN143" s="801"/>
      <c r="MSO143" s="801"/>
      <c r="MSP143" s="801"/>
      <c r="MSQ143" s="801"/>
      <c r="MSR143" s="801"/>
      <c r="MSS143" s="801"/>
      <c r="MST143" s="801"/>
      <c r="MSU143" s="801"/>
      <c r="MSV143" s="801"/>
      <c r="MSW143" s="801"/>
      <c r="MSX143" s="801"/>
      <c r="MSY143" s="801"/>
      <c r="MSZ143" s="801"/>
      <c r="MTA143" s="801"/>
      <c r="MTB143" s="801"/>
      <c r="MTC143" s="801"/>
      <c r="MTD143" s="801"/>
      <c r="MTE143" s="801"/>
      <c r="MTF143" s="801"/>
      <c r="MTG143" s="801"/>
      <c r="MTH143" s="801"/>
      <c r="MTI143" s="801"/>
      <c r="MTJ143" s="801"/>
      <c r="MTK143" s="801"/>
      <c r="MTL143" s="801"/>
      <c r="MTM143" s="801"/>
      <c r="MTN143" s="801"/>
      <c r="MTO143" s="801"/>
      <c r="MTP143" s="801"/>
      <c r="MTQ143" s="801"/>
      <c r="MTR143" s="801"/>
      <c r="MTS143" s="801"/>
      <c r="MTT143" s="801"/>
      <c r="MTU143" s="801"/>
      <c r="MTV143" s="801"/>
      <c r="MTW143" s="801"/>
      <c r="MTX143" s="801"/>
      <c r="MTY143" s="801"/>
      <c r="MTZ143" s="801"/>
      <c r="MUA143" s="801"/>
      <c r="MUB143" s="801"/>
      <c r="MUC143" s="801"/>
      <c r="MUD143" s="801"/>
      <c r="MUE143" s="801"/>
      <c r="MUF143" s="801"/>
      <c r="MUG143" s="801"/>
      <c r="MUH143" s="801"/>
      <c r="MUI143" s="801"/>
      <c r="MUJ143" s="801"/>
      <c r="MUK143" s="801"/>
      <c r="MUL143" s="801"/>
      <c r="MUM143" s="801"/>
      <c r="MUN143" s="801"/>
      <c r="MUO143" s="801"/>
      <c r="MUP143" s="801"/>
      <c r="MUQ143" s="801"/>
      <c r="MUR143" s="801"/>
      <c r="MUS143" s="801"/>
      <c r="MUT143" s="801"/>
      <c r="MUU143" s="801"/>
      <c r="MUV143" s="801"/>
      <c r="MUW143" s="801"/>
      <c r="MUX143" s="801"/>
      <c r="MUY143" s="801"/>
      <c r="MUZ143" s="801"/>
      <c r="MVA143" s="801"/>
      <c r="MVB143" s="801"/>
      <c r="MVC143" s="801"/>
      <c r="MVD143" s="801"/>
      <c r="MVE143" s="801"/>
      <c r="MVF143" s="801"/>
      <c r="MVG143" s="801"/>
      <c r="MVH143" s="801"/>
      <c r="MVI143" s="801"/>
      <c r="MVJ143" s="801"/>
      <c r="MVK143" s="801"/>
      <c r="MVL143" s="801"/>
      <c r="MVM143" s="801"/>
      <c r="MVN143" s="801"/>
      <c r="MVO143" s="801"/>
      <c r="MVP143" s="801"/>
      <c r="MVQ143" s="801"/>
      <c r="MVR143" s="801"/>
      <c r="MVS143" s="801"/>
      <c r="MVT143" s="801"/>
      <c r="MVU143" s="801"/>
      <c r="MVV143" s="801"/>
      <c r="MVW143" s="801"/>
      <c r="MVX143" s="801"/>
      <c r="MVY143" s="801"/>
      <c r="MVZ143" s="801"/>
      <c r="MWA143" s="801"/>
      <c r="MWB143" s="801"/>
      <c r="MWC143" s="801"/>
      <c r="MWD143" s="801"/>
      <c r="MWE143" s="801"/>
      <c r="MWF143" s="801"/>
      <c r="MWG143" s="801"/>
      <c r="MWH143" s="801"/>
      <c r="MWI143" s="801"/>
      <c r="MWJ143" s="801"/>
      <c r="MWK143" s="801"/>
      <c r="MWL143" s="801"/>
      <c r="MWM143" s="801"/>
      <c r="MWN143" s="801"/>
      <c r="MWO143" s="801"/>
      <c r="MWP143" s="801"/>
      <c r="MWQ143" s="801"/>
      <c r="MWR143" s="801"/>
      <c r="MWS143" s="801"/>
      <c r="MWT143" s="801"/>
      <c r="MWU143" s="801"/>
      <c r="MWV143" s="801"/>
      <c r="MWW143" s="801"/>
      <c r="MWX143" s="801"/>
      <c r="MWY143" s="801"/>
      <c r="MWZ143" s="801"/>
      <c r="MXA143" s="801"/>
      <c r="MXB143" s="801"/>
      <c r="MXC143" s="801"/>
      <c r="MXD143" s="801"/>
      <c r="MXE143" s="801"/>
      <c r="MXF143" s="801"/>
      <c r="MXG143" s="801"/>
      <c r="MXH143" s="801"/>
      <c r="MXI143" s="801"/>
      <c r="MXJ143" s="801"/>
      <c r="MXK143" s="801"/>
      <c r="MXL143" s="801"/>
      <c r="MXM143" s="801"/>
      <c r="MXN143" s="801"/>
      <c r="MXO143" s="801"/>
      <c r="MXP143" s="801"/>
      <c r="MXQ143" s="801"/>
      <c r="MXR143" s="801"/>
      <c r="MXS143" s="801"/>
      <c r="MXT143" s="801"/>
      <c r="MXU143" s="801"/>
      <c r="MXV143" s="801"/>
      <c r="MXW143" s="801"/>
      <c r="MXX143" s="801"/>
      <c r="MXY143" s="801"/>
      <c r="MXZ143" s="801"/>
      <c r="MYA143" s="801"/>
      <c r="MYB143" s="801"/>
      <c r="MYC143" s="801"/>
      <c r="MYD143" s="801"/>
      <c r="MYE143" s="801"/>
      <c r="MYF143" s="801"/>
      <c r="MYG143" s="801"/>
      <c r="MYH143" s="801"/>
      <c r="MYI143" s="801"/>
      <c r="MYJ143" s="801"/>
      <c r="MYK143" s="801"/>
      <c r="MYL143" s="801"/>
      <c r="MYM143" s="801"/>
      <c r="MYN143" s="801"/>
      <c r="MYO143" s="801"/>
      <c r="MYP143" s="801"/>
      <c r="MYQ143" s="801"/>
      <c r="MYR143" s="801"/>
      <c r="MYS143" s="801"/>
      <c r="MYT143" s="801"/>
      <c r="MYU143" s="801"/>
      <c r="MYV143" s="801"/>
      <c r="MYW143" s="801"/>
      <c r="MYX143" s="801"/>
      <c r="MYY143" s="801"/>
      <c r="MYZ143" s="801"/>
      <c r="MZA143" s="801"/>
      <c r="MZB143" s="801"/>
      <c r="MZC143" s="801"/>
      <c r="MZD143" s="801"/>
      <c r="MZE143" s="801"/>
      <c r="MZF143" s="801"/>
      <c r="MZG143" s="801"/>
      <c r="MZH143" s="801"/>
      <c r="MZI143" s="801"/>
      <c r="MZJ143" s="801"/>
      <c r="MZK143" s="801"/>
      <c r="MZL143" s="801"/>
      <c r="MZM143" s="801"/>
      <c r="MZN143" s="801"/>
      <c r="MZO143" s="801"/>
      <c r="MZP143" s="801"/>
      <c r="MZQ143" s="801"/>
      <c r="MZR143" s="801"/>
      <c r="MZS143" s="801"/>
      <c r="MZT143" s="801"/>
      <c r="MZU143" s="801"/>
      <c r="MZV143" s="801"/>
      <c r="MZW143" s="801"/>
      <c r="MZX143" s="801"/>
      <c r="MZY143" s="801"/>
      <c r="MZZ143" s="801"/>
      <c r="NAA143" s="801"/>
      <c r="NAB143" s="801"/>
      <c r="NAC143" s="801"/>
      <c r="NAD143" s="801"/>
      <c r="NAE143" s="801"/>
      <c r="NAF143" s="801"/>
      <c r="NAG143" s="801"/>
      <c r="NAH143" s="801"/>
      <c r="NAI143" s="801"/>
      <c r="NAJ143" s="801"/>
      <c r="NAK143" s="801"/>
      <c r="NAL143" s="801"/>
      <c r="NAM143" s="801"/>
      <c r="NAN143" s="801"/>
      <c r="NAO143" s="801"/>
      <c r="NAP143" s="801"/>
      <c r="NAQ143" s="801"/>
      <c r="NAR143" s="801"/>
      <c r="NAS143" s="801"/>
      <c r="NAT143" s="801"/>
      <c r="NAU143" s="801"/>
      <c r="NAV143" s="801"/>
      <c r="NAW143" s="801"/>
      <c r="NAX143" s="801"/>
      <c r="NAY143" s="801"/>
      <c r="NAZ143" s="801"/>
      <c r="NBA143" s="801"/>
      <c r="NBB143" s="801"/>
      <c r="NBC143" s="801"/>
      <c r="NBD143" s="801"/>
      <c r="NBE143" s="801"/>
      <c r="NBF143" s="801"/>
      <c r="NBG143" s="801"/>
      <c r="NBH143" s="801"/>
      <c r="NBI143" s="801"/>
      <c r="NBJ143" s="801"/>
      <c r="NBK143" s="801"/>
      <c r="NBL143" s="801"/>
      <c r="NBM143" s="801"/>
      <c r="NBN143" s="801"/>
      <c r="NBO143" s="801"/>
      <c r="NBP143" s="801"/>
      <c r="NBQ143" s="801"/>
      <c r="NBR143" s="801"/>
      <c r="NBS143" s="801"/>
      <c r="NBT143" s="801"/>
      <c r="NBU143" s="801"/>
      <c r="NBV143" s="801"/>
      <c r="NBW143" s="801"/>
      <c r="NBX143" s="801"/>
      <c r="NBY143" s="801"/>
      <c r="NBZ143" s="801"/>
      <c r="NCA143" s="801"/>
      <c r="NCB143" s="801"/>
      <c r="NCC143" s="801"/>
      <c r="NCD143" s="801"/>
      <c r="NCE143" s="801"/>
      <c r="NCF143" s="801"/>
      <c r="NCG143" s="801"/>
      <c r="NCH143" s="801"/>
      <c r="NCI143" s="801"/>
      <c r="NCJ143" s="801"/>
      <c r="NCK143" s="801"/>
      <c r="NCL143" s="801"/>
      <c r="NCM143" s="801"/>
      <c r="NCN143" s="801"/>
      <c r="NCO143" s="801"/>
      <c r="NCP143" s="801"/>
      <c r="NCQ143" s="801"/>
      <c r="NCR143" s="801"/>
      <c r="NCS143" s="801"/>
      <c r="NCT143" s="801"/>
      <c r="NCU143" s="801"/>
      <c r="NCV143" s="801"/>
      <c r="NCW143" s="801"/>
      <c r="NCX143" s="801"/>
      <c r="NCY143" s="801"/>
      <c r="NCZ143" s="801"/>
      <c r="NDA143" s="801"/>
      <c r="NDB143" s="801"/>
      <c r="NDC143" s="801"/>
      <c r="NDD143" s="801"/>
      <c r="NDE143" s="801"/>
      <c r="NDF143" s="801"/>
      <c r="NDG143" s="801"/>
      <c r="NDH143" s="801"/>
      <c r="NDI143" s="801"/>
      <c r="NDJ143" s="801"/>
      <c r="NDK143" s="801"/>
      <c r="NDL143" s="801"/>
      <c r="NDM143" s="801"/>
      <c r="NDN143" s="801"/>
      <c r="NDO143" s="801"/>
      <c r="NDP143" s="801"/>
      <c r="NDQ143" s="801"/>
      <c r="NDR143" s="801"/>
      <c r="NDS143" s="801"/>
      <c r="NDT143" s="801"/>
      <c r="NDU143" s="801"/>
      <c r="NDV143" s="801"/>
      <c r="NDW143" s="801"/>
      <c r="NDX143" s="801"/>
      <c r="NDY143" s="801"/>
      <c r="NDZ143" s="801"/>
      <c r="NEA143" s="801"/>
      <c r="NEB143" s="801"/>
      <c r="NEC143" s="801"/>
      <c r="NED143" s="801"/>
      <c r="NEE143" s="801"/>
      <c r="NEF143" s="801"/>
      <c r="NEG143" s="801"/>
      <c r="NEH143" s="801"/>
      <c r="NEI143" s="801"/>
      <c r="NEJ143" s="801"/>
      <c r="NEK143" s="801"/>
      <c r="NEL143" s="801"/>
      <c r="NEM143" s="801"/>
      <c r="NEN143" s="801"/>
      <c r="NEO143" s="801"/>
      <c r="NEP143" s="801"/>
      <c r="NEQ143" s="801"/>
      <c r="NER143" s="801"/>
      <c r="NES143" s="801"/>
      <c r="NET143" s="801"/>
      <c r="NEU143" s="801"/>
      <c r="NEV143" s="801"/>
      <c r="NEW143" s="801"/>
      <c r="NEX143" s="801"/>
      <c r="NEY143" s="801"/>
      <c r="NEZ143" s="801"/>
      <c r="NFA143" s="801"/>
      <c r="NFB143" s="801"/>
      <c r="NFC143" s="801"/>
      <c r="NFD143" s="801"/>
      <c r="NFE143" s="801"/>
      <c r="NFF143" s="801"/>
      <c r="NFG143" s="801"/>
      <c r="NFH143" s="801"/>
      <c r="NFI143" s="801"/>
      <c r="NFJ143" s="801"/>
      <c r="NFK143" s="801"/>
      <c r="NFL143" s="801"/>
      <c r="NFM143" s="801"/>
      <c r="NFN143" s="801"/>
      <c r="NFO143" s="801"/>
      <c r="NFP143" s="801"/>
      <c r="NFQ143" s="801"/>
      <c r="NFR143" s="801"/>
      <c r="NFS143" s="801"/>
      <c r="NFT143" s="801"/>
      <c r="NFU143" s="801"/>
      <c r="NFV143" s="801"/>
      <c r="NFW143" s="801"/>
      <c r="NFX143" s="801"/>
      <c r="NFY143" s="801"/>
      <c r="NFZ143" s="801"/>
      <c r="NGA143" s="801"/>
      <c r="NGB143" s="801"/>
      <c r="NGC143" s="801"/>
      <c r="NGD143" s="801"/>
      <c r="NGE143" s="801"/>
      <c r="NGF143" s="801"/>
      <c r="NGG143" s="801"/>
      <c r="NGH143" s="801"/>
      <c r="NGI143" s="801"/>
      <c r="NGJ143" s="801"/>
      <c r="NGK143" s="801"/>
      <c r="NGL143" s="801"/>
      <c r="NGM143" s="801"/>
      <c r="NGN143" s="801"/>
      <c r="NGO143" s="801"/>
      <c r="NGP143" s="801"/>
      <c r="NGQ143" s="801"/>
      <c r="NGR143" s="801"/>
      <c r="NGS143" s="801"/>
      <c r="NGT143" s="801"/>
      <c r="NGU143" s="801"/>
      <c r="NGV143" s="801"/>
      <c r="NGW143" s="801"/>
      <c r="NGX143" s="801"/>
      <c r="NGY143" s="801"/>
      <c r="NGZ143" s="801"/>
      <c r="NHA143" s="801"/>
      <c r="NHB143" s="801"/>
      <c r="NHC143" s="801"/>
      <c r="NHD143" s="801"/>
      <c r="NHE143" s="801"/>
      <c r="NHF143" s="801"/>
      <c r="NHG143" s="801"/>
      <c r="NHH143" s="801"/>
      <c r="NHI143" s="801"/>
      <c r="NHJ143" s="801"/>
      <c r="NHK143" s="801"/>
      <c r="NHL143" s="801"/>
      <c r="NHM143" s="801"/>
      <c r="NHN143" s="801"/>
      <c r="NHO143" s="801"/>
      <c r="NHP143" s="801"/>
      <c r="NHQ143" s="801"/>
      <c r="NHR143" s="801"/>
      <c r="NHS143" s="801"/>
      <c r="NHT143" s="801"/>
      <c r="NHU143" s="801"/>
      <c r="NHV143" s="801"/>
      <c r="NHW143" s="801"/>
      <c r="NHX143" s="801"/>
      <c r="NHY143" s="801"/>
      <c r="NHZ143" s="801"/>
      <c r="NIA143" s="801"/>
      <c r="NIB143" s="801"/>
      <c r="NIC143" s="801"/>
      <c r="NID143" s="801"/>
      <c r="NIE143" s="801"/>
      <c r="NIF143" s="801"/>
      <c r="NIG143" s="801"/>
      <c r="NIH143" s="801"/>
      <c r="NII143" s="801"/>
      <c r="NIJ143" s="801"/>
      <c r="NIK143" s="801"/>
      <c r="NIL143" s="801"/>
      <c r="NIM143" s="801"/>
      <c r="NIN143" s="801"/>
      <c r="NIO143" s="801"/>
      <c r="NIP143" s="801"/>
      <c r="NIQ143" s="801"/>
      <c r="NIR143" s="801"/>
      <c r="NIS143" s="801"/>
      <c r="NIT143" s="801"/>
      <c r="NIU143" s="801"/>
      <c r="NIV143" s="801"/>
      <c r="NIW143" s="801"/>
      <c r="NIX143" s="801"/>
      <c r="NIY143" s="801"/>
      <c r="NIZ143" s="801"/>
      <c r="NJA143" s="801"/>
      <c r="NJB143" s="801"/>
      <c r="NJC143" s="801"/>
      <c r="NJD143" s="801"/>
      <c r="NJE143" s="801"/>
      <c r="NJF143" s="801"/>
      <c r="NJG143" s="801"/>
      <c r="NJH143" s="801"/>
      <c r="NJI143" s="801"/>
      <c r="NJJ143" s="801"/>
      <c r="NJK143" s="801"/>
      <c r="NJL143" s="801"/>
      <c r="NJM143" s="801"/>
      <c r="NJN143" s="801"/>
      <c r="NJO143" s="801"/>
      <c r="NJP143" s="801"/>
      <c r="NJQ143" s="801"/>
      <c r="NJR143" s="801"/>
      <c r="NJS143" s="801"/>
      <c r="NJT143" s="801"/>
      <c r="NJU143" s="801"/>
      <c r="NJV143" s="801"/>
      <c r="NJW143" s="801"/>
      <c r="NJX143" s="801"/>
      <c r="NJY143" s="801"/>
      <c r="NJZ143" s="801"/>
      <c r="NKA143" s="801"/>
      <c r="NKB143" s="801"/>
      <c r="NKC143" s="801"/>
      <c r="NKD143" s="801"/>
      <c r="NKE143" s="801"/>
      <c r="NKF143" s="801"/>
      <c r="NKG143" s="801"/>
      <c r="NKH143" s="801"/>
      <c r="NKI143" s="801"/>
      <c r="NKJ143" s="801"/>
      <c r="NKK143" s="801"/>
      <c r="NKL143" s="801"/>
      <c r="NKM143" s="801"/>
      <c r="NKN143" s="801"/>
      <c r="NKO143" s="801"/>
      <c r="NKP143" s="801"/>
      <c r="NKQ143" s="801"/>
      <c r="NKR143" s="801"/>
      <c r="NKS143" s="801"/>
      <c r="NKT143" s="801"/>
      <c r="NKU143" s="801"/>
      <c r="NKV143" s="801"/>
      <c r="NKW143" s="801"/>
      <c r="NKX143" s="801"/>
      <c r="NKY143" s="801"/>
      <c r="NKZ143" s="801"/>
      <c r="NLA143" s="801"/>
      <c r="NLB143" s="801"/>
      <c r="NLC143" s="801"/>
      <c r="NLD143" s="801"/>
      <c r="NLE143" s="801"/>
      <c r="NLF143" s="801"/>
      <c r="NLG143" s="801"/>
      <c r="NLH143" s="801"/>
      <c r="NLI143" s="801"/>
      <c r="NLJ143" s="801"/>
      <c r="NLK143" s="801"/>
      <c r="NLL143" s="801"/>
      <c r="NLM143" s="801"/>
      <c r="NLN143" s="801"/>
      <c r="NLO143" s="801"/>
      <c r="NLP143" s="801"/>
      <c r="NLQ143" s="801"/>
      <c r="NLR143" s="801"/>
      <c r="NLS143" s="801"/>
      <c r="NLT143" s="801"/>
      <c r="NLU143" s="801"/>
      <c r="NLV143" s="801"/>
      <c r="NLW143" s="801"/>
      <c r="NLX143" s="801"/>
      <c r="NLY143" s="801"/>
      <c r="NLZ143" s="801"/>
      <c r="NMA143" s="801"/>
      <c r="NMB143" s="801"/>
      <c r="NMC143" s="801"/>
      <c r="NMD143" s="801"/>
      <c r="NME143" s="801"/>
      <c r="NMF143" s="801"/>
      <c r="NMG143" s="801"/>
      <c r="NMH143" s="801"/>
      <c r="NMI143" s="801"/>
      <c r="NMJ143" s="801"/>
      <c r="NMK143" s="801"/>
      <c r="NML143" s="801"/>
      <c r="NMM143" s="801"/>
      <c r="NMN143" s="801"/>
      <c r="NMO143" s="801"/>
      <c r="NMP143" s="801"/>
      <c r="NMQ143" s="801"/>
      <c r="NMR143" s="801"/>
      <c r="NMS143" s="801"/>
      <c r="NMT143" s="801"/>
      <c r="NMU143" s="801"/>
      <c r="NMV143" s="801"/>
      <c r="NMW143" s="801"/>
      <c r="NMX143" s="801"/>
      <c r="NMY143" s="801"/>
      <c r="NMZ143" s="801"/>
      <c r="NNA143" s="801"/>
      <c r="NNB143" s="801"/>
      <c r="NNC143" s="801"/>
      <c r="NND143" s="801"/>
      <c r="NNE143" s="801"/>
      <c r="NNF143" s="801"/>
      <c r="NNG143" s="801"/>
      <c r="NNH143" s="801"/>
      <c r="NNI143" s="801"/>
      <c r="NNJ143" s="801"/>
      <c r="NNK143" s="801"/>
      <c r="NNL143" s="801"/>
      <c r="NNM143" s="801"/>
      <c r="NNN143" s="801"/>
      <c r="NNO143" s="801"/>
      <c r="NNP143" s="801"/>
      <c r="NNQ143" s="801"/>
      <c r="NNR143" s="801"/>
      <c r="NNS143" s="801"/>
      <c r="NNT143" s="801"/>
      <c r="NNU143" s="801"/>
      <c r="NNV143" s="801"/>
      <c r="NNW143" s="801"/>
      <c r="NNX143" s="801"/>
      <c r="NNY143" s="801"/>
      <c r="NNZ143" s="801"/>
      <c r="NOA143" s="801"/>
      <c r="NOB143" s="801"/>
      <c r="NOC143" s="801"/>
      <c r="NOD143" s="801"/>
      <c r="NOE143" s="801"/>
      <c r="NOF143" s="801"/>
      <c r="NOG143" s="801"/>
      <c r="NOH143" s="801"/>
      <c r="NOI143" s="801"/>
      <c r="NOJ143" s="801"/>
      <c r="NOK143" s="801"/>
      <c r="NOL143" s="801"/>
      <c r="NOM143" s="801"/>
      <c r="NON143" s="801"/>
      <c r="NOO143" s="801"/>
      <c r="NOP143" s="801"/>
      <c r="NOQ143" s="801"/>
      <c r="NOR143" s="801"/>
      <c r="NOS143" s="801"/>
      <c r="NOT143" s="801"/>
      <c r="NOU143" s="801"/>
      <c r="NOV143" s="801"/>
      <c r="NOW143" s="801"/>
      <c r="NOX143" s="801"/>
      <c r="NOY143" s="801"/>
      <c r="NOZ143" s="801"/>
      <c r="NPA143" s="801"/>
      <c r="NPB143" s="801"/>
      <c r="NPC143" s="801"/>
      <c r="NPD143" s="801"/>
      <c r="NPE143" s="801"/>
      <c r="NPF143" s="801"/>
      <c r="NPG143" s="801"/>
      <c r="NPH143" s="801"/>
      <c r="NPI143" s="801"/>
      <c r="NPJ143" s="801"/>
      <c r="NPK143" s="801"/>
      <c r="NPL143" s="801"/>
      <c r="NPM143" s="801"/>
      <c r="NPN143" s="801"/>
      <c r="NPO143" s="801"/>
      <c r="NPP143" s="801"/>
      <c r="NPQ143" s="801"/>
      <c r="NPR143" s="801"/>
      <c r="NPS143" s="801"/>
      <c r="NPT143" s="801"/>
      <c r="NPU143" s="801"/>
      <c r="NPV143" s="801"/>
      <c r="NPW143" s="801"/>
      <c r="NPX143" s="801"/>
      <c r="NPY143" s="801"/>
      <c r="NPZ143" s="801"/>
      <c r="NQA143" s="801"/>
      <c r="NQB143" s="801"/>
      <c r="NQC143" s="801"/>
      <c r="NQD143" s="801"/>
      <c r="NQE143" s="801"/>
      <c r="NQF143" s="801"/>
      <c r="NQG143" s="801"/>
      <c r="NQH143" s="801"/>
      <c r="NQI143" s="801"/>
      <c r="NQJ143" s="801"/>
      <c r="NQK143" s="801"/>
      <c r="NQL143" s="801"/>
      <c r="NQM143" s="801"/>
      <c r="NQN143" s="801"/>
      <c r="NQO143" s="801"/>
      <c r="NQP143" s="801"/>
      <c r="NQQ143" s="801"/>
      <c r="NQR143" s="801"/>
      <c r="NQS143" s="801"/>
      <c r="NQT143" s="801"/>
      <c r="NQU143" s="801"/>
      <c r="NQV143" s="801"/>
      <c r="NQW143" s="801"/>
      <c r="NQX143" s="801"/>
      <c r="NQY143" s="801"/>
      <c r="NQZ143" s="801"/>
      <c r="NRA143" s="801"/>
      <c r="NRB143" s="801"/>
      <c r="NRC143" s="801"/>
      <c r="NRD143" s="801"/>
      <c r="NRE143" s="801"/>
      <c r="NRF143" s="801"/>
      <c r="NRG143" s="801"/>
      <c r="NRH143" s="801"/>
      <c r="NRI143" s="801"/>
      <c r="NRJ143" s="801"/>
      <c r="NRK143" s="801"/>
      <c r="NRL143" s="801"/>
      <c r="NRM143" s="801"/>
      <c r="NRN143" s="801"/>
      <c r="NRO143" s="801"/>
      <c r="NRP143" s="801"/>
      <c r="NRQ143" s="801"/>
      <c r="NRR143" s="801"/>
      <c r="NRS143" s="801"/>
      <c r="NRT143" s="801"/>
      <c r="NRU143" s="801"/>
      <c r="NRV143" s="801"/>
      <c r="NRW143" s="801"/>
      <c r="NRX143" s="801"/>
      <c r="NRY143" s="801"/>
      <c r="NRZ143" s="801"/>
      <c r="NSA143" s="801"/>
      <c r="NSB143" s="801"/>
      <c r="NSC143" s="801"/>
      <c r="NSD143" s="801"/>
      <c r="NSE143" s="801"/>
      <c r="NSF143" s="801"/>
      <c r="NSG143" s="801"/>
      <c r="NSH143" s="801"/>
      <c r="NSI143" s="801"/>
      <c r="NSJ143" s="801"/>
      <c r="NSK143" s="801"/>
      <c r="NSL143" s="801"/>
      <c r="NSM143" s="801"/>
      <c r="NSN143" s="801"/>
      <c r="NSO143" s="801"/>
      <c r="NSP143" s="801"/>
      <c r="NSQ143" s="801"/>
      <c r="NSR143" s="801"/>
      <c r="NSS143" s="801"/>
      <c r="NST143" s="801"/>
      <c r="NSU143" s="801"/>
      <c r="NSV143" s="801"/>
      <c r="NSW143" s="801"/>
      <c r="NSX143" s="801"/>
      <c r="NSY143" s="801"/>
      <c r="NSZ143" s="801"/>
      <c r="NTA143" s="801"/>
      <c r="NTB143" s="801"/>
      <c r="NTC143" s="801"/>
      <c r="NTD143" s="801"/>
      <c r="NTE143" s="801"/>
      <c r="NTF143" s="801"/>
      <c r="NTG143" s="801"/>
      <c r="NTH143" s="801"/>
      <c r="NTI143" s="801"/>
      <c r="NTJ143" s="801"/>
      <c r="NTK143" s="801"/>
      <c r="NTL143" s="801"/>
      <c r="NTM143" s="801"/>
      <c r="NTN143" s="801"/>
      <c r="NTO143" s="801"/>
      <c r="NTP143" s="801"/>
      <c r="NTQ143" s="801"/>
      <c r="NTR143" s="801"/>
      <c r="NTS143" s="801"/>
      <c r="NTT143" s="801"/>
      <c r="NTU143" s="801"/>
      <c r="NTV143" s="801"/>
      <c r="NTW143" s="801"/>
      <c r="NTX143" s="801"/>
      <c r="NTY143" s="801"/>
      <c r="NTZ143" s="801"/>
      <c r="NUA143" s="801"/>
      <c r="NUB143" s="801"/>
      <c r="NUC143" s="801"/>
      <c r="NUD143" s="801"/>
      <c r="NUE143" s="801"/>
      <c r="NUF143" s="801"/>
      <c r="NUG143" s="801"/>
      <c r="NUH143" s="801"/>
      <c r="NUI143" s="801"/>
      <c r="NUJ143" s="801"/>
      <c r="NUK143" s="801"/>
      <c r="NUL143" s="801"/>
      <c r="NUM143" s="801"/>
      <c r="NUN143" s="801"/>
      <c r="NUO143" s="801"/>
      <c r="NUP143" s="801"/>
      <c r="NUQ143" s="801"/>
      <c r="NUR143" s="801"/>
      <c r="NUS143" s="801"/>
      <c r="NUT143" s="801"/>
      <c r="NUU143" s="801"/>
      <c r="NUV143" s="801"/>
      <c r="NUW143" s="801"/>
      <c r="NUX143" s="801"/>
      <c r="NUY143" s="801"/>
      <c r="NUZ143" s="801"/>
      <c r="NVA143" s="801"/>
      <c r="NVB143" s="801"/>
      <c r="NVC143" s="801"/>
      <c r="NVD143" s="801"/>
      <c r="NVE143" s="801"/>
      <c r="NVF143" s="801"/>
      <c r="NVG143" s="801"/>
      <c r="NVH143" s="801"/>
      <c r="NVI143" s="801"/>
      <c r="NVJ143" s="801"/>
      <c r="NVK143" s="801"/>
      <c r="NVL143" s="801"/>
      <c r="NVM143" s="801"/>
      <c r="NVN143" s="801"/>
      <c r="NVO143" s="801"/>
      <c r="NVP143" s="801"/>
      <c r="NVQ143" s="801"/>
      <c r="NVR143" s="801"/>
      <c r="NVS143" s="801"/>
      <c r="NVT143" s="801"/>
      <c r="NVU143" s="801"/>
      <c r="NVV143" s="801"/>
      <c r="NVW143" s="801"/>
      <c r="NVX143" s="801"/>
      <c r="NVY143" s="801"/>
      <c r="NVZ143" s="801"/>
      <c r="NWA143" s="801"/>
      <c r="NWB143" s="801"/>
      <c r="NWC143" s="801"/>
      <c r="NWD143" s="801"/>
      <c r="NWE143" s="801"/>
      <c r="NWF143" s="801"/>
      <c r="NWG143" s="801"/>
      <c r="NWH143" s="801"/>
      <c r="NWI143" s="801"/>
      <c r="NWJ143" s="801"/>
      <c r="NWK143" s="801"/>
      <c r="NWL143" s="801"/>
      <c r="NWM143" s="801"/>
      <c r="NWN143" s="801"/>
      <c r="NWO143" s="801"/>
      <c r="NWP143" s="801"/>
      <c r="NWQ143" s="801"/>
      <c r="NWR143" s="801"/>
      <c r="NWS143" s="801"/>
      <c r="NWT143" s="801"/>
      <c r="NWU143" s="801"/>
      <c r="NWV143" s="801"/>
      <c r="NWW143" s="801"/>
      <c r="NWX143" s="801"/>
      <c r="NWY143" s="801"/>
      <c r="NWZ143" s="801"/>
      <c r="NXA143" s="801"/>
      <c r="NXB143" s="801"/>
      <c r="NXC143" s="801"/>
      <c r="NXD143" s="801"/>
      <c r="NXE143" s="801"/>
      <c r="NXF143" s="801"/>
      <c r="NXG143" s="801"/>
      <c r="NXH143" s="801"/>
      <c r="NXI143" s="801"/>
      <c r="NXJ143" s="801"/>
      <c r="NXK143" s="801"/>
      <c r="NXL143" s="801"/>
      <c r="NXM143" s="801"/>
      <c r="NXN143" s="801"/>
      <c r="NXO143" s="801"/>
      <c r="NXP143" s="801"/>
      <c r="NXQ143" s="801"/>
      <c r="NXR143" s="801"/>
      <c r="NXS143" s="801"/>
      <c r="NXT143" s="801"/>
      <c r="NXU143" s="801"/>
      <c r="NXV143" s="801"/>
      <c r="NXW143" s="801"/>
      <c r="NXX143" s="801"/>
      <c r="NXY143" s="801"/>
      <c r="NXZ143" s="801"/>
      <c r="NYA143" s="801"/>
      <c r="NYB143" s="801"/>
      <c r="NYC143" s="801"/>
      <c r="NYD143" s="801"/>
      <c r="NYE143" s="801"/>
      <c r="NYF143" s="801"/>
      <c r="NYG143" s="801"/>
      <c r="NYH143" s="801"/>
      <c r="NYI143" s="801"/>
      <c r="NYJ143" s="801"/>
      <c r="NYK143" s="801"/>
      <c r="NYL143" s="801"/>
      <c r="NYM143" s="801"/>
      <c r="NYN143" s="801"/>
      <c r="NYO143" s="801"/>
      <c r="NYP143" s="801"/>
      <c r="NYQ143" s="801"/>
      <c r="NYR143" s="801"/>
      <c r="NYS143" s="801"/>
      <c r="NYT143" s="801"/>
      <c r="NYU143" s="801"/>
      <c r="NYV143" s="801"/>
      <c r="NYW143" s="801"/>
      <c r="NYX143" s="801"/>
      <c r="NYY143" s="801"/>
      <c r="NYZ143" s="801"/>
      <c r="NZA143" s="801"/>
      <c r="NZB143" s="801"/>
      <c r="NZC143" s="801"/>
      <c r="NZD143" s="801"/>
      <c r="NZE143" s="801"/>
      <c r="NZF143" s="801"/>
      <c r="NZG143" s="801"/>
      <c r="NZH143" s="801"/>
      <c r="NZI143" s="801"/>
      <c r="NZJ143" s="801"/>
      <c r="NZK143" s="801"/>
      <c r="NZL143" s="801"/>
      <c r="NZM143" s="801"/>
      <c r="NZN143" s="801"/>
      <c r="NZO143" s="801"/>
      <c r="NZP143" s="801"/>
      <c r="NZQ143" s="801"/>
      <c r="NZR143" s="801"/>
      <c r="NZS143" s="801"/>
      <c r="NZT143" s="801"/>
      <c r="NZU143" s="801"/>
      <c r="NZV143" s="801"/>
      <c r="NZW143" s="801"/>
      <c r="NZX143" s="801"/>
      <c r="NZY143" s="801"/>
      <c r="NZZ143" s="801"/>
      <c r="OAA143" s="801"/>
      <c r="OAB143" s="801"/>
      <c r="OAC143" s="801"/>
      <c r="OAD143" s="801"/>
      <c r="OAE143" s="801"/>
      <c r="OAF143" s="801"/>
      <c r="OAG143" s="801"/>
      <c r="OAH143" s="801"/>
      <c r="OAI143" s="801"/>
      <c r="OAJ143" s="801"/>
      <c r="OAK143" s="801"/>
      <c r="OAL143" s="801"/>
      <c r="OAM143" s="801"/>
      <c r="OAN143" s="801"/>
      <c r="OAO143" s="801"/>
      <c r="OAP143" s="801"/>
      <c r="OAQ143" s="801"/>
      <c r="OAR143" s="801"/>
      <c r="OAS143" s="801"/>
      <c r="OAT143" s="801"/>
      <c r="OAU143" s="801"/>
      <c r="OAV143" s="801"/>
      <c r="OAW143" s="801"/>
      <c r="OAX143" s="801"/>
      <c r="OAY143" s="801"/>
      <c r="OAZ143" s="801"/>
      <c r="OBA143" s="801"/>
      <c r="OBB143" s="801"/>
      <c r="OBC143" s="801"/>
      <c r="OBD143" s="801"/>
      <c r="OBE143" s="801"/>
      <c r="OBF143" s="801"/>
      <c r="OBG143" s="801"/>
      <c r="OBH143" s="801"/>
      <c r="OBI143" s="801"/>
      <c r="OBJ143" s="801"/>
      <c r="OBK143" s="801"/>
      <c r="OBL143" s="801"/>
      <c r="OBM143" s="801"/>
      <c r="OBN143" s="801"/>
      <c r="OBO143" s="801"/>
      <c r="OBP143" s="801"/>
      <c r="OBQ143" s="801"/>
      <c r="OBR143" s="801"/>
      <c r="OBS143" s="801"/>
      <c r="OBT143" s="801"/>
      <c r="OBU143" s="801"/>
      <c r="OBV143" s="801"/>
      <c r="OBW143" s="801"/>
      <c r="OBX143" s="801"/>
      <c r="OBY143" s="801"/>
      <c r="OBZ143" s="801"/>
      <c r="OCA143" s="801"/>
      <c r="OCB143" s="801"/>
      <c r="OCC143" s="801"/>
      <c r="OCD143" s="801"/>
      <c r="OCE143" s="801"/>
      <c r="OCF143" s="801"/>
      <c r="OCG143" s="801"/>
      <c r="OCH143" s="801"/>
      <c r="OCI143" s="801"/>
      <c r="OCJ143" s="801"/>
      <c r="OCK143" s="801"/>
      <c r="OCL143" s="801"/>
      <c r="OCM143" s="801"/>
      <c r="OCN143" s="801"/>
      <c r="OCO143" s="801"/>
      <c r="OCP143" s="801"/>
      <c r="OCQ143" s="801"/>
      <c r="OCR143" s="801"/>
      <c r="OCS143" s="801"/>
      <c r="OCT143" s="801"/>
      <c r="OCU143" s="801"/>
      <c r="OCV143" s="801"/>
      <c r="OCW143" s="801"/>
      <c r="OCX143" s="801"/>
      <c r="OCY143" s="801"/>
      <c r="OCZ143" s="801"/>
      <c r="ODA143" s="801"/>
      <c r="ODB143" s="801"/>
      <c r="ODC143" s="801"/>
      <c r="ODD143" s="801"/>
      <c r="ODE143" s="801"/>
      <c r="ODF143" s="801"/>
      <c r="ODG143" s="801"/>
      <c r="ODH143" s="801"/>
      <c r="ODI143" s="801"/>
      <c r="ODJ143" s="801"/>
      <c r="ODK143" s="801"/>
      <c r="ODL143" s="801"/>
      <c r="ODM143" s="801"/>
      <c r="ODN143" s="801"/>
      <c r="ODO143" s="801"/>
      <c r="ODP143" s="801"/>
      <c r="ODQ143" s="801"/>
      <c r="ODR143" s="801"/>
      <c r="ODS143" s="801"/>
      <c r="ODT143" s="801"/>
      <c r="ODU143" s="801"/>
      <c r="ODV143" s="801"/>
      <c r="ODW143" s="801"/>
      <c r="ODX143" s="801"/>
      <c r="ODY143" s="801"/>
      <c r="ODZ143" s="801"/>
      <c r="OEA143" s="801"/>
      <c r="OEB143" s="801"/>
      <c r="OEC143" s="801"/>
      <c r="OED143" s="801"/>
      <c r="OEE143" s="801"/>
      <c r="OEF143" s="801"/>
      <c r="OEG143" s="801"/>
      <c r="OEH143" s="801"/>
      <c r="OEI143" s="801"/>
      <c r="OEJ143" s="801"/>
      <c r="OEK143" s="801"/>
      <c r="OEL143" s="801"/>
      <c r="OEM143" s="801"/>
      <c r="OEN143" s="801"/>
      <c r="OEO143" s="801"/>
      <c r="OEP143" s="801"/>
      <c r="OEQ143" s="801"/>
      <c r="OER143" s="801"/>
      <c r="OES143" s="801"/>
      <c r="OET143" s="801"/>
      <c r="OEU143" s="801"/>
      <c r="OEV143" s="801"/>
      <c r="OEW143" s="801"/>
      <c r="OEX143" s="801"/>
      <c r="OEY143" s="801"/>
      <c r="OEZ143" s="801"/>
      <c r="OFA143" s="801"/>
      <c r="OFB143" s="801"/>
      <c r="OFC143" s="801"/>
      <c r="OFD143" s="801"/>
      <c r="OFE143" s="801"/>
      <c r="OFF143" s="801"/>
      <c r="OFG143" s="801"/>
      <c r="OFH143" s="801"/>
      <c r="OFI143" s="801"/>
      <c r="OFJ143" s="801"/>
      <c r="OFK143" s="801"/>
      <c r="OFL143" s="801"/>
      <c r="OFM143" s="801"/>
      <c r="OFN143" s="801"/>
      <c r="OFO143" s="801"/>
      <c r="OFP143" s="801"/>
      <c r="OFQ143" s="801"/>
      <c r="OFR143" s="801"/>
      <c r="OFS143" s="801"/>
      <c r="OFT143" s="801"/>
      <c r="OFU143" s="801"/>
      <c r="OFV143" s="801"/>
      <c r="OFW143" s="801"/>
      <c r="OFX143" s="801"/>
      <c r="OFY143" s="801"/>
      <c r="OFZ143" s="801"/>
      <c r="OGA143" s="801"/>
      <c r="OGB143" s="801"/>
      <c r="OGC143" s="801"/>
      <c r="OGD143" s="801"/>
      <c r="OGE143" s="801"/>
      <c r="OGF143" s="801"/>
      <c r="OGG143" s="801"/>
      <c r="OGH143" s="801"/>
      <c r="OGI143" s="801"/>
      <c r="OGJ143" s="801"/>
      <c r="OGK143" s="801"/>
      <c r="OGL143" s="801"/>
      <c r="OGM143" s="801"/>
      <c r="OGN143" s="801"/>
      <c r="OGO143" s="801"/>
      <c r="OGP143" s="801"/>
      <c r="OGQ143" s="801"/>
      <c r="OGR143" s="801"/>
      <c r="OGS143" s="801"/>
      <c r="OGT143" s="801"/>
      <c r="OGU143" s="801"/>
      <c r="OGV143" s="801"/>
      <c r="OGW143" s="801"/>
      <c r="OGX143" s="801"/>
      <c r="OGY143" s="801"/>
      <c r="OGZ143" s="801"/>
      <c r="OHA143" s="801"/>
      <c r="OHB143" s="801"/>
      <c r="OHC143" s="801"/>
      <c r="OHD143" s="801"/>
      <c r="OHE143" s="801"/>
      <c r="OHF143" s="801"/>
      <c r="OHG143" s="801"/>
      <c r="OHH143" s="801"/>
      <c r="OHI143" s="801"/>
      <c r="OHJ143" s="801"/>
      <c r="OHK143" s="801"/>
      <c r="OHL143" s="801"/>
      <c r="OHM143" s="801"/>
      <c r="OHN143" s="801"/>
      <c r="OHO143" s="801"/>
      <c r="OHP143" s="801"/>
      <c r="OHQ143" s="801"/>
      <c r="OHR143" s="801"/>
      <c r="OHS143" s="801"/>
      <c r="OHT143" s="801"/>
      <c r="OHU143" s="801"/>
      <c r="OHV143" s="801"/>
      <c r="OHW143" s="801"/>
      <c r="OHX143" s="801"/>
      <c r="OHY143" s="801"/>
      <c r="OHZ143" s="801"/>
      <c r="OIA143" s="801"/>
      <c r="OIB143" s="801"/>
      <c r="OIC143" s="801"/>
      <c r="OID143" s="801"/>
      <c r="OIE143" s="801"/>
      <c r="OIF143" s="801"/>
      <c r="OIG143" s="801"/>
      <c r="OIH143" s="801"/>
      <c r="OII143" s="801"/>
      <c r="OIJ143" s="801"/>
      <c r="OIK143" s="801"/>
      <c r="OIL143" s="801"/>
      <c r="OIM143" s="801"/>
      <c r="OIN143" s="801"/>
      <c r="OIO143" s="801"/>
      <c r="OIP143" s="801"/>
      <c r="OIQ143" s="801"/>
      <c r="OIR143" s="801"/>
      <c r="OIS143" s="801"/>
      <c r="OIT143" s="801"/>
      <c r="OIU143" s="801"/>
      <c r="OIV143" s="801"/>
      <c r="OIW143" s="801"/>
      <c r="OIX143" s="801"/>
      <c r="OIY143" s="801"/>
      <c r="OIZ143" s="801"/>
      <c r="OJA143" s="801"/>
      <c r="OJB143" s="801"/>
      <c r="OJC143" s="801"/>
      <c r="OJD143" s="801"/>
      <c r="OJE143" s="801"/>
      <c r="OJF143" s="801"/>
      <c r="OJG143" s="801"/>
      <c r="OJH143" s="801"/>
      <c r="OJI143" s="801"/>
      <c r="OJJ143" s="801"/>
      <c r="OJK143" s="801"/>
      <c r="OJL143" s="801"/>
      <c r="OJM143" s="801"/>
      <c r="OJN143" s="801"/>
      <c r="OJO143" s="801"/>
      <c r="OJP143" s="801"/>
      <c r="OJQ143" s="801"/>
      <c r="OJR143" s="801"/>
      <c r="OJS143" s="801"/>
      <c r="OJT143" s="801"/>
      <c r="OJU143" s="801"/>
      <c r="OJV143" s="801"/>
      <c r="OJW143" s="801"/>
      <c r="OJX143" s="801"/>
      <c r="OJY143" s="801"/>
      <c r="OJZ143" s="801"/>
      <c r="OKA143" s="801"/>
      <c r="OKB143" s="801"/>
      <c r="OKC143" s="801"/>
      <c r="OKD143" s="801"/>
      <c r="OKE143" s="801"/>
      <c r="OKF143" s="801"/>
      <c r="OKG143" s="801"/>
      <c r="OKH143" s="801"/>
      <c r="OKI143" s="801"/>
      <c r="OKJ143" s="801"/>
      <c r="OKK143" s="801"/>
      <c r="OKL143" s="801"/>
      <c r="OKM143" s="801"/>
      <c r="OKN143" s="801"/>
      <c r="OKO143" s="801"/>
      <c r="OKP143" s="801"/>
      <c r="OKQ143" s="801"/>
      <c r="OKR143" s="801"/>
      <c r="OKS143" s="801"/>
      <c r="OKT143" s="801"/>
      <c r="OKU143" s="801"/>
      <c r="OKV143" s="801"/>
      <c r="OKW143" s="801"/>
      <c r="OKX143" s="801"/>
      <c r="OKY143" s="801"/>
      <c r="OKZ143" s="801"/>
      <c r="OLA143" s="801"/>
      <c r="OLB143" s="801"/>
      <c r="OLC143" s="801"/>
      <c r="OLD143" s="801"/>
      <c r="OLE143" s="801"/>
      <c r="OLF143" s="801"/>
      <c r="OLG143" s="801"/>
      <c r="OLH143" s="801"/>
      <c r="OLI143" s="801"/>
      <c r="OLJ143" s="801"/>
      <c r="OLK143" s="801"/>
      <c r="OLL143" s="801"/>
      <c r="OLM143" s="801"/>
      <c r="OLN143" s="801"/>
      <c r="OLO143" s="801"/>
      <c r="OLP143" s="801"/>
      <c r="OLQ143" s="801"/>
      <c r="OLR143" s="801"/>
      <c r="OLS143" s="801"/>
      <c r="OLT143" s="801"/>
      <c r="OLU143" s="801"/>
      <c r="OLV143" s="801"/>
      <c r="OLW143" s="801"/>
      <c r="OLX143" s="801"/>
      <c r="OLY143" s="801"/>
      <c r="OLZ143" s="801"/>
      <c r="OMA143" s="801"/>
      <c r="OMB143" s="801"/>
      <c r="OMC143" s="801"/>
      <c r="OMD143" s="801"/>
      <c r="OME143" s="801"/>
      <c r="OMF143" s="801"/>
      <c r="OMG143" s="801"/>
      <c r="OMH143" s="801"/>
      <c r="OMI143" s="801"/>
      <c r="OMJ143" s="801"/>
      <c r="OMK143" s="801"/>
      <c r="OML143" s="801"/>
      <c r="OMM143" s="801"/>
      <c r="OMN143" s="801"/>
      <c r="OMO143" s="801"/>
      <c r="OMP143" s="801"/>
      <c r="OMQ143" s="801"/>
      <c r="OMR143" s="801"/>
      <c r="OMS143" s="801"/>
      <c r="OMT143" s="801"/>
      <c r="OMU143" s="801"/>
      <c r="OMV143" s="801"/>
      <c r="OMW143" s="801"/>
      <c r="OMX143" s="801"/>
      <c r="OMY143" s="801"/>
      <c r="OMZ143" s="801"/>
      <c r="ONA143" s="801"/>
      <c r="ONB143" s="801"/>
      <c r="ONC143" s="801"/>
      <c r="OND143" s="801"/>
      <c r="ONE143" s="801"/>
      <c r="ONF143" s="801"/>
      <c r="ONG143" s="801"/>
      <c r="ONH143" s="801"/>
      <c r="ONI143" s="801"/>
      <c r="ONJ143" s="801"/>
      <c r="ONK143" s="801"/>
      <c r="ONL143" s="801"/>
      <c r="ONM143" s="801"/>
      <c r="ONN143" s="801"/>
      <c r="ONO143" s="801"/>
      <c r="ONP143" s="801"/>
      <c r="ONQ143" s="801"/>
      <c r="ONR143" s="801"/>
      <c r="ONS143" s="801"/>
      <c r="ONT143" s="801"/>
      <c r="ONU143" s="801"/>
      <c r="ONV143" s="801"/>
      <c r="ONW143" s="801"/>
      <c r="ONX143" s="801"/>
      <c r="ONY143" s="801"/>
      <c r="ONZ143" s="801"/>
      <c r="OOA143" s="801"/>
      <c r="OOB143" s="801"/>
      <c r="OOC143" s="801"/>
      <c r="OOD143" s="801"/>
      <c r="OOE143" s="801"/>
      <c r="OOF143" s="801"/>
      <c r="OOG143" s="801"/>
      <c r="OOH143" s="801"/>
      <c r="OOI143" s="801"/>
      <c r="OOJ143" s="801"/>
      <c r="OOK143" s="801"/>
      <c r="OOL143" s="801"/>
      <c r="OOM143" s="801"/>
      <c r="OON143" s="801"/>
      <c r="OOO143" s="801"/>
      <c r="OOP143" s="801"/>
      <c r="OOQ143" s="801"/>
      <c r="OOR143" s="801"/>
      <c r="OOS143" s="801"/>
      <c r="OOT143" s="801"/>
      <c r="OOU143" s="801"/>
      <c r="OOV143" s="801"/>
      <c r="OOW143" s="801"/>
      <c r="OOX143" s="801"/>
      <c r="OOY143" s="801"/>
      <c r="OOZ143" s="801"/>
      <c r="OPA143" s="801"/>
      <c r="OPB143" s="801"/>
      <c r="OPC143" s="801"/>
      <c r="OPD143" s="801"/>
      <c r="OPE143" s="801"/>
      <c r="OPF143" s="801"/>
      <c r="OPG143" s="801"/>
      <c r="OPH143" s="801"/>
      <c r="OPI143" s="801"/>
      <c r="OPJ143" s="801"/>
      <c r="OPK143" s="801"/>
      <c r="OPL143" s="801"/>
      <c r="OPM143" s="801"/>
      <c r="OPN143" s="801"/>
      <c r="OPO143" s="801"/>
      <c r="OPP143" s="801"/>
      <c r="OPQ143" s="801"/>
      <c r="OPR143" s="801"/>
      <c r="OPS143" s="801"/>
      <c r="OPT143" s="801"/>
      <c r="OPU143" s="801"/>
      <c r="OPV143" s="801"/>
      <c r="OPW143" s="801"/>
      <c r="OPX143" s="801"/>
      <c r="OPY143" s="801"/>
      <c r="OPZ143" s="801"/>
      <c r="OQA143" s="801"/>
      <c r="OQB143" s="801"/>
      <c r="OQC143" s="801"/>
      <c r="OQD143" s="801"/>
      <c r="OQE143" s="801"/>
      <c r="OQF143" s="801"/>
      <c r="OQG143" s="801"/>
      <c r="OQH143" s="801"/>
      <c r="OQI143" s="801"/>
      <c r="OQJ143" s="801"/>
      <c r="OQK143" s="801"/>
      <c r="OQL143" s="801"/>
      <c r="OQM143" s="801"/>
      <c r="OQN143" s="801"/>
      <c r="OQO143" s="801"/>
      <c r="OQP143" s="801"/>
      <c r="OQQ143" s="801"/>
      <c r="OQR143" s="801"/>
      <c r="OQS143" s="801"/>
      <c r="OQT143" s="801"/>
      <c r="OQU143" s="801"/>
      <c r="OQV143" s="801"/>
      <c r="OQW143" s="801"/>
      <c r="OQX143" s="801"/>
      <c r="OQY143" s="801"/>
      <c r="OQZ143" s="801"/>
      <c r="ORA143" s="801"/>
      <c r="ORB143" s="801"/>
      <c r="ORC143" s="801"/>
      <c r="ORD143" s="801"/>
      <c r="ORE143" s="801"/>
      <c r="ORF143" s="801"/>
      <c r="ORG143" s="801"/>
      <c r="ORH143" s="801"/>
      <c r="ORI143" s="801"/>
      <c r="ORJ143" s="801"/>
      <c r="ORK143" s="801"/>
      <c r="ORL143" s="801"/>
      <c r="ORM143" s="801"/>
      <c r="ORN143" s="801"/>
      <c r="ORO143" s="801"/>
      <c r="ORP143" s="801"/>
      <c r="ORQ143" s="801"/>
      <c r="ORR143" s="801"/>
      <c r="ORS143" s="801"/>
      <c r="ORT143" s="801"/>
      <c r="ORU143" s="801"/>
      <c r="ORV143" s="801"/>
      <c r="ORW143" s="801"/>
      <c r="ORX143" s="801"/>
      <c r="ORY143" s="801"/>
      <c r="ORZ143" s="801"/>
      <c r="OSA143" s="801"/>
      <c r="OSB143" s="801"/>
      <c r="OSC143" s="801"/>
      <c r="OSD143" s="801"/>
      <c r="OSE143" s="801"/>
      <c r="OSF143" s="801"/>
      <c r="OSG143" s="801"/>
      <c r="OSH143" s="801"/>
      <c r="OSI143" s="801"/>
      <c r="OSJ143" s="801"/>
      <c r="OSK143" s="801"/>
      <c r="OSL143" s="801"/>
      <c r="OSM143" s="801"/>
      <c r="OSN143" s="801"/>
      <c r="OSO143" s="801"/>
      <c r="OSP143" s="801"/>
      <c r="OSQ143" s="801"/>
      <c r="OSR143" s="801"/>
      <c r="OSS143" s="801"/>
      <c r="OST143" s="801"/>
      <c r="OSU143" s="801"/>
      <c r="OSV143" s="801"/>
      <c r="OSW143" s="801"/>
      <c r="OSX143" s="801"/>
      <c r="OSY143" s="801"/>
      <c r="OSZ143" s="801"/>
      <c r="OTA143" s="801"/>
      <c r="OTB143" s="801"/>
      <c r="OTC143" s="801"/>
      <c r="OTD143" s="801"/>
      <c r="OTE143" s="801"/>
      <c r="OTF143" s="801"/>
      <c r="OTG143" s="801"/>
      <c r="OTH143" s="801"/>
      <c r="OTI143" s="801"/>
      <c r="OTJ143" s="801"/>
      <c r="OTK143" s="801"/>
      <c r="OTL143" s="801"/>
      <c r="OTM143" s="801"/>
      <c r="OTN143" s="801"/>
      <c r="OTO143" s="801"/>
      <c r="OTP143" s="801"/>
      <c r="OTQ143" s="801"/>
      <c r="OTR143" s="801"/>
      <c r="OTS143" s="801"/>
      <c r="OTT143" s="801"/>
      <c r="OTU143" s="801"/>
      <c r="OTV143" s="801"/>
      <c r="OTW143" s="801"/>
      <c r="OTX143" s="801"/>
      <c r="OTY143" s="801"/>
      <c r="OTZ143" s="801"/>
      <c r="OUA143" s="801"/>
      <c r="OUB143" s="801"/>
      <c r="OUC143" s="801"/>
      <c r="OUD143" s="801"/>
      <c r="OUE143" s="801"/>
      <c r="OUF143" s="801"/>
      <c r="OUG143" s="801"/>
      <c r="OUH143" s="801"/>
      <c r="OUI143" s="801"/>
      <c r="OUJ143" s="801"/>
      <c r="OUK143" s="801"/>
      <c r="OUL143" s="801"/>
      <c r="OUM143" s="801"/>
      <c r="OUN143" s="801"/>
      <c r="OUO143" s="801"/>
      <c r="OUP143" s="801"/>
      <c r="OUQ143" s="801"/>
      <c r="OUR143" s="801"/>
      <c r="OUS143" s="801"/>
      <c r="OUT143" s="801"/>
      <c r="OUU143" s="801"/>
      <c r="OUV143" s="801"/>
      <c r="OUW143" s="801"/>
      <c r="OUX143" s="801"/>
      <c r="OUY143" s="801"/>
      <c r="OUZ143" s="801"/>
      <c r="OVA143" s="801"/>
      <c r="OVB143" s="801"/>
      <c r="OVC143" s="801"/>
      <c r="OVD143" s="801"/>
      <c r="OVE143" s="801"/>
      <c r="OVF143" s="801"/>
      <c r="OVG143" s="801"/>
      <c r="OVH143" s="801"/>
      <c r="OVI143" s="801"/>
      <c r="OVJ143" s="801"/>
      <c r="OVK143" s="801"/>
      <c r="OVL143" s="801"/>
      <c r="OVM143" s="801"/>
      <c r="OVN143" s="801"/>
      <c r="OVO143" s="801"/>
      <c r="OVP143" s="801"/>
      <c r="OVQ143" s="801"/>
      <c r="OVR143" s="801"/>
      <c r="OVS143" s="801"/>
      <c r="OVT143" s="801"/>
      <c r="OVU143" s="801"/>
      <c r="OVV143" s="801"/>
      <c r="OVW143" s="801"/>
      <c r="OVX143" s="801"/>
      <c r="OVY143" s="801"/>
      <c r="OVZ143" s="801"/>
      <c r="OWA143" s="801"/>
      <c r="OWB143" s="801"/>
      <c r="OWC143" s="801"/>
      <c r="OWD143" s="801"/>
      <c r="OWE143" s="801"/>
      <c r="OWF143" s="801"/>
      <c r="OWG143" s="801"/>
      <c r="OWH143" s="801"/>
      <c r="OWI143" s="801"/>
      <c r="OWJ143" s="801"/>
      <c r="OWK143" s="801"/>
      <c r="OWL143" s="801"/>
      <c r="OWM143" s="801"/>
      <c r="OWN143" s="801"/>
      <c r="OWO143" s="801"/>
      <c r="OWP143" s="801"/>
      <c r="OWQ143" s="801"/>
      <c r="OWR143" s="801"/>
      <c r="OWS143" s="801"/>
      <c r="OWT143" s="801"/>
      <c r="OWU143" s="801"/>
      <c r="OWV143" s="801"/>
      <c r="OWW143" s="801"/>
      <c r="OWX143" s="801"/>
      <c r="OWY143" s="801"/>
      <c r="OWZ143" s="801"/>
      <c r="OXA143" s="801"/>
      <c r="OXB143" s="801"/>
      <c r="OXC143" s="801"/>
      <c r="OXD143" s="801"/>
      <c r="OXE143" s="801"/>
      <c r="OXF143" s="801"/>
      <c r="OXG143" s="801"/>
      <c r="OXH143" s="801"/>
      <c r="OXI143" s="801"/>
      <c r="OXJ143" s="801"/>
      <c r="OXK143" s="801"/>
      <c r="OXL143" s="801"/>
      <c r="OXM143" s="801"/>
      <c r="OXN143" s="801"/>
      <c r="OXO143" s="801"/>
      <c r="OXP143" s="801"/>
      <c r="OXQ143" s="801"/>
      <c r="OXR143" s="801"/>
      <c r="OXS143" s="801"/>
      <c r="OXT143" s="801"/>
      <c r="OXU143" s="801"/>
      <c r="OXV143" s="801"/>
      <c r="OXW143" s="801"/>
      <c r="OXX143" s="801"/>
      <c r="OXY143" s="801"/>
      <c r="OXZ143" s="801"/>
      <c r="OYA143" s="801"/>
      <c r="OYB143" s="801"/>
      <c r="OYC143" s="801"/>
      <c r="OYD143" s="801"/>
      <c r="OYE143" s="801"/>
      <c r="OYF143" s="801"/>
      <c r="OYG143" s="801"/>
      <c r="OYH143" s="801"/>
      <c r="OYI143" s="801"/>
      <c r="OYJ143" s="801"/>
      <c r="OYK143" s="801"/>
      <c r="OYL143" s="801"/>
      <c r="OYM143" s="801"/>
      <c r="OYN143" s="801"/>
      <c r="OYO143" s="801"/>
      <c r="OYP143" s="801"/>
      <c r="OYQ143" s="801"/>
      <c r="OYR143" s="801"/>
      <c r="OYS143" s="801"/>
      <c r="OYT143" s="801"/>
      <c r="OYU143" s="801"/>
      <c r="OYV143" s="801"/>
      <c r="OYW143" s="801"/>
      <c r="OYX143" s="801"/>
      <c r="OYY143" s="801"/>
      <c r="OYZ143" s="801"/>
      <c r="OZA143" s="801"/>
      <c r="OZB143" s="801"/>
      <c r="OZC143" s="801"/>
      <c r="OZD143" s="801"/>
      <c r="OZE143" s="801"/>
      <c r="OZF143" s="801"/>
      <c r="OZG143" s="801"/>
      <c r="OZH143" s="801"/>
      <c r="OZI143" s="801"/>
      <c r="OZJ143" s="801"/>
      <c r="OZK143" s="801"/>
      <c r="OZL143" s="801"/>
      <c r="OZM143" s="801"/>
      <c r="OZN143" s="801"/>
      <c r="OZO143" s="801"/>
      <c r="OZP143" s="801"/>
      <c r="OZQ143" s="801"/>
      <c r="OZR143" s="801"/>
      <c r="OZS143" s="801"/>
      <c r="OZT143" s="801"/>
      <c r="OZU143" s="801"/>
      <c r="OZV143" s="801"/>
      <c r="OZW143" s="801"/>
      <c r="OZX143" s="801"/>
      <c r="OZY143" s="801"/>
      <c r="OZZ143" s="801"/>
      <c r="PAA143" s="801"/>
      <c r="PAB143" s="801"/>
      <c r="PAC143" s="801"/>
      <c r="PAD143" s="801"/>
      <c r="PAE143" s="801"/>
      <c r="PAF143" s="801"/>
      <c r="PAG143" s="801"/>
      <c r="PAH143" s="801"/>
      <c r="PAI143" s="801"/>
      <c r="PAJ143" s="801"/>
      <c r="PAK143" s="801"/>
      <c r="PAL143" s="801"/>
      <c r="PAM143" s="801"/>
      <c r="PAN143" s="801"/>
      <c r="PAO143" s="801"/>
      <c r="PAP143" s="801"/>
      <c r="PAQ143" s="801"/>
      <c r="PAR143" s="801"/>
      <c r="PAS143" s="801"/>
      <c r="PAT143" s="801"/>
      <c r="PAU143" s="801"/>
      <c r="PAV143" s="801"/>
      <c r="PAW143" s="801"/>
      <c r="PAX143" s="801"/>
      <c r="PAY143" s="801"/>
      <c r="PAZ143" s="801"/>
      <c r="PBA143" s="801"/>
      <c r="PBB143" s="801"/>
      <c r="PBC143" s="801"/>
      <c r="PBD143" s="801"/>
      <c r="PBE143" s="801"/>
      <c r="PBF143" s="801"/>
      <c r="PBG143" s="801"/>
      <c r="PBH143" s="801"/>
      <c r="PBI143" s="801"/>
      <c r="PBJ143" s="801"/>
      <c r="PBK143" s="801"/>
      <c r="PBL143" s="801"/>
      <c r="PBM143" s="801"/>
      <c r="PBN143" s="801"/>
      <c r="PBO143" s="801"/>
      <c r="PBP143" s="801"/>
      <c r="PBQ143" s="801"/>
      <c r="PBR143" s="801"/>
      <c r="PBS143" s="801"/>
      <c r="PBT143" s="801"/>
      <c r="PBU143" s="801"/>
      <c r="PBV143" s="801"/>
      <c r="PBW143" s="801"/>
      <c r="PBX143" s="801"/>
      <c r="PBY143" s="801"/>
      <c r="PBZ143" s="801"/>
      <c r="PCA143" s="801"/>
      <c r="PCB143" s="801"/>
      <c r="PCC143" s="801"/>
      <c r="PCD143" s="801"/>
      <c r="PCE143" s="801"/>
      <c r="PCF143" s="801"/>
      <c r="PCG143" s="801"/>
      <c r="PCH143" s="801"/>
      <c r="PCI143" s="801"/>
      <c r="PCJ143" s="801"/>
      <c r="PCK143" s="801"/>
      <c r="PCL143" s="801"/>
      <c r="PCM143" s="801"/>
      <c r="PCN143" s="801"/>
      <c r="PCO143" s="801"/>
      <c r="PCP143" s="801"/>
      <c r="PCQ143" s="801"/>
      <c r="PCR143" s="801"/>
      <c r="PCS143" s="801"/>
      <c r="PCT143" s="801"/>
      <c r="PCU143" s="801"/>
      <c r="PCV143" s="801"/>
      <c r="PCW143" s="801"/>
      <c r="PCX143" s="801"/>
      <c r="PCY143" s="801"/>
      <c r="PCZ143" s="801"/>
      <c r="PDA143" s="801"/>
      <c r="PDB143" s="801"/>
      <c r="PDC143" s="801"/>
      <c r="PDD143" s="801"/>
      <c r="PDE143" s="801"/>
      <c r="PDF143" s="801"/>
      <c r="PDG143" s="801"/>
      <c r="PDH143" s="801"/>
      <c r="PDI143" s="801"/>
      <c r="PDJ143" s="801"/>
      <c r="PDK143" s="801"/>
      <c r="PDL143" s="801"/>
      <c r="PDM143" s="801"/>
      <c r="PDN143" s="801"/>
      <c r="PDO143" s="801"/>
      <c r="PDP143" s="801"/>
      <c r="PDQ143" s="801"/>
      <c r="PDR143" s="801"/>
      <c r="PDS143" s="801"/>
      <c r="PDT143" s="801"/>
      <c r="PDU143" s="801"/>
      <c r="PDV143" s="801"/>
      <c r="PDW143" s="801"/>
      <c r="PDX143" s="801"/>
      <c r="PDY143" s="801"/>
      <c r="PDZ143" s="801"/>
      <c r="PEA143" s="801"/>
      <c r="PEB143" s="801"/>
      <c r="PEC143" s="801"/>
      <c r="PED143" s="801"/>
      <c r="PEE143" s="801"/>
      <c r="PEF143" s="801"/>
      <c r="PEG143" s="801"/>
      <c r="PEH143" s="801"/>
      <c r="PEI143" s="801"/>
      <c r="PEJ143" s="801"/>
      <c r="PEK143" s="801"/>
      <c r="PEL143" s="801"/>
      <c r="PEM143" s="801"/>
      <c r="PEN143" s="801"/>
      <c r="PEO143" s="801"/>
      <c r="PEP143" s="801"/>
      <c r="PEQ143" s="801"/>
      <c r="PER143" s="801"/>
      <c r="PES143" s="801"/>
      <c r="PET143" s="801"/>
      <c r="PEU143" s="801"/>
      <c r="PEV143" s="801"/>
      <c r="PEW143" s="801"/>
      <c r="PEX143" s="801"/>
      <c r="PEY143" s="801"/>
      <c r="PEZ143" s="801"/>
      <c r="PFA143" s="801"/>
      <c r="PFB143" s="801"/>
      <c r="PFC143" s="801"/>
      <c r="PFD143" s="801"/>
      <c r="PFE143" s="801"/>
      <c r="PFF143" s="801"/>
      <c r="PFG143" s="801"/>
      <c r="PFH143" s="801"/>
      <c r="PFI143" s="801"/>
      <c r="PFJ143" s="801"/>
      <c r="PFK143" s="801"/>
      <c r="PFL143" s="801"/>
      <c r="PFM143" s="801"/>
      <c r="PFN143" s="801"/>
      <c r="PFO143" s="801"/>
      <c r="PFP143" s="801"/>
      <c r="PFQ143" s="801"/>
      <c r="PFR143" s="801"/>
      <c r="PFS143" s="801"/>
      <c r="PFT143" s="801"/>
      <c r="PFU143" s="801"/>
      <c r="PFV143" s="801"/>
      <c r="PFW143" s="801"/>
      <c r="PFX143" s="801"/>
      <c r="PFY143" s="801"/>
      <c r="PFZ143" s="801"/>
      <c r="PGA143" s="801"/>
      <c r="PGB143" s="801"/>
      <c r="PGC143" s="801"/>
      <c r="PGD143" s="801"/>
      <c r="PGE143" s="801"/>
      <c r="PGF143" s="801"/>
      <c r="PGG143" s="801"/>
      <c r="PGH143" s="801"/>
      <c r="PGI143" s="801"/>
      <c r="PGJ143" s="801"/>
      <c r="PGK143" s="801"/>
      <c r="PGL143" s="801"/>
      <c r="PGM143" s="801"/>
      <c r="PGN143" s="801"/>
      <c r="PGO143" s="801"/>
      <c r="PGP143" s="801"/>
      <c r="PGQ143" s="801"/>
      <c r="PGR143" s="801"/>
      <c r="PGS143" s="801"/>
      <c r="PGT143" s="801"/>
      <c r="PGU143" s="801"/>
      <c r="PGV143" s="801"/>
      <c r="PGW143" s="801"/>
      <c r="PGX143" s="801"/>
      <c r="PGY143" s="801"/>
      <c r="PGZ143" s="801"/>
      <c r="PHA143" s="801"/>
      <c r="PHB143" s="801"/>
      <c r="PHC143" s="801"/>
      <c r="PHD143" s="801"/>
      <c r="PHE143" s="801"/>
      <c r="PHF143" s="801"/>
      <c r="PHG143" s="801"/>
      <c r="PHH143" s="801"/>
      <c r="PHI143" s="801"/>
      <c r="PHJ143" s="801"/>
      <c r="PHK143" s="801"/>
      <c r="PHL143" s="801"/>
      <c r="PHM143" s="801"/>
      <c r="PHN143" s="801"/>
      <c r="PHO143" s="801"/>
      <c r="PHP143" s="801"/>
      <c r="PHQ143" s="801"/>
      <c r="PHR143" s="801"/>
      <c r="PHS143" s="801"/>
      <c r="PHT143" s="801"/>
      <c r="PHU143" s="801"/>
      <c r="PHV143" s="801"/>
      <c r="PHW143" s="801"/>
      <c r="PHX143" s="801"/>
      <c r="PHY143" s="801"/>
      <c r="PHZ143" s="801"/>
      <c r="PIA143" s="801"/>
      <c r="PIB143" s="801"/>
      <c r="PIC143" s="801"/>
      <c r="PID143" s="801"/>
      <c r="PIE143" s="801"/>
      <c r="PIF143" s="801"/>
      <c r="PIG143" s="801"/>
      <c r="PIH143" s="801"/>
      <c r="PII143" s="801"/>
      <c r="PIJ143" s="801"/>
      <c r="PIK143" s="801"/>
      <c r="PIL143" s="801"/>
      <c r="PIM143" s="801"/>
      <c r="PIN143" s="801"/>
      <c r="PIO143" s="801"/>
      <c r="PIP143" s="801"/>
      <c r="PIQ143" s="801"/>
      <c r="PIR143" s="801"/>
      <c r="PIS143" s="801"/>
      <c r="PIT143" s="801"/>
      <c r="PIU143" s="801"/>
      <c r="PIV143" s="801"/>
      <c r="PIW143" s="801"/>
      <c r="PIX143" s="801"/>
      <c r="PIY143" s="801"/>
      <c r="PIZ143" s="801"/>
      <c r="PJA143" s="801"/>
      <c r="PJB143" s="801"/>
      <c r="PJC143" s="801"/>
      <c r="PJD143" s="801"/>
      <c r="PJE143" s="801"/>
      <c r="PJF143" s="801"/>
      <c r="PJG143" s="801"/>
      <c r="PJH143" s="801"/>
      <c r="PJI143" s="801"/>
      <c r="PJJ143" s="801"/>
      <c r="PJK143" s="801"/>
      <c r="PJL143" s="801"/>
      <c r="PJM143" s="801"/>
      <c r="PJN143" s="801"/>
      <c r="PJO143" s="801"/>
      <c r="PJP143" s="801"/>
      <c r="PJQ143" s="801"/>
      <c r="PJR143" s="801"/>
      <c r="PJS143" s="801"/>
      <c r="PJT143" s="801"/>
      <c r="PJU143" s="801"/>
      <c r="PJV143" s="801"/>
      <c r="PJW143" s="801"/>
      <c r="PJX143" s="801"/>
      <c r="PJY143" s="801"/>
      <c r="PJZ143" s="801"/>
      <c r="PKA143" s="801"/>
      <c r="PKB143" s="801"/>
      <c r="PKC143" s="801"/>
      <c r="PKD143" s="801"/>
      <c r="PKE143" s="801"/>
      <c r="PKF143" s="801"/>
      <c r="PKG143" s="801"/>
      <c r="PKH143" s="801"/>
      <c r="PKI143" s="801"/>
      <c r="PKJ143" s="801"/>
      <c r="PKK143" s="801"/>
      <c r="PKL143" s="801"/>
      <c r="PKM143" s="801"/>
      <c r="PKN143" s="801"/>
      <c r="PKO143" s="801"/>
      <c r="PKP143" s="801"/>
      <c r="PKQ143" s="801"/>
      <c r="PKR143" s="801"/>
      <c r="PKS143" s="801"/>
      <c r="PKT143" s="801"/>
      <c r="PKU143" s="801"/>
      <c r="PKV143" s="801"/>
      <c r="PKW143" s="801"/>
      <c r="PKX143" s="801"/>
      <c r="PKY143" s="801"/>
      <c r="PKZ143" s="801"/>
      <c r="PLA143" s="801"/>
      <c r="PLB143" s="801"/>
      <c r="PLC143" s="801"/>
      <c r="PLD143" s="801"/>
      <c r="PLE143" s="801"/>
      <c r="PLF143" s="801"/>
      <c r="PLG143" s="801"/>
      <c r="PLH143" s="801"/>
      <c r="PLI143" s="801"/>
      <c r="PLJ143" s="801"/>
      <c r="PLK143" s="801"/>
      <c r="PLL143" s="801"/>
      <c r="PLM143" s="801"/>
      <c r="PLN143" s="801"/>
      <c r="PLO143" s="801"/>
      <c r="PLP143" s="801"/>
      <c r="PLQ143" s="801"/>
      <c r="PLR143" s="801"/>
      <c r="PLS143" s="801"/>
      <c r="PLT143" s="801"/>
      <c r="PLU143" s="801"/>
      <c r="PLV143" s="801"/>
      <c r="PLW143" s="801"/>
      <c r="PLX143" s="801"/>
      <c r="PLY143" s="801"/>
      <c r="PLZ143" s="801"/>
      <c r="PMA143" s="801"/>
      <c r="PMB143" s="801"/>
      <c r="PMC143" s="801"/>
      <c r="PMD143" s="801"/>
      <c r="PME143" s="801"/>
      <c r="PMF143" s="801"/>
      <c r="PMG143" s="801"/>
      <c r="PMH143" s="801"/>
      <c r="PMI143" s="801"/>
      <c r="PMJ143" s="801"/>
      <c r="PMK143" s="801"/>
      <c r="PML143" s="801"/>
      <c r="PMM143" s="801"/>
      <c r="PMN143" s="801"/>
      <c r="PMO143" s="801"/>
      <c r="PMP143" s="801"/>
      <c r="PMQ143" s="801"/>
      <c r="PMR143" s="801"/>
      <c r="PMS143" s="801"/>
      <c r="PMT143" s="801"/>
      <c r="PMU143" s="801"/>
      <c r="PMV143" s="801"/>
      <c r="PMW143" s="801"/>
      <c r="PMX143" s="801"/>
      <c r="PMY143" s="801"/>
      <c r="PMZ143" s="801"/>
      <c r="PNA143" s="801"/>
      <c r="PNB143" s="801"/>
      <c r="PNC143" s="801"/>
      <c r="PND143" s="801"/>
      <c r="PNE143" s="801"/>
      <c r="PNF143" s="801"/>
      <c r="PNG143" s="801"/>
      <c r="PNH143" s="801"/>
      <c r="PNI143" s="801"/>
      <c r="PNJ143" s="801"/>
      <c r="PNK143" s="801"/>
      <c r="PNL143" s="801"/>
      <c r="PNM143" s="801"/>
      <c r="PNN143" s="801"/>
      <c r="PNO143" s="801"/>
      <c r="PNP143" s="801"/>
      <c r="PNQ143" s="801"/>
      <c r="PNR143" s="801"/>
      <c r="PNS143" s="801"/>
      <c r="PNT143" s="801"/>
      <c r="PNU143" s="801"/>
      <c r="PNV143" s="801"/>
      <c r="PNW143" s="801"/>
      <c r="PNX143" s="801"/>
      <c r="PNY143" s="801"/>
      <c r="PNZ143" s="801"/>
      <c r="POA143" s="801"/>
      <c r="POB143" s="801"/>
      <c r="POC143" s="801"/>
      <c r="POD143" s="801"/>
      <c r="POE143" s="801"/>
      <c r="POF143" s="801"/>
      <c r="POG143" s="801"/>
      <c r="POH143" s="801"/>
      <c r="POI143" s="801"/>
      <c r="POJ143" s="801"/>
      <c r="POK143" s="801"/>
      <c r="POL143" s="801"/>
      <c r="POM143" s="801"/>
      <c r="PON143" s="801"/>
      <c r="POO143" s="801"/>
      <c r="POP143" s="801"/>
      <c r="POQ143" s="801"/>
      <c r="POR143" s="801"/>
      <c r="POS143" s="801"/>
      <c r="POT143" s="801"/>
      <c r="POU143" s="801"/>
      <c r="POV143" s="801"/>
      <c r="POW143" s="801"/>
      <c r="POX143" s="801"/>
      <c r="POY143" s="801"/>
      <c r="POZ143" s="801"/>
      <c r="PPA143" s="801"/>
      <c r="PPB143" s="801"/>
      <c r="PPC143" s="801"/>
      <c r="PPD143" s="801"/>
      <c r="PPE143" s="801"/>
      <c r="PPF143" s="801"/>
      <c r="PPG143" s="801"/>
      <c r="PPH143" s="801"/>
      <c r="PPI143" s="801"/>
      <c r="PPJ143" s="801"/>
      <c r="PPK143" s="801"/>
      <c r="PPL143" s="801"/>
      <c r="PPM143" s="801"/>
      <c r="PPN143" s="801"/>
      <c r="PPO143" s="801"/>
      <c r="PPP143" s="801"/>
      <c r="PPQ143" s="801"/>
      <c r="PPR143" s="801"/>
      <c r="PPS143" s="801"/>
      <c r="PPT143" s="801"/>
      <c r="PPU143" s="801"/>
      <c r="PPV143" s="801"/>
      <c r="PPW143" s="801"/>
      <c r="PPX143" s="801"/>
      <c r="PPY143" s="801"/>
      <c r="PPZ143" s="801"/>
      <c r="PQA143" s="801"/>
      <c r="PQB143" s="801"/>
      <c r="PQC143" s="801"/>
      <c r="PQD143" s="801"/>
      <c r="PQE143" s="801"/>
      <c r="PQF143" s="801"/>
      <c r="PQG143" s="801"/>
      <c r="PQH143" s="801"/>
      <c r="PQI143" s="801"/>
      <c r="PQJ143" s="801"/>
      <c r="PQK143" s="801"/>
      <c r="PQL143" s="801"/>
      <c r="PQM143" s="801"/>
      <c r="PQN143" s="801"/>
      <c r="PQO143" s="801"/>
      <c r="PQP143" s="801"/>
      <c r="PQQ143" s="801"/>
      <c r="PQR143" s="801"/>
      <c r="PQS143" s="801"/>
      <c r="PQT143" s="801"/>
      <c r="PQU143" s="801"/>
      <c r="PQV143" s="801"/>
      <c r="PQW143" s="801"/>
      <c r="PQX143" s="801"/>
      <c r="PQY143" s="801"/>
      <c r="PQZ143" s="801"/>
      <c r="PRA143" s="801"/>
      <c r="PRB143" s="801"/>
      <c r="PRC143" s="801"/>
      <c r="PRD143" s="801"/>
      <c r="PRE143" s="801"/>
      <c r="PRF143" s="801"/>
      <c r="PRG143" s="801"/>
      <c r="PRH143" s="801"/>
      <c r="PRI143" s="801"/>
      <c r="PRJ143" s="801"/>
      <c r="PRK143" s="801"/>
      <c r="PRL143" s="801"/>
      <c r="PRM143" s="801"/>
      <c r="PRN143" s="801"/>
      <c r="PRO143" s="801"/>
      <c r="PRP143" s="801"/>
      <c r="PRQ143" s="801"/>
      <c r="PRR143" s="801"/>
      <c r="PRS143" s="801"/>
      <c r="PRT143" s="801"/>
      <c r="PRU143" s="801"/>
      <c r="PRV143" s="801"/>
      <c r="PRW143" s="801"/>
      <c r="PRX143" s="801"/>
      <c r="PRY143" s="801"/>
      <c r="PRZ143" s="801"/>
      <c r="PSA143" s="801"/>
      <c r="PSB143" s="801"/>
      <c r="PSC143" s="801"/>
      <c r="PSD143" s="801"/>
      <c r="PSE143" s="801"/>
      <c r="PSF143" s="801"/>
      <c r="PSG143" s="801"/>
      <c r="PSH143" s="801"/>
      <c r="PSI143" s="801"/>
      <c r="PSJ143" s="801"/>
      <c r="PSK143" s="801"/>
      <c r="PSL143" s="801"/>
      <c r="PSM143" s="801"/>
      <c r="PSN143" s="801"/>
      <c r="PSO143" s="801"/>
      <c r="PSP143" s="801"/>
      <c r="PSQ143" s="801"/>
      <c r="PSR143" s="801"/>
      <c r="PSS143" s="801"/>
      <c r="PST143" s="801"/>
      <c r="PSU143" s="801"/>
      <c r="PSV143" s="801"/>
      <c r="PSW143" s="801"/>
      <c r="PSX143" s="801"/>
      <c r="PSY143" s="801"/>
      <c r="PSZ143" s="801"/>
      <c r="PTA143" s="801"/>
      <c r="PTB143" s="801"/>
      <c r="PTC143" s="801"/>
      <c r="PTD143" s="801"/>
      <c r="PTE143" s="801"/>
      <c r="PTF143" s="801"/>
      <c r="PTG143" s="801"/>
      <c r="PTH143" s="801"/>
      <c r="PTI143" s="801"/>
      <c r="PTJ143" s="801"/>
      <c r="PTK143" s="801"/>
      <c r="PTL143" s="801"/>
      <c r="PTM143" s="801"/>
      <c r="PTN143" s="801"/>
      <c r="PTO143" s="801"/>
      <c r="PTP143" s="801"/>
      <c r="PTQ143" s="801"/>
      <c r="PTR143" s="801"/>
      <c r="PTS143" s="801"/>
      <c r="PTT143" s="801"/>
      <c r="PTU143" s="801"/>
      <c r="PTV143" s="801"/>
      <c r="PTW143" s="801"/>
      <c r="PTX143" s="801"/>
      <c r="PTY143" s="801"/>
      <c r="PTZ143" s="801"/>
      <c r="PUA143" s="801"/>
      <c r="PUB143" s="801"/>
      <c r="PUC143" s="801"/>
      <c r="PUD143" s="801"/>
      <c r="PUE143" s="801"/>
      <c r="PUF143" s="801"/>
      <c r="PUG143" s="801"/>
      <c r="PUH143" s="801"/>
      <c r="PUI143" s="801"/>
      <c r="PUJ143" s="801"/>
      <c r="PUK143" s="801"/>
      <c r="PUL143" s="801"/>
      <c r="PUM143" s="801"/>
      <c r="PUN143" s="801"/>
      <c r="PUO143" s="801"/>
      <c r="PUP143" s="801"/>
      <c r="PUQ143" s="801"/>
      <c r="PUR143" s="801"/>
      <c r="PUS143" s="801"/>
      <c r="PUT143" s="801"/>
      <c r="PUU143" s="801"/>
      <c r="PUV143" s="801"/>
      <c r="PUW143" s="801"/>
      <c r="PUX143" s="801"/>
      <c r="PUY143" s="801"/>
      <c r="PUZ143" s="801"/>
      <c r="PVA143" s="801"/>
      <c r="PVB143" s="801"/>
      <c r="PVC143" s="801"/>
      <c r="PVD143" s="801"/>
      <c r="PVE143" s="801"/>
      <c r="PVF143" s="801"/>
      <c r="PVG143" s="801"/>
      <c r="PVH143" s="801"/>
      <c r="PVI143" s="801"/>
      <c r="PVJ143" s="801"/>
      <c r="PVK143" s="801"/>
      <c r="PVL143" s="801"/>
      <c r="PVM143" s="801"/>
      <c r="PVN143" s="801"/>
      <c r="PVO143" s="801"/>
      <c r="PVP143" s="801"/>
      <c r="PVQ143" s="801"/>
      <c r="PVR143" s="801"/>
      <c r="PVS143" s="801"/>
      <c r="PVT143" s="801"/>
      <c r="PVU143" s="801"/>
      <c r="PVV143" s="801"/>
      <c r="PVW143" s="801"/>
      <c r="PVX143" s="801"/>
      <c r="PVY143" s="801"/>
      <c r="PVZ143" s="801"/>
      <c r="PWA143" s="801"/>
      <c r="PWB143" s="801"/>
      <c r="PWC143" s="801"/>
      <c r="PWD143" s="801"/>
      <c r="PWE143" s="801"/>
      <c r="PWF143" s="801"/>
      <c r="PWG143" s="801"/>
      <c r="PWH143" s="801"/>
      <c r="PWI143" s="801"/>
      <c r="PWJ143" s="801"/>
      <c r="PWK143" s="801"/>
      <c r="PWL143" s="801"/>
      <c r="PWM143" s="801"/>
      <c r="PWN143" s="801"/>
      <c r="PWO143" s="801"/>
      <c r="PWP143" s="801"/>
      <c r="PWQ143" s="801"/>
      <c r="PWR143" s="801"/>
      <c r="PWS143" s="801"/>
      <c r="PWT143" s="801"/>
      <c r="PWU143" s="801"/>
      <c r="PWV143" s="801"/>
      <c r="PWW143" s="801"/>
      <c r="PWX143" s="801"/>
      <c r="PWY143" s="801"/>
      <c r="PWZ143" s="801"/>
      <c r="PXA143" s="801"/>
      <c r="PXB143" s="801"/>
      <c r="PXC143" s="801"/>
      <c r="PXD143" s="801"/>
      <c r="PXE143" s="801"/>
      <c r="PXF143" s="801"/>
      <c r="PXG143" s="801"/>
      <c r="PXH143" s="801"/>
      <c r="PXI143" s="801"/>
      <c r="PXJ143" s="801"/>
      <c r="PXK143" s="801"/>
      <c r="PXL143" s="801"/>
      <c r="PXM143" s="801"/>
      <c r="PXN143" s="801"/>
      <c r="PXO143" s="801"/>
      <c r="PXP143" s="801"/>
      <c r="PXQ143" s="801"/>
      <c r="PXR143" s="801"/>
      <c r="PXS143" s="801"/>
      <c r="PXT143" s="801"/>
      <c r="PXU143" s="801"/>
      <c r="PXV143" s="801"/>
      <c r="PXW143" s="801"/>
      <c r="PXX143" s="801"/>
      <c r="PXY143" s="801"/>
      <c r="PXZ143" s="801"/>
      <c r="PYA143" s="801"/>
      <c r="PYB143" s="801"/>
      <c r="PYC143" s="801"/>
      <c r="PYD143" s="801"/>
      <c r="PYE143" s="801"/>
      <c r="PYF143" s="801"/>
      <c r="PYG143" s="801"/>
      <c r="PYH143" s="801"/>
      <c r="PYI143" s="801"/>
      <c r="PYJ143" s="801"/>
      <c r="PYK143" s="801"/>
      <c r="PYL143" s="801"/>
      <c r="PYM143" s="801"/>
      <c r="PYN143" s="801"/>
      <c r="PYO143" s="801"/>
      <c r="PYP143" s="801"/>
      <c r="PYQ143" s="801"/>
      <c r="PYR143" s="801"/>
      <c r="PYS143" s="801"/>
      <c r="PYT143" s="801"/>
      <c r="PYU143" s="801"/>
      <c r="PYV143" s="801"/>
      <c r="PYW143" s="801"/>
      <c r="PYX143" s="801"/>
      <c r="PYY143" s="801"/>
      <c r="PYZ143" s="801"/>
      <c r="PZA143" s="801"/>
      <c r="PZB143" s="801"/>
      <c r="PZC143" s="801"/>
      <c r="PZD143" s="801"/>
      <c r="PZE143" s="801"/>
      <c r="PZF143" s="801"/>
      <c r="PZG143" s="801"/>
      <c r="PZH143" s="801"/>
      <c r="PZI143" s="801"/>
      <c r="PZJ143" s="801"/>
      <c r="PZK143" s="801"/>
      <c r="PZL143" s="801"/>
      <c r="PZM143" s="801"/>
      <c r="PZN143" s="801"/>
      <c r="PZO143" s="801"/>
      <c r="PZP143" s="801"/>
      <c r="PZQ143" s="801"/>
      <c r="PZR143" s="801"/>
      <c r="PZS143" s="801"/>
      <c r="PZT143" s="801"/>
      <c r="PZU143" s="801"/>
      <c r="PZV143" s="801"/>
      <c r="PZW143" s="801"/>
      <c r="PZX143" s="801"/>
      <c r="PZY143" s="801"/>
      <c r="PZZ143" s="801"/>
      <c r="QAA143" s="801"/>
      <c r="QAB143" s="801"/>
      <c r="QAC143" s="801"/>
      <c r="QAD143" s="801"/>
      <c r="QAE143" s="801"/>
      <c r="QAF143" s="801"/>
      <c r="QAG143" s="801"/>
      <c r="QAH143" s="801"/>
      <c r="QAI143" s="801"/>
      <c r="QAJ143" s="801"/>
      <c r="QAK143" s="801"/>
      <c r="QAL143" s="801"/>
      <c r="QAM143" s="801"/>
      <c r="QAN143" s="801"/>
      <c r="QAO143" s="801"/>
      <c r="QAP143" s="801"/>
      <c r="QAQ143" s="801"/>
      <c r="QAR143" s="801"/>
      <c r="QAS143" s="801"/>
      <c r="QAT143" s="801"/>
      <c r="QAU143" s="801"/>
      <c r="QAV143" s="801"/>
      <c r="QAW143" s="801"/>
      <c r="QAX143" s="801"/>
      <c r="QAY143" s="801"/>
      <c r="QAZ143" s="801"/>
      <c r="QBA143" s="801"/>
      <c r="QBB143" s="801"/>
      <c r="QBC143" s="801"/>
      <c r="QBD143" s="801"/>
      <c r="QBE143" s="801"/>
      <c r="QBF143" s="801"/>
      <c r="QBG143" s="801"/>
      <c r="QBH143" s="801"/>
      <c r="QBI143" s="801"/>
      <c r="QBJ143" s="801"/>
      <c r="QBK143" s="801"/>
      <c r="QBL143" s="801"/>
      <c r="QBM143" s="801"/>
      <c r="QBN143" s="801"/>
      <c r="QBO143" s="801"/>
      <c r="QBP143" s="801"/>
      <c r="QBQ143" s="801"/>
      <c r="QBR143" s="801"/>
      <c r="QBS143" s="801"/>
      <c r="QBT143" s="801"/>
      <c r="QBU143" s="801"/>
      <c r="QBV143" s="801"/>
      <c r="QBW143" s="801"/>
      <c r="QBX143" s="801"/>
      <c r="QBY143" s="801"/>
      <c r="QBZ143" s="801"/>
      <c r="QCA143" s="801"/>
      <c r="QCB143" s="801"/>
      <c r="QCC143" s="801"/>
      <c r="QCD143" s="801"/>
      <c r="QCE143" s="801"/>
      <c r="QCF143" s="801"/>
      <c r="QCG143" s="801"/>
      <c r="QCH143" s="801"/>
      <c r="QCI143" s="801"/>
      <c r="QCJ143" s="801"/>
      <c r="QCK143" s="801"/>
      <c r="QCL143" s="801"/>
      <c r="QCM143" s="801"/>
      <c r="QCN143" s="801"/>
      <c r="QCO143" s="801"/>
      <c r="QCP143" s="801"/>
      <c r="QCQ143" s="801"/>
      <c r="QCR143" s="801"/>
      <c r="QCS143" s="801"/>
      <c r="QCT143" s="801"/>
      <c r="QCU143" s="801"/>
      <c r="QCV143" s="801"/>
      <c r="QCW143" s="801"/>
      <c r="QCX143" s="801"/>
      <c r="QCY143" s="801"/>
      <c r="QCZ143" s="801"/>
      <c r="QDA143" s="801"/>
      <c r="QDB143" s="801"/>
      <c r="QDC143" s="801"/>
      <c r="QDD143" s="801"/>
      <c r="QDE143" s="801"/>
      <c r="QDF143" s="801"/>
      <c r="QDG143" s="801"/>
      <c r="QDH143" s="801"/>
      <c r="QDI143" s="801"/>
      <c r="QDJ143" s="801"/>
      <c r="QDK143" s="801"/>
      <c r="QDL143" s="801"/>
      <c r="QDM143" s="801"/>
      <c r="QDN143" s="801"/>
      <c r="QDO143" s="801"/>
      <c r="QDP143" s="801"/>
      <c r="QDQ143" s="801"/>
      <c r="QDR143" s="801"/>
      <c r="QDS143" s="801"/>
      <c r="QDT143" s="801"/>
      <c r="QDU143" s="801"/>
      <c r="QDV143" s="801"/>
      <c r="QDW143" s="801"/>
      <c r="QDX143" s="801"/>
      <c r="QDY143" s="801"/>
      <c r="QDZ143" s="801"/>
      <c r="QEA143" s="801"/>
      <c r="QEB143" s="801"/>
      <c r="QEC143" s="801"/>
      <c r="QED143" s="801"/>
      <c r="QEE143" s="801"/>
      <c r="QEF143" s="801"/>
      <c r="QEG143" s="801"/>
      <c r="QEH143" s="801"/>
      <c r="QEI143" s="801"/>
      <c r="QEJ143" s="801"/>
      <c r="QEK143" s="801"/>
      <c r="QEL143" s="801"/>
      <c r="QEM143" s="801"/>
      <c r="QEN143" s="801"/>
      <c r="QEO143" s="801"/>
      <c r="QEP143" s="801"/>
      <c r="QEQ143" s="801"/>
      <c r="QER143" s="801"/>
      <c r="QES143" s="801"/>
      <c r="QET143" s="801"/>
      <c r="QEU143" s="801"/>
      <c r="QEV143" s="801"/>
      <c r="QEW143" s="801"/>
      <c r="QEX143" s="801"/>
      <c r="QEY143" s="801"/>
      <c r="QEZ143" s="801"/>
      <c r="QFA143" s="801"/>
      <c r="QFB143" s="801"/>
      <c r="QFC143" s="801"/>
      <c r="QFD143" s="801"/>
      <c r="QFE143" s="801"/>
      <c r="QFF143" s="801"/>
      <c r="QFG143" s="801"/>
      <c r="QFH143" s="801"/>
      <c r="QFI143" s="801"/>
      <c r="QFJ143" s="801"/>
      <c r="QFK143" s="801"/>
      <c r="QFL143" s="801"/>
      <c r="QFM143" s="801"/>
      <c r="QFN143" s="801"/>
      <c r="QFO143" s="801"/>
      <c r="QFP143" s="801"/>
      <c r="QFQ143" s="801"/>
      <c r="QFR143" s="801"/>
      <c r="QFS143" s="801"/>
      <c r="QFT143" s="801"/>
      <c r="QFU143" s="801"/>
      <c r="QFV143" s="801"/>
      <c r="QFW143" s="801"/>
      <c r="QFX143" s="801"/>
      <c r="QFY143" s="801"/>
      <c r="QFZ143" s="801"/>
      <c r="QGA143" s="801"/>
      <c r="QGB143" s="801"/>
      <c r="QGC143" s="801"/>
      <c r="QGD143" s="801"/>
      <c r="QGE143" s="801"/>
      <c r="QGF143" s="801"/>
      <c r="QGG143" s="801"/>
      <c r="QGH143" s="801"/>
      <c r="QGI143" s="801"/>
      <c r="QGJ143" s="801"/>
      <c r="QGK143" s="801"/>
      <c r="QGL143" s="801"/>
      <c r="QGM143" s="801"/>
      <c r="QGN143" s="801"/>
      <c r="QGO143" s="801"/>
      <c r="QGP143" s="801"/>
      <c r="QGQ143" s="801"/>
      <c r="QGR143" s="801"/>
      <c r="QGS143" s="801"/>
      <c r="QGT143" s="801"/>
      <c r="QGU143" s="801"/>
      <c r="QGV143" s="801"/>
      <c r="QGW143" s="801"/>
      <c r="QGX143" s="801"/>
      <c r="QGY143" s="801"/>
      <c r="QGZ143" s="801"/>
      <c r="QHA143" s="801"/>
      <c r="QHB143" s="801"/>
      <c r="QHC143" s="801"/>
      <c r="QHD143" s="801"/>
      <c r="QHE143" s="801"/>
      <c r="QHF143" s="801"/>
      <c r="QHG143" s="801"/>
      <c r="QHH143" s="801"/>
      <c r="QHI143" s="801"/>
      <c r="QHJ143" s="801"/>
      <c r="QHK143" s="801"/>
      <c r="QHL143" s="801"/>
      <c r="QHM143" s="801"/>
      <c r="QHN143" s="801"/>
      <c r="QHO143" s="801"/>
      <c r="QHP143" s="801"/>
      <c r="QHQ143" s="801"/>
      <c r="QHR143" s="801"/>
      <c r="QHS143" s="801"/>
      <c r="QHT143" s="801"/>
      <c r="QHU143" s="801"/>
      <c r="QHV143" s="801"/>
      <c r="QHW143" s="801"/>
      <c r="QHX143" s="801"/>
      <c r="QHY143" s="801"/>
      <c r="QHZ143" s="801"/>
      <c r="QIA143" s="801"/>
      <c r="QIB143" s="801"/>
      <c r="QIC143" s="801"/>
      <c r="QID143" s="801"/>
      <c r="QIE143" s="801"/>
      <c r="QIF143" s="801"/>
      <c r="QIG143" s="801"/>
      <c r="QIH143" s="801"/>
      <c r="QII143" s="801"/>
      <c r="QIJ143" s="801"/>
      <c r="QIK143" s="801"/>
      <c r="QIL143" s="801"/>
      <c r="QIM143" s="801"/>
      <c r="QIN143" s="801"/>
      <c r="QIO143" s="801"/>
      <c r="QIP143" s="801"/>
      <c r="QIQ143" s="801"/>
      <c r="QIR143" s="801"/>
      <c r="QIS143" s="801"/>
      <c r="QIT143" s="801"/>
      <c r="QIU143" s="801"/>
      <c r="QIV143" s="801"/>
      <c r="QIW143" s="801"/>
      <c r="QIX143" s="801"/>
      <c r="QIY143" s="801"/>
      <c r="QIZ143" s="801"/>
      <c r="QJA143" s="801"/>
      <c r="QJB143" s="801"/>
      <c r="QJC143" s="801"/>
      <c r="QJD143" s="801"/>
      <c r="QJE143" s="801"/>
      <c r="QJF143" s="801"/>
      <c r="QJG143" s="801"/>
      <c r="QJH143" s="801"/>
      <c r="QJI143" s="801"/>
      <c r="QJJ143" s="801"/>
      <c r="QJK143" s="801"/>
      <c r="QJL143" s="801"/>
      <c r="QJM143" s="801"/>
      <c r="QJN143" s="801"/>
      <c r="QJO143" s="801"/>
      <c r="QJP143" s="801"/>
      <c r="QJQ143" s="801"/>
      <c r="QJR143" s="801"/>
      <c r="QJS143" s="801"/>
      <c r="QJT143" s="801"/>
      <c r="QJU143" s="801"/>
      <c r="QJV143" s="801"/>
      <c r="QJW143" s="801"/>
      <c r="QJX143" s="801"/>
      <c r="QJY143" s="801"/>
      <c r="QJZ143" s="801"/>
      <c r="QKA143" s="801"/>
      <c r="QKB143" s="801"/>
      <c r="QKC143" s="801"/>
      <c r="QKD143" s="801"/>
      <c r="QKE143" s="801"/>
      <c r="QKF143" s="801"/>
      <c r="QKG143" s="801"/>
      <c r="QKH143" s="801"/>
      <c r="QKI143" s="801"/>
      <c r="QKJ143" s="801"/>
      <c r="QKK143" s="801"/>
      <c r="QKL143" s="801"/>
      <c r="QKM143" s="801"/>
      <c r="QKN143" s="801"/>
      <c r="QKO143" s="801"/>
      <c r="QKP143" s="801"/>
      <c r="QKQ143" s="801"/>
      <c r="QKR143" s="801"/>
      <c r="QKS143" s="801"/>
      <c r="QKT143" s="801"/>
      <c r="QKU143" s="801"/>
      <c r="QKV143" s="801"/>
      <c r="QKW143" s="801"/>
      <c r="QKX143" s="801"/>
      <c r="QKY143" s="801"/>
      <c r="QKZ143" s="801"/>
      <c r="QLA143" s="801"/>
      <c r="QLB143" s="801"/>
      <c r="QLC143" s="801"/>
      <c r="QLD143" s="801"/>
      <c r="QLE143" s="801"/>
      <c r="QLF143" s="801"/>
      <c r="QLG143" s="801"/>
      <c r="QLH143" s="801"/>
      <c r="QLI143" s="801"/>
      <c r="QLJ143" s="801"/>
      <c r="QLK143" s="801"/>
      <c r="QLL143" s="801"/>
      <c r="QLM143" s="801"/>
      <c r="QLN143" s="801"/>
      <c r="QLO143" s="801"/>
      <c r="QLP143" s="801"/>
      <c r="QLQ143" s="801"/>
      <c r="QLR143" s="801"/>
      <c r="QLS143" s="801"/>
      <c r="QLT143" s="801"/>
      <c r="QLU143" s="801"/>
      <c r="QLV143" s="801"/>
      <c r="QLW143" s="801"/>
      <c r="QLX143" s="801"/>
      <c r="QLY143" s="801"/>
      <c r="QLZ143" s="801"/>
      <c r="QMA143" s="801"/>
      <c r="QMB143" s="801"/>
      <c r="QMC143" s="801"/>
      <c r="QMD143" s="801"/>
      <c r="QME143" s="801"/>
      <c r="QMF143" s="801"/>
      <c r="QMG143" s="801"/>
      <c r="QMH143" s="801"/>
      <c r="QMI143" s="801"/>
      <c r="QMJ143" s="801"/>
      <c r="QMK143" s="801"/>
      <c r="QML143" s="801"/>
      <c r="QMM143" s="801"/>
      <c r="QMN143" s="801"/>
      <c r="QMO143" s="801"/>
      <c r="QMP143" s="801"/>
      <c r="QMQ143" s="801"/>
      <c r="QMR143" s="801"/>
      <c r="QMS143" s="801"/>
      <c r="QMT143" s="801"/>
      <c r="QMU143" s="801"/>
      <c r="QMV143" s="801"/>
      <c r="QMW143" s="801"/>
      <c r="QMX143" s="801"/>
      <c r="QMY143" s="801"/>
      <c r="QMZ143" s="801"/>
      <c r="QNA143" s="801"/>
      <c r="QNB143" s="801"/>
      <c r="QNC143" s="801"/>
      <c r="QND143" s="801"/>
      <c r="QNE143" s="801"/>
      <c r="QNF143" s="801"/>
      <c r="QNG143" s="801"/>
      <c r="QNH143" s="801"/>
      <c r="QNI143" s="801"/>
      <c r="QNJ143" s="801"/>
      <c r="QNK143" s="801"/>
      <c r="QNL143" s="801"/>
      <c r="QNM143" s="801"/>
      <c r="QNN143" s="801"/>
      <c r="QNO143" s="801"/>
      <c r="QNP143" s="801"/>
      <c r="QNQ143" s="801"/>
      <c r="QNR143" s="801"/>
      <c r="QNS143" s="801"/>
      <c r="QNT143" s="801"/>
      <c r="QNU143" s="801"/>
      <c r="QNV143" s="801"/>
      <c r="QNW143" s="801"/>
      <c r="QNX143" s="801"/>
      <c r="QNY143" s="801"/>
      <c r="QNZ143" s="801"/>
      <c r="QOA143" s="801"/>
      <c r="QOB143" s="801"/>
      <c r="QOC143" s="801"/>
      <c r="QOD143" s="801"/>
      <c r="QOE143" s="801"/>
      <c r="QOF143" s="801"/>
      <c r="QOG143" s="801"/>
      <c r="QOH143" s="801"/>
      <c r="QOI143" s="801"/>
      <c r="QOJ143" s="801"/>
      <c r="QOK143" s="801"/>
      <c r="QOL143" s="801"/>
      <c r="QOM143" s="801"/>
      <c r="QON143" s="801"/>
      <c r="QOO143" s="801"/>
      <c r="QOP143" s="801"/>
      <c r="QOQ143" s="801"/>
      <c r="QOR143" s="801"/>
      <c r="QOS143" s="801"/>
      <c r="QOT143" s="801"/>
      <c r="QOU143" s="801"/>
      <c r="QOV143" s="801"/>
      <c r="QOW143" s="801"/>
      <c r="QOX143" s="801"/>
      <c r="QOY143" s="801"/>
      <c r="QOZ143" s="801"/>
      <c r="QPA143" s="801"/>
      <c r="QPB143" s="801"/>
      <c r="QPC143" s="801"/>
      <c r="QPD143" s="801"/>
      <c r="QPE143" s="801"/>
      <c r="QPF143" s="801"/>
      <c r="QPG143" s="801"/>
      <c r="QPH143" s="801"/>
      <c r="QPI143" s="801"/>
      <c r="QPJ143" s="801"/>
      <c r="QPK143" s="801"/>
      <c r="QPL143" s="801"/>
      <c r="QPM143" s="801"/>
      <c r="QPN143" s="801"/>
      <c r="QPO143" s="801"/>
      <c r="QPP143" s="801"/>
      <c r="QPQ143" s="801"/>
      <c r="QPR143" s="801"/>
      <c r="QPS143" s="801"/>
      <c r="QPT143" s="801"/>
      <c r="QPU143" s="801"/>
      <c r="QPV143" s="801"/>
      <c r="QPW143" s="801"/>
      <c r="QPX143" s="801"/>
      <c r="QPY143" s="801"/>
      <c r="QPZ143" s="801"/>
      <c r="QQA143" s="801"/>
      <c r="QQB143" s="801"/>
      <c r="QQC143" s="801"/>
      <c r="QQD143" s="801"/>
      <c r="QQE143" s="801"/>
      <c r="QQF143" s="801"/>
      <c r="QQG143" s="801"/>
      <c r="QQH143" s="801"/>
      <c r="QQI143" s="801"/>
      <c r="QQJ143" s="801"/>
      <c r="QQK143" s="801"/>
      <c r="QQL143" s="801"/>
      <c r="QQM143" s="801"/>
      <c r="QQN143" s="801"/>
      <c r="QQO143" s="801"/>
      <c r="QQP143" s="801"/>
      <c r="QQQ143" s="801"/>
      <c r="QQR143" s="801"/>
      <c r="QQS143" s="801"/>
      <c r="QQT143" s="801"/>
      <c r="QQU143" s="801"/>
      <c r="QQV143" s="801"/>
      <c r="QQW143" s="801"/>
      <c r="QQX143" s="801"/>
      <c r="QQY143" s="801"/>
      <c r="QQZ143" s="801"/>
      <c r="QRA143" s="801"/>
      <c r="QRB143" s="801"/>
      <c r="QRC143" s="801"/>
      <c r="QRD143" s="801"/>
      <c r="QRE143" s="801"/>
      <c r="QRF143" s="801"/>
      <c r="QRG143" s="801"/>
      <c r="QRH143" s="801"/>
      <c r="QRI143" s="801"/>
      <c r="QRJ143" s="801"/>
      <c r="QRK143" s="801"/>
      <c r="QRL143" s="801"/>
      <c r="QRM143" s="801"/>
      <c r="QRN143" s="801"/>
      <c r="QRO143" s="801"/>
      <c r="QRP143" s="801"/>
      <c r="QRQ143" s="801"/>
      <c r="QRR143" s="801"/>
      <c r="QRS143" s="801"/>
      <c r="QRT143" s="801"/>
      <c r="QRU143" s="801"/>
      <c r="QRV143" s="801"/>
      <c r="QRW143" s="801"/>
      <c r="QRX143" s="801"/>
      <c r="QRY143" s="801"/>
      <c r="QRZ143" s="801"/>
      <c r="QSA143" s="801"/>
      <c r="QSB143" s="801"/>
      <c r="QSC143" s="801"/>
      <c r="QSD143" s="801"/>
      <c r="QSE143" s="801"/>
      <c r="QSF143" s="801"/>
      <c r="QSG143" s="801"/>
      <c r="QSH143" s="801"/>
      <c r="QSI143" s="801"/>
      <c r="QSJ143" s="801"/>
      <c r="QSK143" s="801"/>
      <c r="QSL143" s="801"/>
      <c r="QSM143" s="801"/>
      <c r="QSN143" s="801"/>
      <c r="QSO143" s="801"/>
      <c r="QSP143" s="801"/>
      <c r="QSQ143" s="801"/>
      <c r="QSR143" s="801"/>
      <c r="QSS143" s="801"/>
      <c r="QST143" s="801"/>
      <c r="QSU143" s="801"/>
      <c r="QSV143" s="801"/>
      <c r="QSW143" s="801"/>
      <c r="QSX143" s="801"/>
      <c r="QSY143" s="801"/>
      <c r="QSZ143" s="801"/>
      <c r="QTA143" s="801"/>
      <c r="QTB143" s="801"/>
      <c r="QTC143" s="801"/>
      <c r="QTD143" s="801"/>
      <c r="QTE143" s="801"/>
      <c r="QTF143" s="801"/>
      <c r="QTG143" s="801"/>
      <c r="QTH143" s="801"/>
      <c r="QTI143" s="801"/>
      <c r="QTJ143" s="801"/>
      <c r="QTK143" s="801"/>
      <c r="QTL143" s="801"/>
      <c r="QTM143" s="801"/>
      <c r="QTN143" s="801"/>
      <c r="QTO143" s="801"/>
      <c r="QTP143" s="801"/>
      <c r="QTQ143" s="801"/>
      <c r="QTR143" s="801"/>
      <c r="QTS143" s="801"/>
      <c r="QTT143" s="801"/>
      <c r="QTU143" s="801"/>
      <c r="QTV143" s="801"/>
      <c r="QTW143" s="801"/>
      <c r="QTX143" s="801"/>
      <c r="QTY143" s="801"/>
      <c r="QTZ143" s="801"/>
      <c r="QUA143" s="801"/>
      <c r="QUB143" s="801"/>
      <c r="QUC143" s="801"/>
      <c r="QUD143" s="801"/>
      <c r="QUE143" s="801"/>
      <c r="QUF143" s="801"/>
      <c r="QUG143" s="801"/>
      <c r="QUH143" s="801"/>
      <c r="QUI143" s="801"/>
      <c r="QUJ143" s="801"/>
      <c r="QUK143" s="801"/>
      <c r="QUL143" s="801"/>
      <c r="QUM143" s="801"/>
      <c r="QUN143" s="801"/>
      <c r="QUO143" s="801"/>
      <c r="QUP143" s="801"/>
      <c r="QUQ143" s="801"/>
      <c r="QUR143" s="801"/>
      <c r="QUS143" s="801"/>
      <c r="QUT143" s="801"/>
      <c r="QUU143" s="801"/>
      <c r="QUV143" s="801"/>
      <c r="QUW143" s="801"/>
      <c r="QUX143" s="801"/>
      <c r="QUY143" s="801"/>
      <c r="QUZ143" s="801"/>
      <c r="QVA143" s="801"/>
      <c r="QVB143" s="801"/>
      <c r="QVC143" s="801"/>
      <c r="QVD143" s="801"/>
      <c r="QVE143" s="801"/>
      <c r="QVF143" s="801"/>
      <c r="QVG143" s="801"/>
      <c r="QVH143" s="801"/>
      <c r="QVI143" s="801"/>
      <c r="QVJ143" s="801"/>
      <c r="QVK143" s="801"/>
      <c r="QVL143" s="801"/>
      <c r="QVM143" s="801"/>
      <c r="QVN143" s="801"/>
      <c r="QVO143" s="801"/>
      <c r="QVP143" s="801"/>
      <c r="QVQ143" s="801"/>
      <c r="QVR143" s="801"/>
      <c r="QVS143" s="801"/>
      <c r="QVT143" s="801"/>
      <c r="QVU143" s="801"/>
      <c r="QVV143" s="801"/>
      <c r="QVW143" s="801"/>
      <c r="QVX143" s="801"/>
      <c r="QVY143" s="801"/>
      <c r="QVZ143" s="801"/>
      <c r="QWA143" s="801"/>
      <c r="QWB143" s="801"/>
      <c r="QWC143" s="801"/>
      <c r="QWD143" s="801"/>
      <c r="QWE143" s="801"/>
      <c r="QWF143" s="801"/>
      <c r="QWG143" s="801"/>
      <c r="QWH143" s="801"/>
      <c r="QWI143" s="801"/>
      <c r="QWJ143" s="801"/>
      <c r="QWK143" s="801"/>
      <c r="QWL143" s="801"/>
      <c r="QWM143" s="801"/>
      <c r="QWN143" s="801"/>
      <c r="QWO143" s="801"/>
      <c r="QWP143" s="801"/>
      <c r="QWQ143" s="801"/>
      <c r="QWR143" s="801"/>
      <c r="QWS143" s="801"/>
      <c r="QWT143" s="801"/>
      <c r="QWU143" s="801"/>
      <c r="QWV143" s="801"/>
      <c r="QWW143" s="801"/>
      <c r="QWX143" s="801"/>
      <c r="QWY143" s="801"/>
      <c r="QWZ143" s="801"/>
      <c r="QXA143" s="801"/>
      <c r="QXB143" s="801"/>
      <c r="QXC143" s="801"/>
      <c r="QXD143" s="801"/>
      <c r="QXE143" s="801"/>
      <c r="QXF143" s="801"/>
      <c r="QXG143" s="801"/>
      <c r="QXH143" s="801"/>
      <c r="QXI143" s="801"/>
      <c r="QXJ143" s="801"/>
      <c r="QXK143" s="801"/>
      <c r="QXL143" s="801"/>
      <c r="QXM143" s="801"/>
      <c r="QXN143" s="801"/>
      <c r="QXO143" s="801"/>
      <c r="QXP143" s="801"/>
      <c r="QXQ143" s="801"/>
      <c r="QXR143" s="801"/>
      <c r="QXS143" s="801"/>
      <c r="QXT143" s="801"/>
      <c r="QXU143" s="801"/>
      <c r="QXV143" s="801"/>
      <c r="QXW143" s="801"/>
      <c r="QXX143" s="801"/>
      <c r="QXY143" s="801"/>
      <c r="QXZ143" s="801"/>
      <c r="QYA143" s="801"/>
      <c r="QYB143" s="801"/>
      <c r="QYC143" s="801"/>
      <c r="QYD143" s="801"/>
      <c r="QYE143" s="801"/>
      <c r="QYF143" s="801"/>
      <c r="QYG143" s="801"/>
      <c r="QYH143" s="801"/>
      <c r="QYI143" s="801"/>
      <c r="QYJ143" s="801"/>
      <c r="QYK143" s="801"/>
      <c r="QYL143" s="801"/>
      <c r="QYM143" s="801"/>
      <c r="QYN143" s="801"/>
      <c r="QYO143" s="801"/>
      <c r="QYP143" s="801"/>
      <c r="QYQ143" s="801"/>
      <c r="QYR143" s="801"/>
      <c r="QYS143" s="801"/>
      <c r="QYT143" s="801"/>
      <c r="QYU143" s="801"/>
      <c r="QYV143" s="801"/>
      <c r="QYW143" s="801"/>
      <c r="QYX143" s="801"/>
      <c r="QYY143" s="801"/>
      <c r="QYZ143" s="801"/>
      <c r="QZA143" s="801"/>
      <c r="QZB143" s="801"/>
      <c r="QZC143" s="801"/>
      <c r="QZD143" s="801"/>
      <c r="QZE143" s="801"/>
      <c r="QZF143" s="801"/>
      <c r="QZG143" s="801"/>
      <c r="QZH143" s="801"/>
      <c r="QZI143" s="801"/>
      <c r="QZJ143" s="801"/>
      <c r="QZK143" s="801"/>
      <c r="QZL143" s="801"/>
      <c r="QZM143" s="801"/>
      <c r="QZN143" s="801"/>
      <c r="QZO143" s="801"/>
      <c r="QZP143" s="801"/>
      <c r="QZQ143" s="801"/>
      <c r="QZR143" s="801"/>
      <c r="QZS143" s="801"/>
      <c r="QZT143" s="801"/>
      <c r="QZU143" s="801"/>
      <c r="QZV143" s="801"/>
      <c r="QZW143" s="801"/>
      <c r="QZX143" s="801"/>
      <c r="QZY143" s="801"/>
      <c r="QZZ143" s="801"/>
      <c r="RAA143" s="801"/>
      <c r="RAB143" s="801"/>
      <c r="RAC143" s="801"/>
      <c r="RAD143" s="801"/>
      <c r="RAE143" s="801"/>
      <c r="RAF143" s="801"/>
      <c r="RAG143" s="801"/>
      <c r="RAH143" s="801"/>
      <c r="RAI143" s="801"/>
      <c r="RAJ143" s="801"/>
      <c r="RAK143" s="801"/>
      <c r="RAL143" s="801"/>
      <c r="RAM143" s="801"/>
      <c r="RAN143" s="801"/>
      <c r="RAO143" s="801"/>
      <c r="RAP143" s="801"/>
      <c r="RAQ143" s="801"/>
      <c r="RAR143" s="801"/>
      <c r="RAS143" s="801"/>
      <c r="RAT143" s="801"/>
      <c r="RAU143" s="801"/>
      <c r="RAV143" s="801"/>
      <c r="RAW143" s="801"/>
      <c r="RAX143" s="801"/>
      <c r="RAY143" s="801"/>
      <c r="RAZ143" s="801"/>
      <c r="RBA143" s="801"/>
      <c r="RBB143" s="801"/>
      <c r="RBC143" s="801"/>
      <c r="RBD143" s="801"/>
      <c r="RBE143" s="801"/>
      <c r="RBF143" s="801"/>
      <c r="RBG143" s="801"/>
      <c r="RBH143" s="801"/>
      <c r="RBI143" s="801"/>
      <c r="RBJ143" s="801"/>
      <c r="RBK143" s="801"/>
      <c r="RBL143" s="801"/>
      <c r="RBM143" s="801"/>
      <c r="RBN143" s="801"/>
      <c r="RBO143" s="801"/>
      <c r="RBP143" s="801"/>
      <c r="RBQ143" s="801"/>
      <c r="RBR143" s="801"/>
      <c r="RBS143" s="801"/>
      <c r="RBT143" s="801"/>
      <c r="RBU143" s="801"/>
      <c r="RBV143" s="801"/>
      <c r="RBW143" s="801"/>
      <c r="RBX143" s="801"/>
      <c r="RBY143" s="801"/>
      <c r="RBZ143" s="801"/>
      <c r="RCA143" s="801"/>
      <c r="RCB143" s="801"/>
      <c r="RCC143" s="801"/>
      <c r="RCD143" s="801"/>
      <c r="RCE143" s="801"/>
      <c r="RCF143" s="801"/>
      <c r="RCG143" s="801"/>
      <c r="RCH143" s="801"/>
      <c r="RCI143" s="801"/>
      <c r="RCJ143" s="801"/>
      <c r="RCK143" s="801"/>
      <c r="RCL143" s="801"/>
      <c r="RCM143" s="801"/>
      <c r="RCN143" s="801"/>
      <c r="RCO143" s="801"/>
      <c r="RCP143" s="801"/>
      <c r="RCQ143" s="801"/>
      <c r="RCR143" s="801"/>
      <c r="RCS143" s="801"/>
      <c r="RCT143" s="801"/>
      <c r="RCU143" s="801"/>
      <c r="RCV143" s="801"/>
      <c r="RCW143" s="801"/>
      <c r="RCX143" s="801"/>
      <c r="RCY143" s="801"/>
      <c r="RCZ143" s="801"/>
      <c r="RDA143" s="801"/>
      <c r="RDB143" s="801"/>
      <c r="RDC143" s="801"/>
      <c r="RDD143" s="801"/>
      <c r="RDE143" s="801"/>
      <c r="RDF143" s="801"/>
      <c r="RDG143" s="801"/>
      <c r="RDH143" s="801"/>
      <c r="RDI143" s="801"/>
      <c r="RDJ143" s="801"/>
      <c r="RDK143" s="801"/>
      <c r="RDL143" s="801"/>
      <c r="RDM143" s="801"/>
      <c r="RDN143" s="801"/>
      <c r="RDO143" s="801"/>
      <c r="RDP143" s="801"/>
      <c r="RDQ143" s="801"/>
      <c r="RDR143" s="801"/>
      <c r="RDS143" s="801"/>
      <c r="RDT143" s="801"/>
      <c r="RDU143" s="801"/>
      <c r="RDV143" s="801"/>
      <c r="RDW143" s="801"/>
      <c r="RDX143" s="801"/>
      <c r="RDY143" s="801"/>
      <c r="RDZ143" s="801"/>
      <c r="REA143" s="801"/>
      <c r="REB143" s="801"/>
      <c r="REC143" s="801"/>
      <c r="RED143" s="801"/>
      <c r="REE143" s="801"/>
      <c r="REF143" s="801"/>
      <c r="REG143" s="801"/>
      <c r="REH143" s="801"/>
      <c r="REI143" s="801"/>
      <c r="REJ143" s="801"/>
      <c r="REK143" s="801"/>
      <c r="REL143" s="801"/>
      <c r="REM143" s="801"/>
      <c r="REN143" s="801"/>
      <c r="REO143" s="801"/>
      <c r="REP143" s="801"/>
      <c r="REQ143" s="801"/>
      <c r="RER143" s="801"/>
      <c r="RES143" s="801"/>
      <c r="RET143" s="801"/>
      <c r="REU143" s="801"/>
      <c r="REV143" s="801"/>
      <c r="REW143" s="801"/>
      <c r="REX143" s="801"/>
      <c r="REY143" s="801"/>
      <c r="REZ143" s="801"/>
      <c r="RFA143" s="801"/>
      <c r="RFB143" s="801"/>
      <c r="RFC143" s="801"/>
      <c r="RFD143" s="801"/>
      <c r="RFE143" s="801"/>
      <c r="RFF143" s="801"/>
      <c r="RFG143" s="801"/>
      <c r="RFH143" s="801"/>
      <c r="RFI143" s="801"/>
      <c r="RFJ143" s="801"/>
      <c r="RFK143" s="801"/>
      <c r="RFL143" s="801"/>
      <c r="RFM143" s="801"/>
      <c r="RFN143" s="801"/>
      <c r="RFO143" s="801"/>
      <c r="RFP143" s="801"/>
      <c r="RFQ143" s="801"/>
      <c r="RFR143" s="801"/>
      <c r="RFS143" s="801"/>
      <c r="RFT143" s="801"/>
      <c r="RFU143" s="801"/>
      <c r="RFV143" s="801"/>
      <c r="RFW143" s="801"/>
      <c r="RFX143" s="801"/>
      <c r="RFY143" s="801"/>
      <c r="RFZ143" s="801"/>
      <c r="RGA143" s="801"/>
      <c r="RGB143" s="801"/>
      <c r="RGC143" s="801"/>
      <c r="RGD143" s="801"/>
      <c r="RGE143" s="801"/>
      <c r="RGF143" s="801"/>
      <c r="RGG143" s="801"/>
      <c r="RGH143" s="801"/>
      <c r="RGI143" s="801"/>
      <c r="RGJ143" s="801"/>
      <c r="RGK143" s="801"/>
      <c r="RGL143" s="801"/>
      <c r="RGM143" s="801"/>
      <c r="RGN143" s="801"/>
      <c r="RGO143" s="801"/>
      <c r="RGP143" s="801"/>
      <c r="RGQ143" s="801"/>
      <c r="RGR143" s="801"/>
      <c r="RGS143" s="801"/>
      <c r="RGT143" s="801"/>
      <c r="RGU143" s="801"/>
      <c r="RGV143" s="801"/>
      <c r="RGW143" s="801"/>
      <c r="RGX143" s="801"/>
      <c r="RGY143" s="801"/>
      <c r="RGZ143" s="801"/>
      <c r="RHA143" s="801"/>
      <c r="RHB143" s="801"/>
      <c r="RHC143" s="801"/>
      <c r="RHD143" s="801"/>
      <c r="RHE143" s="801"/>
      <c r="RHF143" s="801"/>
      <c r="RHG143" s="801"/>
      <c r="RHH143" s="801"/>
      <c r="RHI143" s="801"/>
      <c r="RHJ143" s="801"/>
      <c r="RHK143" s="801"/>
      <c r="RHL143" s="801"/>
      <c r="RHM143" s="801"/>
      <c r="RHN143" s="801"/>
      <c r="RHO143" s="801"/>
      <c r="RHP143" s="801"/>
      <c r="RHQ143" s="801"/>
      <c r="RHR143" s="801"/>
      <c r="RHS143" s="801"/>
      <c r="RHT143" s="801"/>
      <c r="RHU143" s="801"/>
      <c r="RHV143" s="801"/>
      <c r="RHW143" s="801"/>
      <c r="RHX143" s="801"/>
      <c r="RHY143" s="801"/>
      <c r="RHZ143" s="801"/>
      <c r="RIA143" s="801"/>
      <c r="RIB143" s="801"/>
      <c r="RIC143" s="801"/>
      <c r="RID143" s="801"/>
      <c r="RIE143" s="801"/>
      <c r="RIF143" s="801"/>
      <c r="RIG143" s="801"/>
      <c r="RIH143" s="801"/>
      <c r="RII143" s="801"/>
      <c r="RIJ143" s="801"/>
      <c r="RIK143" s="801"/>
      <c r="RIL143" s="801"/>
      <c r="RIM143" s="801"/>
      <c r="RIN143" s="801"/>
      <c r="RIO143" s="801"/>
      <c r="RIP143" s="801"/>
      <c r="RIQ143" s="801"/>
      <c r="RIR143" s="801"/>
      <c r="RIS143" s="801"/>
      <c r="RIT143" s="801"/>
      <c r="RIU143" s="801"/>
      <c r="RIV143" s="801"/>
      <c r="RIW143" s="801"/>
      <c r="RIX143" s="801"/>
      <c r="RIY143" s="801"/>
      <c r="RIZ143" s="801"/>
      <c r="RJA143" s="801"/>
      <c r="RJB143" s="801"/>
      <c r="RJC143" s="801"/>
      <c r="RJD143" s="801"/>
      <c r="RJE143" s="801"/>
      <c r="RJF143" s="801"/>
      <c r="RJG143" s="801"/>
      <c r="RJH143" s="801"/>
      <c r="RJI143" s="801"/>
      <c r="RJJ143" s="801"/>
      <c r="RJK143" s="801"/>
      <c r="RJL143" s="801"/>
      <c r="RJM143" s="801"/>
      <c r="RJN143" s="801"/>
      <c r="RJO143" s="801"/>
      <c r="RJP143" s="801"/>
      <c r="RJQ143" s="801"/>
      <c r="RJR143" s="801"/>
      <c r="RJS143" s="801"/>
      <c r="RJT143" s="801"/>
      <c r="RJU143" s="801"/>
      <c r="RJV143" s="801"/>
      <c r="RJW143" s="801"/>
      <c r="RJX143" s="801"/>
      <c r="RJY143" s="801"/>
      <c r="RJZ143" s="801"/>
      <c r="RKA143" s="801"/>
      <c r="RKB143" s="801"/>
      <c r="RKC143" s="801"/>
      <c r="RKD143" s="801"/>
      <c r="RKE143" s="801"/>
      <c r="RKF143" s="801"/>
      <c r="RKG143" s="801"/>
      <c r="RKH143" s="801"/>
      <c r="RKI143" s="801"/>
      <c r="RKJ143" s="801"/>
      <c r="RKK143" s="801"/>
      <c r="RKL143" s="801"/>
      <c r="RKM143" s="801"/>
      <c r="RKN143" s="801"/>
      <c r="RKO143" s="801"/>
      <c r="RKP143" s="801"/>
      <c r="RKQ143" s="801"/>
      <c r="RKR143" s="801"/>
      <c r="RKS143" s="801"/>
      <c r="RKT143" s="801"/>
      <c r="RKU143" s="801"/>
      <c r="RKV143" s="801"/>
      <c r="RKW143" s="801"/>
      <c r="RKX143" s="801"/>
      <c r="RKY143" s="801"/>
      <c r="RKZ143" s="801"/>
      <c r="RLA143" s="801"/>
      <c r="RLB143" s="801"/>
      <c r="RLC143" s="801"/>
      <c r="RLD143" s="801"/>
      <c r="RLE143" s="801"/>
      <c r="RLF143" s="801"/>
      <c r="RLG143" s="801"/>
      <c r="RLH143" s="801"/>
      <c r="RLI143" s="801"/>
      <c r="RLJ143" s="801"/>
      <c r="RLK143" s="801"/>
      <c r="RLL143" s="801"/>
      <c r="RLM143" s="801"/>
      <c r="RLN143" s="801"/>
      <c r="RLO143" s="801"/>
      <c r="RLP143" s="801"/>
      <c r="RLQ143" s="801"/>
      <c r="RLR143" s="801"/>
      <c r="RLS143" s="801"/>
      <c r="RLT143" s="801"/>
      <c r="RLU143" s="801"/>
      <c r="RLV143" s="801"/>
      <c r="RLW143" s="801"/>
      <c r="RLX143" s="801"/>
      <c r="RLY143" s="801"/>
      <c r="RLZ143" s="801"/>
      <c r="RMA143" s="801"/>
      <c r="RMB143" s="801"/>
      <c r="RMC143" s="801"/>
      <c r="RMD143" s="801"/>
      <c r="RME143" s="801"/>
      <c r="RMF143" s="801"/>
      <c r="RMG143" s="801"/>
      <c r="RMH143" s="801"/>
      <c r="RMI143" s="801"/>
      <c r="RMJ143" s="801"/>
      <c r="RMK143" s="801"/>
      <c r="RML143" s="801"/>
      <c r="RMM143" s="801"/>
      <c r="RMN143" s="801"/>
      <c r="RMO143" s="801"/>
      <c r="RMP143" s="801"/>
      <c r="RMQ143" s="801"/>
      <c r="RMR143" s="801"/>
      <c r="RMS143" s="801"/>
      <c r="RMT143" s="801"/>
      <c r="RMU143" s="801"/>
      <c r="RMV143" s="801"/>
      <c r="RMW143" s="801"/>
      <c r="RMX143" s="801"/>
      <c r="RMY143" s="801"/>
      <c r="RMZ143" s="801"/>
      <c r="RNA143" s="801"/>
      <c r="RNB143" s="801"/>
      <c r="RNC143" s="801"/>
      <c r="RND143" s="801"/>
      <c r="RNE143" s="801"/>
      <c r="RNF143" s="801"/>
      <c r="RNG143" s="801"/>
      <c r="RNH143" s="801"/>
      <c r="RNI143" s="801"/>
      <c r="RNJ143" s="801"/>
      <c r="RNK143" s="801"/>
      <c r="RNL143" s="801"/>
      <c r="RNM143" s="801"/>
      <c r="RNN143" s="801"/>
      <c r="RNO143" s="801"/>
      <c r="RNP143" s="801"/>
      <c r="RNQ143" s="801"/>
      <c r="RNR143" s="801"/>
      <c r="RNS143" s="801"/>
      <c r="RNT143" s="801"/>
      <c r="RNU143" s="801"/>
      <c r="RNV143" s="801"/>
      <c r="RNW143" s="801"/>
      <c r="RNX143" s="801"/>
      <c r="RNY143" s="801"/>
      <c r="RNZ143" s="801"/>
      <c r="ROA143" s="801"/>
      <c r="ROB143" s="801"/>
      <c r="ROC143" s="801"/>
      <c r="ROD143" s="801"/>
      <c r="ROE143" s="801"/>
      <c r="ROF143" s="801"/>
      <c r="ROG143" s="801"/>
      <c r="ROH143" s="801"/>
      <c r="ROI143" s="801"/>
      <c r="ROJ143" s="801"/>
      <c r="ROK143" s="801"/>
      <c r="ROL143" s="801"/>
      <c r="ROM143" s="801"/>
      <c r="RON143" s="801"/>
      <c r="ROO143" s="801"/>
      <c r="ROP143" s="801"/>
      <c r="ROQ143" s="801"/>
      <c r="ROR143" s="801"/>
      <c r="ROS143" s="801"/>
      <c r="ROT143" s="801"/>
      <c r="ROU143" s="801"/>
      <c r="ROV143" s="801"/>
      <c r="ROW143" s="801"/>
      <c r="ROX143" s="801"/>
      <c r="ROY143" s="801"/>
      <c r="ROZ143" s="801"/>
      <c r="RPA143" s="801"/>
      <c r="RPB143" s="801"/>
      <c r="RPC143" s="801"/>
      <c r="RPD143" s="801"/>
      <c r="RPE143" s="801"/>
      <c r="RPF143" s="801"/>
      <c r="RPG143" s="801"/>
      <c r="RPH143" s="801"/>
      <c r="RPI143" s="801"/>
      <c r="RPJ143" s="801"/>
      <c r="RPK143" s="801"/>
      <c r="RPL143" s="801"/>
      <c r="RPM143" s="801"/>
      <c r="RPN143" s="801"/>
      <c r="RPO143" s="801"/>
      <c r="RPP143" s="801"/>
      <c r="RPQ143" s="801"/>
      <c r="RPR143" s="801"/>
      <c r="RPS143" s="801"/>
      <c r="RPT143" s="801"/>
      <c r="RPU143" s="801"/>
      <c r="RPV143" s="801"/>
      <c r="RPW143" s="801"/>
      <c r="RPX143" s="801"/>
      <c r="RPY143" s="801"/>
      <c r="RPZ143" s="801"/>
      <c r="RQA143" s="801"/>
      <c r="RQB143" s="801"/>
      <c r="RQC143" s="801"/>
      <c r="RQD143" s="801"/>
      <c r="RQE143" s="801"/>
      <c r="RQF143" s="801"/>
      <c r="RQG143" s="801"/>
      <c r="RQH143" s="801"/>
      <c r="RQI143" s="801"/>
      <c r="RQJ143" s="801"/>
      <c r="RQK143" s="801"/>
      <c r="RQL143" s="801"/>
      <c r="RQM143" s="801"/>
      <c r="RQN143" s="801"/>
      <c r="RQO143" s="801"/>
      <c r="RQP143" s="801"/>
      <c r="RQQ143" s="801"/>
      <c r="RQR143" s="801"/>
      <c r="RQS143" s="801"/>
      <c r="RQT143" s="801"/>
      <c r="RQU143" s="801"/>
      <c r="RQV143" s="801"/>
      <c r="RQW143" s="801"/>
      <c r="RQX143" s="801"/>
      <c r="RQY143" s="801"/>
      <c r="RQZ143" s="801"/>
      <c r="RRA143" s="801"/>
      <c r="RRB143" s="801"/>
      <c r="RRC143" s="801"/>
      <c r="RRD143" s="801"/>
      <c r="RRE143" s="801"/>
      <c r="RRF143" s="801"/>
      <c r="RRG143" s="801"/>
      <c r="RRH143" s="801"/>
      <c r="RRI143" s="801"/>
      <c r="RRJ143" s="801"/>
      <c r="RRK143" s="801"/>
      <c r="RRL143" s="801"/>
      <c r="RRM143" s="801"/>
      <c r="RRN143" s="801"/>
      <c r="RRO143" s="801"/>
      <c r="RRP143" s="801"/>
      <c r="RRQ143" s="801"/>
      <c r="RRR143" s="801"/>
      <c r="RRS143" s="801"/>
      <c r="RRT143" s="801"/>
      <c r="RRU143" s="801"/>
      <c r="RRV143" s="801"/>
      <c r="RRW143" s="801"/>
      <c r="RRX143" s="801"/>
      <c r="RRY143" s="801"/>
      <c r="RRZ143" s="801"/>
      <c r="RSA143" s="801"/>
      <c r="RSB143" s="801"/>
      <c r="RSC143" s="801"/>
      <c r="RSD143" s="801"/>
      <c r="RSE143" s="801"/>
      <c r="RSF143" s="801"/>
      <c r="RSG143" s="801"/>
      <c r="RSH143" s="801"/>
      <c r="RSI143" s="801"/>
      <c r="RSJ143" s="801"/>
      <c r="RSK143" s="801"/>
      <c r="RSL143" s="801"/>
      <c r="RSM143" s="801"/>
      <c r="RSN143" s="801"/>
      <c r="RSO143" s="801"/>
      <c r="RSP143" s="801"/>
      <c r="RSQ143" s="801"/>
      <c r="RSR143" s="801"/>
      <c r="RSS143" s="801"/>
      <c r="RST143" s="801"/>
      <c r="RSU143" s="801"/>
      <c r="RSV143" s="801"/>
      <c r="RSW143" s="801"/>
      <c r="RSX143" s="801"/>
      <c r="RSY143" s="801"/>
      <c r="RSZ143" s="801"/>
      <c r="RTA143" s="801"/>
      <c r="RTB143" s="801"/>
      <c r="RTC143" s="801"/>
      <c r="RTD143" s="801"/>
      <c r="RTE143" s="801"/>
      <c r="RTF143" s="801"/>
      <c r="RTG143" s="801"/>
      <c r="RTH143" s="801"/>
      <c r="RTI143" s="801"/>
      <c r="RTJ143" s="801"/>
      <c r="RTK143" s="801"/>
      <c r="RTL143" s="801"/>
      <c r="RTM143" s="801"/>
      <c r="RTN143" s="801"/>
      <c r="RTO143" s="801"/>
      <c r="RTP143" s="801"/>
      <c r="RTQ143" s="801"/>
      <c r="RTR143" s="801"/>
      <c r="RTS143" s="801"/>
      <c r="RTT143" s="801"/>
      <c r="RTU143" s="801"/>
      <c r="RTV143" s="801"/>
      <c r="RTW143" s="801"/>
      <c r="RTX143" s="801"/>
      <c r="RTY143" s="801"/>
      <c r="RTZ143" s="801"/>
      <c r="RUA143" s="801"/>
      <c r="RUB143" s="801"/>
      <c r="RUC143" s="801"/>
      <c r="RUD143" s="801"/>
      <c r="RUE143" s="801"/>
      <c r="RUF143" s="801"/>
      <c r="RUG143" s="801"/>
      <c r="RUH143" s="801"/>
      <c r="RUI143" s="801"/>
      <c r="RUJ143" s="801"/>
      <c r="RUK143" s="801"/>
      <c r="RUL143" s="801"/>
      <c r="RUM143" s="801"/>
      <c r="RUN143" s="801"/>
      <c r="RUO143" s="801"/>
      <c r="RUP143" s="801"/>
      <c r="RUQ143" s="801"/>
      <c r="RUR143" s="801"/>
      <c r="RUS143" s="801"/>
      <c r="RUT143" s="801"/>
      <c r="RUU143" s="801"/>
      <c r="RUV143" s="801"/>
      <c r="RUW143" s="801"/>
      <c r="RUX143" s="801"/>
      <c r="RUY143" s="801"/>
      <c r="RUZ143" s="801"/>
      <c r="RVA143" s="801"/>
      <c r="RVB143" s="801"/>
      <c r="RVC143" s="801"/>
      <c r="RVD143" s="801"/>
      <c r="RVE143" s="801"/>
      <c r="RVF143" s="801"/>
      <c r="RVG143" s="801"/>
      <c r="RVH143" s="801"/>
      <c r="RVI143" s="801"/>
      <c r="RVJ143" s="801"/>
      <c r="RVK143" s="801"/>
      <c r="RVL143" s="801"/>
      <c r="RVM143" s="801"/>
      <c r="RVN143" s="801"/>
      <c r="RVO143" s="801"/>
      <c r="RVP143" s="801"/>
      <c r="RVQ143" s="801"/>
      <c r="RVR143" s="801"/>
      <c r="RVS143" s="801"/>
      <c r="RVT143" s="801"/>
      <c r="RVU143" s="801"/>
      <c r="RVV143" s="801"/>
      <c r="RVW143" s="801"/>
      <c r="RVX143" s="801"/>
      <c r="RVY143" s="801"/>
      <c r="RVZ143" s="801"/>
      <c r="RWA143" s="801"/>
      <c r="RWB143" s="801"/>
      <c r="RWC143" s="801"/>
      <c r="RWD143" s="801"/>
      <c r="RWE143" s="801"/>
      <c r="RWF143" s="801"/>
      <c r="RWG143" s="801"/>
      <c r="RWH143" s="801"/>
      <c r="RWI143" s="801"/>
      <c r="RWJ143" s="801"/>
      <c r="RWK143" s="801"/>
      <c r="RWL143" s="801"/>
      <c r="RWM143" s="801"/>
      <c r="RWN143" s="801"/>
      <c r="RWO143" s="801"/>
      <c r="RWP143" s="801"/>
      <c r="RWQ143" s="801"/>
      <c r="RWR143" s="801"/>
      <c r="RWS143" s="801"/>
      <c r="RWT143" s="801"/>
      <c r="RWU143" s="801"/>
      <c r="RWV143" s="801"/>
      <c r="RWW143" s="801"/>
      <c r="RWX143" s="801"/>
      <c r="RWY143" s="801"/>
      <c r="RWZ143" s="801"/>
      <c r="RXA143" s="801"/>
      <c r="RXB143" s="801"/>
      <c r="RXC143" s="801"/>
      <c r="RXD143" s="801"/>
      <c r="RXE143" s="801"/>
      <c r="RXF143" s="801"/>
      <c r="RXG143" s="801"/>
      <c r="RXH143" s="801"/>
      <c r="RXI143" s="801"/>
      <c r="RXJ143" s="801"/>
      <c r="RXK143" s="801"/>
      <c r="RXL143" s="801"/>
      <c r="RXM143" s="801"/>
      <c r="RXN143" s="801"/>
      <c r="RXO143" s="801"/>
      <c r="RXP143" s="801"/>
      <c r="RXQ143" s="801"/>
      <c r="RXR143" s="801"/>
      <c r="RXS143" s="801"/>
      <c r="RXT143" s="801"/>
      <c r="RXU143" s="801"/>
      <c r="RXV143" s="801"/>
      <c r="RXW143" s="801"/>
      <c r="RXX143" s="801"/>
      <c r="RXY143" s="801"/>
      <c r="RXZ143" s="801"/>
      <c r="RYA143" s="801"/>
      <c r="RYB143" s="801"/>
      <c r="RYC143" s="801"/>
      <c r="RYD143" s="801"/>
      <c r="RYE143" s="801"/>
      <c r="RYF143" s="801"/>
      <c r="RYG143" s="801"/>
      <c r="RYH143" s="801"/>
      <c r="RYI143" s="801"/>
      <c r="RYJ143" s="801"/>
      <c r="RYK143" s="801"/>
      <c r="RYL143" s="801"/>
      <c r="RYM143" s="801"/>
      <c r="RYN143" s="801"/>
      <c r="RYO143" s="801"/>
      <c r="RYP143" s="801"/>
      <c r="RYQ143" s="801"/>
      <c r="RYR143" s="801"/>
      <c r="RYS143" s="801"/>
      <c r="RYT143" s="801"/>
      <c r="RYU143" s="801"/>
      <c r="RYV143" s="801"/>
      <c r="RYW143" s="801"/>
      <c r="RYX143" s="801"/>
      <c r="RYY143" s="801"/>
      <c r="RYZ143" s="801"/>
      <c r="RZA143" s="801"/>
      <c r="RZB143" s="801"/>
      <c r="RZC143" s="801"/>
      <c r="RZD143" s="801"/>
      <c r="RZE143" s="801"/>
      <c r="RZF143" s="801"/>
      <c r="RZG143" s="801"/>
      <c r="RZH143" s="801"/>
      <c r="RZI143" s="801"/>
      <c r="RZJ143" s="801"/>
      <c r="RZK143" s="801"/>
      <c r="RZL143" s="801"/>
      <c r="RZM143" s="801"/>
      <c r="RZN143" s="801"/>
      <c r="RZO143" s="801"/>
      <c r="RZP143" s="801"/>
      <c r="RZQ143" s="801"/>
      <c r="RZR143" s="801"/>
      <c r="RZS143" s="801"/>
      <c r="RZT143" s="801"/>
      <c r="RZU143" s="801"/>
      <c r="RZV143" s="801"/>
      <c r="RZW143" s="801"/>
      <c r="RZX143" s="801"/>
      <c r="RZY143" s="801"/>
      <c r="RZZ143" s="801"/>
      <c r="SAA143" s="801"/>
      <c r="SAB143" s="801"/>
      <c r="SAC143" s="801"/>
      <c r="SAD143" s="801"/>
      <c r="SAE143" s="801"/>
      <c r="SAF143" s="801"/>
      <c r="SAG143" s="801"/>
      <c r="SAH143" s="801"/>
      <c r="SAI143" s="801"/>
      <c r="SAJ143" s="801"/>
      <c r="SAK143" s="801"/>
      <c r="SAL143" s="801"/>
      <c r="SAM143" s="801"/>
      <c r="SAN143" s="801"/>
      <c r="SAO143" s="801"/>
      <c r="SAP143" s="801"/>
      <c r="SAQ143" s="801"/>
      <c r="SAR143" s="801"/>
      <c r="SAS143" s="801"/>
      <c r="SAT143" s="801"/>
      <c r="SAU143" s="801"/>
      <c r="SAV143" s="801"/>
      <c r="SAW143" s="801"/>
      <c r="SAX143" s="801"/>
      <c r="SAY143" s="801"/>
      <c r="SAZ143" s="801"/>
      <c r="SBA143" s="801"/>
      <c r="SBB143" s="801"/>
      <c r="SBC143" s="801"/>
      <c r="SBD143" s="801"/>
      <c r="SBE143" s="801"/>
      <c r="SBF143" s="801"/>
      <c r="SBG143" s="801"/>
      <c r="SBH143" s="801"/>
      <c r="SBI143" s="801"/>
      <c r="SBJ143" s="801"/>
      <c r="SBK143" s="801"/>
      <c r="SBL143" s="801"/>
      <c r="SBM143" s="801"/>
      <c r="SBN143" s="801"/>
      <c r="SBO143" s="801"/>
      <c r="SBP143" s="801"/>
      <c r="SBQ143" s="801"/>
      <c r="SBR143" s="801"/>
      <c r="SBS143" s="801"/>
      <c r="SBT143" s="801"/>
      <c r="SBU143" s="801"/>
      <c r="SBV143" s="801"/>
      <c r="SBW143" s="801"/>
      <c r="SBX143" s="801"/>
      <c r="SBY143" s="801"/>
      <c r="SBZ143" s="801"/>
      <c r="SCA143" s="801"/>
      <c r="SCB143" s="801"/>
      <c r="SCC143" s="801"/>
      <c r="SCD143" s="801"/>
      <c r="SCE143" s="801"/>
      <c r="SCF143" s="801"/>
      <c r="SCG143" s="801"/>
      <c r="SCH143" s="801"/>
      <c r="SCI143" s="801"/>
      <c r="SCJ143" s="801"/>
      <c r="SCK143" s="801"/>
      <c r="SCL143" s="801"/>
      <c r="SCM143" s="801"/>
      <c r="SCN143" s="801"/>
      <c r="SCO143" s="801"/>
      <c r="SCP143" s="801"/>
      <c r="SCQ143" s="801"/>
      <c r="SCR143" s="801"/>
      <c r="SCS143" s="801"/>
      <c r="SCT143" s="801"/>
      <c r="SCU143" s="801"/>
      <c r="SCV143" s="801"/>
      <c r="SCW143" s="801"/>
      <c r="SCX143" s="801"/>
      <c r="SCY143" s="801"/>
      <c r="SCZ143" s="801"/>
      <c r="SDA143" s="801"/>
      <c r="SDB143" s="801"/>
      <c r="SDC143" s="801"/>
      <c r="SDD143" s="801"/>
      <c r="SDE143" s="801"/>
      <c r="SDF143" s="801"/>
      <c r="SDG143" s="801"/>
      <c r="SDH143" s="801"/>
      <c r="SDI143" s="801"/>
      <c r="SDJ143" s="801"/>
      <c r="SDK143" s="801"/>
      <c r="SDL143" s="801"/>
      <c r="SDM143" s="801"/>
      <c r="SDN143" s="801"/>
      <c r="SDO143" s="801"/>
      <c r="SDP143" s="801"/>
      <c r="SDQ143" s="801"/>
      <c r="SDR143" s="801"/>
      <c r="SDS143" s="801"/>
      <c r="SDT143" s="801"/>
      <c r="SDU143" s="801"/>
      <c r="SDV143" s="801"/>
      <c r="SDW143" s="801"/>
      <c r="SDX143" s="801"/>
      <c r="SDY143" s="801"/>
      <c r="SDZ143" s="801"/>
      <c r="SEA143" s="801"/>
      <c r="SEB143" s="801"/>
      <c r="SEC143" s="801"/>
      <c r="SED143" s="801"/>
      <c r="SEE143" s="801"/>
      <c r="SEF143" s="801"/>
      <c r="SEG143" s="801"/>
      <c r="SEH143" s="801"/>
      <c r="SEI143" s="801"/>
      <c r="SEJ143" s="801"/>
      <c r="SEK143" s="801"/>
      <c r="SEL143" s="801"/>
      <c r="SEM143" s="801"/>
      <c r="SEN143" s="801"/>
      <c r="SEO143" s="801"/>
      <c r="SEP143" s="801"/>
      <c r="SEQ143" s="801"/>
      <c r="SER143" s="801"/>
      <c r="SES143" s="801"/>
      <c r="SET143" s="801"/>
      <c r="SEU143" s="801"/>
      <c r="SEV143" s="801"/>
      <c r="SEW143" s="801"/>
      <c r="SEX143" s="801"/>
      <c r="SEY143" s="801"/>
      <c r="SEZ143" s="801"/>
      <c r="SFA143" s="801"/>
      <c r="SFB143" s="801"/>
      <c r="SFC143" s="801"/>
      <c r="SFD143" s="801"/>
      <c r="SFE143" s="801"/>
      <c r="SFF143" s="801"/>
      <c r="SFG143" s="801"/>
      <c r="SFH143" s="801"/>
      <c r="SFI143" s="801"/>
      <c r="SFJ143" s="801"/>
      <c r="SFK143" s="801"/>
      <c r="SFL143" s="801"/>
      <c r="SFM143" s="801"/>
      <c r="SFN143" s="801"/>
      <c r="SFO143" s="801"/>
      <c r="SFP143" s="801"/>
      <c r="SFQ143" s="801"/>
      <c r="SFR143" s="801"/>
      <c r="SFS143" s="801"/>
      <c r="SFT143" s="801"/>
      <c r="SFU143" s="801"/>
      <c r="SFV143" s="801"/>
      <c r="SFW143" s="801"/>
      <c r="SFX143" s="801"/>
      <c r="SFY143" s="801"/>
      <c r="SFZ143" s="801"/>
      <c r="SGA143" s="801"/>
      <c r="SGB143" s="801"/>
      <c r="SGC143" s="801"/>
      <c r="SGD143" s="801"/>
      <c r="SGE143" s="801"/>
      <c r="SGF143" s="801"/>
      <c r="SGG143" s="801"/>
      <c r="SGH143" s="801"/>
      <c r="SGI143" s="801"/>
      <c r="SGJ143" s="801"/>
      <c r="SGK143" s="801"/>
      <c r="SGL143" s="801"/>
      <c r="SGM143" s="801"/>
      <c r="SGN143" s="801"/>
      <c r="SGO143" s="801"/>
      <c r="SGP143" s="801"/>
      <c r="SGQ143" s="801"/>
      <c r="SGR143" s="801"/>
      <c r="SGS143" s="801"/>
      <c r="SGT143" s="801"/>
      <c r="SGU143" s="801"/>
      <c r="SGV143" s="801"/>
      <c r="SGW143" s="801"/>
      <c r="SGX143" s="801"/>
      <c r="SGY143" s="801"/>
      <c r="SGZ143" s="801"/>
      <c r="SHA143" s="801"/>
      <c r="SHB143" s="801"/>
      <c r="SHC143" s="801"/>
      <c r="SHD143" s="801"/>
      <c r="SHE143" s="801"/>
      <c r="SHF143" s="801"/>
      <c r="SHG143" s="801"/>
      <c r="SHH143" s="801"/>
      <c r="SHI143" s="801"/>
      <c r="SHJ143" s="801"/>
      <c r="SHK143" s="801"/>
      <c r="SHL143" s="801"/>
      <c r="SHM143" s="801"/>
      <c r="SHN143" s="801"/>
      <c r="SHO143" s="801"/>
      <c r="SHP143" s="801"/>
      <c r="SHQ143" s="801"/>
      <c r="SHR143" s="801"/>
      <c r="SHS143" s="801"/>
      <c r="SHT143" s="801"/>
      <c r="SHU143" s="801"/>
      <c r="SHV143" s="801"/>
      <c r="SHW143" s="801"/>
      <c r="SHX143" s="801"/>
      <c r="SHY143" s="801"/>
      <c r="SHZ143" s="801"/>
      <c r="SIA143" s="801"/>
      <c r="SIB143" s="801"/>
      <c r="SIC143" s="801"/>
      <c r="SID143" s="801"/>
      <c r="SIE143" s="801"/>
      <c r="SIF143" s="801"/>
      <c r="SIG143" s="801"/>
      <c r="SIH143" s="801"/>
      <c r="SII143" s="801"/>
      <c r="SIJ143" s="801"/>
      <c r="SIK143" s="801"/>
      <c r="SIL143" s="801"/>
      <c r="SIM143" s="801"/>
      <c r="SIN143" s="801"/>
      <c r="SIO143" s="801"/>
      <c r="SIP143" s="801"/>
      <c r="SIQ143" s="801"/>
      <c r="SIR143" s="801"/>
      <c r="SIS143" s="801"/>
      <c r="SIT143" s="801"/>
      <c r="SIU143" s="801"/>
      <c r="SIV143" s="801"/>
      <c r="SIW143" s="801"/>
      <c r="SIX143" s="801"/>
      <c r="SIY143" s="801"/>
      <c r="SIZ143" s="801"/>
      <c r="SJA143" s="801"/>
      <c r="SJB143" s="801"/>
      <c r="SJC143" s="801"/>
      <c r="SJD143" s="801"/>
      <c r="SJE143" s="801"/>
      <c r="SJF143" s="801"/>
      <c r="SJG143" s="801"/>
      <c r="SJH143" s="801"/>
      <c r="SJI143" s="801"/>
      <c r="SJJ143" s="801"/>
      <c r="SJK143" s="801"/>
      <c r="SJL143" s="801"/>
      <c r="SJM143" s="801"/>
      <c r="SJN143" s="801"/>
      <c r="SJO143" s="801"/>
      <c r="SJP143" s="801"/>
      <c r="SJQ143" s="801"/>
      <c r="SJR143" s="801"/>
      <c r="SJS143" s="801"/>
      <c r="SJT143" s="801"/>
      <c r="SJU143" s="801"/>
      <c r="SJV143" s="801"/>
      <c r="SJW143" s="801"/>
      <c r="SJX143" s="801"/>
      <c r="SJY143" s="801"/>
      <c r="SJZ143" s="801"/>
      <c r="SKA143" s="801"/>
      <c r="SKB143" s="801"/>
      <c r="SKC143" s="801"/>
      <c r="SKD143" s="801"/>
      <c r="SKE143" s="801"/>
      <c r="SKF143" s="801"/>
      <c r="SKG143" s="801"/>
      <c r="SKH143" s="801"/>
      <c r="SKI143" s="801"/>
      <c r="SKJ143" s="801"/>
      <c r="SKK143" s="801"/>
      <c r="SKL143" s="801"/>
      <c r="SKM143" s="801"/>
      <c r="SKN143" s="801"/>
      <c r="SKO143" s="801"/>
      <c r="SKP143" s="801"/>
      <c r="SKQ143" s="801"/>
      <c r="SKR143" s="801"/>
      <c r="SKS143" s="801"/>
      <c r="SKT143" s="801"/>
      <c r="SKU143" s="801"/>
      <c r="SKV143" s="801"/>
      <c r="SKW143" s="801"/>
      <c r="SKX143" s="801"/>
      <c r="SKY143" s="801"/>
      <c r="SKZ143" s="801"/>
      <c r="SLA143" s="801"/>
      <c r="SLB143" s="801"/>
      <c r="SLC143" s="801"/>
      <c r="SLD143" s="801"/>
      <c r="SLE143" s="801"/>
      <c r="SLF143" s="801"/>
      <c r="SLG143" s="801"/>
      <c r="SLH143" s="801"/>
      <c r="SLI143" s="801"/>
      <c r="SLJ143" s="801"/>
      <c r="SLK143" s="801"/>
      <c r="SLL143" s="801"/>
      <c r="SLM143" s="801"/>
      <c r="SLN143" s="801"/>
      <c r="SLO143" s="801"/>
      <c r="SLP143" s="801"/>
      <c r="SLQ143" s="801"/>
      <c r="SLR143" s="801"/>
      <c r="SLS143" s="801"/>
      <c r="SLT143" s="801"/>
      <c r="SLU143" s="801"/>
      <c r="SLV143" s="801"/>
      <c r="SLW143" s="801"/>
      <c r="SLX143" s="801"/>
      <c r="SLY143" s="801"/>
      <c r="SLZ143" s="801"/>
      <c r="SMA143" s="801"/>
      <c r="SMB143" s="801"/>
      <c r="SMC143" s="801"/>
      <c r="SMD143" s="801"/>
      <c r="SME143" s="801"/>
      <c r="SMF143" s="801"/>
      <c r="SMG143" s="801"/>
      <c r="SMH143" s="801"/>
      <c r="SMI143" s="801"/>
      <c r="SMJ143" s="801"/>
      <c r="SMK143" s="801"/>
      <c r="SML143" s="801"/>
      <c r="SMM143" s="801"/>
      <c r="SMN143" s="801"/>
      <c r="SMO143" s="801"/>
      <c r="SMP143" s="801"/>
      <c r="SMQ143" s="801"/>
      <c r="SMR143" s="801"/>
      <c r="SMS143" s="801"/>
      <c r="SMT143" s="801"/>
      <c r="SMU143" s="801"/>
      <c r="SMV143" s="801"/>
      <c r="SMW143" s="801"/>
      <c r="SMX143" s="801"/>
      <c r="SMY143" s="801"/>
      <c r="SMZ143" s="801"/>
      <c r="SNA143" s="801"/>
      <c r="SNB143" s="801"/>
      <c r="SNC143" s="801"/>
      <c r="SND143" s="801"/>
      <c r="SNE143" s="801"/>
      <c r="SNF143" s="801"/>
      <c r="SNG143" s="801"/>
      <c r="SNH143" s="801"/>
      <c r="SNI143" s="801"/>
      <c r="SNJ143" s="801"/>
      <c r="SNK143" s="801"/>
      <c r="SNL143" s="801"/>
      <c r="SNM143" s="801"/>
      <c r="SNN143" s="801"/>
      <c r="SNO143" s="801"/>
      <c r="SNP143" s="801"/>
      <c r="SNQ143" s="801"/>
      <c r="SNR143" s="801"/>
      <c r="SNS143" s="801"/>
      <c r="SNT143" s="801"/>
      <c r="SNU143" s="801"/>
      <c r="SNV143" s="801"/>
      <c r="SNW143" s="801"/>
      <c r="SNX143" s="801"/>
      <c r="SNY143" s="801"/>
      <c r="SNZ143" s="801"/>
      <c r="SOA143" s="801"/>
      <c r="SOB143" s="801"/>
      <c r="SOC143" s="801"/>
      <c r="SOD143" s="801"/>
      <c r="SOE143" s="801"/>
      <c r="SOF143" s="801"/>
      <c r="SOG143" s="801"/>
      <c r="SOH143" s="801"/>
      <c r="SOI143" s="801"/>
      <c r="SOJ143" s="801"/>
      <c r="SOK143" s="801"/>
      <c r="SOL143" s="801"/>
      <c r="SOM143" s="801"/>
      <c r="SON143" s="801"/>
      <c r="SOO143" s="801"/>
      <c r="SOP143" s="801"/>
      <c r="SOQ143" s="801"/>
      <c r="SOR143" s="801"/>
      <c r="SOS143" s="801"/>
      <c r="SOT143" s="801"/>
      <c r="SOU143" s="801"/>
      <c r="SOV143" s="801"/>
      <c r="SOW143" s="801"/>
      <c r="SOX143" s="801"/>
      <c r="SOY143" s="801"/>
      <c r="SOZ143" s="801"/>
      <c r="SPA143" s="801"/>
      <c r="SPB143" s="801"/>
      <c r="SPC143" s="801"/>
      <c r="SPD143" s="801"/>
      <c r="SPE143" s="801"/>
      <c r="SPF143" s="801"/>
      <c r="SPG143" s="801"/>
      <c r="SPH143" s="801"/>
      <c r="SPI143" s="801"/>
      <c r="SPJ143" s="801"/>
      <c r="SPK143" s="801"/>
      <c r="SPL143" s="801"/>
      <c r="SPM143" s="801"/>
      <c r="SPN143" s="801"/>
      <c r="SPO143" s="801"/>
      <c r="SPP143" s="801"/>
      <c r="SPQ143" s="801"/>
      <c r="SPR143" s="801"/>
      <c r="SPS143" s="801"/>
      <c r="SPT143" s="801"/>
      <c r="SPU143" s="801"/>
      <c r="SPV143" s="801"/>
      <c r="SPW143" s="801"/>
      <c r="SPX143" s="801"/>
      <c r="SPY143" s="801"/>
      <c r="SPZ143" s="801"/>
      <c r="SQA143" s="801"/>
      <c r="SQB143" s="801"/>
      <c r="SQC143" s="801"/>
      <c r="SQD143" s="801"/>
      <c r="SQE143" s="801"/>
      <c r="SQF143" s="801"/>
      <c r="SQG143" s="801"/>
      <c r="SQH143" s="801"/>
      <c r="SQI143" s="801"/>
      <c r="SQJ143" s="801"/>
      <c r="SQK143" s="801"/>
      <c r="SQL143" s="801"/>
      <c r="SQM143" s="801"/>
      <c r="SQN143" s="801"/>
      <c r="SQO143" s="801"/>
      <c r="SQP143" s="801"/>
      <c r="SQQ143" s="801"/>
      <c r="SQR143" s="801"/>
      <c r="SQS143" s="801"/>
      <c r="SQT143" s="801"/>
      <c r="SQU143" s="801"/>
      <c r="SQV143" s="801"/>
      <c r="SQW143" s="801"/>
      <c r="SQX143" s="801"/>
      <c r="SQY143" s="801"/>
      <c r="SQZ143" s="801"/>
      <c r="SRA143" s="801"/>
      <c r="SRB143" s="801"/>
      <c r="SRC143" s="801"/>
      <c r="SRD143" s="801"/>
      <c r="SRE143" s="801"/>
      <c r="SRF143" s="801"/>
      <c r="SRG143" s="801"/>
      <c r="SRH143" s="801"/>
      <c r="SRI143" s="801"/>
      <c r="SRJ143" s="801"/>
      <c r="SRK143" s="801"/>
      <c r="SRL143" s="801"/>
      <c r="SRM143" s="801"/>
      <c r="SRN143" s="801"/>
      <c r="SRO143" s="801"/>
      <c r="SRP143" s="801"/>
      <c r="SRQ143" s="801"/>
      <c r="SRR143" s="801"/>
      <c r="SRS143" s="801"/>
      <c r="SRT143" s="801"/>
      <c r="SRU143" s="801"/>
      <c r="SRV143" s="801"/>
      <c r="SRW143" s="801"/>
      <c r="SRX143" s="801"/>
      <c r="SRY143" s="801"/>
      <c r="SRZ143" s="801"/>
      <c r="SSA143" s="801"/>
      <c r="SSB143" s="801"/>
      <c r="SSC143" s="801"/>
      <c r="SSD143" s="801"/>
      <c r="SSE143" s="801"/>
      <c r="SSF143" s="801"/>
      <c r="SSG143" s="801"/>
      <c r="SSH143" s="801"/>
      <c r="SSI143" s="801"/>
      <c r="SSJ143" s="801"/>
      <c r="SSK143" s="801"/>
      <c r="SSL143" s="801"/>
      <c r="SSM143" s="801"/>
      <c r="SSN143" s="801"/>
      <c r="SSO143" s="801"/>
      <c r="SSP143" s="801"/>
      <c r="SSQ143" s="801"/>
      <c r="SSR143" s="801"/>
      <c r="SSS143" s="801"/>
      <c r="SST143" s="801"/>
      <c r="SSU143" s="801"/>
      <c r="SSV143" s="801"/>
      <c r="SSW143" s="801"/>
      <c r="SSX143" s="801"/>
      <c r="SSY143" s="801"/>
      <c r="SSZ143" s="801"/>
      <c r="STA143" s="801"/>
      <c r="STB143" s="801"/>
      <c r="STC143" s="801"/>
      <c r="STD143" s="801"/>
      <c r="STE143" s="801"/>
      <c r="STF143" s="801"/>
      <c r="STG143" s="801"/>
      <c r="STH143" s="801"/>
      <c r="STI143" s="801"/>
      <c r="STJ143" s="801"/>
      <c r="STK143" s="801"/>
      <c r="STL143" s="801"/>
      <c r="STM143" s="801"/>
      <c r="STN143" s="801"/>
      <c r="STO143" s="801"/>
      <c r="STP143" s="801"/>
      <c r="STQ143" s="801"/>
      <c r="STR143" s="801"/>
      <c r="STS143" s="801"/>
      <c r="STT143" s="801"/>
      <c r="STU143" s="801"/>
      <c r="STV143" s="801"/>
      <c r="STW143" s="801"/>
      <c r="STX143" s="801"/>
      <c r="STY143" s="801"/>
      <c r="STZ143" s="801"/>
      <c r="SUA143" s="801"/>
      <c r="SUB143" s="801"/>
      <c r="SUC143" s="801"/>
      <c r="SUD143" s="801"/>
      <c r="SUE143" s="801"/>
      <c r="SUF143" s="801"/>
      <c r="SUG143" s="801"/>
      <c r="SUH143" s="801"/>
      <c r="SUI143" s="801"/>
      <c r="SUJ143" s="801"/>
      <c r="SUK143" s="801"/>
      <c r="SUL143" s="801"/>
      <c r="SUM143" s="801"/>
      <c r="SUN143" s="801"/>
      <c r="SUO143" s="801"/>
      <c r="SUP143" s="801"/>
      <c r="SUQ143" s="801"/>
      <c r="SUR143" s="801"/>
      <c r="SUS143" s="801"/>
      <c r="SUT143" s="801"/>
      <c r="SUU143" s="801"/>
      <c r="SUV143" s="801"/>
      <c r="SUW143" s="801"/>
      <c r="SUX143" s="801"/>
      <c r="SUY143" s="801"/>
      <c r="SUZ143" s="801"/>
      <c r="SVA143" s="801"/>
      <c r="SVB143" s="801"/>
      <c r="SVC143" s="801"/>
      <c r="SVD143" s="801"/>
      <c r="SVE143" s="801"/>
      <c r="SVF143" s="801"/>
      <c r="SVG143" s="801"/>
      <c r="SVH143" s="801"/>
      <c r="SVI143" s="801"/>
      <c r="SVJ143" s="801"/>
      <c r="SVK143" s="801"/>
      <c r="SVL143" s="801"/>
      <c r="SVM143" s="801"/>
      <c r="SVN143" s="801"/>
      <c r="SVO143" s="801"/>
      <c r="SVP143" s="801"/>
      <c r="SVQ143" s="801"/>
      <c r="SVR143" s="801"/>
      <c r="SVS143" s="801"/>
      <c r="SVT143" s="801"/>
      <c r="SVU143" s="801"/>
      <c r="SVV143" s="801"/>
      <c r="SVW143" s="801"/>
      <c r="SVX143" s="801"/>
      <c r="SVY143" s="801"/>
      <c r="SVZ143" s="801"/>
      <c r="SWA143" s="801"/>
      <c r="SWB143" s="801"/>
      <c r="SWC143" s="801"/>
      <c r="SWD143" s="801"/>
      <c r="SWE143" s="801"/>
      <c r="SWF143" s="801"/>
      <c r="SWG143" s="801"/>
      <c r="SWH143" s="801"/>
      <c r="SWI143" s="801"/>
      <c r="SWJ143" s="801"/>
      <c r="SWK143" s="801"/>
      <c r="SWL143" s="801"/>
      <c r="SWM143" s="801"/>
      <c r="SWN143" s="801"/>
      <c r="SWO143" s="801"/>
      <c r="SWP143" s="801"/>
      <c r="SWQ143" s="801"/>
      <c r="SWR143" s="801"/>
      <c r="SWS143" s="801"/>
      <c r="SWT143" s="801"/>
      <c r="SWU143" s="801"/>
      <c r="SWV143" s="801"/>
      <c r="SWW143" s="801"/>
      <c r="SWX143" s="801"/>
      <c r="SWY143" s="801"/>
      <c r="SWZ143" s="801"/>
      <c r="SXA143" s="801"/>
      <c r="SXB143" s="801"/>
      <c r="SXC143" s="801"/>
      <c r="SXD143" s="801"/>
      <c r="SXE143" s="801"/>
      <c r="SXF143" s="801"/>
      <c r="SXG143" s="801"/>
      <c r="SXH143" s="801"/>
      <c r="SXI143" s="801"/>
      <c r="SXJ143" s="801"/>
      <c r="SXK143" s="801"/>
      <c r="SXL143" s="801"/>
      <c r="SXM143" s="801"/>
      <c r="SXN143" s="801"/>
      <c r="SXO143" s="801"/>
      <c r="SXP143" s="801"/>
      <c r="SXQ143" s="801"/>
      <c r="SXR143" s="801"/>
      <c r="SXS143" s="801"/>
      <c r="SXT143" s="801"/>
      <c r="SXU143" s="801"/>
      <c r="SXV143" s="801"/>
      <c r="SXW143" s="801"/>
      <c r="SXX143" s="801"/>
      <c r="SXY143" s="801"/>
      <c r="SXZ143" s="801"/>
      <c r="SYA143" s="801"/>
      <c r="SYB143" s="801"/>
      <c r="SYC143" s="801"/>
      <c r="SYD143" s="801"/>
      <c r="SYE143" s="801"/>
      <c r="SYF143" s="801"/>
      <c r="SYG143" s="801"/>
      <c r="SYH143" s="801"/>
      <c r="SYI143" s="801"/>
      <c r="SYJ143" s="801"/>
      <c r="SYK143" s="801"/>
      <c r="SYL143" s="801"/>
      <c r="SYM143" s="801"/>
      <c r="SYN143" s="801"/>
      <c r="SYO143" s="801"/>
      <c r="SYP143" s="801"/>
      <c r="SYQ143" s="801"/>
      <c r="SYR143" s="801"/>
      <c r="SYS143" s="801"/>
      <c r="SYT143" s="801"/>
      <c r="SYU143" s="801"/>
      <c r="SYV143" s="801"/>
      <c r="SYW143" s="801"/>
      <c r="SYX143" s="801"/>
      <c r="SYY143" s="801"/>
      <c r="SYZ143" s="801"/>
      <c r="SZA143" s="801"/>
      <c r="SZB143" s="801"/>
      <c r="SZC143" s="801"/>
      <c r="SZD143" s="801"/>
      <c r="SZE143" s="801"/>
      <c r="SZF143" s="801"/>
      <c r="SZG143" s="801"/>
      <c r="SZH143" s="801"/>
      <c r="SZI143" s="801"/>
      <c r="SZJ143" s="801"/>
      <c r="SZK143" s="801"/>
      <c r="SZL143" s="801"/>
      <c r="SZM143" s="801"/>
      <c r="SZN143" s="801"/>
      <c r="SZO143" s="801"/>
      <c r="SZP143" s="801"/>
      <c r="SZQ143" s="801"/>
      <c r="SZR143" s="801"/>
      <c r="SZS143" s="801"/>
      <c r="SZT143" s="801"/>
      <c r="SZU143" s="801"/>
      <c r="SZV143" s="801"/>
      <c r="SZW143" s="801"/>
      <c r="SZX143" s="801"/>
      <c r="SZY143" s="801"/>
      <c r="SZZ143" s="801"/>
      <c r="TAA143" s="801"/>
      <c r="TAB143" s="801"/>
      <c r="TAC143" s="801"/>
      <c r="TAD143" s="801"/>
      <c r="TAE143" s="801"/>
      <c r="TAF143" s="801"/>
      <c r="TAG143" s="801"/>
      <c r="TAH143" s="801"/>
      <c r="TAI143" s="801"/>
      <c r="TAJ143" s="801"/>
      <c r="TAK143" s="801"/>
      <c r="TAL143" s="801"/>
      <c r="TAM143" s="801"/>
      <c r="TAN143" s="801"/>
      <c r="TAO143" s="801"/>
      <c r="TAP143" s="801"/>
      <c r="TAQ143" s="801"/>
      <c r="TAR143" s="801"/>
      <c r="TAS143" s="801"/>
      <c r="TAT143" s="801"/>
      <c r="TAU143" s="801"/>
      <c r="TAV143" s="801"/>
      <c r="TAW143" s="801"/>
      <c r="TAX143" s="801"/>
      <c r="TAY143" s="801"/>
      <c r="TAZ143" s="801"/>
      <c r="TBA143" s="801"/>
      <c r="TBB143" s="801"/>
      <c r="TBC143" s="801"/>
      <c r="TBD143" s="801"/>
      <c r="TBE143" s="801"/>
      <c r="TBF143" s="801"/>
      <c r="TBG143" s="801"/>
      <c r="TBH143" s="801"/>
      <c r="TBI143" s="801"/>
      <c r="TBJ143" s="801"/>
      <c r="TBK143" s="801"/>
      <c r="TBL143" s="801"/>
      <c r="TBM143" s="801"/>
      <c r="TBN143" s="801"/>
      <c r="TBO143" s="801"/>
      <c r="TBP143" s="801"/>
      <c r="TBQ143" s="801"/>
      <c r="TBR143" s="801"/>
      <c r="TBS143" s="801"/>
      <c r="TBT143" s="801"/>
      <c r="TBU143" s="801"/>
      <c r="TBV143" s="801"/>
      <c r="TBW143" s="801"/>
      <c r="TBX143" s="801"/>
      <c r="TBY143" s="801"/>
      <c r="TBZ143" s="801"/>
      <c r="TCA143" s="801"/>
      <c r="TCB143" s="801"/>
      <c r="TCC143" s="801"/>
      <c r="TCD143" s="801"/>
      <c r="TCE143" s="801"/>
      <c r="TCF143" s="801"/>
      <c r="TCG143" s="801"/>
      <c r="TCH143" s="801"/>
      <c r="TCI143" s="801"/>
      <c r="TCJ143" s="801"/>
      <c r="TCK143" s="801"/>
      <c r="TCL143" s="801"/>
      <c r="TCM143" s="801"/>
      <c r="TCN143" s="801"/>
      <c r="TCO143" s="801"/>
      <c r="TCP143" s="801"/>
      <c r="TCQ143" s="801"/>
      <c r="TCR143" s="801"/>
      <c r="TCS143" s="801"/>
      <c r="TCT143" s="801"/>
      <c r="TCU143" s="801"/>
      <c r="TCV143" s="801"/>
      <c r="TCW143" s="801"/>
      <c r="TCX143" s="801"/>
      <c r="TCY143" s="801"/>
      <c r="TCZ143" s="801"/>
      <c r="TDA143" s="801"/>
      <c r="TDB143" s="801"/>
      <c r="TDC143" s="801"/>
      <c r="TDD143" s="801"/>
      <c r="TDE143" s="801"/>
      <c r="TDF143" s="801"/>
      <c r="TDG143" s="801"/>
      <c r="TDH143" s="801"/>
      <c r="TDI143" s="801"/>
      <c r="TDJ143" s="801"/>
      <c r="TDK143" s="801"/>
      <c r="TDL143" s="801"/>
      <c r="TDM143" s="801"/>
      <c r="TDN143" s="801"/>
      <c r="TDO143" s="801"/>
      <c r="TDP143" s="801"/>
      <c r="TDQ143" s="801"/>
      <c r="TDR143" s="801"/>
      <c r="TDS143" s="801"/>
      <c r="TDT143" s="801"/>
      <c r="TDU143" s="801"/>
      <c r="TDV143" s="801"/>
      <c r="TDW143" s="801"/>
      <c r="TDX143" s="801"/>
      <c r="TDY143" s="801"/>
      <c r="TDZ143" s="801"/>
      <c r="TEA143" s="801"/>
      <c r="TEB143" s="801"/>
      <c r="TEC143" s="801"/>
      <c r="TED143" s="801"/>
      <c r="TEE143" s="801"/>
      <c r="TEF143" s="801"/>
      <c r="TEG143" s="801"/>
      <c r="TEH143" s="801"/>
      <c r="TEI143" s="801"/>
      <c r="TEJ143" s="801"/>
      <c r="TEK143" s="801"/>
      <c r="TEL143" s="801"/>
      <c r="TEM143" s="801"/>
      <c r="TEN143" s="801"/>
      <c r="TEO143" s="801"/>
      <c r="TEP143" s="801"/>
      <c r="TEQ143" s="801"/>
      <c r="TER143" s="801"/>
      <c r="TES143" s="801"/>
      <c r="TET143" s="801"/>
      <c r="TEU143" s="801"/>
      <c r="TEV143" s="801"/>
      <c r="TEW143" s="801"/>
      <c r="TEX143" s="801"/>
      <c r="TEY143" s="801"/>
      <c r="TEZ143" s="801"/>
      <c r="TFA143" s="801"/>
      <c r="TFB143" s="801"/>
      <c r="TFC143" s="801"/>
      <c r="TFD143" s="801"/>
      <c r="TFE143" s="801"/>
      <c r="TFF143" s="801"/>
      <c r="TFG143" s="801"/>
      <c r="TFH143" s="801"/>
      <c r="TFI143" s="801"/>
      <c r="TFJ143" s="801"/>
      <c r="TFK143" s="801"/>
      <c r="TFL143" s="801"/>
      <c r="TFM143" s="801"/>
      <c r="TFN143" s="801"/>
      <c r="TFO143" s="801"/>
      <c r="TFP143" s="801"/>
      <c r="TFQ143" s="801"/>
      <c r="TFR143" s="801"/>
      <c r="TFS143" s="801"/>
      <c r="TFT143" s="801"/>
      <c r="TFU143" s="801"/>
      <c r="TFV143" s="801"/>
      <c r="TFW143" s="801"/>
      <c r="TFX143" s="801"/>
      <c r="TFY143" s="801"/>
      <c r="TFZ143" s="801"/>
      <c r="TGA143" s="801"/>
      <c r="TGB143" s="801"/>
      <c r="TGC143" s="801"/>
      <c r="TGD143" s="801"/>
      <c r="TGE143" s="801"/>
      <c r="TGF143" s="801"/>
      <c r="TGG143" s="801"/>
      <c r="TGH143" s="801"/>
      <c r="TGI143" s="801"/>
      <c r="TGJ143" s="801"/>
      <c r="TGK143" s="801"/>
      <c r="TGL143" s="801"/>
      <c r="TGM143" s="801"/>
      <c r="TGN143" s="801"/>
      <c r="TGO143" s="801"/>
      <c r="TGP143" s="801"/>
      <c r="TGQ143" s="801"/>
      <c r="TGR143" s="801"/>
      <c r="TGS143" s="801"/>
      <c r="TGT143" s="801"/>
      <c r="TGU143" s="801"/>
      <c r="TGV143" s="801"/>
      <c r="TGW143" s="801"/>
      <c r="TGX143" s="801"/>
      <c r="TGY143" s="801"/>
      <c r="TGZ143" s="801"/>
      <c r="THA143" s="801"/>
      <c r="THB143" s="801"/>
      <c r="THC143" s="801"/>
      <c r="THD143" s="801"/>
      <c r="THE143" s="801"/>
      <c r="THF143" s="801"/>
      <c r="THG143" s="801"/>
      <c r="THH143" s="801"/>
      <c r="THI143" s="801"/>
      <c r="THJ143" s="801"/>
      <c r="THK143" s="801"/>
      <c r="THL143" s="801"/>
      <c r="THM143" s="801"/>
      <c r="THN143" s="801"/>
      <c r="THO143" s="801"/>
      <c r="THP143" s="801"/>
      <c r="THQ143" s="801"/>
      <c r="THR143" s="801"/>
      <c r="THS143" s="801"/>
      <c r="THT143" s="801"/>
      <c r="THU143" s="801"/>
      <c r="THV143" s="801"/>
      <c r="THW143" s="801"/>
      <c r="THX143" s="801"/>
      <c r="THY143" s="801"/>
      <c r="THZ143" s="801"/>
      <c r="TIA143" s="801"/>
      <c r="TIB143" s="801"/>
      <c r="TIC143" s="801"/>
      <c r="TID143" s="801"/>
      <c r="TIE143" s="801"/>
      <c r="TIF143" s="801"/>
      <c r="TIG143" s="801"/>
      <c r="TIH143" s="801"/>
      <c r="TII143" s="801"/>
      <c r="TIJ143" s="801"/>
      <c r="TIK143" s="801"/>
      <c r="TIL143" s="801"/>
      <c r="TIM143" s="801"/>
      <c r="TIN143" s="801"/>
      <c r="TIO143" s="801"/>
      <c r="TIP143" s="801"/>
      <c r="TIQ143" s="801"/>
      <c r="TIR143" s="801"/>
      <c r="TIS143" s="801"/>
      <c r="TIT143" s="801"/>
      <c r="TIU143" s="801"/>
      <c r="TIV143" s="801"/>
      <c r="TIW143" s="801"/>
      <c r="TIX143" s="801"/>
      <c r="TIY143" s="801"/>
      <c r="TIZ143" s="801"/>
      <c r="TJA143" s="801"/>
      <c r="TJB143" s="801"/>
      <c r="TJC143" s="801"/>
      <c r="TJD143" s="801"/>
      <c r="TJE143" s="801"/>
      <c r="TJF143" s="801"/>
      <c r="TJG143" s="801"/>
      <c r="TJH143" s="801"/>
      <c r="TJI143" s="801"/>
      <c r="TJJ143" s="801"/>
      <c r="TJK143" s="801"/>
      <c r="TJL143" s="801"/>
      <c r="TJM143" s="801"/>
      <c r="TJN143" s="801"/>
      <c r="TJO143" s="801"/>
      <c r="TJP143" s="801"/>
      <c r="TJQ143" s="801"/>
      <c r="TJR143" s="801"/>
      <c r="TJS143" s="801"/>
      <c r="TJT143" s="801"/>
      <c r="TJU143" s="801"/>
      <c r="TJV143" s="801"/>
      <c r="TJW143" s="801"/>
      <c r="TJX143" s="801"/>
      <c r="TJY143" s="801"/>
      <c r="TJZ143" s="801"/>
      <c r="TKA143" s="801"/>
      <c r="TKB143" s="801"/>
      <c r="TKC143" s="801"/>
      <c r="TKD143" s="801"/>
      <c r="TKE143" s="801"/>
      <c r="TKF143" s="801"/>
      <c r="TKG143" s="801"/>
      <c r="TKH143" s="801"/>
      <c r="TKI143" s="801"/>
      <c r="TKJ143" s="801"/>
      <c r="TKK143" s="801"/>
      <c r="TKL143" s="801"/>
      <c r="TKM143" s="801"/>
      <c r="TKN143" s="801"/>
      <c r="TKO143" s="801"/>
      <c r="TKP143" s="801"/>
      <c r="TKQ143" s="801"/>
      <c r="TKR143" s="801"/>
      <c r="TKS143" s="801"/>
      <c r="TKT143" s="801"/>
      <c r="TKU143" s="801"/>
      <c r="TKV143" s="801"/>
      <c r="TKW143" s="801"/>
      <c r="TKX143" s="801"/>
      <c r="TKY143" s="801"/>
      <c r="TKZ143" s="801"/>
      <c r="TLA143" s="801"/>
      <c r="TLB143" s="801"/>
      <c r="TLC143" s="801"/>
      <c r="TLD143" s="801"/>
      <c r="TLE143" s="801"/>
      <c r="TLF143" s="801"/>
      <c r="TLG143" s="801"/>
      <c r="TLH143" s="801"/>
      <c r="TLI143" s="801"/>
      <c r="TLJ143" s="801"/>
      <c r="TLK143" s="801"/>
      <c r="TLL143" s="801"/>
      <c r="TLM143" s="801"/>
      <c r="TLN143" s="801"/>
      <c r="TLO143" s="801"/>
      <c r="TLP143" s="801"/>
      <c r="TLQ143" s="801"/>
      <c r="TLR143" s="801"/>
      <c r="TLS143" s="801"/>
      <c r="TLT143" s="801"/>
      <c r="TLU143" s="801"/>
      <c r="TLV143" s="801"/>
      <c r="TLW143" s="801"/>
      <c r="TLX143" s="801"/>
      <c r="TLY143" s="801"/>
      <c r="TLZ143" s="801"/>
      <c r="TMA143" s="801"/>
      <c r="TMB143" s="801"/>
      <c r="TMC143" s="801"/>
      <c r="TMD143" s="801"/>
      <c r="TME143" s="801"/>
      <c r="TMF143" s="801"/>
      <c r="TMG143" s="801"/>
      <c r="TMH143" s="801"/>
      <c r="TMI143" s="801"/>
      <c r="TMJ143" s="801"/>
      <c r="TMK143" s="801"/>
      <c r="TML143" s="801"/>
      <c r="TMM143" s="801"/>
      <c r="TMN143" s="801"/>
      <c r="TMO143" s="801"/>
      <c r="TMP143" s="801"/>
      <c r="TMQ143" s="801"/>
      <c r="TMR143" s="801"/>
      <c r="TMS143" s="801"/>
      <c r="TMT143" s="801"/>
      <c r="TMU143" s="801"/>
      <c r="TMV143" s="801"/>
      <c r="TMW143" s="801"/>
      <c r="TMX143" s="801"/>
      <c r="TMY143" s="801"/>
      <c r="TMZ143" s="801"/>
      <c r="TNA143" s="801"/>
      <c r="TNB143" s="801"/>
      <c r="TNC143" s="801"/>
      <c r="TND143" s="801"/>
      <c r="TNE143" s="801"/>
      <c r="TNF143" s="801"/>
      <c r="TNG143" s="801"/>
      <c r="TNH143" s="801"/>
      <c r="TNI143" s="801"/>
      <c r="TNJ143" s="801"/>
      <c r="TNK143" s="801"/>
      <c r="TNL143" s="801"/>
      <c r="TNM143" s="801"/>
      <c r="TNN143" s="801"/>
      <c r="TNO143" s="801"/>
      <c r="TNP143" s="801"/>
      <c r="TNQ143" s="801"/>
      <c r="TNR143" s="801"/>
      <c r="TNS143" s="801"/>
      <c r="TNT143" s="801"/>
      <c r="TNU143" s="801"/>
      <c r="TNV143" s="801"/>
      <c r="TNW143" s="801"/>
      <c r="TNX143" s="801"/>
      <c r="TNY143" s="801"/>
      <c r="TNZ143" s="801"/>
      <c r="TOA143" s="801"/>
      <c r="TOB143" s="801"/>
      <c r="TOC143" s="801"/>
      <c r="TOD143" s="801"/>
      <c r="TOE143" s="801"/>
      <c r="TOF143" s="801"/>
      <c r="TOG143" s="801"/>
      <c r="TOH143" s="801"/>
      <c r="TOI143" s="801"/>
      <c r="TOJ143" s="801"/>
      <c r="TOK143" s="801"/>
      <c r="TOL143" s="801"/>
      <c r="TOM143" s="801"/>
      <c r="TON143" s="801"/>
      <c r="TOO143" s="801"/>
      <c r="TOP143" s="801"/>
      <c r="TOQ143" s="801"/>
      <c r="TOR143" s="801"/>
      <c r="TOS143" s="801"/>
      <c r="TOT143" s="801"/>
      <c r="TOU143" s="801"/>
      <c r="TOV143" s="801"/>
      <c r="TOW143" s="801"/>
      <c r="TOX143" s="801"/>
      <c r="TOY143" s="801"/>
      <c r="TOZ143" s="801"/>
      <c r="TPA143" s="801"/>
      <c r="TPB143" s="801"/>
      <c r="TPC143" s="801"/>
      <c r="TPD143" s="801"/>
      <c r="TPE143" s="801"/>
      <c r="TPF143" s="801"/>
      <c r="TPG143" s="801"/>
      <c r="TPH143" s="801"/>
      <c r="TPI143" s="801"/>
      <c r="TPJ143" s="801"/>
      <c r="TPK143" s="801"/>
      <c r="TPL143" s="801"/>
      <c r="TPM143" s="801"/>
      <c r="TPN143" s="801"/>
      <c r="TPO143" s="801"/>
      <c r="TPP143" s="801"/>
      <c r="TPQ143" s="801"/>
      <c r="TPR143" s="801"/>
      <c r="TPS143" s="801"/>
      <c r="TPT143" s="801"/>
      <c r="TPU143" s="801"/>
      <c r="TPV143" s="801"/>
      <c r="TPW143" s="801"/>
      <c r="TPX143" s="801"/>
      <c r="TPY143" s="801"/>
      <c r="TPZ143" s="801"/>
      <c r="TQA143" s="801"/>
      <c r="TQB143" s="801"/>
      <c r="TQC143" s="801"/>
      <c r="TQD143" s="801"/>
      <c r="TQE143" s="801"/>
      <c r="TQF143" s="801"/>
      <c r="TQG143" s="801"/>
      <c r="TQH143" s="801"/>
      <c r="TQI143" s="801"/>
      <c r="TQJ143" s="801"/>
      <c r="TQK143" s="801"/>
      <c r="TQL143" s="801"/>
      <c r="TQM143" s="801"/>
      <c r="TQN143" s="801"/>
      <c r="TQO143" s="801"/>
      <c r="TQP143" s="801"/>
      <c r="TQQ143" s="801"/>
      <c r="TQR143" s="801"/>
      <c r="TQS143" s="801"/>
      <c r="TQT143" s="801"/>
      <c r="TQU143" s="801"/>
      <c r="TQV143" s="801"/>
      <c r="TQW143" s="801"/>
      <c r="TQX143" s="801"/>
      <c r="TQY143" s="801"/>
      <c r="TQZ143" s="801"/>
      <c r="TRA143" s="801"/>
      <c r="TRB143" s="801"/>
      <c r="TRC143" s="801"/>
      <c r="TRD143" s="801"/>
      <c r="TRE143" s="801"/>
      <c r="TRF143" s="801"/>
      <c r="TRG143" s="801"/>
      <c r="TRH143" s="801"/>
      <c r="TRI143" s="801"/>
      <c r="TRJ143" s="801"/>
      <c r="TRK143" s="801"/>
      <c r="TRL143" s="801"/>
      <c r="TRM143" s="801"/>
      <c r="TRN143" s="801"/>
      <c r="TRO143" s="801"/>
      <c r="TRP143" s="801"/>
      <c r="TRQ143" s="801"/>
      <c r="TRR143" s="801"/>
      <c r="TRS143" s="801"/>
      <c r="TRT143" s="801"/>
      <c r="TRU143" s="801"/>
      <c r="TRV143" s="801"/>
      <c r="TRW143" s="801"/>
      <c r="TRX143" s="801"/>
      <c r="TRY143" s="801"/>
      <c r="TRZ143" s="801"/>
      <c r="TSA143" s="801"/>
      <c r="TSB143" s="801"/>
      <c r="TSC143" s="801"/>
      <c r="TSD143" s="801"/>
      <c r="TSE143" s="801"/>
      <c r="TSF143" s="801"/>
      <c r="TSG143" s="801"/>
      <c r="TSH143" s="801"/>
      <c r="TSI143" s="801"/>
      <c r="TSJ143" s="801"/>
      <c r="TSK143" s="801"/>
      <c r="TSL143" s="801"/>
      <c r="TSM143" s="801"/>
      <c r="TSN143" s="801"/>
      <c r="TSO143" s="801"/>
      <c r="TSP143" s="801"/>
      <c r="TSQ143" s="801"/>
      <c r="TSR143" s="801"/>
      <c r="TSS143" s="801"/>
      <c r="TST143" s="801"/>
      <c r="TSU143" s="801"/>
      <c r="TSV143" s="801"/>
      <c r="TSW143" s="801"/>
      <c r="TSX143" s="801"/>
      <c r="TSY143" s="801"/>
      <c r="TSZ143" s="801"/>
      <c r="TTA143" s="801"/>
      <c r="TTB143" s="801"/>
      <c r="TTC143" s="801"/>
      <c r="TTD143" s="801"/>
      <c r="TTE143" s="801"/>
      <c r="TTF143" s="801"/>
      <c r="TTG143" s="801"/>
      <c r="TTH143" s="801"/>
      <c r="TTI143" s="801"/>
      <c r="TTJ143" s="801"/>
      <c r="TTK143" s="801"/>
      <c r="TTL143" s="801"/>
      <c r="TTM143" s="801"/>
      <c r="TTN143" s="801"/>
      <c r="TTO143" s="801"/>
      <c r="TTP143" s="801"/>
      <c r="TTQ143" s="801"/>
      <c r="TTR143" s="801"/>
      <c r="TTS143" s="801"/>
      <c r="TTT143" s="801"/>
      <c r="TTU143" s="801"/>
      <c r="TTV143" s="801"/>
      <c r="TTW143" s="801"/>
      <c r="TTX143" s="801"/>
      <c r="TTY143" s="801"/>
      <c r="TTZ143" s="801"/>
      <c r="TUA143" s="801"/>
      <c r="TUB143" s="801"/>
      <c r="TUC143" s="801"/>
      <c r="TUD143" s="801"/>
      <c r="TUE143" s="801"/>
      <c r="TUF143" s="801"/>
      <c r="TUG143" s="801"/>
      <c r="TUH143" s="801"/>
      <c r="TUI143" s="801"/>
      <c r="TUJ143" s="801"/>
      <c r="TUK143" s="801"/>
      <c r="TUL143" s="801"/>
      <c r="TUM143" s="801"/>
      <c r="TUN143" s="801"/>
      <c r="TUO143" s="801"/>
      <c r="TUP143" s="801"/>
      <c r="TUQ143" s="801"/>
      <c r="TUR143" s="801"/>
      <c r="TUS143" s="801"/>
      <c r="TUT143" s="801"/>
      <c r="TUU143" s="801"/>
      <c r="TUV143" s="801"/>
      <c r="TUW143" s="801"/>
      <c r="TUX143" s="801"/>
      <c r="TUY143" s="801"/>
      <c r="TUZ143" s="801"/>
      <c r="TVA143" s="801"/>
      <c r="TVB143" s="801"/>
      <c r="TVC143" s="801"/>
      <c r="TVD143" s="801"/>
      <c r="TVE143" s="801"/>
      <c r="TVF143" s="801"/>
      <c r="TVG143" s="801"/>
      <c r="TVH143" s="801"/>
      <c r="TVI143" s="801"/>
      <c r="TVJ143" s="801"/>
      <c r="TVK143" s="801"/>
      <c r="TVL143" s="801"/>
      <c r="TVM143" s="801"/>
      <c r="TVN143" s="801"/>
      <c r="TVO143" s="801"/>
      <c r="TVP143" s="801"/>
      <c r="TVQ143" s="801"/>
      <c r="TVR143" s="801"/>
      <c r="TVS143" s="801"/>
      <c r="TVT143" s="801"/>
      <c r="TVU143" s="801"/>
      <c r="TVV143" s="801"/>
      <c r="TVW143" s="801"/>
      <c r="TVX143" s="801"/>
      <c r="TVY143" s="801"/>
      <c r="TVZ143" s="801"/>
      <c r="TWA143" s="801"/>
      <c r="TWB143" s="801"/>
      <c r="TWC143" s="801"/>
      <c r="TWD143" s="801"/>
      <c r="TWE143" s="801"/>
      <c r="TWF143" s="801"/>
      <c r="TWG143" s="801"/>
      <c r="TWH143" s="801"/>
      <c r="TWI143" s="801"/>
      <c r="TWJ143" s="801"/>
      <c r="TWK143" s="801"/>
      <c r="TWL143" s="801"/>
      <c r="TWM143" s="801"/>
      <c r="TWN143" s="801"/>
      <c r="TWO143" s="801"/>
      <c r="TWP143" s="801"/>
      <c r="TWQ143" s="801"/>
      <c r="TWR143" s="801"/>
      <c r="TWS143" s="801"/>
      <c r="TWT143" s="801"/>
      <c r="TWU143" s="801"/>
      <c r="TWV143" s="801"/>
      <c r="TWW143" s="801"/>
      <c r="TWX143" s="801"/>
      <c r="TWY143" s="801"/>
      <c r="TWZ143" s="801"/>
      <c r="TXA143" s="801"/>
      <c r="TXB143" s="801"/>
      <c r="TXC143" s="801"/>
      <c r="TXD143" s="801"/>
      <c r="TXE143" s="801"/>
      <c r="TXF143" s="801"/>
      <c r="TXG143" s="801"/>
      <c r="TXH143" s="801"/>
      <c r="TXI143" s="801"/>
      <c r="TXJ143" s="801"/>
      <c r="TXK143" s="801"/>
      <c r="TXL143" s="801"/>
      <c r="TXM143" s="801"/>
      <c r="TXN143" s="801"/>
      <c r="TXO143" s="801"/>
      <c r="TXP143" s="801"/>
      <c r="TXQ143" s="801"/>
      <c r="TXR143" s="801"/>
      <c r="TXS143" s="801"/>
      <c r="TXT143" s="801"/>
      <c r="TXU143" s="801"/>
      <c r="TXV143" s="801"/>
      <c r="TXW143" s="801"/>
      <c r="TXX143" s="801"/>
      <c r="TXY143" s="801"/>
      <c r="TXZ143" s="801"/>
      <c r="TYA143" s="801"/>
      <c r="TYB143" s="801"/>
      <c r="TYC143" s="801"/>
      <c r="TYD143" s="801"/>
      <c r="TYE143" s="801"/>
      <c r="TYF143" s="801"/>
      <c r="TYG143" s="801"/>
      <c r="TYH143" s="801"/>
      <c r="TYI143" s="801"/>
      <c r="TYJ143" s="801"/>
      <c r="TYK143" s="801"/>
      <c r="TYL143" s="801"/>
      <c r="TYM143" s="801"/>
      <c r="TYN143" s="801"/>
      <c r="TYO143" s="801"/>
      <c r="TYP143" s="801"/>
      <c r="TYQ143" s="801"/>
      <c r="TYR143" s="801"/>
      <c r="TYS143" s="801"/>
      <c r="TYT143" s="801"/>
      <c r="TYU143" s="801"/>
      <c r="TYV143" s="801"/>
      <c r="TYW143" s="801"/>
      <c r="TYX143" s="801"/>
      <c r="TYY143" s="801"/>
      <c r="TYZ143" s="801"/>
      <c r="TZA143" s="801"/>
      <c r="TZB143" s="801"/>
      <c r="TZC143" s="801"/>
      <c r="TZD143" s="801"/>
      <c r="TZE143" s="801"/>
      <c r="TZF143" s="801"/>
      <c r="TZG143" s="801"/>
      <c r="TZH143" s="801"/>
      <c r="TZI143" s="801"/>
      <c r="TZJ143" s="801"/>
      <c r="TZK143" s="801"/>
      <c r="TZL143" s="801"/>
      <c r="TZM143" s="801"/>
      <c r="TZN143" s="801"/>
      <c r="TZO143" s="801"/>
      <c r="TZP143" s="801"/>
      <c r="TZQ143" s="801"/>
      <c r="TZR143" s="801"/>
      <c r="TZS143" s="801"/>
      <c r="TZT143" s="801"/>
      <c r="TZU143" s="801"/>
      <c r="TZV143" s="801"/>
      <c r="TZW143" s="801"/>
      <c r="TZX143" s="801"/>
      <c r="TZY143" s="801"/>
      <c r="TZZ143" s="801"/>
      <c r="UAA143" s="801"/>
      <c r="UAB143" s="801"/>
      <c r="UAC143" s="801"/>
      <c r="UAD143" s="801"/>
      <c r="UAE143" s="801"/>
      <c r="UAF143" s="801"/>
      <c r="UAG143" s="801"/>
      <c r="UAH143" s="801"/>
      <c r="UAI143" s="801"/>
      <c r="UAJ143" s="801"/>
      <c r="UAK143" s="801"/>
      <c r="UAL143" s="801"/>
      <c r="UAM143" s="801"/>
      <c r="UAN143" s="801"/>
      <c r="UAO143" s="801"/>
      <c r="UAP143" s="801"/>
      <c r="UAQ143" s="801"/>
      <c r="UAR143" s="801"/>
      <c r="UAS143" s="801"/>
      <c r="UAT143" s="801"/>
      <c r="UAU143" s="801"/>
      <c r="UAV143" s="801"/>
      <c r="UAW143" s="801"/>
      <c r="UAX143" s="801"/>
      <c r="UAY143" s="801"/>
      <c r="UAZ143" s="801"/>
      <c r="UBA143" s="801"/>
      <c r="UBB143" s="801"/>
      <c r="UBC143" s="801"/>
      <c r="UBD143" s="801"/>
      <c r="UBE143" s="801"/>
      <c r="UBF143" s="801"/>
      <c r="UBG143" s="801"/>
      <c r="UBH143" s="801"/>
      <c r="UBI143" s="801"/>
      <c r="UBJ143" s="801"/>
      <c r="UBK143" s="801"/>
      <c r="UBL143" s="801"/>
      <c r="UBM143" s="801"/>
      <c r="UBN143" s="801"/>
      <c r="UBO143" s="801"/>
      <c r="UBP143" s="801"/>
      <c r="UBQ143" s="801"/>
      <c r="UBR143" s="801"/>
      <c r="UBS143" s="801"/>
      <c r="UBT143" s="801"/>
      <c r="UBU143" s="801"/>
      <c r="UBV143" s="801"/>
      <c r="UBW143" s="801"/>
      <c r="UBX143" s="801"/>
      <c r="UBY143" s="801"/>
      <c r="UBZ143" s="801"/>
      <c r="UCA143" s="801"/>
      <c r="UCB143" s="801"/>
      <c r="UCC143" s="801"/>
      <c r="UCD143" s="801"/>
      <c r="UCE143" s="801"/>
      <c r="UCF143" s="801"/>
      <c r="UCG143" s="801"/>
      <c r="UCH143" s="801"/>
      <c r="UCI143" s="801"/>
      <c r="UCJ143" s="801"/>
      <c r="UCK143" s="801"/>
      <c r="UCL143" s="801"/>
      <c r="UCM143" s="801"/>
      <c r="UCN143" s="801"/>
      <c r="UCO143" s="801"/>
      <c r="UCP143" s="801"/>
      <c r="UCQ143" s="801"/>
      <c r="UCR143" s="801"/>
      <c r="UCS143" s="801"/>
      <c r="UCT143" s="801"/>
      <c r="UCU143" s="801"/>
      <c r="UCV143" s="801"/>
      <c r="UCW143" s="801"/>
      <c r="UCX143" s="801"/>
      <c r="UCY143" s="801"/>
      <c r="UCZ143" s="801"/>
      <c r="UDA143" s="801"/>
      <c r="UDB143" s="801"/>
      <c r="UDC143" s="801"/>
      <c r="UDD143" s="801"/>
      <c r="UDE143" s="801"/>
      <c r="UDF143" s="801"/>
      <c r="UDG143" s="801"/>
      <c r="UDH143" s="801"/>
      <c r="UDI143" s="801"/>
      <c r="UDJ143" s="801"/>
      <c r="UDK143" s="801"/>
      <c r="UDL143" s="801"/>
      <c r="UDM143" s="801"/>
      <c r="UDN143" s="801"/>
      <c r="UDO143" s="801"/>
      <c r="UDP143" s="801"/>
      <c r="UDQ143" s="801"/>
      <c r="UDR143" s="801"/>
      <c r="UDS143" s="801"/>
      <c r="UDT143" s="801"/>
      <c r="UDU143" s="801"/>
      <c r="UDV143" s="801"/>
      <c r="UDW143" s="801"/>
      <c r="UDX143" s="801"/>
      <c r="UDY143" s="801"/>
      <c r="UDZ143" s="801"/>
      <c r="UEA143" s="801"/>
      <c r="UEB143" s="801"/>
      <c r="UEC143" s="801"/>
      <c r="UED143" s="801"/>
      <c r="UEE143" s="801"/>
      <c r="UEF143" s="801"/>
      <c r="UEG143" s="801"/>
      <c r="UEH143" s="801"/>
      <c r="UEI143" s="801"/>
      <c r="UEJ143" s="801"/>
      <c r="UEK143" s="801"/>
      <c r="UEL143" s="801"/>
      <c r="UEM143" s="801"/>
      <c r="UEN143" s="801"/>
      <c r="UEO143" s="801"/>
      <c r="UEP143" s="801"/>
      <c r="UEQ143" s="801"/>
      <c r="UER143" s="801"/>
      <c r="UES143" s="801"/>
      <c r="UET143" s="801"/>
      <c r="UEU143" s="801"/>
      <c r="UEV143" s="801"/>
      <c r="UEW143" s="801"/>
      <c r="UEX143" s="801"/>
      <c r="UEY143" s="801"/>
      <c r="UEZ143" s="801"/>
      <c r="UFA143" s="801"/>
      <c r="UFB143" s="801"/>
      <c r="UFC143" s="801"/>
      <c r="UFD143" s="801"/>
      <c r="UFE143" s="801"/>
      <c r="UFF143" s="801"/>
      <c r="UFG143" s="801"/>
      <c r="UFH143" s="801"/>
      <c r="UFI143" s="801"/>
      <c r="UFJ143" s="801"/>
      <c r="UFK143" s="801"/>
      <c r="UFL143" s="801"/>
      <c r="UFM143" s="801"/>
      <c r="UFN143" s="801"/>
      <c r="UFO143" s="801"/>
      <c r="UFP143" s="801"/>
      <c r="UFQ143" s="801"/>
      <c r="UFR143" s="801"/>
      <c r="UFS143" s="801"/>
      <c r="UFT143" s="801"/>
      <c r="UFU143" s="801"/>
      <c r="UFV143" s="801"/>
      <c r="UFW143" s="801"/>
      <c r="UFX143" s="801"/>
      <c r="UFY143" s="801"/>
      <c r="UFZ143" s="801"/>
      <c r="UGA143" s="801"/>
      <c r="UGB143" s="801"/>
      <c r="UGC143" s="801"/>
      <c r="UGD143" s="801"/>
      <c r="UGE143" s="801"/>
      <c r="UGF143" s="801"/>
      <c r="UGG143" s="801"/>
      <c r="UGH143" s="801"/>
      <c r="UGI143" s="801"/>
      <c r="UGJ143" s="801"/>
      <c r="UGK143" s="801"/>
      <c r="UGL143" s="801"/>
      <c r="UGM143" s="801"/>
      <c r="UGN143" s="801"/>
      <c r="UGO143" s="801"/>
      <c r="UGP143" s="801"/>
      <c r="UGQ143" s="801"/>
      <c r="UGR143" s="801"/>
      <c r="UGS143" s="801"/>
      <c r="UGT143" s="801"/>
      <c r="UGU143" s="801"/>
      <c r="UGV143" s="801"/>
      <c r="UGW143" s="801"/>
      <c r="UGX143" s="801"/>
      <c r="UGY143" s="801"/>
      <c r="UGZ143" s="801"/>
      <c r="UHA143" s="801"/>
      <c r="UHB143" s="801"/>
      <c r="UHC143" s="801"/>
      <c r="UHD143" s="801"/>
      <c r="UHE143" s="801"/>
      <c r="UHF143" s="801"/>
      <c r="UHG143" s="801"/>
      <c r="UHH143" s="801"/>
      <c r="UHI143" s="801"/>
      <c r="UHJ143" s="801"/>
      <c r="UHK143" s="801"/>
      <c r="UHL143" s="801"/>
      <c r="UHM143" s="801"/>
      <c r="UHN143" s="801"/>
      <c r="UHO143" s="801"/>
      <c r="UHP143" s="801"/>
      <c r="UHQ143" s="801"/>
      <c r="UHR143" s="801"/>
      <c r="UHS143" s="801"/>
      <c r="UHT143" s="801"/>
      <c r="UHU143" s="801"/>
      <c r="UHV143" s="801"/>
      <c r="UHW143" s="801"/>
      <c r="UHX143" s="801"/>
      <c r="UHY143" s="801"/>
      <c r="UHZ143" s="801"/>
      <c r="UIA143" s="801"/>
      <c r="UIB143" s="801"/>
      <c r="UIC143" s="801"/>
      <c r="UID143" s="801"/>
      <c r="UIE143" s="801"/>
      <c r="UIF143" s="801"/>
      <c r="UIG143" s="801"/>
      <c r="UIH143" s="801"/>
      <c r="UII143" s="801"/>
      <c r="UIJ143" s="801"/>
      <c r="UIK143" s="801"/>
      <c r="UIL143" s="801"/>
      <c r="UIM143" s="801"/>
      <c r="UIN143" s="801"/>
      <c r="UIO143" s="801"/>
      <c r="UIP143" s="801"/>
      <c r="UIQ143" s="801"/>
      <c r="UIR143" s="801"/>
      <c r="UIS143" s="801"/>
      <c r="UIT143" s="801"/>
      <c r="UIU143" s="801"/>
      <c r="UIV143" s="801"/>
      <c r="UIW143" s="801"/>
      <c r="UIX143" s="801"/>
      <c r="UIY143" s="801"/>
      <c r="UIZ143" s="801"/>
      <c r="UJA143" s="801"/>
      <c r="UJB143" s="801"/>
      <c r="UJC143" s="801"/>
      <c r="UJD143" s="801"/>
      <c r="UJE143" s="801"/>
      <c r="UJF143" s="801"/>
      <c r="UJG143" s="801"/>
      <c r="UJH143" s="801"/>
      <c r="UJI143" s="801"/>
      <c r="UJJ143" s="801"/>
      <c r="UJK143" s="801"/>
      <c r="UJL143" s="801"/>
      <c r="UJM143" s="801"/>
      <c r="UJN143" s="801"/>
      <c r="UJO143" s="801"/>
      <c r="UJP143" s="801"/>
      <c r="UJQ143" s="801"/>
      <c r="UJR143" s="801"/>
      <c r="UJS143" s="801"/>
      <c r="UJT143" s="801"/>
      <c r="UJU143" s="801"/>
      <c r="UJV143" s="801"/>
      <c r="UJW143" s="801"/>
      <c r="UJX143" s="801"/>
      <c r="UJY143" s="801"/>
      <c r="UJZ143" s="801"/>
      <c r="UKA143" s="801"/>
      <c r="UKB143" s="801"/>
      <c r="UKC143" s="801"/>
      <c r="UKD143" s="801"/>
      <c r="UKE143" s="801"/>
      <c r="UKF143" s="801"/>
      <c r="UKG143" s="801"/>
      <c r="UKH143" s="801"/>
      <c r="UKI143" s="801"/>
      <c r="UKJ143" s="801"/>
      <c r="UKK143" s="801"/>
      <c r="UKL143" s="801"/>
      <c r="UKM143" s="801"/>
      <c r="UKN143" s="801"/>
      <c r="UKO143" s="801"/>
      <c r="UKP143" s="801"/>
      <c r="UKQ143" s="801"/>
      <c r="UKR143" s="801"/>
      <c r="UKS143" s="801"/>
      <c r="UKT143" s="801"/>
      <c r="UKU143" s="801"/>
      <c r="UKV143" s="801"/>
      <c r="UKW143" s="801"/>
      <c r="UKX143" s="801"/>
      <c r="UKY143" s="801"/>
      <c r="UKZ143" s="801"/>
      <c r="ULA143" s="801"/>
      <c r="ULB143" s="801"/>
      <c r="ULC143" s="801"/>
      <c r="ULD143" s="801"/>
      <c r="ULE143" s="801"/>
      <c r="ULF143" s="801"/>
      <c r="ULG143" s="801"/>
      <c r="ULH143" s="801"/>
      <c r="ULI143" s="801"/>
      <c r="ULJ143" s="801"/>
      <c r="ULK143" s="801"/>
      <c r="ULL143" s="801"/>
      <c r="ULM143" s="801"/>
      <c r="ULN143" s="801"/>
      <c r="ULO143" s="801"/>
      <c r="ULP143" s="801"/>
      <c r="ULQ143" s="801"/>
      <c r="ULR143" s="801"/>
      <c r="ULS143" s="801"/>
      <c r="ULT143" s="801"/>
      <c r="ULU143" s="801"/>
      <c r="ULV143" s="801"/>
      <c r="ULW143" s="801"/>
      <c r="ULX143" s="801"/>
      <c r="ULY143" s="801"/>
      <c r="ULZ143" s="801"/>
      <c r="UMA143" s="801"/>
      <c r="UMB143" s="801"/>
      <c r="UMC143" s="801"/>
      <c r="UMD143" s="801"/>
      <c r="UME143" s="801"/>
      <c r="UMF143" s="801"/>
      <c r="UMG143" s="801"/>
      <c r="UMH143" s="801"/>
      <c r="UMI143" s="801"/>
      <c r="UMJ143" s="801"/>
      <c r="UMK143" s="801"/>
      <c r="UML143" s="801"/>
      <c r="UMM143" s="801"/>
      <c r="UMN143" s="801"/>
      <c r="UMO143" s="801"/>
      <c r="UMP143" s="801"/>
      <c r="UMQ143" s="801"/>
      <c r="UMR143" s="801"/>
      <c r="UMS143" s="801"/>
      <c r="UMT143" s="801"/>
      <c r="UMU143" s="801"/>
      <c r="UMV143" s="801"/>
      <c r="UMW143" s="801"/>
      <c r="UMX143" s="801"/>
      <c r="UMY143" s="801"/>
      <c r="UMZ143" s="801"/>
      <c r="UNA143" s="801"/>
      <c r="UNB143" s="801"/>
      <c r="UNC143" s="801"/>
      <c r="UND143" s="801"/>
      <c r="UNE143" s="801"/>
      <c r="UNF143" s="801"/>
      <c r="UNG143" s="801"/>
      <c r="UNH143" s="801"/>
      <c r="UNI143" s="801"/>
      <c r="UNJ143" s="801"/>
      <c r="UNK143" s="801"/>
      <c r="UNL143" s="801"/>
      <c r="UNM143" s="801"/>
      <c r="UNN143" s="801"/>
      <c r="UNO143" s="801"/>
      <c r="UNP143" s="801"/>
      <c r="UNQ143" s="801"/>
      <c r="UNR143" s="801"/>
      <c r="UNS143" s="801"/>
      <c r="UNT143" s="801"/>
      <c r="UNU143" s="801"/>
      <c r="UNV143" s="801"/>
      <c r="UNW143" s="801"/>
      <c r="UNX143" s="801"/>
      <c r="UNY143" s="801"/>
      <c r="UNZ143" s="801"/>
      <c r="UOA143" s="801"/>
      <c r="UOB143" s="801"/>
      <c r="UOC143" s="801"/>
      <c r="UOD143" s="801"/>
      <c r="UOE143" s="801"/>
      <c r="UOF143" s="801"/>
      <c r="UOG143" s="801"/>
      <c r="UOH143" s="801"/>
      <c r="UOI143" s="801"/>
      <c r="UOJ143" s="801"/>
      <c r="UOK143" s="801"/>
      <c r="UOL143" s="801"/>
      <c r="UOM143" s="801"/>
      <c r="UON143" s="801"/>
      <c r="UOO143" s="801"/>
      <c r="UOP143" s="801"/>
      <c r="UOQ143" s="801"/>
      <c r="UOR143" s="801"/>
      <c r="UOS143" s="801"/>
      <c r="UOT143" s="801"/>
      <c r="UOU143" s="801"/>
      <c r="UOV143" s="801"/>
      <c r="UOW143" s="801"/>
      <c r="UOX143" s="801"/>
      <c r="UOY143" s="801"/>
      <c r="UOZ143" s="801"/>
      <c r="UPA143" s="801"/>
      <c r="UPB143" s="801"/>
      <c r="UPC143" s="801"/>
      <c r="UPD143" s="801"/>
      <c r="UPE143" s="801"/>
      <c r="UPF143" s="801"/>
      <c r="UPG143" s="801"/>
      <c r="UPH143" s="801"/>
      <c r="UPI143" s="801"/>
      <c r="UPJ143" s="801"/>
      <c r="UPK143" s="801"/>
      <c r="UPL143" s="801"/>
      <c r="UPM143" s="801"/>
      <c r="UPN143" s="801"/>
      <c r="UPO143" s="801"/>
      <c r="UPP143" s="801"/>
      <c r="UPQ143" s="801"/>
      <c r="UPR143" s="801"/>
      <c r="UPS143" s="801"/>
      <c r="UPT143" s="801"/>
      <c r="UPU143" s="801"/>
      <c r="UPV143" s="801"/>
      <c r="UPW143" s="801"/>
      <c r="UPX143" s="801"/>
      <c r="UPY143" s="801"/>
      <c r="UPZ143" s="801"/>
      <c r="UQA143" s="801"/>
      <c r="UQB143" s="801"/>
      <c r="UQC143" s="801"/>
      <c r="UQD143" s="801"/>
      <c r="UQE143" s="801"/>
      <c r="UQF143" s="801"/>
      <c r="UQG143" s="801"/>
      <c r="UQH143" s="801"/>
      <c r="UQI143" s="801"/>
      <c r="UQJ143" s="801"/>
      <c r="UQK143" s="801"/>
      <c r="UQL143" s="801"/>
      <c r="UQM143" s="801"/>
      <c r="UQN143" s="801"/>
      <c r="UQO143" s="801"/>
      <c r="UQP143" s="801"/>
      <c r="UQQ143" s="801"/>
      <c r="UQR143" s="801"/>
      <c r="UQS143" s="801"/>
      <c r="UQT143" s="801"/>
      <c r="UQU143" s="801"/>
      <c r="UQV143" s="801"/>
      <c r="UQW143" s="801"/>
      <c r="UQX143" s="801"/>
      <c r="UQY143" s="801"/>
      <c r="UQZ143" s="801"/>
      <c r="URA143" s="801"/>
      <c r="URB143" s="801"/>
      <c r="URC143" s="801"/>
      <c r="URD143" s="801"/>
      <c r="URE143" s="801"/>
      <c r="URF143" s="801"/>
      <c r="URG143" s="801"/>
      <c r="URH143" s="801"/>
      <c r="URI143" s="801"/>
      <c r="URJ143" s="801"/>
      <c r="URK143" s="801"/>
      <c r="URL143" s="801"/>
      <c r="URM143" s="801"/>
      <c r="URN143" s="801"/>
      <c r="URO143" s="801"/>
      <c r="URP143" s="801"/>
      <c r="URQ143" s="801"/>
      <c r="URR143" s="801"/>
      <c r="URS143" s="801"/>
      <c r="URT143" s="801"/>
      <c r="URU143" s="801"/>
      <c r="URV143" s="801"/>
      <c r="URW143" s="801"/>
      <c r="URX143" s="801"/>
      <c r="URY143" s="801"/>
      <c r="URZ143" s="801"/>
      <c r="USA143" s="801"/>
      <c r="USB143" s="801"/>
      <c r="USC143" s="801"/>
      <c r="USD143" s="801"/>
      <c r="USE143" s="801"/>
      <c r="USF143" s="801"/>
      <c r="USG143" s="801"/>
      <c r="USH143" s="801"/>
      <c r="USI143" s="801"/>
      <c r="USJ143" s="801"/>
      <c r="USK143" s="801"/>
      <c r="USL143" s="801"/>
      <c r="USM143" s="801"/>
      <c r="USN143" s="801"/>
      <c r="USO143" s="801"/>
      <c r="USP143" s="801"/>
      <c r="USQ143" s="801"/>
      <c r="USR143" s="801"/>
      <c r="USS143" s="801"/>
      <c r="UST143" s="801"/>
      <c r="USU143" s="801"/>
      <c r="USV143" s="801"/>
      <c r="USW143" s="801"/>
      <c r="USX143" s="801"/>
      <c r="USY143" s="801"/>
      <c r="USZ143" s="801"/>
      <c r="UTA143" s="801"/>
      <c r="UTB143" s="801"/>
      <c r="UTC143" s="801"/>
      <c r="UTD143" s="801"/>
      <c r="UTE143" s="801"/>
      <c r="UTF143" s="801"/>
      <c r="UTG143" s="801"/>
      <c r="UTH143" s="801"/>
      <c r="UTI143" s="801"/>
      <c r="UTJ143" s="801"/>
      <c r="UTK143" s="801"/>
      <c r="UTL143" s="801"/>
      <c r="UTM143" s="801"/>
      <c r="UTN143" s="801"/>
      <c r="UTO143" s="801"/>
      <c r="UTP143" s="801"/>
      <c r="UTQ143" s="801"/>
      <c r="UTR143" s="801"/>
      <c r="UTS143" s="801"/>
      <c r="UTT143" s="801"/>
      <c r="UTU143" s="801"/>
      <c r="UTV143" s="801"/>
      <c r="UTW143" s="801"/>
      <c r="UTX143" s="801"/>
      <c r="UTY143" s="801"/>
      <c r="UTZ143" s="801"/>
      <c r="UUA143" s="801"/>
      <c r="UUB143" s="801"/>
      <c r="UUC143" s="801"/>
      <c r="UUD143" s="801"/>
      <c r="UUE143" s="801"/>
      <c r="UUF143" s="801"/>
      <c r="UUG143" s="801"/>
      <c r="UUH143" s="801"/>
      <c r="UUI143" s="801"/>
      <c r="UUJ143" s="801"/>
      <c r="UUK143" s="801"/>
      <c r="UUL143" s="801"/>
      <c r="UUM143" s="801"/>
      <c r="UUN143" s="801"/>
      <c r="UUO143" s="801"/>
      <c r="UUP143" s="801"/>
      <c r="UUQ143" s="801"/>
      <c r="UUR143" s="801"/>
      <c r="UUS143" s="801"/>
      <c r="UUT143" s="801"/>
      <c r="UUU143" s="801"/>
      <c r="UUV143" s="801"/>
      <c r="UUW143" s="801"/>
      <c r="UUX143" s="801"/>
      <c r="UUY143" s="801"/>
      <c r="UUZ143" s="801"/>
      <c r="UVA143" s="801"/>
      <c r="UVB143" s="801"/>
      <c r="UVC143" s="801"/>
      <c r="UVD143" s="801"/>
      <c r="UVE143" s="801"/>
      <c r="UVF143" s="801"/>
      <c r="UVG143" s="801"/>
      <c r="UVH143" s="801"/>
      <c r="UVI143" s="801"/>
      <c r="UVJ143" s="801"/>
      <c r="UVK143" s="801"/>
      <c r="UVL143" s="801"/>
      <c r="UVM143" s="801"/>
      <c r="UVN143" s="801"/>
      <c r="UVO143" s="801"/>
      <c r="UVP143" s="801"/>
      <c r="UVQ143" s="801"/>
      <c r="UVR143" s="801"/>
      <c r="UVS143" s="801"/>
      <c r="UVT143" s="801"/>
      <c r="UVU143" s="801"/>
      <c r="UVV143" s="801"/>
      <c r="UVW143" s="801"/>
      <c r="UVX143" s="801"/>
      <c r="UVY143" s="801"/>
      <c r="UVZ143" s="801"/>
      <c r="UWA143" s="801"/>
      <c r="UWB143" s="801"/>
      <c r="UWC143" s="801"/>
      <c r="UWD143" s="801"/>
      <c r="UWE143" s="801"/>
      <c r="UWF143" s="801"/>
      <c r="UWG143" s="801"/>
      <c r="UWH143" s="801"/>
      <c r="UWI143" s="801"/>
      <c r="UWJ143" s="801"/>
      <c r="UWK143" s="801"/>
      <c r="UWL143" s="801"/>
      <c r="UWM143" s="801"/>
      <c r="UWN143" s="801"/>
      <c r="UWO143" s="801"/>
      <c r="UWP143" s="801"/>
      <c r="UWQ143" s="801"/>
      <c r="UWR143" s="801"/>
      <c r="UWS143" s="801"/>
      <c r="UWT143" s="801"/>
      <c r="UWU143" s="801"/>
      <c r="UWV143" s="801"/>
      <c r="UWW143" s="801"/>
      <c r="UWX143" s="801"/>
      <c r="UWY143" s="801"/>
      <c r="UWZ143" s="801"/>
      <c r="UXA143" s="801"/>
      <c r="UXB143" s="801"/>
      <c r="UXC143" s="801"/>
      <c r="UXD143" s="801"/>
      <c r="UXE143" s="801"/>
      <c r="UXF143" s="801"/>
      <c r="UXG143" s="801"/>
      <c r="UXH143" s="801"/>
      <c r="UXI143" s="801"/>
      <c r="UXJ143" s="801"/>
      <c r="UXK143" s="801"/>
      <c r="UXL143" s="801"/>
      <c r="UXM143" s="801"/>
      <c r="UXN143" s="801"/>
      <c r="UXO143" s="801"/>
      <c r="UXP143" s="801"/>
      <c r="UXQ143" s="801"/>
      <c r="UXR143" s="801"/>
      <c r="UXS143" s="801"/>
      <c r="UXT143" s="801"/>
      <c r="UXU143" s="801"/>
      <c r="UXV143" s="801"/>
      <c r="UXW143" s="801"/>
      <c r="UXX143" s="801"/>
      <c r="UXY143" s="801"/>
      <c r="UXZ143" s="801"/>
      <c r="UYA143" s="801"/>
      <c r="UYB143" s="801"/>
      <c r="UYC143" s="801"/>
      <c r="UYD143" s="801"/>
      <c r="UYE143" s="801"/>
      <c r="UYF143" s="801"/>
      <c r="UYG143" s="801"/>
      <c r="UYH143" s="801"/>
      <c r="UYI143" s="801"/>
      <c r="UYJ143" s="801"/>
      <c r="UYK143" s="801"/>
      <c r="UYL143" s="801"/>
      <c r="UYM143" s="801"/>
      <c r="UYN143" s="801"/>
      <c r="UYO143" s="801"/>
      <c r="UYP143" s="801"/>
      <c r="UYQ143" s="801"/>
      <c r="UYR143" s="801"/>
      <c r="UYS143" s="801"/>
      <c r="UYT143" s="801"/>
      <c r="UYU143" s="801"/>
      <c r="UYV143" s="801"/>
      <c r="UYW143" s="801"/>
      <c r="UYX143" s="801"/>
      <c r="UYY143" s="801"/>
      <c r="UYZ143" s="801"/>
      <c r="UZA143" s="801"/>
      <c r="UZB143" s="801"/>
      <c r="UZC143" s="801"/>
      <c r="UZD143" s="801"/>
      <c r="UZE143" s="801"/>
      <c r="UZF143" s="801"/>
      <c r="UZG143" s="801"/>
      <c r="UZH143" s="801"/>
      <c r="UZI143" s="801"/>
      <c r="UZJ143" s="801"/>
      <c r="UZK143" s="801"/>
      <c r="UZL143" s="801"/>
      <c r="UZM143" s="801"/>
      <c r="UZN143" s="801"/>
      <c r="UZO143" s="801"/>
      <c r="UZP143" s="801"/>
      <c r="UZQ143" s="801"/>
      <c r="UZR143" s="801"/>
      <c r="UZS143" s="801"/>
      <c r="UZT143" s="801"/>
      <c r="UZU143" s="801"/>
      <c r="UZV143" s="801"/>
      <c r="UZW143" s="801"/>
      <c r="UZX143" s="801"/>
      <c r="UZY143" s="801"/>
      <c r="UZZ143" s="801"/>
      <c r="VAA143" s="801"/>
      <c r="VAB143" s="801"/>
      <c r="VAC143" s="801"/>
      <c r="VAD143" s="801"/>
      <c r="VAE143" s="801"/>
      <c r="VAF143" s="801"/>
      <c r="VAG143" s="801"/>
      <c r="VAH143" s="801"/>
      <c r="VAI143" s="801"/>
      <c r="VAJ143" s="801"/>
      <c r="VAK143" s="801"/>
      <c r="VAL143" s="801"/>
      <c r="VAM143" s="801"/>
      <c r="VAN143" s="801"/>
      <c r="VAO143" s="801"/>
      <c r="VAP143" s="801"/>
      <c r="VAQ143" s="801"/>
      <c r="VAR143" s="801"/>
      <c r="VAS143" s="801"/>
      <c r="VAT143" s="801"/>
      <c r="VAU143" s="801"/>
      <c r="VAV143" s="801"/>
      <c r="VAW143" s="801"/>
      <c r="VAX143" s="801"/>
      <c r="VAY143" s="801"/>
      <c r="VAZ143" s="801"/>
      <c r="VBA143" s="801"/>
      <c r="VBB143" s="801"/>
      <c r="VBC143" s="801"/>
      <c r="VBD143" s="801"/>
      <c r="VBE143" s="801"/>
      <c r="VBF143" s="801"/>
      <c r="VBG143" s="801"/>
      <c r="VBH143" s="801"/>
      <c r="VBI143" s="801"/>
      <c r="VBJ143" s="801"/>
      <c r="VBK143" s="801"/>
      <c r="VBL143" s="801"/>
      <c r="VBM143" s="801"/>
      <c r="VBN143" s="801"/>
      <c r="VBO143" s="801"/>
      <c r="VBP143" s="801"/>
      <c r="VBQ143" s="801"/>
      <c r="VBR143" s="801"/>
      <c r="VBS143" s="801"/>
      <c r="VBT143" s="801"/>
      <c r="VBU143" s="801"/>
      <c r="VBV143" s="801"/>
      <c r="VBW143" s="801"/>
      <c r="VBX143" s="801"/>
      <c r="VBY143" s="801"/>
      <c r="VBZ143" s="801"/>
      <c r="VCA143" s="801"/>
      <c r="VCB143" s="801"/>
      <c r="VCC143" s="801"/>
      <c r="VCD143" s="801"/>
      <c r="VCE143" s="801"/>
      <c r="VCF143" s="801"/>
      <c r="VCG143" s="801"/>
      <c r="VCH143" s="801"/>
      <c r="VCI143" s="801"/>
      <c r="VCJ143" s="801"/>
      <c r="VCK143" s="801"/>
      <c r="VCL143" s="801"/>
      <c r="VCM143" s="801"/>
      <c r="VCN143" s="801"/>
      <c r="VCO143" s="801"/>
      <c r="VCP143" s="801"/>
      <c r="VCQ143" s="801"/>
      <c r="VCR143" s="801"/>
      <c r="VCS143" s="801"/>
      <c r="VCT143" s="801"/>
      <c r="VCU143" s="801"/>
      <c r="VCV143" s="801"/>
      <c r="VCW143" s="801"/>
      <c r="VCX143" s="801"/>
      <c r="VCY143" s="801"/>
      <c r="VCZ143" s="801"/>
      <c r="VDA143" s="801"/>
      <c r="VDB143" s="801"/>
      <c r="VDC143" s="801"/>
      <c r="VDD143" s="801"/>
      <c r="VDE143" s="801"/>
      <c r="VDF143" s="801"/>
      <c r="VDG143" s="801"/>
      <c r="VDH143" s="801"/>
      <c r="VDI143" s="801"/>
      <c r="VDJ143" s="801"/>
      <c r="VDK143" s="801"/>
      <c r="VDL143" s="801"/>
      <c r="VDM143" s="801"/>
      <c r="VDN143" s="801"/>
      <c r="VDO143" s="801"/>
      <c r="VDP143" s="801"/>
      <c r="VDQ143" s="801"/>
      <c r="VDR143" s="801"/>
      <c r="VDS143" s="801"/>
      <c r="VDT143" s="801"/>
      <c r="VDU143" s="801"/>
      <c r="VDV143" s="801"/>
      <c r="VDW143" s="801"/>
      <c r="VDX143" s="801"/>
      <c r="VDY143" s="801"/>
      <c r="VDZ143" s="801"/>
      <c r="VEA143" s="801"/>
      <c r="VEB143" s="801"/>
      <c r="VEC143" s="801"/>
      <c r="VED143" s="801"/>
      <c r="VEE143" s="801"/>
      <c r="VEF143" s="801"/>
      <c r="VEG143" s="801"/>
      <c r="VEH143" s="801"/>
      <c r="VEI143" s="801"/>
      <c r="VEJ143" s="801"/>
      <c r="VEK143" s="801"/>
      <c r="VEL143" s="801"/>
      <c r="VEM143" s="801"/>
      <c r="VEN143" s="801"/>
      <c r="VEO143" s="801"/>
      <c r="VEP143" s="801"/>
      <c r="VEQ143" s="801"/>
      <c r="VER143" s="801"/>
      <c r="VES143" s="801"/>
      <c r="VET143" s="801"/>
      <c r="VEU143" s="801"/>
      <c r="VEV143" s="801"/>
      <c r="VEW143" s="801"/>
      <c r="VEX143" s="801"/>
      <c r="VEY143" s="801"/>
      <c r="VEZ143" s="801"/>
      <c r="VFA143" s="801"/>
      <c r="VFB143" s="801"/>
      <c r="VFC143" s="801"/>
      <c r="VFD143" s="801"/>
      <c r="VFE143" s="801"/>
      <c r="VFF143" s="801"/>
      <c r="VFG143" s="801"/>
      <c r="VFH143" s="801"/>
      <c r="VFI143" s="801"/>
      <c r="VFJ143" s="801"/>
      <c r="VFK143" s="801"/>
      <c r="VFL143" s="801"/>
      <c r="VFM143" s="801"/>
      <c r="VFN143" s="801"/>
      <c r="VFO143" s="801"/>
      <c r="VFP143" s="801"/>
      <c r="VFQ143" s="801"/>
      <c r="VFR143" s="801"/>
      <c r="VFS143" s="801"/>
      <c r="VFT143" s="801"/>
      <c r="VFU143" s="801"/>
      <c r="VFV143" s="801"/>
      <c r="VFW143" s="801"/>
      <c r="VFX143" s="801"/>
      <c r="VFY143" s="801"/>
      <c r="VFZ143" s="801"/>
      <c r="VGA143" s="801"/>
      <c r="VGB143" s="801"/>
      <c r="VGC143" s="801"/>
      <c r="VGD143" s="801"/>
      <c r="VGE143" s="801"/>
      <c r="VGF143" s="801"/>
      <c r="VGG143" s="801"/>
      <c r="VGH143" s="801"/>
      <c r="VGI143" s="801"/>
      <c r="VGJ143" s="801"/>
      <c r="VGK143" s="801"/>
      <c r="VGL143" s="801"/>
      <c r="VGM143" s="801"/>
      <c r="VGN143" s="801"/>
      <c r="VGO143" s="801"/>
      <c r="VGP143" s="801"/>
      <c r="VGQ143" s="801"/>
      <c r="VGR143" s="801"/>
      <c r="VGS143" s="801"/>
      <c r="VGT143" s="801"/>
      <c r="VGU143" s="801"/>
      <c r="VGV143" s="801"/>
      <c r="VGW143" s="801"/>
      <c r="VGX143" s="801"/>
      <c r="VGY143" s="801"/>
      <c r="VGZ143" s="801"/>
      <c r="VHA143" s="801"/>
      <c r="VHB143" s="801"/>
      <c r="VHC143" s="801"/>
      <c r="VHD143" s="801"/>
      <c r="VHE143" s="801"/>
      <c r="VHF143" s="801"/>
      <c r="VHG143" s="801"/>
      <c r="VHH143" s="801"/>
      <c r="VHI143" s="801"/>
      <c r="VHJ143" s="801"/>
      <c r="VHK143" s="801"/>
      <c r="VHL143" s="801"/>
      <c r="VHM143" s="801"/>
      <c r="VHN143" s="801"/>
      <c r="VHO143" s="801"/>
      <c r="VHP143" s="801"/>
      <c r="VHQ143" s="801"/>
      <c r="VHR143" s="801"/>
      <c r="VHS143" s="801"/>
      <c r="VHT143" s="801"/>
      <c r="VHU143" s="801"/>
      <c r="VHV143" s="801"/>
      <c r="VHW143" s="801"/>
      <c r="VHX143" s="801"/>
      <c r="VHY143" s="801"/>
      <c r="VHZ143" s="801"/>
      <c r="VIA143" s="801"/>
      <c r="VIB143" s="801"/>
      <c r="VIC143" s="801"/>
      <c r="VID143" s="801"/>
      <c r="VIE143" s="801"/>
      <c r="VIF143" s="801"/>
      <c r="VIG143" s="801"/>
      <c r="VIH143" s="801"/>
      <c r="VII143" s="801"/>
      <c r="VIJ143" s="801"/>
      <c r="VIK143" s="801"/>
      <c r="VIL143" s="801"/>
      <c r="VIM143" s="801"/>
      <c r="VIN143" s="801"/>
      <c r="VIO143" s="801"/>
      <c r="VIP143" s="801"/>
      <c r="VIQ143" s="801"/>
      <c r="VIR143" s="801"/>
      <c r="VIS143" s="801"/>
      <c r="VIT143" s="801"/>
      <c r="VIU143" s="801"/>
      <c r="VIV143" s="801"/>
      <c r="VIW143" s="801"/>
      <c r="VIX143" s="801"/>
      <c r="VIY143" s="801"/>
      <c r="VIZ143" s="801"/>
      <c r="VJA143" s="801"/>
      <c r="VJB143" s="801"/>
      <c r="VJC143" s="801"/>
      <c r="VJD143" s="801"/>
      <c r="VJE143" s="801"/>
      <c r="VJF143" s="801"/>
      <c r="VJG143" s="801"/>
      <c r="VJH143" s="801"/>
      <c r="VJI143" s="801"/>
      <c r="VJJ143" s="801"/>
      <c r="VJK143" s="801"/>
      <c r="VJL143" s="801"/>
      <c r="VJM143" s="801"/>
      <c r="VJN143" s="801"/>
      <c r="VJO143" s="801"/>
      <c r="VJP143" s="801"/>
      <c r="VJQ143" s="801"/>
      <c r="VJR143" s="801"/>
      <c r="VJS143" s="801"/>
      <c r="VJT143" s="801"/>
      <c r="VJU143" s="801"/>
      <c r="VJV143" s="801"/>
      <c r="VJW143" s="801"/>
      <c r="VJX143" s="801"/>
      <c r="VJY143" s="801"/>
      <c r="VJZ143" s="801"/>
      <c r="VKA143" s="801"/>
      <c r="VKB143" s="801"/>
      <c r="VKC143" s="801"/>
      <c r="VKD143" s="801"/>
      <c r="VKE143" s="801"/>
      <c r="VKF143" s="801"/>
      <c r="VKG143" s="801"/>
      <c r="VKH143" s="801"/>
      <c r="VKI143" s="801"/>
      <c r="VKJ143" s="801"/>
      <c r="VKK143" s="801"/>
      <c r="VKL143" s="801"/>
      <c r="VKM143" s="801"/>
      <c r="VKN143" s="801"/>
      <c r="VKO143" s="801"/>
      <c r="VKP143" s="801"/>
      <c r="VKQ143" s="801"/>
      <c r="VKR143" s="801"/>
      <c r="VKS143" s="801"/>
      <c r="VKT143" s="801"/>
      <c r="VKU143" s="801"/>
      <c r="VKV143" s="801"/>
      <c r="VKW143" s="801"/>
      <c r="VKX143" s="801"/>
      <c r="VKY143" s="801"/>
      <c r="VKZ143" s="801"/>
      <c r="VLA143" s="801"/>
      <c r="VLB143" s="801"/>
      <c r="VLC143" s="801"/>
      <c r="VLD143" s="801"/>
      <c r="VLE143" s="801"/>
      <c r="VLF143" s="801"/>
      <c r="VLG143" s="801"/>
      <c r="VLH143" s="801"/>
      <c r="VLI143" s="801"/>
      <c r="VLJ143" s="801"/>
      <c r="VLK143" s="801"/>
      <c r="VLL143" s="801"/>
      <c r="VLM143" s="801"/>
      <c r="VLN143" s="801"/>
      <c r="VLO143" s="801"/>
      <c r="VLP143" s="801"/>
      <c r="VLQ143" s="801"/>
      <c r="VLR143" s="801"/>
      <c r="VLS143" s="801"/>
      <c r="VLT143" s="801"/>
      <c r="VLU143" s="801"/>
      <c r="VLV143" s="801"/>
      <c r="VLW143" s="801"/>
      <c r="VLX143" s="801"/>
      <c r="VLY143" s="801"/>
      <c r="VLZ143" s="801"/>
      <c r="VMA143" s="801"/>
      <c r="VMB143" s="801"/>
      <c r="VMC143" s="801"/>
      <c r="VMD143" s="801"/>
      <c r="VME143" s="801"/>
      <c r="VMF143" s="801"/>
      <c r="VMG143" s="801"/>
      <c r="VMH143" s="801"/>
      <c r="VMI143" s="801"/>
      <c r="VMJ143" s="801"/>
      <c r="VMK143" s="801"/>
      <c r="VML143" s="801"/>
      <c r="VMM143" s="801"/>
      <c r="VMN143" s="801"/>
      <c r="VMO143" s="801"/>
      <c r="VMP143" s="801"/>
      <c r="VMQ143" s="801"/>
      <c r="VMR143" s="801"/>
      <c r="VMS143" s="801"/>
      <c r="VMT143" s="801"/>
      <c r="VMU143" s="801"/>
      <c r="VMV143" s="801"/>
      <c r="VMW143" s="801"/>
      <c r="VMX143" s="801"/>
      <c r="VMY143" s="801"/>
      <c r="VMZ143" s="801"/>
      <c r="VNA143" s="801"/>
      <c r="VNB143" s="801"/>
      <c r="VNC143" s="801"/>
      <c r="VND143" s="801"/>
      <c r="VNE143" s="801"/>
      <c r="VNF143" s="801"/>
      <c r="VNG143" s="801"/>
      <c r="VNH143" s="801"/>
      <c r="VNI143" s="801"/>
      <c r="VNJ143" s="801"/>
      <c r="VNK143" s="801"/>
      <c r="VNL143" s="801"/>
      <c r="VNM143" s="801"/>
      <c r="VNN143" s="801"/>
      <c r="VNO143" s="801"/>
      <c r="VNP143" s="801"/>
      <c r="VNQ143" s="801"/>
      <c r="VNR143" s="801"/>
      <c r="VNS143" s="801"/>
      <c r="VNT143" s="801"/>
      <c r="VNU143" s="801"/>
      <c r="VNV143" s="801"/>
      <c r="VNW143" s="801"/>
      <c r="VNX143" s="801"/>
      <c r="VNY143" s="801"/>
      <c r="VNZ143" s="801"/>
      <c r="VOA143" s="801"/>
      <c r="VOB143" s="801"/>
      <c r="VOC143" s="801"/>
      <c r="VOD143" s="801"/>
      <c r="VOE143" s="801"/>
      <c r="VOF143" s="801"/>
      <c r="VOG143" s="801"/>
      <c r="VOH143" s="801"/>
      <c r="VOI143" s="801"/>
      <c r="VOJ143" s="801"/>
      <c r="VOK143" s="801"/>
      <c r="VOL143" s="801"/>
      <c r="VOM143" s="801"/>
      <c r="VON143" s="801"/>
      <c r="VOO143" s="801"/>
      <c r="VOP143" s="801"/>
      <c r="VOQ143" s="801"/>
      <c r="VOR143" s="801"/>
      <c r="VOS143" s="801"/>
      <c r="VOT143" s="801"/>
      <c r="VOU143" s="801"/>
      <c r="VOV143" s="801"/>
      <c r="VOW143" s="801"/>
      <c r="VOX143" s="801"/>
      <c r="VOY143" s="801"/>
      <c r="VOZ143" s="801"/>
      <c r="VPA143" s="801"/>
      <c r="VPB143" s="801"/>
      <c r="VPC143" s="801"/>
      <c r="VPD143" s="801"/>
      <c r="VPE143" s="801"/>
      <c r="VPF143" s="801"/>
      <c r="VPG143" s="801"/>
      <c r="VPH143" s="801"/>
      <c r="VPI143" s="801"/>
      <c r="VPJ143" s="801"/>
      <c r="VPK143" s="801"/>
      <c r="VPL143" s="801"/>
      <c r="VPM143" s="801"/>
      <c r="VPN143" s="801"/>
      <c r="VPO143" s="801"/>
      <c r="VPP143" s="801"/>
      <c r="VPQ143" s="801"/>
      <c r="VPR143" s="801"/>
      <c r="VPS143" s="801"/>
      <c r="VPT143" s="801"/>
      <c r="VPU143" s="801"/>
      <c r="VPV143" s="801"/>
      <c r="VPW143" s="801"/>
      <c r="VPX143" s="801"/>
      <c r="VPY143" s="801"/>
      <c r="VPZ143" s="801"/>
      <c r="VQA143" s="801"/>
      <c r="VQB143" s="801"/>
      <c r="VQC143" s="801"/>
      <c r="VQD143" s="801"/>
      <c r="VQE143" s="801"/>
      <c r="VQF143" s="801"/>
      <c r="VQG143" s="801"/>
      <c r="VQH143" s="801"/>
      <c r="VQI143" s="801"/>
      <c r="VQJ143" s="801"/>
      <c r="VQK143" s="801"/>
      <c r="VQL143" s="801"/>
      <c r="VQM143" s="801"/>
      <c r="VQN143" s="801"/>
      <c r="VQO143" s="801"/>
      <c r="VQP143" s="801"/>
      <c r="VQQ143" s="801"/>
      <c r="VQR143" s="801"/>
      <c r="VQS143" s="801"/>
      <c r="VQT143" s="801"/>
      <c r="VQU143" s="801"/>
      <c r="VQV143" s="801"/>
      <c r="VQW143" s="801"/>
      <c r="VQX143" s="801"/>
      <c r="VQY143" s="801"/>
      <c r="VQZ143" s="801"/>
      <c r="VRA143" s="801"/>
      <c r="VRB143" s="801"/>
      <c r="VRC143" s="801"/>
      <c r="VRD143" s="801"/>
      <c r="VRE143" s="801"/>
      <c r="VRF143" s="801"/>
      <c r="VRG143" s="801"/>
      <c r="VRH143" s="801"/>
      <c r="VRI143" s="801"/>
      <c r="VRJ143" s="801"/>
      <c r="VRK143" s="801"/>
      <c r="VRL143" s="801"/>
      <c r="VRM143" s="801"/>
      <c r="VRN143" s="801"/>
      <c r="VRO143" s="801"/>
      <c r="VRP143" s="801"/>
      <c r="VRQ143" s="801"/>
      <c r="VRR143" s="801"/>
      <c r="VRS143" s="801"/>
      <c r="VRT143" s="801"/>
      <c r="VRU143" s="801"/>
      <c r="VRV143" s="801"/>
      <c r="VRW143" s="801"/>
      <c r="VRX143" s="801"/>
      <c r="VRY143" s="801"/>
      <c r="VRZ143" s="801"/>
      <c r="VSA143" s="801"/>
      <c r="VSB143" s="801"/>
      <c r="VSC143" s="801"/>
      <c r="VSD143" s="801"/>
      <c r="VSE143" s="801"/>
      <c r="VSF143" s="801"/>
      <c r="VSG143" s="801"/>
      <c r="VSH143" s="801"/>
      <c r="VSI143" s="801"/>
      <c r="VSJ143" s="801"/>
      <c r="VSK143" s="801"/>
      <c r="VSL143" s="801"/>
      <c r="VSM143" s="801"/>
      <c r="VSN143" s="801"/>
      <c r="VSO143" s="801"/>
      <c r="VSP143" s="801"/>
      <c r="VSQ143" s="801"/>
      <c r="VSR143" s="801"/>
      <c r="VSS143" s="801"/>
      <c r="VST143" s="801"/>
      <c r="VSU143" s="801"/>
      <c r="VSV143" s="801"/>
      <c r="VSW143" s="801"/>
      <c r="VSX143" s="801"/>
      <c r="VSY143" s="801"/>
      <c r="VSZ143" s="801"/>
      <c r="VTA143" s="801"/>
      <c r="VTB143" s="801"/>
      <c r="VTC143" s="801"/>
      <c r="VTD143" s="801"/>
      <c r="VTE143" s="801"/>
      <c r="VTF143" s="801"/>
      <c r="VTG143" s="801"/>
      <c r="VTH143" s="801"/>
      <c r="VTI143" s="801"/>
      <c r="VTJ143" s="801"/>
      <c r="VTK143" s="801"/>
      <c r="VTL143" s="801"/>
      <c r="VTM143" s="801"/>
      <c r="VTN143" s="801"/>
      <c r="VTO143" s="801"/>
      <c r="VTP143" s="801"/>
      <c r="VTQ143" s="801"/>
      <c r="VTR143" s="801"/>
      <c r="VTS143" s="801"/>
      <c r="VTT143" s="801"/>
      <c r="VTU143" s="801"/>
      <c r="VTV143" s="801"/>
      <c r="VTW143" s="801"/>
      <c r="VTX143" s="801"/>
      <c r="VTY143" s="801"/>
      <c r="VTZ143" s="801"/>
      <c r="VUA143" s="801"/>
      <c r="VUB143" s="801"/>
      <c r="VUC143" s="801"/>
      <c r="VUD143" s="801"/>
      <c r="VUE143" s="801"/>
      <c r="VUF143" s="801"/>
      <c r="VUG143" s="801"/>
      <c r="VUH143" s="801"/>
      <c r="VUI143" s="801"/>
      <c r="VUJ143" s="801"/>
      <c r="VUK143" s="801"/>
      <c r="VUL143" s="801"/>
      <c r="VUM143" s="801"/>
      <c r="VUN143" s="801"/>
      <c r="VUO143" s="801"/>
      <c r="VUP143" s="801"/>
      <c r="VUQ143" s="801"/>
      <c r="VUR143" s="801"/>
      <c r="VUS143" s="801"/>
      <c r="VUT143" s="801"/>
      <c r="VUU143" s="801"/>
      <c r="VUV143" s="801"/>
      <c r="VUW143" s="801"/>
      <c r="VUX143" s="801"/>
      <c r="VUY143" s="801"/>
      <c r="VUZ143" s="801"/>
      <c r="VVA143" s="801"/>
      <c r="VVB143" s="801"/>
      <c r="VVC143" s="801"/>
      <c r="VVD143" s="801"/>
      <c r="VVE143" s="801"/>
      <c r="VVF143" s="801"/>
      <c r="VVG143" s="801"/>
      <c r="VVH143" s="801"/>
      <c r="VVI143" s="801"/>
      <c r="VVJ143" s="801"/>
      <c r="VVK143" s="801"/>
      <c r="VVL143" s="801"/>
      <c r="VVM143" s="801"/>
      <c r="VVN143" s="801"/>
      <c r="VVO143" s="801"/>
      <c r="VVP143" s="801"/>
      <c r="VVQ143" s="801"/>
      <c r="VVR143" s="801"/>
      <c r="VVS143" s="801"/>
      <c r="VVT143" s="801"/>
      <c r="VVU143" s="801"/>
      <c r="VVV143" s="801"/>
      <c r="VVW143" s="801"/>
      <c r="VVX143" s="801"/>
      <c r="VVY143" s="801"/>
      <c r="VVZ143" s="801"/>
      <c r="VWA143" s="801"/>
      <c r="VWB143" s="801"/>
      <c r="VWC143" s="801"/>
      <c r="VWD143" s="801"/>
      <c r="VWE143" s="801"/>
      <c r="VWF143" s="801"/>
      <c r="VWG143" s="801"/>
      <c r="VWH143" s="801"/>
      <c r="VWI143" s="801"/>
      <c r="VWJ143" s="801"/>
      <c r="VWK143" s="801"/>
      <c r="VWL143" s="801"/>
      <c r="VWM143" s="801"/>
      <c r="VWN143" s="801"/>
      <c r="VWO143" s="801"/>
      <c r="VWP143" s="801"/>
      <c r="VWQ143" s="801"/>
      <c r="VWR143" s="801"/>
      <c r="VWS143" s="801"/>
      <c r="VWT143" s="801"/>
      <c r="VWU143" s="801"/>
      <c r="VWV143" s="801"/>
      <c r="VWW143" s="801"/>
      <c r="VWX143" s="801"/>
      <c r="VWY143" s="801"/>
      <c r="VWZ143" s="801"/>
      <c r="VXA143" s="801"/>
      <c r="VXB143" s="801"/>
      <c r="VXC143" s="801"/>
      <c r="VXD143" s="801"/>
      <c r="VXE143" s="801"/>
      <c r="VXF143" s="801"/>
      <c r="VXG143" s="801"/>
      <c r="VXH143" s="801"/>
      <c r="VXI143" s="801"/>
      <c r="VXJ143" s="801"/>
      <c r="VXK143" s="801"/>
      <c r="VXL143" s="801"/>
      <c r="VXM143" s="801"/>
      <c r="VXN143" s="801"/>
      <c r="VXO143" s="801"/>
      <c r="VXP143" s="801"/>
      <c r="VXQ143" s="801"/>
      <c r="VXR143" s="801"/>
      <c r="VXS143" s="801"/>
      <c r="VXT143" s="801"/>
      <c r="VXU143" s="801"/>
      <c r="VXV143" s="801"/>
      <c r="VXW143" s="801"/>
      <c r="VXX143" s="801"/>
      <c r="VXY143" s="801"/>
      <c r="VXZ143" s="801"/>
      <c r="VYA143" s="801"/>
      <c r="VYB143" s="801"/>
      <c r="VYC143" s="801"/>
      <c r="VYD143" s="801"/>
      <c r="VYE143" s="801"/>
      <c r="VYF143" s="801"/>
      <c r="VYG143" s="801"/>
      <c r="VYH143" s="801"/>
      <c r="VYI143" s="801"/>
      <c r="VYJ143" s="801"/>
      <c r="VYK143" s="801"/>
      <c r="VYL143" s="801"/>
      <c r="VYM143" s="801"/>
      <c r="VYN143" s="801"/>
      <c r="VYO143" s="801"/>
      <c r="VYP143" s="801"/>
      <c r="VYQ143" s="801"/>
      <c r="VYR143" s="801"/>
      <c r="VYS143" s="801"/>
      <c r="VYT143" s="801"/>
      <c r="VYU143" s="801"/>
      <c r="VYV143" s="801"/>
      <c r="VYW143" s="801"/>
      <c r="VYX143" s="801"/>
      <c r="VYY143" s="801"/>
      <c r="VYZ143" s="801"/>
      <c r="VZA143" s="801"/>
      <c r="VZB143" s="801"/>
      <c r="VZC143" s="801"/>
      <c r="VZD143" s="801"/>
      <c r="VZE143" s="801"/>
      <c r="VZF143" s="801"/>
      <c r="VZG143" s="801"/>
      <c r="VZH143" s="801"/>
      <c r="VZI143" s="801"/>
      <c r="VZJ143" s="801"/>
      <c r="VZK143" s="801"/>
      <c r="VZL143" s="801"/>
      <c r="VZM143" s="801"/>
      <c r="VZN143" s="801"/>
      <c r="VZO143" s="801"/>
      <c r="VZP143" s="801"/>
      <c r="VZQ143" s="801"/>
      <c r="VZR143" s="801"/>
      <c r="VZS143" s="801"/>
      <c r="VZT143" s="801"/>
      <c r="VZU143" s="801"/>
      <c r="VZV143" s="801"/>
      <c r="VZW143" s="801"/>
      <c r="VZX143" s="801"/>
      <c r="VZY143" s="801"/>
      <c r="VZZ143" s="801"/>
      <c r="WAA143" s="801"/>
      <c r="WAB143" s="801"/>
      <c r="WAC143" s="801"/>
      <c r="WAD143" s="801"/>
      <c r="WAE143" s="801"/>
      <c r="WAF143" s="801"/>
      <c r="WAG143" s="801"/>
      <c r="WAH143" s="801"/>
      <c r="WAI143" s="801"/>
      <c r="WAJ143" s="801"/>
      <c r="WAK143" s="801"/>
      <c r="WAL143" s="801"/>
      <c r="WAM143" s="801"/>
      <c r="WAN143" s="801"/>
      <c r="WAO143" s="801"/>
      <c r="WAP143" s="801"/>
      <c r="WAQ143" s="801"/>
      <c r="WAR143" s="801"/>
      <c r="WAS143" s="801"/>
      <c r="WAT143" s="801"/>
      <c r="WAU143" s="801"/>
      <c r="WAV143" s="801"/>
      <c r="WAW143" s="801"/>
      <c r="WAX143" s="801"/>
      <c r="WAY143" s="801"/>
      <c r="WAZ143" s="801"/>
      <c r="WBA143" s="801"/>
      <c r="WBB143" s="801"/>
      <c r="WBC143" s="801"/>
      <c r="WBD143" s="801"/>
      <c r="WBE143" s="801"/>
      <c r="WBF143" s="801"/>
      <c r="WBG143" s="801"/>
      <c r="WBH143" s="801"/>
      <c r="WBI143" s="801"/>
      <c r="WBJ143" s="801"/>
      <c r="WBK143" s="801"/>
      <c r="WBL143" s="801"/>
      <c r="WBM143" s="801"/>
      <c r="WBN143" s="801"/>
      <c r="WBO143" s="801"/>
      <c r="WBP143" s="801"/>
      <c r="WBQ143" s="801"/>
      <c r="WBR143" s="801"/>
      <c r="WBS143" s="801"/>
      <c r="WBT143" s="801"/>
      <c r="WBU143" s="801"/>
      <c r="WBV143" s="801"/>
      <c r="WBW143" s="801"/>
      <c r="WBX143" s="801"/>
      <c r="WBY143" s="801"/>
      <c r="WBZ143" s="801"/>
      <c r="WCA143" s="801"/>
      <c r="WCB143" s="801"/>
      <c r="WCC143" s="801"/>
      <c r="WCD143" s="801"/>
      <c r="WCE143" s="801"/>
      <c r="WCF143" s="801"/>
      <c r="WCG143" s="801"/>
      <c r="WCH143" s="801"/>
      <c r="WCI143" s="801"/>
      <c r="WCJ143" s="801"/>
      <c r="WCK143" s="801"/>
      <c r="WCL143" s="801"/>
      <c r="WCM143" s="801"/>
      <c r="WCN143" s="801"/>
      <c r="WCO143" s="801"/>
      <c r="WCP143" s="801"/>
      <c r="WCQ143" s="801"/>
      <c r="WCR143" s="801"/>
      <c r="WCS143" s="801"/>
      <c r="WCT143" s="801"/>
      <c r="WCU143" s="801"/>
      <c r="WCV143" s="801"/>
      <c r="WCW143" s="801"/>
      <c r="WCX143" s="801"/>
      <c r="WCY143" s="801"/>
      <c r="WCZ143" s="801"/>
      <c r="WDA143" s="801"/>
      <c r="WDB143" s="801"/>
      <c r="WDC143" s="801"/>
      <c r="WDD143" s="801"/>
      <c r="WDE143" s="801"/>
      <c r="WDF143" s="801"/>
      <c r="WDG143" s="801"/>
      <c r="WDH143" s="801"/>
      <c r="WDI143" s="801"/>
      <c r="WDJ143" s="801"/>
      <c r="WDK143" s="801"/>
      <c r="WDL143" s="801"/>
      <c r="WDM143" s="801"/>
      <c r="WDN143" s="801"/>
      <c r="WDO143" s="801"/>
      <c r="WDP143" s="801"/>
      <c r="WDQ143" s="801"/>
      <c r="WDR143" s="801"/>
      <c r="WDS143" s="801"/>
      <c r="WDT143" s="801"/>
      <c r="WDU143" s="801"/>
      <c r="WDV143" s="801"/>
      <c r="WDW143" s="801"/>
      <c r="WDX143" s="801"/>
      <c r="WDY143" s="801"/>
      <c r="WDZ143" s="801"/>
      <c r="WEA143" s="801"/>
      <c r="WEB143" s="801"/>
      <c r="WEC143" s="801"/>
      <c r="WED143" s="801"/>
      <c r="WEE143" s="801"/>
      <c r="WEF143" s="801"/>
      <c r="WEG143" s="801"/>
      <c r="WEH143" s="801"/>
      <c r="WEI143" s="801"/>
      <c r="WEJ143" s="801"/>
      <c r="WEK143" s="801"/>
      <c r="WEL143" s="801"/>
      <c r="WEM143" s="801"/>
      <c r="WEN143" s="801"/>
      <c r="WEO143" s="801"/>
      <c r="WEP143" s="801"/>
      <c r="WEQ143" s="801"/>
      <c r="WER143" s="801"/>
      <c r="WES143" s="801"/>
      <c r="WET143" s="801"/>
      <c r="WEU143" s="801"/>
      <c r="WEV143" s="801"/>
      <c r="WEW143" s="801"/>
      <c r="WEX143" s="801"/>
      <c r="WEY143" s="801"/>
      <c r="WEZ143" s="801"/>
      <c r="WFA143" s="801"/>
      <c r="WFB143" s="801"/>
      <c r="WFC143" s="801"/>
      <c r="WFD143" s="801"/>
      <c r="WFE143" s="801"/>
      <c r="WFF143" s="801"/>
      <c r="WFG143" s="801"/>
      <c r="WFH143" s="801"/>
      <c r="WFI143" s="801"/>
      <c r="WFJ143" s="801"/>
      <c r="WFK143" s="801"/>
      <c r="WFL143" s="801"/>
      <c r="WFM143" s="801"/>
      <c r="WFN143" s="801"/>
      <c r="WFO143" s="801"/>
      <c r="WFP143" s="801"/>
      <c r="WFQ143" s="801"/>
      <c r="WFR143" s="801"/>
      <c r="WFS143" s="801"/>
      <c r="WFT143" s="801"/>
      <c r="WFU143" s="801"/>
      <c r="WFV143" s="801"/>
      <c r="WFW143" s="801"/>
      <c r="WFX143" s="801"/>
      <c r="WFY143" s="801"/>
      <c r="WFZ143" s="801"/>
      <c r="WGA143" s="801"/>
      <c r="WGB143" s="801"/>
      <c r="WGC143" s="801"/>
      <c r="WGD143" s="801"/>
      <c r="WGE143" s="801"/>
      <c r="WGF143" s="801"/>
      <c r="WGG143" s="801"/>
      <c r="WGH143" s="801"/>
      <c r="WGI143" s="801"/>
      <c r="WGJ143" s="801"/>
      <c r="WGK143" s="801"/>
      <c r="WGL143" s="801"/>
      <c r="WGM143" s="801"/>
      <c r="WGN143" s="801"/>
      <c r="WGO143" s="801"/>
      <c r="WGP143" s="801"/>
      <c r="WGQ143" s="801"/>
      <c r="WGR143" s="801"/>
      <c r="WGS143" s="801"/>
      <c r="WGT143" s="801"/>
      <c r="WGU143" s="801"/>
      <c r="WGV143" s="801"/>
      <c r="WGW143" s="801"/>
      <c r="WGX143" s="801"/>
      <c r="WGY143" s="801"/>
      <c r="WGZ143" s="801"/>
      <c r="WHA143" s="801"/>
      <c r="WHB143" s="801"/>
      <c r="WHC143" s="801"/>
      <c r="WHD143" s="801"/>
      <c r="WHE143" s="801"/>
      <c r="WHF143" s="801"/>
      <c r="WHG143" s="801"/>
      <c r="WHH143" s="801"/>
      <c r="WHI143" s="801"/>
      <c r="WHJ143" s="801"/>
      <c r="WHK143" s="801"/>
      <c r="WHL143" s="801"/>
      <c r="WHM143" s="801"/>
      <c r="WHN143" s="801"/>
      <c r="WHO143" s="801"/>
      <c r="WHP143" s="801"/>
      <c r="WHQ143" s="801"/>
      <c r="WHR143" s="801"/>
      <c r="WHS143" s="801"/>
      <c r="WHT143" s="801"/>
      <c r="WHU143" s="801"/>
      <c r="WHV143" s="801"/>
      <c r="WHW143" s="801"/>
      <c r="WHX143" s="801"/>
      <c r="WHY143" s="801"/>
      <c r="WHZ143" s="801"/>
      <c r="WIA143" s="801"/>
      <c r="WIB143" s="801"/>
      <c r="WIC143" s="801"/>
      <c r="WID143" s="801"/>
      <c r="WIE143" s="801"/>
      <c r="WIF143" s="801"/>
      <c r="WIG143" s="801"/>
      <c r="WIH143" s="801"/>
      <c r="WII143" s="801"/>
      <c r="WIJ143" s="801"/>
      <c r="WIK143" s="801"/>
      <c r="WIL143" s="801"/>
      <c r="WIM143" s="801"/>
      <c r="WIN143" s="801"/>
      <c r="WIO143" s="801"/>
      <c r="WIP143" s="801"/>
      <c r="WIQ143" s="801"/>
      <c r="WIR143" s="801"/>
      <c r="WIS143" s="801"/>
      <c r="WIT143" s="801"/>
      <c r="WIU143" s="801"/>
      <c r="WIV143" s="801"/>
      <c r="WIW143" s="801"/>
      <c r="WIX143" s="801"/>
      <c r="WIY143" s="801"/>
      <c r="WIZ143" s="801"/>
      <c r="WJA143" s="801"/>
      <c r="WJB143" s="801"/>
      <c r="WJC143" s="801"/>
      <c r="WJD143" s="801"/>
      <c r="WJE143" s="801"/>
      <c r="WJF143" s="801"/>
      <c r="WJG143" s="801"/>
      <c r="WJH143" s="801"/>
      <c r="WJI143" s="801"/>
      <c r="WJJ143" s="801"/>
      <c r="WJK143" s="801"/>
      <c r="WJL143" s="801"/>
      <c r="WJM143" s="801"/>
      <c r="WJN143" s="801"/>
      <c r="WJO143" s="801"/>
      <c r="WJP143" s="801"/>
      <c r="WJQ143" s="801"/>
      <c r="WJR143" s="801"/>
      <c r="WJS143" s="801"/>
      <c r="WJT143" s="801"/>
      <c r="WJU143" s="801"/>
      <c r="WJV143" s="801"/>
      <c r="WJW143" s="801"/>
      <c r="WJX143" s="801"/>
      <c r="WJY143" s="801"/>
      <c r="WJZ143" s="801"/>
      <c r="WKA143" s="801"/>
      <c r="WKB143" s="801"/>
      <c r="WKC143" s="801"/>
      <c r="WKD143" s="801"/>
      <c r="WKE143" s="801"/>
      <c r="WKF143" s="801"/>
      <c r="WKG143" s="801"/>
      <c r="WKH143" s="801"/>
      <c r="WKI143" s="801"/>
      <c r="WKJ143" s="801"/>
      <c r="WKK143" s="801"/>
      <c r="WKL143" s="801"/>
      <c r="WKM143" s="801"/>
      <c r="WKN143" s="801"/>
      <c r="WKO143" s="801"/>
      <c r="WKP143" s="801"/>
      <c r="WKQ143" s="801"/>
      <c r="WKR143" s="801"/>
      <c r="WKS143" s="801"/>
      <c r="WKT143" s="801"/>
      <c r="WKU143" s="801"/>
      <c r="WKV143" s="801"/>
      <c r="WKW143" s="801"/>
      <c r="WKX143" s="801"/>
      <c r="WKY143" s="801"/>
      <c r="WKZ143" s="801"/>
      <c r="WLA143" s="801"/>
      <c r="WLB143" s="801"/>
      <c r="WLC143" s="801"/>
      <c r="WLD143" s="801"/>
      <c r="WLE143" s="801"/>
      <c r="WLF143" s="801"/>
      <c r="WLG143" s="801"/>
      <c r="WLH143" s="801"/>
      <c r="WLI143" s="801"/>
      <c r="WLJ143" s="801"/>
      <c r="WLK143" s="801"/>
      <c r="WLL143" s="801"/>
      <c r="WLM143" s="801"/>
      <c r="WLN143" s="801"/>
      <c r="WLO143" s="801"/>
      <c r="WLP143" s="801"/>
      <c r="WLQ143" s="801"/>
      <c r="WLR143" s="801"/>
      <c r="WLS143" s="801"/>
      <c r="WLT143" s="801"/>
      <c r="WLU143" s="801"/>
      <c r="WLV143" s="801"/>
      <c r="WLW143" s="801"/>
      <c r="WLX143" s="801"/>
      <c r="WLY143" s="801"/>
      <c r="WLZ143" s="801"/>
      <c r="WMA143" s="801"/>
      <c r="WMB143" s="801"/>
      <c r="WMC143" s="801"/>
      <c r="WMD143" s="801"/>
      <c r="WME143" s="801"/>
      <c r="WMF143" s="801"/>
      <c r="WMG143" s="801"/>
      <c r="WMH143" s="801"/>
      <c r="WMI143" s="801"/>
      <c r="WMJ143" s="801"/>
      <c r="WMK143" s="801"/>
      <c r="WML143" s="801"/>
      <c r="WMM143" s="801"/>
      <c r="WMN143" s="801"/>
      <c r="WMO143" s="801"/>
      <c r="WMP143" s="801"/>
      <c r="WMQ143" s="801"/>
      <c r="WMR143" s="801"/>
      <c r="WMS143" s="801"/>
      <c r="WMT143" s="801"/>
      <c r="WMU143" s="801"/>
      <c r="WMV143" s="801"/>
      <c r="WMW143" s="801"/>
      <c r="WMX143" s="801"/>
      <c r="WMY143" s="801"/>
      <c r="WMZ143" s="801"/>
      <c r="WNA143" s="801"/>
      <c r="WNB143" s="801"/>
      <c r="WNC143" s="801"/>
      <c r="WND143" s="801"/>
      <c r="WNE143" s="801"/>
      <c r="WNF143" s="801"/>
      <c r="WNG143" s="801"/>
      <c r="WNH143" s="801"/>
      <c r="WNI143" s="801"/>
      <c r="WNJ143" s="801"/>
      <c r="WNK143" s="801"/>
      <c r="WNL143" s="801"/>
      <c r="WNM143" s="801"/>
      <c r="WNN143" s="801"/>
      <c r="WNO143" s="801"/>
      <c r="WNP143" s="801"/>
      <c r="WNQ143" s="801"/>
      <c r="WNR143" s="801"/>
      <c r="WNS143" s="801"/>
      <c r="WNT143" s="801"/>
      <c r="WNU143" s="801"/>
      <c r="WNV143" s="801"/>
      <c r="WNW143" s="801"/>
      <c r="WNX143" s="801"/>
      <c r="WNY143" s="801"/>
      <c r="WNZ143" s="801"/>
      <c r="WOA143" s="801"/>
      <c r="WOB143" s="801"/>
      <c r="WOC143" s="801"/>
      <c r="WOD143" s="801"/>
      <c r="WOE143" s="801"/>
      <c r="WOF143" s="801"/>
      <c r="WOG143" s="801"/>
      <c r="WOH143" s="801"/>
      <c r="WOI143" s="801"/>
      <c r="WOJ143" s="801"/>
      <c r="WOK143" s="801"/>
      <c r="WOL143" s="801"/>
      <c r="WOM143" s="801"/>
      <c r="WON143" s="801"/>
      <c r="WOO143" s="801"/>
      <c r="WOP143" s="801"/>
      <c r="WOQ143" s="801"/>
      <c r="WOR143" s="801"/>
      <c r="WOS143" s="801"/>
      <c r="WOT143" s="801"/>
      <c r="WOU143" s="801"/>
      <c r="WOV143" s="801"/>
      <c r="WOW143" s="801"/>
      <c r="WOX143" s="801"/>
      <c r="WOY143" s="801"/>
      <c r="WOZ143" s="801"/>
      <c r="WPA143" s="801"/>
      <c r="WPB143" s="801"/>
      <c r="WPC143" s="801"/>
      <c r="WPD143" s="801"/>
      <c r="WPE143" s="801"/>
      <c r="WPF143" s="801"/>
      <c r="WPG143" s="801"/>
      <c r="WPH143" s="801"/>
      <c r="WPI143" s="801"/>
      <c r="WPJ143" s="801"/>
      <c r="WPK143" s="801"/>
      <c r="WPL143" s="801"/>
      <c r="WPM143" s="801"/>
      <c r="WPN143" s="801"/>
      <c r="WPO143" s="801"/>
      <c r="WPP143" s="801"/>
      <c r="WPQ143" s="801"/>
      <c r="WPR143" s="801"/>
      <c r="WPS143" s="801"/>
      <c r="WPT143" s="801"/>
      <c r="WPU143" s="801"/>
      <c r="WPV143" s="801"/>
      <c r="WPW143" s="801"/>
      <c r="WPX143" s="801"/>
      <c r="WPY143" s="801"/>
      <c r="WPZ143" s="801"/>
      <c r="WQA143" s="801"/>
      <c r="WQB143" s="801"/>
      <c r="WQC143" s="801"/>
      <c r="WQD143" s="801"/>
      <c r="WQE143" s="801"/>
      <c r="WQF143" s="801"/>
      <c r="WQG143" s="801"/>
      <c r="WQH143" s="801"/>
      <c r="WQI143" s="801"/>
      <c r="WQJ143" s="801"/>
      <c r="WQK143" s="801"/>
      <c r="WQL143" s="801"/>
      <c r="WQM143" s="801"/>
      <c r="WQN143" s="801"/>
      <c r="WQO143" s="801"/>
      <c r="WQP143" s="801"/>
      <c r="WQQ143" s="801"/>
      <c r="WQR143" s="801"/>
      <c r="WQS143" s="801"/>
      <c r="WQT143" s="801"/>
      <c r="WQU143" s="801"/>
      <c r="WQV143" s="801"/>
      <c r="WQW143" s="801"/>
      <c r="WQX143" s="801"/>
      <c r="WQY143" s="801"/>
      <c r="WQZ143" s="801"/>
      <c r="WRA143" s="801"/>
      <c r="WRB143" s="801"/>
      <c r="WRC143" s="801"/>
      <c r="WRD143" s="801"/>
      <c r="WRE143" s="801"/>
      <c r="WRF143" s="801"/>
      <c r="WRG143" s="801"/>
      <c r="WRH143" s="801"/>
      <c r="WRI143" s="801"/>
      <c r="WRJ143" s="801"/>
      <c r="WRK143" s="801"/>
      <c r="WRL143" s="801"/>
      <c r="WRM143" s="801"/>
      <c r="WRN143" s="801"/>
      <c r="WRO143" s="801"/>
      <c r="WRP143" s="801"/>
      <c r="WRQ143" s="801"/>
      <c r="WRR143" s="801"/>
      <c r="WRS143" s="801"/>
      <c r="WRT143" s="801"/>
      <c r="WRU143" s="801"/>
      <c r="WRV143" s="801"/>
      <c r="WRW143" s="801"/>
      <c r="WRX143" s="801"/>
      <c r="WRY143" s="801"/>
      <c r="WRZ143" s="801"/>
      <c r="WSA143" s="801"/>
      <c r="WSB143" s="801"/>
      <c r="WSC143" s="801"/>
      <c r="WSD143" s="801"/>
      <c r="WSE143" s="801"/>
      <c r="WSF143" s="801"/>
      <c r="WSG143" s="801"/>
      <c r="WSH143" s="801"/>
      <c r="WSI143" s="801"/>
      <c r="WSJ143" s="801"/>
      <c r="WSK143" s="801"/>
      <c r="WSL143" s="801"/>
      <c r="WSM143" s="801"/>
      <c r="WSN143" s="801"/>
      <c r="WSO143" s="801"/>
      <c r="WSP143" s="801"/>
      <c r="WSQ143" s="801"/>
      <c r="WSR143" s="801"/>
      <c r="WSS143" s="801"/>
      <c r="WST143" s="801"/>
      <c r="WSU143" s="801"/>
      <c r="WSV143" s="801"/>
      <c r="WSW143" s="801"/>
      <c r="WSX143" s="801"/>
      <c r="WSY143" s="801"/>
      <c r="WSZ143" s="801"/>
      <c r="WTA143" s="801"/>
      <c r="WTB143" s="801"/>
      <c r="WTC143" s="801"/>
      <c r="WTD143" s="801"/>
      <c r="WTE143" s="801"/>
      <c r="WTF143" s="801"/>
      <c r="WTG143" s="801"/>
      <c r="WTH143" s="801"/>
      <c r="WTI143" s="801"/>
      <c r="WTJ143" s="801"/>
      <c r="WTK143" s="801"/>
      <c r="WTL143" s="801"/>
      <c r="WTM143" s="801"/>
      <c r="WTN143" s="801"/>
      <c r="WTO143" s="801"/>
      <c r="WTP143" s="801"/>
      <c r="WTQ143" s="801"/>
      <c r="WTR143" s="801"/>
      <c r="WTS143" s="801"/>
      <c r="WTT143" s="801"/>
      <c r="WTU143" s="801"/>
      <c r="WTV143" s="801"/>
      <c r="WTW143" s="801"/>
      <c r="WTX143" s="801"/>
      <c r="WTY143" s="801"/>
      <c r="WTZ143" s="801"/>
      <c r="WUA143" s="801"/>
      <c r="WUB143" s="801"/>
      <c r="WUC143" s="801"/>
      <c r="WUD143" s="801"/>
      <c r="WUE143" s="801"/>
      <c r="WUF143" s="801"/>
      <c r="WUG143" s="801"/>
      <c r="WUH143" s="801"/>
      <c r="WUI143" s="801"/>
      <c r="WUJ143" s="801"/>
      <c r="WUK143" s="801"/>
      <c r="WUL143" s="801"/>
      <c r="WUM143" s="801"/>
      <c r="WUN143" s="801"/>
      <c r="WUO143" s="801"/>
      <c r="WUP143" s="801"/>
      <c r="WUQ143" s="801"/>
      <c r="WUR143" s="801"/>
      <c r="WUS143" s="801"/>
      <c r="WUT143" s="801"/>
      <c r="WUU143" s="801"/>
      <c r="WUV143" s="801"/>
      <c r="WUW143" s="801"/>
      <c r="WUX143" s="801"/>
      <c r="WUY143" s="801"/>
      <c r="WUZ143" s="801"/>
      <c r="WVA143" s="801"/>
      <c r="WVB143" s="801"/>
      <c r="WVC143" s="801"/>
      <c r="WVD143" s="801"/>
      <c r="WVE143" s="801"/>
      <c r="WVF143" s="801"/>
      <c r="WVG143" s="801"/>
      <c r="WVH143" s="801"/>
      <c r="WVI143" s="801"/>
      <c r="WVJ143" s="801"/>
      <c r="WVK143" s="801"/>
      <c r="WVL143" s="801"/>
      <c r="WVM143" s="801"/>
      <c r="WVN143" s="801"/>
      <c r="WVO143" s="801"/>
      <c r="WVP143" s="801"/>
      <c r="WVQ143" s="801"/>
      <c r="WVR143" s="801"/>
      <c r="WVS143" s="801"/>
      <c r="WVT143" s="801"/>
      <c r="WVU143" s="801"/>
      <c r="WVV143" s="801"/>
      <c r="WVW143" s="801"/>
      <c r="WVX143" s="801"/>
      <c r="WVY143" s="801"/>
      <c r="WVZ143" s="801"/>
      <c r="WWA143" s="801"/>
      <c r="WWB143" s="801"/>
      <c r="WWC143" s="801"/>
      <c r="WWD143" s="801"/>
      <c r="WWE143" s="801"/>
      <c r="WWF143" s="801"/>
      <c r="WWG143" s="801"/>
      <c r="WWH143" s="801"/>
      <c r="WWI143" s="801"/>
      <c r="WWJ143" s="801"/>
      <c r="WWK143" s="801"/>
      <c r="WWL143" s="801"/>
      <c r="WWM143" s="801"/>
      <c r="WWN143" s="801"/>
      <c r="WWO143" s="801"/>
      <c r="WWP143" s="801"/>
      <c r="WWQ143" s="801"/>
      <c r="WWR143" s="801"/>
      <c r="WWS143" s="801"/>
      <c r="WWT143" s="801"/>
      <c r="WWU143" s="801"/>
      <c r="WWV143" s="801"/>
      <c r="WWW143" s="801"/>
      <c r="WWX143" s="801"/>
      <c r="WWY143" s="801"/>
      <c r="WWZ143" s="801"/>
      <c r="WXA143" s="801"/>
      <c r="WXB143" s="801"/>
      <c r="WXC143" s="801"/>
      <c r="WXD143" s="801"/>
      <c r="WXE143" s="801"/>
      <c r="WXF143" s="801"/>
      <c r="WXG143" s="801"/>
      <c r="WXH143" s="801"/>
      <c r="WXI143" s="801"/>
      <c r="WXJ143" s="801"/>
      <c r="WXK143" s="801"/>
      <c r="WXL143" s="801"/>
      <c r="WXM143" s="801"/>
      <c r="WXN143" s="801"/>
      <c r="WXO143" s="801"/>
      <c r="WXP143" s="801"/>
      <c r="WXQ143" s="801"/>
      <c r="WXR143" s="801"/>
      <c r="WXS143" s="801"/>
      <c r="WXT143" s="801"/>
      <c r="WXU143" s="801"/>
      <c r="WXV143" s="801"/>
      <c r="WXW143" s="801"/>
      <c r="WXX143" s="801"/>
      <c r="WXY143" s="801"/>
      <c r="WXZ143" s="801"/>
      <c r="WYA143" s="801"/>
      <c r="WYB143" s="801"/>
      <c r="WYC143" s="801"/>
      <c r="WYD143" s="801"/>
      <c r="WYE143" s="801"/>
      <c r="WYF143" s="801"/>
      <c r="WYG143" s="801"/>
      <c r="WYH143" s="801"/>
      <c r="WYI143" s="801"/>
      <c r="WYJ143" s="801"/>
      <c r="WYK143" s="801"/>
      <c r="WYL143" s="801"/>
      <c r="WYM143" s="801"/>
      <c r="WYN143" s="801"/>
      <c r="WYO143" s="801"/>
      <c r="WYP143" s="801"/>
      <c r="WYQ143" s="801"/>
      <c r="WYR143" s="801"/>
      <c r="WYS143" s="801"/>
      <c r="WYT143" s="801"/>
      <c r="WYU143" s="801"/>
      <c r="WYV143" s="801"/>
      <c r="WYW143" s="801"/>
      <c r="WYX143" s="801"/>
      <c r="WYY143" s="801"/>
      <c r="WYZ143" s="801"/>
      <c r="WZA143" s="801"/>
      <c r="WZB143" s="801"/>
      <c r="WZC143" s="801"/>
      <c r="WZD143" s="801"/>
      <c r="WZE143" s="801"/>
      <c r="WZF143" s="801"/>
      <c r="WZG143" s="801"/>
      <c r="WZH143" s="801"/>
      <c r="WZI143" s="801"/>
      <c r="WZJ143" s="801"/>
      <c r="WZK143" s="801"/>
      <c r="WZL143" s="801"/>
      <c r="WZM143" s="801"/>
      <c r="WZN143" s="801"/>
      <c r="WZO143" s="801"/>
      <c r="WZP143" s="801"/>
      <c r="WZQ143" s="801"/>
      <c r="WZR143" s="801"/>
      <c r="WZS143" s="801"/>
      <c r="WZT143" s="801"/>
      <c r="WZU143" s="801"/>
      <c r="WZV143" s="801"/>
      <c r="WZW143" s="801"/>
      <c r="WZX143" s="801"/>
      <c r="WZY143" s="801"/>
      <c r="WZZ143" s="801"/>
      <c r="XAA143" s="801"/>
      <c r="XAB143" s="801"/>
      <c r="XAC143" s="801"/>
      <c r="XAD143" s="801"/>
      <c r="XAE143" s="801"/>
      <c r="XAF143" s="801"/>
      <c r="XAG143" s="801"/>
      <c r="XAH143" s="801"/>
      <c r="XAI143" s="801"/>
      <c r="XAJ143" s="801"/>
      <c r="XAK143" s="801"/>
      <c r="XAL143" s="801"/>
      <c r="XAM143" s="801"/>
      <c r="XAN143" s="801"/>
      <c r="XAO143" s="801"/>
      <c r="XAP143" s="801"/>
      <c r="XAQ143" s="801"/>
      <c r="XAR143" s="801"/>
      <c r="XAS143" s="801"/>
      <c r="XAT143" s="801"/>
      <c r="XAU143" s="801"/>
      <c r="XAV143" s="801"/>
      <c r="XAW143" s="801"/>
      <c r="XAX143" s="801"/>
      <c r="XAY143" s="801"/>
      <c r="XAZ143" s="801"/>
      <c r="XBA143" s="801"/>
      <c r="XBB143" s="801"/>
      <c r="XBC143" s="801"/>
      <c r="XBD143" s="801"/>
      <c r="XBE143" s="801"/>
      <c r="XBF143" s="801"/>
      <c r="XBG143" s="801"/>
      <c r="XBH143" s="801"/>
      <c r="XBI143" s="801"/>
      <c r="XBJ143" s="801"/>
      <c r="XBK143" s="801"/>
      <c r="XBL143" s="801"/>
      <c r="XBM143" s="801"/>
      <c r="XBN143" s="801"/>
      <c r="XBO143" s="801"/>
      <c r="XBP143" s="801"/>
      <c r="XBQ143" s="801"/>
      <c r="XBR143" s="801"/>
      <c r="XBS143" s="801"/>
      <c r="XBT143" s="801"/>
      <c r="XBU143" s="801"/>
      <c r="XBV143" s="801"/>
      <c r="XBW143" s="801"/>
      <c r="XBX143" s="801"/>
      <c r="XBY143" s="801"/>
      <c r="XBZ143" s="801"/>
      <c r="XCA143" s="801"/>
      <c r="XCB143" s="801"/>
      <c r="XCC143" s="801"/>
      <c r="XCD143" s="801"/>
      <c r="XCE143" s="801"/>
      <c r="XCF143" s="801"/>
      <c r="XCG143" s="801"/>
      <c r="XCH143" s="801"/>
      <c r="XCI143" s="801"/>
      <c r="XCJ143" s="801"/>
      <c r="XCK143" s="801"/>
      <c r="XCL143" s="801"/>
      <c r="XCM143" s="801"/>
      <c r="XCN143" s="801"/>
      <c r="XCO143" s="801"/>
      <c r="XCP143" s="801"/>
      <c r="XCQ143" s="801"/>
      <c r="XCR143" s="801"/>
      <c r="XCS143" s="801"/>
      <c r="XCT143" s="801"/>
      <c r="XCU143" s="801"/>
      <c r="XCV143" s="801"/>
      <c r="XCW143" s="801"/>
      <c r="XCX143" s="801"/>
      <c r="XCY143" s="801"/>
      <c r="XCZ143" s="801"/>
      <c r="XDA143" s="801"/>
      <c r="XDB143" s="801"/>
      <c r="XDC143" s="801"/>
      <c r="XDD143" s="801"/>
      <c r="XDE143" s="801"/>
      <c r="XDF143" s="801"/>
      <c r="XDG143" s="801"/>
      <c r="XDH143" s="801"/>
      <c r="XDI143" s="801"/>
      <c r="XDJ143" s="801"/>
      <c r="XDK143" s="801"/>
      <c r="XDL143" s="801"/>
      <c r="XDM143" s="801"/>
      <c r="XDN143" s="801"/>
      <c r="XDO143" s="801"/>
      <c r="XDP143" s="801"/>
      <c r="XDQ143" s="801"/>
      <c r="XDR143" s="801"/>
      <c r="XDS143" s="801"/>
      <c r="XDT143" s="801"/>
      <c r="XDU143" s="801"/>
      <c r="XDV143" s="801"/>
      <c r="XDW143" s="801"/>
      <c r="XDX143" s="801"/>
      <c r="XDY143" s="801"/>
      <c r="XDZ143" s="801"/>
      <c r="XEA143" s="801"/>
      <c r="XEB143" s="801"/>
      <c r="XEC143" s="801"/>
      <c r="XED143" s="801"/>
      <c r="XEE143" s="801"/>
    </row>
    <row r="144" spans="1:16359" ht="63.75" hidden="1" customHeight="1">
      <c r="A144" s="825" t="s">
        <v>11</v>
      </c>
      <c r="B144" s="794"/>
      <c r="C144" s="677" t="s">
        <v>953</v>
      </c>
      <c r="D144" s="821" t="s">
        <v>1048</v>
      </c>
      <c r="E144" s="822" t="s">
        <v>1046</v>
      </c>
      <c r="F144" s="823" t="s">
        <v>495</v>
      </c>
      <c r="G144" s="796"/>
      <c r="H144" s="796"/>
      <c r="I144" s="796"/>
      <c r="J144" s="796"/>
      <c r="K144" s="796"/>
      <c r="L144" s="538" t="s">
        <v>790</v>
      </c>
      <c r="M144" s="538" t="s">
        <v>790</v>
      </c>
      <c r="N144" s="215">
        <v>0</v>
      </c>
      <c r="O144" s="836">
        <f t="shared" ref="O144:O145" si="94">SUBTOTAL(9,G144:M144)</f>
        <v>0</v>
      </c>
      <c r="P144" s="837">
        <f t="shared" ref="P144:P145" si="95">O144</f>
        <v>0</v>
      </c>
      <c r="Q144" s="828">
        <v>102.02615999999999</v>
      </c>
      <c r="R144" s="736">
        <f t="shared" si="92"/>
        <v>6631.7003999999997</v>
      </c>
      <c r="S144" s="745">
        <f t="shared" si="93"/>
        <v>4642.1902799999998</v>
      </c>
      <c r="T144" s="798" t="s">
        <v>1042</v>
      </c>
      <c r="U144" s="799">
        <v>0</v>
      </c>
      <c r="V144" s="800">
        <v>0</v>
      </c>
      <c r="W144" s="842">
        <f t="shared" ref="W144:W145" si="96">S144*O144</f>
        <v>0</v>
      </c>
      <c r="X144" s="552">
        <f t="shared" si="78"/>
        <v>0</v>
      </c>
      <c r="Y144" s="437" t="s">
        <v>771</v>
      </c>
      <c r="Z144" s="435" t="s">
        <v>1042</v>
      </c>
      <c r="AA144" s="88"/>
      <c r="AB144" s="171"/>
      <c r="AC144" s="88"/>
      <c r="AD144" s="162"/>
      <c r="AE144" s="162"/>
      <c r="AF144" s="162"/>
      <c r="AG144" s="162"/>
      <c r="AH144" s="162"/>
      <c r="AI144" s="162"/>
      <c r="AJ144" s="162"/>
      <c r="AK144" s="163"/>
      <c r="AL144" s="162"/>
      <c r="AM144" s="162"/>
      <c r="AN144" s="162"/>
      <c r="AO144" s="162"/>
      <c r="AP144" s="162"/>
      <c r="AQ144" s="162"/>
      <c r="AR144" s="162"/>
      <c r="AS144" s="162"/>
      <c r="AT144" s="162"/>
      <c r="AU144" s="162"/>
      <c r="AV144" s="162"/>
      <c r="AW144" s="162"/>
      <c r="AX144" s="162"/>
      <c r="AY144" s="162"/>
      <c r="AZ144" s="162"/>
      <c r="BA144" s="162"/>
      <c r="BB144" s="162"/>
      <c r="BC144" s="162"/>
      <c r="BD144" s="162"/>
      <c r="BE144" s="801"/>
      <c r="BF144" s="801"/>
      <c r="BG144" s="801"/>
      <c r="BH144" s="801"/>
      <c r="BI144" s="801"/>
      <c r="BJ144" s="801"/>
      <c r="BK144" s="801"/>
      <c r="BL144" s="801"/>
      <c r="BM144" s="801"/>
      <c r="BN144" s="801"/>
      <c r="BO144" s="801"/>
      <c r="BP144" s="801"/>
      <c r="BQ144" s="801"/>
      <c r="BR144" s="801"/>
      <c r="BS144" s="801"/>
      <c r="BT144" s="801"/>
      <c r="BU144" s="801"/>
      <c r="BV144" s="801"/>
      <c r="BW144" s="801"/>
      <c r="BX144" s="801"/>
      <c r="BY144" s="801"/>
      <c r="BZ144" s="801"/>
      <c r="CA144" s="801"/>
      <c r="CB144" s="801"/>
      <c r="CC144" s="801"/>
      <c r="CD144" s="801"/>
      <c r="CE144" s="801"/>
      <c r="CF144" s="801"/>
      <c r="CG144" s="801"/>
      <c r="CH144" s="801"/>
      <c r="CI144" s="801"/>
      <c r="CJ144" s="801"/>
      <c r="CK144" s="801"/>
      <c r="CL144" s="801"/>
      <c r="CM144" s="801"/>
      <c r="CN144" s="801"/>
      <c r="CO144" s="801"/>
      <c r="CP144" s="801"/>
      <c r="CQ144" s="801"/>
      <c r="CR144" s="801"/>
      <c r="CS144" s="801"/>
      <c r="CT144" s="801"/>
      <c r="CU144" s="801"/>
      <c r="CV144" s="801"/>
      <c r="CW144" s="801"/>
      <c r="CX144" s="801"/>
      <c r="CY144" s="801"/>
      <c r="CZ144" s="801"/>
      <c r="DA144" s="801"/>
      <c r="DB144" s="801"/>
      <c r="DC144" s="801"/>
      <c r="DD144" s="801"/>
      <c r="DE144" s="801"/>
      <c r="DF144" s="801"/>
      <c r="DG144" s="801"/>
      <c r="DH144" s="801"/>
      <c r="DI144" s="801"/>
      <c r="DJ144" s="801"/>
      <c r="DK144" s="801"/>
      <c r="DL144" s="801"/>
      <c r="DM144" s="801"/>
      <c r="DN144" s="801"/>
      <c r="DO144" s="801"/>
      <c r="DP144" s="801"/>
      <c r="DQ144" s="801"/>
      <c r="DR144" s="801"/>
      <c r="DS144" s="801"/>
      <c r="DT144" s="801"/>
      <c r="DU144" s="801"/>
      <c r="DV144" s="801"/>
      <c r="DW144" s="801"/>
      <c r="DX144" s="801"/>
      <c r="DY144" s="801"/>
      <c r="DZ144" s="801"/>
      <c r="EA144" s="801"/>
      <c r="EB144" s="801"/>
      <c r="EC144" s="801"/>
      <c r="ED144" s="801"/>
      <c r="EE144" s="801"/>
      <c r="EF144" s="801"/>
      <c r="EG144" s="801"/>
      <c r="EH144" s="801"/>
      <c r="EI144" s="801"/>
      <c r="EJ144" s="801"/>
      <c r="EK144" s="801"/>
      <c r="EL144" s="801"/>
      <c r="EM144" s="801"/>
      <c r="EN144" s="801"/>
      <c r="EO144" s="801"/>
      <c r="EP144" s="801"/>
      <c r="EQ144" s="801"/>
      <c r="ER144" s="801"/>
      <c r="ES144" s="801"/>
      <c r="ET144" s="801"/>
      <c r="EU144" s="801"/>
      <c r="EV144" s="801"/>
      <c r="EW144" s="801"/>
      <c r="EX144" s="801"/>
      <c r="EY144" s="801"/>
      <c r="EZ144" s="801"/>
      <c r="FA144" s="801"/>
      <c r="FB144" s="801"/>
      <c r="FC144" s="801"/>
      <c r="FD144" s="801"/>
      <c r="FE144" s="801"/>
      <c r="FF144" s="801"/>
      <c r="FG144" s="801"/>
      <c r="FH144" s="801"/>
      <c r="FI144" s="801"/>
      <c r="FJ144" s="801"/>
      <c r="FK144" s="801"/>
      <c r="FL144" s="801"/>
      <c r="FM144" s="801"/>
      <c r="FN144" s="801"/>
      <c r="FO144" s="801"/>
      <c r="FP144" s="801"/>
      <c r="FQ144" s="801"/>
      <c r="FR144" s="801"/>
      <c r="FS144" s="801"/>
      <c r="FT144" s="801"/>
      <c r="FU144" s="801"/>
      <c r="FV144" s="801"/>
      <c r="FW144" s="801"/>
      <c r="FX144" s="801"/>
      <c r="FY144" s="801"/>
      <c r="FZ144" s="801"/>
      <c r="GA144" s="801"/>
      <c r="GB144" s="801"/>
      <c r="GC144" s="801"/>
      <c r="GD144" s="801"/>
      <c r="GE144" s="801"/>
      <c r="GF144" s="801"/>
      <c r="GG144" s="801"/>
      <c r="GH144" s="801"/>
      <c r="GI144" s="801"/>
      <c r="GJ144" s="801"/>
      <c r="GK144" s="801"/>
      <c r="GL144" s="801"/>
      <c r="GM144" s="801"/>
      <c r="GN144" s="801"/>
      <c r="GO144" s="801"/>
      <c r="GP144" s="801"/>
      <c r="GQ144" s="801"/>
      <c r="GR144" s="801"/>
      <c r="GS144" s="801"/>
      <c r="GT144" s="801"/>
      <c r="GU144" s="801"/>
      <c r="GV144" s="801"/>
      <c r="GW144" s="801"/>
      <c r="GX144" s="801"/>
      <c r="GY144" s="801"/>
      <c r="GZ144" s="801"/>
      <c r="HA144" s="801"/>
      <c r="HB144" s="801"/>
      <c r="HC144" s="801"/>
      <c r="HD144" s="801"/>
      <c r="HE144" s="801"/>
      <c r="HF144" s="801"/>
      <c r="HG144" s="801"/>
      <c r="HH144" s="801"/>
      <c r="HI144" s="801"/>
      <c r="HJ144" s="801"/>
      <c r="HK144" s="801"/>
      <c r="HL144" s="801"/>
      <c r="HM144" s="801"/>
      <c r="HN144" s="801"/>
      <c r="HO144" s="801"/>
      <c r="HP144" s="801"/>
      <c r="HQ144" s="801"/>
      <c r="HR144" s="801"/>
      <c r="HS144" s="801"/>
      <c r="HT144" s="801"/>
      <c r="HU144" s="801"/>
      <c r="HV144" s="801"/>
      <c r="HW144" s="801"/>
      <c r="HX144" s="801"/>
      <c r="HY144" s="801"/>
      <c r="HZ144" s="801"/>
      <c r="IA144" s="801"/>
      <c r="IB144" s="801"/>
      <c r="IC144" s="801"/>
      <c r="ID144" s="801"/>
      <c r="IE144" s="801"/>
      <c r="IF144" s="801"/>
      <c r="IG144" s="801"/>
      <c r="IH144" s="801"/>
      <c r="II144" s="801"/>
      <c r="IJ144" s="801"/>
      <c r="IK144" s="801"/>
      <c r="IL144" s="801"/>
      <c r="IM144" s="801"/>
      <c r="IN144" s="801"/>
      <c r="IO144" s="801"/>
      <c r="IP144" s="801"/>
      <c r="IQ144" s="801"/>
      <c r="IR144" s="801"/>
      <c r="IS144" s="801"/>
      <c r="IT144" s="801"/>
      <c r="IU144" s="801"/>
      <c r="IV144" s="801"/>
      <c r="IW144" s="801"/>
      <c r="IX144" s="801"/>
      <c r="IY144" s="801"/>
      <c r="IZ144" s="801"/>
      <c r="JA144" s="801"/>
      <c r="JB144" s="801"/>
      <c r="JC144" s="801"/>
      <c r="JD144" s="801"/>
      <c r="JE144" s="801"/>
      <c r="JF144" s="801"/>
      <c r="JG144" s="801"/>
      <c r="JH144" s="801"/>
      <c r="JI144" s="801"/>
      <c r="JJ144" s="801"/>
      <c r="JK144" s="801"/>
      <c r="JL144" s="801"/>
      <c r="JM144" s="801"/>
      <c r="JN144" s="801"/>
      <c r="JO144" s="801"/>
      <c r="JP144" s="801"/>
      <c r="JQ144" s="801"/>
      <c r="JR144" s="801"/>
      <c r="JS144" s="801"/>
      <c r="JT144" s="801"/>
      <c r="JU144" s="801"/>
      <c r="JV144" s="801"/>
      <c r="JW144" s="801"/>
      <c r="JX144" s="801"/>
      <c r="JY144" s="801"/>
      <c r="JZ144" s="801"/>
      <c r="KA144" s="801"/>
      <c r="KB144" s="801"/>
      <c r="KC144" s="801"/>
      <c r="KD144" s="801"/>
      <c r="KE144" s="801"/>
      <c r="KF144" s="801"/>
      <c r="KG144" s="801"/>
      <c r="KH144" s="801"/>
      <c r="KI144" s="801"/>
      <c r="KJ144" s="801"/>
      <c r="KK144" s="801"/>
      <c r="KL144" s="801"/>
      <c r="KM144" s="801"/>
      <c r="KN144" s="801"/>
      <c r="KO144" s="801"/>
      <c r="KP144" s="801"/>
      <c r="KQ144" s="801"/>
      <c r="KR144" s="801"/>
      <c r="KS144" s="801"/>
      <c r="KT144" s="801"/>
      <c r="KU144" s="801"/>
      <c r="KV144" s="801"/>
      <c r="KW144" s="801"/>
      <c r="KX144" s="801"/>
      <c r="KY144" s="801"/>
      <c r="KZ144" s="801"/>
      <c r="LA144" s="801"/>
      <c r="LB144" s="801"/>
      <c r="LC144" s="801"/>
      <c r="LD144" s="801"/>
      <c r="LE144" s="801"/>
      <c r="LF144" s="801"/>
      <c r="LG144" s="801"/>
      <c r="LH144" s="801"/>
      <c r="LI144" s="801"/>
      <c r="LJ144" s="801"/>
      <c r="LK144" s="801"/>
      <c r="LL144" s="801"/>
      <c r="LM144" s="801"/>
      <c r="LN144" s="801"/>
      <c r="LO144" s="801"/>
      <c r="LP144" s="801"/>
      <c r="LQ144" s="801"/>
      <c r="LR144" s="801"/>
      <c r="LS144" s="801"/>
      <c r="LT144" s="801"/>
      <c r="LU144" s="801"/>
      <c r="LV144" s="801"/>
      <c r="LW144" s="801"/>
      <c r="LX144" s="801"/>
      <c r="LY144" s="801"/>
      <c r="LZ144" s="801"/>
      <c r="MA144" s="801"/>
      <c r="MB144" s="801"/>
      <c r="MC144" s="801"/>
      <c r="MD144" s="801"/>
      <c r="ME144" s="801"/>
      <c r="MF144" s="801"/>
      <c r="MG144" s="801"/>
      <c r="MH144" s="801"/>
      <c r="MI144" s="801"/>
      <c r="MJ144" s="801"/>
      <c r="MK144" s="801"/>
      <c r="ML144" s="801"/>
      <c r="MM144" s="801"/>
      <c r="MN144" s="801"/>
      <c r="MO144" s="801"/>
      <c r="MP144" s="801"/>
      <c r="MQ144" s="801"/>
      <c r="MR144" s="801"/>
      <c r="MS144" s="801"/>
      <c r="MT144" s="801"/>
      <c r="MU144" s="801"/>
      <c r="MV144" s="801"/>
      <c r="MW144" s="801"/>
      <c r="MX144" s="801"/>
      <c r="MY144" s="801"/>
      <c r="MZ144" s="801"/>
      <c r="NA144" s="801"/>
      <c r="NB144" s="801"/>
      <c r="NC144" s="801"/>
      <c r="ND144" s="801"/>
      <c r="NE144" s="801"/>
      <c r="NF144" s="801"/>
      <c r="NG144" s="801"/>
      <c r="NH144" s="801"/>
      <c r="NI144" s="801"/>
      <c r="NJ144" s="801"/>
      <c r="NK144" s="801"/>
      <c r="NL144" s="801"/>
      <c r="NM144" s="801"/>
      <c r="NN144" s="801"/>
      <c r="NO144" s="801"/>
      <c r="NP144" s="801"/>
      <c r="NQ144" s="801"/>
      <c r="NR144" s="801"/>
      <c r="NS144" s="801"/>
      <c r="NT144" s="801"/>
      <c r="NU144" s="801"/>
      <c r="NV144" s="801"/>
      <c r="NW144" s="801"/>
      <c r="NX144" s="801"/>
      <c r="NY144" s="801"/>
      <c r="NZ144" s="801"/>
      <c r="OA144" s="801"/>
      <c r="OB144" s="801"/>
      <c r="OC144" s="801"/>
      <c r="OD144" s="801"/>
      <c r="OE144" s="801"/>
      <c r="OF144" s="801"/>
      <c r="OG144" s="801"/>
      <c r="OH144" s="801"/>
      <c r="OI144" s="801"/>
      <c r="OJ144" s="801"/>
      <c r="OK144" s="801"/>
      <c r="OL144" s="801"/>
      <c r="OM144" s="801"/>
      <c r="ON144" s="801"/>
      <c r="OO144" s="801"/>
      <c r="OP144" s="801"/>
      <c r="OQ144" s="801"/>
      <c r="OR144" s="801"/>
      <c r="OS144" s="801"/>
      <c r="OT144" s="801"/>
      <c r="OU144" s="801"/>
      <c r="OV144" s="801"/>
      <c r="OW144" s="801"/>
      <c r="OX144" s="801"/>
      <c r="OY144" s="801"/>
      <c r="OZ144" s="801"/>
      <c r="PA144" s="801"/>
      <c r="PB144" s="801"/>
      <c r="PC144" s="801"/>
      <c r="PD144" s="801"/>
      <c r="PE144" s="801"/>
      <c r="PF144" s="801"/>
      <c r="PG144" s="801"/>
      <c r="PH144" s="801"/>
      <c r="PI144" s="801"/>
      <c r="PJ144" s="801"/>
      <c r="PK144" s="801"/>
      <c r="PL144" s="801"/>
      <c r="PM144" s="801"/>
      <c r="PN144" s="801"/>
      <c r="PO144" s="801"/>
      <c r="PP144" s="801"/>
      <c r="PQ144" s="801"/>
      <c r="PR144" s="801"/>
      <c r="PS144" s="801"/>
      <c r="PT144" s="801"/>
      <c r="PU144" s="801"/>
      <c r="PV144" s="801"/>
      <c r="PW144" s="801"/>
      <c r="PX144" s="801"/>
      <c r="PY144" s="801"/>
      <c r="PZ144" s="801"/>
      <c r="QA144" s="801"/>
      <c r="QB144" s="801"/>
      <c r="QC144" s="801"/>
      <c r="QD144" s="801"/>
      <c r="QE144" s="801"/>
      <c r="QF144" s="801"/>
      <c r="QG144" s="801"/>
      <c r="QH144" s="801"/>
      <c r="QI144" s="801"/>
      <c r="QJ144" s="801"/>
      <c r="QK144" s="801"/>
      <c r="QL144" s="801"/>
      <c r="QM144" s="801"/>
      <c r="QN144" s="801"/>
      <c r="QO144" s="801"/>
      <c r="QP144" s="801"/>
      <c r="QQ144" s="801"/>
      <c r="QR144" s="801"/>
      <c r="QS144" s="801"/>
      <c r="QT144" s="801"/>
      <c r="QU144" s="801"/>
      <c r="QV144" s="801"/>
      <c r="QW144" s="801"/>
      <c r="QX144" s="801"/>
      <c r="QY144" s="801"/>
      <c r="QZ144" s="801"/>
      <c r="RA144" s="801"/>
      <c r="RB144" s="801"/>
      <c r="RC144" s="801"/>
      <c r="RD144" s="801"/>
      <c r="RE144" s="801"/>
      <c r="RF144" s="801"/>
      <c r="RG144" s="801"/>
      <c r="RH144" s="801"/>
      <c r="RI144" s="801"/>
      <c r="RJ144" s="801"/>
      <c r="RK144" s="801"/>
      <c r="RL144" s="801"/>
      <c r="RM144" s="801"/>
      <c r="RN144" s="801"/>
      <c r="RO144" s="801"/>
      <c r="RP144" s="801"/>
      <c r="RQ144" s="801"/>
      <c r="RR144" s="801"/>
      <c r="RS144" s="801"/>
      <c r="RT144" s="801"/>
      <c r="RU144" s="801"/>
      <c r="RV144" s="801"/>
      <c r="RW144" s="801"/>
      <c r="RX144" s="801"/>
      <c r="RY144" s="801"/>
      <c r="RZ144" s="801"/>
      <c r="SA144" s="801"/>
      <c r="SB144" s="801"/>
      <c r="SC144" s="801"/>
      <c r="SD144" s="801"/>
      <c r="SE144" s="801"/>
      <c r="SF144" s="801"/>
      <c r="SG144" s="801"/>
      <c r="SH144" s="801"/>
      <c r="SI144" s="801"/>
      <c r="SJ144" s="801"/>
      <c r="SK144" s="801"/>
      <c r="SL144" s="801"/>
      <c r="SM144" s="801"/>
      <c r="SN144" s="801"/>
      <c r="SO144" s="801"/>
      <c r="SP144" s="801"/>
      <c r="SQ144" s="801"/>
      <c r="SR144" s="801"/>
      <c r="SS144" s="801"/>
      <c r="ST144" s="801"/>
      <c r="SU144" s="801"/>
      <c r="SV144" s="801"/>
      <c r="SW144" s="801"/>
      <c r="SX144" s="801"/>
      <c r="SY144" s="801"/>
      <c r="SZ144" s="801"/>
      <c r="TA144" s="801"/>
      <c r="TB144" s="801"/>
      <c r="TC144" s="801"/>
      <c r="TD144" s="801"/>
      <c r="TE144" s="801"/>
      <c r="TF144" s="801"/>
      <c r="TG144" s="801"/>
      <c r="TH144" s="801"/>
      <c r="TI144" s="801"/>
      <c r="TJ144" s="801"/>
      <c r="TK144" s="801"/>
      <c r="TL144" s="801"/>
      <c r="TM144" s="801"/>
      <c r="TN144" s="801"/>
      <c r="TO144" s="801"/>
      <c r="TP144" s="801"/>
      <c r="TQ144" s="801"/>
      <c r="TR144" s="801"/>
      <c r="TS144" s="801"/>
      <c r="TT144" s="801"/>
      <c r="TU144" s="801"/>
      <c r="TV144" s="801"/>
      <c r="TW144" s="801"/>
      <c r="TX144" s="801"/>
      <c r="TY144" s="801"/>
      <c r="TZ144" s="801"/>
      <c r="UA144" s="801"/>
      <c r="UB144" s="801"/>
      <c r="UC144" s="801"/>
      <c r="UD144" s="801"/>
      <c r="UE144" s="801"/>
      <c r="UF144" s="801"/>
      <c r="UG144" s="801"/>
      <c r="UH144" s="801"/>
      <c r="UI144" s="801"/>
      <c r="UJ144" s="801"/>
      <c r="UK144" s="801"/>
      <c r="UL144" s="801"/>
      <c r="UM144" s="801"/>
      <c r="UN144" s="801"/>
      <c r="UO144" s="801"/>
      <c r="UP144" s="801"/>
      <c r="UQ144" s="801"/>
      <c r="UR144" s="801"/>
      <c r="US144" s="801"/>
      <c r="UT144" s="801"/>
      <c r="UU144" s="801"/>
      <c r="UV144" s="801"/>
      <c r="UW144" s="801"/>
      <c r="UX144" s="801"/>
      <c r="UY144" s="801"/>
      <c r="UZ144" s="801"/>
      <c r="VA144" s="801"/>
      <c r="VB144" s="801"/>
      <c r="VC144" s="801"/>
      <c r="VD144" s="801"/>
      <c r="VE144" s="801"/>
      <c r="VF144" s="801"/>
      <c r="VG144" s="801"/>
      <c r="VH144" s="801"/>
      <c r="VI144" s="801"/>
      <c r="VJ144" s="801"/>
      <c r="VK144" s="801"/>
      <c r="VL144" s="801"/>
      <c r="VM144" s="801"/>
      <c r="VN144" s="801"/>
      <c r="VO144" s="801"/>
      <c r="VP144" s="801"/>
      <c r="VQ144" s="801"/>
      <c r="VR144" s="801"/>
      <c r="VS144" s="801"/>
      <c r="VT144" s="801"/>
      <c r="VU144" s="801"/>
      <c r="VV144" s="801"/>
      <c r="VW144" s="801"/>
      <c r="VX144" s="801"/>
      <c r="VY144" s="801"/>
      <c r="VZ144" s="801"/>
      <c r="WA144" s="801"/>
      <c r="WB144" s="801"/>
      <c r="WC144" s="801"/>
      <c r="WD144" s="801"/>
      <c r="WE144" s="801"/>
      <c r="WF144" s="801"/>
      <c r="WG144" s="801"/>
      <c r="WH144" s="801"/>
      <c r="WI144" s="801"/>
      <c r="WJ144" s="801"/>
      <c r="WK144" s="801"/>
      <c r="WL144" s="801"/>
      <c r="WM144" s="801"/>
      <c r="WN144" s="801"/>
      <c r="WO144" s="801"/>
      <c r="WP144" s="801"/>
      <c r="WQ144" s="801"/>
      <c r="WR144" s="801"/>
      <c r="WS144" s="801"/>
      <c r="WT144" s="801"/>
      <c r="WU144" s="801"/>
      <c r="WV144" s="801"/>
      <c r="WW144" s="801"/>
      <c r="WX144" s="801"/>
      <c r="WY144" s="801"/>
      <c r="WZ144" s="801"/>
      <c r="XA144" s="801"/>
      <c r="XB144" s="801"/>
      <c r="XC144" s="801"/>
      <c r="XD144" s="801"/>
      <c r="XE144" s="801"/>
      <c r="XF144" s="801"/>
      <c r="XG144" s="801"/>
      <c r="XH144" s="801"/>
      <c r="XI144" s="801"/>
      <c r="XJ144" s="801"/>
      <c r="XK144" s="801"/>
      <c r="XL144" s="801"/>
      <c r="XM144" s="801"/>
      <c r="XN144" s="801"/>
      <c r="XO144" s="801"/>
      <c r="XP144" s="801"/>
      <c r="XQ144" s="801"/>
      <c r="XR144" s="801"/>
      <c r="XS144" s="801"/>
      <c r="XT144" s="801"/>
      <c r="XU144" s="801"/>
      <c r="XV144" s="801"/>
      <c r="XW144" s="801"/>
      <c r="XX144" s="801"/>
      <c r="XY144" s="801"/>
      <c r="XZ144" s="801"/>
      <c r="YA144" s="801"/>
      <c r="YB144" s="801"/>
      <c r="YC144" s="801"/>
      <c r="YD144" s="801"/>
      <c r="YE144" s="801"/>
      <c r="YF144" s="801"/>
      <c r="YG144" s="801"/>
      <c r="YH144" s="801"/>
      <c r="YI144" s="801"/>
      <c r="YJ144" s="801"/>
      <c r="YK144" s="801"/>
      <c r="YL144" s="801"/>
      <c r="YM144" s="801"/>
      <c r="YN144" s="801"/>
      <c r="YO144" s="801"/>
      <c r="YP144" s="801"/>
      <c r="YQ144" s="801"/>
      <c r="YR144" s="801"/>
      <c r="YS144" s="801"/>
      <c r="YT144" s="801"/>
      <c r="YU144" s="801"/>
      <c r="YV144" s="801"/>
      <c r="YW144" s="801"/>
      <c r="YX144" s="801"/>
      <c r="YY144" s="801"/>
      <c r="YZ144" s="801"/>
      <c r="ZA144" s="801"/>
      <c r="ZB144" s="801"/>
      <c r="ZC144" s="801"/>
      <c r="ZD144" s="801"/>
      <c r="ZE144" s="801"/>
      <c r="ZF144" s="801"/>
      <c r="ZG144" s="801"/>
      <c r="ZH144" s="801"/>
      <c r="ZI144" s="801"/>
      <c r="ZJ144" s="801"/>
      <c r="ZK144" s="801"/>
      <c r="ZL144" s="801"/>
      <c r="ZM144" s="801"/>
      <c r="ZN144" s="801"/>
      <c r="ZO144" s="801"/>
      <c r="ZP144" s="801"/>
      <c r="ZQ144" s="801"/>
      <c r="ZR144" s="801"/>
      <c r="ZS144" s="801"/>
      <c r="ZT144" s="801"/>
      <c r="ZU144" s="801"/>
      <c r="ZV144" s="801"/>
      <c r="ZW144" s="801"/>
      <c r="ZX144" s="801"/>
      <c r="ZY144" s="801"/>
      <c r="ZZ144" s="801"/>
      <c r="AAA144" s="801"/>
      <c r="AAB144" s="801"/>
      <c r="AAC144" s="801"/>
      <c r="AAD144" s="801"/>
      <c r="AAE144" s="801"/>
      <c r="AAF144" s="801"/>
      <c r="AAG144" s="801"/>
      <c r="AAH144" s="801"/>
      <c r="AAI144" s="801"/>
      <c r="AAJ144" s="801"/>
      <c r="AAK144" s="801"/>
      <c r="AAL144" s="801"/>
      <c r="AAM144" s="801"/>
      <c r="AAN144" s="801"/>
      <c r="AAO144" s="801"/>
      <c r="AAP144" s="801"/>
      <c r="AAQ144" s="801"/>
      <c r="AAR144" s="801"/>
      <c r="AAS144" s="801"/>
      <c r="AAT144" s="801"/>
      <c r="AAU144" s="801"/>
      <c r="AAV144" s="801"/>
      <c r="AAW144" s="801"/>
      <c r="AAX144" s="801"/>
      <c r="AAY144" s="801"/>
      <c r="AAZ144" s="801"/>
      <c r="ABA144" s="801"/>
      <c r="ABB144" s="801"/>
      <c r="ABC144" s="801"/>
      <c r="ABD144" s="801"/>
      <c r="ABE144" s="801"/>
      <c r="ABF144" s="801"/>
      <c r="ABG144" s="801"/>
      <c r="ABH144" s="801"/>
      <c r="ABI144" s="801"/>
      <c r="ABJ144" s="801"/>
      <c r="ABK144" s="801"/>
      <c r="ABL144" s="801"/>
      <c r="ABM144" s="801"/>
      <c r="ABN144" s="801"/>
      <c r="ABO144" s="801"/>
      <c r="ABP144" s="801"/>
      <c r="ABQ144" s="801"/>
      <c r="ABR144" s="801"/>
      <c r="ABS144" s="801"/>
      <c r="ABT144" s="801"/>
      <c r="ABU144" s="801"/>
      <c r="ABV144" s="801"/>
      <c r="ABW144" s="801"/>
      <c r="ABX144" s="801"/>
      <c r="ABY144" s="801"/>
      <c r="ABZ144" s="801"/>
      <c r="ACA144" s="801"/>
      <c r="ACB144" s="801"/>
      <c r="ACC144" s="801"/>
      <c r="ACD144" s="801"/>
      <c r="ACE144" s="801"/>
      <c r="ACF144" s="801"/>
      <c r="ACG144" s="801"/>
      <c r="ACH144" s="801"/>
      <c r="ACI144" s="801"/>
      <c r="ACJ144" s="801"/>
      <c r="ACK144" s="801"/>
      <c r="ACL144" s="801"/>
      <c r="ACM144" s="801"/>
      <c r="ACN144" s="801"/>
      <c r="ACO144" s="801"/>
      <c r="ACP144" s="801"/>
      <c r="ACQ144" s="801"/>
      <c r="ACR144" s="801"/>
      <c r="ACS144" s="801"/>
      <c r="ACT144" s="801"/>
      <c r="ACU144" s="801"/>
      <c r="ACV144" s="801"/>
      <c r="ACW144" s="801"/>
      <c r="ACX144" s="801"/>
      <c r="ACY144" s="801"/>
      <c r="ACZ144" s="801"/>
      <c r="ADA144" s="801"/>
      <c r="ADB144" s="801"/>
      <c r="ADC144" s="801"/>
      <c r="ADD144" s="801"/>
      <c r="ADE144" s="801"/>
      <c r="ADF144" s="801"/>
      <c r="ADG144" s="801"/>
      <c r="ADH144" s="801"/>
      <c r="ADI144" s="801"/>
      <c r="ADJ144" s="801"/>
      <c r="ADK144" s="801"/>
      <c r="ADL144" s="801"/>
      <c r="ADM144" s="801"/>
      <c r="ADN144" s="801"/>
      <c r="ADO144" s="801"/>
      <c r="ADP144" s="801"/>
      <c r="ADQ144" s="801"/>
      <c r="ADR144" s="801"/>
      <c r="ADS144" s="801"/>
      <c r="ADT144" s="801"/>
      <c r="ADU144" s="801"/>
      <c r="ADV144" s="801"/>
      <c r="ADW144" s="801"/>
      <c r="ADX144" s="801"/>
      <c r="ADY144" s="801"/>
      <c r="ADZ144" s="801"/>
      <c r="AEA144" s="801"/>
      <c r="AEB144" s="801"/>
      <c r="AEC144" s="801"/>
      <c r="AED144" s="801"/>
      <c r="AEE144" s="801"/>
      <c r="AEF144" s="801"/>
      <c r="AEG144" s="801"/>
      <c r="AEH144" s="801"/>
      <c r="AEI144" s="801"/>
      <c r="AEJ144" s="801"/>
      <c r="AEK144" s="801"/>
      <c r="AEL144" s="801"/>
      <c r="AEM144" s="801"/>
      <c r="AEN144" s="801"/>
      <c r="AEO144" s="801"/>
      <c r="AEP144" s="801"/>
      <c r="AEQ144" s="801"/>
      <c r="AER144" s="801"/>
      <c r="AES144" s="801"/>
      <c r="AET144" s="801"/>
      <c r="AEU144" s="801"/>
      <c r="AEV144" s="801"/>
      <c r="AEW144" s="801"/>
      <c r="AEX144" s="801"/>
      <c r="AEY144" s="801"/>
      <c r="AEZ144" s="801"/>
      <c r="AFA144" s="801"/>
      <c r="AFB144" s="801"/>
      <c r="AFC144" s="801"/>
      <c r="AFD144" s="801"/>
      <c r="AFE144" s="801"/>
      <c r="AFF144" s="801"/>
      <c r="AFG144" s="801"/>
      <c r="AFH144" s="801"/>
      <c r="AFI144" s="801"/>
      <c r="AFJ144" s="801"/>
      <c r="AFK144" s="801"/>
      <c r="AFL144" s="801"/>
      <c r="AFM144" s="801"/>
      <c r="AFN144" s="801"/>
      <c r="AFO144" s="801"/>
      <c r="AFP144" s="801"/>
      <c r="AFQ144" s="801"/>
      <c r="AFR144" s="801"/>
      <c r="AFS144" s="801"/>
      <c r="AFT144" s="801"/>
      <c r="AFU144" s="801"/>
      <c r="AFV144" s="801"/>
      <c r="AFW144" s="801"/>
      <c r="AFX144" s="801"/>
      <c r="AFY144" s="801"/>
      <c r="AFZ144" s="801"/>
      <c r="AGA144" s="801"/>
      <c r="AGB144" s="801"/>
      <c r="AGC144" s="801"/>
      <c r="AGD144" s="801"/>
      <c r="AGE144" s="801"/>
      <c r="AGF144" s="801"/>
      <c r="AGG144" s="801"/>
      <c r="AGH144" s="801"/>
      <c r="AGI144" s="801"/>
      <c r="AGJ144" s="801"/>
      <c r="AGK144" s="801"/>
      <c r="AGL144" s="801"/>
      <c r="AGM144" s="801"/>
      <c r="AGN144" s="801"/>
      <c r="AGO144" s="801"/>
      <c r="AGP144" s="801"/>
      <c r="AGQ144" s="801"/>
      <c r="AGR144" s="801"/>
      <c r="AGS144" s="801"/>
      <c r="AGT144" s="801"/>
      <c r="AGU144" s="801"/>
      <c r="AGV144" s="801"/>
      <c r="AGW144" s="801"/>
      <c r="AGX144" s="801"/>
      <c r="AGY144" s="801"/>
      <c r="AGZ144" s="801"/>
      <c r="AHA144" s="801"/>
      <c r="AHB144" s="801"/>
      <c r="AHC144" s="801"/>
      <c r="AHD144" s="801"/>
      <c r="AHE144" s="801"/>
      <c r="AHF144" s="801"/>
      <c r="AHG144" s="801"/>
      <c r="AHH144" s="801"/>
      <c r="AHI144" s="801"/>
      <c r="AHJ144" s="801"/>
      <c r="AHK144" s="801"/>
      <c r="AHL144" s="801"/>
      <c r="AHM144" s="801"/>
      <c r="AHN144" s="801"/>
      <c r="AHO144" s="801"/>
      <c r="AHP144" s="801"/>
      <c r="AHQ144" s="801"/>
      <c r="AHR144" s="801"/>
      <c r="AHS144" s="801"/>
      <c r="AHT144" s="801"/>
      <c r="AHU144" s="801"/>
      <c r="AHV144" s="801"/>
      <c r="AHW144" s="801"/>
      <c r="AHX144" s="801"/>
      <c r="AHY144" s="801"/>
      <c r="AHZ144" s="801"/>
      <c r="AIA144" s="801"/>
      <c r="AIB144" s="801"/>
      <c r="AIC144" s="801"/>
      <c r="AID144" s="801"/>
      <c r="AIE144" s="801"/>
      <c r="AIF144" s="801"/>
      <c r="AIG144" s="801"/>
      <c r="AIH144" s="801"/>
      <c r="AII144" s="801"/>
      <c r="AIJ144" s="801"/>
      <c r="AIK144" s="801"/>
      <c r="AIL144" s="801"/>
      <c r="AIM144" s="801"/>
      <c r="AIN144" s="801"/>
      <c r="AIO144" s="801"/>
      <c r="AIP144" s="801"/>
      <c r="AIQ144" s="801"/>
      <c r="AIR144" s="801"/>
      <c r="AIS144" s="801"/>
      <c r="AIT144" s="801"/>
      <c r="AIU144" s="801"/>
      <c r="AIV144" s="801"/>
      <c r="AIW144" s="801"/>
      <c r="AIX144" s="801"/>
      <c r="AIY144" s="801"/>
      <c r="AIZ144" s="801"/>
      <c r="AJA144" s="801"/>
      <c r="AJB144" s="801"/>
      <c r="AJC144" s="801"/>
      <c r="AJD144" s="801"/>
      <c r="AJE144" s="801"/>
      <c r="AJF144" s="801"/>
      <c r="AJG144" s="801"/>
      <c r="AJH144" s="801"/>
      <c r="AJI144" s="801"/>
      <c r="AJJ144" s="801"/>
      <c r="AJK144" s="801"/>
      <c r="AJL144" s="801"/>
      <c r="AJM144" s="801"/>
      <c r="AJN144" s="801"/>
      <c r="AJO144" s="801"/>
      <c r="AJP144" s="801"/>
      <c r="AJQ144" s="801"/>
      <c r="AJR144" s="801"/>
      <c r="AJS144" s="801"/>
      <c r="AJT144" s="801"/>
      <c r="AJU144" s="801"/>
      <c r="AJV144" s="801"/>
      <c r="AJW144" s="801"/>
      <c r="AJX144" s="801"/>
      <c r="AJY144" s="801"/>
      <c r="AJZ144" s="801"/>
      <c r="AKA144" s="801"/>
      <c r="AKB144" s="801"/>
      <c r="AKC144" s="801"/>
      <c r="AKD144" s="801"/>
      <c r="AKE144" s="801"/>
      <c r="AKF144" s="801"/>
      <c r="AKG144" s="801"/>
      <c r="AKH144" s="801"/>
      <c r="AKI144" s="801"/>
      <c r="AKJ144" s="801"/>
      <c r="AKK144" s="801"/>
      <c r="AKL144" s="801"/>
      <c r="AKM144" s="801"/>
      <c r="AKN144" s="801"/>
      <c r="AKO144" s="801"/>
      <c r="AKP144" s="801"/>
      <c r="AKQ144" s="801"/>
      <c r="AKR144" s="801"/>
      <c r="AKS144" s="801"/>
      <c r="AKT144" s="801"/>
      <c r="AKU144" s="801"/>
      <c r="AKV144" s="801"/>
      <c r="AKW144" s="801"/>
      <c r="AKX144" s="801"/>
      <c r="AKY144" s="801"/>
      <c r="AKZ144" s="801"/>
      <c r="ALA144" s="801"/>
      <c r="ALB144" s="801"/>
      <c r="ALC144" s="801"/>
      <c r="ALD144" s="801"/>
      <c r="ALE144" s="801"/>
      <c r="ALF144" s="801"/>
      <c r="ALG144" s="801"/>
      <c r="ALH144" s="801"/>
      <c r="ALI144" s="801"/>
      <c r="ALJ144" s="801"/>
      <c r="ALK144" s="801"/>
      <c r="ALL144" s="801"/>
      <c r="ALM144" s="801"/>
      <c r="ALN144" s="801"/>
      <c r="ALO144" s="801"/>
      <c r="ALP144" s="801"/>
      <c r="ALQ144" s="801"/>
      <c r="ALR144" s="801"/>
      <c r="ALS144" s="801"/>
      <c r="ALT144" s="801"/>
      <c r="ALU144" s="801"/>
      <c r="ALV144" s="801"/>
      <c r="ALW144" s="801"/>
      <c r="ALX144" s="801"/>
      <c r="ALY144" s="801"/>
      <c r="ALZ144" s="801"/>
      <c r="AMA144" s="801"/>
      <c r="AMB144" s="801"/>
      <c r="AMC144" s="801"/>
      <c r="AMD144" s="801"/>
      <c r="AME144" s="801"/>
      <c r="AMF144" s="801"/>
      <c r="AMG144" s="801"/>
      <c r="AMH144" s="801"/>
      <c r="AMI144" s="801"/>
      <c r="AMJ144" s="801"/>
      <c r="AMK144" s="801"/>
      <c r="AML144" s="801"/>
      <c r="AMM144" s="801"/>
      <c r="AMN144" s="801"/>
      <c r="AMO144" s="801"/>
      <c r="AMP144" s="801"/>
      <c r="AMQ144" s="801"/>
      <c r="AMR144" s="801"/>
      <c r="AMS144" s="801"/>
      <c r="AMT144" s="801"/>
      <c r="AMU144" s="801"/>
      <c r="AMV144" s="801"/>
      <c r="AMW144" s="801"/>
      <c r="AMX144" s="801"/>
      <c r="AMY144" s="801"/>
      <c r="AMZ144" s="801"/>
      <c r="ANA144" s="801"/>
      <c r="ANB144" s="801"/>
      <c r="ANC144" s="801"/>
      <c r="AND144" s="801"/>
      <c r="ANE144" s="801"/>
      <c r="ANF144" s="801"/>
      <c r="ANG144" s="801"/>
      <c r="ANH144" s="801"/>
      <c r="ANI144" s="801"/>
      <c r="ANJ144" s="801"/>
      <c r="ANK144" s="801"/>
      <c r="ANL144" s="801"/>
      <c r="ANM144" s="801"/>
      <c r="ANN144" s="801"/>
      <c r="ANO144" s="801"/>
      <c r="ANP144" s="801"/>
      <c r="ANQ144" s="801"/>
      <c r="ANR144" s="801"/>
      <c r="ANS144" s="801"/>
      <c r="ANT144" s="801"/>
      <c r="ANU144" s="801"/>
      <c r="ANV144" s="801"/>
      <c r="ANW144" s="801"/>
      <c r="ANX144" s="801"/>
      <c r="ANY144" s="801"/>
      <c r="ANZ144" s="801"/>
      <c r="AOA144" s="801"/>
      <c r="AOB144" s="801"/>
      <c r="AOC144" s="801"/>
      <c r="AOD144" s="801"/>
      <c r="AOE144" s="801"/>
      <c r="AOF144" s="801"/>
      <c r="AOG144" s="801"/>
      <c r="AOH144" s="801"/>
      <c r="AOI144" s="801"/>
      <c r="AOJ144" s="801"/>
      <c r="AOK144" s="801"/>
      <c r="AOL144" s="801"/>
      <c r="AOM144" s="801"/>
      <c r="AON144" s="801"/>
      <c r="AOO144" s="801"/>
      <c r="AOP144" s="801"/>
      <c r="AOQ144" s="801"/>
      <c r="AOR144" s="801"/>
      <c r="AOS144" s="801"/>
      <c r="AOT144" s="801"/>
      <c r="AOU144" s="801"/>
      <c r="AOV144" s="801"/>
      <c r="AOW144" s="801"/>
      <c r="AOX144" s="801"/>
      <c r="AOY144" s="801"/>
      <c r="AOZ144" s="801"/>
      <c r="APA144" s="801"/>
      <c r="APB144" s="801"/>
      <c r="APC144" s="801"/>
      <c r="APD144" s="801"/>
      <c r="APE144" s="801"/>
      <c r="APF144" s="801"/>
      <c r="APG144" s="801"/>
      <c r="APH144" s="801"/>
      <c r="API144" s="801"/>
      <c r="APJ144" s="801"/>
      <c r="APK144" s="801"/>
      <c r="APL144" s="801"/>
      <c r="APM144" s="801"/>
      <c r="APN144" s="801"/>
      <c r="APO144" s="801"/>
      <c r="APP144" s="801"/>
      <c r="APQ144" s="801"/>
      <c r="APR144" s="801"/>
      <c r="APS144" s="801"/>
      <c r="APT144" s="801"/>
      <c r="APU144" s="801"/>
      <c r="APV144" s="801"/>
      <c r="APW144" s="801"/>
      <c r="APX144" s="801"/>
      <c r="APY144" s="801"/>
      <c r="APZ144" s="801"/>
      <c r="AQA144" s="801"/>
      <c r="AQB144" s="801"/>
      <c r="AQC144" s="801"/>
      <c r="AQD144" s="801"/>
      <c r="AQE144" s="801"/>
      <c r="AQF144" s="801"/>
      <c r="AQG144" s="801"/>
      <c r="AQH144" s="801"/>
      <c r="AQI144" s="801"/>
      <c r="AQJ144" s="801"/>
      <c r="AQK144" s="801"/>
      <c r="AQL144" s="801"/>
      <c r="AQM144" s="801"/>
      <c r="AQN144" s="801"/>
      <c r="AQO144" s="801"/>
      <c r="AQP144" s="801"/>
      <c r="AQQ144" s="801"/>
      <c r="AQR144" s="801"/>
      <c r="AQS144" s="801"/>
      <c r="AQT144" s="801"/>
      <c r="AQU144" s="801"/>
      <c r="AQV144" s="801"/>
      <c r="AQW144" s="801"/>
      <c r="AQX144" s="801"/>
      <c r="AQY144" s="801"/>
      <c r="AQZ144" s="801"/>
      <c r="ARA144" s="801"/>
      <c r="ARB144" s="801"/>
      <c r="ARC144" s="801"/>
      <c r="ARD144" s="801"/>
      <c r="ARE144" s="801"/>
      <c r="ARF144" s="801"/>
      <c r="ARG144" s="801"/>
      <c r="ARH144" s="801"/>
      <c r="ARI144" s="801"/>
      <c r="ARJ144" s="801"/>
      <c r="ARK144" s="801"/>
      <c r="ARL144" s="801"/>
      <c r="ARM144" s="801"/>
      <c r="ARN144" s="801"/>
      <c r="ARO144" s="801"/>
      <c r="ARP144" s="801"/>
      <c r="ARQ144" s="801"/>
      <c r="ARR144" s="801"/>
      <c r="ARS144" s="801"/>
      <c r="ART144" s="801"/>
      <c r="ARU144" s="801"/>
      <c r="ARV144" s="801"/>
      <c r="ARW144" s="801"/>
      <c r="ARX144" s="801"/>
      <c r="ARY144" s="801"/>
      <c r="ARZ144" s="801"/>
      <c r="ASA144" s="801"/>
      <c r="ASB144" s="801"/>
      <c r="ASC144" s="801"/>
      <c r="ASD144" s="801"/>
      <c r="ASE144" s="801"/>
      <c r="ASF144" s="801"/>
      <c r="ASG144" s="801"/>
      <c r="ASH144" s="801"/>
      <c r="ASI144" s="801"/>
      <c r="ASJ144" s="801"/>
      <c r="ASK144" s="801"/>
      <c r="ASL144" s="801"/>
      <c r="ASM144" s="801"/>
      <c r="ASN144" s="801"/>
      <c r="ASO144" s="801"/>
      <c r="ASP144" s="801"/>
      <c r="ASQ144" s="801"/>
      <c r="ASR144" s="801"/>
      <c r="ASS144" s="801"/>
      <c r="AST144" s="801"/>
      <c r="ASU144" s="801"/>
      <c r="ASV144" s="801"/>
      <c r="ASW144" s="801"/>
      <c r="ASX144" s="801"/>
      <c r="ASY144" s="801"/>
      <c r="ASZ144" s="801"/>
      <c r="ATA144" s="801"/>
      <c r="ATB144" s="801"/>
      <c r="ATC144" s="801"/>
      <c r="ATD144" s="801"/>
      <c r="ATE144" s="801"/>
      <c r="ATF144" s="801"/>
      <c r="ATG144" s="801"/>
      <c r="ATH144" s="801"/>
      <c r="ATI144" s="801"/>
      <c r="ATJ144" s="801"/>
      <c r="ATK144" s="801"/>
      <c r="ATL144" s="801"/>
      <c r="ATM144" s="801"/>
      <c r="ATN144" s="801"/>
      <c r="ATO144" s="801"/>
      <c r="ATP144" s="801"/>
      <c r="ATQ144" s="801"/>
      <c r="ATR144" s="801"/>
      <c r="ATS144" s="801"/>
      <c r="ATT144" s="801"/>
      <c r="ATU144" s="801"/>
      <c r="ATV144" s="801"/>
      <c r="ATW144" s="801"/>
      <c r="ATX144" s="801"/>
      <c r="ATY144" s="801"/>
      <c r="ATZ144" s="801"/>
      <c r="AUA144" s="801"/>
      <c r="AUB144" s="801"/>
      <c r="AUC144" s="801"/>
      <c r="AUD144" s="801"/>
      <c r="AUE144" s="801"/>
      <c r="AUF144" s="801"/>
      <c r="AUG144" s="801"/>
      <c r="AUH144" s="801"/>
      <c r="AUI144" s="801"/>
      <c r="AUJ144" s="801"/>
      <c r="AUK144" s="801"/>
      <c r="AUL144" s="801"/>
      <c r="AUM144" s="801"/>
      <c r="AUN144" s="801"/>
      <c r="AUO144" s="801"/>
      <c r="AUP144" s="801"/>
      <c r="AUQ144" s="801"/>
      <c r="AUR144" s="801"/>
      <c r="AUS144" s="801"/>
      <c r="AUT144" s="801"/>
      <c r="AUU144" s="801"/>
      <c r="AUV144" s="801"/>
      <c r="AUW144" s="801"/>
      <c r="AUX144" s="801"/>
      <c r="AUY144" s="801"/>
      <c r="AUZ144" s="801"/>
      <c r="AVA144" s="801"/>
      <c r="AVB144" s="801"/>
      <c r="AVC144" s="801"/>
      <c r="AVD144" s="801"/>
      <c r="AVE144" s="801"/>
      <c r="AVF144" s="801"/>
      <c r="AVG144" s="801"/>
      <c r="AVH144" s="801"/>
      <c r="AVI144" s="801"/>
      <c r="AVJ144" s="801"/>
      <c r="AVK144" s="801"/>
      <c r="AVL144" s="801"/>
      <c r="AVM144" s="801"/>
      <c r="AVN144" s="801"/>
      <c r="AVO144" s="801"/>
      <c r="AVP144" s="801"/>
      <c r="AVQ144" s="801"/>
      <c r="AVR144" s="801"/>
      <c r="AVS144" s="801"/>
      <c r="AVT144" s="801"/>
      <c r="AVU144" s="801"/>
      <c r="AVV144" s="801"/>
      <c r="AVW144" s="801"/>
      <c r="AVX144" s="801"/>
      <c r="AVY144" s="801"/>
      <c r="AVZ144" s="801"/>
      <c r="AWA144" s="801"/>
      <c r="AWB144" s="801"/>
      <c r="AWC144" s="801"/>
      <c r="AWD144" s="801"/>
      <c r="AWE144" s="801"/>
      <c r="AWF144" s="801"/>
      <c r="AWG144" s="801"/>
      <c r="AWH144" s="801"/>
      <c r="AWI144" s="801"/>
      <c r="AWJ144" s="801"/>
      <c r="AWK144" s="801"/>
      <c r="AWL144" s="801"/>
      <c r="AWM144" s="801"/>
      <c r="AWN144" s="801"/>
      <c r="AWO144" s="801"/>
      <c r="AWP144" s="801"/>
      <c r="AWQ144" s="801"/>
      <c r="AWR144" s="801"/>
      <c r="AWS144" s="801"/>
      <c r="AWT144" s="801"/>
      <c r="AWU144" s="801"/>
      <c r="AWV144" s="801"/>
      <c r="AWW144" s="801"/>
      <c r="AWX144" s="801"/>
      <c r="AWY144" s="801"/>
      <c r="AWZ144" s="801"/>
      <c r="AXA144" s="801"/>
      <c r="AXB144" s="801"/>
      <c r="AXC144" s="801"/>
      <c r="AXD144" s="801"/>
      <c r="AXE144" s="801"/>
      <c r="AXF144" s="801"/>
      <c r="AXG144" s="801"/>
      <c r="AXH144" s="801"/>
      <c r="AXI144" s="801"/>
      <c r="AXJ144" s="801"/>
      <c r="AXK144" s="801"/>
      <c r="AXL144" s="801"/>
      <c r="AXM144" s="801"/>
      <c r="AXN144" s="801"/>
      <c r="AXO144" s="801"/>
      <c r="AXP144" s="801"/>
      <c r="AXQ144" s="801"/>
      <c r="AXR144" s="801"/>
      <c r="AXS144" s="801"/>
      <c r="AXT144" s="801"/>
      <c r="AXU144" s="801"/>
      <c r="AXV144" s="801"/>
      <c r="AXW144" s="801"/>
      <c r="AXX144" s="801"/>
      <c r="AXY144" s="801"/>
      <c r="AXZ144" s="801"/>
      <c r="AYA144" s="801"/>
      <c r="AYB144" s="801"/>
      <c r="AYC144" s="801"/>
      <c r="AYD144" s="801"/>
      <c r="AYE144" s="801"/>
      <c r="AYF144" s="801"/>
      <c r="AYG144" s="801"/>
      <c r="AYH144" s="801"/>
      <c r="AYI144" s="801"/>
      <c r="AYJ144" s="801"/>
      <c r="AYK144" s="801"/>
      <c r="AYL144" s="801"/>
      <c r="AYM144" s="801"/>
      <c r="AYN144" s="801"/>
      <c r="AYO144" s="801"/>
      <c r="AYP144" s="801"/>
      <c r="AYQ144" s="801"/>
      <c r="AYR144" s="801"/>
      <c r="AYS144" s="801"/>
      <c r="AYT144" s="801"/>
      <c r="AYU144" s="801"/>
      <c r="AYV144" s="801"/>
      <c r="AYW144" s="801"/>
      <c r="AYX144" s="801"/>
      <c r="AYY144" s="801"/>
      <c r="AYZ144" s="801"/>
      <c r="AZA144" s="801"/>
      <c r="AZB144" s="801"/>
      <c r="AZC144" s="801"/>
      <c r="AZD144" s="801"/>
      <c r="AZE144" s="801"/>
      <c r="AZF144" s="801"/>
      <c r="AZG144" s="801"/>
      <c r="AZH144" s="801"/>
      <c r="AZI144" s="801"/>
      <c r="AZJ144" s="801"/>
      <c r="AZK144" s="801"/>
      <c r="AZL144" s="801"/>
      <c r="AZM144" s="801"/>
      <c r="AZN144" s="801"/>
      <c r="AZO144" s="801"/>
      <c r="AZP144" s="801"/>
      <c r="AZQ144" s="801"/>
      <c r="AZR144" s="801"/>
      <c r="AZS144" s="801"/>
      <c r="AZT144" s="801"/>
      <c r="AZU144" s="801"/>
      <c r="AZV144" s="801"/>
      <c r="AZW144" s="801"/>
      <c r="AZX144" s="801"/>
      <c r="AZY144" s="801"/>
      <c r="AZZ144" s="801"/>
      <c r="BAA144" s="801"/>
      <c r="BAB144" s="801"/>
      <c r="BAC144" s="801"/>
      <c r="BAD144" s="801"/>
      <c r="BAE144" s="801"/>
      <c r="BAF144" s="801"/>
      <c r="BAG144" s="801"/>
      <c r="BAH144" s="801"/>
      <c r="BAI144" s="801"/>
      <c r="BAJ144" s="801"/>
      <c r="BAK144" s="801"/>
      <c r="BAL144" s="801"/>
      <c r="BAM144" s="801"/>
      <c r="BAN144" s="801"/>
      <c r="BAO144" s="801"/>
      <c r="BAP144" s="801"/>
      <c r="BAQ144" s="801"/>
      <c r="BAR144" s="801"/>
      <c r="BAS144" s="801"/>
      <c r="BAT144" s="801"/>
      <c r="BAU144" s="801"/>
      <c r="BAV144" s="801"/>
      <c r="BAW144" s="801"/>
      <c r="BAX144" s="801"/>
      <c r="BAY144" s="801"/>
      <c r="BAZ144" s="801"/>
      <c r="BBA144" s="801"/>
      <c r="BBB144" s="801"/>
      <c r="BBC144" s="801"/>
      <c r="BBD144" s="801"/>
      <c r="BBE144" s="801"/>
      <c r="BBF144" s="801"/>
      <c r="BBG144" s="801"/>
      <c r="BBH144" s="801"/>
      <c r="BBI144" s="801"/>
      <c r="BBJ144" s="801"/>
      <c r="BBK144" s="801"/>
      <c r="BBL144" s="801"/>
      <c r="BBM144" s="801"/>
      <c r="BBN144" s="801"/>
      <c r="BBO144" s="801"/>
      <c r="BBP144" s="801"/>
      <c r="BBQ144" s="801"/>
      <c r="BBR144" s="801"/>
      <c r="BBS144" s="801"/>
      <c r="BBT144" s="801"/>
      <c r="BBU144" s="801"/>
      <c r="BBV144" s="801"/>
      <c r="BBW144" s="801"/>
      <c r="BBX144" s="801"/>
      <c r="BBY144" s="801"/>
      <c r="BBZ144" s="801"/>
      <c r="BCA144" s="801"/>
      <c r="BCB144" s="801"/>
      <c r="BCC144" s="801"/>
      <c r="BCD144" s="801"/>
      <c r="BCE144" s="801"/>
      <c r="BCF144" s="801"/>
      <c r="BCG144" s="801"/>
      <c r="BCH144" s="801"/>
      <c r="BCI144" s="801"/>
      <c r="BCJ144" s="801"/>
      <c r="BCK144" s="801"/>
      <c r="BCL144" s="801"/>
      <c r="BCM144" s="801"/>
      <c r="BCN144" s="801"/>
      <c r="BCO144" s="801"/>
      <c r="BCP144" s="801"/>
      <c r="BCQ144" s="801"/>
      <c r="BCR144" s="801"/>
      <c r="BCS144" s="801"/>
      <c r="BCT144" s="801"/>
      <c r="BCU144" s="801"/>
      <c r="BCV144" s="801"/>
      <c r="BCW144" s="801"/>
      <c r="BCX144" s="801"/>
      <c r="BCY144" s="801"/>
      <c r="BCZ144" s="801"/>
      <c r="BDA144" s="801"/>
      <c r="BDB144" s="801"/>
      <c r="BDC144" s="801"/>
      <c r="BDD144" s="801"/>
      <c r="BDE144" s="801"/>
      <c r="BDF144" s="801"/>
      <c r="BDG144" s="801"/>
      <c r="BDH144" s="801"/>
      <c r="BDI144" s="801"/>
      <c r="BDJ144" s="801"/>
      <c r="BDK144" s="801"/>
      <c r="BDL144" s="801"/>
      <c r="BDM144" s="801"/>
      <c r="BDN144" s="801"/>
      <c r="BDO144" s="801"/>
      <c r="BDP144" s="801"/>
      <c r="BDQ144" s="801"/>
      <c r="BDR144" s="801"/>
      <c r="BDS144" s="801"/>
      <c r="BDT144" s="801"/>
      <c r="BDU144" s="801"/>
      <c r="BDV144" s="801"/>
      <c r="BDW144" s="801"/>
      <c r="BDX144" s="801"/>
      <c r="BDY144" s="801"/>
      <c r="BDZ144" s="801"/>
      <c r="BEA144" s="801"/>
      <c r="BEB144" s="801"/>
      <c r="BEC144" s="801"/>
      <c r="BED144" s="801"/>
      <c r="BEE144" s="801"/>
      <c r="BEF144" s="801"/>
      <c r="BEG144" s="801"/>
      <c r="BEH144" s="801"/>
      <c r="BEI144" s="801"/>
      <c r="BEJ144" s="801"/>
      <c r="BEK144" s="801"/>
      <c r="BEL144" s="801"/>
      <c r="BEM144" s="801"/>
      <c r="BEN144" s="801"/>
      <c r="BEO144" s="801"/>
      <c r="BEP144" s="801"/>
      <c r="BEQ144" s="801"/>
      <c r="BER144" s="801"/>
      <c r="BES144" s="801"/>
      <c r="BET144" s="801"/>
      <c r="BEU144" s="801"/>
      <c r="BEV144" s="801"/>
      <c r="BEW144" s="801"/>
      <c r="BEX144" s="801"/>
      <c r="BEY144" s="801"/>
      <c r="BEZ144" s="801"/>
      <c r="BFA144" s="801"/>
      <c r="BFB144" s="801"/>
      <c r="BFC144" s="801"/>
      <c r="BFD144" s="801"/>
      <c r="BFE144" s="801"/>
      <c r="BFF144" s="801"/>
      <c r="BFG144" s="801"/>
      <c r="BFH144" s="801"/>
      <c r="BFI144" s="801"/>
      <c r="BFJ144" s="801"/>
      <c r="BFK144" s="801"/>
      <c r="BFL144" s="801"/>
      <c r="BFM144" s="801"/>
      <c r="BFN144" s="801"/>
      <c r="BFO144" s="801"/>
      <c r="BFP144" s="801"/>
      <c r="BFQ144" s="801"/>
      <c r="BFR144" s="801"/>
      <c r="BFS144" s="801"/>
      <c r="BFT144" s="801"/>
      <c r="BFU144" s="801"/>
      <c r="BFV144" s="801"/>
      <c r="BFW144" s="801"/>
      <c r="BFX144" s="801"/>
      <c r="BFY144" s="801"/>
      <c r="BFZ144" s="801"/>
      <c r="BGA144" s="801"/>
      <c r="BGB144" s="801"/>
      <c r="BGC144" s="801"/>
      <c r="BGD144" s="801"/>
      <c r="BGE144" s="801"/>
      <c r="BGF144" s="801"/>
      <c r="BGG144" s="801"/>
      <c r="BGH144" s="801"/>
      <c r="BGI144" s="801"/>
      <c r="BGJ144" s="801"/>
      <c r="BGK144" s="801"/>
      <c r="BGL144" s="801"/>
      <c r="BGM144" s="801"/>
      <c r="BGN144" s="801"/>
      <c r="BGO144" s="801"/>
      <c r="BGP144" s="801"/>
      <c r="BGQ144" s="801"/>
      <c r="BGR144" s="801"/>
      <c r="BGS144" s="801"/>
      <c r="BGT144" s="801"/>
      <c r="BGU144" s="801"/>
      <c r="BGV144" s="801"/>
      <c r="BGW144" s="801"/>
      <c r="BGX144" s="801"/>
      <c r="BGY144" s="801"/>
      <c r="BGZ144" s="801"/>
      <c r="BHA144" s="801"/>
      <c r="BHB144" s="801"/>
      <c r="BHC144" s="801"/>
      <c r="BHD144" s="801"/>
      <c r="BHE144" s="801"/>
      <c r="BHF144" s="801"/>
      <c r="BHG144" s="801"/>
      <c r="BHH144" s="801"/>
      <c r="BHI144" s="801"/>
      <c r="BHJ144" s="801"/>
      <c r="BHK144" s="801"/>
      <c r="BHL144" s="801"/>
      <c r="BHM144" s="801"/>
      <c r="BHN144" s="801"/>
      <c r="BHO144" s="801"/>
      <c r="BHP144" s="801"/>
      <c r="BHQ144" s="801"/>
      <c r="BHR144" s="801"/>
      <c r="BHS144" s="801"/>
      <c r="BHT144" s="801"/>
      <c r="BHU144" s="801"/>
      <c r="BHV144" s="801"/>
      <c r="BHW144" s="801"/>
      <c r="BHX144" s="801"/>
      <c r="BHY144" s="801"/>
      <c r="BHZ144" s="801"/>
      <c r="BIA144" s="801"/>
      <c r="BIB144" s="801"/>
      <c r="BIC144" s="801"/>
      <c r="BID144" s="801"/>
      <c r="BIE144" s="801"/>
      <c r="BIF144" s="801"/>
      <c r="BIG144" s="801"/>
      <c r="BIH144" s="801"/>
      <c r="BII144" s="801"/>
      <c r="BIJ144" s="801"/>
      <c r="BIK144" s="801"/>
      <c r="BIL144" s="801"/>
      <c r="BIM144" s="801"/>
      <c r="BIN144" s="801"/>
      <c r="BIO144" s="801"/>
      <c r="BIP144" s="801"/>
      <c r="BIQ144" s="801"/>
      <c r="BIR144" s="801"/>
      <c r="BIS144" s="801"/>
      <c r="BIT144" s="801"/>
      <c r="BIU144" s="801"/>
      <c r="BIV144" s="801"/>
      <c r="BIW144" s="801"/>
      <c r="BIX144" s="801"/>
      <c r="BIY144" s="801"/>
      <c r="BIZ144" s="801"/>
      <c r="BJA144" s="801"/>
      <c r="BJB144" s="801"/>
      <c r="BJC144" s="801"/>
      <c r="BJD144" s="801"/>
      <c r="BJE144" s="801"/>
      <c r="BJF144" s="801"/>
      <c r="BJG144" s="801"/>
      <c r="BJH144" s="801"/>
      <c r="BJI144" s="801"/>
      <c r="BJJ144" s="801"/>
      <c r="BJK144" s="801"/>
      <c r="BJL144" s="801"/>
      <c r="BJM144" s="801"/>
      <c r="BJN144" s="801"/>
      <c r="BJO144" s="801"/>
      <c r="BJP144" s="801"/>
      <c r="BJQ144" s="801"/>
      <c r="BJR144" s="801"/>
      <c r="BJS144" s="801"/>
      <c r="BJT144" s="801"/>
      <c r="BJU144" s="801"/>
      <c r="BJV144" s="801"/>
      <c r="BJW144" s="801"/>
      <c r="BJX144" s="801"/>
      <c r="BJY144" s="801"/>
      <c r="BJZ144" s="801"/>
      <c r="BKA144" s="801"/>
      <c r="BKB144" s="801"/>
      <c r="BKC144" s="801"/>
      <c r="BKD144" s="801"/>
      <c r="BKE144" s="801"/>
      <c r="BKF144" s="801"/>
      <c r="BKG144" s="801"/>
      <c r="BKH144" s="801"/>
      <c r="BKI144" s="801"/>
      <c r="BKJ144" s="801"/>
      <c r="BKK144" s="801"/>
      <c r="BKL144" s="801"/>
      <c r="BKM144" s="801"/>
      <c r="BKN144" s="801"/>
      <c r="BKO144" s="801"/>
      <c r="BKP144" s="801"/>
      <c r="BKQ144" s="801"/>
      <c r="BKR144" s="801"/>
      <c r="BKS144" s="801"/>
      <c r="BKT144" s="801"/>
      <c r="BKU144" s="801"/>
      <c r="BKV144" s="801"/>
      <c r="BKW144" s="801"/>
      <c r="BKX144" s="801"/>
      <c r="BKY144" s="801"/>
      <c r="BKZ144" s="801"/>
      <c r="BLA144" s="801"/>
      <c r="BLB144" s="801"/>
      <c r="BLC144" s="801"/>
      <c r="BLD144" s="801"/>
      <c r="BLE144" s="801"/>
      <c r="BLF144" s="801"/>
      <c r="BLG144" s="801"/>
      <c r="BLH144" s="801"/>
      <c r="BLI144" s="801"/>
      <c r="BLJ144" s="801"/>
      <c r="BLK144" s="801"/>
      <c r="BLL144" s="801"/>
      <c r="BLM144" s="801"/>
      <c r="BLN144" s="801"/>
      <c r="BLO144" s="801"/>
      <c r="BLP144" s="801"/>
      <c r="BLQ144" s="801"/>
      <c r="BLR144" s="801"/>
      <c r="BLS144" s="801"/>
      <c r="BLT144" s="801"/>
      <c r="BLU144" s="801"/>
      <c r="BLV144" s="801"/>
      <c r="BLW144" s="801"/>
      <c r="BLX144" s="801"/>
      <c r="BLY144" s="801"/>
      <c r="BLZ144" s="801"/>
      <c r="BMA144" s="801"/>
      <c r="BMB144" s="801"/>
      <c r="BMC144" s="801"/>
      <c r="BMD144" s="801"/>
      <c r="BME144" s="801"/>
      <c r="BMF144" s="801"/>
      <c r="BMG144" s="801"/>
      <c r="BMH144" s="801"/>
      <c r="BMI144" s="801"/>
      <c r="BMJ144" s="801"/>
      <c r="BMK144" s="801"/>
      <c r="BML144" s="801"/>
      <c r="BMM144" s="801"/>
      <c r="BMN144" s="801"/>
      <c r="BMO144" s="801"/>
      <c r="BMP144" s="801"/>
      <c r="BMQ144" s="801"/>
      <c r="BMR144" s="801"/>
      <c r="BMS144" s="801"/>
      <c r="BMT144" s="801"/>
      <c r="BMU144" s="801"/>
      <c r="BMV144" s="801"/>
      <c r="BMW144" s="801"/>
      <c r="BMX144" s="801"/>
      <c r="BMY144" s="801"/>
      <c r="BMZ144" s="801"/>
      <c r="BNA144" s="801"/>
      <c r="BNB144" s="801"/>
      <c r="BNC144" s="801"/>
      <c r="BND144" s="801"/>
      <c r="BNE144" s="801"/>
      <c r="BNF144" s="801"/>
      <c r="BNG144" s="801"/>
      <c r="BNH144" s="801"/>
      <c r="BNI144" s="801"/>
      <c r="BNJ144" s="801"/>
      <c r="BNK144" s="801"/>
      <c r="BNL144" s="801"/>
      <c r="BNM144" s="801"/>
      <c r="BNN144" s="801"/>
      <c r="BNO144" s="801"/>
      <c r="BNP144" s="801"/>
      <c r="BNQ144" s="801"/>
      <c r="BNR144" s="801"/>
      <c r="BNS144" s="801"/>
      <c r="BNT144" s="801"/>
      <c r="BNU144" s="801"/>
      <c r="BNV144" s="801"/>
      <c r="BNW144" s="801"/>
      <c r="BNX144" s="801"/>
      <c r="BNY144" s="801"/>
      <c r="BNZ144" s="801"/>
      <c r="BOA144" s="801"/>
      <c r="BOB144" s="801"/>
      <c r="BOC144" s="801"/>
      <c r="BOD144" s="801"/>
      <c r="BOE144" s="801"/>
      <c r="BOF144" s="801"/>
      <c r="BOG144" s="801"/>
      <c r="BOH144" s="801"/>
      <c r="BOI144" s="801"/>
      <c r="BOJ144" s="801"/>
      <c r="BOK144" s="801"/>
      <c r="BOL144" s="801"/>
      <c r="BOM144" s="801"/>
      <c r="BON144" s="801"/>
      <c r="BOO144" s="801"/>
      <c r="BOP144" s="801"/>
      <c r="BOQ144" s="801"/>
      <c r="BOR144" s="801"/>
      <c r="BOS144" s="801"/>
      <c r="BOT144" s="801"/>
      <c r="BOU144" s="801"/>
      <c r="BOV144" s="801"/>
      <c r="BOW144" s="801"/>
      <c r="BOX144" s="801"/>
      <c r="BOY144" s="801"/>
      <c r="BOZ144" s="801"/>
      <c r="BPA144" s="801"/>
      <c r="BPB144" s="801"/>
      <c r="BPC144" s="801"/>
      <c r="BPD144" s="801"/>
      <c r="BPE144" s="801"/>
      <c r="BPF144" s="801"/>
      <c r="BPG144" s="801"/>
      <c r="BPH144" s="801"/>
      <c r="BPI144" s="801"/>
      <c r="BPJ144" s="801"/>
      <c r="BPK144" s="801"/>
      <c r="BPL144" s="801"/>
      <c r="BPM144" s="801"/>
      <c r="BPN144" s="801"/>
      <c r="BPO144" s="801"/>
      <c r="BPP144" s="801"/>
      <c r="BPQ144" s="801"/>
      <c r="BPR144" s="801"/>
      <c r="BPS144" s="801"/>
      <c r="BPT144" s="801"/>
      <c r="BPU144" s="801"/>
      <c r="BPV144" s="801"/>
      <c r="BPW144" s="801"/>
      <c r="BPX144" s="801"/>
      <c r="BPY144" s="801"/>
      <c r="BPZ144" s="801"/>
      <c r="BQA144" s="801"/>
      <c r="BQB144" s="801"/>
      <c r="BQC144" s="801"/>
      <c r="BQD144" s="801"/>
      <c r="BQE144" s="801"/>
      <c r="BQF144" s="801"/>
      <c r="BQG144" s="801"/>
      <c r="BQH144" s="801"/>
      <c r="BQI144" s="801"/>
      <c r="BQJ144" s="801"/>
      <c r="BQK144" s="801"/>
      <c r="BQL144" s="801"/>
      <c r="BQM144" s="801"/>
      <c r="BQN144" s="801"/>
      <c r="BQO144" s="801"/>
      <c r="BQP144" s="801"/>
      <c r="BQQ144" s="801"/>
      <c r="BQR144" s="801"/>
      <c r="BQS144" s="801"/>
      <c r="BQT144" s="801"/>
      <c r="BQU144" s="801"/>
      <c r="BQV144" s="801"/>
      <c r="BQW144" s="801"/>
      <c r="BQX144" s="801"/>
      <c r="BQY144" s="801"/>
      <c r="BQZ144" s="801"/>
      <c r="BRA144" s="801"/>
      <c r="BRB144" s="801"/>
      <c r="BRC144" s="801"/>
      <c r="BRD144" s="801"/>
      <c r="BRE144" s="801"/>
      <c r="BRF144" s="801"/>
      <c r="BRG144" s="801"/>
      <c r="BRH144" s="801"/>
      <c r="BRI144" s="801"/>
      <c r="BRJ144" s="801"/>
      <c r="BRK144" s="801"/>
      <c r="BRL144" s="801"/>
      <c r="BRM144" s="801"/>
      <c r="BRN144" s="801"/>
      <c r="BRO144" s="801"/>
      <c r="BRP144" s="801"/>
      <c r="BRQ144" s="801"/>
      <c r="BRR144" s="801"/>
      <c r="BRS144" s="801"/>
      <c r="BRT144" s="801"/>
      <c r="BRU144" s="801"/>
      <c r="BRV144" s="801"/>
      <c r="BRW144" s="801"/>
      <c r="BRX144" s="801"/>
      <c r="BRY144" s="801"/>
      <c r="BRZ144" s="801"/>
      <c r="BSA144" s="801"/>
      <c r="BSB144" s="801"/>
      <c r="BSC144" s="801"/>
      <c r="BSD144" s="801"/>
      <c r="BSE144" s="801"/>
      <c r="BSF144" s="801"/>
      <c r="BSG144" s="801"/>
      <c r="BSH144" s="801"/>
      <c r="BSI144" s="801"/>
      <c r="BSJ144" s="801"/>
      <c r="BSK144" s="801"/>
      <c r="BSL144" s="801"/>
      <c r="BSM144" s="801"/>
      <c r="BSN144" s="801"/>
      <c r="BSO144" s="801"/>
      <c r="BSP144" s="801"/>
      <c r="BSQ144" s="801"/>
      <c r="BSR144" s="801"/>
      <c r="BSS144" s="801"/>
      <c r="BST144" s="801"/>
      <c r="BSU144" s="801"/>
      <c r="BSV144" s="801"/>
      <c r="BSW144" s="801"/>
      <c r="BSX144" s="801"/>
      <c r="BSY144" s="801"/>
      <c r="BSZ144" s="801"/>
      <c r="BTA144" s="801"/>
      <c r="BTB144" s="801"/>
      <c r="BTC144" s="801"/>
      <c r="BTD144" s="801"/>
      <c r="BTE144" s="801"/>
      <c r="BTF144" s="801"/>
      <c r="BTG144" s="801"/>
      <c r="BTH144" s="801"/>
      <c r="BTI144" s="801"/>
      <c r="BTJ144" s="801"/>
      <c r="BTK144" s="801"/>
      <c r="BTL144" s="801"/>
      <c r="BTM144" s="801"/>
      <c r="BTN144" s="801"/>
      <c r="BTO144" s="801"/>
      <c r="BTP144" s="801"/>
      <c r="BTQ144" s="801"/>
      <c r="BTR144" s="801"/>
      <c r="BTS144" s="801"/>
      <c r="BTT144" s="801"/>
      <c r="BTU144" s="801"/>
      <c r="BTV144" s="801"/>
      <c r="BTW144" s="801"/>
      <c r="BTX144" s="801"/>
      <c r="BTY144" s="801"/>
      <c r="BTZ144" s="801"/>
      <c r="BUA144" s="801"/>
      <c r="BUB144" s="801"/>
      <c r="BUC144" s="801"/>
      <c r="BUD144" s="801"/>
      <c r="BUE144" s="801"/>
      <c r="BUF144" s="801"/>
      <c r="BUG144" s="801"/>
      <c r="BUH144" s="801"/>
      <c r="BUI144" s="801"/>
      <c r="BUJ144" s="801"/>
      <c r="BUK144" s="801"/>
      <c r="BUL144" s="801"/>
      <c r="BUM144" s="801"/>
      <c r="BUN144" s="801"/>
      <c r="BUO144" s="801"/>
      <c r="BUP144" s="801"/>
      <c r="BUQ144" s="801"/>
      <c r="BUR144" s="801"/>
      <c r="BUS144" s="801"/>
      <c r="BUT144" s="801"/>
      <c r="BUU144" s="801"/>
      <c r="BUV144" s="801"/>
      <c r="BUW144" s="801"/>
      <c r="BUX144" s="801"/>
      <c r="BUY144" s="801"/>
      <c r="BUZ144" s="801"/>
      <c r="BVA144" s="801"/>
      <c r="BVB144" s="801"/>
      <c r="BVC144" s="801"/>
      <c r="BVD144" s="801"/>
      <c r="BVE144" s="801"/>
      <c r="BVF144" s="801"/>
      <c r="BVG144" s="801"/>
      <c r="BVH144" s="801"/>
      <c r="BVI144" s="801"/>
      <c r="BVJ144" s="801"/>
      <c r="BVK144" s="801"/>
      <c r="BVL144" s="801"/>
      <c r="BVM144" s="801"/>
      <c r="BVN144" s="801"/>
      <c r="BVO144" s="801"/>
      <c r="BVP144" s="801"/>
      <c r="BVQ144" s="801"/>
      <c r="BVR144" s="801"/>
      <c r="BVS144" s="801"/>
      <c r="BVT144" s="801"/>
      <c r="BVU144" s="801"/>
      <c r="BVV144" s="801"/>
      <c r="BVW144" s="801"/>
      <c r="BVX144" s="801"/>
      <c r="BVY144" s="801"/>
      <c r="BVZ144" s="801"/>
      <c r="BWA144" s="801"/>
      <c r="BWB144" s="801"/>
      <c r="BWC144" s="801"/>
      <c r="BWD144" s="801"/>
      <c r="BWE144" s="801"/>
      <c r="BWF144" s="801"/>
      <c r="BWG144" s="801"/>
      <c r="BWH144" s="801"/>
      <c r="BWI144" s="801"/>
      <c r="BWJ144" s="801"/>
      <c r="BWK144" s="801"/>
      <c r="BWL144" s="801"/>
      <c r="BWM144" s="801"/>
      <c r="BWN144" s="801"/>
      <c r="BWO144" s="801"/>
      <c r="BWP144" s="801"/>
      <c r="BWQ144" s="801"/>
      <c r="BWR144" s="801"/>
      <c r="BWS144" s="801"/>
      <c r="BWT144" s="801"/>
      <c r="BWU144" s="801"/>
      <c r="BWV144" s="801"/>
      <c r="BWW144" s="801"/>
      <c r="BWX144" s="801"/>
      <c r="BWY144" s="801"/>
      <c r="BWZ144" s="801"/>
      <c r="BXA144" s="801"/>
      <c r="BXB144" s="801"/>
      <c r="BXC144" s="801"/>
      <c r="BXD144" s="801"/>
      <c r="BXE144" s="801"/>
      <c r="BXF144" s="801"/>
      <c r="BXG144" s="801"/>
      <c r="BXH144" s="801"/>
      <c r="BXI144" s="801"/>
      <c r="BXJ144" s="801"/>
      <c r="BXK144" s="801"/>
      <c r="BXL144" s="801"/>
      <c r="BXM144" s="801"/>
      <c r="BXN144" s="801"/>
      <c r="BXO144" s="801"/>
      <c r="BXP144" s="801"/>
      <c r="BXQ144" s="801"/>
      <c r="BXR144" s="801"/>
      <c r="BXS144" s="801"/>
      <c r="BXT144" s="801"/>
      <c r="BXU144" s="801"/>
      <c r="BXV144" s="801"/>
      <c r="BXW144" s="801"/>
      <c r="BXX144" s="801"/>
      <c r="BXY144" s="801"/>
      <c r="BXZ144" s="801"/>
      <c r="BYA144" s="801"/>
      <c r="BYB144" s="801"/>
      <c r="BYC144" s="801"/>
      <c r="BYD144" s="801"/>
      <c r="BYE144" s="801"/>
      <c r="BYF144" s="801"/>
      <c r="BYG144" s="801"/>
      <c r="BYH144" s="801"/>
      <c r="BYI144" s="801"/>
      <c r="BYJ144" s="801"/>
      <c r="BYK144" s="801"/>
      <c r="BYL144" s="801"/>
      <c r="BYM144" s="801"/>
      <c r="BYN144" s="801"/>
      <c r="BYO144" s="801"/>
      <c r="BYP144" s="801"/>
      <c r="BYQ144" s="801"/>
      <c r="BYR144" s="801"/>
      <c r="BYS144" s="801"/>
      <c r="BYT144" s="801"/>
      <c r="BYU144" s="801"/>
      <c r="BYV144" s="801"/>
      <c r="BYW144" s="801"/>
      <c r="BYX144" s="801"/>
      <c r="BYY144" s="801"/>
      <c r="BYZ144" s="801"/>
      <c r="BZA144" s="801"/>
      <c r="BZB144" s="801"/>
      <c r="BZC144" s="801"/>
      <c r="BZD144" s="801"/>
      <c r="BZE144" s="801"/>
      <c r="BZF144" s="801"/>
      <c r="BZG144" s="801"/>
      <c r="BZH144" s="801"/>
      <c r="BZI144" s="801"/>
      <c r="BZJ144" s="801"/>
      <c r="BZK144" s="801"/>
      <c r="BZL144" s="801"/>
      <c r="BZM144" s="801"/>
      <c r="BZN144" s="801"/>
      <c r="BZO144" s="801"/>
      <c r="BZP144" s="801"/>
      <c r="BZQ144" s="801"/>
      <c r="BZR144" s="801"/>
      <c r="BZS144" s="801"/>
      <c r="BZT144" s="801"/>
      <c r="BZU144" s="801"/>
      <c r="BZV144" s="801"/>
      <c r="BZW144" s="801"/>
      <c r="BZX144" s="801"/>
      <c r="BZY144" s="801"/>
      <c r="BZZ144" s="801"/>
      <c r="CAA144" s="801"/>
      <c r="CAB144" s="801"/>
      <c r="CAC144" s="801"/>
      <c r="CAD144" s="801"/>
      <c r="CAE144" s="801"/>
      <c r="CAF144" s="801"/>
      <c r="CAG144" s="801"/>
      <c r="CAH144" s="801"/>
      <c r="CAI144" s="801"/>
      <c r="CAJ144" s="801"/>
      <c r="CAK144" s="801"/>
      <c r="CAL144" s="801"/>
      <c r="CAM144" s="801"/>
      <c r="CAN144" s="801"/>
      <c r="CAO144" s="801"/>
      <c r="CAP144" s="801"/>
      <c r="CAQ144" s="801"/>
      <c r="CAR144" s="801"/>
      <c r="CAS144" s="801"/>
      <c r="CAT144" s="801"/>
      <c r="CAU144" s="801"/>
      <c r="CAV144" s="801"/>
      <c r="CAW144" s="801"/>
      <c r="CAX144" s="801"/>
      <c r="CAY144" s="801"/>
      <c r="CAZ144" s="801"/>
      <c r="CBA144" s="801"/>
      <c r="CBB144" s="801"/>
      <c r="CBC144" s="801"/>
      <c r="CBD144" s="801"/>
      <c r="CBE144" s="801"/>
      <c r="CBF144" s="801"/>
      <c r="CBG144" s="801"/>
      <c r="CBH144" s="801"/>
      <c r="CBI144" s="801"/>
      <c r="CBJ144" s="801"/>
      <c r="CBK144" s="801"/>
      <c r="CBL144" s="801"/>
      <c r="CBM144" s="801"/>
      <c r="CBN144" s="801"/>
      <c r="CBO144" s="801"/>
      <c r="CBP144" s="801"/>
      <c r="CBQ144" s="801"/>
      <c r="CBR144" s="801"/>
      <c r="CBS144" s="801"/>
      <c r="CBT144" s="801"/>
      <c r="CBU144" s="801"/>
      <c r="CBV144" s="801"/>
      <c r="CBW144" s="801"/>
      <c r="CBX144" s="801"/>
      <c r="CBY144" s="801"/>
      <c r="CBZ144" s="801"/>
      <c r="CCA144" s="801"/>
      <c r="CCB144" s="801"/>
      <c r="CCC144" s="801"/>
      <c r="CCD144" s="801"/>
      <c r="CCE144" s="801"/>
      <c r="CCF144" s="801"/>
      <c r="CCG144" s="801"/>
      <c r="CCH144" s="801"/>
      <c r="CCI144" s="801"/>
      <c r="CCJ144" s="801"/>
      <c r="CCK144" s="801"/>
      <c r="CCL144" s="801"/>
      <c r="CCM144" s="801"/>
      <c r="CCN144" s="801"/>
      <c r="CCO144" s="801"/>
      <c r="CCP144" s="801"/>
      <c r="CCQ144" s="801"/>
      <c r="CCR144" s="801"/>
      <c r="CCS144" s="801"/>
      <c r="CCT144" s="801"/>
      <c r="CCU144" s="801"/>
      <c r="CCV144" s="801"/>
      <c r="CCW144" s="801"/>
      <c r="CCX144" s="801"/>
      <c r="CCY144" s="801"/>
      <c r="CCZ144" s="801"/>
      <c r="CDA144" s="801"/>
      <c r="CDB144" s="801"/>
      <c r="CDC144" s="801"/>
      <c r="CDD144" s="801"/>
      <c r="CDE144" s="801"/>
      <c r="CDF144" s="801"/>
      <c r="CDG144" s="801"/>
      <c r="CDH144" s="801"/>
      <c r="CDI144" s="801"/>
      <c r="CDJ144" s="801"/>
      <c r="CDK144" s="801"/>
      <c r="CDL144" s="801"/>
      <c r="CDM144" s="801"/>
      <c r="CDN144" s="801"/>
      <c r="CDO144" s="801"/>
      <c r="CDP144" s="801"/>
      <c r="CDQ144" s="801"/>
      <c r="CDR144" s="801"/>
      <c r="CDS144" s="801"/>
      <c r="CDT144" s="801"/>
      <c r="CDU144" s="801"/>
      <c r="CDV144" s="801"/>
      <c r="CDW144" s="801"/>
      <c r="CDX144" s="801"/>
      <c r="CDY144" s="801"/>
      <c r="CDZ144" s="801"/>
      <c r="CEA144" s="801"/>
      <c r="CEB144" s="801"/>
      <c r="CEC144" s="801"/>
      <c r="CED144" s="801"/>
      <c r="CEE144" s="801"/>
      <c r="CEF144" s="801"/>
      <c r="CEG144" s="801"/>
      <c r="CEH144" s="801"/>
      <c r="CEI144" s="801"/>
      <c r="CEJ144" s="801"/>
      <c r="CEK144" s="801"/>
      <c r="CEL144" s="801"/>
      <c r="CEM144" s="801"/>
      <c r="CEN144" s="801"/>
      <c r="CEO144" s="801"/>
      <c r="CEP144" s="801"/>
      <c r="CEQ144" s="801"/>
      <c r="CER144" s="801"/>
      <c r="CES144" s="801"/>
      <c r="CET144" s="801"/>
      <c r="CEU144" s="801"/>
      <c r="CEV144" s="801"/>
      <c r="CEW144" s="801"/>
      <c r="CEX144" s="801"/>
      <c r="CEY144" s="801"/>
      <c r="CEZ144" s="801"/>
      <c r="CFA144" s="801"/>
      <c r="CFB144" s="801"/>
      <c r="CFC144" s="801"/>
      <c r="CFD144" s="801"/>
      <c r="CFE144" s="801"/>
      <c r="CFF144" s="801"/>
      <c r="CFG144" s="801"/>
      <c r="CFH144" s="801"/>
      <c r="CFI144" s="801"/>
      <c r="CFJ144" s="801"/>
      <c r="CFK144" s="801"/>
      <c r="CFL144" s="801"/>
      <c r="CFM144" s="801"/>
      <c r="CFN144" s="801"/>
      <c r="CFO144" s="801"/>
      <c r="CFP144" s="801"/>
      <c r="CFQ144" s="801"/>
      <c r="CFR144" s="801"/>
      <c r="CFS144" s="801"/>
      <c r="CFT144" s="801"/>
      <c r="CFU144" s="801"/>
      <c r="CFV144" s="801"/>
      <c r="CFW144" s="801"/>
      <c r="CFX144" s="801"/>
      <c r="CFY144" s="801"/>
      <c r="CFZ144" s="801"/>
      <c r="CGA144" s="801"/>
      <c r="CGB144" s="801"/>
      <c r="CGC144" s="801"/>
      <c r="CGD144" s="801"/>
      <c r="CGE144" s="801"/>
      <c r="CGF144" s="801"/>
      <c r="CGG144" s="801"/>
      <c r="CGH144" s="801"/>
      <c r="CGI144" s="801"/>
      <c r="CGJ144" s="801"/>
      <c r="CGK144" s="801"/>
      <c r="CGL144" s="801"/>
      <c r="CGM144" s="801"/>
      <c r="CGN144" s="801"/>
      <c r="CGO144" s="801"/>
      <c r="CGP144" s="801"/>
      <c r="CGQ144" s="801"/>
      <c r="CGR144" s="801"/>
      <c r="CGS144" s="801"/>
      <c r="CGT144" s="801"/>
      <c r="CGU144" s="801"/>
      <c r="CGV144" s="801"/>
      <c r="CGW144" s="801"/>
      <c r="CGX144" s="801"/>
      <c r="CGY144" s="801"/>
      <c r="CGZ144" s="801"/>
      <c r="CHA144" s="801"/>
      <c r="CHB144" s="801"/>
      <c r="CHC144" s="801"/>
      <c r="CHD144" s="801"/>
      <c r="CHE144" s="801"/>
      <c r="CHF144" s="801"/>
      <c r="CHG144" s="801"/>
      <c r="CHH144" s="801"/>
      <c r="CHI144" s="801"/>
      <c r="CHJ144" s="801"/>
      <c r="CHK144" s="801"/>
      <c r="CHL144" s="801"/>
      <c r="CHM144" s="801"/>
      <c r="CHN144" s="801"/>
      <c r="CHO144" s="801"/>
      <c r="CHP144" s="801"/>
      <c r="CHQ144" s="801"/>
      <c r="CHR144" s="801"/>
      <c r="CHS144" s="801"/>
      <c r="CHT144" s="801"/>
      <c r="CHU144" s="801"/>
      <c r="CHV144" s="801"/>
      <c r="CHW144" s="801"/>
      <c r="CHX144" s="801"/>
      <c r="CHY144" s="801"/>
      <c r="CHZ144" s="801"/>
      <c r="CIA144" s="801"/>
      <c r="CIB144" s="801"/>
      <c r="CIC144" s="801"/>
      <c r="CID144" s="801"/>
      <c r="CIE144" s="801"/>
      <c r="CIF144" s="801"/>
      <c r="CIG144" s="801"/>
      <c r="CIH144" s="801"/>
      <c r="CII144" s="801"/>
      <c r="CIJ144" s="801"/>
      <c r="CIK144" s="801"/>
      <c r="CIL144" s="801"/>
      <c r="CIM144" s="801"/>
      <c r="CIN144" s="801"/>
      <c r="CIO144" s="801"/>
      <c r="CIP144" s="801"/>
      <c r="CIQ144" s="801"/>
      <c r="CIR144" s="801"/>
      <c r="CIS144" s="801"/>
      <c r="CIT144" s="801"/>
      <c r="CIU144" s="801"/>
      <c r="CIV144" s="801"/>
      <c r="CIW144" s="801"/>
      <c r="CIX144" s="801"/>
      <c r="CIY144" s="801"/>
      <c r="CIZ144" s="801"/>
      <c r="CJA144" s="801"/>
      <c r="CJB144" s="801"/>
      <c r="CJC144" s="801"/>
      <c r="CJD144" s="801"/>
      <c r="CJE144" s="801"/>
      <c r="CJF144" s="801"/>
      <c r="CJG144" s="801"/>
      <c r="CJH144" s="801"/>
      <c r="CJI144" s="801"/>
      <c r="CJJ144" s="801"/>
      <c r="CJK144" s="801"/>
      <c r="CJL144" s="801"/>
      <c r="CJM144" s="801"/>
      <c r="CJN144" s="801"/>
      <c r="CJO144" s="801"/>
      <c r="CJP144" s="801"/>
      <c r="CJQ144" s="801"/>
      <c r="CJR144" s="801"/>
      <c r="CJS144" s="801"/>
      <c r="CJT144" s="801"/>
      <c r="CJU144" s="801"/>
      <c r="CJV144" s="801"/>
      <c r="CJW144" s="801"/>
      <c r="CJX144" s="801"/>
      <c r="CJY144" s="801"/>
      <c r="CJZ144" s="801"/>
      <c r="CKA144" s="801"/>
      <c r="CKB144" s="801"/>
      <c r="CKC144" s="801"/>
      <c r="CKD144" s="801"/>
      <c r="CKE144" s="801"/>
      <c r="CKF144" s="801"/>
      <c r="CKG144" s="801"/>
      <c r="CKH144" s="801"/>
      <c r="CKI144" s="801"/>
      <c r="CKJ144" s="801"/>
      <c r="CKK144" s="801"/>
      <c r="CKL144" s="801"/>
      <c r="CKM144" s="801"/>
      <c r="CKN144" s="801"/>
      <c r="CKO144" s="801"/>
      <c r="CKP144" s="801"/>
      <c r="CKQ144" s="801"/>
      <c r="CKR144" s="801"/>
      <c r="CKS144" s="801"/>
      <c r="CKT144" s="801"/>
      <c r="CKU144" s="801"/>
      <c r="CKV144" s="801"/>
      <c r="CKW144" s="801"/>
      <c r="CKX144" s="801"/>
      <c r="CKY144" s="801"/>
      <c r="CKZ144" s="801"/>
      <c r="CLA144" s="801"/>
      <c r="CLB144" s="801"/>
      <c r="CLC144" s="801"/>
      <c r="CLD144" s="801"/>
      <c r="CLE144" s="801"/>
      <c r="CLF144" s="801"/>
      <c r="CLG144" s="801"/>
      <c r="CLH144" s="801"/>
      <c r="CLI144" s="801"/>
      <c r="CLJ144" s="801"/>
      <c r="CLK144" s="801"/>
      <c r="CLL144" s="801"/>
      <c r="CLM144" s="801"/>
      <c r="CLN144" s="801"/>
      <c r="CLO144" s="801"/>
      <c r="CLP144" s="801"/>
      <c r="CLQ144" s="801"/>
      <c r="CLR144" s="801"/>
      <c r="CLS144" s="801"/>
      <c r="CLT144" s="801"/>
      <c r="CLU144" s="801"/>
      <c r="CLV144" s="801"/>
      <c r="CLW144" s="801"/>
      <c r="CLX144" s="801"/>
      <c r="CLY144" s="801"/>
      <c r="CLZ144" s="801"/>
      <c r="CMA144" s="801"/>
      <c r="CMB144" s="801"/>
      <c r="CMC144" s="801"/>
      <c r="CMD144" s="801"/>
      <c r="CME144" s="801"/>
      <c r="CMF144" s="801"/>
      <c r="CMG144" s="801"/>
      <c r="CMH144" s="801"/>
      <c r="CMI144" s="801"/>
      <c r="CMJ144" s="801"/>
      <c r="CMK144" s="801"/>
      <c r="CML144" s="801"/>
      <c r="CMM144" s="801"/>
      <c r="CMN144" s="801"/>
      <c r="CMO144" s="801"/>
      <c r="CMP144" s="801"/>
      <c r="CMQ144" s="801"/>
      <c r="CMR144" s="801"/>
      <c r="CMS144" s="801"/>
      <c r="CMT144" s="801"/>
      <c r="CMU144" s="801"/>
      <c r="CMV144" s="801"/>
      <c r="CMW144" s="801"/>
      <c r="CMX144" s="801"/>
      <c r="CMY144" s="801"/>
      <c r="CMZ144" s="801"/>
      <c r="CNA144" s="801"/>
      <c r="CNB144" s="801"/>
      <c r="CNC144" s="801"/>
      <c r="CND144" s="801"/>
      <c r="CNE144" s="801"/>
      <c r="CNF144" s="801"/>
      <c r="CNG144" s="801"/>
      <c r="CNH144" s="801"/>
      <c r="CNI144" s="801"/>
      <c r="CNJ144" s="801"/>
      <c r="CNK144" s="801"/>
      <c r="CNL144" s="801"/>
      <c r="CNM144" s="801"/>
      <c r="CNN144" s="801"/>
      <c r="CNO144" s="801"/>
      <c r="CNP144" s="801"/>
      <c r="CNQ144" s="801"/>
      <c r="CNR144" s="801"/>
      <c r="CNS144" s="801"/>
      <c r="CNT144" s="801"/>
      <c r="CNU144" s="801"/>
      <c r="CNV144" s="801"/>
      <c r="CNW144" s="801"/>
      <c r="CNX144" s="801"/>
      <c r="CNY144" s="801"/>
      <c r="CNZ144" s="801"/>
      <c r="COA144" s="801"/>
      <c r="COB144" s="801"/>
      <c r="COC144" s="801"/>
      <c r="COD144" s="801"/>
      <c r="COE144" s="801"/>
      <c r="COF144" s="801"/>
      <c r="COG144" s="801"/>
      <c r="COH144" s="801"/>
      <c r="COI144" s="801"/>
      <c r="COJ144" s="801"/>
      <c r="COK144" s="801"/>
      <c r="COL144" s="801"/>
      <c r="COM144" s="801"/>
      <c r="CON144" s="801"/>
      <c r="COO144" s="801"/>
      <c r="COP144" s="801"/>
      <c r="COQ144" s="801"/>
      <c r="COR144" s="801"/>
      <c r="COS144" s="801"/>
      <c r="COT144" s="801"/>
      <c r="COU144" s="801"/>
      <c r="COV144" s="801"/>
      <c r="COW144" s="801"/>
      <c r="COX144" s="801"/>
      <c r="COY144" s="801"/>
      <c r="COZ144" s="801"/>
      <c r="CPA144" s="801"/>
      <c r="CPB144" s="801"/>
      <c r="CPC144" s="801"/>
      <c r="CPD144" s="801"/>
      <c r="CPE144" s="801"/>
      <c r="CPF144" s="801"/>
      <c r="CPG144" s="801"/>
      <c r="CPH144" s="801"/>
      <c r="CPI144" s="801"/>
      <c r="CPJ144" s="801"/>
      <c r="CPK144" s="801"/>
      <c r="CPL144" s="801"/>
      <c r="CPM144" s="801"/>
      <c r="CPN144" s="801"/>
      <c r="CPO144" s="801"/>
      <c r="CPP144" s="801"/>
      <c r="CPQ144" s="801"/>
      <c r="CPR144" s="801"/>
      <c r="CPS144" s="801"/>
      <c r="CPT144" s="801"/>
      <c r="CPU144" s="801"/>
      <c r="CPV144" s="801"/>
      <c r="CPW144" s="801"/>
      <c r="CPX144" s="801"/>
      <c r="CPY144" s="801"/>
      <c r="CPZ144" s="801"/>
      <c r="CQA144" s="801"/>
      <c r="CQB144" s="801"/>
      <c r="CQC144" s="801"/>
      <c r="CQD144" s="801"/>
      <c r="CQE144" s="801"/>
      <c r="CQF144" s="801"/>
      <c r="CQG144" s="801"/>
      <c r="CQH144" s="801"/>
      <c r="CQI144" s="801"/>
      <c r="CQJ144" s="801"/>
      <c r="CQK144" s="801"/>
      <c r="CQL144" s="801"/>
      <c r="CQM144" s="801"/>
      <c r="CQN144" s="801"/>
      <c r="CQO144" s="801"/>
      <c r="CQP144" s="801"/>
      <c r="CQQ144" s="801"/>
      <c r="CQR144" s="801"/>
      <c r="CQS144" s="801"/>
      <c r="CQT144" s="801"/>
      <c r="CQU144" s="801"/>
      <c r="CQV144" s="801"/>
      <c r="CQW144" s="801"/>
      <c r="CQX144" s="801"/>
      <c r="CQY144" s="801"/>
      <c r="CQZ144" s="801"/>
      <c r="CRA144" s="801"/>
      <c r="CRB144" s="801"/>
      <c r="CRC144" s="801"/>
      <c r="CRD144" s="801"/>
      <c r="CRE144" s="801"/>
      <c r="CRF144" s="801"/>
      <c r="CRG144" s="801"/>
      <c r="CRH144" s="801"/>
      <c r="CRI144" s="801"/>
      <c r="CRJ144" s="801"/>
      <c r="CRK144" s="801"/>
      <c r="CRL144" s="801"/>
      <c r="CRM144" s="801"/>
      <c r="CRN144" s="801"/>
      <c r="CRO144" s="801"/>
      <c r="CRP144" s="801"/>
      <c r="CRQ144" s="801"/>
      <c r="CRR144" s="801"/>
      <c r="CRS144" s="801"/>
      <c r="CRT144" s="801"/>
      <c r="CRU144" s="801"/>
      <c r="CRV144" s="801"/>
      <c r="CRW144" s="801"/>
      <c r="CRX144" s="801"/>
      <c r="CRY144" s="801"/>
      <c r="CRZ144" s="801"/>
      <c r="CSA144" s="801"/>
      <c r="CSB144" s="801"/>
      <c r="CSC144" s="801"/>
      <c r="CSD144" s="801"/>
      <c r="CSE144" s="801"/>
      <c r="CSF144" s="801"/>
      <c r="CSG144" s="801"/>
      <c r="CSH144" s="801"/>
      <c r="CSI144" s="801"/>
      <c r="CSJ144" s="801"/>
      <c r="CSK144" s="801"/>
      <c r="CSL144" s="801"/>
      <c r="CSM144" s="801"/>
      <c r="CSN144" s="801"/>
      <c r="CSO144" s="801"/>
      <c r="CSP144" s="801"/>
      <c r="CSQ144" s="801"/>
      <c r="CSR144" s="801"/>
      <c r="CSS144" s="801"/>
      <c r="CST144" s="801"/>
      <c r="CSU144" s="801"/>
      <c r="CSV144" s="801"/>
      <c r="CSW144" s="801"/>
      <c r="CSX144" s="801"/>
      <c r="CSY144" s="801"/>
      <c r="CSZ144" s="801"/>
      <c r="CTA144" s="801"/>
      <c r="CTB144" s="801"/>
      <c r="CTC144" s="801"/>
      <c r="CTD144" s="801"/>
      <c r="CTE144" s="801"/>
      <c r="CTF144" s="801"/>
      <c r="CTG144" s="801"/>
      <c r="CTH144" s="801"/>
      <c r="CTI144" s="801"/>
      <c r="CTJ144" s="801"/>
      <c r="CTK144" s="801"/>
      <c r="CTL144" s="801"/>
      <c r="CTM144" s="801"/>
      <c r="CTN144" s="801"/>
      <c r="CTO144" s="801"/>
      <c r="CTP144" s="801"/>
      <c r="CTQ144" s="801"/>
      <c r="CTR144" s="801"/>
      <c r="CTS144" s="801"/>
      <c r="CTT144" s="801"/>
      <c r="CTU144" s="801"/>
      <c r="CTV144" s="801"/>
      <c r="CTW144" s="801"/>
      <c r="CTX144" s="801"/>
      <c r="CTY144" s="801"/>
      <c r="CTZ144" s="801"/>
      <c r="CUA144" s="801"/>
      <c r="CUB144" s="801"/>
      <c r="CUC144" s="801"/>
      <c r="CUD144" s="801"/>
      <c r="CUE144" s="801"/>
      <c r="CUF144" s="801"/>
      <c r="CUG144" s="801"/>
      <c r="CUH144" s="801"/>
      <c r="CUI144" s="801"/>
      <c r="CUJ144" s="801"/>
      <c r="CUK144" s="801"/>
      <c r="CUL144" s="801"/>
      <c r="CUM144" s="801"/>
      <c r="CUN144" s="801"/>
      <c r="CUO144" s="801"/>
      <c r="CUP144" s="801"/>
      <c r="CUQ144" s="801"/>
      <c r="CUR144" s="801"/>
      <c r="CUS144" s="801"/>
      <c r="CUT144" s="801"/>
      <c r="CUU144" s="801"/>
      <c r="CUV144" s="801"/>
      <c r="CUW144" s="801"/>
      <c r="CUX144" s="801"/>
      <c r="CUY144" s="801"/>
      <c r="CUZ144" s="801"/>
      <c r="CVA144" s="801"/>
      <c r="CVB144" s="801"/>
      <c r="CVC144" s="801"/>
      <c r="CVD144" s="801"/>
      <c r="CVE144" s="801"/>
      <c r="CVF144" s="801"/>
      <c r="CVG144" s="801"/>
      <c r="CVH144" s="801"/>
      <c r="CVI144" s="801"/>
      <c r="CVJ144" s="801"/>
      <c r="CVK144" s="801"/>
      <c r="CVL144" s="801"/>
      <c r="CVM144" s="801"/>
      <c r="CVN144" s="801"/>
      <c r="CVO144" s="801"/>
      <c r="CVP144" s="801"/>
      <c r="CVQ144" s="801"/>
      <c r="CVR144" s="801"/>
      <c r="CVS144" s="801"/>
      <c r="CVT144" s="801"/>
      <c r="CVU144" s="801"/>
      <c r="CVV144" s="801"/>
      <c r="CVW144" s="801"/>
      <c r="CVX144" s="801"/>
      <c r="CVY144" s="801"/>
      <c r="CVZ144" s="801"/>
      <c r="CWA144" s="801"/>
      <c r="CWB144" s="801"/>
      <c r="CWC144" s="801"/>
      <c r="CWD144" s="801"/>
      <c r="CWE144" s="801"/>
      <c r="CWF144" s="801"/>
      <c r="CWG144" s="801"/>
      <c r="CWH144" s="801"/>
      <c r="CWI144" s="801"/>
      <c r="CWJ144" s="801"/>
      <c r="CWK144" s="801"/>
      <c r="CWL144" s="801"/>
      <c r="CWM144" s="801"/>
      <c r="CWN144" s="801"/>
      <c r="CWO144" s="801"/>
      <c r="CWP144" s="801"/>
      <c r="CWQ144" s="801"/>
      <c r="CWR144" s="801"/>
      <c r="CWS144" s="801"/>
      <c r="CWT144" s="801"/>
      <c r="CWU144" s="801"/>
      <c r="CWV144" s="801"/>
      <c r="CWW144" s="801"/>
      <c r="CWX144" s="801"/>
      <c r="CWY144" s="801"/>
      <c r="CWZ144" s="801"/>
      <c r="CXA144" s="801"/>
      <c r="CXB144" s="801"/>
      <c r="CXC144" s="801"/>
      <c r="CXD144" s="801"/>
      <c r="CXE144" s="801"/>
      <c r="CXF144" s="801"/>
      <c r="CXG144" s="801"/>
      <c r="CXH144" s="801"/>
      <c r="CXI144" s="801"/>
      <c r="CXJ144" s="801"/>
      <c r="CXK144" s="801"/>
      <c r="CXL144" s="801"/>
      <c r="CXM144" s="801"/>
      <c r="CXN144" s="801"/>
      <c r="CXO144" s="801"/>
      <c r="CXP144" s="801"/>
      <c r="CXQ144" s="801"/>
      <c r="CXR144" s="801"/>
      <c r="CXS144" s="801"/>
      <c r="CXT144" s="801"/>
      <c r="CXU144" s="801"/>
      <c r="CXV144" s="801"/>
      <c r="CXW144" s="801"/>
      <c r="CXX144" s="801"/>
      <c r="CXY144" s="801"/>
      <c r="CXZ144" s="801"/>
      <c r="CYA144" s="801"/>
      <c r="CYB144" s="801"/>
      <c r="CYC144" s="801"/>
      <c r="CYD144" s="801"/>
      <c r="CYE144" s="801"/>
      <c r="CYF144" s="801"/>
      <c r="CYG144" s="801"/>
      <c r="CYH144" s="801"/>
      <c r="CYI144" s="801"/>
      <c r="CYJ144" s="801"/>
      <c r="CYK144" s="801"/>
      <c r="CYL144" s="801"/>
      <c r="CYM144" s="801"/>
      <c r="CYN144" s="801"/>
      <c r="CYO144" s="801"/>
      <c r="CYP144" s="801"/>
      <c r="CYQ144" s="801"/>
      <c r="CYR144" s="801"/>
      <c r="CYS144" s="801"/>
      <c r="CYT144" s="801"/>
      <c r="CYU144" s="801"/>
      <c r="CYV144" s="801"/>
      <c r="CYW144" s="801"/>
      <c r="CYX144" s="801"/>
      <c r="CYY144" s="801"/>
      <c r="CYZ144" s="801"/>
      <c r="CZA144" s="801"/>
      <c r="CZB144" s="801"/>
      <c r="CZC144" s="801"/>
      <c r="CZD144" s="801"/>
      <c r="CZE144" s="801"/>
      <c r="CZF144" s="801"/>
      <c r="CZG144" s="801"/>
      <c r="CZH144" s="801"/>
      <c r="CZI144" s="801"/>
      <c r="CZJ144" s="801"/>
      <c r="CZK144" s="801"/>
      <c r="CZL144" s="801"/>
      <c r="CZM144" s="801"/>
      <c r="CZN144" s="801"/>
      <c r="CZO144" s="801"/>
      <c r="CZP144" s="801"/>
      <c r="CZQ144" s="801"/>
      <c r="CZR144" s="801"/>
      <c r="CZS144" s="801"/>
      <c r="CZT144" s="801"/>
      <c r="CZU144" s="801"/>
      <c r="CZV144" s="801"/>
      <c r="CZW144" s="801"/>
      <c r="CZX144" s="801"/>
      <c r="CZY144" s="801"/>
      <c r="CZZ144" s="801"/>
      <c r="DAA144" s="801"/>
      <c r="DAB144" s="801"/>
      <c r="DAC144" s="801"/>
      <c r="DAD144" s="801"/>
      <c r="DAE144" s="801"/>
      <c r="DAF144" s="801"/>
      <c r="DAG144" s="801"/>
      <c r="DAH144" s="801"/>
      <c r="DAI144" s="801"/>
      <c r="DAJ144" s="801"/>
      <c r="DAK144" s="801"/>
      <c r="DAL144" s="801"/>
      <c r="DAM144" s="801"/>
      <c r="DAN144" s="801"/>
      <c r="DAO144" s="801"/>
      <c r="DAP144" s="801"/>
      <c r="DAQ144" s="801"/>
      <c r="DAR144" s="801"/>
      <c r="DAS144" s="801"/>
      <c r="DAT144" s="801"/>
      <c r="DAU144" s="801"/>
      <c r="DAV144" s="801"/>
      <c r="DAW144" s="801"/>
      <c r="DAX144" s="801"/>
      <c r="DAY144" s="801"/>
      <c r="DAZ144" s="801"/>
      <c r="DBA144" s="801"/>
      <c r="DBB144" s="801"/>
      <c r="DBC144" s="801"/>
      <c r="DBD144" s="801"/>
      <c r="DBE144" s="801"/>
      <c r="DBF144" s="801"/>
      <c r="DBG144" s="801"/>
      <c r="DBH144" s="801"/>
      <c r="DBI144" s="801"/>
      <c r="DBJ144" s="801"/>
      <c r="DBK144" s="801"/>
      <c r="DBL144" s="801"/>
      <c r="DBM144" s="801"/>
      <c r="DBN144" s="801"/>
      <c r="DBO144" s="801"/>
      <c r="DBP144" s="801"/>
      <c r="DBQ144" s="801"/>
      <c r="DBR144" s="801"/>
      <c r="DBS144" s="801"/>
      <c r="DBT144" s="801"/>
      <c r="DBU144" s="801"/>
      <c r="DBV144" s="801"/>
      <c r="DBW144" s="801"/>
      <c r="DBX144" s="801"/>
      <c r="DBY144" s="801"/>
      <c r="DBZ144" s="801"/>
      <c r="DCA144" s="801"/>
      <c r="DCB144" s="801"/>
      <c r="DCC144" s="801"/>
      <c r="DCD144" s="801"/>
      <c r="DCE144" s="801"/>
      <c r="DCF144" s="801"/>
      <c r="DCG144" s="801"/>
      <c r="DCH144" s="801"/>
      <c r="DCI144" s="801"/>
      <c r="DCJ144" s="801"/>
      <c r="DCK144" s="801"/>
      <c r="DCL144" s="801"/>
      <c r="DCM144" s="801"/>
      <c r="DCN144" s="801"/>
      <c r="DCO144" s="801"/>
      <c r="DCP144" s="801"/>
      <c r="DCQ144" s="801"/>
      <c r="DCR144" s="801"/>
      <c r="DCS144" s="801"/>
      <c r="DCT144" s="801"/>
      <c r="DCU144" s="801"/>
      <c r="DCV144" s="801"/>
      <c r="DCW144" s="801"/>
      <c r="DCX144" s="801"/>
      <c r="DCY144" s="801"/>
      <c r="DCZ144" s="801"/>
      <c r="DDA144" s="801"/>
      <c r="DDB144" s="801"/>
      <c r="DDC144" s="801"/>
      <c r="DDD144" s="801"/>
      <c r="DDE144" s="801"/>
      <c r="DDF144" s="801"/>
      <c r="DDG144" s="801"/>
      <c r="DDH144" s="801"/>
      <c r="DDI144" s="801"/>
      <c r="DDJ144" s="801"/>
      <c r="DDK144" s="801"/>
      <c r="DDL144" s="801"/>
      <c r="DDM144" s="801"/>
      <c r="DDN144" s="801"/>
      <c r="DDO144" s="801"/>
      <c r="DDP144" s="801"/>
      <c r="DDQ144" s="801"/>
      <c r="DDR144" s="801"/>
      <c r="DDS144" s="801"/>
      <c r="DDT144" s="801"/>
      <c r="DDU144" s="801"/>
      <c r="DDV144" s="801"/>
      <c r="DDW144" s="801"/>
      <c r="DDX144" s="801"/>
      <c r="DDY144" s="801"/>
      <c r="DDZ144" s="801"/>
      <c r="DEA144" s="801"/>
      <c r="DEB144" s="801"/>
      <c r="DEC144" s="801"/>
      <c r="DED144" s="801"/>
      <c r="DEE144" s="801"/>
      <c r="DEF144" s="801"/>
      <c r="DEG144" s="801"/>
      <c r="DEH144" s="801"/>
      <c r="DEI144" s="801"/>
      <c r="DEJ144" s="801"/>
      <c r="DEK144" s="801"/>
      <c r="DEL144" s="801"/>
      <c r="DEM144" s="801"/>
      <c r="DEN144" s="801"/>
      <c r="DEO144" s="801"/>
      <c r="DEP144" s="801"/>
      <c r="DEQ144" s="801"/>
      <c r="DER144" s="801"/>
      <c r="DES144" s="801"/>
      <c r="DET144" s="801"/>
      <c r="DEU144" s="801"/>
      <c r="DEV144" s="801"/>
      <c r="DEW144" s="801"/>
      <c r="DEX144" s="801"/>
      <c r="DEY144" s="801"/>
      <c r="DEZ144" s="801"/>
      <c r="DFA144" s="801"/>
      <c r="DFB144" s="801"/>
      <c r="DFC144" s="801"/>
      <c r="DFD144" s="801"/>
      <c r="DFE144" s="801"/>
      <c r="DFF144" s="801"/>
      <c r="DFG144" s="801"/>
      <c r="DFH144" s="801"/>
      <c r="DFI144" s="801"/>
      <c r="DFJ144" s="801"/>
      <c r="DFK144" s="801"/>
      <c r="DFL144" s="801"/>
      <c r="DFM144" s="801"/>
      <c r="DFN144" s="801"/>
      <c r="DFO144" s="801"/>
      <c r="DFP144" s="801"/>
      <c r="DFQ144" s="801"/>
      <c r="DFR144" s="801"/>
      <c r="DFS144" s="801"/>
      <c r="DFT144" s="801"/>
      <c r="DFU144" s="801"/>
      <c r="DFV144" s="801"/>
      <c r="DFW144" s="801"/>
      <c r="DFX144" s="801"/>
      <c r="DFY144" s="801"/>
      <c r="DFZ144" s="801"/>
      <c r="DGA144" s="801"/>
      <c r="DGB144" s="801"/>
      <c r="DGC144" s="801"/>
      <c r="DGD144" s="801"/>
      <c r="DGE144" s="801"/>
      <c r="DGF144" s="801"/>
      <c r="DGG144" s="801"/>
      <c r="DGH144" s="801"/>
      <c r="DGI144" s="801"/>
      <c r="DGJ144" s="801"/>
      <c r="DGK144" s="801"/>
      <c r="DGL144" s="801"/>
      <c r="DGM144" s="801"/>
      <c r="DGN144" s="801"/>
      <c r="DGO144" s="801"/>
      <c r="DGP144" s="801"/>
      <c r="DGQ144" s="801"/>
      <c r="DGR144" s="801"/>
      <c r="DGS144" s="801"/>
      <c r="DGT144" s="801"/>
      <c r="DGU144" s="801"/>
      <c r="DGV144" s="801"/>
      <c r="DGW144" s="801"/>
      <c r="DGX144" s="801"/>
      <c r="DGY144" s="801"/>
      <c r="DGZ144" s="801"/>
      <c r="DHA144" s="801"/>
      <c r="DHB144" s="801"/>
      <c r="DHC144" s="801"/>
      <c r="DHD144" s="801"/>
      <c r="DHE144" s="801"/>
      <c r="DHF144" s="801"/>
      <c r="DHG144" s="801"/>
      <c r="DHH144" s="801"/>
      <c r="DHI144" s="801"/>
      <c r="DHJ144" s="801"/>
      <c r="DHK144" s="801"/>
      <c r="DHL144" s="801"/>
      <c r="DHM144" s="801"/>
      <c r="DHN144" s="801"/>
      <c r="DHO144" s="801"/>
      <c r="DHP144" s="801"/>
      <c r="DHQ144" s="801"/>
      <c r="DHR144" s="801"/>
      <c r="DHS144" s="801"/>
      <c r="DHT144" s="801"/>
      <c r="DHU144" s="801"/>
      <c r="DHV144" s="801"/>
      <c r="DHW144" s="801"/>
      <c r="DHX144" s="801"/>
      <c r="DHY144" s="801"/>
      <c r="DHZ144" s="801"/>
      <c r="DIA144" s="801"/>
      <c r="DIB144" s="801"/>
      <c r="DIC144" s="801"/>
      <c r="DID144" s="801"/>
      <c r="DIE144" s="801"/>
      <c r="DIF144" s="801"/>
      <c r="DIG144" s="801"/>
      <c r="DIH144" s="801"/>
      <c r="DII144" s="801"/>
      <c r="DIJ144" s="801"/>
      <c r="DIK144" s="801"/>
      <c r="DIL144" s="801"/>
      <c r="DIM144" s="801"/>
      <c r="DIN144" s="801"/>
      <c r="DIO144" s="801"/>
      <c r="DIP144" s="801"/>
      <c r="DIQ144" s="801"/>
      <c r="DIR144" s="801"/>
      <c r="DIS144" s="801"/>
      <c r="DIT144" s="801"/>
      <c r="DIU144" s="801"/>
      <c r="DIV144" s="801"/>
      <c r="DIW144" s="801"/>
      <c r="DIX144" s="801"/>
      <c r="DIY144" s="801"/>
      <c r="DIZ144" s="801"/>
      <c r="DJA144" s="801"/>
      <c r="DJB144" s="801"/>
      <c r="DJC144" s="801"/>
      <c r="DJD144" s="801"/>
      <c r="DJE144" s="801"/>
      <c r="DJF144" s="801"/>
      <c r="DJG144" s="801"/>
      <c r="DJH144" s="801"/>
      <c r="DJI144" s="801"/>
      <c r="DJJ144" s="801"/>
      <c r="DJK144" s="801"/>
      <c r="DJL144" s="801"/>
      <c r="DJM144" s="801"/>
      <c r="DJN144" s="801"/>
      <c r="DJO144" s="801"/>
      <c r="DJP144" s="801"/>
      <c r="DJQ144" s="801"/>
      <c r="DJR144" s="801"/>
      <c r="DJS144" s="801"/>
      <c r="DJT144" s="801"/>
      <c r="DJU144" s="801"/>
      <c r="DJV144" s="801"/>
      <c r="DJW144" s="801"/>
      <c r="DJX144" s="801"/>
      <c r="DJY144" s="801"/>
      <c r="DJZ144" s="801"/>
      <c r="DKA144" s="801"/>
      <c r="DKB144" s="801"/>
      <c r="DKC144" s="801"/>
      <c r="DKD144" s="801"/>
      <c r="DKE144" s="801"/>
      <c r="DKF144" s="801"/>
      <c r="DKG144" s="801"/>
      <c r="DKH144" s="801"/>
      <c r="DKI144" s="801"/>
      <c r="DKJ144" s="801"/>
      <c r="DKK144" s="801"/>
      <c r="DKL144" s="801"/>
      <c r="DKM144" s="801"/>
      <c r="DKN144" s="801"/>
      <c r="DKO144" s="801"/>
      <c r="DKP144" s="801"/>
      <c r="DKQ144" s="801"/>
      <c r="DKR144" s="801"/>
      <c r="DKS144" s="801"/>
      <c r="DKT144" s="801"/>
      <c r="DKU144" s="801"/>
      <c r="DKV144" s="801"/>
      <c r="DKW144" s="801"/>
      <c r="DKX144" s="801"/>
      <c r="DKY144" s="801"/>
      <c r="DKZ144" s="801"/>
      <c r="DLA144" s="801"/>
      <c r="DLB144" s="801"/>
      <c r="DLC144" s="801"/>
      <c r="DLD144" s="801"/>
      <c r="DLE144" s="801"/>
      <c r="DLF144" s="801"/>
      <c r="DLG144" s="801"/>
      <c r="DLH144" s="801"/>
      <c r="DLI144" s="801"/>
      <c r="DLJ144" s="801"/>
      <c r="DLK144" s="801"/>
      <c r="DLL144" s="801"/>
      <c r="DLM144" s="801"/>
      <c r="DLN144" s="801"/>
      <c r="DLO144" s="801"/>
      <c r="DLP144" s="801"/>
      <c r="DLQ144" s="801"/>
      <c r="DLR144" s="801"/>
      <c r="DLS144" s="801"/>
      <c r="DLT144" s="801"/>
      <c r="DLU144" s="801"/>
      <c r="DLV144" s="801"/>
      <c r="DLW144" s="801"/>
      <c r="DLX144" s="801"/>
      <c r="DLY144" s="801"/>
      <c r="DLZ144" s="801"/>
      <c r="DMA144" s="801"/>
      <c r="DMB144" s="801"/>
      <c r="DMC144" s="801"/>
      <c r="DMD144" s="801"/>
      <c r="DME144" s="801"/>
      <c r="DMF144" s="801"/>
      <c r="DMG144" s="801"/>
      <c r="DMH144" s="801"/>
      <c r="DMI144" s="801"/>
      <c r="DMJ144" s="801"/>
      <c r="DMK144" s="801"/>
      <c r="DML144" s="801"/>
      <c r="DMM144" s="801"/>
      <c r="DMN144" s="801"/>
      <c r="DMO144" s="801"/>
      <c r="DMP144" s="801"/>
      <c r="DMQ144" s="801"/>
      <c r="DMR144" s="801"/>
      <c r="DMS144" s="801"/>
      <c r="DMT144" s="801"/>
      <c r="DMU144" s="801"/>
      <c r="DMV144" s="801"/>
      <c r="DMW144" s="801"/>
      <c r="DMX144" s="801"/>
      <c r="DMY144" s="801"/>
      <c r="DMZ144" s="801"/>
      <c r="DNA144" s="801"/>
      <c r="DNB144" s="801"/>
      <c r="DNC144" s="801"/>
      <c r="DND144" s="801"/>
      <c r="DNE144" s="801"/>
      <c r="DNF144" s="801"/>
      <c r="DNG144" s="801"/>
      <c r="DNH144" s="801"/>
      <c r="DNI144" s="801"/>
      <c r="DNJ144" s="801"/>
      <c r="DNK144" s="801"/>
      <c r="DNL144" s="801"/>
      <c r="DNM144" s="801"/>
      <c r="DNN144" s="801"/>
      <c r="DNO144" s="801"/>
      <c r="DNP144" s="801"/>
      <c r="DNQ144" s="801"/>
      <c r="DNR144" s="801"/>
      <c r="DNS144" s="801"/>
      <c r="DNT144" s="801"/>
      <c r="DNU144" s="801"/>
      <c r="DNV144" s="801"/>
      <c r="DNW144" s="801"/>
      <c r="DNX144" s="801"/>
      <c r="DNY144" s="801"/>
      <c r="DNZ144" s="801"/>
      <c r="DOA144" s="801"/>
      <c r="DOB144" s="801"/>
      <c r="DOC144" s="801"/>
      <c r="DOD144" s="801"/>
      <c r="DOE144" s="801"/>
      <c r="DOF144" s="801"/>
      <c r="DOG144" s="801"/>
      <c r="DOH144" s="801"/>
      <c r="DOI144" s="801"/>
      <c r="DOJ144" s="801"/>
      <c r="DOK144" s="801"/>
      <c r="DOL144" s="801"/>
      <c r="DOM144" s="801"/>
      <c r="DON144" s="801"/>
      <c r="DOO144" s="801"/>
      <c r="DOP144" s="801"/>
      <c r="DOQ144" s="801"/>
      <c r="DOR144" s="801"/>
      <c r="DOS144" s="801"/>
      <c r="DOT144" s="801"/>
      <c r="DOU144" s="801"/>
      <c r="DOV144" s="801"/>
      <c r="DOW144" s="801"/>
      <c r="DOX144" s="801"/>
      <c r="DOY144" s="801"/>
      <c r="DOZ144" s="801"/>
      <c r="DPA144" s="801"/>
      <c r="DPB144" s="801"/>
      <c r="DPC144" s="801"/>
      <c r="DPD144" s="801"/>
      <c r="DPE144" s="801"/>
      <c r="DPF144" s="801"/>
      <c r="DPG144" s="801"/>
      <c r="DPH144" s="801"/>
      <c r="DPI144" s="801"/>
      <c r="DPJ144" s="801"/>
      <c r="DPK144" s="801"/>
      <c r="DPL144" s="801"/>
      <c r="DPM144" s="801"/>
      <c r="DPN144" s="801"/>
      <c r="DPO144" s="801"/>
      <c r="DPP144" s="801"/>
      <c r="DPQ144" s="801"/>
      <c r="DPR144" s="801"/>
      <c r="DPS144" s="801"/>
      <c r="DPT144" s="801"/>
      <c r="DPU144" s="801"/>
      <c r="DPV144" s="801"/>
      <c r="DPW144" s="801"/>
      <c r="DPX144" s="801"/>
      <c r="DPY144" s="801"/>
      <c r="DPZ144" s="801"/>
      <c r="DQA144" s="801"/>
      <c r="DQB144" s="801"/>
      <c r="DQC144" s="801"/>
      <c r="DQD144" s="801"/>
      <c r="DQE144" s="801"/>
      <c r="DQF144" s="801"/>
      <c r="DQG144" s="801"/>
      <c r="DQH144" s="801"/>
      <c r="DQI144" s="801"/>
      <c r="DQJ144" s="801"/>
      <c r="DQK144" s="801"/>
      <c r="DQL144" s="801"/>
      <c r="DQM144" s="801"/>
      <c r="DQN144" s="801"/>
      <c r="DQO144" s="801"/>
      <c r="DQP144" s="801"/>
      <c r="DQQ144" s="801"/>
      <c r="DQR144" s="801"/>
      <c r="DQS144" s="801"/>
      <c r="DQT144" s="801"/>
      <c r="DQU144" s="801"/>
      <c r="DQV144" s="801"/>
      <c r="DQW144" s="801"/>
      <c r="DQX144" s="801"/>
      <c r="DQY144" s="801"/>
      <c r="DQZ144" s="801"/>
      <c r="DRA144" s="801"/>
      <c r="DRB144" s="801"/>
      <c r="DRC144" s="801"/>
      <c r="DRD144" s="801"/>
      <c r="DRE144" s="801"/>
      <c r="DRF144" s="801"/>
      <c r="DRG144" s="801"/>
      <c r="DRH144" s="801"/>
      <c r="DRI144" s="801"/>
      <c r="DRJ144" s="801"/>
      <c r="DRK144" s="801"/>
      <c r="DRL144" s="801"/>
      <c r="DRM144" s="801"/>
      <c r="DRN144" s="801"/>
      <c r="DRO144" s="801"/>
      <c r="DRP144" s="801"/>
      <c r="DRQ144" s="801"/>
      <c r="DRR144" s="801"/>
      <c r="DRS144" s="801"/>
      <c r="DRT144" s="801"/>
      <c r="DRU144" s="801"/>
      <c r="DRV144" s="801"/>
      <c r="DRW144" s="801"/>
      <c r="DRX144" s="801"/>
      <c r="DRY144" s="801"/>
      <c r="DRZ144" s="801"/>
      <c r="DSA144" s="801"/>
      <c r="DSB144" s="801"/>
      <c r="DSC144" s="801"/>
      <c r="DSD144" s="801"/>
      <c r="DSE144" s="801"/>
      <c r="DSF144" s="801"/>
      <c r="DSG144" s="801"/>
      <c r="DSH144" s="801"/>
      <c r="DSI144" s="801"/>
      <c r="DSJ144" s="801"/>
      <c r="DSK144" s="801"/>
      <c r="DSL144" s="801"/>
      <c r="DSM144" s="801"/>
      <c r="DSN144" s="801"/>
      <c r="DSO144" s="801"/>
      <c r="DSP144" s="801"/>
      <c r="DSQ144" s="801"/>
      <c r="DSR144" s="801"/>
      <c r="DSS144" s="801"/>
      <c r="DST144" s="801"/>
      <c r="DSU144" s="801"/>
      <c r="DSV144" s="801"/>
      <c r="DSW144" s="801"/>
      <c r="DSX144" s="801"/>
      <c r="DSY144" s="801"/>
      <c r="DSZ144" s="801"/>
      <c r="DTA144" s="801"/>
      <c r="DTB144" s="801"/>
      <c r="DTC144" s="801"/>
      <c r="DTD144" s="801"/>
      <c r="DTE144" s="801"/>
      <c r="DTF144" s="801"/>
      <c r="DTG144" s="801"/>
      <c r="DTH144" s="801"/>
      <c r="DTI144" s="801"/>
      <c r="DTJ144" s="801"/>
      <c r="DTK144" s="801"/>
      <c r="DTL144" s="801"/>
      <c r="DTM144" s="801"/>
      <c r="DTN144" s="801"/>
      <c r="DTO144" s="801"/>
      <c r="DTP144" s="801"/>
      <c r="DTQ144" s="801"/>
      <c r="DTR144" s="801"/>
      <c r="DTS144" s="801"/>
      <c r="DTT144" s="801"/>
      <c r="DTU144" s="801"/>
      <c r="DTV144" s="801"/>
      <c r="DTW144" s="801"/>
      <c r="DTX144" s="801"/>
      <c r="DTY144" s="801"/>
      <c r="DTZ144" s="801"/>
      <c r="DUA144" s="801"/>
      <c r="DUB144" s="801"/>
      <c r="DUC144" s="801"/>
      <c r="DUD144" s="801"/>
      <c r="DUE144" s="801"/>
      <c r="DUF144" s="801"/>
      <c r="DUG144" s="801"/>
      <c r="DUH144" s="801"/>
      <c r="DUI144" s="801"/>
      <c r="DUJ144" s="801"/>
      <c r="DUK144" s="801"/>
      <c r="DUL144" s="801"/>
      <c r="DUM144" s="801"/>
      <c r="DUN144" s="801"/>
      <c r="DUO144" s="801"/>
      <c r="DUP144" s="801"/>
      <c r="DUQ144" s="801"/>
      <c r="DUR144" s="801"/>
      <c r="DUS144" s="801"/>
      <c r="DUT144" s="801"/>
      <c r="DUU144" s="801"/>
      <c r="DUV144" s="801"/>
      <c r="DUW144" s="801"/>
      <c r="DUX144" s="801"/>
      <c r="DUY144" s="801"/>
      <c r="DUZ144" s="801"/>
      <c r="DVA144" s="801"/>
      <c r="DVB144" s="801"/>
      <c r="DVC144" s="801"/>
      <c r="DVD144" s="801"/>
      <c r="DVE144" s="801"/>
      <c r="DVF144" s="801"/>
      <c r="DVG144" s="801"/>
      <c r="DVH144" s="801"/>
      <c r="DVI144" s="801"/>
      <c r="DVJ144" s="801"/>
      <c r="DVK144" s="801"/>
      <c r="DVL144" s="801"/>
      <c r="DVM144" s="801"/>
      <c r="DVN144" s="801"/>
      <c r="DVO144" s="801"/>
      <c r="DVP144" s="801"/>
      <c r="DVQ144" s="801"/>
      <c r="DVR144" s="801"/>
      <c r="DVS144" s="801"/>
      <c r="DVT144" s="801"/>
      <c r="DVU144" s="801"/>
      <c r="DVV144" s="801"/>
      <c r="DVW144" s="801"/>
      <c r="DVX144" s="801"/>
      <c r="DVY144" s="801"/>
      <c r="DVZ144" s="801"/>
      <c r="DWA144" s="801"/>
      <c r="DWB144" s="801"/>
      <c r="DWC144" s="801"/>
      <c r="DWD144" s="801"/>
      <c r="DWE144" s="801"/>
      <c r="DWF144" s="801"/>
      <c r="DWG144" s="801"/>
      <c r="DWH144" s="801"/>
      <c r="DWI144" s="801"/>
      <c r="DWJ144" s="801"/>
      <c r="DWK144" s="801"/>
      <c r="DWL144" s="801"/>
      <c r="DWM144" s="801"/>
      <c r="DWN144" s="801"/>
      <c r="DWO144" s="801"/>
      <c r="DWP144" s="801"/>
      <c r="DWQ144" s="801"/>
      <c r="DWR144" s="801"/>
      <c r="DWS144" s="801"/>
      <c r="DWT144" s="801"/>
      <c r="DWU144" s="801"/>
      <c r="DWV144" s="801"/>
      <c r="DWW144" s="801"/>
      <c r="DWX144" s="801"/>
      <c r="DWY144" s="801"/>
      <c r="DWZ144" s="801"/>
      <c r="DXA144" s="801"/>
      <c r="DXB144" s="801"/>
      <c r="DXC144" s="801"/>
      <c r="DXD144" s="801"/>
      <c r="DXE144" s="801"/>
      <c r="DXF144" s="801"/>
      <c r="DXG144" s="801"/>
      <c r="DXH144" s="801"/>
      <c r="DXI144" s="801"/>
      <c r="DXJ144" s="801"/>
      <c r="DXK144" s="801"/>
      <c r="DXL144" s="801"/>
      <c r="DXM144" s="801"/>
      <c r="DXN144" s="801"/>
      <c r="DXO144" s="801"/>
      <c r="DXP144" s="801"/>
      <c r="DXQ144" s="801"/>
      <c r="DXR144" s="801"/>
      <c r="DXS144" s="801"/>
      <c r="DXT144" s="801"/>
      <c r="DXU144" s="801"/>
      <c r="DXV144" s="801"/>
      <c r="DXW144" s="801"/>
      <c r="DXX144" s="801"/>
      <c r="DXY144" s="801"/>
      <c r="DXZ144" s="801"/>
      <c r="DYA144" s="801"/>
      <c r="DYB144" s="801"/>
      <c r="DYC144" s="801"/>
      <c r="DYD144" s="801"/>
      <c r="DYE144" s="801"/>
      <c r="DYF144" s="801"/>
      <c r="DYG144" s="801"/>
      <c r="DYH144" s="801"/>
      <c r="DYI144" s="801"/>
      <c r="DYJ144" s="801"/>
      <c r="DYK144" s="801"/>
      <c r="DYL144" s="801"/>
      <c r="DYM144" s="801"/>
      <c r="DYN144" s="801"/>
      <c r="DYO144" s="801"/>
      <c r="DYP144" s="801"/>
      <c r="DYQ144" s="801"/>
      <c r="DYR144" s="801"/>
      <c r="DYS144" s="801"/>
      <c r="DYT144" s="801"/>
      <c r="DYU144" s="801"/>
      <c r="DYV144" s="801"/>
      <c r="DYW144" s="801"/>
      <c r="DYX144" s="801"/>
      <c r="DYY144" s="801"/>
      <c r="DYZ144" s="801"/>
      <c r="DZA144" s="801"/>
      <c r="DZB144" s="801"/>
      <c r="DZC144" s="801"/>
      <c r="DZD144" s="801"/>
      <c r="DZE144" s="801"/>
      <c r="DZF144" s="801"/>
      <c r="DZG144" s="801"/>
      <c r="DZH144" s="801"/>
      <c r="DZI144" s="801"/>
      <c r="DZJ144" s="801"/>
      <c r="DZK144" s="801"/>
      <c r="DZL144" s="801"/>
      <c r="DZM144" s="801"/>
      <c r="DZN144" s="801"/>
      <c r="DZO144" s="801"/>
      <c r="DZP144" s="801"/>
      <c r="DZQ144" s="801"/>
      <c r="DZR144" s="801"/>
      <c r="DZS144" s="801"/>
      <c r="DZT144" s="801"/>
      <c r="DZU144" s="801"/>
      <c r="DZV144" s="801"/>
      <c r="DZW144" s="801"/>
      <c r="DZX144" s="801"/>
      <c r="DZY144" s="801"/>
      <c r="DZZ144" s="801"/>
      <c r="EAA144" s="801"/>
      <c r="EAB144" s="801"/>
      <c r="EAC144" s="801"/>
      <c r="EAD144" s="801"/>
      <c r="EAE144" s="801"/>
      <c r="EAF144" s="801"/>
      <c r="EAG144" s="801"/>
      <c r="EAH144" s="801"/>
      <c r="EAI144" s="801"/>
      <c r="EAJ144" s="801"/>
      <c r="EAK144" s="801"/>
      <c r="EAL144" s="801"/>
      <c r="EAM144" s="801"/>
      <c r="EAN144" s="801"/>
      <c r="EAO144" s="801"/>
      <c r="EAP144" s="801"/>
      <c r="EAQ144" s="801"/>
      <c r="EAR144" s="801"/>
      <c r="EAS144" s="801"/>
      <c r="EAT144" s="801"/>
      <c r="EAU144" s="801"/>
      <c r="EAV144" s="801"/>
      <c r="EAW144" s="801"/>
      <c r="EAX144" s="801"/>
      <c r="EAY144" s="801"/>
      <c r="EAZ144" s="801"/>
      <c r="EBA144" s="801"/>
      <c r="EBB144" s="801"/>
      <c r="EBC144" s="801"/>
      <c r="EBD144" s="801"/>
      <c r="EBE144" s="801"/>
      <c r="EBF144" s="801"/>
      <c r="EBG144" s="801"/>
      <c r="EBH144" s="801"/>
      <c r="EBI144" s="801"/>
      <c r="EBJ144" s="801"/>
      <c r="EBK144" s="801"/>
      <c r="EBL144" s="801"/>
      <c r="EBM144" s="801"/>
      <c r="EBN144" s="801"/>
      <c r="EBO144" s="801"/>
      <c r="EBP144" s="801"/>
      <c r="EBQ144" s="801"/>
      <c r="EBR144" s="801"/>
      <c r="EBS144" s="801"/>
      <c r="EBT144" s="801"/>
      <c r="EBU144" s="801"/>
      <c r="EBV144" s="801"/>
      <c r="EBW144" s="801"/>
      <c r="EBX144" s="801"/>
      <c r="EBY144" s="801"/>
      <c r="EBZ144" s="801"/>
      <c r="ECA144" s="801"/>
      <c r="ECB144" s="801"/>
      <c r="ECC144" s="801"/>
      <c r="ECD144" s="801"/>
      <c r="ECE144" s="801"/>
      <c r="ECF144" s="801"/>
      <c r="ECG144" s="801"/>
      <c r="ECH144" s="801"/>
      <c r="ECI144" s="801"/>
      <c r="ECJ144" s="801"/>
      <c r="ECK144" s="801"/>
      <c r="ECL144" s="801"/>
      <c r="ECM144" s="801"/>
      <c r="ECN144" s="801"/>
      <c r="ECO144" s="801"/>
      <c r="ECP144" s="801"/>
      <c r="ECQ144" s="801"/>
      <c r="ECR144" s="801"/>
      <c r="ECS144" s="801"/>
      <c r="ECT144" s="801"/>
      <c r="ECU144" s="801"/>
      <c r="ECV144" s="801"/>
      <c r="ECW144" s="801"/>
      <c r="ECX144" s="801"/>
      <c r="ECY144" s="801"/>
      <c r="ECZ144" s="801"/>
      <c r="EDA144" s="801"/>
      <c r="EDB144" s="801"/>
      <c r="EDC144" s="801"/>
      <c r="EDD144" s="801"/>
      <c r="EDE144" s="801"/>
      <c r="EDF144" s="801"/>
      <c r="EDG144" s="801"/>
      <c r="EDH144" s="801"/>
      <c r="EDI144" s="801"/>
      <c r="EDJ144" s="801"/>
      <c r="EDK144" s="801"/>
      <c r="EDL144" s="801"/>
      <c r="EDM144" s="801"/>
      <c r="EDN144" s="801"/>
      <c r="EDO144" s="801"/>
      <c r="EDP144" s="801"/>
      <c r="EDQ144" s="801"/>
      <c r="EDR144" s="801"/>
      <c r="EDS144" s="801"/>
      <c r="EDT144" s="801"/>
      <c r="EDU144" s="801"/>
      <c r="EDV144" s="801"/>
      <c r="EDW144" s="801"/>
      <c r="EDX144" s="801"/>
      <c r="EDY144" s="801"/>
      <c r="EDZ144" s="801"/>
      <c r="EEA144" s="801"/>
      <c r="EEB144" s="801"/>
      <c r="EEC144" s="801"/>
      <c r="EED144" s="801"/>
      <c r="EEE144" s="801"/>
      <c r="EEF144" s="801"/>
      <c r="EEG144" s="801"/>
      <c r="EEH144" s="801"/>
      <c r="EEI144" s="801"/>
      <c r="EEJ144" s="801"/>
      <c r="EEK144" s="801"/>
      <c r="EEL144" s="801"/>
      <c r="EEM144" s="801"/>
      <c r="EEN144" s="801"/>
      <c r="EEO144" s="801"/>
      <c r="EEP144" s="801"/>
      <c r="EEQ144" s="801"/>
      <c r="EER144" s="801"/>
      <c r="EES144" s="801"/>
      <c r="EET144" s="801"/>
      <c r="EEU144" s="801"/>
      <c r="EEV144" s="801"/>
      <c r="EEW144" s="801"/>
      <c r="EEX144" s="801"/>
      <c r="EEY144" s="801"/>
      <c r="EEZ144" s="801"/>
      <c r="EFA144" s="801"/>
      <c r="EFB144" s="801"/>
      <c r="EFC144" s="801"/>
      <c r="EFD144" s="801"/>
      <c r="EFE144" s="801"/>
      <c r="EFF144" s="801"/>
      <c r="EFG144" s="801"/>
      <c r="EFH144" s="801"/>
      <c r="EFI144" s="801"/>
      <c r="EFJ144" s="801"/>
      <c r="EFK144" s="801"/>
      <c r="EFL144" s="801"/>
      <c r="EFM144" s="801"/>
      <c r="EFN144" s="801"/>
      <c r="EFO144" s="801"/>
      <c r="EFP144" s="801"/>
      <c r="EFQ144" s="801"/>
      <c r="EFR144" s="801"/>
      <c r="EFS144" s="801"/>
      <c r="EFT144" s="801"/>
      <c r="EFU144" s="801"/>
      <c r="EFV144" s="801"/>
      <c r="EFW144" s="801"/>
      <c r="EFX144" s="801"/>
      <c r="EFY144" s="801"/>
      <c r="EFZ144" s="801"/>
      <c r="EGA144" s="801"/>
      <c r="EGB144" s="801"/>
      <c r="EGC144" s="801"/>
      <c r="EGD144" s="801"/>
      <c r="EGE144" s="801"/>
      <c r="EGF144" s="801"/>
      <c r="EGG144" s="801"/>
      <c r="EGH144" s="801"/>
      <c r="EGI144" s="801"/>
      <c r="EGJ144" s="801"/>
      <c r="EGK144" s="801"/>
      <c r="EGL144" s="801"/>
      <c r="EGM144" s="801"/>
      <c r="EGN144" s="801"/>
      <c r="EGO144" s="801"/>
      <c r="EGP144" s="801"/>
      <c r="EGQ144" s="801"/>
      <c r="EGR144" s="801"/>
      <c r="EGS144" s="801"/>
      <c r="EGT144" s="801"/>
      <c r="EGU144" s="801"/>
      <c r="EGV144" s="801"/>
      <c r="EGW144" s="801"/>
      <c r="EGX144" s="801"/>
      <c r="EGY144" s="801"/>
      <c r="EGZ144" s="801"/>
      <c r="EHA144" s="801"/>
      <c r="EHB144" s="801"/>
      <c r="EHC144" s="801"/>
      <c r="EHD144" s="801"/>
      <c r="EHE144" s="801"/>
      <c r="EHF144" s="801"/>
      <c r="EHG144" s="801"/>
      <c r="EHH144" s="801"/>
      <c r="EHI144" s="801"/>
      <c r="EHJ144" s="801"/>
      <c r="EHK144" s="801"/>
      <c r="EHL144" s="801"/>
      <c r="EHM144" s="801"/>
      <c r="EHN144" s="801"/>
      <c r="EHO144" s="801"/>
      <c r="EHP144" s="801"/>
      <c r="EHQ144" s="801"/>
      <c r="EHR144" s="801"/>
      <c r="EHS144" s="801"/>
      <c r="EHT144" s="801"/>
      <c r="EHU144" s="801"/>
      <c r="EHV144" s="801"/>
      <c r="EHW144" s="801"/>
      <c r="EHX144" s="801"/>
      <c r="EHY144" s="801"/>
      <c r="EHZ144" s="801"/>
      <c r="EIA144" s="801"/>
      <c r="EIB144" s="801"/>
      <c r="EIC144" s="801"/>
      <c r="EID144" s="801"/>
      <c r="EIE144" s="801"/>
      <c r="EIF144" s="801"/>
      <c r="EIG144" s="801"/>
      <c r="EIH144" s="801"/>
      <c r="EII144" s="801"/>
      <c r="EIJ144" s="801"/>
      <c r="EIK144" s="801"/>
      <c r="EIL144" s="801"/>
      <c r="EIM144" s="801"/>
      <c r="EIN144" s="801"/>
      <c r="EIO144" s="801"/>
      <c r="EIP144" s="801"/>
      <c r="EIQ144" s="801"/>
      <c r="EIR144" s="801"/>
      <c r="EIS144" s="801"/>
      <c r="EIT144" s="801"/>
      <c r="EIU144" s="801"/>
      <c r="EIV144" s="801"/>
      <c r="EIW144" s="801"/>
      <c r="EIX144" s="801"/>
      <c r="EIY144" s="801"/>
      <c r="EIZ144" s="801"/>
      <c r="EJA144" s="801"/>
      <c r="EJB144" s="801"/>
      <c r="EJC144" s="801"/>
      <c r="EJD144" s="801"/>
      <c r="EJE144" s="801"/>
      <c r="EJF144" s="801"/>
      <c r="EJG144" s="801"/>
      <c r="EJH144" s="801"/>
      <c r="EJI144" s="801"/>
      <c r="EJJ144" s="801"/>
      <c r="EJK144" s="801"/>
      <c r="EJL144" s="801"/>
      <c r="EJM144" s="801"/>
      <c r="EJN144" s="801"/>
      <c r="EJO144" s="801"/>
      <c r="EJP144" s="801"/>
      <c r="EJQ144" s="801"/>
      <c r="EJR144" s="801"/>
      <c r="EJS144" s="801"/>
      <c r="EJT144" s="801"/>
      <c r="EJU144" s="801"/>
      <c r="EJV144" s="801"/>
      <c r="EJW144" s="801"/>
      <c r="EJX144" s="801"/>
      <c r="EJY144" s="801"/>
      <c r="EJZ144" s="801"/>
      <c r="EKA144" s="801"/>
      <c r="EKB144" s="801"/>
      <c r="EKC144" s="801"/>
      <c r="EKD144" s="801"/>
      <c r="EKE144" s="801"/>
      <c r="EKF144" s="801"/>
      <c r="EKG144" s="801"/>
      <c r="EKH144" s="801"/>
      <c r="EKI144" s="801"/>
      <c r="EKJ144" s="801"/>
      <c r="EKK144" s="801"/>
      <c r="EKL144" s="801"/>
      <c r="EKM144" s="801"/>
      <c r="EKN144" s="801"/>
      <c r="EKO144" s="801"/>
      <c r="EKP144" s="801"/>
      <c r="EKQ144" s="801"/>
      <c r="EKR144" s="801"/>
      <c r="EKS144" s="801"/>
      <c r="EKT144" s="801"/>
      <c r="EKU144" s="801"/>
      <c r="EKV144" s="801"/>
      <c r="EKW144" s="801"/>
      <c r="EKX144" s="801"/>
      <c r="EKY144" s="801"/>
      <c r="EKZ144" s="801"/>
      <c r="ELA144" s="801"/>
      <c r="ELB144" s="801"/>
      <c r="ELC144" s="801"/>
      <c r="ELD144" s="801"/>
      <c r="ELE144" s="801"/>
      <c r="ELF144" s="801"/>
      <c r="ELG144" s="801"/>
      <c r="ELH144" s="801"/>
      <c r="ELI144" s="801"/>
      <c r="ELJ144" s="801"/>
      <c r="ELK144" s="801"/>
      <c r="ELL144" s="801"/>
      <c r="ELM144" s="801"/>
      <c r="ELN144" s="801"/>
      <c r="ELO144" s="801"/>
      <c r="ELP144" s="801"/>
      <c r="ELQ144" s="801"/>
      <c r="ELR144" s="801"/>
      <c r="ELS144" s="801"/>
      <c r="ELT144" s="801"/>
      <c r="ELU144" s="801"/>
      <c r="ELV144" s="801"/>
      <c r="ELW144" s="801"/>
      <c r="ELX144" s="801"/>
      <c r="ELY144" s="801"/>
      <c r="ELZ144" s="801"/>
      <c r="EMA144" s="801"/>
      <c r="EMB144" s="801"/>
      <c r="EMC144" s="801"/>
      <c r="EMD144" s="801"/>
      <c r="EME144" s="801"/>
      <c r="EMF144" s="801"/>
      <c r="EMG144" s="801"/>
      <c r="EMH144" s="801"/>
      <c r="EMI144" s="801"/>
      <c r="EMJ144" s="801"/>
      <c r="EMK144" s="801"/>
      <c r="EML144" s="801"/>
      <c r="EMM144" s="801"/>
      <c r="EMN144" s="801"/>
      <c r="EMO144" s="801"/>
      <c r="EMP144" s="801"/>
      <c r="EMQ144" s="801"/>
      <c r="EMR144" s="801"/>
      <c r="EMS144" s="801"/>
      <c r="EMT144" s="801"/>
      <c r="EMU144" s="801"/>
      <c r="EMV144" s="801"/>
      <c r="EMW144" s="801"/>
      <c r="EMX144" s="801"/>
      <c r="EMY144" s="801"/>
      <c r="EMZ144" s="801"/>
      <c r="ENA144" s="801"/>
      <c r="ENB144" s="801"/>
      <c r="ENC144" s="801"/>
      <c r="END144" s="801"/>
      <c r="ENE144" s="801"/>
      <c r="ENF144" s="801"/>
      <c r="ENG144" s="801"/>
      <c r="ENH144" s="801"/>
      <c r="ENI144" s="801"/>
      <c r="ENJ144" s="801"/>
      <c r="ENK144" s="801"/>
      <c r="ENL144" s="801"/>
      <c r="ENM144" s="801"/>
      <c r="ENN144" s="801"/>
      <c r="ENO144" s="801"/>
      <c r="ENP144" s="801"/>
      <c r="ENQ144" s="801"/>
      <c r="ENR144" s="801"/>
      <c r="ENS144" s="801"/>
      <c r="ENT144" s="801"/>
      <c r="ENU144" s="801"/>
      <c r="ENV144" s="801"/>
      <c r="ENW144" s="801"/>
      <c r="ENX144" s="801"/>
      <c r="ENY144" s="801"/>
      <c r="ENZ144" s="801"/>
      <c r="EOA144" s="801"/>
      <c r="EOB144" s="801"/>
      <c r="EOC144" s="801"/>
      <c r="EOD144" s="801"/>
      <c r="EOE144" s="801"/>
      <c r="EOF144" s="801"/>
      <c r="EOG144" s="801"/>
      <c r="EOH144" s="801"/>
      <c r="EOI144" s="801"/>
      <c r="EOJ144" s="801"/>
      <c r="EOK144" s="801"/>
      <c r="EOL144" s="801"/>
      <c r="EOM144" s="801"/>
      <c r="EON144" s="801"/>
      <c r="EOO144" s="801"/>
      <c r="EOP144" s="801"/>
      <c r="EOQ144" s="801"/>
      <c r="EOR144" s="801"/>
      <c r="EOS144" s="801"/>
      <c r="EOT144" s="801"/>
      <c r="EOU144" s="801"/>
      <c r="EOV144" s="801"/>
      <c r="EOW144" s="801"/>
      <c r="EOX144" s="801"/>
      <c r="EOY144" s="801"/>
      <c r="EOZ144" s="801"/>
      <c r="EPA144" s="801"/>
      <c r="EPB144" s="801"/>
      <c r="EPC144" s="801"/>
      <c r="EPD144" s="801"/>
      <c r="EPE144" s="801"/>
      <c r="EPF144" s="801"/>
      <c r="EPG144" s="801"/>
      <c r="EPH144" s="801"/>
      <c r="EPI144" s="801"/>
      <c r="EPJ144" s="801"/>
      <c r="EPK144" s="801"/>
      <c r="EPL144" s="801"/>
      <c r="EPM144" s="801"/>
      <c r="EPN144" s="801"/>
      <c r="EPO144" s="801"/>
      <c r="EPP144" s="801"/>
      <c r="EPQ144" s="801"/>
      <c r="EPR144" s="801"/>
      <c r="EPS144" s="801"/>
      <c r="EPT144" s="801"/>
      <c r="EPU144" s="801"/>
      <c r="EPV144" s="801"/>
      <c r="EPW144" s="801"/>
      <c r="EPX144" s="801"/>
      <c r="EPY144" s="801"/>
      <c r="EPZ144" s="801"/>
      <c r="EQA144" s="801"/>
      <c r="EQB144" s="801"/>
      <c r="EQC144" s="801"/>
      <c r="EQD144" s="801"/>
      <c r="EQE144" s="801"/>
      <c r="EQF144" s="801"/>
      <c r="EQG144" s="801"/>
      <c r="EQH144" s="801"/>
      <c r="EQI144" s="801"/>
      <c r="EQJ144" s="801"/>
      <c r="EQK144" s="801"/>
      <c r="EQL144" s="801"/>
      <c r="EQM144" s="801"/>
      <c r="EQN144" s="801"/>
      <c r="EQO144" s="801"/>
      <c r="EQP144" s="801"/>
      <c r="EQQ144" s="801"/>
      <c r="EQR144" s="801"/>
      <c r="EQS144" s="801"/>
      <c r="EQT144" s="801"/>
      <c r="EQU144" s="801"/>
      <c r="EQV144" s="801"/>
      <c r="EQW144" s="801"/>
      <c r="EQX144" s="801"/>
      <c r="EQY144" s="801"/>
      <c r="EQZ144" s="801"/>
      <c r="ERA144" s="801"/>
      <c r="ERB144" s="801"/>
      <c r="ERC144" s="801"/>
      <c r="ERD144" s="801"/>
      <c r="ERE144" s="801"/>
      <c r="ERF144" s="801"/>
      <c r="ERG144" s="801"/>
      <c r="ERH144" s="801"/>
      <c r="ERI144" s="801"/>
      <c r="ERJ144" s="801"/>
      <c r="ERK144" s="801"/>
      <c r="ERL144" s="801"/>
      <c r="ERM144" s="801"/>
      <c r="ERN144" s="801"/>
      <c r="ERO144" s="801"/>
      <c r="ERP144" s="801"/>
      <c r="ERQ144" s="801"/>
      <c r="ERR144" s="801"/>
      <c r="ERS144" s="801"/>
      <c r="ERT144" s="801"/>
      <c r="ERU144" s="801"/>
      <c r="ERV144" s="801"/>
      <c r="ERW144" s="801"/>
      <c r="ERX144" s="801"/>
      <c r="ERY144" s="801"/>
      <c r="ERZ144" s="801"/>
      <c r="ESA144" s="801"/>
      <c r="ESB144" s="801"/>
      <c r="ESC144" s="801"/>
      <c r="ESD144" s="801"/>
      <c r="ESE144" s="801"/>
      <c r="ESF144" s="801"/>
      <c r="ESG144" s="801"/>
      <c r="ESH144" s="801"/>
      <c r="ESI144" s="801"/>
      <c r="ESJ144" s="801"/>
      <c r="ESK144" s="801"/>
      <c r="ESL144" s="801"/>
      <c r="ESM144" s="801"/>
      <c r="ESN144" s="801"/>
      <c r="ESO144" s="801"/>
      <c r="ESP144" s="801"/>
      <c r="ESQ144" s="801"/>
      <c r="ESR144" s="801"/>
      <c r="ESS144" s="801"/>
      <c r="EST144" s="801"/>
      <c r="ESU144" s="801"/>
      <c r="ESV144" s="801"/>
      <c r="ESW144" s="801"/>
      <c r="ESX144" s="801"/>
      <c r="ESY144" s="801"/>
      <c r="ESZ144" s="801"/>
      <c r="ETA144" s="801"/>
      <c r="ETB144" s="801"/>
      <c r="ETC144" s="801"/>
      <c r="ETD144" s="801"/>
      <c r="ETE144" s="801"/>
      <c r="ETF144" s="801"/>
      <c r="ETG144" s="801"/>
      <c r="ETH144" s="801"/>
      <c r="ETI144" s="801"/>
      <c r="ETJ144" s="801"/>
      <c r="ETK144" s="801"/>
      <c r="ETL144" s="801"/>
      <c r="ETM144" s="801"/>
      <c r="ETN144" s="801"/>
      <c r="ETO144" s="801"/>
      <c r="ETP144" s="801"/>
      <c r="ETQ144" s="801"/>
      <c r="ETR144" s="801"/>
      <c r="ETS144" s="801"/>
      <c r="ETT144" s="801"/>
      <c r="ETU144" s="801"/>
      <c r="ETV144" s="801"/>
      <c r="ETW144" s="801"/>
      <c r="ETX144" s="801"/>
      <c r="ETY144" s="801"/>
      <c r="ETZ144" s="801"/>
      <c r="EUA144" s="801"/>
      <c r="EUB144" s="801"/>
      <c r="EUC144" s="801"/>
      <c r="EUD144" s="801"/>
      <c r="EUE144" s="801"/>
      <c r="EUF144" s="801"/>
      <c r="EUG144" s="801"/>
      <c r="EUH144" s="801"/>
      <c r="EUI144" s="801"/>
      <c r="EUJ144" s="801"/>
      <c r="EUK144" s="801"/>
      <c r="EUL144" s="801"/>
      <c r="EUM144" s="801"/>
      <c r="EUN144" s="801"/>
      <c r="EUO144" s="801"/>
      <c r="EUP144" s="801"/>
      <c r="EUQ144" s="801"/>
      <c r="EUR144" s="801"/>
      <c r="EUS144" s="801"/>
      <c r="EUT144" s="801"/>
      <c r="EUU144" s="801"/>
      <c r="EUV144" s="801"/>
      <c r="EUW144" s="801"/>
      <c r="EUX144" s="801"/>
      <c r="EUY144" s="801"/>
      <c r="EUZ144" s="801"/>
      <c r="EVA144" s="801"/>
      <c r="EVB144" s="801"/>
      <c r="EVC144" s="801"/>
      <c r="EVD144" s="801"/>
      <c r="EVE144" s="801"/>
      <c r="EVF144" s="801"/>
      <c r="EVG144" s="801"/>
      <c r="EVH144" s="801"/>
      <c r="EVI144" s="801"/>
      <c r="EVJ144" s="801"/>
      <c r="EVK144" s="801"/>
      <c r="EVL144" s="801"/>
      <c r="EVM144" s="801"/>
      <c r="EVN144" s="801"/>
      <c r="EVO144" s="801"/>
      <c r="EVP144" s="801"/>
      <c r="EVQ144" s="801"/>
      <c r="EVR144" s="801"/>
      <c r="EVS144" s="801"/>
      <c r="EVT144" s="801"/>
      <c r="EVU144" s="801"/>
      <c r="EVV144" s="801"/>
      <c r="EVW144" s="801"/>
      <c r="EVX144" s="801"/>
      <c r="EVY144" s="801"/>
      <c r="EVZ144" s="801"/>
      <c r="EWA144" s="801"/>
      <c r="EWB144" s="801"/>
      <c r="EWC144" s="801"/>
      <c r="EWD144" s="801"/>
      <c r="EWE144" s="801"/>
      <c r="EWF144" s="801"/>
      <c r="EWG144" s="801"/>
      <c r="EWH144" s="801"/>
      <c r="EWI144" s="801"/>
      <c r="EWJ144" s="801"/>
      <c r="EWK144" s="801"/>
      <c r="EWL144" s="801"/>
      <c r="EWM144" s="801"/>
      <c r="EWN144" s="801"/>
      <c r="EWO144" s="801"/>
      <c r="EWP144" s="801"/>
      <c r="EWQ144" s="801"/>
      <c r="EWR144" s="801"/>
      <c r="EWS144" s="801"/>
      <c r="EWT144" s="801"/>
      <c r="EWU144" s="801"/>
      <c r="EWV144" s="801"/>
      <c r="EWW144" s="801"/>
      <c r="EWX144" s="801"/>
      <c r="EWY144" s="801"/>
      <c r="EWZ144" s="801"/>
      <c r="EXA144" s="801"/>
      <c r="EXB144" s="801"/>
      <c r="EXC144" s="801"/>
      <c r="EXD144" s="801"/>
      <c r="EXE144" s="801"/>
      <c r="EXF144" s="801"/>
      <c r="EXG144" s="801"/>
      <c r="EXH144" s="801"/>
      <c r="EXI144" s="801"/>
      <c r="EXJ144" s="801"/>
      <c r="EXK144" s="801"/>
      <c r="EXL144" s="801"/>
      <c r="EXM144" s="801"/>
      <c r="EXN144" s="801"/>
      <c r="EXO144" s="801"/>
      <c r="EXP144" s="801"/>
      <c r="EXQ144" s="801"/>
      <c r="EXR144" s="801"/>
      <c r="EXS144" s="801"/>
      <c r="EXT144" s="801"/>
      <c r="EXU144" s="801"/>
      <c r="EXV144" s="801"/>
      <c r="EXW144" s="801"/>
      <c r="EXX144" s="801"/>
      <c r="EXY144" s="801"/>
      <c r="EXZ144" s="801"/>
      <c r="EYA144" s="801"/>
      <c r="EYB144" s="801"/>
      <c r="EYC144" s="801"/>
      <c r="EYD144" s="801"/>
      <c r="EYE144" s="801"/>
      <c r="EYF144" s="801"/>
      <c r="EYG144" s="801"/>
      <c r="EYH144" s="801"/>
      <c r="EYI144" s="801"/>
      <c r="EYJ144" s="801"/>
      <c r="EYK144" s="801"/>
      <c r="EYL144" s="801"/>
      <c r="EYM144" s="801"/>
      <c r="EYN144" s="801"/>
      <c r="EYO144" s="801"/>
      <c r="EYP144" s="801"/>
      <c r="EYQ144" s="801"/>
      <c r="EYR144" s="801"/>
      <c r="EYS144" s="801"/>
      <c r="EYT144" s="801"/>
      <c r="EYU144" s="801"/>
      <c r="EYV144" s="801"/>
      <c r="EYW144" s="801"/>
      <c r="EYX144" s="801"/>
      <c r="EYY144" s="801"/>
      <c r="EYZ144" s="801"/>
      <c r="EZA144" s="801"/>
      <c r="EZB144" s="801"/>
      <c r="EZC144" s="801"/>
      <c r="EZD144" s="801"/>
      <c r="EZE144" s="801"/>
      <c r="EZF144" s="801"/>
      <c r="EZG144" s="801"/>
      <c r="EZH144" s="801"/>
      <c r="EZI144" s="801"/>
      <c r="EZJ144" s="801"/>
      <c r="EZK144" s="801"/>
      <c r="EZL144" s="801"/>
      <c r="EZM144" s="801"/>
      <c r="EZN144" s="801"/>
      <c r="EZO144" s="801"/>
      <c r="EZP144" s="801"/>
      <c r="EZQ144" s="801"/>
      <c r="EZR144" s="801"/>
      <c r="EZS144" s="801"/>
      <c r="EZT144" s="801"/>
      <c r="EZU144" s="801"/>
      <c r="EZV144" s="801"/>
      <c r="EZW144" s="801"/>
      <c r="EZX144" s="801"/>
      <c r="EZY144" s="801"/>
      <c r="EZZ144" s="801"/>
      <c r="FAA144" s="801"/>
      <c r="FAB144" s="801"/>
      <c r="FAC144" s="801"/>
      <c r="FAD144" s="801"/>
      <c r="FAE144" s="801"/>
      <c r="FAF144" s="801"/>
      <c r="FAG144" s="801"/>
      <c r="FAH144" s="801"/>
      <c r="FAI144" s="801"/>
      <c r="FAJ144" s="801"/>
      <c r="FAK144" s="801"/>
      <c r="FAL144" s="801"/>
      <c r="FAM144" s="801"/>
      <c r="FAN144" s="801"/>
      <c r="FAO144" s="801"/>
      <c r="FAP144" s="801"/>
      <c r="FAQ144" s="801"/>
      <c r="FAR144" s="801"/>
      <c r="FAS144" s="801"/>
      <c r="FAT144" s="801"/>
      <c r="FAU144" s="801"/>
      <c r="FAV144" s="801"/>
      <c r="FAW144" s="801"/>
      <c r="FAX144" s="801"/>
      <c r="FAY144" s="801"/>
      <c r="FAZ144" s="801"/>
      <c r="FBA144" s="801"/>
      <c r="FBB144" s="801"/>
      <c r="FBC144" s="801"/>
      <c r="FBD144" s="801"/>
      <c r="FBE144" s="801"/>
      <c r="FBF144" s="801"/>
      <c r="FBG144" s="801"/>
      <c r="FBH144" s="801"/>
      <c r="FBI144" s="801"/>
      <c r="FBJ144" s="801"/>
      <c r="FBK144" s="801"/>
      <c r="FBL144" s="801"/>
      <c r="FBM144" s="801"/>
      <c r="FBN144" s="801"/>
      <c r="FBO144" s="801"/>
      <c r="FBP144" s="801"/>
      <c r="FBQ144" s="801"/>
      <c r="FBR144" s="801"/>
      <c r="FBS144" s="801"/>
      <c r="FBT144" s="801"/>
      <c r="FBU144" s="801"/>
      <c r="FBV144" s="801"/>
      <c r="FBW144" s="801"/>
      <c r="FBX144" s="801"/>
      <c r="FBY144" s="801"/>
      <c r="FBZ144" s="801"/>
      <c r="FCA144" s="801"/>
      <c r="FCB144" s="801"/>
      <c r="FCC144" s="801"/>
      <c r="FCD144" s="801"/>
      <c r="FCE144" s="801"/>
      <c r="FCF144" s="801"/>
      <c r="FCG144" s="801"/>
      <c r="FCH144" s="801"/>
      <c r="FCI144" s="801"/>
      <c r="FCJ144" s="801"/>
      <c r="FCK144" s="801"/>
      <c r="FCL144" s="801"/>
      <c r="FCM144" s="801"/>
      <c r="FCN144" s="801"/>
      <c r="FCO144" s="801"/>
      <c r="FCP144" s="801"/>
      <c r="FCQ144" s="801"/>
      <c r="FCR144" s="801"/>
      <c r="FCS144" s="801"/>
      <c r="FCT144" s="801"/>
      <c r="FCU144" s="801"/>
      <c r="FCV144" s="801"/>
      <c r="FCW144" s="801"/>
      <c r="FCX144" s="801"/>
      <c r="FCY144" s="801"/>
      <c r="FCZ144" s="801"/>
      <c r="FDA144" s="801"/>
      <c r="FDB144" s="801"/>
      <c r="FDC144" s="801"/>
      <c r="FDD144" s="801"/>
      <c r="FDE144" s="801"/>
      <c r="FDF144" s="801"/>
      <c r="FDG144" s="801"/>
      <c r="FDH144" s="801"/>
      <c r="FDI144" s="801"/>
      <c r="FDJ144" s="801"/>
      <c r="FDK144" s="801"/>
      <c r="FDL144" s="801"/>
      <c r="FDM144" s="801"/>
      <c r="FDN144" s="801"/>
      <c r="FDO144" s="801"/>
      <c r="FDP144" s="801"/>
      <c r="FDQ144" s="801"/>
      <c r="FDR144" s="801"/>
      <c r="FDS144" s="801"/>
      <c r="FDT144" s="801"/>
      <c r="FDU144" s="801"/>
      <c r="FDV144" s="801"/>
      <c r="FDW144" s="801"/>
      <c r="FDX144" s="801"/>
      <c r="FDY144" s="801"/>
      <c r="FDZ144" s="801"/>
      <c r="FEA144" s="801"/>
      <c r="FEB144" s="801"/>
      <c r="FEC144" s="801"/>
      <c r="FED144" s="801"/>
      <c r="FEE144" s="801"/>
      <c r="FEF144" s="801"/>
      <c r="FEG144" s="801"/>
      <c r="FEH144" s="801"/>
      <c r="FEI144" s="801"/>
      <c r="FEJ144" s="801"/>
      <c r="FEK144" s="801"/>
      <c r="FEL144" s="801"/>
      <c r="FEM144" s="801"/>
      <c r="FEN144" s="801"/>
      <c r="FEO144" s="801"/>
      <c r="FEP144" s="801"/>
      <c r="FEQ144" s="801"/>
      <c r="FER144" s="801"/>
      <c r="FES144" s="801"/>
      <c r="FET144" s="801"/>
      <c r="FEU144" s="801"/>
      <c r="FEV144" s="801"/>
      <c r="FEW144" s="801"/>
      <c r="FEX144" s="801"/>
      <c r="FEY144" s="801"/>
      <c r="FEZ144" s="801"/>
      <c r="FFA144" s="801"/>
      <c r="FFB144" s="801"/>
      <c r="FFC144" s="801"/>
      <c r="FFD144" s="801"/>
      <c r="FFE144" s="801"/>
      <c r="FFF144" s="801"/>
      <c r="FFG144" s="801"/>
      <c r="FFH144" s="801"/>
      <c r="FFI144" s="801"/>
      <c r="FFJ144" s="801"/>
      <c r="FFK144" s="801"/>
      <c r="FFL144" s="801"/>
      <c r="FFM144" s="801"/>
      <c r="FFN144" s="801"/>
      <c r="FFO144" s="801"/>
      <c r="FFP144" s="801"/>
      <c r="FFQ144" s="801"/>
      <c r="FFR144" s="801"/>
      <c r="FFS144" s="801"/>
      <c r="FFT144" s="801"/>
      <c r="FFU144" s="801"/>
      <c r="FFV144" s="801"/>
      <c r="FFW144" s="801"/>
      <c r="FFX144" s="801"/>
      <c r="FFY144" s="801"/>
      <c r="FFZ144" s="801"/>
      <c r="FGA144" s="801"/>
      <c r="FGB144" s="801"/>
      <c r="FGC144" s="801"/>
      <c r="FGD144" s="801"/>
      <c r="FGE144" s="801"/>
      <c r="FGF144" s="801"/>
      <c r="FGG144" s="801"/>
      <c r="FGH144" s="801"/>
      <c r="FGI144" s="801"/>
      <c r="FGJ144" s="801"/>
      <c r="FGK144" s="801"/>
      <c r="FGL144" s="801"/>
      <c r="FGM144" s="801"/>
      <c r="FGN144" s="801"/>
      <c r="FGO144" s="801"/>
      <c r="FGP144" s="801"/>
      <c r="FGQ144" s="801"/>
      <c r="FGR144" s="801"/>
      <c r="FGS144" s="801"/>
      <c r="FGT144" s="801"/>
      <c r="FGU144" s="801"/>
      <c r="FGV144" s="801"/>
      <c r="FGW144" s="801"/>
      <c r="FGX144" s="801"/>
      <c r="FGY144" s="801"/>
      <c r="FGZ144" s="801"/>
      <c r="FHA144" s="801"/>
      <c r="FHB144" s="801"/>
      <c r="FHC144" s="801"/>
      <c r="FHD144" s="801"/>
      <c r="FHE144" s="801"/>
      <c r="FHF144" s="801"/>
      <c r="FHG144" s="801"/>
      <c r="FHH144" s="801"/>
      <c r="FHI144" s="801"/>
      <c r="FHJ144" s="801"/>
      <c r="FHK144" s="801"/>
      <c r="FHL144" s="801"/>
      <c r="FHM144" s="801"/>
      <c r="FHN144" s="801"/>
      <c r="FHO144" s="801"/>
      <c r="FHP144" s="801"/>
      <c r="FHQ144" s="801"/>
      <c r="FHR144" s="801"/>
      <c r="FHS144" s="801"/>
      <c r="FHT144" s="801"/>
      <c r="FHU144" s="801"/>
      <c r="FHV144" s="801"/>
      <c r="FHW144" s="801"/>
      <c r="FHX144" s="801"/>
      <c r="FHY144" s="801"/>
      <c r="FHZ144" s="801"/>
      <c r="FIA144" s="801"/>
      <c r="FIB144" s="801"/>
      <c r="FIC144" s="801"/>
      <c r="FID144" s="801"/>
      <c r="FIE144" s="801"/>
      <c r="FIF144" s="801"/>
      <c r="FIG144" s="801"/>
      <c r="FIH144" s="801"/>
      <c r="FII144" s="801"/>
      <c r="FIJ144" s="801"/>
      <c r="FIK144" s="801"/>
      <c r="FIL144" s="801"/>
      <c r="FIM144" s="801"/>
      <c r="FIN144" s="801"/>
      <c r="FIO144" s="801"/>
      <c r="FIP144" s="801"/>
      <c r="FIQ144" s="801"/>
      <c r="FIR144" s="801"/>
      <c r="FIS144" s="801"/>
      <c r="FIT144" s="801"/>
      <c r="FIU144" s="801"/>
      <c r="FIV144" s="801"/>
      <c r="FIW144" s="801"/>
      <c r="FIX144" s="801"/>
      <c r="FIY144" s="801"/>
      <c r="FIZ144" s="801"/>
      <c r="FJA144" s="801"/>
      <c r="FJB144" s="801"/>
      <c r="FJC144" s="801"/>
      <c r="FJD144" s="801"/>
      <c r="FJE144" s="801"/>
      <c r="FJF144" s="801"/>
      <c r="FJG144" s="801"/>
      <c r="FJH144" s="801"/>
      <c r="FJI144" s="801"/>
      <c r="FJJ144" s="801"/>
      <c r="FJK144" s="801"/>
      <c r="FJL144" s="801"/>
      <c r="FJM144" s="801"/>
      <c r="FJN144" s="801"/>
      <c r="FJO144" s="801"/>
      <c r="FJP144" s="801"/>
      <c r="FJQ144" s="801"/>
      <c r="FJR144" s="801"/>
      <c r="FJS144" s="801"/>
      <c r="FJT144" s="801"/>
      <c r="FJU144" s="801"/>
      <c r="FJV144" s="801"/>
      <c r="FJW144" s="801"/>
      <c r="FJX144" s="801"/>
      <c r="FJY144" s="801"/>
      <c r="FJZ144" s="801"/>
      <c r="FKA144" s="801"/>
      <c r="FKB144" s="801"/>
      <c r="FKC144" s="801"/>
      <c r="FKD144" s="801"/>
      <c r="FKE144" s="801"/>
      <c r="FKF144" s="801"/>
      <c r="FKG144" s="801"/>
      <c r="FKH144" s="801"/>
      <c r="FKI144" s="801"/>
      <c r="FKJ144" s="801"/>
      <c r="FKK144" s="801"/>
      <c r="FKL144" s="801"/>
      <c r="FKM144" s="801"/>
      <c r="FKN144" s="801"/>
      <c r="FKO144" s="801"/>
      <c r="FKP144" s="801"/>
      <c r="FKQ144" s="801"/>
      <c r="FKR144" s="801"/>
      <c r="FKS144" s="801"/>
      <c r="FKT144" s="801"/>
      <c r="FKU144" s="801"/>
      <c r="FKV144" s="801"/>
      <c r="FKW144" s="801"/>
      <c r="FKX144" s="801"/>
      <c r="FKY144" s="801"/>
      <c r="FKZ144" s="801"/>
      <c r="FLA144" s="801"/>
      <c r="FLB144" s="801"/>
      <c r="FLC144" s="801"/>
      <c r="FLD144" s="801"/>
      <c r="FLE144" s="801"/>
      <c r="FLF144" s="801"/>
      <c r="FLG144" s="801"/>
      <c r="FLH144" s="801"/>
      <c r="FLI144" s="801"/>
      <c r="FLJ144" s="801"/>
      <c r="FLK144" s="801"/>
      <c r="FLL144" s="801"/>
      <c r="FLM144" s="801"/>
      <c r="FLN144" s="801"/>
      <c r="FLO144" s="801"/>
      <c r="FLP144" s="801"/>
      <c r="FLQ144" s="801"/>
      <c r="FLR144" s="801"/>
      <c r="FLS144" s="801"/>
      <c r="FLT144" s="801"/>
      <c r="FLU144" s="801"/>
      <c r="FLV144" s="801"/>
      <c r="FLW144" s="801"/>
      <c r="FLX144" s="801"/>
      <c r="FLY144" s="801"/>
      <c r="FLZ144" s="801"/>
      <c r="FMA144" s="801"/>
      <c r="FMB144" s="801"/>
      <c r="FMC144" s="801"/>
      <c r="FMD144" s="801"/>
      <c r="FME144" s="801"/>
      <c r="FMF144" s="801"/>
      <c r="FMG144" s="801"/>
      <c r="FMH144" s="801"/>
      <c r="FMI144" s="801"/>
      <c r="FMJ144" s="801"/>
      <c r="FMK144" s="801"/>
      <c r="FML144" s="801"/>
      <c r="FMM144" s="801"/>
      <c r="FMN144" s="801"/>
      <c r="FMO144" s="801"/>
      <c r="FMP144" s="801"/>
      <c r="FMQ144" s="801"/>
      <c r="FMR144" s="801"/>
      <c r="FMS144" s="801"/>
      <c r="FMT144" s="801"/>
      <c r="FMU144" s="801"/>
      <c r="FMV144" s="801"/>
      <c r="FMW144" s="801"/>
      <c r="FMX144" s="801"/>
      <c r="FMY144" s="801"/>
      <c r="FMZ144" s="801"/>
      <c r="FNA144" s="801"/>
      <c r="FNB144" s="801"/>
      <c r="FNC144" s="801"/>
      <c r="FND144" s="801"/>
      <c r="FNE144" s="801"/>
      <c r="FNF144" s="801"/>
      <c r="FNG144" s="801"/>
      <c r="FNH144" s="801"/>
      <c r="FNI144" s="801"/>
      <c r="FNJ144" s="801"/>
      <c r="FNK144" s="801"/>
      <c r="FNL144" s="801"/>
      <c r="FNM144" s="801"/>
      <c r="FNN144" s="801"/>
      <c r="FNO144" s="801"/>
      <c r="FNP144" s="801"/>
      <c r="FNQ144" s="801"/>
      <c r="FNR144" s="801"/>
      <c r="FNS144" s="801"/>
      <c r="FNT144" s="801"/>
      <c r="FNU144" s="801"/>
      <c r="FNV144" s="801"/>
      <c r="FNW144" s="801"/>
      <c r="FNX144" s="801"/>
      <c r="FNY144" s="801"/>
      <c r="FNZ144" s="801"/>
      <c r="FOA144" s="801"/>
      <c r="FOB144" s="801"/>
      <c r="FOC144" s="801"/>
      <c r="FOD144" s="801"/>
      <c r="FOE144" s="801"/>
      <c r="FOF144" s="801"/>
      <c r="FOG144" s="801"/>
      <c r="FOH144" s="801"/>
      <c r="FOI144" s="801"/>
      <c r="FOJ144" s="801"/>
      <c r="FOK144" s="801"/>
      <c r="FOL144" s="801"/>
      <c r="FOM144" s="801"/>
      <c r="FON144" s="801"/>
      <c r="FOO144" s="801"/>
      <c r="FOP144" s="801"/>
      <c r="FOQ144" s="801"/>
      <c r="FOR144" s="801"/>
      <c r="FOS144" s="801"/>
      <c r="FOT144" s="801"/>
      <c r="FOU144" s="801"/>
      <c r="FOV144" s="801"/>
      <c r="FOW144" s="801"/>
      <c r="FOX144" s="801"/>
      <c r="FOY144" s="801"/>
      <c r="FOZ144" s="801"/>
      <c r="FPA144" s="801"/>
      <c r="FPB144" s="801"/>
      <c r="FPC144" s="801"/>
      <c r="FPD144" s="801"/>
      <c r="FPE144" s="801"/>
      <c r="FPF144" s="801"/>
      <c r="FPG144" s="801"/>
      <c r="FPH144" s="801"/>
      <c r="FPI144" s="801"/>
      <c r="FPJ144" s="801"/>
      <c r="FPK144" s="801"/>
      <c r="FPL144" s="801"/>
      <c r="FPM144" s="801"/>
      <c r="FPN144" s="801"/>
      <c r="FPO144" s="801"/>
      <c r="FPP144" s="801"/>
      <c r="FPQ144" s="801"/>
      <c r="FPR144" s="801"/>
      <c r="FPS144" s="801"/>
      <c r="FPT144" s="801"/>
      <c r="FPU144" s="801"/>
      <c r="FPV144" s="801"/>
      <c r="FPW144" s="801"/>
      <c r="FPX144" s="801"/>
      <c r="FPY144" s="801"/>
      <c r="FPZ144" s="801"/>
      <c r="FQA144" s="801"/>
      <c r="FQB144" s="801"/>
      <c r="FQC144" s="801"/>
      <c r="FQD144" s="801"/>
      <c r="FQE144" s="801"/>
      <c r="FQF144" s="801"/>
      <c r="FQG144" s="801"/>
      <c r="FQH144" s="801"/>
      <c r="FQI144" s="801"/>
      <c r="FQJ144" s="801"/>
      <c r="FQK144" s="801"/>
      <c r="FQL144" s="801"/>
      <c r="FQM144" s="801"/>
      <c r="FQN144" s="801"/>
      <c r="FQO144" s="801"/>
      <c r="FQP144" s="801"/>
      <c r="FQQ144" s="801"/>
      <c r="FQR144" s="801"/>
      <c r="FQS144" s="801"/>
      <c r="FQT144" s="801"/>
      <c r="FQU144" s="801"/>
      <c r="FQV144" s="801"/>
      <c r="FQW144" s="801"/>
      <c r="FQX144" s="801"/>
      <c r="FQY144" s="801"/>
      <c r="FQZ144" s="801"/>
      <c r="FRA144" s="801"/>
      <c r="FRB144" s="801"/>
      <c r="FRC144" s="801"/>
      <c r="FRD144" s="801"/>
      <c r="FRE144" s="801"/>
      <c r="FRF144" s="801"/>
      <c r="FRG144" s="801"/>
      <c r="FRH144" s="801"/>
      <c r="FRI144" s="801"/>
      <c r="FRJ144" s="801"/>
      <c r="FRK144" s="801"/>
      <c r="FRL144" s="801"/>
      <c r="FRM144" s="801"/>
      <c r="FRN144" s="801"/>
      <c r="FRO144" s="801"/>
      <c r="FRP144" s="801"/>
      <c r="FRQ144" s="801"/>
      <c r="FRR144" s="801"/>
      <c r="FRS144" s="801"/>
      <c r="FRT144" s="801"/>
      <c r="FRU144" s="801"/>
      <c r="FRV144" s="801"/>
      <c r="FRW144" s="801"/>
      <c r="FRX144" s="801"/>
      <c r="FRY144" s="801"/>
      <c r="FRZ144" s="801"/>
      <c r="FSA144" s="801"/>
      <c r="FSB144" s="801"/>
      <c r="FSC144" s="801"/>
      <c r="FSD144" s="801"/>
      <c r="FSE144" s="801"/>
      <c r="FSF144" s="801"/>
      <c r="FSG144" s="801"/>
      <c r="FSH144" s="801"/>
      <c r="FSI144" s="801"/>
      <c r="FSJ144" s="801"/>
      <c r="FSK144" s="801"/>
      <c r="FSL144" s="801"/>
      <c r="FSM144" s="801"/>
      <c r="FSN144" s="801"/>
      <c r="FSO144" s="801"/>
      <c r="FSP144" s="801"/>
      <c r="FSQ144" s="801"/>
      <c r="FSR144" s="801"/>
      <c r="FSS144" s="801"/>
      <c r="FST144" s="801"/>
      <c r="FSU144" s="801"/>
      <c r="FSV144" s="801"/>
      <c r="FSW144" s="801"/>
      <c r="FSX144" s="801"/>
      <c r="FSY144" s="801"/>
      <c r="FSZ144" s="801"/>
      <c r="FTA144" s="801"/>
      <c r="FTB144" s="801"/>
      <c r="FTC144" s="801"/>
      <c r="FTD144" s="801"/>
      <c r="FTE144" s="801"/>
      <c r="FTF144" s="801"/>
      <c r="FTG144" s="801"/>
      <c r="FTH144" s="801"/>
      <c r="FTI144" s="801"/>
      <c r="FTJ144" s="801"/>
      <c r="FTK144" s="801"/>
      <c r="FTL144" s="801"/>
      <c r="FTM144" s="801"/>
      <c r="FTN144" s="801"/>
      <c r="FTO144" s="801"/>
      <c r="FTP144" s="801"/>
      <c r="FTQ144" s="801"/>
      <c r="FTR144" s="801"/>
      <c r="FTS144" s="801"/>
      <c r="FTT144" s="801"/>
      <c r="FTU144" s="801"/>
      <c r="FTV144" s="801"/>
      <c r="FTW144" s="801"/>
      <c r="FTX144" s="801"/>
      <c r="FTY144" s="801"/>
      <c r="FTZ144" s="801"/>
      <c r="FUA144" s="801"/>
      <c r="FUB144" s="801"/>
      <c r="FUC144" s="801"/>
      <c r="FUD144" s="801"/>
      <c r="FUE144" s="801"/>
      <c r="FUF144" s="801"/>
      <c r="FUG144" s="801"/>
      <c r="FUH144" s="801"/>
      <c r="FUI144" s="801"/>
      <c r="FUJ144" s="801"/>
      <c r="FUK144" s="801"/>
      <c r="FUL144" s="801"/>
      <c r="FUM144" s="801"/>
      <c r="FUN144" s="801"/>
      <c r="FUO144" s="801"/>
      <c r="FUP144" s="801"/>
      <c r="FUQ144" s="801"/>
      <c r="FUR144" s="801"/>
      <c r="FUS144" s="801"/>
      <c r="FUT144" s="801"/>
      <c r="FUU144" s="801"/>
      <c r="FUV144" s="801"/>
      <c r="FUW144" s="801"/>
      <c r="FUX144" s="801"/>
      <c r="FUY144" s="801"/>
      <c r="FUZ144" s="801"/>
      <c r="FVA144" s="801"/>
      <c r="FVB144" s="801"/>
      <c r="FVC144" s="801"/>
      <c r="FVD144" s="801"/>
      <c r="FVE144" s="801"/>
      <c r="FVF144" s="801"/>
      <c r="FVG144" s="801"/>
      <c r="FVH144" s="801"/>
      <c r="FVI144" s="801"/>
      <c r="FVJ144" s="801"/>
      <c r="FVK144" s="801"/>
      <c r="FVL144" s="801"/>
      <c r="FVM144" s="801"/>
      <c r="FVN144" s="801"/>
      <c r="FVO144" s="801"/>
      <c r="FVP144" s="801"/>
      <c r="FVQ144" s="801"/>
      <c r="FVR144" s="801"/>
      <c r="FVS144" s="801"/>
      <c r="FVT144" s="801"/>
      <c r="FVU144" s="801"/>
      <c r="FVV144" s="801"/>
      <c r="FVW144" s="801"/>
      <c r="FVX144" s="801"/>
      <c r="FVY144" s="801"/>
      <c r="FVZ144" s="801"/>
      <c r="FWA144" s="801"/>
      <c r="FWB144" s="801"/>
      <c r="FWC144" s="801"/>
      <c r="FWD144" s="801"/>
      <c r="FWE144" s="801"/>
      <c r="FWF144" s="801"/>
      <c r="FWG144" s="801"/>
      <c r="FWH144" s="801"/>
      <c r="FWI144" s="801"/>
      <c r="FWJ144" s="801"/>
      <c r="FWK144" s="801"/>
      <c r="FWL144" s="801"/>
      <c r="FWM144" s="801"/>
      <c r="FWN144" s="801"/>
      <c r="FWO144" s="801"/>
      <c r="FWP144" s="801"/>
      <c r="FWQ144" s="801"/>
      <c r="FWR144" s="801"/>
      <c r="FWS144" s="801"/>
      <c r="FWT144" s="801"/>
      <c r="FWU144" s="801"/>
      <c r="FWV144" s="801"/>
      <c r="FWW144" s="801"/>
      <c r="FWX144" s="801"/>
      <c r="FWY144" s="801"/>
      <c r="FWZ144" s="801"/>
      <c r="FXA144" s="801"/>
      <c r="FXB144" s="801"/>
      <c r="FXC144" s="801"/>
      <c r="FXD144" s="801"/>
      <c r="FXE144" s="801"/>
      <c r="FXF144" s="801"/>
      <c r="FXG144" s="801"/>
      <c r="FXH144" s="801"/>
      <c r="FXI144" s="801"/>
      <c r="FXJ144" s="801"/>
      <c r="FXK144" s="801"/>
      <c r="FXL144" s="801"/>
      <c r="FXM144" s="801"/>
      <c r="FXN144" s="801"/>
      <c r="FXO144" s="801"/>
      <c r="FXP144" s="801"/>
      <c r="FXQ144" s="801"/>
      <c r="FXR144" s="801"/>
      <c r="FXS144" s="801"/>
      <c r="FXT144" s="801"/>
      <c r="FXU144" s="801"/>
      <c r="FXV144" s="801"/>
      <c r="FXW144" s="801"/>
      <c r="FXX144" s="801"/>
      <c r="FXY144" s="801"/>
      <c r="FXZ144" s="801"/>
      <c r="FYA144" s="801"/>
      <c r="FYB144" s="801"/>
      <c r="FYC144" s="801"/>
      <c r="FYD144" s="801"/>
      <c r="FYE144" s="801"/>
      <c r="FYF144" s="801"/>
      <c r="FYG144" s="801"/>
      <c r="FYH144" s="801"/>
      <c r="FYI144" s="801"/>
      <c r="FYJ144" s="801"/>
      <c r="FYK144" s="801"/>
      <c r="FYL144" s="801"/>
      <c r="FYM144" s="801"/>
      <c r="FYN144" s="801"/>
      <c r="FYO144" s="801"/>
      <c r="FYP144" s="801"/>
      <c r="FYQ144" s="801"/>
      <c r="FYR144" s="801"/>
      <c r="FYS144" s="801"/>
      <c r="FYT144" s="801"/>
      <c r="FYU144" s="801"/>
      <c r="FYV144" s="801"/>
      <c r="FYW144" s="801"/>
      <c r="FYX144" s="801"/>
      <c r="FYY144" s="801"/>
      <c r="FYZ144" s="801"/>
      <c r="FZA144" s="801"/>
      <c r="FZB144" s="801"/>
      <c r="FZC144" s="801"/>
      <c r="FZD144" s="801"/>
      <c r="FZE144" s="801"/>
      <c r="FZF144" s="801"/>
      <c r="FZG144" s="801"/>
      <c r="FZH144" s="801"/>
      <c r="FZI144" s="801"/>
      <c r="FZJ144" s="801"/>
      <c r="FZK144" s="801"/>
      <c r="FZL144" s="801"/>
      <c r="FZM144" s="801"/>
      <c r="FZN144" s="801"/>
      <c r="FZO144" s="801"/>
      <c r="FZP144" s="801"/>
      <c r="FZQ144" s="801"/>
      <c r="FZR144" s="801"/>
      <c r="FZS144" s="801"/>
      <c r="FZT144" s="801"/>
      <c r="FZU144" s="801"/>
      <c r="FZV144" s="801"/>
      <c r="FZW144" s="801"/>
      <c r="FZX144" s="801"/>
      <c r="FZY144" s="801"/>
      <c r="FZZ144" s="801"/>
      <c r="GAA144" s="801"/>
      <c r="GAB144" s="801"/>
      <c r="GAC144" s="801"/>
      <c r="GAD144" s="801"/>
      <c r="GAE144" s="801"/>
      <c r="GAF144" s="801"/>
      <c r="GAG144" s="801"/>
      <c r="GAH144" s="801"/>
      <c r="GAI144" s="801"/>
      <c r="GAJ144" s="801"/>
      <c r="GAK144" s="801"/>
      <c r="GAL144" s="801"/>
      <c r="GAM144" s="801"/>
      <c r="GAN144" s="801"/>
      <c r="GAO144" s="801"/>
      <c r="GAP144" s="801"/>
      <c r="GAQ144" s="801"/>
      <c r="GAR144" s="801"/>
      <c r="GAS144" s="801"/>
      <c r="GAT144" s="801"/>
      <c r="GAU144" s="801"/>
      <c r="GAV144" s="801"/>
      <c r="GAW144" s="801"/>
      <c r="GAX144" s="801"/>
      <c r="GAY144" s="801"/>
      <c r="GAZ144" s="801"/>
      <c r="GBA144" s="801"/>
      <c r="GBB144" s="801"/>
      <c r="GBC144" s="801"/>
      <c r="GBD144" s="801"/>
      <c r="GBE144" s="801"/>
      <c r="GBF144" s="801"/>
      <c r="GBG144" s="801"/>
      <c r="GBH144" s="801"/>
      <c r="GBI144" s="801"/>
      <c r="GBJ144" s="801"/>
      <c r="GBK144" s="801"/>
      <c r="GBL144" s="801"/>
      <c r="GBM144" s="801"/>
      <c r="GBN144" s="801"/>
      <c r="GBO144" s="801"/>
      <c r="GBP144" s="801"/>
      <c r="GBQ144" s="801"/>
      <c r="GBR144" s="801"/>
      <c r="GBS144" s="801"/>
      <c r="GBT144" s="801"/>
      <c r="GBU144" s="801"/>
      <c r="GBV144" s="801"/>
      <c r="GBW144" s="801"/>
      <c r="GBX144" s="801"/>
      <c r="GBY144" s="801"/>
      <c r="GBZ144" s="801"/>
      <c r="GCA144" s="801"/>
      <c r="GCB144" s="801"/>
      <c r="GCC144" s="801"/>
      <c r="GCD144" s="801"/>
      <c r="GCE144" s="801"/>
      <c r="GCF144" s="801"/>
      <c r="GCG144" s="801"/>
      <c r="GCH144" s="801"/>
      <c r="GCI144" s="801"/>
      <c r="GCJ144" s="801"/>
      <c r="GCK144" s="801"/>
      <c r="GCL144" s="801"/>
      <c r="GCM144" s="801"/>
      <c r="GCN144" s="801"/>
      <c r="GCO144" s="801"/>
      <c r="GCP144" s="801"/>
      <c r="GCQ144" s="801"/>
      <c r="GCR144" s="801"/>
      <c r="GCS144" s="801"/>
      <c r="GCT144" s="801"/>
      <c r="GCU144" s="801"/>
      <c r="GCV144" s="801"/>
      <c r="GCW144" s="801"/>
      <c r="GCX144" s="801"/>
      <c r="GCY144" s="801"/>
      <c r="GCZ144" s="801"/>
      <c r="GDA144" s="801"/>
      <c r="GDB144" s="801"/>
      <c r="GDC144" s="801"/>
      <c r="GDD144" s="801"/>
      <c r="GDE144" s="801"/>
      <c r="GDF144" s="801"/>
      <c r="GDG144" s="801"/>
      <c r="GDH144" s="801"/>
      <c r="GDI144" s="801"/>
      <c r="GDJ144" s="801"/>
      <c r="GDK144" s="801"/>
      <c r="GDL144" s="801"/>
      <c r="GDM144" s="801"/>
      <c r="GDN144" s="801"/>
      <c r="GDO144" s="801"/>
      <c r="GDP144" s="801"/>
      <c r="GDQ144" s="801"/>
      <c r="GDR144" s="801"/>
      <c r="GDS144" s="801"/>
      <c r="GDT144" s="801"/>
      <c r="GDU144" s="801"/>
      <c r="GDV144" s="801"/>
      <c r="GDW144" s="801"/>
      <c r="GDX144" s="801"/>
      <c r="GDY144" s="801"/>
      <c r="GDZ144" s="801"/>
      <c r="GEA144" s="801"/>
      <c r="GEB144" s="801"/>
      <c r="GEC144" s="801"/>
      <c r="GED144" s="801"/>
      <c r="GEE144" s="801"/>
      <c r="GEF144" s="801"/>
      <c r="GEG144" s="801"/>
      <c r="GEH144" s="801"/>
      <c r="GEI144" s="801"/>
      <c r="GEJ144" s="801"/>
      <c r="GEK144" s="801"/>
      <c r="GEL144" s="801"/>
      <c r="GEM144" s="801"/>
      <c r="GEN144" s="801"/>
      <c r="GEO144" s="801"/>
      <c r="GEP144" s="801"/>
      <c r="GEQ144" s="801"/>
      <c r="GER144" s="801"/>
      <c r="GES144" s="801"/>
      <c r="GET144" s="801"/>
      <c r="GEU144" s="801"/>
      <c r="GEV144" s="801"/>
      <c r="GEW144" s="801"/>
      <c r="GEX144" s="801"/>
      <c r="GEY144" s="801"/>
      <c r="GEZ144" s="801"/>
      <c r="GFA144" s="801"/>
      <c r="GFB144" s="801"/>
      <c r="GFC144" s="801"/>
      <c r="GFD144" s="801"/>
      <c r="GFE144" s="801"/>
      <c r="GFF144" s="801"/>
      <c r="GFG144" s="801"/>
      <c r="GFH144" s="801"/>
      <c r="GFI144" s="801"/>
      <c r="GFJ144" s="801"/>
      <c r="GFK144" s="801"/>
      <c r="GFL144" s="801"/>
      <c r="GFM144" s="801"/>
      <c r="GFN144" s="801"/>
      <c r="GFO144" s="801"/>
      <c r="GFP144" s="801"/>
      <c r="GFQ144" s="801"/>
      <c r="GFR144" s="801"/>
      <c r="GFS144" s="801"/>
      <c r="GFT144" s="801"/>
      <c r="GFU144" s="801"/>
      <c r="GFV144" s="801"/>
      <c r="GFW144" s="801"/>
      <c r="GFX144" s="801"/>
      <c r="GFY144" s="801"/>
      <c r="GFZ144" s="801"/>
      <c r="GGA144" s="801"/>
      <c r="GGB144" s="801"/>
      <c r="GGC144" s="801"/>
      <c r="GGD144" s="801"/>
      <c r="GGE144" s="801"/>
      <c r="GGF144" s="801"/>
      <c r="GGG144" s="801"/>
      <c r="GGH144" s="801"/>
      <c r="GGI144" s="801"/>
      <c r="GGJ144" s="801"/>
      <c r="GGK144" s="801"/>
      <c r="GGL144" s="801"/>
      <c r="GGM144" s="801"/>
      <c r="GGN144" s="801"/>
      <c r="GGO144" s="801"/>
      <c r="GGP144" s="801"/>
      <c r="GGQ144" s="801"/>
      <c r="GGR144" s="801"/>
      <c r="GGS144" s="801"/>
      <c r="GGT144" s="801"/>
      <c r="GGU144" s="801"/>
      <c r="GGV144" s="801"/>
      <c r="GGW144" s="801"/>
      <c r="GGX144" s="801"/>
      <c r="GGY144" s="801"/>
      <c r="GGZ144" s="801"/>
      <c r="GHA144" s="801"/>
      <c r="GHB144" s="801"/>
      <c r="GHC144" s="801"/>
      <c r="GHD144" s="801"/>
      <c r="GHE144" s="801"/>
      <c r="GHF144" s="801"/>
      <c r="GHG144" s="801"/>
      <c r="GHH144" s="801"/>
      <c r="GHI144" s="801"/>
      <c r="GHJ144" s="801"/>
      <c r="GHK144" s="801"/>
      <c r="GHL144" s="801"/>
      <c r="GHM144" s="801"/>
      <c r="GHN144" s="801"/>
      <c r="GHO144" s="801"/>
      <c r="GHP144" s="801"/>
      <c r="GHQ144" s="801"/>
      <c r="GHR144" s="801"/>
      <c r="GHS144" s="801"/>
      <c r="GHT144" s="801"/>
      <c r="GHU144" s="801"/>
      <c r="GHV144" s="801"/>
      <c r="GHW144" s="801"/>
      <c r="GHX144" s="801"/>
      <c r="GHY144" s="801"/>
      <c r="GHZ144" s="801"/>
      <c r="GIA144" s="801"/>
      <c r="GIB144" s="801"/>
      <c r="GIC144" s="801"/>
      <c r="GID144" s="801"/>
      <c r="GIE144" s="801"/>
      <c r="GIF144" s="801"/>
      <c r="GIG144" s="801"/>
      <c r="GIH144" s="801"/>
      <c r="GII144" s="801"/>
      <c r="GIJ144" s="801"/>
      <c r="GIK144" s="801"/>
      <c r="GIL144" s="801"/>
      <c r="GIM144" s="801"/>
      <c r="GIN144" s="801"/>
      <c r="GIO144" s="801"/>
      <c r="GIP144" s="801"/>
      <c r="GIQ144" s="801"/>
      <c r="GIR144" s="801"/>
      <c r="GIS144" s="801"/>
      <c r="GIT144" s="801"/>
      <c r="GIU144" s="801"/>
      <c r="GIV144" s="801"/>
      <c r="GIW144" s="801"/>
      <c r="GIX144" s="801"/>
      <c r="GIY144" s="801"/>
      <c r="GIZ144" s="801"/>
      <c r="GJA144" s="801"/>
      <c r="GJB144" s="801"/>
      <c r="GJC144" s="801"/>
      <c r="GJD144" s="801"/>
      <c r="GJE144" s="801"/>
      <c r="GJF144" s="801"/>
      <c r="GJG144" s="801"/>
      <c r="GJH144" s="801"/>
      <c r="GJI144" s="801"/>
      <c r="GJJ144" s="801"/>
      <c r="GJK144" s="801"/>
      <c r="GJL144" s="801"/>
      <c r="GJM144" s="801"/>
      <c r="GJN144" s="801"/>
      <c r="GJO144" s="801"/>
      <c r="GJP144" s="801"/>
      <c r="GJQ144" s="801"/>
      <c r="GJR144" s="801"/>
      <c r="GJS144" s="801"/>
      <c r="GJT144" s="801"/>
      <c r="GJU144" s="801"/>
      <c r="GJV144" s="801"/>
      <c r="GJW144" s="801"/>
      <c r="GJX144" s="801"/>
      <c r="GJY144" s="801"/>
      <c r="GJZ144" s="801"/>
      <c r="GKA144" s="801"/>
      <c r="GKB144" s="801"/>
      <c r="GKC144" s="801"/>
      <c r="GKD144" s="801"/>
      <c r="GKE144" s="801"/>
      <c r="GKF144" s="801"/>
      <c r="GKG144" s="801"/>
      <c r="GKH144" s="801"/>
      <c r="GKI144" s="801"/>
      <c r="GKJ144" s="801"/>
      <c r="GKK144" s="801"/>
      <c r="GKL144" s="801"/>
      <c r="GKM144" s="801"/>
      <c r="GKN144" s="801"/>
      <c r="GKO144" s="801"/>
      <c r="GKP144" s="801"/>
      <c r="GKQ144" s="801"/>
      <c r="GKR144" s="801"/>
      <c r="GKS144" s="801"/>
      <c r="GKT144" s="801"/>
      <c r="GKU144" s="801"/>
      <c r="GKV144" s="801"/>
      <c r="GKW144" s="801"/>
      <c r="GKX144" s="801"/>
      <c r="GKY144" s="801"/>
      <c r="GKZ144" s="801"/>
      <c r="GLA144" s="801"/>
      <c r="GLB144" s="801"/>
      <c r="GLC144" s="801"/>
      <c r="GLD144" s="801"/>
      <c r="GLE144" s="801"/>
      <c r="GLF144" s="801"/>
      <c r="GLG144" s="801"/>
      <c r="GLH144" s="801"/>
      <c r="GLI144" s="801"/>
      <c r="GLJ144" s="801"/>
      <c r="GLK144" s="801"/>
      <c r="GLL144" s="801"/>
      <c r="GLM144" s="801"/>
      <c r="GLN144" s="801"/>
      <c r="GLO144" s="801"/>
      <c r="GLP144" s="801"/>
      <c r="GLQ144" s="801"/>
      <c r="GLR144" s="801"/>
      <c r="GLS144" s="801"/>
      <c r="GLT144" s="801"/>
      <c r="GLU144" s="801"/>
      <c r="GLV144" s="801"/>
      <c r="GLW144" s="801"/>
      <c r="GLX144" s="801"/>
      <c r="GLY144" s="801"/>
      <c r="GLZ144" s="801"/>
      <c r="GMA144" s="801"/>
      <c r="GMB144" s="801"/>
      <c r="GMC144" s="801"/>
      <c r="GMD144" s="801"/>
      <c r="GME144" s="801"/>
      <c r="GMF144" s="801"/>
      <c r="GMG144" s="801"/>
      <c r="GMH144" s="801"/>
      <c r="GMI144" s="801"/>
      <c r="GMJ144" s="801"/>
      <c r="GMK144" s="801"/>
      <c r="GML144" s="801"/>
      <c r="GMM144" s="801"/>
      <c r="GMN144" s="801"/>
      <c r="GMO144" s="801"/>
      <c r="GMP144" s="801"/>
      <c r="GMQ144" s="801"/>
      <c r="GMR144" s="801"/>
      <c r="GMS144" s="801"/>
      <c r="GMT144" s="801"/>
      <c r="GMU144" s="801"/>
      <c r="GMV144" s="801"/>
      <c r="GMW144" s="801"/>
      <c r="GMX144" s="801"/>
      <c r="GMY144" s="801"/>
      <c r="GMZ144" s="801"/>
      <c r="GNA144" s="801"/>
      <c r="GNB144" s="801"/>
      <c r="GNC144" s="801"/>
      <c r="GND144" s="801"/>
      <c r="GNE144" s="801"/>
      <c r="GNF144" s="801"/>
      <c r="GNG144" s="801"/>
      <c r="GNH144" s="801"/>
      <c r="GNI144" s="801"/>
      <c r="GNJ144" s="801"/>
      <c r="GNK144" s="801"/>
      <c r="GNL144" s="801"/>
      <c r="GNM144" s="801"/>
      <c r="GNN144" s="801"/>
      <c r="GNO144" s="801"/>
      <c r="GNP144" s="801"/>
      <c r="GNQ144" s="801"/>
      <c r="GNR144" s="801"/>
      <c r="GNS144" s="801"/>
      <c r="GNT144" s="801"/>
      <c r="GNU144" s="801"/>
      <c r="GNV144" s="801"/>
      <c r="GNW144" s="801"/>
      <c r="GNX144" s="801"/>
      <c r="GNY144" s="801"/>
      <c r="GNZ144" s="801"/>
      <c r="GOA144" s="801"/>
      <c r="GOB144" s="801"/>
      <c r="GOC144" s="801"/>
      <c r="GOD144" s="801"/>
      <c r="GOE144" s="801"/>
      <c r="GOF144" s="801"/>
      <c r="GOG144" s="801"/>
      <c r="GOH144" s="801"/>
      <c r="GOI144" s="801"/>
      <c r="GOJ144" s="801"/>
      <c r="GOK144" s="801"/>
      <c r="GOL144" s="801"/>
      <c r="GOM144" s="801"/>
      <c r="GON144" s="801"/>
      <c r="GOO144" s="801"/>
      <c r="GOP144" s="801"/>
      <c r="GOQ144" s="801"/>
      <c r="GOR144" s="801"/>
      <c r="GOS144" s="801"/>
      <c r="GOT144" s="801"/>
      <c r="GOU144" s="801"/>
      <c r="GOV144" s="801"/>
      <c r="GOW144" s="801"/>
      <c r="GOX144" s="801"/>
      <c r="GOY144" s="801"/>
      <c r="GOZ144" s="801"/>
      <c r="GPA144" s="801"/>
      <c r="GPB144" s="801"/>
      <c r="GPC144" s="801"/>
      <c r="GPD144" s="801"/>
      <c r="GPE144" s="801"/>
      <c r="GPF144" s="801"/>
      <c r="GPG144" s="801"/>
      <c r="GPH144" s="801"/>
      <c r="GPI144" s="801"/>
      <c r="GPJ144" s="801"/>
      <c r="GPK144" s="801"/>
      <c r="GPL144" s="801"/>
      <c r="GPM144" s="801"/>
      <c r="GPN144" s="801"/>
      <c r="GPO144" s="801"/>
      <c r="GPP144" s="801"/>
      <c r="GPQ144" s="801"/>
      <c r="GPR144" s="801"/>
      <c r="GPS144" s="801"/>
      <c r="GPT144" s="801"/>
      <c r="GPU144" s="801"/>
      <c r="GPV144" s="801"/>
      <c r="GPW144" s="801"/>
      <c r="GPX144" s="801"/>
      <c r="GPY144" s="801"/>
      <c r="GPZ144" s="801"/>
      <c r="GQA144" s="801"/>
      <c r="GQB144" s="801"/>
      <c r="GQC144" s="801"/>
      <c r="GQD144" s="801"/>
      <c r="GQE144" s="801"/>
      <c r="GQF144" s="801"/>
      <c r="GQG144" s="801"/>
      <c r="GQH144" s="801"/>
      <c r="GQI144" s="801"/>
      <c r="GQJ144" s="801"/>
      <c r="GQK144" s="801"/>
      <c r="GQL144" s="801"/>
      <c r="GQM144" s="801"/>
      <c r="GQN144" s="801"/>
      <c r="GQO144" s="801"/>
      <c r="GQP144" s="801"/>
      <c r="GQQ144" s="801"/>
      <c r="GQR144" s="801"/>
      <c r="GQS144" s="801"/>
      <c r="GQT144" s="801"/>
      <c r="GQU144" s="801"/>
      <c r="GQV144" s="801"/>
      <c r="GQW144" s="801"/>
      <c r="GQX144" s="801"/>
      <c r="GQY144" s="801"/>
      <c r="GQZ144" s="801"/>
      <c r="GRA144" s="801"/>
      <c r="GRB144" s="801"/>
      <c r="GRC144" s="801"/>
      <c r="GRD144" s="801"/>
      <c r="GRE144" s="801"/>
      <c r="GRF144" s="801"/>
      <c r="GRG144" s="801"/>
      <c r="GRH144" s="801"/>
      <c r="GRI144" s="801"/>
      <c r="GRJ144" s="801"/>
      <c r="GRK144" s="801"/>
      <c r="GRL144" s="801"/>
      <c r="GRM144" s="801"/>
      <c r="GRN144" s="801"/>
      <c r="GRO144" s="801"/>
      <c r="GRP144" s="801"/>
      <c r="GRQ144" s="801"/>
      <c r="GRR144" s="801"/>
      <c r="GRS144" s="801"/>
      <c r="GRT144" s="801"/>
      <c r="GRU144" s="801"/>
      <c r="GRV144" s="801"/>
      <c r="GRW144" s="801"/>
      <c r="GRX144" s="801"/>
      <c r="GRY144" s="801"/>
      <c r="GRZ144" s="801"/>
      <c r="GSA144" s="801"/>
      <c r="GSB144" s="801"/>
      <c r="GSC144" s="801"/>
      <c r="GSD144" s="801"/>
      <c r="GSE144" s="801"/>
      <c r="GSF144" s="801"/>
      <c r="GSG144" s="801"/>
      <c r="GSH144" s="801"/>
      <c r="GSI144" s="801"/>
      <c r="GSJ144" s="801"/>
      <c r="GSK144" s="801"/>
      <c r="GSL144" s="801"/>
      <c r="GSM144" s="801"/>
      <c r="GSN144" s="801"/>
      <c r="GSO144" s="801"/>
      <c r="GSP144" s="801"/>
      <c r="GSQ144" s="801"/>
      <c r="GSR144" s="801"/>
      <c r="GSS144" s="801"/>
      <c r="GST144" s="801"/>
      <c r="GSU144" s="801"/>
      <c r="GSV144" s="801"/>
      <c r="GSW144" s="801"/>
      <c r="GSX144" s="801"/>
      <c r="GSY144" s="801"/>
      <c r="GSZ144" s="801"/>
      <c r="GTA144" s="801"/>
      <c r="GTB144" s="801"/>
      <c r="GTC144" s="801"/>
      <c r="GTD144" s="801"/>
      <c r="GTE144" s="801"/>
      <c r="GTF144" s="801"/>
      <c r="GTG144" s="801"/>
      <c r="GTH144" s="801"/>
      <c r="GTI144" s="801"/>
      <c r="GTJ144" s="801"/>
      <c r="GTK144" s="801"/>
      <c r="GTL144" s="801"/>
      <c r="GTM144" s="801"/>
      <c r="GTN144" s="801"/>
      <c r="GTO144" s="801"/>
      <c r="GTP144" s="801"/>
      <c r="GTQ144" s="801"/>
      <c r="GTR144" s="801"/>
      <c r="GTS144" s="801"/>
      <c r="GTT144" s="801"/>
      <c r="GTU144" s="801"/>
      <c r="GTV144" s="801"/>
      <c r="GTW144" s="801"/>
      <c r="GTX144" s="801"/>
      <c r="GTY144" s="801"/>
      <c r="GTZ144" s="801"/>
      <c r="GUA144" s="801"/>
      <c r="GUB144" s="801"/>
      <c r="GUC144" s="801"/>
      <c r="GUD144" s="801"/>
      <c r="GUE144" s="801"/>
      <c r="GUF144" s="801"/>
      <c r="GUG144" s="801"/>
      <c r="GUH144" s="801"/>
      <c r="GUI144" s="801"/>
      <c r="GUJ144" s="801"/>
      <c r="GUK144" s="801"/>
      <c r="GUL144" s="801"/>
      <c r="GUM144" s="801"/>
      <c r="GUN144" s="801"/>
      <c r="GUO144" s="801"/>
      <c r="GUP144" s="801"/>
      <c r="GUQ144" s="801"/>
      <c r="GUR144" s="801"/>
      <c r="GUS144" s="801"/>
      <c r="GUT144" s="801"/>
      <c r="GUU144" s="801"/>
      <c r="GUV144" s="801"/>
      <c r="GUW144" s="801"/>
      <c r="GUX144" s="801"/>
      <c r="GUY144" s="801"/>
      <c r="GUZ144" s="801"/>
      <c r="GVA144" s="801"/>
      <c r="GVB144" s="801"/>
      <c r="GVC144" s="801"/>
      <c r="GVD144" s="801"/>
      <c r="GVE144" s="801"/>
      <c r="GVF144" s="801"/>
      <c r="GVG144" s="801"/>
      <c r="GVH144" s="801"/>
      <c r="GVI144" s="801"/>
      <c r="GVJ144" s="801"/>
      <c r="GVK144" s="801"/>
      <c r="GVL144" s="801"/>
      <c r="GVM144" s="801"/>
      <c r="GVN144" s="801"/>
      <c r="GVO144" s="801"/>
      <c r="GVP144" s="801"/>
      <c r="GVQ144" s="801"/>
      <c r="GVR144" s="801"/>
      <c r="GVS144" s="801"/>
      <c r="GVT144" s="801"/>
      <c r="GVU144" s="801"/>
      <c r="GVV144" s="801"/>
      <c r="GVW144" s="801"/>
      <c r="GVX144" s="801"/>
      <c r="GVY144" s="801"/>
      <c r="GVZ144" s="801"/>
      <c r="GWA144" s="801"/>
      <c r="GWB144" s="801"/>
      <c r="GWC144" s="801"/>
      <c r="GWD144" s="801"/>
      <c r="GWE144" s="801"/>
      <c r="GWF144" s="801"/>
      <c r="GWG144" s="801"/>
      <c r="GWH144" s="801"/>
      <c r="GWI144" s="801"/>
      <c r="GWJ144" s="801"/>
      <c r="GWK144" s="801"/>
      <c r="GWL144" s="801"/>
      <c r="GWM144" s="801"/>
      <c r="GWN144" s="801"/>
      <c r="GWO144" s="801"/>
      <c r="GWP144" s="801"/>
      <c r="GWQ144" s="801"/>
      <c r="GWR144" s="801"/>
      <c r="GWS144" s="801"/>
      <c r="GWT144" s="801"/>
      <c r="GWU144" s="801"/>
      <c r="GWV144" s="801"/>
      <c r="GWW144" s="801"/>
      <c r="GWX144" s="801"/>
      <c r="GWY144" s="801"/>
      <c r="GWZ144" s="801"/>
      <c r="GXA144" s="801"/>
      <c r="GXB144" s="801"/>
      <c r="GXC144" s="801"/>
      <c r="GXD144" s="801"/>
      <c r="GXE144" s="801"/>
      <c r="GXF144" s="801"/>
      <c r="GXG144" s="801"/>
      <c r="GXH144" s="801"/>
      <c r="GXI144" s="801"/>
      <c r="GXJ144" s="801"/>
      <c r="GXK144" s="801"/>
      <c r="GXL144" s="801"/>
      <c r="GXM144" s="801"/>
      <c r="GXN144" s="801"/>
      <c r="GXO144" s="801"/>
      <c r="GXP144" s="801"/>
      <c r="GXQ144" s="801"/>
      <c r="GXR144" s="801"/>
      <c r="GXS144" s="801"/>
      <c r="GXT144" s="801"/>
      <c r="GXU144" s="801"/>
      <c r="GXV144" s="801"/>
      <c r="GXW144" s="801"/>
      <c r="GXX144" s="801"/>
      <c r="GXY144" s="801"/>
      <c r="GXZ144" s="801"/>
      <c r="GYA144" s="801"/>
      <c r="GYB144" s="801"/>
      <c r="GYC144" s="801"/>
      <c r="GYD144" s="801"/>
      <c r="GYE144" s="801"/>
      <c r="GYF144" s="801"/>
      <c r="GYG144" s="801"/>
      <c r="GYH144" s="801"/>
      <c r="GYI144" s="801"/>
      <c r="GYJ144" s="801"/>
      <c r="GYK144" s="801"/>
      <c r="GYL144" s="801"/>
      <c r="GYM144" s="801"/>
      <c r="GYN144" s="801"/>
      <c r="GYO144" s="801"/>
      <c r="GYP144" s="801"/>
      <c r="GYQ144" s="801"/>
      <c r="GYR144" s="801"/>
      <c r="GYS144" s="801"/>
      <c r="GYT144" s="801"/>
      <c r="GYU144" s="801"/>
      <c r="GYV144" s="801"/>
      <c r="GYW144" s="801"/>
      <c r="GYX144" s="801"/>
      <c r="GYY144" s="801"/>
      <c r="GYZ144" s="801"/>
      <c r="GZA144" s="801"/>
      <c r="GZB144" s="801"/>
      <c r="GZC144" s="801"/>
      <c r="GZD144" s="801"/>
      <c r="GZE144" s="801"/>
      <c r="GZF144" s="801"/>
      <c r="GZG144" s="801"/>
      <c r="GZH144" s="801"/>
      <c r="GZI144" s="801"/>
      <c r="GZJ144" s="801"/>
      <c r="GZK144" s="801"/>
      <c r="GZL144" s="801"/>
      <c r="GZM144" s="801"/>
      <c r="GZN144" s="801"/>
      <c r="GZO144" s="801"/>
      <c r="GZP144" s="801"/>
      <c r="GZQ144" s="801"/>
      <c r="GZR144" s="801"/>
      <c r="GZS144" s="801"/>
      <c r="GZT144" s="801"/>
      <c r="GZU144" s="801"/>
      <c r="GZV144" s="801"/>
      <c r="GZW144" s="801"/>
      <c r="GZX144" s="801"/>
      <c r="GZY144" s="801"/>
      <c r="GZZ144" s="801"/>
      <c r="HAA144" s="801"/>
      <c r="HAB144" s="801"/>
      <c r="HAC144" s="801"/>
      <c r="HAD144" s="801"/>
      <c r="HAE144" s="801"/>
      <c r="HAF144" s="801"/>
      <c r="HAG144" s="801"/>
      <c r="HAH144" s="801"/>
      <c r="HAI144" s="801"/>
      <c r="HAJ144" s="801"/>
      <c r="HAK144" s="801"/>
      <c r="HAL144" s="801"/>
      <c r="HAM144" s="801"/>
      <c r="HAN144" s="801"/>
      <c r="HAO144" s="801"/>
      <c r="HAP144" s="801"/>
      <c r="HAQ144" s="801"/>
      <c r="HAR144" s="801"/>
      <c r="HAS144" s="801"/>
      <c r="HAT144" s="801"/>
      <c r="HAU144" s="801"/>
      <c r="HAV144" s="801"/>
      <c r="HAW144" s="801"/>
      <c r="HAX144" s="801"/>
      <c r="HAY144" s="801"/>
      <c r="HAZ144" s="801"/>
      <c r="HBA144" s="801"/>
      <c r="HBB144" s="801"/>
      <c r="HBC144" s="801"/>
      <c r="HBD144" s="801"/>
      <c r="HBE144" s="801"/>
      <c r="HBF144" s="801"/>
      <c r="HBG144" s="801"/>
      <c r="HBH144" s="801"/>
      <c r="HBI144" s="801"/>
      <c r="HBJ144" s="801"/>
      <c r="HBK144" s="801"/>
      <c r="HBL144" s="801"/>
      <c r="HBM144" s="801"/>
      <c r="HBN144" s="801"/>
      <c r="HBO144" s="801"/>
      <c r="HBP144" s="801"/>
      <c r="HBQ144" s="801"/>
      <c r="HBR144" s="801"/>
      <c r="HBS144" s="801"/>
      <c r="HBT144" s="801"/>
      <c r="HBU144" s="801"/>
      <c r="HBV144" s="801"/>
      <c r="HBW144" s="801"/>
      <c r="HBX144" s="801"/>
      <c r="HBY144" s="801"/>
      <c r="HBZ144" s="801"/>
      <c r="HCA144" s="801"/>
      <c r="HCB144" s="801"/>
      <c r="HCC144" s="801"/>
      <c r="HCD144" s="801"/>
      <c r="HCE144" s="801"/>
      <c r="HCF144" s="801"/>
      <c r="HCG144" s="801"/>
      <c r="HCH144" s="801"/>
      <c r="HCI144" s="801"/>
      <c r="HCJ144" s="801"/>
      <c r="HCK144" s="801"/>
      <c r="HCL144" s="801"/>
      <c r="HCM144" s="801"/>
      <c r="HCN144" s="801"/>
      <c r="HCO144" s="801"/>
      <c r="HCP144" s="801"/>
      <c r="HCQ144" s="801"/>
      <c r="HCR144" s="801"/>
      <c r="HCS144" s="801"/>
      <c r="HCT144" s="801"/>
      <c r="HCU144" s="801"/>
      <c r="HCV144" s="801"/>
      <c r="HCW144" s="801"/>
      <c r="HCX144" s="801"/>
      <c r="HCY144" s="801"/>
      <c r="HCZ144" s="801"/>
      <c r="HDA144" s="801"/>
      <c r="HDB144" s="801"/>
      <c r="HDC144" s="801"/>
      <c r="HDD144" s="801"/>
      <c r="HDE144" s="801"/>
      <c r="HDF144" s="801"/>
      <c r="HDG144" s="801"/>
      <c r="HDH144" s="801"/>
      <c r="HDI144" s="801"/>
      <c r="HDJ144" s="801"/>
      <c r="HDK144" s="801"/>
      <c r="HDL144" s="801"/>
      <c r="HDM144" s="801"/>
      <c r="HDN144" s="801"/>
      <c r="HDO144" s="801"/>
      <c r="HDP144" s="801"/>
      <c r="HDQ144" s="801"/>
      <c r="HDR144" s="801"/>
      <c r="HDS144" s="801"/>
      <c r="HDT144" s="801"/>
      <c r="HDU144" s="801"/>
      <c r="HDV144" s="801"/>
      <c r="HDW144" s="801"/>
      <c r="HDX144" s="801"/>
      <c r="HDY144" s="801"/>
      <c r="HDZ144" s="801"/>
      <c r="HEA144" s="801"/>
      <c r="HEB144" s="801"/>
      <c r="HEC144" s="801"/>
      <c r="HED144" s="801"/>
      <c r="HEE144" s="801"/>
      <c r="HEF144" s="801"/>
      <c r="HEG144" s="801"/>
      <c r="HEH144" s="801"/>
      <c r="HEI144" s="801"/>
      <c r="HEJ144" s="801"/>
      <c r="HEK144" s="801"/>
      <c r="HEL144" s="801"/>
      <c r="HEM144" s="801"/>
      <c r="HEN144" s="801"/>
      <c r="HEO144" s="801"/>
      <c r="HEP144" s="801"/>
      <c r="HEQ144" s="801"/>
      <c r="HER144" s="801"/>
      <c r="HES144" s="801"/>
      <c r="HET144" s="801"/>
      <c r="HEU144" s="801"/>
      <c r="HEV144" s="801"/>
      <c r="HEW144" s="801"/>
      <c r="HEX144" s="801"/>
      <c r="HEY144" s="801"/>
      <c r="HEZ144" s="801"/>
      <c r="HFA144" s="801"/>
      <c r="HFB144" s="801"/>
      <c r="HFC144" s="801"/>
      <c r="HFD144" s="801"/>
      <c r="HFE144" s="801"/>
      <c r="HFF144" s="801"/>
      <c r="HFG144" s="801"/>
      <c r="HFH144" s="801"/>
      <c r="HFI144" s="801"/>
      <c r="HFJ144" s="801"/>
      <c r="HFK144" s="801"/>
      <c r="HFL144" s="801"/>
      <c r="HFM144" s="801"/>
      <c r="HFN144" s="801"/>
      <c r="HFO144" s="801"/>
      <c r="HFP144" s="801"/>
      <c r="HFQ144" s="801"/>
      <c r="HFR144" s="801"/>
      <c r="HFS144" s="801"/>
      <c r="HFT144" s="801"/>
      <c r="HFU144" s="801"/>
      <c r="HFV144" s="801"/>
      <c r="HFW144" s="801"/>
      <c r="HFX144" s="801"/>
      <c r="HFY144" s="801"/>
      <c r="HFZ144" s="801"/>
      <c r="HGA144" s="801"/>
      <c r="HGB144" s="801"/>
      <c r="HGC144" s="801"/>
      <c r="HGD144" s="801"/>
      <c r="HGE144" s="801"/>
      <c r="HGF144" s="801"/>
      <c r="HGG144" s="801"/>
      <c r="HGH144" s="801"/>
      <c r="HGI144" s="801"/>
      <c r="HGJ144" s="801"/>
      <c r="HGK144" s="801"/>
      <c r="HGL144" s="801"/>
      <c r="HGM144" s="801"/>
      <c r="HGN144" s="801"/>
      <c r="HGO144" s="801"/>
      <c r="HGP144" s="801"/>
      <c r="HGQ144" s="801"/>
      <c r="HGR144" s="801"/>
      <c r="HGS144" s="801"/>
      <c r="HGT144" s="801"/>
      <c r="HGU144" s="801"/>
      <c r="HGV144" s="801"/>
      <c r="HGW144" s="801"/>
      <c r="HGX144" s="801"/>
      <c r="HGY144" s="801"/>
      <c r="HGZ144" s="801"/>
      <c r="HHA144" s="801"/>
      <c r="HHB144" s="801"/>
      <c r="HHC144" s="801"/>
      <c r="HHD144" s="801"/>
      <c r="HHE144" s="801"/>
      <c r="HHF144" s="801"/>
      <c r="HHG144" s="801"/>
      <c r="HHH144" s="801"/>
      <c r="HHI144" s="801"/>
      <c r="HHJ144" s="801"/>
      <c r="HHK144" s="801"/>
      <c r="HHL144" s="801"/>
      <c r="HHM144" s="801"/>
      <c r="HHN144" s="801"/>
      <c r="HHO144" s="801"/>
      <c r="HHP144" s="801"/>
      <c r="HHQ144" s="801"/>
      <c r="HHR144" s="801"/>
      <c r="HHS144" s="801"/>
      <c r="HHT144" s="801"/>
      <c r="HHU144" s="801"/>
      <c r="HHV144" s="801"/>
      <c r="HHW144" s="801"/>
      <c r="HHX144" s="801"/>
      <c r="HHY144" s="801"/>
      <c r="HHZ144" s="801"/>
      <c r="HIA144" s="801"/>
      <c r="HIB144" s="801"/>
      <c r="HIC144" s="801"/>
      <c r="HID144" s="801"/>
      <c r="HIE144" s="801"/>
      <c r="HIF144" s="801"/>
      <c r="HIG144" s="801"/>
      <c r="HIH144" s="801"/>
      <c r="HII144" s="801"/>
      <c r="HIJ144" s="801"/>
      <c r="HIK144" s="801"/>
      <c r="HIL144" s="801"/>
      <c r="HIM144" s="801"/>
      <c r="HIN144" s="801"/>
      <c r="HIO144" s="801"/>
      <c r="HIP144" s="801"/>
      <c r="HIQ144" s="801"/>
      <c r="HIR144" s="801"/>
      <c r="HIS144" s="801"/>
      <c r="HIT144" s="801"/>
      <c r="HIU144" s="801"/>
      <c r="HIV144" s="801"/>
      <c r="HIW144" s="801"/>
      <c r="HIX144" s="801"/>
      <c r="HIY144" s="801"/>
      <c r="HIZ144" s="801"/>
      <c r="HJA144" s="801"/>
      <c r="HJB144" s="801"/>
      <c r="HJC144" s="801"/>
      <c r="HJD144" s="801"/>
      <c r="HJE144" s="801"/>
      <c r="HJF144" s="801"/>
      <c r="HJG144" s="801"/>
      <c r="HJH144" s="801"/>
      <c r="HJI144" s="801"/>
      <c r="HJJ144" s="801"/>
      <c r="HJK144" s="801"/>
      <c r="HJL144" s="801"/>
      <c r="HJM144" s="801"/>
      <c r="HJN144" s="801"/>
      <c r="HJO144" s="801"/>
      <c r="HJP144" s="801"/>
      <c r="HJQ144" s="801"/>
      <c r="HJR144" s="801"/>
      <c r="HJS144" s="801"/>
      <c r="HJT144" s="801"/>
      <c r="HJU144" s="801"/>
      <c r="HJV144" s="801"/>
      <c r="HJW144" s="801"/>
      <c r="HJX144" s="801"/>
      <c r="HJY144" s="801"/>
      <c r="HJZ144" s="801"/>
      <c r="HKA144" s="801"/>
      <c r="HKB144" s="801"/>
      <c r="HKC144" s="801"/>
      <c r="HKD144" s="801"/>
      <c r="HKE144" s="801"/>
      <c r="HKF144" s="801"/>
      <c r="HKG144" s="801"/>
      <c r="HKH144" s="801"/>
      <c r="HKI144" s="801"/>
      <c r="HKJ144" s="801"/>
      <c r="HKK144" s="801"/>
      <c r="HKL144" s="801"/>
      <c r="HKM144" s="801"/>
      <c r="HKN144" s="801"/>
      <c r="HKO144" s="801"/>
      <c r="HKP144" s="801"/>
      <c r="HKQ144" s="801"/>
      <c r="HKR144" s="801"/>
      <c r="HKS144" s="801"/>
      <c r="HKT144" s="801"/>
      <c r="HKU144" s="801"/>
      <c r="HKV144" s="801"/>
      <c r="HKW144" s="801"/>
      <c r="HKX144" s="801"/>
      <c r="HKY144" s="801"/>
      <c r="HKZ144" s="801"/>
      <c r="HLA144" s="801"/>
      <c r="HLB144" s="801"/>
      <c r="HLC144" s="801"/>
      <c r="HLD144" s="801"/>
      <c r="HLE144" s="801"/>
      <c r="HLF144" s="801"/>
      <c r="HLG144" s="801"/>
      <c r="HLH144" s="801"/>
      <c r="HLI144" s="801"/>
      <c r="HLJ144" s="801"/>
      <c r="HLK144" s="801"/>
      <c r="HLL144" s="801"/>
      <c r="HLM144" s="801"/>
      <c r="HLN144" s="801"/>
      <c r="HLO144" s="801"/>
      <c r="HLP144" s="801"/>
      <c r="HLQ144" s="801"/>
      <c r="HLR144" s="801"/>
      <c r="HLS144" s="801"/>
      <c r="HLT144" s="801"/>
      <c r="HLU144" s="801"/>
      <c r="HLV144" s="801"/>
      <c r="HLW144" s="801"/>
      <c r="HLX144" s="801"/>
      <c r="HLY144" s="801"/>
      <c r="HLZ144" s="801"/>
      <c r="HMA144" s="801"/>
      <c r="HMB144" s="801"/>
      <c r="HMC144" s="801"/>
      <c r="HMD144" s="801"/>
      <c r="HME144" s="801"/>
      <c r="HMF144" s="801"/>
      <c r="HMG144" s="801"/>
      <c r="HMH144" s="801"/>
      <c r="HMI144" s="801"/>
      <c r="HMJ144" s="801"/>
      <c r="HMK144" s="801"/>
      <c r="HML144" s="801"/>
      <c r="HMM144" s="801"/>
      <c r="HMN144" s="801"/>
      <c r="HMO144" s="801"/>
      <c r="HMP144" s="801"/>
      <c r="HMQ144" s="801"/>
      <c r="HMR144" s="801"/>
      <c r="HMS144" s="801"/>
      <c r="HMT144" s="801"/>
      <c r="HMU144" s="801"/>
      <c r="HMV144" s="801"/>
      <c r="HMW144" s="801"/>
      <c r="HMX144" s="801"/>
      <c r="HMY144" s="801"/>
      <c r="HMZ144" s="801"/>
      <c r="HNA144" s="801"/>
      <c r="HNB144" s="801"/>
      <c r="HNC144" s="801"/>
      <c r="HND144" s="801"/>
      <c r="HNE144" s="801"/>
      <c r="HNF144" s="801"/>
      <c r="HNG144" s="801"/>
      <c r="HNH144" s="801"/>
      <c r="HNI144" s="801"/>
      <c r="HNJ144" s="801"/>
      <c r="HNK144" s="801"/>
      <c r="HNL144" s="801"/>
      <c r="HNM144" s="801"/>
      <c r="HNN144" s="801"/>
      <c r="HNO144" s="801"/>
      <c r="HNP144" s="801"/>
      <c r="HNQ144" s="801"/>
      <c r="HNR144" s="801"/>
      <c r="HNS144" s="801"/>
      <c r="HNT144" s="801"/>
      <c r="HNU144" s="801"/>
      <c r="HNV144" s="801"/>
      <c r="HNW144" s="801"/>
      <c r="HNX144" s="801"/>
      <c r="HNY144" s="801"/>
      <c r="HNZ144" s="801"/>
      <c r="HOA144" s="801"/>
      <c r="HOB144" s="801"/>
      <c r="HOC144" s="801"/>
      <c r="HOD144" s="801"/>
      <c r="HOE144" s="801"/>
      <c r="HOF144" s="801"/>
      <c r="HOG144" s="801"/>
      <c r="HOH144" s="801"/>
      <c r="HOI144" s="801"/>
      <c r="HOJ144" s="801"/>
      <c r="HOK144" s="801"/>
      <c r="HOL144" s="801"/>
      <c r="HOM144" s="801"/>
      <c r="HON144" s="801"/>
      <c r="HOO144" s="801"/>
      <c r="HOP144" s="801"/>
      <c r="HOQ144" s="801"/>
      <c r="HOR144" s="801"/>
      <c r="HOS144" s="801"/>
      <c r="HOT144" s="801"/>
      <c r="HOU144" s="801"/>
      <c r="HOV144" s="801"/>
      <c r="HOW144" s="801"/>
      <c r="HOX144" s="801"/>
      <c r="HOY144" s="801"/>
      <c r="HOZ144" s="801"/>
      <c r="HPA144" s="801"/>
      <c r="HPB144" s="801"/>
      <c r="HPC144" s="801"/>
      <c r="HPD144" s="801"/>
      <c r="HPE144" s="801"/>
      <c r="HPF144" s="801"/>
      <c r="HPG144" s="801"/>
      <c r="HPH144" s="801"/>
      <c r="HPI144" s="801"/>
      <c r="HPJ144" s="801"/>
      <c r="HPK144" s="801"/>
      <c r="HPL144" s="801"/>
      <c r="HPM144" s="801"/>
      <c r="HPN144" s="801"/>
      <c r="HPO144" s="801"/>
      <c r="HPP144" s="801"/>
      <c r="HPQ144" s="801"/>
      <c r="HPR144" s="801"/>
      <c r="HPS144" s="801"/>
      <c r="HPT144" s="801"/>
      <c r="HPU144" s="801"/>
      <c r="HPV144" s="801"/>
      <c r="HPW144" s="801"/>
      <c r="HPX144" s="801"/>
      <c r="HPY144" s="801"/>
      <c r="HPZ144" s="801"/>
      <c r="HQA144" s="801"/>
      <c r="HQB144" s="801"/>
      <c r="HQC144" s="801"/>
      <c r="HQD144" s="801"/>
      <c r="HQE144" s="801"/>
      <c r="HQF144" s="801"/>
      <c r="HQG144" s="801"/>
      <c r="HQH144" s="801"/>
      <c r="HQI144" s="801"/>
      <c r="HQJ144" s="801"/>
      <c r="HQK144" s="801"/>
      <c r="HQL144" s="801"/>
      <c r="HQM144" s="801"/>
      <c r="HQN144" s="801"/>
      <c r="HQO144" s="801"/>
      <c r="HQP144" s="801"/>
      <c r="HQQ144" s="801"/>
      <c r="HQR144" s="801"/>
      <c r="HQS144" s="801"/>
      <c r="HQT144" s="801"/>
      <c r="HQU144" s="801"/>
      <c r="HQV144" s="801"/>
      <c r="HQW144" s="801"/>
      <c r="HQX144" s="801"/>
      <c r="HQY144" s="801"/>
      <c r="HQZ144" s="801"/>
      <c r="HRA144" s="801"/>
      <c r="HRB144" s="801"/>
      <c r="HRC144" s="801"/>
      <c r="HRD144" s="801"/>
      <c r="HRE144" s="801"/>
      <c r="HRF144" s="801"/>
      <c r="HRG144" s="801"/>
      <c r="HRH144" s="801"/>
      <c r="HRI144" s="801"/>
      <c r="HRJ144" s="801"/>
      <c r="HRK144" s="801"/>
      <c r="HRL144" s="801"/>
      <c r="HRM144" s="801"/>
      <c r="HRN144" s="801"/>
      <c r="HRO144" s="801"/>
      <c r="HRP144" s="801"/>
      <c r="HRQ144" s="801"/>
      <c r="HRR144" s="801"/>
      <c r="HRS144" s="801"/>
      <c r="HRT144" s="801"/>
      <c r="HRU144" s="801"/>
      <c r="HRV144" s="801"/>
      <c r="HRW144" s="801"/>
      <c r="HRX144" s="801"/>
      <c r="HRY144" s="801"/>
      <c r="HRZ144" s="801"/>
      <c r="HSA144" s="801"/>
      <c r="HSB144" s="801"/>
      <c r="HSC144" s="801"/>
      <c r="HSD144" s="801"/>
      <c r="HSE144" s="801"/>
      <c r="HSF144" s="801"/>
      <c r="HSG144" s="801"/>
      <c r="HSH144" s="801"/>
      <c r="HSI144" s="801"/>
      <c r="HSJ144" s="801"/>
      <c r="HSK144" s="801"/>
      <c r="HSL144" s="801"/>
      <c r="HSM144" s="801"/>
      <c r="HSN144" s="801"/>
      <c r="HSO144" s="801"/>
      <c r="HSP144" s="801"/>
      <c r="HSQ144" s="801"/>
      <c r="HSR144" s="801"/>
      <c r="HSS144" s="801"/>
      <c r="HST144" s="801"/>
      <c r="HSU144" s="801"/>
      <c r="HSV144" s="801"/>
      <c r="HSW144" s="801"/>
      <c r="HSX144" s="801"/>
      <c r="HSY144" s="801"/>
      <c r="HSZ144" s="801"/>
      <c r="HTA144" s="801"/>
      <c r="HTB144" s="801"/>
      <c r="HTC144" s="801"/>
      <c r="HTD144" s="801"/>
      <c r="HTE144" s="801"/>
      <c r="HTF144" s="801"/>
      <c r="HTG144" s="801"/>
      <c r="HTH144" s="801"/>
      <c r="HTI144" s="801"/>
      <c r="HTJ144" s="801"/>
      <c r="HTK144" s="801"/>
      <c r="HTL144" s="801"/>
      <c r="HTM144" s="801"/>
      <c r="HTN144" s="801"/>
      <c r="HTO144" s="801"/>
      <c r="HTP144" s="801"/>
      <c r="HTQ144" s="801"/>
      <c r="HTR144" s="801"/>
      <c r="HTS144" s="801"/>
      <c r="HTT144" s="801"/>
      <c r="HTU144" s="801"/>
      <c r="HTV144" s="801"/>
      <c r="HTW144" s="801"/>
      <c r="HTX144" s="801"/>
      <c r="HTY144" s="801"/>
      <c r="HTZ144" s="801"/>
      <c r="HUA144" s="801"/>
      <c r="HUB144" s="801"/>
      <c r="HUC144" s="801"/>
      <c r="HUD144" s="801"/>
      <c r="HUE144" s="801"/>
      <c r="HUF144" s="801"/>
      <c r="HUG144" s="801"/>
      <c r="HUH144" s="801"/>
      <c r="HUI144" s="801"/>
      <c r="HUJ144" s="801"/>
      <c r="HUK144" s="801"/>
      <c r="HUL144" s="801"/>
      <c r="HUM144" s="801"/>
      <c r="HUN144" s="801"/>
      <c r="HUO144" s="801"/>
      <c r="HUP144" s="801"/>
      <c r="HUQ144" s="801"/>
      <c r="HUR144" s="801"/>
      <c r="HUS144" s="801"/>
      <c r="HUT144" s="801"/>
      <c r="HUU144" s="801"/>
      <c r="HUV144" s="801"/>
      <c r="HUW144" s="801"/>
      <c r="HUX144" s="801"/>
      <c r="HUY144" s="801"/>
      <c r="HUZ144" s="801"/>
      <c r="HVA144" s="801"/>
      <c r="HVB144" s="801"/>
      <c r="HVC144" s="801"/>
      <c r="HVD144" s="801"/>
      <c r="HVE144" s="801"/>
      <c r="HVF144" s="801"/>
      <c r="HVG144" s="801"/>
      <c r="HVH144" s="801"/>
      <c r="HVI144" s="801"/>
      <c r="HVJ144" s="801"/>
      <c r="HVK144" s="801"/>
      <c r="HVL144" s="801"/>
      <c r="HVM144" s="801"/>
      <c r="HVN144" s="801"/>
      <c r="HVO144" s="801"/>
      <c r="HVP144" s="801"/>
      <c r="HVQ144" s="801"/>
      <c r="HVR144" s="801"/>
      <c r="HVS144" s="801"/>
      <c r="HVT144" s="801"/>
      <c r="HVU144" s="801"/>
      <c r="HVV144" s="801"/>
      <c r="HVW144" s="801"/>
      <c r="HVX144" s="801"/>
      <c r="HVY144" s="801"/>
      <c r="HVZ144" s="801"/>
      <c r="HWA144" s="801"/>
      <c r="HWB144" s="801"/>
      <c r="HWC144" s="801"/>
      <c r="HWD144" s="801"/>
      <c r="HWE144" s="801"/>
      <c r="HWF144" s="801"/>
      <c r="HWG144" s="801"/>
      <c r="HWH144" s="801"/>
      <c r="HWI144" s="801"/>
      <c r="HWJ144" s="801"/>
      <c r="HWK144" s="801"/>
      <c r="HWL144" s="801"/>
      <c r="HWM144" s="801"/>
      <c r="HWN144" s="801"/>
      <c r="HWO144" s="801"/>
      <c r="HWP144" s="801"/>
      <c r="HWQ144" s="801"/>
      <c r="HWR144" s="801"/>
      <c r="HWS144" s="801"/>
      <c r="HWT144" s="801"/>
      <c r="HWU144" s="801"/>
      <c r="HWV144" s="801"/>
      <c r="HWW144" s="801"/>
      <c r="HWX144" s="801"/>
      <c r="HWY144" s="801"/>
      <c r="HWZ144" s="801"/>
      <c r="HXA144" s="801"/>
      <c r="HXB144" s="801"/>
      <c r="HXC144" s="801"/>
      <c r="HXD144" s="801"/>
      <c r="HXE144" s="801"/>
      <c r="HXF144" s="801"/>
      <c r="HXG144" s="801"/>
      <c r="HXH144" s="801"/>
      <c r="HXI144" s="801"/>
      <c r="HXJ144" s="801"/>
      <c r="HXK144" s="801"/>
      <c r="HXL144" s="801"/>
      <c r="HXM144" s="801"/>
      <c r="HXN144" s="801"/>
      <c r="HXO144" s="801"/>
      <c r="HXP144" s="801"/>
      <c r="HXQ144" s="801"/>
      <c r="HXR144" s="801"/>
      <c r="HXS144" s="801"/>
      <c r="HXT144" s="801"/>
      <c r="HXU144" s="801"/>
      <c r="HXV144" s="801"/>
      <c r="HXW144" s="801"/>
      <c r="HXX144" s="801"/>
      <c r="HXY144" s="801"/>
      <c r="HXZ144" s="801"/>
      <c r="HYA144" s="801"/>
      <c r="HYB144" s="801"/>
      <c r="HYC144" s="801"/>
      <c r="HYD144" s="801"/>
      <c r="HYE144" s="801"/>
      <c r="HYF144" s="801"/>
      <c r="HYG144" s="801"/>
      <c r="HYH144" s="801"/>
      <c r="HYI144" s="801"/>
      <c r="HYJ144" s="801"/>
      <c r="HYK144" s="801"/>
      <c r="HYL144" s="801"/>
      <c r="HYM144" s="801"/>
      <c r="HYN144" s="801"/>
      <c r="HYO144" s="801"/>
      <c r="HYP144" s="801"/>
      <c r="HYQ144" s="801"/>
      <c r="HYR144" s="801"/>
      <c r="HYS144" s="801"/>
      <c r="HYT144" s="801"/>
      <c r="HYU144" s="801"/>
      <c r="HYV144" s="801"/>
      <c r="HYW144" s="801"/>
      <c r="HYX144" s="801"/>
      <c r="HYY144" s="801"/>
      <c r="HYZ144" s="801"/>
      <c r="HZA144" s="801"/>
      <c r="HZB144" s="801"/>
      <c r="HZC144" s="801"/>
      <c r="HZD144" s="801"/>
      <c r="HZE144" s="801"/>
      <c r="HZF144" s="801"/>
      <c r="HZG144" s="801"/>
      <c r="HZH144" s="801"/>
      <c r="HZI144" s="801"/>
      <c r="HZJ144" s="801"/>
      <c r="HZK144" s="801"/>
      <c r="HZL144" s="801"/>
      <c r="HZM144" s="801"/>
      <c r="HZN144" s="801"/>
      <c r="HZO144" s="801"/>
      <c r="HZP144" s="801"/>
      <c r="HZQ144" s="801"/>
      <c r="HZR144" s="801"/>
      <c r="HZS144" s="801"/>
      <c r="HZT144" s="801"/>
      <c r="HZU144" s="801"/>
      <c r="HZV144" s="801"/>
      <c r="HZW144" s="801"/>
      <c r="HZX144" s="801"/>
      <c r="HZY144" s="801"/>
      <c r="HZZ144" s="801"/>
      <c r="IAA144" s="801"/>
      <c r="IAB144" s="801"/>
      <c r="IAC144" s="801"/>
      <c r="IAD144" s="801"/>
      <c r="IAE144" s="801"/>
      <c r="IAF144" s="801"/>
      <c r="IAG144" s="801"/>
      <c r="IAH144" s="801"/>
      <c r="IAI144" s="801"/>
      <c r="IAJ144" s="801"/>
      <c r="IAK144" s="801"/>
      <c r="IAL144" s="801"/>
      <c r="IAM144" s="801"/>
      <c r="IAN144" s="801"/>
      <c r="IAO144" s="801"/>
      <c r="IAP144" s="801"/>
      <c r="IAQ144" s="801"/>
      <c r="IAR144" s="801"/>
      <c r="IAS144" s="801"/>
      <c r="IAT144" s="801"/>
      <c r="IAU144" s="801"/>
      <c r="IAV144" s="801"/>
      <c r="IAW144" s="801"/>
      <c r="IAX144" s="801"/>
      <c r="IAY144" s="801"/>
      <c r="IAZ144" s="801"/>
      <c r="IBA144" s="801"/>
      <c r="IBB144" s="801"/>
      <c r="IBC144" s="801"/>
      <c r="IBD144" s="801"/>
      <c r="IBE144" s="801"/>
      <c r="IBF144" s="801"/>
      <c r="IBG144" s="801"/>
      <c r="IBH144" s="801"/>
      <c r="IBI144" s="801"/>
      <c r="IBJ144" s="801"/>
      <c r="IBK144" s="801"/>
      <c r="IBL144" s="801"/>
      <c r="IBM144" s="801"/>
      <c r="IBN144" s="801"/>
      <c r="IBO144" s="801"/>
      <c r="IBP144" s="801"/>
      <c r="IBQ144" s="801"/>
      <c r="IBR144" s="801"/>
      <c r="IBS144" s="801"/>
      <c r="IBT144" s="801"/>
      <c r="IBU144" s="801"/>
      <c r="IBV144" s="801"/>
      <c r="IBW144" s="801"/>
      <c r="IBX144" s="801"/>
      <c r="IBY144" s="801"/>
      <c r="IBZ144" s="801"/>
      <c r="ICA144" s="801"/>
      <c r="ICB144" s="801"/>
      <c r="ICC144" s="801"/>
      <c r="ICD144" s="801"/>
      <c r="ICE144" s="801"/>
      <c r="ICF144" s="801"/>
      <c r="ICG144" s="801"/>
      <c r="ICH144" s="801"/>
      <c r="ICI144" s="801"/>
      <c r="ICJ144" s="801"/>
      <c r="ICK144" s="801"/>
      <c r="ICL144" s="801"/>
      <c r="ICM144" s="801"/>
      <c r="ICN144" s="801"/>
      <c r="ICO144" s="801"/>
      <c r="ICP144" s="801"/>
      <c r="ICQ144" s="801"/>
      <c r="ICR144" s="801"/>
      <c r="ICS144" s="801"/>
      <c r="ICT144" s="801"/>
      <c r="ICU144" s="801"/>
      <c r="ICV144" s="801"/>
      <c r="ICW144" s="801"/>
      <c r="ICX144" s="801"/>
      <c r="ICY144" s="801"/>
      <c r="ICZ144" s="801"/>
      <c r="IDA144" s="801"/>
      <c r="IDB144" s="801"/>
      <c r="IDC144" s="801"/>
      <c r="IDD144" s="801"/>
      <c r="IDE144" s="801"/>
      <c r="IDF144" s="801"/>
      <c r="IDG144" s="801"/>
      <c r="IDH144" s="801"/>
      <c r="IDI144" s="801"/>
      <c r="IDJ144" s="801"/>
      <c r="IDK144" s="801"/>
      <c r="IDL144" s="801"/>
      <c r="IDM144" s="801"/>
      <c r="IDN144" s="801"/>
      <c r="IDO144" s="801"/>
      <c r="IDP144" s="801"/>
      <c r="IDQ144" s="801"/>
      <c r="IDR144" s="801"/>
      <c r="IDS144" s="801"/>
      <c r="IDT144" s="801"/>
      <c r="IDU144" s="801"/>
      <c r="IDV144" s="801"/>
      <c r="IDW144" s="801"/>
      <c r="IDX144" s="801"/>
      <c r="IDY144" s="801"/>
      <c r="IDZ144" s="801"/>
      <c r="IEA144" s="801"/>
      <c r="IEB144" s="801"/>
      <c r="IEC144" s="801"/>
      <c r="IED144" s="801"/>
      <c r="IEE144" s="801"/>
      <c r="IEF144" s="801"/>
      <c r="IEG144" s="801"/>
      <c r="IEH144" s="801"/>
      <c r="IEI144" s="801"/>
      <c r="IEJ144" s="801"/>
      <c r="IEK144" s="801"/>
      <c r="IEL144" s="801"/>
      <c r="IEM144" s="801"/>
      <c r="IEN144" s="801"/>
      <c r="IEO144" s="801"/>
      <c r="IEP144" s="801"/>
      <c r="IEQ144" s="801"/>
      <c r="IER144" s="801"/>
      <c r="IES144" s="801"/>
      <c r="IET144" s="801"/>
      <c r="IEU144" s="801"/>
      <c r="IEV144" s="801"/>
      <c r="IEW144" s="801"/>
      <c r="IEX144" s="801"/>
      <c r="IEY144" s="801"/>
      <c r="IEZ144" s="801"/>
      <c r="IFA144" s="801"/>
      <c r="IFB144" s="801"/>
      <c r="IFC144" s="801"/>
      <c r="IFD144" s="801"/>
      <c r="IFE144" s="801"/>
      <c r="IFF144" s="801"/>
      <c r="IFG144" s="801"/>
      <c r="IFH144" s="801"/>
      <c r="IFI144" s="801"/>
      <c r="IFJ144" s="801"/>
      <c r="IFK144" s="801"/>
      <c r="IFL144" s="801"/>
      <c r="IFM144" s="801"/>
      <c r="IFN144" s="801"/>
      <c r="IFO144" s="801"/>
      <c r="IFP144" s="801"/>
      <c r="IFQ144" s="801"/>
      <c r="IFR144" s="801"/>
      <c r="IFS144" s="801"/>
      <c r="IFT144" s="801"/>
      <c r="IFU144" s="801"/>
      <c r="IFV144" s="801"/>
      <c r="IFW144" s="801"/>
      <c r="IFX144" s="801"/>
      <c r="IFY144" s="801"/>
      <c r="IFZ144" s="801"/>
      <c r="IGA144" s="801"/>
      <c r="IGB144" s="801"/>
      <c r="IGC144" s="801"/>
      <c r="IGD144" s="801"/>
      <c r="IGE144" s="801"/>
      <c r="IGF144" s="801"/>
      <c r="IGG144" s="801"/>
      <c r="IGH144" s="801"/>
      <c r="IGI144" s="801"/>
      <c r="IGJ144" s="801"/>
      <c r="IGK144" s="801"/>
      <c r="IGL144" s="801"/>
      <c r="IGM144" s="801"/>
      <c r="IGN144" s="801"/>
      <c r="IGO144" s="801"/>
      <c r="IGP144" s="801"/>
      <c r="IGQ144" s="801"/>
      <c r="IGR144" s="801"/>
      <c r="IGS144" s="801"/>
      <c r="IGT144" s="801"/>
      <c r="IGU144" s="801"/>
      <c r="IGV144" s="801"/>
      <c r="IGW144" s="801"/>
      <c r="IGX144" s="801"/>
      <c r="IGY144" s="801"/>
      <c r="IGZ144" s="801"/>
      <c r="IHA144" s="801"/>
      <c r="IHB144" s="801"/>
      <c r="IHC144" s="801"/>
      <c r="IHD144" s="801"/>
      <c r="IHE144" s="801"/>
      <c r="IHF144" s="801"/>
      <c r="IHG144" s="801"/>
      <c r="IHH144" s="801"/>
      <c r="IHI144" s="801"/>
      <c r="IHJ144" s="801"/>
      <c r="IHK144" s="801"/>
      <c r="IHL144" s="801"/>
      <c r="IHM144" s="801"/>
      <c r="IHN144" s="801"/>
      <c r="IHO144" s="801"/>
      <c r="IHP144" s="801"/>
      <c r="IHQ144" s="801"/>
      <c r="IHR144" s="801"/>
      <c r="IHS144" s="801"/>
      <c r="IHT144" s="801"/>
      <c r="IHU144" s="801"/>
      <c r="IHV144" s="801"/>
      <c r="IHW144" s="801"/>
      <c r="IHX144" s="801"/>
      <c r="IHY144" s="801"/>
      <c r="IHZ144" s="801"/>
      <c r="IIA144" s="801"/>
      <c r="IIB144" s="801"/>
      <c r="IIC144" s="801"/>
      <c r="IID144" s="801"/>
      <c r="IIE144" s="801"/>
      <c r="IIF144" s="801"/>
      <c r="IIG144" s="801"/>
      <c r="IIH144" s="801"/>
      <c r="III144" s="801"/>
      <c r="IIJ144" s="801"/>
      <c r="IIK144" s="801"/>
      <c r="IIL144" s="801"/>
      <c r="IIM144" s="801"/>
      <c r="IIN144" s="801"/>
      <c r="IIO144" s="801"/>
      <c r="IIP144" s="801"/>
      <c r="IIQ144" s="801"/>
      <c r="IIR144" s="801"/>
      <c r="IIS144" s="801"/>
      <c r="IIT144" s="801"/>
      <c r="IIU144" s="801"/>
      <c r="IIV144" s="801"/>
      <c r="IIW144" s="801"/>
      <c r="IIX144" s="801"/>
      <c r="IIY144" s="801"/>
      <c r="IIZ144" s="801"/>
      <c r="IJA144" s="801"/>
      <c r="IJB144" s="801"/>
      <c r="IJC144" s="801"/>
      <c r="IJD144" s="801"/>
      <c r="IJE144" s="801"/>
      <c r="IJF144" s="801"/>
      <c r="IJG144" s="801"/>
      <c r="IJH144" s="801"/>
      <c r="IJI144" s="801"/>
      <c r="IJJ144" s="801"/>
      <c r="IJK144" s="801"/>
      <c r="IJL144" s="801"/>
      <c r="IJM144" s="801"/>
      <c r="IJN144" s="801"/>
      <c r="IJO144" s="801"/>
      <c r="IJP144" s="801"/>
      <c r="IJQ144" s="801"/>
      <c r="IJR144" s="801"/>
      <c r="IJS144" s="801"/>
      <c r="IJT144" s="801"/>
      <c r="IJU144" s="801"/>
      <c r="IJV144" s="801"/>
      <c r="IJW144" s="801"/>
      <c r="IJX144" s="801"/>
      <c r="IJY144" s="801"/>
      <c r="IJZ144" s="801"/>
      <c r="IKA144" s="801"/>
      <c r="IKB144" s="801"/>
      <c r="IKC144" s="801"/>
      <c r="IKD144" s="801"/>
      <c r="IKE144" s="801"/>
      <c r="IKF144" s="801"/>
      <c r="IKG144" s="801"/>
      <c r="IKH144" s="801"/>
      <c r="IKI144" s="801"/>
      <c r="IKJ144" s="801"/>
      <c r="IKK144" s="801"/>
      <c r="IKL144" s="801"/>
      <c r="IKM144" s="801"/>
      <c r="IKN144" s="801"/>
      <c r="IKO144" s="801"/>
      <c r="IKP144" s="801"/>
      <c r="IKQ144" s="801"/>
      <c r="IKR144" s="801"/>
      <c r="IKS144" s="801"/>
      <c r="IKT144" s="801"/>
      <c r="IKU144" s="801"/>
      <c r="IKV144" s="801"/>
      <c r="IKW144" s="801"/>
      <c r="IKX144" s="801"/>
      <c r="IKY144" s="801"/>
      <c r="IKZ144" s="801"/>
      <c r="ILA144" s="801"/>
      <c r="ILB144" s="801"/>
      <c r="ILC144" s="801"/>
      <c r="ILD144" s="801"/>
      <c r="ILE144" s="801"/>
      <c r="ILF144" s="801"/>
      <c r="ILG144" s="801"/>
      <c r="ILH144" s="801"/>
      <c r="ILI144" s="801"/>
      <c r="ILJ144" s="801"/>
      <c r="ILK144" s="801"/>
      <c r="ILL144" s="801"/>
      <c r="ILM144" s="801"/>
      <c r="ILN144" s="801"/>
      <c r="ILO144" s="801"/>
      <c r="ILP144" s="801"/>
      <c r="ILQ144" s="801"/>
      <c r="ILR144" s="801"/>
      <c r="ILS144" s="801"/>
      <c r="ILT144" s="801"/>
      <c r="ILU144" s="801"/>
      <c r="ILV144" s="801"/>
      <c r="ILW144" s="801"/>
      <c r="ILX144" s="801"/>
      <c r="ILY144" s="801"/>
      <c r="ILZ144" s="801"/>
      <c r="IMA144" s="801"/>
      <c r="IMB144" s="801"/>
      <c r="IMC144" s="801"/>
      <c r="IMD144" s="801"/>
      <c r="IME144" s="801"/>
      <c r="IMF144" s="801"/>
      <c r="IMG144" s="801"/>
      <c r="IMH144" s="801"/>
      <c r="IMI144" s="801"/>
      <c r="IMJ144" s="801"/>
      <c r="IMK144" s="801"/>
      <c r="IML144" s="801"/>
      <c r="IMM144" s="801"/>
      <c r="IMN144" s="801"/>
      <c r="IMO144" s="801"/>
      <c r="IMP144" s="801"/>
      <c r="IMQ144" s="801"/>
      <c r="IMR144" s="801"/>
      <c r="IMS144" s="801"/>
      <c r="IMT144" s="801"/>
      <c r="IMU144" s="801"/>
      <c r="IMV144" s="801"/>
      <c r="IMW144" s="801"/>
      <c r="IMX144" s="801"/>
      <c r="IMY144" s="801"/>
      <c r="IMZ144" s="801"/>
      <c r="INA144" s="801"/>
      <c r="INB144" s="801"/>
      <c r="INC144" s="801"/>
      <c r="IND144" s="801"/>
      <c r="INE144" s="801"/>
      <c r="INF144" s="801"/>
      <c r="ING144" s="801"/>
      <c r="INH144" s="801"/>
      <c r="INI144" s="801"/>
      <c r="INJ144" s="801"/>
      <c r="INK144" s="801"/>
      <c r="INL144" s="801"/>
      <c r="INM144" s="801"/>
      <c r="INN144" s="801"/>
      <c r="INO144" s="801"/>
      <c r="INP144" s="801"/>
      <c r="INQ144" s="801"/>
      <c r="INR144" s="801"/>
      <c r="INS144" s="801"/>
      <c r="INT144" s="801"/>
      <c r="INU144" s="801"/>
      <c r="INV144" s="801"/>
      <c r="INW144" s="801"/>
      <c r="INX144" s="801"/>
      <c r="INY144" s="801"/>
      <c r="INZ144" s="801"/>
      <c r="IOA144" s="801"/>
      <c r="IOB144" s="801"/>
      <c r="IOC144" s="801"/>
      <c r="IOD144" s="801"/>
      <c r="IOE144" s="801"/>
      <c r="IOF144" s="801"/>
      <c r="IOG144" s="801"/>
      <c r="IOH144" s="801"/>
      <c r="IOI144" s="801"/>
      <c r="IOJ144" s="801"/>
      <c r="IOK144" s="801"/>
      <c r="IOL144" s="801"/>
      <c r="IOM144" s="801"/>
      <c r="ION144" s="801"/>
      <c r="IOO144" s="801"/>
      <c r="IOP144" s="801"/>
      <c r="IOQ144" s="801"/>
      <c r="IOR144" s="801"/>
      <c r="IOS144" s="801"/>
      <c r="IOT144" s="801"/>
      <c r="IOU144" s="801"/>
      <c r="IOV144" s="801"/>
      <c r="IOW144" s="801"/>
      <c r="IOX144" s="801"/>
      <c r="IOY144" s="801"/>
      <c r="IOZ144" s="801"/>
      <c r="IPA144" s="801"/>
      <c r="IPB144" s="801"/>
      <c r="IPC144" s="801"/>
      <c r="IPD144" s="801"/>
      <c r="IPE144" s="801"/>
      <c r="IPF144" s="801"/>
      <c r="IPG144" s="801"/>
      <c r="IPH144" s="801"/>
      <c r="IPI144" s="801"/>
      <c r="IPJ144" s="801"/>
      <c r="IPK144" s="801"/>
      <c r="IPL144" s="801"/>
      <c r="IPM144" s="801"/>
      <c r="IPN144" s="801"/>
      <c r="IPO144" s="801"/>
      <c r="IPP144" s="801"/>
      <c r="IPQ144" s="801"/>
      <c r="IPR144" s="801"/>
      <c r="IPS144" s="801"/>
      <c r="IPT144" s="801"/>
      <c r="IPU144" s="801"/>
      <c r="IPV144" s="801"/>
      <c r="IPW144" s="801"/>
      <c r="IPX144" s="801"/>
      <c r="IPY144" s="801"/>
      <c r="IPZ144" s="801"/>
      <c r="IQA144" s="801"/>
      <c r="IQB144" s="801"/>
      <c r="IQC144" s="801"/>
      <c r="IQD144" s="801"/>
      <c r="IQE144" s="801"/>
      <c r="IQF144" s="801"/>
      <c r="IQG144" s="801"/>
      <c r="IQH144" s="801"/>
      <c r="IQI144" s="801"/>
      <c r="IQJ144" s="801"/>
      <c r="IQK144" s="801"/>
      <c r="IQL144" s="801"/>
      <c r="IQM144" s="801"/>
      <c r="IQN144" s="801"/>
      <c r="IQO144" s="801"/>
      <c r="IQP144" s="801"/>
      <c r="IQQ144" s="801"/>
      <c r="IQR144" s="801"/>
      <c r="IQS144" s="801"/>
      <c r="IQT144" s="801"/>
      <c r="IQU144" s="801"/>
      <c r="IQV144" s="801"/>
      <c r="IQW144" s="801"/>
      <c r="IQX144" s="801"/>
      <c r="IQY144" s="801"/>
      <c r="IQZ144" s="801"/>
      <c r="IRA144" s="801"/>
      <c r="IRB144" s="801"/>
      <c r="IRC144" s="801"/>
      <c r="IRD144" s="801"/>
      <c r="IRE144" s="801"/>
      <c r="IRF144" s="801"/>
      <c r="IRG144" s="801"/>
      <c r="IRH144" s="801"/>
      <c r="IRI144" s="801"/>
      <c r="IRJ144" s="801"/>
      <c r="IRK144" s="801"/>
      <c r="IRL144" s="801"/>
      <c r="IRM144" s="801"/>
      <c r="IRN144" s="801"/>
      <c r="IRO144" s="801"/>
      <c r="IRP144" s="801"/>
      <c r="IRQ144" s="801"/>
      <c r="IRR144" s="801"/>
      <c r="IRS144" s="801"/>
      <c r="IRT144" s="801"/>
      <c r="IRU144" s="801"/>
      <c r="IRV144" s="801"/>
      <c r="IRW144" s="801"/>
      <c r="IRX144" s="801"/>
      <c r="IRY144" s="801"/>
      <c r="IRZ144" s="801"/>
      <c r="ISA144" s="801"/>
      <c r="ISB144" s="801"/>
      <c r="ISC144" s="801"/>
      <c r="ISD144" s="801"/>
      <c r="ISE144" s="801"/>
      <c r="ISF144" s="801"/>
      <c r="ISG144" s="801"/>
      <c r="ISH144" s="801"/>
      <c r="ISI144" s="801"/>
      <c r="ISJ144" s="801"/>
      <c r="ISK144" s="801"/>
      <c r="ISL144" s="801"/>
      <c r="ISM144" s="801"/>
      <c r="ISN144" s="801"/>
      <c r="ISO144" s="801"/>
      <c r="ISP144" s="801"/>
      <c r="ISQ144" s="801"/>
      <c r="ISR144" s="801"/>
      <c r="ISS144" s="801"/>
      <c r="IST144" s="801"/>
      <c r="ISU144" s="801"/>
      <c r="ISV144" s="801"/>
      <c r="ISW144" s="801"/>
      <c r="ISX144" s="801"/>
      <c r="ISY144" s="801"/>
      <c r="ISZ144" s="801"/>
      <c r="ITA144" s="801"/>
      <c r="ITB144" s="801"/>
      <c r="ITC144" s="801"/>
      <c r="ITD144" s="801"/>
      <c r="ITE144" s="801"/>
      <c r="ITF144" s="801"/>
      <c r="ITG144" s="801"/>
      <c r="ITH144" s="801"/>
      <c r="ITI144" s="801"/>
      <c r="ITJ144" s="801"/>
      <c r="ITK144" s="801"/>
      <c r="ITL144" s="801"/>
      <c r="ITM144" s="801"/>
      <c r="ITN144" s="801"/>
      <c r="ITO144" s="801"/>
      <c r="ITP144" s="801"/>
      <c r="ITQ144" s="801"/>
      <c r="ITR144" s="801"/>
      <c r="ITS144" s="801"/>
      <c r="ITT144" s="801"/>
      <c r="ITU144" s="801"/>
      <c r="ITV144" s="801"/>
      <c r="ITW144" s="801"/>
      <c r="ITX144" s="801"/>
      <c r="ITY144" s="801"/>
      <c r="ITZ144" s="801"/>
      <c r="IUA144" s="801"/>
      <c r="IUB144" s="801"/>
      <c r="IUC144" s="801"/>
      <c r="IUD144" s="801"/>
      <c r="IUE144" s="801"/>
      <c r="IUF144" s="801"/>
      <c r="IUG144" s="801"/>
      <c r="IUH144" s="801"/>
      <c r="IUI144" s="801"/>
      <c r="IUJ144" s="801"/>
      <c r="IUK144" s="801"/>
      <c r="IUL144" s="801"/>
      <c r="IUM144" s="801"/>
      <c r="IUN144" s="801"/>
      <c r="IUO144" s="801"/>
      <c r="IUP144" s="801"/>
      <c r="IUQ144" s="801"/>
      <c r="IUR144" s="801"/>
      <c r="IUS144" s="801"/>
      <c r="IUT144" s="801"/>
      <c r="IUU144" s="801"/>
      <c r="IUV144" s="801"/>
      <c r="IUW144" s="801"/>
      <c r="IUX144" s="801"/>
      <c r="IUY144" s="801"/>
      <c r="IUZ144" s="801"/>
      <c r="IVA144" s="801"/>
      <c r="IVB144" s="801"/>
      <c r="IVC144" s="801"/>
      <c r="IVD144" s="801"/>
      <c r="IVE144" s="801"/>
      <c r="IVF144" s="801"/>
      <c r="IVG144" s="801"/>
      <c r="IVH144" s="801"/>
      <c r="IVI144" s="801"/>
      <c r="IVJ144" s="801"/>
      <c r="IVK144" s="801"/>
      <c r="IVL144" s="801"/>
      <c r="IVM144" s="801"/>
      <c r="IVN144" s="801"/>
      <c r="IVO144" s="801"/>
      <c r="IVP144" s="801"/>
      <c r="IVQ144" s="801"/>
      <c r="IVR144" s="801"/>
      <c r="IVS144" s="801"/>
      <c r="IVT144" s="801"/>
      <c r="IVU144" s="801"/>
      <c r="IVV144" s="801"/>
      <c r="IVW144" s="801"/>
      <c r="IVX144" s="801"/>
      <c r="IVY144" s="801"/>
      <c r="IVZ144" s="801"/>
      <c r="IWA144" s="801"/>
      <c r="IWB144" s="801"/>
      <c r="IWC144" s="801"/>
      <c r="IWD144" s="801"/>
      <c r="IWE144" s="801"/>
      <c r="IWF144" s="801"/>
      <c r="IWG144" s="801"/>
      <c r="IWH144" s="801"/>
      <c r="IWI144" s="801"/>
      <c r="IWJ144" s="801"/>
      <c r="IWK144" s="801"/>
      <c r="IWL144" s="801"/>
      <c r="IWM144" s="801"/>
      <c r="IWN144" s="801"/>
      <c r="IWO144" s="801"/>
      <c r="IWP144" s="801"/>
      <c r="IWQ144" s="801"/>
      <c r="IWR144" s="801"/>
      <c r="IWS144" s="801"/>
      <c r="IWT144" s="801"/>
      <c r="IWU144" s="801"/>
      <c r="IWV144" s="801"/>
      <c r="IWW144" s="801"/>
      <c r="IWX144" s="801"/>
      <c r="IWY144" s="801"/>
      <c r="IWZ144" s="801"/>
      <c r="IXA144" s="801"/>
      <c r="IXB144" s="801"/>
      <c r="IXC144" s="801"/>
      <c r="IXD144" s="801"/>
      <c r="IXE144" s="801"/>
      <c r="IXF144" s="801"/>
      <c r="IXG144" s="801"/>
      <c r="IXH144" s="801"/>
      <c r="IXI144" s="801"/>
      <c r="IXJ144" s="801"/>
      <c r="IXK144" s="801"/>
      <c r="IXL144" s="801"/>
      <c r="IXM144" s="801"/>
      <c r="IXN144" s="801"/>
      <c r="IXO144" s="801"/>
      <c r="IXP144" s="801"/>
      <c r="IXQ144" s="801"/>
      <c r="IXR144" s="801"/>
      <c r="IXS144" s="801"/>
      <c r="IXT144" s="801"/>
      <c r="IXU144" s="801"/>
      <c r="IXV144" s="801"/>
      <c r="IXW144" s="801"/>
      <c r="IXX144" s="801"/>
      <c r="IXY144" s="801"/>
      <c r="IXZ144" s="801"/>
      <c r="IYA144" s="801"/>
      <c r="IYB144" s="801"/>
      <c r="IYC144" s="801"/>
      <c r="IYD144" s="801"/>
      <c r="IYE144" s="801"/>
      <c r="IYF144" s="801"/>
      <c r="IYG144" s="801"/>
      <c r="IYH144" s="801"/>
      <c r="IYI144" s="801"/>
      <c r="IYJ144" s="801"/>
      <c r="IYK144" s="801"/>
      <c r="IYL144" s="801"/>
      <c r="IYM144" s="801"/>
      <c r="IYN144" s="801"/>
      <c r="IYO144" s="801"/>
      <c r="IYP144" s="801"/>
      <c r="IYQ144" s="801"/>
      <c r="IYR144" s="801"/>
      <c r="IYS144" s="801"/>
      <c r="IYT144" s="801"/>
      <c r="IYU144" s="801"/>
      <c r="IYV144" s="801"/>
      <c r="IYW144" s="801"/>
      <c r="IYX144" s="801"/>
      <c r="IYY144" s="801"/>
      <c r="IYZ144" s="801"/>
      <c r="IZA144" s="801"/>
      <c r="IZB144" s="801"/>
      <c r="IZC144" s="801"/>
      <c r="IZD144" s="801"/>
      <c r="IZE144" s="801"/>
      <c r="IZF144" s="801"/>
      <c r="IZG144" s="801"/>
      <c r="IZH144" s="801"/>
      <c r="IZI144" s="801"/>
      <c r="IZJ144" s="801"/>
      <c r="IZK144" s="801"/>
      <c r="IZL144" s="801"/>
      <c r="IZM144" s="801"/>
      <c r="IZN144" s="801"/>
      <c r="IZO144" s="801"/>
      <c r="IZP144" s="801"/>
      <c r="IZQ144" s="801"/>
      <c r="IZR144" s="801"/>
      <c r="IZS144" s="801"/>
      <c r="IZT144" s="801"/>
      <c r="IZU144" s="801"/>
      <c r="IZV144" s="801"/>
      <c r="IZW144" s="801"/>
      <c r="IZX144" s="801"/>
      <c r="IZY144" s="801"/>
      <c r="IZZ144" s="801"/>
      <c r="JAA144" s="801"/>
      <c r="JAB144" s="801"/>
      <c r="JAC144" s="801"/>
      <c r="JAD144" s="801"/>
      <c r="JAE144" s="801"/>
      <c r="JAF144" s="801"/>
      <c r="JAG144" s="801"/>
      <c r="JAH144" s="801"/>
      <c r="JAI144" s="801"/>
      <c r="JAJ144" s="801"/>
      <c r="JAK144" s="801"/>
      <c r="JAL144" s="801"/>
      <c r="JAM144" s="801"/>
      <c r="JAN144" s="801"/>
      <c r="JAO144" s="801"/>
      <c r="JAP144" s="801"/>
      <c r="JAQ144" s="801"/>
      <c r="JAR144" s="801"/>
      <c r="JAS144" s="801"/>
      <c r="JAT144" s="801"/>
      <c r="JAU144" s="801"/>
      <c r="JAV144" s="801"/>
      <c r="JAW144" s="801"/>
      <c r="JAX144" s="801"/>
      <c r="JAY144" s="801"/>
      <c r="JAZ144" s="801"/>
      <c r="JBA144" s="801"/>
      <c r="JBB144" s="801"/>
      <c r="JBC144" s="801"/>
      <c r="JBD144" s="801"/>
      <c r="JBE144" s="801"/>
      <c r="JBF144" s="801"/>
      <c r="JBG144" s="801"/>
      <c r="JBH144" s="801"/>
      <c r="JBI144" s="801"/>
      <c r="JBJ144" s="801"/>
      <c r="JBK144" s="801"/>
      <c r="JBL144" s="801"/>
      <c r="JBM144" s="801"/>
      <c r="JBN144" s="801"/>
      <c r="JBO144" s="801"/>
      <c r="JBP144" s="801"/>
      <c r="JBQ144" s="801"/>
      <c r="JBR144" s="801"/>
      <c r="JBS144" s="801"/>
      <c r="JBT144" s="801"/>
      <c r="JBU144" s="801"/>
      <c r="JBV144" s="801"/>
      <c r="JBW144" s="801"/>
      <c r="JBX144" s="801"/>
      <c r="JBY144" s="801"/>
      <c r="JBZ144" s="801"/>
      <c r="JCA144" s="801"/>
      <c r="JCB144" s="801"/>
      <c r="JCC144" s="801"/>
      <c r="JCD144" s="801"/>
      <c r="JCE144" s="801"/>
      <c r="JCF144" s="801"/>
      <c r="JCG144" s="801"/>
      <c r="JCH144" s="801"/>
      <c r="JCI144" s="801"/>
      <c r="JCJ144" s="801"/>
      <c r="JCK144" s="801"/>
      <c r="JCL144" s="801"/>
      <c r="JCM144" s="801"/>
      <c r="JCN144" s="801"/>
      <c r="JCO144" s="801"/>
      <c r="JCP144" s="801"/>
      <c r="JCQ144" s="801"/>
      <c r="JCR144" s="801"/>
      <c r="JCS144" s="801"/>
      <c r="JCT144" s="801"/>
      <c r="JCU144" s="801"/>
      <c r="JCV144" s="801"/>
      <c r="JCW144" s="801"/>
      <c r="JCX144" s="801"/>
      <c r="JCY144" s="801"/>
      <c r="JCZ144" s="801"/>
      <c r="JDA144" s="801"/>
      <c r="JDB144" s="801"/>
      <c r="JDC144" s="801"/>
      <c r="JDD144" s="801"/>
      <c r="JDE144" s="801"/>
      <c r="JDF144" s="801"/>
      <c r="JDG144" s="801"/>
      <c r="JDH144" s="801"/>
      <c r="JDI144" s="801"/>
      <c r="JDJ144" s="801"/>
      <c r="JDK144" s="801"/>
      <c r="JDL144" s="801"/>
      <c r="JDM144" s="801"/>
      <c r="JDN144" s="801"/>
      <c r="JDO144" s="801"/>
      <c r="JDP144" s="801"/>
      <c r="JDQ144" s="801"/>
      <c r="JDR144" s="801"/>
      <c r="JDS144" s="801"/>
      <c r="JDT144" s="801"/>
      <c r="JDU144" s="801"/>
      <c r="JDV144" s="801"/>
      <c r="JDW144" s="801"/>
      <c r="JDX144" s="801"/>
      <c r="JDY144" s="801"/>
      <c r="JDZ144" s="801"/>
      <c r="JEA144" s="801"/>
      <c r="JEB144" s="801"/>
      <c r="JEC144" s="801"/>
      <c r="JED144" s="801"/>
      <c r="JEE144" s="801"/>
      <c r="JEF144" s="801"/>
      <c r="JEG144" s="801"/>
      <c r="JEH144" s="801"/>
      <c r="JEI144" s="801"/>
      <c r="JEJ144" s="801"/>
      <c r="JEK144" s="801"/>
      <c r="JEL144" s="801"/>
      <c r="JEM144" s="801"/>
      <c r="JEN144" s="801"/>
      <c r="JEO144" s="801"/>
      <c r="JEP144" s="801"/>
      <c r="JEQ144" s="801"/>
      <c r="JER144" s="801"/>
      <c r="JES144" s="801"/>
      <c r="JET144" s="801"/>
      <c r="JEU144" s="801"/>
      <c r="JEV144" s="801"/>
      <c r="JEW144" s="801"/>
      <c r="JEX144" s="801"/>
      <c r="JEY144" s="801"/>
      <c r="JEZ144" s="801"/>
      <c r="JFA144" s="801"/>
      <c r="JFB144" s="801"/>
      <c r="JFC144" s="801"/>
      <c r="JFD144" s="801"/>
      <c r="JFE144" s="801"/>
      <c r="JFF144" s="801"/>
      <c r="JFG144" s="801"/>
      <c r="JFH144" s="801"/>
      <c r="JFI144" s="801"/>
      <c r="JFJ144" s="801"/>
      <c r="JFK144" s="801"/>
      <c r="JFL144" s="801"/>
      <c r="JFM144" s="801"/>
      <c r="JFN144" s="801"/>
      <c r="JFO144" s="801"/>
      <c r="JFP144" s="801"/>
      <c r="JFQ144" s="801"/>
      <c r="JFR144" s="801"/>
      <c r="JFS144" s="801"/>
      <c r="JFT144" s="801"/>
      <c r="JFU144" s="801"/>
      <c r="JFV144" s="801"/>
      <c r="JFW144" s="801"/>
      <c r="JFX144" s="801"/>
      <c r="JFY144" s="801"/>
      <c r="JFZ144" s="801"/>
      <c r="JGA144" s="801"/>
      <c r="JGB144" s="801"/>
      <c r="JGC144" s="801"/>
      <c r="JGD144" s="801"/>
      <c r="JGE144" s="801"/>
      <c r="JGF144" s="801"/>
      <c r="JGG144" s="801"/>
      <c r="JGH144" s="801"/>
      <c r="JGI144" s="801"/>
      <c r="JGJ144" s="801"/>
      <c r="JGK144" s="801"/>
      <c r="JGL144" s="801"/>
      <c r="JGM144" s="801"/>
      <c r="JGN144" s="801"/>
      <c r="JGO144" s="801"/>
      <c r="JGP144" s="801"/>
      <c r="JGQ144" s="801"/>
      <c r="JGR144" s="801"/>
      <c r="JGS144" s="801"/>
      <c r="JGT144" s="801"/>
      <c r="JGU144" s="801"/>
      <c r="JGV144" s="801"/>
      <c r="JGW144" s="801"/>
      <c r="JGX144" s="801"/>
      <c r="JGY144" s="801"/>
      <c r="JGZ144" s="801"/>
      <c r="JHA144" s="801"/>
      <c r="JHB144" s="801"/>
      <c r="JHC144" s="801"/>
      <c r="JHD144" s="801"/>
      <c r="JHE144" s="801"/>
      <c r="JHF144" s="801"/>
      <c r="JHG144" s="801"/>
      <c r="JHH144" s="801"/>
      <c r="JHI144" s="801"/>
      <c r="JHJ144" s="801"/>
      <c r="JHK144" s="801"/>
      <c r="JHL144" s="801"/>
      <c r="JHM144" s="801"/>
      <c r="JHN144" s="801"/>
      <c r="JHO144" s="801"/>
      <c r="JHP144" s="801"/>
      <c r="JHQ144" s="801"/>
      <c r="JHR144" s="801"/>
      <c r="JHS144" s="801"/>
      <c r="JHT144" s="801"/>
      <c r="JHU144" s="801"/>
      <c r="JHV144" s="801"/>
      <c r="JHW144" s="801"/>
      <c r="JHX144" s="801"/>
      <c r="JHY144" s="801"/>
      <c r="JHZ144" s="801"/>
      <c r="JIA144" s="801"/>
      <c r="JIB144" s="801"/>
      <c r="JIC144" s="801"/>
      <c r="JID144" s="801"/>
      <c r="JIE144" s="801"/>
      <c r="JIF144" s="801"/>
      <c r="JIG144" s="801"/>
      <c r="JIH144" s="801"/>
      <c r="JII144" s="801"/>
      <c r="JIJ144" s="801"/>
      <c r="JIK144" s="801"/>
      <c r="JIL144" s="801"/>
      <c r="JIM144" s="801"/>
      <c r="JIN144" s="801"/>
      <c r="JIO144" s="801"/>
      <c r="JIP144" s="801"/>
      <c r="JIQ144" s="801"/>
      <c r="JIR144" s="801"/>
      <c r="JIS144" s="801"/>
      <c r="JIT144" s="801"/>
      <c r="JIU144" s="801"/>
      <c r="JIV144" s="801"/>
      <c r="JIW144" s="801"/>
      <c r="JIX144" s="801"/>
      <c r="JIY144" s="801"/>
      <c r="JIZ144" s="801"/>
      <c r="JJA144" s="801"/>
      <c r="JJB144" s="801"/>
      <c r="JJC144" s="801"/>
      <c r="JJD144" s="801"/>
      <c r="JJE144" s="801"/>
      <c r="JJF144" s="801"/>
      <c r="JJG144" s="801"/>
      <c r="JJH144" s="801"/>
      <c r="JJI144" s="801"/>
      <c r="JJJ144" s="801"/>
      <c r="JJK144" s="801"/>
      <c r="JJL144" s="801"/>
      <c r="JJM144" s="801"/>
      <c r="JJN144" s="801"/>
      <c r="JJO144" s="801"/>
      <c r="JJP144" s="801"/>
      <c r="JJQ144" s="801"/>
      <c r="JJR144" s="801"/>
      <c r="JJS144" s="801"/>
      <c r="JJT144" s="801"/>
      <c r="JJU144" s="801"/>
      <c r="JJV144" s="801"/>
      <c r="JJW144" s="801"/>
      <c r="JJX144" s="801"/>
      <c r="JJY144" s="801"/>
      <c r="JJZ144" s="801"/>
      <c r="JKA144" s="801"/>
      <c r="JKB144" s="801"/>
      <c r="JKC144" s="801"/>
      <c r="JKD144" s="801"/>
      <c r="JKE144" s="801"/>
      <c r="JKF144" s="801"/>
      <c r="JKG144" s="801"/>
      <c r="JKH144" s="801"/>
      <c r="JKI144" s="801"/>
      <c r="JKJ144" s="801"/>
      <c r="JKK144" s="801"/>
      <c r="JKL144" s="801"/>
      <c r="JKM144" s="801"/>
      <c r="JKN144" s="801"/>
      <c r="JKO144" s="801"/>
      <c r="JKP144" s="801"/>
      <c r="JKQ144" s="801"/>
      <c r="JKR144" s="801"/>
      <c r="JKS144" s="801"/>
      <c r="JKT144" s="801"/>
      <c r="JKU144" s="801"/>
      <c r="JKV144" s="801"/>
      <c r="JKW144" s="801"/>
      <c r="JKX144" s="801"/>
      <c r="JKY144" s="801"/>
      <c r="JKZ144" s="801"/>
      <c r="JLA144" s="801"/>
      <c r="JLB144" s="801"/>
      <c r="JLC144" s="801"/>
      <c r="JLD144" s="801"/>
      <c r="JLE144" s="801"/>
      <c r="JLF144" s="801"/>
      <c r="JLG144" s="801"/>
      <c r="JLH144" s="801"/>
      <c r="JLI144" s="801"/>
      <c r="JLJ144" s="801"/>
      <c r="JLK144" s="801"/>
      <c r="JLL144" s="801"/>
      <c r="JLM144" s="801"/>
      <c r="JLN144" s="801"/>
      <c r="JLO144" s="801"/>
      <c r="JLP144" s="801"/>
      <c r="JLQ144" s="801"/>
      <c r="JLR144" s="801"/>
      <c r="JLS144" s="801"/>
      <c r="JLT144" s="801"/>
      <c r="JLU144" s="801"/>
      <c r="JLV144" s="801"/>
      <c r="JLW144" s="801"/>
      <c r="JLX144" s="801"/>
      <c r="JLY144" s="801"/>
      <c r="JLZ144" s="801"/>
      <c r="JMA144" s="801"/>
      <c r="JMB144" s="801"/>
      <c r="JMC144" s="801"/>
      <c r="JMD144" s="801"/>
      <c r="JME144" s="801"/>
      <c r="JMF144" s="801"/>
      <c r="JMG144" s="801"/>
      <c r="JMH144" s="801"/>
      <c r="JMI144" s="801"/>
      <c r="JMJ144" s="801"/>
      <c r="JMK144" s="801"/>
      <c r="JML144" s="801"/>
      <c r="JMM144" s="801"/>
      <c r="JMN144" s="801"/>
      <c r="JMO144" s="801"/>
      <c r="JMP144" s="801"/>
      <c r="JMQ144" s="801"/>
      <c r="JMR144" s="801"/>
      <c r="JMS144" s="801"/>
      <c r="JMT144" s="801"/>
      <c r="JMU144" s="801"/>
      <c r="JMV144" s="801"/>
      <c r="JMW144" s="801"/>
      <c r="JMX144" s="801"/>
      <c r="JMY144" s="801"/>
      <c r="JMZ144" s="801"/>
      <c r="JNA144" s="801"/>
      <c r="JNB144" s="801"/>
      <c r="JNC144" s="801"/>
      <c r="JND144" s="801"/>
      <c r="JNE144" s="801"/>
      <c r="JNF144" s="801"/>
      <c r="JNG144" s="801"/>
      <c r="JNH144" s="801"/>
      <c r="JNI144" s="801"/>
      <c r="JNJ144" s="801"/>
      <c r="JNK144" s="801"/>
      <c r="JNL144" s="801"/>
      <c r="JNM144" s="801"/>
      <c r="JNN144" s="801"/>
      <c r="JNO144" s="801"/>
      <c r="JNP144" s="801"/>
      <c r="JNQ144" s="801"/>
      <c r="JNR144" s="801"/>
      <c r="JNS144" s="801"/>
      <c r="JNT144" s="801"/>
      <c r="JNU144" s="801"/>
      <c r="JNV144" s="801"/>
      <c r="JNW144" s="801"/>
      <c r="JNX144" s="801"/>
      <c r="JNY144" s="801"/>
      <c r="JNZ144" s="801"/>
      <c r="JOA144" s="801"/>
      <c r="JOB144" s="801"/>
      <c r="JOC144" s="801"/>
      <c r="JOD144" s="801"/>
      <c r="JOE144" s="801"/>
      <c r="JOF144" s="801"/>
      <c r="JOG144" s="801"/>
      <c r="JOH144" s="801"/>
      <c r="JOI144" s="801"/>
      <c r="JOJ144" s="801"/>
      <c r="JOK144" s="801"/>
      <c r="JOL144" s="801"/>
      <c r="JOM144" s="801"/>
      <c r="JON144" s="801"/>
      <c r="JOO144" s="801"/>
      <c r="JOP144" s="801"/>
      <c r="JOQ144" s="801"/>
      <c r="JOR144" s="801"/>
      <c r="JOS144" s="801"/>
      <c r="JOT144" s="801"/>
      <c r="JOU144" s="801"/>
      <c r="JOV144" s="801"/>
      <c r="JOW144" s="801"/>
      <c r="JOX144" s="801"/>
      <c r="JOY144" s="801"/>
      <c r="JOZ144" s="801"/>
      <c r="JPA144" s="801"/>
      <c r="JPB144" s="801"/>
      <c r="JPC144" s="801"/>
      <c r="JPD144" s="801"/>
      <c r="JPE144" s="801"/>
      <c r="JPF144" s="801"/>
      <c r="JPG144" s="801"/>
      <c r="JPH144" s="801"/>
      <c r="JPI144" s="801"/>
      <c r="JPJ144" s="801"/>
      <c r="JPK144" s="801"/>
      <c r="JPL144" s="801"/>
      <c r="JPM144" s="801"/>
      <c r="JPN144" s="801"/>
      <c r="JPO144" s="801"/>
      <c r="JPP144" s="801"/>
      <c r="JPQ144" s="801"/>
      <c r="JPR144" s="801"/>
      <c r="JPS144" s="801"/>
      <c r="JPT144" s="801"/>
      <c r="JPU144" s="801"/>
      <c r="JPV144" s="801"/>
      <c r="JPW144" s="801"/>
      <c r="JPX144" s="801"/>
      <c r="JPY144" s="801"/>
      <c r="JPZ144" s="801"/>
      <c r="JQA144" s="801"/>
      <c r="JQB144" s="801"/>
      <c r="JQC144" s="801"/>
      <c r="JQD144" s="801"/>
      <c r="JQE144" s="801"/>
      <c r="JQF144" s="801"/>
      <c r="JQG144" s="801"/>
      <c r="JQH144" s="801"/>
      <c r="JQI144" s="801"/>
      <c r="JQJ144" s="801"/>
      <c r="JQK144" s="801"/>
      <c r="JQL144" s="801"/>
      <c r="JQM144" s="801"/>
      <c r="JQN144" s="801"/>
      <c r="JQO144" s="801"/>
      <c r="JQP144" s="801"/>
      <c r="JQQ144" s="801"/>
      <c r="JQR144" s="801"/>
      <c r="JQS144" s="801"/>
      <c r="JQT144" s="801"/>
      <c r="JQU144" s="801"/>
      <c r="JQV144" s="801"/>
      <c r="JQW144" s="801"/>
      <c r="JQX144" s="801"/>
      <c r="JQY144" s="801"/>
      <c r="JQZ144" s="801"/>
      <c r="JRA144" s="801"/>
      <c r="JRB144" s="801"/>
      <c r="JRC144" s="801"/>
      <c r="JRD144" s="801"/>
      <c r="JRE144" s="801"/>
      <c r="JRF144" s="801"/>
      <c r="JRG144" s="801"/>
      <c r="JRH144" s="801"/>
      <c r="JRI144" s="801"/>
      <c r="JRJ144" s="801"/>
      <c r="JRK144" s="801"/>
      <c r="JRL144" s="801"/>
      <c r="JRM144" s="801"/>
      <c r="JRN144" s="801"/>
      <c r="JRO144" s="801"/>
      <c r="JRP144" s="801"/>
      <c r="JRQ144" s="801"/>
      <c r="JRR144" s="801"/>
      <c r="JRS144" s="801"/>
      <c r="JRT144" s="801"/>
      <c r="JRU144" s="801"/>
      <c r="JRV144" s="801"/>
      <c r="JRW144" s="801"/>
      <c r="JRX144" s="801"/>
      <c r="JRY144" s="801"/>
      <c r="JRZ144" s="801"/>
      <c r="JSA144" s="801"/>
      <c r="JSB144" s="801"/>
      <c r="JSC144" s="801"/>
      <c r="JSD144" s="801"/>
      <c r="JSE144" s="801"/>
      <c r="JSF144" s="801"/>
      <c r="JSG144" s="801"/>
      <c r="JSH144" s="801"/>
      <c r="JSI144" s="801"/>
      <c r="JSJ144" s="801"/>
      <c r="JSK144" s="801"/>
      <c r="JSL144" s="801"/>
      <c r="JSM144" s="801"/>
      <c r="JSN144" s="801"/>
      <c r="JSO144" s="801"/>
      <c r="JSP144" s="801"/>
      <c r="JSQ144" s="801"/>
      <c r="JSR144" s="801"/>
      <c r="JSS144" s="801"/>
      <c r="JST144" s="801"/>
      <c r="JSU144" s="801"/>
      <c r="JSV144" s="801"/>
      <c r="JSW144" s="801"/>
      <c r="JSX144" s="801"/>
      <c r="JSY144" s="801"/>
      <c r="JSZ144" s="801"/>
      <c r="JTA144" s="801"/>
      <c r="JTB144" s="801"/>
      <c r="JTC144" s="801"/>
      <c r="JTD144" s="801"/>
      <c r="JTE144" s="801"/>
      <c r="JTF144" s="801"/>
      <c r="JTG144" s="801"/>
      <c r="JTH144" s="801"/>
      <c r="JTI144" s="801"/>
      <c r="JTJ144" s="801"/>
      <c r="JTK144" s="801"/>
      <c r="JTL144" s="801"/>
      <c r="JTM144" s="801"/>
      <c r="JTN144" s="801"/>
      <c r="JTO144" s="801"/>
      <c r="JTP144" s="801"/>
      <c r="JTQ144" s="801"/>
      <c r="JTR144" s="801"/>
      <c r="JTS144" s="801"/>
      <c r="JTT144" s="801"/>
      <c r="JTU144" s="801"/>
      <c r="JTV144" s="801"/>
      <c r="JTW144" s="801"/>
      <c r="JTX144" s="801"/>
      <c r="JTY144" s="801"/>
      <c r="JTZ144" s="801"/>
      <c r="JUA144" s="801"/>
      <c r="JUB144" s="801"/>
      <c r="JUC144" s="801"/>
      <c r="JUD144" s="801"/>
      <c r="JUE144" s="801"/>
      <c r="JUF144" s="801"/>
      <c r="JUG144" s="801"/>
      <c r="JUH144" s="801"/>
      <c r="JUI144" s="801"/>
      <c r="JUJ144" s="801"/>
      <c r="JUK144" s="801"/>
      <c r="JUL144" s="801"/>
      <c r="JUM144" s="801"/>
      <c r="JUN144" s="801"/>
      <c r="JUO144" s="801"/>
      <c r="JUP144" s="801"/>
      <c r="JUQ144" s="801"/>
      <c r="JUR144" s="801"/>
      <c r="JUS144" s="801"/>
      <c r="JUT144" s="801"/>
      <c r="JUU144" s="801"/>
      <c r="JUV144" s="801"/>
      <c r="JUW144" s="801"/>
      <c r="JUX144" s="801"/>
      <c r="JUY144" s="801"/>
      <c r="JUZ144" s="801"/>
      <c r="JVA144" s="801"/>
      <c r="JVB144" s="801"/>
      <c r="JVC144" s="801"/>
      <c r="JVD144" s="801"/>
      <c r="JVE144" s="801"/>
      <c r="JVF144" s="801"/>
      <c r="JVG144" s="801"/>
      <c r="JVH144" s="801"/>
      <c r="JVI144" s="801"/>
      <c r="JVJ144" s="801"/>
      <c r="JVK144" s="801"/>
      <c r="JVL144" s="801"/>
      <c r="JVM144" s="801"/>
      <c r="JVN144" s="801"/>
      <c r="JVO144" s="801"/>
      <c r="JVP144" s="801"/>
      <c r="JVQ144" s="801"/>
      <c r="JVR144" s="801"/>
      <c r="JVS144" s="801"/>
      <c r="JVT144" s="801"/>
      <c r="JVU144" s="801"/>
      <c r="JVV144" s="801"/>
      <c r="JVW144" s="801"/>
      <c r="JVX144" s="801"/>
      <c r="JVY144" s="801"/>
      <c r="JVZ144" s="801"/>
      <c r="JWA144" s="801"/>
      <c r="JWB144" s="801"/>
      <c r="JWC144" s="801"/>
      <c r="JWD144" s="801"/>
      <c r="JWE144" s="801"/>
      <c r="JWF144" s="801"/>
      <c r="JWG144" s="801"/>
      <c r="JWH144" s="801"/>
      <c r="JWI144" s="801"/>
      <c r="JWJ144" s="801"/>
      <c r="JWK144" s="801"/>
      <c r="JWL144" s="801"/>
      <c r="JWM144" s="801"/>
      <c r="JWN144" s="801"/>
      <c r="JWO144" s="801"/>
      <c r="JWP144" s="801"/>
      <c r="JWQ144" s="801"/>
      <c r="JWR144" s="801"/>
      <c r="JWS144" s="801"/>
      <c r="JWT144" s="801"/>
      <c r="JWU144" s="801"/>
      <c r="JWV144" s="801"/>
      <c r="JWW144" s="801"/>
      <c r="JWX144" s="801"/>
      <c r="JWY144" s="801"/>
      <c r="JWZ144" s="801"/>
      <c r="JXA144" s="801"/>
      <c r="JXB144" s="801"/>
      <c r="JXC144" s="801"/>
      <c r="JXD144" s="801"/>
      <c r="JXE144" s="801"/>
      <c r="JXF144" s="801"/>
      <c r="JXG144" s="801"/>
      <c r="JXH144" s="801"/>
      <c r="JXI144" s="801"/>
      <c r="JXJ144" s="801"/>
      <c r="JXK144" s="801"/>
      <c r="JXL144" s="801"/>
      <c r="JXM144" s="801"/>
      <c r="JXN144" s="801"/>
      <c r="JXO144" s="801"/>
      <c r="JXP144" s="801"/>
      <c r="JXQ144" s="801"/>
      <c r="JXR144" s="801"/>
      <c r="JXS144" s="801"/>
      <c r="JXT144" s="801"/>
      <c r="JXU144" s="801"/>
      <c r="JXV144" s="801"/>
      <c r="JXW144" s="801"/>
      <c r="JXX144" s="801"/>
      <c r="JXY144" s="801"/>
      <c r="JXZ144" s="801"/>
      <c r="JYA144" s="801"/>
      <c r="JYB144" s="801"/>
      <c r="JYC144" s="801"/>
      <c r="JYD144" s="801"/>
      <c r="JYE144" s="801"/>
      <c r="JYF144" s="801"/>
      <c r="JYG144" s="801"/>
      <c r="JYH144" s="801"/>
      <c r="JYI144" s="801"/>
      <c r="JYJ144" s="801"/>
      <c r="JYK144" s="801"/>
      <c r="JYL144" s="801"/>
      <c r="JYM144" s="801"/>
      <c r="JYN144" s="801"/>
      <c r="JYO144" s="801"/>
      <c r="JYP144" s="801"/>
      <c r="JYQ144" s="801"/>
      <c r="JYR144" s="801"/>
      <c r="JYS144" s="801"/>
      <c r="JYT144" s="801"/>
      <c r="JYU144" s="801"/>
      <c r="JYV144" s="801"/>
      <c r="JYW144" s="801"/>
      <c r="JYX144" s="801"/>
      <c r="JYY144" s="801"/>
      <c r="JYZ144" s="801"/>
      <c r="JZA144" s="801"/>
      <c r="JZB144" s="801"/>
      <c r="JZC144" s="801"/>
      <c r="JZD144" s="801"/>
      <c r="JZE144" s="801"/>
      <c r="JZF144" s="801"/>
      <c r="JZG144" s="801"/>
      <c r="JZH144" s="801"/>
      <c r="JZI144" s="801"/>
      <c r="JZJ144" s="801"/>
      <c r="JZK144" s="801"/>
      <c r="JZL144" s="801"/>
      <c r="JZM144" s="801"/>
      <c r="JZN144" s="801"/>
      <c r="JZO144" s="801"/>
      <c r="JZP144" s="801"/>
      <c r="JZQ144" s="801"/>
      <c r="JZR144" s="801"/>
      <c r="JZS144" s="801"/>
      <c r="JZT144" s="801"/>
      <c r="JZU144" s="801"/>
      <c r="JZV144" s="801"/>
      <c r="JZW144" s="801"/>
      <c r="JZX144" s="801"/>
      <c r="JZY144" s="801"/>
      <c r="JZZ144" s="801"/>
      <c r="KAA144" s="801"/>
      <c r="KAB144" s="801"/>
      <c r="KAC144" s="801"/>
      <c r="KAD144" s="801"/>
      <c r="KAE144" s="801"/>
      <c r="KAF144" s="801"/>
      <c r="KAG144" s="801"/>
      <c r="KAH144" s="801"/>
      <c r="KAI144" s="801"/>
      <c r="KAJ144" s="801"/>
      <c r="KAK144" s="801"/>
      <c r="KAL144" s="801"/>
      <c r="KAM144" s="801"/>
      <c r="KAN144" s="801"/>
      <c r="KAO144" s="801"/>
      <c r="KAP144" s="801"/>
      <c r="KAQ144" s="801"/>
      <c r="KAR144" s="801"/>
      <c r="KAS144" s="801"/>
      <c r="KAT144" s="801"/>
      <c r="KAU144" s="801"/>
      <c r="KAV144" s="801"/>
      <c r="KAW144" s="801"/>
      <c r="KAX144" s="801"/>
      <c r="KAY144" s="801"/>
      <c r="KAZ144" s="801"/>
      <c r="KBA144" s="801"/>
      <c r="KBB144" s="801"/>
      <c r="KBC144" s="801"/>
      <c r="KBD144" s="801"/>
      <c r="KBE144" s="801"/>
      <c r="KBF144" s="801"/>
      <c r="KBG144" s="801"/>
      <c r="KBH144" s="801"/>
      <c r="KBI144" s="801"/>
      <c r="KBJ144" s="801"/>
      <c r="KBK144" s="801"/>
      <c r="KBL144" s="801"/>
      <c r="KBM144" s="801"/>
      <c r="KBN144" s="801"/>
      <c r="KBO144" s="801"/>
      <c r="KBP144" s="801"/>
      <c r="KBQ144" s="801"/>
      <c r="KBR144" s="801"/>
      <c r="KBS144" s="801"/>
      <c r="KBT144" s="801"/>
      <c r="KBU144" s="801"/>
      <c r="KBV144" s="801"/>
      <c r="KBW144" s="801"/>
      <c r="KBX144" s="801"/>
      <c r="KBY144" s="801"/>
      <c r="KBZ144" s="801"/>
      <c r="KCA144" s="801"/>
      <c r="KCB144" s="801"/>
      <c r="KCC144" s="801"/>
      <c r="KCD144" s="801"/>
      <c r="KCE144" s="801"/>
      <c r="KCF144" s="801"/>
      <c r="KCG144" s="801"/>
      <c r="KCH144" s="801"/>
      <c r="KCI144" s="801"/>
      <c r="KCJ144" s="801"/>
      <c r="KCK144" s="801"/>
      <c r="KCL144" s="801"/>
      <c r="KCM144" s="801"/>
      <c r="KCN144" s="801"/>
      <c r="KCO144" s="801"/>
      <c r="KCP144" s="801"/>
      <c r="KCQ144" s="801"/>
      <c r="KCR144" s="801"/>
      <c r="KCS144" s="801"/>
      <c r="KCT144" s="801"/>
      <c r="KCU144" s="801"/>
      <c r="KCV144" s="801"/>
      <c r="KCW144" s="801"/>
      <c r="KCX144" s="801"/>
      <c r="KCY144" s="801"/>
      <c r="KCZ144" s="801"/>
      <c r="KDA144" s="801"/>
      <c r="KDB144" s="801"/>
      <c r="KDC144" s="801"/>
      <c r="KDD144" s="801"/>
      <c r="KDE144" s="801"/>
      <c r="KDF144" s="801"/>
      <c r="KDG144" s="801"/>
      <c r="KDH144" s="801"/>
      <c r="KDI144" s="801"/>
      <c r="KDJ144" s="801"/>
      <c r="KDK144" s="801"/>
      <c r="KDL144" s="801"/>
      <c r="KDM144" s="801"/>
      <c r="KDN144" s="801"/>
      <c r="KDO144" s="801"/>
      <c r="KDP144" s="801"/>
      <c r="KDQ144" s="801"/>
      <c r="KDR144" s="801"/>
      <c r="KDS144" s="801"/>
      <c r="KDT144" s="801"/>
      <c r="KDU144" s="801"/>
      <c r="KDV144" s="801"/>
      <c r="KDW144" s="801"/>
      <c r="KDX144" s="801"/>
      <c r="KDY144" s="801"/>
      <c r="KDZ144" s="801"/>
      <c r="KEA144" s="801"/>
      <c r="KEB144" s="801"/>
      <c r="KEC144" s="801"/>
      <c r="KED144" s="801"/>
      <c r="KEE144" s="801"/>
      <c r="KEF144" s="801"/>
      <c r="KEG144" s="801"/>
      <c r="KEH144" s="801"/>
      <c r="KEI144" s="801"/>
      <c r="KEJ144" s="801"/>
      <c r="KEK144" s="801"/>
      <c r="KEL144" s="801"/>
      <c r="KEM144" s="801"/>
      <c r="KEN144" s="801"/>
      <c r="KEO144" s="801"/>
      <c r="KEP144" s="801"/>
      <c r="KEQ144" s="801"/>
      <c r="KER144" s="801"/>
      <c r="KES144" s="801"/>
      <c r="KET144" s="801"/>
      <c r="KEU144" s="801"/>
      <c r="KEV144" s="801"/>
      <c r="KEW144" s="801"/>
      <c r="KEX144" s="801"/>
      <c r="KEY144" s="801"/>
      <c r="KEZ144" s="801"/>
      <c r="KFA144" s="801"/>
      <c r="KFB144" s="801"/>
      <c r="KFC144" s="801"/>
      <c r="KFD144" s="801"/>
      <c r="KFE144" s="801"/>
      <c r="KFF144" s="801"/>
      <c r="KFG144" s="801"/>
      <c r="KFH144" s="801"/>
      <c r="KFI144" s="801"/>
      <c r="KFJ144" s="801"/>
      <c r="KFK144" s="801"/>
      <c r="KFL144" s="801"/>
      <c r="KFM144" s="801"/>
      <c r="KFN144" s="801"/>
      <c r="KFO144" s="801"/>
      <c r="KFP144" s="801"/>
      <c r="KFQ144" s="801"/>
      <c r="KFR144" s="801"/>
      <c r="KFS144" s="801"/>
      <c r="KFT144" s="801"/>
      <c r="KFU144" s="801"/>
      <c r="KFV144" s="801"/>
      <c r="KFW144" s="801"/>
      <c r="KFX144" s="801"/>
      <c r="KFY144" s="801"/>
      <c r="KFZ144" s="801"/>
      <c r="KGA144" s="801"/>
      <c r="KGB144" s="801"/>
      <c r="KGC144" s="801"/>
      <c r="KGD144" s="801"/>
      <c r="KGE144" s="801"/>
      <c r="KGF144" s="801"/>
      <c r="KGG144" s="801"/>
      <c r="KGH144" s="801"/>
      <c r="KGI144" s="801"/>
      <c r="KGJ144" s="801"/>
      <c r="KGK144" s="801"/>
      <c r="KGL144" s="801"/>
      <c r="KGM144" s="801"/>
      <c r="KGN144" s="801"/>
      <c r="KGO144" s="801"/>
      <c r="KGP144" s="801"/>
      <c r="KGQ144" s="801"/>
      <c r="KGR144" s="801"/>
      <c r="KGS144" s="801"/>
      <c r="KGT144" s="801"/>
      <c r="KGU144" s="801"/>
      <c r="KGV144" s="801"/>
      <c r="KGW144" s="801"/>
      <c r="KGX144" s="801"/>
      <c r="KGY144" s="801"/>
      <c r="KGZ144" s="801"/>
      <c r="KHA144" s="801"/>
      <c r="KHB144" s="801"/>
      <c r="KHC144" s="801"/>
      <c r="KHD144" s="801"/>
      <c r="KHE144" s="801"/>
      <c r="KHF144" s="801"/>
      <c r="KHG144" s="801"/>
      <c r="KHH144" s="801"/>
      <c r="KHI144" s="801"/>
      <c r="KHJ144" s="801"/>
      <c r="KHK144" s="801"/>
      <c r="KHL144" s="801"/>
      <c r="KHM144" s="801"/>
      <c r="KHN144" s="801"/>
      <c r="KHO144" s="801"/>
      <c r="KHP144" s="801"/>
      <c r="KHQ144" s="801"/>
      <c r="KHR144" s="801"/>
      <c r="KHS144" s="801"/>
      <c r="KHT144" s="801"/>
      <c r="KHU144" s="801"/>
      <c r="KHV144" s="801"/>
      <c r="KHW144" s="801"/>
      <c r="KHX144" s="801"/>
      <c r="KHY144" s="801"/>
      <c r="KHZ144" s="801"/>
      <c r="KIA144" s="801"/>
      <c r="KIB144" s="801"/>
      <c r="KIC144" s="801"/>
      <c r="KID144" s="801"/>
      <c r="KIE144" s="801"/>
      <c r="KIF144" s="801"/>
      <c r="KIG144" s="801"/>
      <c r="KIH144" s="801"/>
      <c r="KII144" s="801"/>
      <c r="KIJ144" s="801"/>
      <c r="KIK144" s="801"/>
      <c r="KIL144" s="801"/>
      <c r="KIM144" s="801"/>
      <c r="KIN144" s="801"/>
      <c r="KIO144" s="801"/>
      <c r="KIP144" s="801"/>
      <c r="KIQ144" s="801"/>
      <c r="KIR144" s="801"/>
      <c r="KIS144" s="801"/>
      <c r="KIT144" s="801"/>
      <c r="KIU144" s="801"/>
      <c r="KIV144" s="801"/>
      <c r="KIW144" s="801"/>
      <c r="KIX144" s="801"/>
      <c r="KIY144" s="801"/>
      <c r="KIZ144" s="801"/>
      <c r="KJA144" s="801"/>
      <c r="KJB144" s="801"/>
      <c r="KJC144" s="801"/>
      <c r="KJD144" s="801"/>
      <c r="KJE144" s="801"/>
      <c r="KJF144" s="801"/>
      <c r="KJG144" s="801"/>
      <c r="KJH144" s="801"/>
      <c r="KJI144" s="801"/>
      <c r="KJJ144" s="801"/>
      <c r="KJK144" s="801"/>
      <c r="KJL144" s="801"/>
      <c r="KJM144" s="801"/>
      <c r="KJN144" s="801"/>
      <c r="KJO144" s="801"/>
      <c r="KJP144" s="801"/>
      <c r="KJQ144" s="801"/>
      <c r="KJR144" s="801"/>
      <c r="KJS144" s="801"/>
      <c r="KJT144" s="801"/>
      <c r="KJU144" s="801"/>
      <c r="KJV144" s="801"/>
      <c r="KJW144" s="801"/>
      <c r="KJX144" s="801"/>
      <c r="KJY144" s="801"/>
      <c r="KJZ144" s="801"/>
      <c r="KKA144" s="801"/>
      <c r="KKB144" s="801"/>
      <c r="KKC144" s="801"/>
      <c r="KKD144" s="801"/>
      <c r="KKE144" s="801"/>
      <c r="KKF144" s="801"/>
      <c r="KKG144" s="801"/>
      <c r="KKH144" s="801"/>
      <c r="KKI144" s="801"/>
      <c r="KKJ144" s="801"/>
      <c r="KKK144" s="801"/>
      <c r="KKL144" s="801"/>
      <c r="KKM144" s="801"/>
      <c r="KKN144" s="801"/>
      <c r="KKO144" s="801"/>
      <c r="KKP144" s="801"/>
      <c r="KKQ144" s="801"/>
      <c r="KKR144" s="801"/>
      <c r="KKS144" s="801"/>
      <c r="KKT144" s="801"/>
      <c r="KKU144" s="801"/>
      <c r="KKV144" s="801"/>
      <c r="KKW144" s="801"/>
      <c r="KKX144" s="801"/>
      <c r="KKY144" s="801"/>
      <c r="KKZ144" s="801"/>
      <c r="KLA144" s="801"/>
      <c r="KLB144" s="801"/>
      <c r="KLC144" s="801"/>
      <c r="KLD144" s="801"/>
      <c r="KLE144" s="801"/>
      <c r="KLF144" s="801"/>
      <c r="KLG144" s="801"/>
      <c r="KLH144" s="801"/>
      <c r="KLI144" s="801"/>
      <c r="KLJ144" s="801"/>
      <c r="KLK144" s="801"/>
      <c r="KLL144" s="801"/>
      <c r="KLM144" s="801"/>
      <c r="KLN144" s="801"/>
      <c r="KLO144" s="801"/>
      <c r="KLP144" s="801"/>
      <c r="KLQ144" s="801"/>
      <c r="KLR144" s="801"/>
      <c r="KLS144" s="801"/>
      <c r="KLT144" s="801"/>
      <c r="KLU144" s="801"/>
      <c r="KLV144" s="801"/>
      <c r="KLW144" s="801"/>
      <c r="KLX144" s="801"/>
      <c r="KLY144" s="801"/>
      <c r="KLZ144" s="801"/>
      <c r="KMA144" s="801"/>
      <c r="KMB144" s="801"/>
      <c r="KMC144" s="801"/>
      <c r="KMD144" s="801"/>
      <c r="KME144" s="801"/>
      <c r="KMF144" s="801"/>
      <c r="KMG144" s="801"/>
      <c r="KMH144" s="801"/>
      <c r="KMI144" s="801"/>
      <c r="KMJ144" s="801"/>
      <c r="KMK144" s="801"/>
      <c r="KML144" s="801"/>
      <c r="KMM144" s="801"/>
      <c r="KMN144" s="801"/>
      <c r="KMO144" s="801"/>
      <c r="KMP144" s="801"/>
      <c r="KMQ144" s="801"/>
      <c r="KMR144" s="801"/>
      <c r="KMS144" s="801"/>
      <c r="KMT144" s="801"/>
      <c r="KMU144" s="801"/>
      <c r="KMV144" s="801"/>
      <c r="KMW144" s="801"/>
      <c r="KMX144" s="801"/>
      <c r="KMY144" s="801"/>
      <c r="KMZ144" s="801"/>
      <c r="KNA144" s="801"/>
      <c r="KNB144" s="801"/>
      <c r="KNC144" s="801"/>
      <c r="KND144" s="801"/>
      <c r="KNE144" s="801"/>
      <c r="KNF144" s="801"/>
      <c r="KNG144" s="801"/>
      <c r="KNH144" s="801"/>
      <c r="KNI144" s="801"/>
      <c r="KNJ144" s="801"/>
      <c r="KNK144" s="801"/>
      <c r="KNL144" s="801"/>
      <c r="KNM144" s="801"/>
      <c r="KNN144" s="801"/>
      <c r="KNO144" s="801"/>
      <c r="KNP144" s="801"/>
      <c r="KNQ144" s="801"/>
      <c r="KNR144" s="801"/>
      <c r="KNS144" s="801"/>
      <c r="KNT144" s="801"/>
      <c r="KNU144" s="801"/>
      <c r="KNV144" s="801"/>
      <c r="KNW144" s="801"/>
      <c r="KNX144" s="801"/>
      <c r="KNY144" s="801"/>
      <c r="KNZ144" s="801"/>
      <c r="KOA144" s="801"/>
      <c r="KOB144" s="801"/>
      <c r="KOC144" s="801"/>
      <c r="KOD144" s="801"/>
      <c r="KOE144" s="801"/>
      <c r="KOF144" s="801"/>
      <c r="KOG144" s="801"/>
      <c r="KOH144" s="801"/>
      <c r="KOI144" s="801"/>
      <c r="KOJ144" s="801"/>
      <c r="KOK144" s="801"/>
      <c r="KOL144" s="801"/>
      <c r="KOM144" s="801"/>
      <c r="KON144" s="801"/>
      <c r="KOO144" s="801"/>
      <c r="KOP144" s="801"/>
      <c r="KOQ144" s="801"/>
      <c r="KOR144" s="801"/>
      <c r="KOS144" s="801"/>
      <c r="KOT144" s="801"/>
      <c r="KOU144" s="801"/>
      <c r="KOV144" s="801"/>
      <c r="KOW144" s="801"/>
      <c r="KOX144" s="801"/>
      <c r="KOY144" s="801"/>
      <c r="KOZ144" s="801"/>
      <c r="KPA144" s="801"/>
      <c r="KPB144" s="801"/>
      <c r="KPC144" s="801"/>
      <c r="KPD144" s="801"/>
      <c r="KPE144" s="801"/>
      <c r="KPF144" s="801"/>
      <c r="KPG144" s="801"/>
      <c r="KPH144" s="801"/>
      <c r="KPI144" s="801"/>
      <c r="KPJ144" s="801"/>
      <c r="KPK144" s="801"/>
      <c r="KPL144" s="801"/>
      <c r="KPM144" s="801"/>
      <c r="KPN144" s="801"/>
      <c r="KPO144" s="801"/>
      <c r="KPP144" s="801"/>
      <c r="KPQ144" s="801"/>
      <c r="KPR144" s="801"/>
      <c r="KPS144" s="801"/>
      <c r="KPT144" s="801"/>
      <c r="KPU144" s="801"/>
      <c r="KPV144" s="801"/>
      <c r="KPW144" s="801"/>
      <c r="KPX144" s="801"/>
      <c r="KPY144" s="801"/>
      <c r="KPZ144" s="801"/>
      <c r="KQA144" s="801"/>
      <c r="KQB144" s="801"/>
      <c r="KQC144" s="801"/>
      <c r="KQD144" s="801"/>
      <c r="KQE144" s="801"/>
      <c r="KQF144" s="801"/>
      <c r="KQG144" s="801"/>
      <c r="KQH144" s="801"/>
      <c r="KQI144" s="801"/>
      <c r="KQJ144" s="801"/>
      <c r="KQK144" s="801"/>
      <c r="KQL144" s="801"/>
      <c r="KQM144" s="801"/>
      <c r="KQN144" s="801"/>
      <c r="KQO144" s="801"/>
      <c r="KQP144" s="801"/>
      <c r="KQQ144" s="801"/>
      <c r="KQR144" s="801"/>
      <c r="KQS144" s="801"/>
      <c r="KQT144" s="801"/>
      <c r="KQU144" s="801"/>
      <c r="KQV144" s="801"/>
      <c r="KQW144" s="801"/>
      <c r="KQX144" s="801"/>
      <c r="KQY144" s="801"/>
      <c r="KQZ144" s="801"/>
      <c r="KRA144" s="801"/>
      <c r="KRB144" s="801"/>
      <c r="KRC144" s="801"/>
      <c r="KRD144" s="801"/>
      <c r="KRE144" s="801"/>
      <c r="KRF144" s="801"/>
      <c r="KRG144" s="801"/>
      <c r="KRH144" s="801"/>
      <c r="KRI144" s="801"/>
      <c r="KRJ144" s="801"/>
      <c r="KRK144" s="801"/>
      <c r="KRL144" s="801"/>
      <c r="KRM144" s="801"/>
      <c r="KRN144" s="801"/>
      <c r="KRO144" s="801"/>
      <c r="KRP144" s="801"/>
      <c r="KRQ144" s="801"/>
      <c r="KRR144" s="801"/>
      <c r="KRS144" s="801"/>
      <c r="KRT144" s="801"/>
      <c r="KRU144" s="801"/>
      <c r="KRV144" s="801"/>
      <c r="KRW144" s="801"/>
      <c r="KRX144" s="801"/>
      <c r="KRY144" s="801"/>
      <c r="KRZ144" s="801"/>
      <c r="KSA144" s="801"/>
      <c r="KSB144" s="801"/>
      <c r="KSC144" s="801"/>
      <c r="KSD144" s="801"/>
      <c r="KSE144" s="801"/>
      <c r="KSF144" s="801"/>
      <c r="KSG144" s="801"/>
      <c r="KSH144" s="801"/>
      <c r="KSI144" s="801"/>
      <c r="KSJ144" s="801"/>
      <c r="KSK144" s="801"/>
      <c r="KSL144" s="801"/>
      <c r="KSM144" s="801"/>
      <c r="KSN144" s="801"/>
      <c r="KSO144" s="801"/>
      <c r="KSP144" s="801"/>
      <c r="KSQ144" s="801"/>
      <c r="KSR144" s="801"/>
      <c r="KSS144" s="801"/>
      <c r="KST144" s="801"/>
      <c r="KSU144" s="801"/>
      <c r="KSV144" s="801"/>
      <c r="KSW144" s="801"/>
      <c r="KSX144" s="801"/>
      <c r="KSY144" s="801"/>
      <c r="KSZ144" s="801"/>
      <c r="KTA144" s="801"/>
      <c r="KTB144" s="801"/>
      <c r="KTC144" s="801"/>
      <c r="KTD144" s="801"/>
      <c r="KTE144" s="801"/>
      <c r="KTF144" s="801"/>
      <c r="KTG144" s="801"/>
      <c r="KTH144" s="801"/>
      <c r="KTI144" s="801"/>
      <c r="KTJ144" s="801"/>
      <c r="KTK144" s="801"/>
      <c r="KTL144" s="801"/>
      <c r="KTM144" s="801"/>
      <c r="KTN144" s="801"/>
      <c r="KTO144" s="801"/>
      <c r="KTP144" s="801"/>
      <c r="KTQ144" s="801"/>
      <c r="KTR144" s="801"/>
      <c r="KTS144" s="801"/>
      <c r="KTT144" s="801"/>
      <c r="KTU144" s="801"/>
      <c r="KTV144" s="801"/>
      <c r="KTW144" s="801"/>
      <c r="KTX144" s="801"/>
      <c r="KTY144" s="801"/>
      <c r="KTZ144" s="801"/>
      <c r="KUA144" s="801"/>
      <c r="KUB144" s="801"/>
      <c r="KUC144" s="801"/>
      <c r="KUD144" s="801"/>
      <c r="KUE144" s="801"/>
      <c r="KUF144" s="801"/>
      <c r="KUG144" s="801"/>
      <c r="KUH144" s="801"/>
      <c r="KUI144" s="801"/>
      <c r="KUJ144" s="801"/>
      <c r="KUK144" s="801"/>
      <c r="KUL144" s="801"/>
      <c r="KUM144" s="801"/>
      <c r="KUN144" s="801"/>
      <c r="KUO144" s="801"/>
      <c r="KUP144" s="801"/>
      <c r="KUQ144" s="801"/>
      <c r="KUR144" s="801"/>
      <c r="KUS144" s="801"/>
      <c r="KUT144" s="801"/>
      <c r="KUU144" s="801"/>
      <c r="KUV144" s="801"/>
      <c r="KUW144" s="801"/>
      <c r="KUX144" s="801"/>
      <c r="KUY144" s="801"/>
      <c r="KUZ144" s="801"/>
      <c r="KVA144" s="801"/>
      <c r="KVB144" s="801"/>
      <c r="KVC144" s="801"/>
      <c r="KVD144" s="801"/>
      <c r="KVE144" s="801"/>
      <c r="KVF144" s="801"/>
      <c r="KVG144" s="801"/>
      <c r="KVH144" s="801"/>
      <c r="KVI144" s="801"/>
      <c r="KVJ144" s="801"/>
      <c r="KVK144" s="801"/>
      <c r="KVL144" s="801"/>
      <c r="KVM144" s="801"/>
      <c r="KVN144" s="801"/>
      <c r="KVO144" s="801"/>
      <c r="KVP144" s="801"/>
      <c r="KVQ144" s="801"/>
      <c r="KVR144" s="801"/>
      <c r="KVS144" s="801"/>
      <c r="KVT144" s="801"/>
      <c r="KVU144" s="801"/>
      <c r="KVV144" s="801"/>
      <c r="KVW144" s="801"/>
      <c r="KVX144" s="801"/>
      <c r="KVY144" s="801"/>
      <c r="KVZ144" s="801"/>
      <c r="KWA144" s="801"/>
      <c r="KWB144" s="801"/>
      <c r="KWC144" s="801"/>
      <c r="KWD144" s="801"/>
      <c r="KWE144" s="801"/>
      <c r="KWF144" s="801"/>
      <c r="KWG144" s="801"/>
      <c r="KWH144" s="801"/>
      <c r="KWI144" s="801"/>
      <c r="KWJ144" s="801"/>
      <c r="KWK144" s="801"/>
      <c r="KWL144" s="801"/>
      <c r="KWM144" s="801"/>
      <c r="KWN144" s="801"/>
      <c r="KWO144" s="801"/>
      <c r="KWP144" s="801"/>
      <c r="KWQ144" s="801"/>
      <c r="KWR144" s="801"/>
      <c r="KWS144" s="801"/>
      <c r="KWT144" s="801"/>
      <c r="KWU144" s="801"/>
      <c r="KWV144" s="801"/>
      <c r="KWW144" s="801"/>
      <c r="KWX144" s="801"/>
      <c r="KWY144" s="801"/>
      <c r="KWZ144" s="801"/>
      <c r="KXA144" s="801"/>
      <c r="KXB144" s="801"/>
      <c r="KXC144" s="801"/>
      <c r="KXD144" s="801"/>
      <c r="KXE144" s="801"/>
      <c r="KXF144" s="801"/>
      <c r="KXG144" s="801"/>
      <c r="KXH144" s="801"/>
      <c r="KXI144" s="801"/>
      <c r="KXJ144" s="801"/>
      <c r="KXK144" s="801"/>
      <c r="KXL144" s="801"/>
      <c r="KXM144" s="801"/>
      <c r="KXN144" s="801"/>
      <c r="KXO144" s="801"/>
      <c r="KXP144" s="801"/>
      <c r="KXQ144" s="801"/>
      <c r="KXR144" s="801"/>
      <c r="KXS144" s="801"/>
      <c r="KXT144" s="801"/>
      <c r="KXU144" s="801"/>
      <c r="KXV144" s="801"/>
      <c r="KXW144" s="801"/>
      <c r="KXX144" s="801"/>
      <c r="KXY144" s="801"/>
      <c r="KXZ144" s="801"/>
      <c r="KYA144" s="801"/>
      <c r="KYB144" s="801"/>
      <c r="KYC144" s="801"/>
      <c r="KYD144" s="801"/>
      <c r="KYE144" s="801"/>
      <c r="KYF144" s="801"/>
      <c r="KYG144" s="801"/>
      <c r="KYH144" s="801"/>
      <c r="KYI144" s="801"/>
      <c r="KYJ144" s="801"/>
      <c r="KYK144" s="801"/>
      <c r="KYL144" s="801"/>
      <c r="KYM144" s="801"/>
      <c r="KYN144" s="801"/>
      <c r="KYO144" s="801"/>
      <c r="KYP144" s="801"/>
      <c r="KYQ144" s="801"/>
      <c r="KYR144" s="801"/>
      <c r="KYS144" s="801"/>
      <c r="KYT144" s="801"/>
      <c r="KYU144" s="801"/>
      <c r="KYV144" s="801"/>
      <c r="KYW144" s="801"/>
      <c r="KYX144" s="801"/>
      <c r="KYY144" s="801"/>
      <c r="KYZ144" s="801"/>
      <c r="KZA144" s="801"/>
      <c r="KZB144" s="801"/>
      <c r="KZC144" s="801"/>
      <c r="KZD144" s="801"/>
      <c r="KZE144" s="801"/>
      <c r="KZF144" s="801"/>
      <c r="KZG144" s="801"/>
      <c r="KZH144" s="801"/>
      <c r="KZI144" s="801"/>
      <c r="KZJ144" s="801"/>
      <c r="KZK144" s="801"/>
      <c r="KZL144" s="801"/>
      <c r="KZM144" s="801"/>
      <c r="KZN144" s="801"/>
      <c r="KZO144" s="801"/>
      <c r="KZP144" s="801"/>
      <c r="KZQ144" s="801"/>
      <c r="KZR144" s="801"/>
      <c r="KZS144" s="801"/>
      <c r="KZT144" s="801"/>
      <c r="KZU144" s="801"/>
      <c r="KZV144" s="801"/>
      <c r="KZW144" s="801"/>
      <c r="KZX144" s="801"/>
      <c r="KZY144" s="801"/>
      <c r="KZZ144" s="801"/>
      <c r="LAA144" s="801"/>
      <c r="LAB144" s="801"/>
      <c r="LAC144" s="801"/>
      <c r="LAD144" s="801"/>
      <c r="LAE144" s="801"/>
      <c r="LAF144" s="801"/>
      <c r="LAG144" s="801"/>
      <c r="LAH144" s="801"/>
      <c r="LAI144" s="801"/>
      <c r="LAJ144" s="801"/>
      <c r="LAK144" s="801"/>
      <c r="LAL144" s="801"/>
      <c r="LAM144" s="801"/>
      <c r="LAN144" s="801"/>
      <c r="LAO144" s="801"/>
      <c r="LAP144" s="801"/>
      <c r="LAQ144" s="801"/>
      <c r="LAR144" s="801"/>
      <c r="LAS144" s="801"/>
      <c r="LAT144" s="801"/>
      <c r="LAU144" s="801"/>
      <c r="LAV144" s="801"/>
      <c r="LAW144" s="801"/>
      <c r="LAX144" s="801"/>
      <c r="LAY144" s="801"/>
      <c r="LAZ144" s="801"/>
      <c r="LBA144" s="801"/>
      <c r="LBB144" s="801"/>
      <c r="LBC144" s="801"/>
      <c r="LBD144" s="801"/>
      <c r="LBE144" s="801"/>
      <c r="LBF144" s="801"/>
      <c r="LBG144" s="801"/>
      <c r="LBH144" s="801"/>
      <c r="LBI144" s="801"/>
      <c r="LBJ144" s="801"/>
      <c r="LBK144" s="801"/>
      <c r="LBL144" s="801"/>
      <c r="LBM144" s="801"/>
      <c r="LBN144" s="801"/>
      <c r="LBO144" s="801"/>
      <c r="LBP144" s="801"/>
      <c r="LBQ144" s="801"/>
      <c r="LBR144" s="801"/>
      <c r="LBS144" s="801"/>
      <c r="LBT144" s="801"/>
      <c r="LBU144" s="801"/>
      <c r="LBV144" s="801"/>
      <c r="LBW144" s="801"/>
      <c r="LBX144" s="801"/>
      <c r="LBY144" s="801"/>
      <c r="LBZ144" s="801"/>
      <c r="LCA144" s="801"/>
      <c r="LCB144" s="801"/>
      <c r="LCC144" s="801"/>
      <c r="LCD144" s="801"/>
      <c r="LCE144" s="801"/>
      <c r="LCF144" s="801"/>
      <c r="LCG144" s="801"/>
      <c r="LCH144" s="801"/>
      <c r="LCI144" s="801"/>
      <c r="LCJ144" s="801"/>
      <c r="LCK144" s="801"/>
      <c r="LCL144" s="801"/>
      <c r="LCM144" s="801"/>
      <c r="LCN144" s="801"/>
      <c r="LCO144" s="801"/>
      <c r="LCP144" s="801"/>
      <c r="LCQ144" s="801"/>
      <c r="LCR144" s="801"/>
      <c r="LCS144" s="801"/>
      <c r="LCT144" s="801"/>
      <c r="LCU144" s="801"/>
      <c r="LCV144" s="801"/>
      <c r="LCW144" s="801"/>
      <c r="LCX144" s="801"/>
      <c r="LCY144" s="801"/>
      <c r="LCZ144" s="801"/>
      <c r="LDA144" s="801"/>
      <c r="LDB144" s="801"/>
      <c r="LDC144" s="801"/>
      <c r="LDD144" s="801"/>
      <c r="LDE144" s="801"/>
      <c r="LDF144" s="801"/>
      <c r="LDG144" s="801"/>
      <c r="LDH144" s="801"/>
      <c r="LDI144" s="801"/>
      <c r="LDJ144" s="801"/>
      <c r="LDK144" s="801"/>
      <c r="LDL144" s="801"/>
      <c r="LDM144" s="801"/>
      <c r="LDN144" s="801"/>
      <c r="LDO144" s="801"/>
      <c r="LDP144" s="801"/>
      <c r="LDQ144" s="801"/>
      <c r="LDR144" s="801"/>
      <c r="LDS144" s="801"/>
      <c r="LDT144" s="801"/>
      <c r="LDU144" s="801"/>
      <c r="LDV144" s="801"/>
      <c r="LDW144" s="801"/>
      <c r="LDX144" s="801"/>
      <c r="LDY144" s="801"/>
      <c r="LDZ144" s="801"/>
      <c r="LEA144" s="801"/>
      <c r="LEB144" s="801"/>
      <c r="LEC144" s="801"/>
      <c r="LED144" s="801"/>
      <c r="LEE144" s="801"/>
      <c r="LEF144" s="801"/>
      <c r="LEG144" s="801"/>
      <c r="LEH144" s="801"/>
      <c r="LEI144" s="801"/>
      <c r="LEJ144" s="801"/>
      <c r="LEK144" s="801"/>
      <c r="LEL144" s="801"/>
      <c r="LEM144" s="801"/>
      <c r="LEN144" s="801"/>
      <c r="LEO144" s="801"/>
      <c r="LEP144" s="801"/>
      <c r="LEQ144" s="801"/>
      <c r="LER144" s="801"/>
      <c r="LES144" s="801"/>
      <c r="LET144" s="801"/>
      <c r="LEU144" s="801"/>
      <c r="LEV144" s="801"/>
      <c r="LEW144" s="801"/>
      <c r="LEX144" s="801"/>
      <c r="LEY144" s="801"/>
      <c r="LEZ144" s="801"/>
      <c r="LFA144" s="801"/>
      <c r="LFB144" s="801"/>
      <c r="LFC144" s="801"/>
      <c r="LFD144" s="801"/>
      <c r="LFE144" s="801"/>
      <c r="LFF144" s="801"/>
      <c r="LFG144" s="801"/>
      <c r="LFH144" s="801"/>
      <c r="LFI144" s="801"/>
      <c r="LFJ144" s="801"/>
      <c r="LFK144" s="801"/>
      <c r="LFL144" s="801"/>
      <c r="LFM144" s="801"/>
      <c r="LFN144" s="801"/>
      <c r="LFO144" s="801"/>
      <c r="LFP144" s="801"/>
      <c r="LFQ144" s="801"/>
      <c r="LFR144" s="801"/>
      <c r="LFS144" s="801"/>
      <c r="LFT144" s="801"/>
      <c r="LFU144" s="801"/>
      <c r="LFV144" s="801"/>
      <c r="LFW144" s="801"/>
      <c r="LFX144" s="801"/>
      <c r="LFY144" s="801"/>
      <c r="LFZ144" s="801"/>
      <c r="LGA144" s="801"/>
      <c r="LGB144" s="801"/>
      <c r="LGC144" s="801"/>
      <c r="LGD144" s="801"/>
      <c r="LGE144" s="801"/>
      <c r="LGF144" s="801"/>
      <c r="LGG144" s="801"/>
      <c r="LGH144" s="801"/>
      <c r="LGI144" s="801"/>
      <c r="LGJ144" s="801"/>
      <c r="LGK144" s="801"/>
      <c r="LGL144" s="801"/>
      <c r="LGM144" s="801"/>
      <c r="LGN144" s="801"/>
      <c r="LGO144" s="801"/>
      <c r="LGP144" s="801"/>
      <c r="LGQ144" s="801"/>
      <c r="LGR144" s="801"/>
      <c r="LGS144" s="801"/>
      <c r="LGT144" s="801"/>
      <c r="LGU144" s="801"/>
      <c r="LGV144" s="801"/>
      <c r="LGW144" s="801"/>
      <c r="LGX144" s="801"/>
      <c r="LGY144" s="801"/>
      <c r="LGZ144" s="801"/>
      <c r="LHA144" s="801"/>
      <c r="LHB144" s="801"/>
      <c r="LHC144" s="801"/>
      <c r="LHD144" s="801"/>
      <c r="LHE144" s="801"/>
      <c r="LHF144" s="801"/>
      <c r="LHG144" s="801"/>
      <c r="LHH144" s="801"/>
      <c r="LHI144" s="801"/>
      <c r="LHJ144" s="801"/>
      <c r="LHK144" s="801"/>
      <c r="LHL144" s="801"/>
      <c r="LHM144" s="801"/>
      <c r="LHN144" s="801"/>
      <c r="LHO144" s="801"/>
      <c r="LHP144" s="801"/>
      <c r="LHQ144" s="801"/>
      <c r="LHR144" s="801"/>
      <c r="LHS144" s="801"/>
      <c r="LHT144" s="801"/>
      <c r="LHU144" s="801"/>
      <c r="LHV144" s="801"/>
      <c r="LHW144" s="801"/>
      <c r="LHX144" s="801"/>
      <c r="LHY144" s="801"/>
      <c r="LHZ144" s="801"/>
      <c r="LIA144" s="801"/>
      <c r="LIB144" s="801"/>
      <c r="LIC144" s="801"/>
      <c r="LID144" s="801"/>
      <c r="LIE144" s="801"/>
      <c r="LIF144" s="801"/>
      <c r="LIG144" s="801"/>
      <c r="LIH144" s="801"/>
      <c r="LII144" s="801"/>
      <c r="LIJ144" s="801"/>
      <c r="LIK144" s="801"/>
      <c r="LIL144" s="801"/>
      <c r="LIM144" s="801"/>
      <c r="LIN144" s="801"/>
      <c r="LIO144" s="801"/>
      <c r="LIP144" s="801"/>
      <c r="LIQ144" s="801"/>
      <c r="LIR144" s="801"/>
      <c r="LIS144" s="801"/>
      <c r="LIT144" s="801"/>
      <c r="LIU144" s="801"/>
      <c r="LIV144" s="801"/>
      <c r="LIW144" s="801"/>
      <c r="LIX144" s="801"/>
      <c r="LIY144" s="801"/>
      <c r="LIZ144" s="801"/>
      <c r="LJA144" s="801"/>
      <c r="LJB144" s="801"/>
      <c r="LJC144" s="801"/>
      <c r="LJD144" s="801"/>
      <c r="LJE144" s="801"/>
      <c r="LJF144" s="801"/>
      <c r="LJG144" s="801"/>
      <c r="LJH144" s="801"/>
      <c r="LJI144" s="801"/>
      <c r="LJJ144" s="801"/>
      <c r="LJK144" s="801"/>
      <c r="LJL144" s="801"/>
      <c r="LJM144" s="801"/>
      <c r="LJN144" s="801"/>
      <c r="LJO144" s="801"/>
      <c r="LJP144" s="801"/>
      <c r="LJQ144" s="801"/>
      <c r="LJR144" s="801"/>
      <c r="LJS144" s="801"/>
      <c r="LJT144" s="801"/>
      <c r="LJU144" s="801"/>
      <c r="LJV144" s="801"/>
      <c r="LJW144" s="801"/>
      <c r="LJX144" s="801"/>
      <c r="LJY144" s="801"/>
      <c r="LJZ144" s="801"/>
      <c r="LKA144" s="801"/>
      <c r="LKB144" s="801"/>
      <c r="LKC144" s="801"/>
      <c r="LKD144" s="801"/>
      <c r="LKE144" s="801"/>
      <c r="LKF144" s="801"/>
      <c r="LKG144" s="801"/>
      <c r="LKH144" s="801"/>
      <c r="LKI144" s="801"/>
      <c r="LKJ144" s="801"/>
      <c r="LKK144" s="801"/>
      <c r="LKL144" s="801"/>
      <c r="LKM144" s="801"/>
      <c r="LKN144" s="801"/>
      <c r="LKO144" s="801"/>
      <c r="LKP144" s="801"/>
      <c r="LKQ144" s="801"/>
      <c r="LKR144" s="801"/>
      <c r="LKS144" s="801"/>
      <c r="LKT144" s="801"/>
      <c r="LKU144" s="801"/>
      <c r="LKV144" s="801"/>
      <c r="LKW144" s="801"/>
      <c r="LKX144" s="801"/>
      <c r="LKY144" s="801"/>
      <c r="LKZ144" s="801"/>
      <c r="LLA144" s="801"/>
      <c r="LLB144" s="801"/>
      <c r="LLC144" s="801"/>
      <c r="LLD144" s="801"/>
      <c r="LLE144" s="801"/>
      <c r="LLF144" s="801"/>
      <c r="LLG144" s="801"/>
      <c r="LLH144" s="801"/>
      <c r="LLI144" s="801"/>
      <c r="LLJ144" s="801"/>
      <c r="LLK144" s="801"/>
      <c r="LLL144" s="801"/>
      <c r="LLM144" s="801"/>
      <c r="LLN144" s="801"/>
      <c r="LLO144" s="801"/>
      <c r="LLP144" s="801"/>
      <c r="LLQ144" s="801"/>
      <c r="LLR144" s="801"/>
      <c r="LLS144" s="801"/>
      <c r="LLT144" s="801"/>
      <c r="LLU144" s="801"/>
      <c r="LLV144" s="801"/>
      <c r="LLW144" s="801"/>
      <c r="LLX144" s="801"/>
      <c r="LLY144" s="801"/>
      <c r="LLZ144" s="801"/>
      <c r="LMA144" s="801"/>
      <c r="LMB144" s="801"/>
      <c r="LMC144" s="801"/>
      <c r="LMD144" s="801"/>
      <c r="LME144" s="801"/>
      <c r="LMF144" s="801"/>
      <c r="LMG144" s="801"/>
      <c r="LMH144" s="801"/>
      <c r="LMI144" s="801"/>
      <c r="LMJ144" s="801"/>
      <c r="LMK144" s="801"/>
      <c r="LML144" s="801"/>
      <c r="LMM144" s="801"/>
      <c r="LMN144" s="801"/>
      <c r="LMO144" s="801"/>
      <c r="LMP144" s="801"/>
      <c r="LMQ144" s="801"/>
      <c r="LMR144" s="801"/>
      <c r="LMS144" s="801"/>
      <c r="LMT144" s="801"/>
      <c r="LMU144" s="801"/>
      <c r="LMV144" s="801"/>
      <c r="LMW144" s="801"/>
      <c r="LMX144" s="801"/>
      <c r="LMY144" s="801"/>
      <c r="LMZ144" s="801"/>
      <c r="LNA144" s="801"/>
      <c r="LNB144" s="801"/>
      <c r="LNC144" s="801"/>
      <c r="LND144" s="801"/>
      <c r="LNE144" s="801"/>
      <c r="LNF144" s="801"/>
      <c r="LNG144" s="801"/>
      <c r="LNH144" s="801"/>
      <c r="LNI144" s="801"/>
      <c r="LNJ144" s="801"/>
      <c r="LNK144" s="801"/>
      <c r="LNL144" s="801"/>
      <c r="LNM144" s="801"/>
      <c r="LNN144" s="801"/>
      <c r="LNO144" s="801"/>
      <c r="LNP144" s="801"/>
      <c r="LNQ144" s="801"/>
      <c r="LNR144" s="801"/>
      <c r="LNS144" s="801"/>
      <c r="LNT144" s="801"/>
      <c r="LNU144" s="801"/>
      <c r="LNV144" s="801"/>
      <c r="LNW144" s="801"/>
      <c r="LNX144" s="801"/>
      <c r="LNY144" s="801"/>
      <c r="LNZ144" s="801"/>
      <c r="LOA144" s="801"/>
      <c r="LOB144" s="801"/>
      <c r="LOC144" s="801"/>
      <c r="LOD144" s="801"/>
      <c r="LOE144" s="801"/>
      <c r="LOF144" s="801"/>
      <c r="LOG144" s="801"/>
      <c r="LOH144" s="801"/>
      <c r="LOI144" s="801"/>
      <c r="LOJ144" s="801"/>
      <c r="LOK144" s="801"/>
      <c r="LOL144" s="801"/>
      <c r="LOM144" s="801"/>
      <c r="LON144" s="801"/>
      <c r="LOO144" s="801"/>
      <c r="LOP144" s="801"/>
      <c r="LOQ144" s="801"/>
      <c r="LOR144" s="801"/>
      <c r="LOS144" s="801"/>
      <c r="LOT144" s="801"/>
      <c r="LOU144" s="801"/>
      <c r="LOV144" s="801"/>
      <c r="LOW144" s="801"/>
      <c r="LOX144" s="801"/>
      <c r="LOY144" s="801"/>
      <c r="LOZ144" s="801"/>
      <c r="LPA144" s="801"/>
      <c r="LPB144" s="801"/>
      <c r="LPC144" s="801"/>
      <c r="LPD144" s="801"/>
      <c r="LPE144" s="801"/>
      <c r="LPF144" s="801"/>
      <c r="LPG144" s="801"/>
      <c r="LPH144" s="801"/>
      <c r="LPI144" s="801"/>
      <c r="LPJ144" s="801"/>
      <c r="LPK144" s="801"/>
      <c r="LPL144" s="801"/>
      <c r="LPM144" s="801"/>
      <c r="LPN144" s="801"/>
      <c r="LPO144" s="801"/>
      <c r="LPP144" s="801"/>
      <c r="LPQ144" s="801"/>
      <c r="LPR144" s="801"/>
      <c r="LPS144" s="801"/>
      <c r="LPT144" s="801"/>
      <c r="LPU144" s="801"/>
      <c r="LPV144" s="801"/>
      <c r="LPW144" s="801"/>
      <c r="LPX144" s="801"/>
      <c r="LPY144" s="801"/>
      <c r="LPZ144" s="801"/>
      <c r="LQA144" s="801"/>
      <c r="LQB144" s="801"/>
      <c r="LQC144" s="801"/>
      <c r="LQD144" s="801"/>
      <c r="LQE144" s="801"/>
      <c r="LQF144" s="801"/>
      <c r="LQG144" s="801"/>
      <c r="LQH144" s="801"/>
      <c r="LQI144" s="801"/>
      <c r="LQJ144" s="801"/>
      <c r="LQK144" s="801"/>
      <c r="LQL144" s="801"/>
      <c r="LQM144" s="801"/>
      <c r="LQN144" s="801"/>
      <c r="LQO144" s="801"/>
      <c r="LQP144" s="801"/>
      <c r="LQQ144" s="801"/>
      <c r="LQR144" s="801"/>
      <c r="LQS144" s="801"/>
      <c r="LQT144" s="801"/>
      <c r="LQU144" s="801"/>
      <c r="LQV144" s="801"/>
      <c r="LQW144" s="801"/>
      <c r="LQX144" s="801"/>
      <c r="LQY144" s="801"/>
      <c r="LQZ144" s="801"/>
      <c r="LRA144" s="801"/>
      <c r="LRB144" s="801"/>
      <c r="LRC144" s="801"/>
      <c r="LRD144" s="801"/>
      <c r="LRE144" s="801"/>
      <c r="LRF144" s="801"/>
      <c r="LRG144" s="801"/>
      <c r="LRH144" s="801"/>
      <c r="LRI144" s="801"/>
      <c r="LRJ144" s="801"/>
      <c r="LRK144" s="801"/>
      <c r="LRL144" s="801"/>
      <c r="LRM144" s="801"/>
      <c r="LRN144" s="801"/>
      <c r="LRO144" s="801"/>
      <c r="LRP144" s="801"/>
      <c r="LRQ144" s="801"/>
      <c r="LRR144" s="801"/>
      <c r="LRS144" s="801"/>
      <c r="LRT144" s="801"/>
      <c r="LRU144" s="801"/>
      <c r="LRV144" s="801"/>
      <c r="LRW144" s="801"/>
      <c r="LRX144" s="801"/>
      <c r="LRY144" s="801"/>
      <c r="LRZ144" s="801"/>
      <c r="LSA144" s="801"/>
      <c r="LSB144" s="801"/>
      <c r="LSC144" s="801"/>
      <c r="LSD144" s="801"/>
      <c r="LSE144" s="801"/>
      <c r="LSF144" s="801"/>
      <c r="LSG144" s="801"/>
      <c r="LSH144" s="801"/>
      <c r="LSI144" s="801"/>
      <c r="LSJ144" s="801"/>
      <c r="LSK144" s="801"/>
      <c r="LSL144" s="801"/>
      <c r="LSM144" s="801"/>
      <c r="LSN144" s="801"/>
      <c r="LSO144" s="801"/>
      <c r="LSP144" s="801"/>
      <c r="LSQ144" s="801"/>
      <c r="LSR144" s="801"/>
      <c r="LSS144" s="801"/>
      <c r="LST144" s="801"/>
      <c r="LSU144" s="801"/>
      <c r="LSV144" s="801"/>
      <c r="LSW144" s="801"/>
      <c r="LSX144" s="801"/>
      <c r="LSY144" s="801"/>
      <c r="LSZ144" s="801"/>
      <c r="LTA144" s="801"/>
      <c r="LTB144" s="801"/>
      <c r="LTC144" s="801"/>
      <c r="LTD144" s="801"/>
      <c r="LTE144" s="801"/>
      <c r="LTF144" s="801"/>
      <c r="LTG144" s="801"/>
      <c r="LTH144" s="801"/>
      <c r="LTI144" s="801"/>
      <c r="LTJ144" s="801"/>
      <c r="LTK144" s="801"/>
      <c r="LTL144" s="801"/>
      <c r="LTM144" s="801"/>
      <c r="LTN144" s="801"/>
      <c r="LTO144" s="801"/>
      <c r="LTP144" s="801"/>
      <c r="LTQ144" s="801"/>
      <c r="LTR144" s="801"/>
      <c r="LTS144" s="801"/>
      <c r="LTT144" s="801"/>
      <c r="LTU144" s="801"/>
      <c r="LTV144" s="801"/>
      <c r="LTW144" s="801"/>
      <c r="LTX144" s="801"/>
      <c r="LTY144" s="801"/>
      <c r="LTZ144" s="801"/>
      <c r="LUA144" s="801"/>
      <c r="LUB144" s="801"/>
      <c r="LUC144" s="801"/>
      <c r="LUD144" s="801"/>
      <c r="LUE144" s="801"/>
      <c r="LUF144" s="801"/>
      <c r="LUG144" s="801"/>
      <c r="LUH144" s="801"/>
      <c r="LUI144" s="801"/>
      <c r="LUJ144" s="801"/>
      <c r="LUK144" s="801"/>
      <c r="LUL144" s="801"/>
      <c r="LUM144" s="801"/>
      <c r="LUN144" s="801"/>
      <c r="LUO144" s="801"/>
      <c r="LUP144" s="801"/>
      <c r="LUQ144" s="801"/>
      <c r="LUR144" s="801"/>
      <c r="LUS144" s="801"/>
      <c r="LUT144" s="801"/>
      <c r="LUU144" s="801"/>
      <c r="LUV144" s="801"/>
      <c r="LUW144" s="801"/>
      <c r="LUX144" s="801"/>
      <c r="LUY144" s="801"/>
      <c r="LUZ144" s="801"/>
      <c r="LVA144" s="801"/>
      <c r="LVB144" s="801"/>
      <c r="LVC144" s="801"/>
      <c r="LVD144" s="801"/>
      <c r="LVE144" s="801"/>
      <c r="LVF144" s="801"/>
      <c r="LVG144" s="801"/>
      <c r="LVH144" s="801"/>
      <c r="LVI144" s="801"/>
      <c r="LVJ144" s="801"/>
      <c r="LVK144" s="801"/>
      <c r="LVL144" s="801"/>
      <c r="LVM144" s="801"/>
      <c r="LVN144" s="801"/>
      <c r="LVO144" s="801"/>
      <c r="LVP144" s="801"/>
      <c r="LVQ144" s="801"/>
      <c r="LVR144" s="801"/>
      <c r="LVS144" s="801"/>
      <c r="LVT144" s="801"/>
      <c r="LVU144" s="801"/>
      <c r="LVV144" s="801"/>
      <c r="LVW144" s="801"/>
      <c r="LVX144" s="801"/>
      <c r="LVY144" s="801"/>
      <c r="LVZ144" s="801"/>
      <c r="LWA144" s="801"/>
      <c r="LWB144" s="801"/>
      <c r="LWC144" s="801"/>
      <c r="LWD144" s="801"/>
      <c r="LWE144" s="801"/>
      <c r="LWF144" s="801"/>
      <c r="LWG144" s="801"/>
      <c r="LWH144" s="801"/>
      <c r="LWI144" s="801"/>
      <c r="LWJ144" s="801"/>
      <c r="LWK144" s="801"/>
      <c r="LWL144" s="801"/>
      <c r="LWM144" s="801"/>
      <c r="LWN144" s="801"/>
      <c r="LWO144" s="801"/>
      <c r="LWP144" s="801"/>
      <c r="LWQ144" s="801"/>
      <c r="LWR144" s="801"/>
      <c r="LWS144" s="801"/>
      <c r="LWT144" s="801"/>
      <c r="LWU144" s="801"/>
      <c r="LWV144" s="801"/>
      <c r="LWW144" s="801"/>
      <c r="LWX144" s="801"/>
      <c r="LWY144" s="801"/>
      <c r="LWZ144" s="801"/>
      <c r="LXA144" s="801"/>
      <c r="LXB144" s="801"/>
      <c r="LXC144" s="801"/>
      <c r="LXD144" s="801"/>
      <c r="LXE144" s="801"/>
      <c r="LXF144" s="801"/>
      <c r="LXG144" s="801"/>
      <c r="LXH144" s="801"/>
      <c r="LXI144" s="801"/>
      <c r="LXJ144" s="801"/>
      <c r="LXK144" s="801"/>
      <c r="LXL144" s="801"/>
      <c r="LXM144" s="801"/>
      <c r="LXN144" s="801"/>
      <c r="LXO144" s="801"/>
      <c r="LXP144" s="801"/>
      <c r="LXQ144" s="801"/>
      <c r="LXR144" s="801"/>
      <c r="LXS144" s="801"/>
      <c r="LXT144" s="801"/>
      <c r="LXU144" s="801"/>
      <c r="LXV144" s="801"/>
      <c r="LXW144" s="801"/>
      <c r="LXX144" s="801"/>
      <c r="LXY144" s="801"/>
      <c r="LXZ144" s="801"/>
      <c r="LYA144" s="801"/>
      <c r="LYB144" s="801"/>
      <c r="LYC144" s="801"/>
      <c r="LYD144" s="801"/>
      <c r="LYE144" s="801"/>
      <c r="LYF144" s="801"/>
      <c r="LYG144" s="801"/>
      <c r="LYH144" s="801"/>
      <c r="LYI144" s="801"/>
      <c r="LYJ144" s="801"/>
      <c r="LYK144" s="801"/>
      <c r="LYL144" s="801"/>
      <c r="LYM144" s="801"/>
      <c r="LYN144" s="801"/>
      <c r="LYO144" s="801"/>
      <c r="LYP144" s="801"/>
      <c r="LYQ144" s="801"/>
      <c r="LYR144" s="801"/>
      <c r="LYS144" s="801"/>
      <c r="LYT144" s="801"/>
      <c r="LYU144" s="801"/>
      <c r="LYV144" s="801"/>
      <c r="LYW144" s="801"/>
      <c r="LYX144" s="801"/>
      <c r="LYY144" s="801"/>
      <c r="LYZ144" s="801"/>
      <c r="LZA144" s="801"/>
      <c r="LZB144" s="801"/>
      <c r="LZC144" s="801"/>
      <c r="LZD144" s="801"/>
      <c r="LZE144" s="801"/>
      <c r="LZF144" s="801"/>
      <c r="LZG144" s="801"/>
      <c r="LZH144" s="801"/>
      <c r="LZI144" s="801"/>
      <c r="LZJ144" s="801"/>
      <c r="LZK144" s="801"/>
      <c r="LZL144" s="801"/>
      <c r="LZM144" s="801"/>
      <c r="LZN144" s="801"/>
      <c r="LZO144" s="801"/>
      <c r="LZP144" s="801"/>
      <c r="LZQ144" s="801"/>
      <c r="LZR144" s="801"/>
      <c r="LZS144" s="801"/>
      <c r="LZT144" s="801"/>
      <c r="LZU144" s="801"/>
      <c r="LZV144" s="801"/>
      <c r="LZW144" s="801"/>
      <c r="LZX144" s="801"/>
      <c r="LZY144" s="801"/>
      <c r="LZZ144" s="801"/>
      <c r="MAA144" s="801"/>
      <c r="MAB144" s="801"/>
      <c r="MAC144" s="801"/>
      <c r="MAD144" s="801"/>
      <c r="MAE144" s="801"/>
      <c r="MAF144" s="801"/>
      <c r="MAG144" s="801"/>
      <c r="MAH144" s="801"/>
      <c r="MAI144" s="801"/>
      <c r="MAJ144" s="801"/>
      <c r="MAK144" s="801"/>
      <c r="MAL144" s="801"/>
      <c r="MAM144" s="801"/>
      <c r="MAN144" s="801"/>
      <c r="MAO144" s="801"/>
      <c r="MAP144" s="801"/>
      <c r="MAQ144" s="801"/>
      <c r="MAR144" s="801"/>
      <c r="MAS144" s="801"/>
      <c r="MAT144" s="801"/>
      <c r="MAU144" s="801"/>
      <c r="MAV144" s="801"/>
      <c r="MAW144" s="801"/>
      <c r="MAX144" s="801"/>
      <c r="MAY144" s="801"/>
      <c r="MAZ144" s="801"/>
      <c r="MBA144" s="801"/>
      <c r="MBB144" s="801"/>
      <c r="MBC144" s="801"/>
      <c r="MBD144" s="801"/>
      <c r="MBE144" s="801"/>
      <c r="MBF144" s="801"/>
      <c r="MBG144" s="801"/>
      <c r="MBH144" s="801"/>
      <c r="MBI144" s="801"/>
      <c r="MBJ144" s="801"/>
      <c r="MBK144" s="801"/>
      <c r="MBL144" s="801"/>
      <c r="MBM144" s="801"/>
      <c r="MBN144" s="801"/>
      <c r="MBO144" s="801"/>
      <c r="MBP144" s="801"/>
      <c r="MBQ144" s="801"/>
      <c r="MBR144" s="801"/>
      <c r="MBS144" s="801"/>
      <c r="MBT144" s="801"/>
      <c r="MBU144" s="801"/>
      <c r="MBV144" s="801"/>
      <c r="MBW144" s="801"/>
      <c r="MBX144" s="801"/>
      <c r="MBY144" s="801"/>
      <c r="MBZ144" s="801"/>
      <c r="MCA144" s="801"/>
      <c r="MCB144" s="801"/>
      <c r="MCC144" s="801"/>
      <c r="MCD144" s="801"/>
      <c r="MCE144" s="801"/>
      <c r="MCF144" s="801"/>
      <c r="MCG144" s="801"/>
      <c r="MCH144" s="801"/>
      <c r="MCI144" s="801"/>
      <c r="MCJ144" s="801"/>
      <c r="MCK144" s="801"/>
      <c r="MCL144" s="801"/>
      <c r="MCM144" s="801"/>
      <c r="MCN144" s="801"/>
      <c r="MCO144" s="801"/>
      <c r="MCP144" s="801"/>
      <c r="MCQ144" s="801"/>
      <c r="MCR144" s="801"/>
      <c r="MCS144" s="801"/>
      <c r="MCT144" s="801"/>
      <c r="MCU144" s="801"/>
      <c r="MCV144" s="801"/>
      <c r="MCW144" s="801"/>
      <c r="MCX144" s="801"/>
      <c r="MCY144" s="801"/>
      <c r="MCZ144" s="801"/>
      <c r="MDA144" s="801"/>
      <c r="MDB144" s="801"/>
      <c r="MDC144" s="801"/>
      <c r="MDD144" s="801"/>
      <c r="MDE144" s="801"/>
      <c r="MDF144" s="801"/>
      <c r="MDG144" s="801"/>
      <c r="MDH144" s="801"/>
      <c r="MDI144" s="801"/>
      <c r="MDJ144" s="801"/>
      <c r="MDK144" s="801"/>
      <c r="MDL144" s="801"/>
      <c r="MDM144" s="801"/>
      <c r="MDN144" s="801"/>
      <c r="MDO144" s="801"/>
      <c r="MDP144" s="801"/>
      <c r="MDQ144" s="801"/>
      <c r="MDR144" s="801"/>
      <c r="MDS144" s="801"/>
      <c r="MDT144" s="801"/>
      <c r="MDU144" s="801"/>
      <c r="MDV144" s="801"/>
      <c r="MDW144" s="801"/>
      <c r="MDX144" s="801"/>
      <c r="MDY144" s="801"/>
      <c r="MDZ144" s="801"/>
      <c r="MEA144" s="801"/>
      <c r="MEB144" s="801"/>
      <c r="MEC144" s="801"/>
      <c r="MED144" s="801"/>
      <c r="MEE144" s="801"/>
      <c r="MEF144" s="801"/>
      <c r="MEG144" s="801"/>
      <c r="MEH144" s="801"/>
      <c r="MEI144" s="801"/>
      <c r="MEJ144" s="801"/>
      <c r="MEK144" s="801"/>
      <c r="MEL144" s="801"/>
      <c r="MEM144" s="801"/>
      <c r="MEN144" s="801"/>
      <c r="MEO144" s="801"/>
      <c r="MEP144" s="801"/>
      <c r="MEQ144" s="801"/>
      <c r="MER144" s="801"/>
      <c r="MES144" s="801"/>
      <c r="MET144" s="801"/>
      <c r="MEU144" s="801"/>
      <c r="MEV144" s="801"/>
      <c r="MEW144" s="801"/>
      <c r="MEX144" s="801"/>
      <c r="MEY144" s="801"/>
      <c r="MEZ144" s="801"/>
      <c r="MFA144" s="801"/>
      <c r="MFB144" s="801"/>
      <c r="MFC144" s="801"/>
      <c r="MFD144" s="801"/>
      <c r="MFE144" s="801"/>
      <c r="MFF144" s="801"/>
      <c r="MFG144" s="801"/>
      <c r="MFH144" s="801"/>
      <c r="MFI144" s="801"/>
      <c r="MFJ144" s="801"/>
      <c r="MFK144" s="801"/>
      <c r="MFL144" s="801"/>
      <c r="MFM144" s="801"/>
      <c r="MFN144" s="801"/>
      <c r="MFO144" s="801"/>
      <c r="MFP144" s="801"/>
      <c r="MFQ144" s="801"/>
      <c r="MFR144" s="801"/>
      <c r="MFS144" s="801"/>
      <c r="MFT144" s="801"/>
      <c r="MFU144" s="801"/>
      <c r="MFV144" s="801"/>
      <c r="MFW144" s="801"/>
      <c r="MFX144" s="801"/>
      <c r="MFY144" s="801"/>
      <c r="MFZ144" s="801"/>
      <c r="MGA144" s="801"/>
      <c r="MGB144" s="801"/>
      <c r="MGC144" s="801"/>
      <c r="MGD144" s="801"/>
      <c r="MGE144" s="801"/>
      <c r="MGF144" s="801"/>
      <c r="MGG144" s="801"/>
      <c r="MGH144" s="801"/>
      <c r="MGI144" s="801"/>
      <c r="MGJ144" s="801"/>
      <c r="MGK144" s="801"/>
      <c r="MGL144" s="801"/>
      <c r="MGM144" s="801"/>
      <c r="MGN144" s="801"/>
      <c r="MGO144" s="801"/>
      <c r="MGP144" s="801"/>
      <c r="MGQ144" s="801"/>
      <c r="MGR144" s="801"/>
      <c r="MGS144" s="801"/>
      <c r="MGT144" s="801"/>
      <c r="MGU144" s="801"/>
      <c r="MGV144" s="801"/>
      <c r="MGW144" s="801"/>
      <c r="MGX144" s="801"/>
      <c r="MGY144" s="801"/>
      <c r="MGZ144" s="801"/>
      <c r="MHA144" s="801"/>
      <c r="MHB144" s="801"/>
      <c r="MHC144" s="801"/>
      <c r="MHD144" s="801"/>
      <c r="MHE144" s="801"/>
      <c r="MHF144" s="801"/>
      <c r="MHG144" s="801"/>
      <c r="MHH144" s="801"/>
      <c r="MHI144" s="801"/>
      <c r="MHJ144" s="801"/>
      <c r="MHK144" s="801"/>
      <c r="MHL144" s="801"/>
      <c r="MHM144" s="801"/>
      <c r="MHN144" s="801"/>
      <c r="MHO144" s="801"/>
      <c r="MHP144" s="801"/>
      <c r="MHQ144" s="801"/>
      <c r="MHR144" s="801"/>
      <c r="MHS144" s="801"/>
      <c r="MHT144" s="801"/>
      <c r="MHU144" s="801"/>
      <c r="MHV144" s="801"/>
      <c r="MHW144" s="801"/>
      <c r="MHX144" s="801"/>
      <c r="MHY144" s="801"/>
      <c r="MHZ144" s="801"/>
      <c r="MIA144" s="801"/>
      <c r="MIB144" s="801"/>
      <c r="MIC144" s="801"/>
      <c r="MID144" s="801"/>
      <c r="MIE144" s="801"/>
      <c r="MIF144" s="801"/>
      <c r="MIG144" s="801"/>
      <c r="MIH144" s="801"/>
      <c r="MII144" s="801"/>
      <c r="MIJ144" s="801"/>
      <c r="MIK144" s="801"/>
      <c r="MIL144" s="801"/>
      <c r="MIM144" s="801"/>
      <c r="MIN144" s="801"/>
      <c r="MIO144" s="801"/>
      <c r="MIP144" s="801"/>
      <c r="MIQ144" s="801"/>
      <c r="MIR144" s="801"/>
      <c r="MIS144" s="801"/>
      <c r="MIT144" s="801"/>
      <c r="MIU144" s="801"/>
      <c r="MIV144" s="801"/>
      <c r="MIW144" s="801"/>
      <c r="MIX144" s="801"/>
      <c r="MIY144" s="801"/>
      <c r="MIZ144" s="801"/>
      <c r="MJA144" s="801"/>
      <c r="MJB144" s="801"/>
      <c r="MJC144" s="801"/>
      <c r="MJD144" s="801"/>
      <c r="MJE144" s="801"/>
      <c r="MJF144" s="801"/>
      <c r="MJG144" s="801"/>
      <c r="MJH144" s="801"/>
      <c r="MJI144" s="801"/>
      <c r="MJJ144" s="801"/>
      <c r="MJK144" s="801"/>
      <c r="MJL144" s="801"/>
      <c r="MJM144" s="801"/>
      <c r="MJN144" s="801"/>
      <c r="MJO144" s="801"/>
      <c r="MJP144" s="801"/>
      <c r="MJQ144" s="801"/>
      <c r="MJR144" s="801"/>
      <c r="MJS144" s="801"/>
      <c r="MJT144" s="801"/>
      <c r="MJU144" s="801"/>
      <c r="MJV144" s="801"/>
      <c r="MJW144" s="801"/>
      <c r="MJX144" s="801"/>
      <c r="MJY144" s="801"/>
      <c r="MJZ144" s="801"/>
      <c r="MKA144" s="801"/>
      <c r="MKB144" s="801"/>
      <c r="MKC144" s="801"/>
      <c r="MKD144" s="801"/>
      <c r="MKE144" s="801"/>
      <c r="MKF144" s="801"/>
      <c r="MKG144" s="801"/>
      <c r="MKH144" s="801"/>
      <c r="MKI144" s="801"/>
      <c r="MKJ144" s="801"/>
      <c r="MKK144" s="801"/>
      <c r="MKL144" s="801"/>
      <c r="MKM144" s="801"/>
      <c r="MKN144" s="801"/>
      <c r="MKO144" s="801"/>
      <c r="MKP144" s="801"/>
      <c r="MKQ144" s="801"/>
      <c r="MKR144" s="801"/>
      <c r="MKS144" s="801"/>
      <c r="MKT144" s="801"/>
      <c r="MKU144" s="801"/>
      <c r="MKV144" s="801"/>
      <c r="MKW144" s="801"/>
      <c r="MKX144" s="801"/>
      <c r="MKY144" s="801"/>
      <c r="MKZ144" s="801"/>
      <c r="MLA144" s="801"/>
      <c r="MLB144" s="801"/>
      <c r="MLC144" s="801"/>
      <c r="MLD144" s="801"/>
      <c r="MLE144" s="801"/>
      <c r="MLF144" s="801"/>
      <c r="MLG144" s="801"/>
      <c r="MLH144" s="801"/>
      <c r="MLI144" s="801"/>
      <c r="MLJ144" s="801"/>
      <c r="MLK144" s="801"/>
      <c r="MLL144" s="801"/>
      <c r="MLM144" s="801"/>
      <c r="MLN144" s="801"/>
      <c r="MLO144" s="801"/>
      <c r="MLP144" s="801"/>
      <c r="MLQ144" s="801"/>
      <c r="MLR144" s="801"/>
      <c r="MLS144" s="801"/>
      <c r="MLT144" s="801"/>
      <c r="MLU144" s="801"/>
      <c r="MLV144" s="801"/>
      <c r="MLW144" s="801"/>
      <c r="MLX144" s="801"/>
      <c r="MLY144" s="801"/>
      <c r="MLZ144" s="801"/>
      <c r="MMA144" s="801"/>
      <c r="MMB144" s="801"/>
      <c r="MMC144" s="801"/>
      <c r="MMD144" s="801"/>
      <c r="MME144" s="801"/>
      <c r="MMF144" s="801"/>
      <c r="MMG144" s="801"/>
      <c r="MMH144" s="801"/>
      <c r="MMI144" s="801"/>
      <c r="MMJ144" s="801"/>
      <c r="MMK144" s="801"/>
      <c r="MML144" s="801"/>
      <c r="MMM144" s="801"/>
      <c r="MMN144" s="801"/>
      <c r="MMO144" s="801"/>
      <c r="MMP144" s="801"/>
      <c r="MMQ144" s="801"/>
      <c r="MMR144" s="801"/>
      <c r="MMS144" s="801"/>
      <c r="MMT144" s="801"/>
      <c r="MMU144" s="801"/>
      <c r="MMV144" s="801"/>
      <c r="MMW144" s="801"/>
      <c r="MMX144" s="801"/>
      <c r="MMY144" s="801"/>
      <c r="MMZ144" s="801"/>
      <c r="MNA144" s="801"/>
      <c r="MNB144" s="801"/>
      <c r="MNC144" s="801"/>
      <c r="MND144" s="801"/>
      <c r="MNE144" s="801"/>
      <c r="MNF144" s="801"/>
      <c r="MNG144" s="801"/>
      <c r="MNH144" s="801"/>
      <c r="MNI144" s="801"/>
      <c r="MNJ144" s="801"/>
      <c r="MNK144" s="801"/>
      <c r="MNL144" s="801"/>
      <c r="MNM144" s="801"/>
      <c r="MNN144" s="801"/>
      <c r="MNO144" s="801"/>
      <c r="MNP144" s="801"/>
      <c r="MNQ144" s="801"/>
      <c r="MNR144" s="801"/>
      <c r="MNS144" s="801"/>
      <c r="MNT144" s="801"/>
      <c r="MNU144" s="801"/>
      <c r="MNV144" s="801"/>
      <c r="MNW144" s="801"/>
      <c r="MNX144" s="801"/>
      <c r="MNY144" s="801"/>
      <c r="MNZ144" s="801"/>
      <c r="MOA144" s="801"/>
      <c r="MOB144" s="801"/>
      <c r="MOC144" s="801"/>
      <c r="MOD144" s="801"/>
      <c r="MOE144" s="801"/>
      <c r="MOF144" s="801"/>
      <c r="MOG144" s="801"/>
      <c r="MOH144" s="801"/>
      <c r="MOI144" s="801"/>
      <c r="MOJ144" s="801"/>
      <c r="MOK144" s="801"/>
      <c r="MOL144" s="801"/>
      <c r="MOM144" s="801"/>
      <c r="MON144" s="801"/>
      <c r="MOO144" s="801"/>
      <c r="MOP144" s="801"/>
      <c r="MOQ144" s="801"/>
      <c r="MOR144" s="801"/>
      <c r="MOS144" s="801"/>
      <c r="MOT144" s="801"/>
      <c r="MOU144" s="801"/>
      <c r="MOV144" s="801"/>
      <c r="MOW144" s="801"/>
      <c r="MOX144" s="801"/>
      <c r="MOY144" s="801"/>
      <c r="MOZ144" s="801"/>
      <c r="MPA144" s="801"/>
      <c r="MPB144" s="801"/>
      <c r="MPC144" s="801"/>
      <c r="MPD144" s="801"/>
      <c r="MPE144" s="801"/>
      <c r="MPF144" s="801"/>
      <c r="MPG144" s="801"/>
      <c r="MPH144" s="801"/>
      <c r="MPI144" s="801"/>
      <c r="MPJ144" s="801"/>
      <c r="MPK144" s="801"/>
      <c r="MPL144" s="801"/>
      <c r="MPM144" s="801"/>
      <c r="MPN144" s="801"/>
      <c r="MPO144" s="801"/>
      <c r="MPP144" s="801"/>
      <c r="MPQ144" s="801"/>
      <c r="MPR144" s="801"/>
      <c r="MPS144" s="801"/>
      <c r="MPT144" s="801"/>
      <c r="MPU144" s="801"/>
      <c r="MPV144" s="801"/>
      <c r="MPW144" s="801"/>
      <c r="MPX144" s="801"/>
      <c r="MPY144" s="801"/>
      <c r="MPZ144" s="801"/>
      <c r="MQA144" s="801"/>
      <c r="MQB144" s="801"/>
      <c r="MQC144" s="801"/>
      <c r="MQD144" s="801"/>
      <c r="MQE144" s="801"/>
      <c r="MQF144" s="801"/>
      <c r="MQG144" s="801"/>
      <c r="MQH144" s="801"/>
      <c r="MQI144" s="801"/>
      <c r="MQJ144" s="801"/>
      <c r="MQK144" s="801"/>
      <c r="MQL144" s="801"/>
      <c r="MQM144" s="801"/>
      <c r="MQN144" s="801"/>
      <c r="MQO144" s="801"/>
      <c r="MQP144" s="801"/>
      <c r="MQQ144" s="801"/>
      <c r="MQR144" s="801"/>
      <c r="MQS144" s="801"/>
      <c r="MQT144" s="801"/>
      <c r="MQU144" s="801"/>
      <c r="MQV144" s="801"/>
      <c r="MQW144" s="801"/>
      <c r="MQX144" s="801"/>
      <c r="MQY144" s="801"/>
      <c r="MQZ144" s="801"/>
      <c r="MRA144" s="801"/>
      <c r="MRB144" s="801"/>
      <c r="MRC144" s="801"/>
      <c r="MRD144" s="801"/>
      <c r="MRE144" s="801"/>
      <c r="MRF144" s="801"/>
      <c r="MRG144" s="801"/>
      <c r="MRH144" s="801"/>
      <c r="MRI144" s="801"/>
      <c r="MRJ144" s="801"/>
      <c r="MRK144" s="801"/>
      <c r="MRL144" s="801"/>
      <c r="MRM144" s="801"/>
      <c r="MRN144" s="801"/>
      <c r="MRO144" s="801"/>
      <c r="MRP144" s="801"/>
      <c r="MRQ144" s="801"/>
      <c r="MRR144" s="801"/>
      <c r="MRS144" s="801"/>
      <c r="MRT144" s="801"/>
      <c r="MRU144" s="801"/>
      <c r="MRV144" s="801"/>
      <c r="MRW144" s="801"/>
      <c r="MRX144" s="801"/>
      <c r="MRY144" s="801"/>
      <c r="MRZ144" s="801"/>
      <c r="MSA144" s="801"/>
      <c r="MSB144" s="801"/>
      <c r="MSC144" s="801"/>
      <c r="MSD144" s="801"/>
      <c r="MSE144" s="801"/>
      <c r="MSF144" s="801"/>
      <c r="MSG144" s="801"/>
      <c r="MSH144" s="801"/>
      <c r="MSI144" s="801"/>
      <c r="MSJ144" s="801"/>
      <c r="MSK144" s="801"/>
      <c r="MSL144" s="801"/>
      <c r="MSM144" s="801"/>
      <c r="MSN144" s="801"/>
      <c r="MSO144" s="801"/>
      <c r="MSP144" s="801"/>
      <c r="MSQ144" s="801"/>
      <c r="MSR144" s="801"/>
      <c r="MSS144" s="801"/>
      <c r="MST144" s="801"/>
      <c r="MSU144" s="801"/>
      <c r="MSV144" s="801"/>
      <c r="MSW144" s="801"/>
      <c r="MSX144" s="801"/>
      <c r="MSY144" s="801"/>
      <c r="MSZ144" s="801"/>
      <c r="MTA144" s="801"/>
      <c r="MTB144" s="801"/>
      <c r="MTC144" s="801"/>
      <c r="MTD144" s="801"/>
      <c r="MTE144" s="801"/>
      <c r="MTF144" s="801"/>
      <c r="MTG144" s="801"/>
      <c r="MTH144" s="801"/>
      <c r="MTI144" s="801"/>
      <c r="MTJ144" s="801"/>
      <c r="MTK144" s="801"/>
      <c r="MTL144" s="801"/>
      <c r="MTM144" s="801"/>
      <c r="MTN144" s="801"/>
      <c r="MTO144" s="801"/>
      <c r="MTP144" s="801"/>
      <c r="MTQ144" s="801"/>
      <c r="MTR144" s="801"/>
      <c r="MTS144" s="801"/>
      <c r="MTT144" s="801"/>
      <c r="MTU144" s="801"/>
      <c r="MTV144" s="801"/>
      <c r="MTW144" s="801"/>
      <c r="MTX144" s="801"/>
      <c r="MTY144" s="801"/>
      <c r="MTZ144" s="801"/>
      <c r="MUA144" s="801"/>
      <c r="MUB144" s="801"/>
      <c r="MUC144" s="801"/>
      <c r="MUD144" s="801"/>
      <c r="MUE144" s="801"/>
      <c r="MUF144" s="801"/>
      <c r="MUG144" s="801"/>
      <c r="MUH144" s="801"/>
      <c r="MUI144" s="801"/>
      <c r="MUJ144" s="801"/>
      <c r="MUK144" s="801"/>
      <c r="MUL144" s="801"/>
      <c r="MUM144" s="801"/>
      <c r="MUN144" s="801"/>
      <c r="MUO144" s="801"/>
      <c r="MUP144" s="801"/>
      <c r="MUQ144" s="801"/>
      <c r="MUR144" s="801"/>
      <c r="MUS144" s="801"/>
      <c r="MUT144" s="801"/>
      <c r="MUU144" s="801"/>
      <c r="MUV144" s="801"/>
      <c r="MUW144" s="801"/>
      <c r="MUX144" s="801"/>
      <c r="MUY144" s="801"/>
      <c r="MUZ144" s="801"/>
      <c r="MVA144" s="801"/>
      <c r="MVB144" s="801"/>
      <c r="MVC144" s="801"/>
      <c r="MVD144" s="801"/>
      <c r="MVE144" s="801"/>
      <c r="MVF144" s="801"/>
      <c r="MVG144" s="801"/>
      <c r="MVH144" s="801"/>
      <c r="MVI144" s="801"/>
      <c r="MVJ144" s="801"/>
      <c r="MVK144" s="801"/>
      <c r="MVL144" s="801"/>
      <c r="MVM144" s="801"/>
      <c r="MVN144" s="801"/>
      <c r="MVO144" s="801"/>
      <c r="MVP144" s="801"/>
      <c r="MVQ144" s="801"/>
      <c r="MVR144" s="801"/>
      <c r="MVS144" s="801"/>
      <c r="MVT144" s="801"/>
      <c r="MVU144" s="801"/>
      <c r="MVV144" s="801"/>
      <c r="MVW144" s="801"/>
      <c r="MVX144" s="801"/>
      <c r="MVY144" s="801"/>
      <c r="MVZ144" s="801"/>
      <c r="MWA144" s="801"/>
      <c r="MWB144" s="801"/>
      <c r="MWC144" s="801"/>
      <c r="MWD144" s="801"/>
      <c r="MWE144" s="801"/>
      <c r="MWF144" s="801"/>
      <c r="MWG144" s="801"/>
      <c r="MWH144" s="801"/>
      <c r="MWI144" s="801"/>
      <c r="MWJ144" s="801"/>
      <c r="MWK144" s="801"/>
      <c r="MWL144" s="801"/>
      <c r="MWM144" s="801"/>
      <c r="MWN144" s="801"/>
      <c r="MWO144" s="801"/>
      <c r="MWP144" s="801"/>
      <c r="MWQ144" s="801"/>
      <c r="MWR144" s="801"/>
      <c r="MWS144" s="801"/>
      <c r="MWT144" s="801"/>
      <c r="MWU144" s="801"/>
      <c r="MWV144" s="801"/>
      <c r="MWW144" s="801"/>
      <c r="MWX144" s="801"/>
      <c r="MWY144" s="801"/>
      <c r="MWZ144" s="801"/>
      <c r="MXA144" s="801"/>
      <c r="MXB144" s="801"/>
      <c r="MXC144" s="801"/>
      <c r="MXD144" s="801"/>
      <c r="MXE144" s="801"/>
      <c r="MXF144" s="801"/>
      <c r="MXG144" s="801"/>
      <c r="MXH144" s="801"/>
      <c r="MXI144" s="801"/>
      <c r="MXJ144" s="801"/>
      <c r="MXK144" s="801"/>
      <c r="MXL144" s="801"/>
      <c r="MXM144" s="801"/>
      <c r="MXN144" s="801"/>
      <c r="MXO144" s="801"/>
      <c r="MXP144" s="801"/>
      <c r="MXQ144" s="801"/>
      <c r="MXR144" s="801"/>
      <c r="MXS144" s="801"/>
      <c r="MXT144" s="801"/>
      <c r="MXU144" s="801"/>
      <c r="MXV144" s="801"/>
      <c r="MXW144" s="801"/>
      <c r="MXX144" s="801"/>
      <c r="MXY144" s="801"/>
      <c r="MXZ144" s="801"/>
      <c r="MYA144" s="801"/>
      <c r="MYB144" s="801"/>
      <c r="MYC144" s="801"/>
      <c r="MYD144" s="801"/>
      <c r="MYE144" s="801"/>
      <c r="MYF144" s="801"/>
      <c r="MYG144" s="801"/>
      <c r="MYH144" s="801"/>
      <c r="MYI144" s="801"/>
      <c r="MYJ144" s="801"/>
      <c r="MYK144" s="801"/>
      <c r="MYL144" s="801"/>
      <c r="MYM144" s="801"/>
      <c r="MYN144" s="801"/>
      <c r="MYO144" s="801"/>
      <c r="MYP144" s="801"/>
      <c r="MYQ144" s="801"/>
      <c r="MYR144" s="801"/>
      <c r="MYS144" s="801"/>
      <c r="MYT144" s="801"/>
      <c r="MYU144" s="801"/>
      <c r="MYV144" s="801"/>
      <c r="MYW144" s="801"/>
      <c r="MYX144" s="801"/>
      <c r="MYY144" s="801"/>
      <c r="MYZ144" s="801"/>
      <c r="MZA144" s="801"/>
      <c r="MZB144" s="801"/>
      <c r="MZC144" s="801"/>
      <c r="MZD144" s="801"/>
      <c r="MZE144" s="801"/>
      <c r="MZF144" s="801"/>
      <c r="MZG144" s="801"/>
      <c r="MZH144" s="801"/>
      <c r="MZI144" s="801"/>
      <c r="MZJ144" s="801"/>
      <c r="MZK144" s="801"/>
      <c r="MZL144" s="801"/>
      <c r="MZM144" s="801"/>
      <c r="MZN144" s="801"/>
      <c r="MZO144" s="801"/>
      <c r="MZP144" s="801"/>
      <c r="MZQ144" s="801"/>
      <c r="MZR144" s="801"/>
      <c r="MZS144" s="801"/>
      <c r="MZT144" s="801"/>
      <c r="MZU144" s="801"/>
      <c r="MZV144" s="801"/>
      <c r="MZW144" s="801"/>
      <c r="MZX144" s="801"/>
      <c r="MZY144" s="801"/>
      <c r="MZZ144" s="801"/>
      <c r="NAA144" s="801"/>
      <c r="NAB144" s="801"/>
      <c r="NAC144" s="801"/>
      <c r="NAD144" s="801"/>
      <c r="NAE144" s="801"/>
      <c r="NAF144" s="801"/>
      <c r="NAG144" s="801"/>
      <c r="NAH144" s="801"/>
      <c r="NAI144" s="801"/>
      <c r="NAJ144" s="801"/>
      <c r="NAK144" s="801"/>
      <c r="NAL144" s="801"/>
      <c r="NAM144" s="801"/>
      <c r="NAN144" s="801"/>
      <c r="NAO144" s="801"/>
      <c r="NAP144" s="801"/>
      <c r="NAQ144" s="801"/>
      <c r="NAR144" s="801"/>
      <c r="NAS144" s="801"/>
      <c r="NAT144" s="801"/>
      <c r="NAU144" s="801"/>
      <c r="NAV144" s="801"/>
      <c r="NAW144" s="801"/>
      <c r="NAX144" s="801"/>
      <c r="NAY144" s="801"/>
      <c r="NAZ144" s="801"/>
      <c r="NBA144" s="801"/>
      <c r="NBB144" s="801"/>
      <c r="NBC144" s="801"/>
      <c r="NBD144" s="801"/>
      <c r="NBE144" s="801"/>
      <c r="NBF144" s="801"/>
      <c r="NBG144" s="801"/>
      <c r="NBH144" s="801"/>
      <c r="NBI144" s="801"/>
      <c r="NBJ144" s="801"/>
      <c r="NBK144" s="801"/>
      <c r="NBL144" s="801"/>
      <c r="NBM144" s="801"/>
      <c r="NBN144" s="801"/>
      <c r="NBO144" s="801"/>
      <c r="NBP144" s="801"/>
      <c r="NBQ144" s="801"/>
      <c r="NBR144" s="801"/>
      <c r="NBS144" s="801"/>
      <c r="NBT144" s="801"/>
      <c r="NBU144" s="801"/>
      <c r="NBV144" s="801"/>
      <c r="NBW144" s="801"/>
      <c r="NBX144" s="801"/>
      <c r="NBY144" s="801"/>
      <c r="NBZ144" s="801"/>
      <c r="NCA144" s="801"/>
      <c r="NCB144" s="801"/>
      <c r="NCC144" s="801"/>
      <c r="NCD144" s="801"/>
      <c r="NCE144" s="801"/>
      <c r="NCF144" s="801"/>
      <c r="NCG144" s="801"/>
      <c r="NCH144" s="801"/>
      <c r="NCI144" s="801"/>
      <c r="NCJ144" s="801"/>
      <c r="NCK144" s="801"/>
      <c r="NCL144" s="801"/>
      <c r="NCM144" s="801"/>
      <c r="NCN144" s="801"/>
      <c r="NCO144" s="801"/>
      <c r="NCP144" s="801"/>
      <c r="NCQ144" s="801"/>
      <c r="NCR144" s="801"/>
      <c r="NCS144" s="801"/>
      <c r="NCT144" s="801"/>
      <c r="NCU144" s="801"/>
      <c r="NCV144" s="801"/>
      <c r="NCW144" s="801"/>
      <c r="NCX144" s="801"/>
      <c r="NCY144" s="801"/>
      <c r="NCZ144" s="801"/>
      <c r="NDA144" s="801"/>
      <c r="NDB144" s="801"/>
      <c r="NDC144" s="801"/>
      <c r="NDD144" s="801"/>
      <c r="NDE144" s="801"/>
      <c r="NDF144" s="801"/>
      <c r="NDG144" s="801"/>
      <c r="NDH144" s="801"/>
      <c r="NDI144" s="801"/>
      <c r="NDJ144" s="801"/>
      <c r="NDK144" s="801"/>
      <c r="NDL144" s="801"/>
      <c r="NDM144" s="801"/>
      <c r="NDN144" s="801"/>
      <c r="NDO144" s="801"/>
      <c r="NDP144" s="801"/>
      <c r="NDQ144" s="801"/>
      <c r="NDR144" s="801"/>
      <c r="NDS144" s="801"/>
      <c r="NDT144" s="801"/>
      <c r="NDU144" s="801"/>
      <c r="NDV144" s="801"/>
      <c r="NDW144" s="801"/>
      <c r="NDX144" s="801"/>
      <c r="NDY144" s="801"/>
      <c r="NDZ144" s="801"/>
      <c r="NEA144" s="801"/>
      <c r="NEB144" s="801"/>
      <c r="NEC144" s="801"/>
      <c r="NED144" s="801"/>
      <c r="NEE144" s="801"/>
      <c r="NEF144" s="801"/>
      <c r="NEG144" s="801"/>
      <c r="NEH144" s="801"/>
      <c r="NEI144" s="801"/>
      <c r="NEJ144" s="801"/>
      <c r="NEK144" s="801"/>
      <c r="NEL144" s="801"/>
      <c r="NEM144" s="801"/>
      <c r="NEN144" s="801"/>
      <c r="NEO144" s="801"/>
      <c r="NEP144" s="801"/>
      <c r="NEQ144" s="801"/>
      <c r="NER144" s="801"/>
      <c r="NES144" s="801"/>
      <c r="NET144" s="801"/>
      <c r="NEU144" s="801"/>
      <c r="NEV144" s="801"/>
      <c r="NEW144" s="801"/>
      <c r="NEX144" s="801"/>
      <c r="NEY144" s="801"/>
      <c r="NEZ144" s="801"/>
      <c r="NFA144" s="801"/>
      <c r="NFB144" s="801"/>
      <c r="NFC144" s="801"/>
      <c r="NFD144" s="801"/>
      <c r="NFE144" s="801"/>
      <c r="NFF144" s="801"/>
      <c r="NFG144" s="801"/>
      <c r="NFH144" s="801"/>
      <c r="NFI144" s="801"/>
      <c r="NFJ144" s="801"/>
      <c r="NFK144" s="801"/>
      <c r="NFL144" s="801"/>
      <c r="NFM144" s="801"/>
      <c r="NFN144" s="801"/>
      <c r="NFO144" s="801"/>
      <c r="NFP144" s="801"/>
      <c r="NFQ144" s="801"/>
      <c r="NFR144" s="801"/>
      <c r="NFS144" s="801"/>
      <c r="NFT144" s="801"/>
      <c r="NFU144" s="801"/>
      <c r="NFV144" s="801"/>
      <c r="NFW144" s="801"/>
      <c r="NFX144" s="801"/>
      <c r="NFY144" s="801"/>
      <c r="NFZ144" s="801"/>
      <c r="NGA144" s="801"/>
      <c r="NGB144" s="801"/>
      <c r="NGC144" s="801"/>
      <c r="NGD144" s="801"/>
      <c r="NGE144" s="801"/>
      <c r="NGF144" s="801"/>
      <c r="NGG144" s="801"/>
      <c r="NGH144" s="801"/>
      <c r="NGI144" s="801"/>
      <c r="NGJ144" s="801"/>
      <c r="NGK144" s="801"/>
      <c r="NGL144" s="801"/>
      <c r="NGM144" s="801"/>
      <c r="NGN144" s="801"/>
      <c r="NGO144" s="801"/>
      <c r="NGP144" s="801"/>
      <c r="NGQ144" s="801"/>
      <c r="NGR144" s="801"/>
      <c r="NGS144" s="801"/>
      <c r="NGT144" s="801"/>
      <c r="NGU144" s="801"/>
      <c r="NGV144" s="801"/>
      <c r="NGW144" s="801"/>
      <c r="NGX144" s="801"/>
      <c r="NGY144" s="801"/>
      <c r="NGZ144" s="801"/>
      <c r="NHA144" s="801"/>
      <c r="NHB144" s="801"/>
      <c r="NHC144" s="801"/>
      <c r="NHD144" s="801"/>
      <c r="NHE144" s="801"/>
      <c r="NHF144" s="801"/>
      <c r="NHG144" s="801"/>
      <c r="NHH144" s="801"/>
      <c r="NHI144" s="801"/>
      <c r="NHJ144" s="801"/>
      <c r="NHK144" s="801"/>
      <c r="NHL144" s="801"/>
      <c r="NHM144" s="801"/>
      <c r="NHN144" s="801"/>
      <c r="NHO144" s="801"/>
      <c r="NHP144" s="801"/>
      <c r="NHQ144" s="801"/>
      <c r="NHR144" s="801"/>
      <c r="NHS144" s="801"/>
      <c r="NHT144" s="801"/>
      <c r="NHU144" s="801"/>
      <c r="NHV144" s="801"/>
      <c r="NHW144" s="801"/>
      <c r="NHX144" s="801"/>
      <c r="NHY144" s="801"/>
      <c r="NHZ144" s="801"/>
      <c r="NIA144" s="801"/>
      <c r="NIB144" s="801"/>
      <c r="NIC144" s="801"/>
      <c r="NID144" s="801"/>
      <c r="NIE144" s="801"/>
      <c r="NIF144" s="801"/>
      <c r="NIG144" s="801"/>
      <c r="NIH144" s="801"/>
      <c r="NII144" s="801"/>
      <c r="NIJ144" s="801"/>
      <c r="NIK144" s="801"/>
      <c r="NIL144" s="801"/>
      <c r="NIM144" s="801"/>
      <c r="NIN144" s="801"/>
      <c r="NIO144" s="801"/>
      <c r="NIP144" s="801"/>
      <c r="NIQ144" s="801"/>
      <c r="NIR144" s="801"/>
      <c r="NIS144" s="801"/>
      <c r="NIT144" s="801"/>
      <c r="NIU144" s="801"/>
      <c r="NIV144" s="801"/>
      <c r="NIW144" s="801"/>
      <c r="NIX144" s="801"/>
      <c r="NIY144" s="801"/>
      <c r="NIZ144" s="801"/>
      <c r="NJA144" s="801"/>
      <c r="NJB144" s="801"/>
      <c r="NJC144" s="801"/>
      <c r="NJD144" s="801"/>
      <c r="NJE144" s="801"/>
      <c r="NJF144" s="801"/>
      <c r="NJG144" s="801"/>
      <c r="NJH144" s="801"/>
      <c r="NJI144" s="801"/>
      <c r="NJJ144" s="801"/>
      <c r="NJK144" s="801"/>
      <c r="NJL144" s="801"/>
      <c r="NJM144" s="801"/>
      <c r="NJN144" s="801"/>
      <c r="NJO144" s="801"/>
      <c r="NJP144" s="801"/>
      <c r="NJQ144" s="801"/>
      <c r="NJR144" s="801"/>
      <c r="NJS144" s="801"/>
      <c r="NJT144" s="801"/>
      <c r="NJU144" s="801"/>
      <c r="NJV144" s="801"/>
      <c r="NJW144" s="801"/>
      <c r="NJX144" s="801"/>
      <c r="NJY144" s="801"/>
      <c r="NJZ144" s="801"/>
      <c r="NKA144" s="801"/>
      <c r="NKB144" s="801"/>
      <c r="NKC144" s="801"/>
      <c r="NKD144" s="801"/>
      <c r="NKE144" s="801"/>
      <c r="NKF144" s="801"/>
      <c r="NKG144" s="801"/>
      <c r="NKH144" s="801"/>
      <c r="NKI144" s="801"/>
      <c r="NKJ144" s="801"/>
      <c r="NKK144" s="801"/>
      <c r="NKL144" s="801"/>
      <c r="NKM144" s="801"/>
      <c r="NKN144" s="801"/>
      <c r="NKO144" s="801"/>
      <c r="NKP144" s="801"/>
      <c r="NKQ144" s="801"/>
      <c r="NKR144" s="801"/>
      <c r="NKS144" s="801"/>
      <c r="NKT144" s="801"/>
      <c r="NKU144" s="801"/>
      <c r="NKV144" s="801"/>
      <c r="NKW144" s="801"/>
      <c r="NKX144" s="801"/>
      <c r="NKY144" s="801"/>
      <c r="NKZ144" s="801"/>
      <c r="NLA144" s="801"/>
      <c r="NLB144" s="801"/>
      <c r="NLC144" s="801"/>
      <c r="NLD144" s="801"/>
      <c r="NLE144" s="801"/>
      <c r="NLF144" s="801"/>
      <c r="NLG144" s="801"/>
      <c r="NLH144" s="801"/>
      <c r="NLI144" s="801"/>
      <c r="NLJ144" s="801"/>
      <c r="NLK144" s="801"/>
      <c r="NLL144" s="801"/>
      <c r="NLM144" s="801"/>
      <c r="NLN144" s="801"/>
      <c r="NLO144" s="801"/>
      <c r="NLP144" s="801"/>
      <c r="NLQ144" s="801"/>
      <c r="NLR144" s="801"/>
      <c r="NLS144" s="801"/>
      <c r="NLT144" s="801"/>
      <c r="NLU144" s="801"/>
      <c r="NLV144" s="801"/>
      <c r="NLW144" s="801"/>
      <c r="NLX144" s="801"/>
      <c r="NLY144" s="801"/>
      <c r="NLZ144" s="801"/>
      <c r="NMA144" s="801"/>
      <c r="NMB144" s="801"/>
      <c r="NMC144" s="801"/>
      <c r="NMD144" s="801"/>
      <c r="NME144" s="801"/>
      <c r="NMF144" s="801"/>
      <c r="NMG144" s="801"/>
      <c r="NMH144" s="801"/>
      <c r="NMI144" s="801"/>
      <c r="NMJ144" s="801"/>
      <c r="NMK144" s="801"/>
      <c r="NML144" s="801"/>
      <c r="NMM144" s="801"/>
      <c r="NMN144" s="801"/>
      <c r="NMO144" s="801"/>
      <c r="NMP144" s="801"/>
      <c r="NMQ144" s="801"/>
      <c r="NMR144" s="801"/>
      <c r="NMS144" s="801"/>
      <c r="NMT144" s="801"/>
      <c r="NMU144" s="801"/>
      <c r="NMV144" s="801"/>
      <c r="NMW144" s="801"/>
      <c r="NMX144" s="801"/>
      <c r="NMY144" s="801"/>
      <c r="NMZ144" s="801"/>
      <c r="NNA144" s="801"/>
      <c r="NNB144" s="801"/>
      <c r="NNC144" s="801"/>
      <c r="NND144" s="801"/>
      <c r="NNE144" s="801"/>
      <c r="NNF144" s="801"/>
      <c r="NNG144" s="801"/>
      <c r="NNH144" s="801"/>
      <c r="NNI144" s="801"/>
      <c r="NNJ144" s="801"/>
      <c r="NNK144" s="801"/>
      <c r="NNL144" s="801"/>
      <c r="NNM144" s="801"/>
      <c r="NNN144" s="801"/>
      <c r="NNO144" s="801"/>
      <c r="NNP144" s="801"/>
      <c r="NNQ144" s="801"/>
      <c r="NNR144" s="801"/>
      <c r="NNS144" s="801"/>
      <c r="NNT144" s="801"/>
      <c r="NNU144" s="801"/>
      <c r="NNV144" s="801"/>
      <c r="NNW144" s="801"/>
      <c r="NNX144" s="801"/>
      <c r="NNY144" s="801"/>
      <c r="NNZ144" s="801"/>
      <c r="NOA144" s="801"/>
      <c r="NOB144" s="801"/>
      <c r="NOC144" s="801"/>
      <c r="NOD144" s="801"/>
      <c r="NOE144" s="801"/>
      <c r="NOF144" s="801"/>
      <c r="NOG144" s="801"/>
      <c r="NOH144" s="801"/>
      <c r="NOI144" s="801"/>
      <c r="NOJ144" s="801"/>
      <c r="NOK144" s="801"/>
      <c r="NOL144" s="801"/>
      <c r="NOM144" s="801"/>
      <c r="NON144" s="801"/>
      <c r="NOO144" s="801"/>
      <c r="NOP144" s="801"/>
      <c r="NOQ144" s="801"/>
      <c r="NOR144" s="801"/>
      <c r="NOS144" s="801"/>
      <c r="NOT144" s="801"/>
      <c r="NOU144" s="801"/>
      <c r="NOV144" s="801"/>
      <c r="NOW144" s="801"/>
      <c r="NOX144" s="801"/>
      <c r="NOY144" s="801"/>
      <c r="NOZ144" s="801"/>
      <c r="NPA144" s="801"/>
      <c r="NPB144" s="801"/>
      <c r="NPC144" s="801"/>
      <c r="NPD144" s="801"/>
      <c r="NPE144" s="801"/>
      <c r="NPF144" s="801"/>
      <c r="NPG144" s="801"/>
      <c r="NPH144" s="801"/>
      <c r="NPI144" s="801"/>
      <c r="NPJ144" s="801"/>
      <c r="NPK144" s="801"/>
      <c r="NPL144" s="801"/>
      <c r="NPM144" s="801"/>
      <c r="NPN144" s="801"/>
      <c r="NPO144" s="801"/>
      <c r="NPP144" s="801"/>
      <c r="NPQ144" s="801"/>
      <c r="NPR144" s="801"/>
      <c r="NPS144" s="801"/>
      <c r="NPT144" s="801"/>
      <c r="NPU144" s="801"/>
      <c r="NPV144" s="801"/>
      <c r="NPW144" s="801"/>
      <c r="NPX144" s="801"/>
      <c r="NPY144" s="801"/>
      <c r="NPZ144" s="801"/>
      <c r="NQA144" s="801"/>
      <c r="NQB144" s="801"/>
      <c r="NQC144" s="801"/>
      <c r="NQD144" s="801"/>
      <c r="NQE144" s="801"/>
      <c r="NQF144" s="801"/>
      <c r="NQG144" s="801"/>
      <c r="NQH144" s="801"/>
      <c r="NQI144" s="801"/>
      <c r="NQJ144" s="801"/>
      <c r="NQK144" s="801"/>
      <c r="NQL144" s="801"/>
      <c r="NQM144" s="801"/>
      <c r="NQN144" s="801"/>
      <c r="NQO144" s="801"/>
      <c r="NQP144" s="801"/>
      <c r="NQQ144" s="801"/>
      <c r="NQR144" s="801"/>
      <c r="NQS144" s="801"/>
      <c r="NQT144" s="801"/>
      <c r="NQU144" s="801"/>
      <c r="NQV144" s="801"/>
      <c r="NQW144" s="801"/>
      <c r="NQX144" s="801"/>
      <c r="NQY144" s="801"/>
      <c r="NQZ144" s="801"/>
      <c r="NRA144" s="801"/>
      <c r="NRB144" s="801"/>
      <c r="NRC144" s="801"/>
      <c r="NRD144" s="801"/>
      <c r="NRE144" s="801"/>
      <c r="NRF144" s="801"/>
      <c r="NRG144" s="801"/>
      <c r="NRH144" s="801"/>
      <c r="NRI144" s="801"/>
      <c r="NRJ144" s="801"/>
      <c r="NRK144" s="801"/>
      <c r="NRL144" s="801"/>
      <c r="NRM144" s="801"/>
      <c r="NRN144" s="801"/>
      <c r="NRO144" s="801"/>
      <c r="NRP144" s="801"/>
      <c r="NRQ144" s="801"/>
      <c r="NRR144" s="801"/>
      <c r="NRS144" s="801"/>
      <c r="NRT144" s="801"/>
      <c r="NRU144" s="801"/>
      <c r="NRV144" s="801"/>
      <c r="NRW144" s="801"/>
      <c r="NRX144" s="801"/>
      <c r="NRY144" s="801"/>
      <c r="NRZ144" s="801"/>
      <c r="NSA144" s="801"/>
      <c r="NSB144" s="801"/>
      <c r="NSC144" s="801"/>
      <c r="NSD144" s="801"/>
      <c r="NSE144" s="801"/>
      <c r="NSF144" s="801"/>
      <c r="NSG144" s="801"/>
      <c r="NSH144" s="801"/>
      <c r="NSI144" s="801"/>
      <c r="NSJ144" s="801"/>
      <c r="NSK144" s="801"/>
      <c r="NSL144" s="801"/>
      <c r="NSM144" s="801"/>
      <c r="NSN144" s="801"/>
      <c r="NSO144" s="801"/>
      <c r="NSP144" s="801"/>
      <c r="NSQ144" s="801"/>
      <c r="NSR144" s="801"/>
      <c r="NSS144" s="801"/>
      <c r="NST144" s="801"/>
      <c r="NSU144" s="801"/>
      <c r="NSV144" s="801"/>
      <c r="NSW144" s="801"/>
      <c r="NSX144" s="801"/>
      <c r="NSY144" s="801"/>
      <c r="NSZ144" s="801"/>
      <c r="NTA144" s="801"/>
      <c r="NTB144" s="801"/>
      <c r="NTC144" s="801"/>
      <c r="NTD144" s="801"/>
      <c r="NTE144" s="801"/>
      <c r="NTF144" s="801"/>
      <c r="NTG144" s="801"/>
      <c r="NTH144" s="801"/>
      <c r="NTI144" s="801"/>
      <c r="NTJ144" s="801"/>
      <c r="NTK144" s="801"/>
      <c r="NTL144" s="801"/>
      <c r="NTM144" s="801"/>
      <c r="NTN144" s="801"/>
      <c r="NTO144" s="801"/>
      <c r="NTP144" s="801"/>
      <c r="NTQ144" s="801"/>
      <c r="NTR144" s="801"/>
      <c r="NTS144" s="801"/>
      <c r="NTT144" s="801"/>
      <c r="NTU144" s="801"/>
      <c r="NTV144" s="801"/>
      <c r="NTW144" s="801"/>
      <c r="NTX144" s="801"/>
      <c r="NTY144" s="801"/>
      <c r="NTZ144" s="801"/>
      <c r="NUA144" s="801"/>
      <c r="NUB144" s="801"/>
      <c r="NUC144" s="801"/>
      <c r="NUD144" s="801"/>
      <c r="NUE144" s="801"/>
      <c r="NUF144" s="801"/>
      <c r="NUG144" s="801"/>
      <c r="NUH144" s="801"/>
      <c r="NUI144" s="801"/>
      <c r="NUJ144" s="801"/>
      <c r="NUK144" s="801"/>
      <c r="NUL144" s="801"/>
      <c r="NUM144" s="801"/>
      <c r="NUN144" s="801"/>
      <c r="NUO144" s="801"/>
      <c r="NUP144" s="801"/>
      <c r="NUQ144" s="801"/>
      <c r="NUR144" s="801"/>
      <c r="NUS144" s="801"/>
      <c r="NUT144" s="801"/>
      <c r="NUU144" s="801"/>
      <c r="NUV144" s="801"/>
      <c r="NUW144" s="801"/>
      <c r="NUX144" s="801"/>
      <c r="NUY144" s="801"/>
      <c r="NUZ144" s="801"/>
      <c r="NVA144" s="801"/>
      <c r="NVB144" s="801"/>
      <c r="NVC144" s="801"/>
      <c r="NVD144" s="801"/>
      <c r="NVE144" s="801"/>
      <c r="NVF144" s="801"/>
      <c r="NVG144" s="801"/>
      <c r="NVH144" s="801"/>
      <c r="NVI144" s="801"/>
      <c r="NVJ144" s="801"/>
      <c r="NVK144" s="801"/>
      <c r="NVL144" s="801"/>
      <c r="NVM144" s="801"/>
      <c r="NVN144" s="801"/>
      <c r="NVO144" s="801"/>
      <c r="NVP144" s="801"/>
      <c r="NVQ144" s="801"/>
      <c r="NVR144" s="801"/>
      <c r="NVS144" s="801"/>
      <c r="NVT144" s="801"/>
      <c r="NVU144" s="801"/>
      <c r="NVV144" s="801"/>
      <c r="NVW144" s="801"/>
      <c r="NVX144" s="801"/>
      <c r="NVY144" s="801"/>
      <c r="NVZ144" s="801"/>
      <c r="NWA144" s="801"/>
      <c r="NWB144" s="801"/>
      <c r="NWC144" s="801"/>
      <c r="NWD144" s="801"/>
      <c r="NWE144" s="801"/>
      <c r="NWF144" s="801"/>
      <c r="NWG144" s="801"/>
      <c r="NWH144" s="801"/>
      <c r="NWI144" s="801"/>
      <c r="NWJ144" s="801"/>
      <c r="NWK144" s="801"/>
      <c r="NWL144" s="801"/>
      <c r="NWM144" s="801"/>
      <c r="NWN144" s="801"/>
      <c r="NWO144" s="801"/>
      <c r="NWP144" s="801"/>
      <c r="NWQ144" s="801"/>
      <c r="NWR144" s="801"/>
      <c r="NWS144" s="801"/>
      <c r="NWT144" s="801"/>
      <c r="NWU144" s="801"/>
      <c r="NWV144" s="801"/>
      <c r="NWW144" s="801"/>
      <c r="NWX144" s="801"/>
      <c r="NWY144" s="801"/>
      <c r="NWZ144" s="801"/>
      <c r="NXA144" s="801"/>
      <c r="NXB144" s="801"/>
      <c r="NXC144" s="801"/>
      <c r="NXD144" s="801"/>
      <c r="NXE144" s="801"/>
      <c r="NXF144" s="801"/>
      <c r="NXG144" s="801"/>
      <c r="NXH144" s="801"/>
      <c r="NXI144" s="801"/>
      <c r="NXJ144" s="801"/>
      <c r="NXK144" s="801"/>
      <c r="NXL144" s="801"/>
      <c r="NXM144" s="801"/>
      <c r="NXN144" s="801"/>
      <c r="NXO144" s="801"/>
      <c r="NXP144" s="801"/>
      <c r="NXQ144" s="801"/>
      <c r="NXR144" s="801"/>
      <c r="NXS144" s="801"/>
      <c r="NXT144" s="801"/>
      <c r="NXU144" s="801"/>
      <c r="NXV144" s="801"/>
      <c r="NXW144" s="801"/>
      <c r="NXX144" s="801"/>
      <c r="NXY144" s="801"/>
      <c r="NXZ144" s="801"/>
      <c r="NYA144" s="801"/>
      <c r="NYB144" s="801"/>
      <c r="NYC144" s="801"/>
      <c r="NYD144" s="801"/>
      <c r="NYE144" s="801"/>
      <c r="NYF144" s="801"/>
      <c r="NYG144" s="801"/>
      <c r="NYH144" s="801"/>
      <c r="NYI144" s="801"/>
      <c r="NYJ144" s="801"/>
      <c r="NYK144" s="801"/>
      <c r="NYL144" s="801"/>
      <c r="NYM144" s="801"/>
      <c r="NYN144" s="801"/>
      <c r="NYO144" s="801"/>
      <c r="NYP144" s="801"/>
      <c r="NYQ144" s="801"/>
      <c r="NYR144" s="801"/>
      <c r="NYS144" s="801"/>
      <c r="NYT144" s="801"/>
      <c r="NYU144" s="801"/>
      <c r="NYV144" s="801"/>
      <c r="NYW144" s="801"/>
      <c r="NYX144" s="801"/>
      <c r="NYY144" s="801"/>
      <c r="NYZ144" s="801"/>
      <c r="NZA144" s="801"/>
      <c r="NZB144" s="801"/>
      <c r="NZC144" s="801"/>
      <c r="NZD144" s="801"/>
      <c r="NZE144" s="801"/>
      <c r="NZF144" s="801"/>
      <c r="NZG144" s="801"/>
      <c r="NZH144" s="801"/>
      <c r="NZI144" s="801"/>
      <c r="NZJ144" s="801"/>
      <c r="NZK144" s="801"/>
      <c r="NZL144" s="801"/>
      <c r="NZM144" s="801"/>
      <c r="NZN144" s="801"/>
      <c r="NZO144" s="801"/>
      <c r="NZP144" s="801"/>
      <c r="NZQ144" s="801"/>
      <c r="NZR144" s="801"/>
      <c r="NZS144" s="801"/>
      <c r="NZT144" s="801"/>
      <c r="NZU144" s="801"/>
      <c r="NZV144" s="801"/>
      <c r="NZW144" s="801"/>
      <c r="NZX144" s="801"/>
      <c r="NZY144" s="801"/>
      <c r="NZZ144" s="801"/>
      <c r="OAA144" s="801"/>
      <c r="OAB144" s="801"/>
      <c r="OAC144" s="801"/>
      <c r="OAD144" s="801"/>
      <c r="OAE144" s="801"/>
      <c r="OAF144" s="801"/>
      <c r="OAG144" s="801"/>
      <c r="OAH144" s="801"/>
      <c r="OAI144" s="801"/>
      <c r="OAJ144" s="801"/>
      <c r="OAK144" s="801"/>
      <c r="OAL144" s="801"/>
      <c r="OAM144" s="801"/>
      <c r="OAN144" s="801"/>
      <c r="OAO144" s="801"/>
      <c r="OAP144" s="801"/>
      <c r="OAQ144" s="801"/>
      <c r="OAR144" s="801"/>
      <c r="OAS144" s="801"/>
      <c r="OAT144" s="801"/>
      <c r="OAU144" s="801"/>
      <c r="OAV144" s="801"/>
      <c r="OAW144" s="801"/>
      <c r="OAX144" s="801"/>
      <c r="OAY144" s="801"/>
      <c r="OAZ144" s="801"/>
      <c r="OBA144" s="801"/>
      <c r="OBB144" s="801"/>
      <c r="OBC144" s="801"/>
      <c r="OBD144" s="801"/>
      <c r="OBE144" s="801"/>
      <c r="OBF144" s="801"/>
      <c r="OBG144" s="801"/>
      <c r="OBH144" s="801"/>
      <c r="OBI144" s="801"/>
      <c r="OBJ144" s="801"/>
      <c r="OBK144" s="801"/>
      <c r="OBL144" s="801"/>
      <c r="OBM144" s="801"/>
      <c r="OBN144" s="801"/>
      <c r="OBO144" s="801"/>
      <c r="OBP144" s="801"/>
      <c r="OBQ144" s="801"/>
      <c r="OBR144" s="801"/>
      <c r="OBS144" s="801"/>
      <c r="OBT144" s="801"/>
      <c r="OBU144" s="801"/>
      <c r="OBV144" s="801"/>
      <c r="OBW144" s="801"/>
      <c r="OBX144" s="801"/>
      <c r="OBY144" s="801"/>
      <c r="OBZ144" s="801"/>
      <c r="OCA144" s="801"/>
      <c r="OCB144" s="801"/>
      <c r="OCC144" s="801"/>
      <c r="OCD144" s="801"/>
      <c r="OCE144" s="801"/>
      <c r="OCF144" s="801"/>
      <c r="OCG144" s="801"/>
      <c r="OCH144" s="801"/>
      <c r="OCI144" s="801"/>
      <c r="OCJ144" s="801"/>
      <c r="OCK144" s="801"/>
      <c r="OCL144" s="801"/>
      <c r="OCM144" s="801"/>
      <c r="OCN144" s="801"/>
      <c r="OCO144" s="801"/>
      <c r="OCP144" s="801"/>
      <c r="OCQ144" s="801"/>
      <c r="OCR144" s="801"/>
      <c r="OCS144" s="801"/>
      <c r="OCT144" s="801"/>
      <c r="OCU144" s="801"/>
      <c r="OCV144" s="801"/>
      <c r="OCW144" s="801"/>
      <c r="OCX144" s="801"/>
      <c r="OCY144" s="801"/>
      <c r="OCZ144" s="801"/>
      <c r="ODA144" s="801"/>
      <c r="ODB144" s="801"/>
      <c r="ODC144" s="801"/>
      <c r="ODD144" s="801"/>
      <c r="ODE144" s="801"/>
      <c r="ODF144" s="801"/>
      <c r="ODG144" s="801"/>
      <c r="ODH144" s="801"/>
      <c r="ODI144" s="801"/>
      <c r="ODJ144" s="801"/>
      <c r="ODK144" s="801"/>
      <c r="ODL144" s="801"/>
      <c r="ODM144" s="801"/>
      <c r="ODN144" s="801"/>
      <c r="ODO144" s="801"/>
      <c r="ODP144" s="801"/>
      <c r="ODQ144" s="801"/>
      <c r="ODR144" s="801"/>
      <c r="ODS144" s="801"/>
      <c r="ODT144" s="801"/>
      <c r="ODU144" s="801"/>
      <c r="ODV144" s="801"/>
      <c r="ODW144" s="801"/>
      <c r="ODX144" s="801"/>
      <c r="ODY144" s="801"/>
      <c r="ODZ144" s="801"/>
      <c r="OEA144" s="801"/>
      <c r="OEB144" s="801"/>
      <c r="OEC144" s="801"/>
      <c r="OED144" s="801"/>
      <c r="OEE144" s="801"/>
      <c r="OEF144" s="801"/>
      <c r="OEG144" s="801"/>
      <c r="OEH144" s="801"/>
      <c r="OEI144" s="801"/>
      <c r="OEJ144" s="801"/>
      <c r="OEK144" s="801"/>
      <c r="OEL144" s="801"/>
      <c r="OEM144" s="801"/>
      <c r="OEN144" s="801"/>
      <c r="OEO144" s="801"/>
      <c r="OEP144" s="801"/>
      <c r="OEQ144" s="801"/>
      <c r="OER144" s="801"/>
      <c r="OES144" s="801"/>
      <c r="OET144" s="801"/>
      <c r="OEU144" s="801"/>
      <c r="OEV144" s="801"/>
      <c r="OEW144" s="801"/>
      <c r="OEX144" s="801"/>
      <c r="OEY144" s="801"/>
      <c r="OEZ144" s="801"/>
      <c r="OFA144" s="801"/>
      <c r="OFB144" s="801"/>
      <c r="OFC144" s="801"/>
      <c r="OFD144" s="801"/>
      <c r="OFE144" s="801"/>
      <c r="OFF144" s="801"/>
      <c r="OFG144" s="801"/>
      <c r="OFH144" s="801"/>
      <c r="OFI144" s="801"/>
      <c r="OFJ144" s="801"/>
      <c r="OFK144" s="801"/>
      <c r="OFL144" s="801"/>
      <c r="OFM144" s="801"/>
      <c r="OFN144" s="801"/>
      <c r="OFO144" s="801"/>
      <c r="OFP144" s="801"/>
      <c r="OFQ144" s="801"/>
      <c r="OFR144" s="801"/>
      <c r="OFS144" s="801"/>
      <c r="OFT144" s="801"/>
      <c r="OFU144" s="801"/>
      <c r="OFV144" s="801"/>
      <c r="OFW144" s="801"/>
      <c r="OFX144" s="801"/>
      <c r="OFY144" s="801"/>
      <c r="OFZ144" s="801"/>
      <c r="OGA144" s="801"/>
      <c r="OGB144" s="801"/>
      <c r="OGC144" s="801"/>
      <c r="OGD144" s="801"/>
      <c r="OGE144" s="801"/>
      <c r="OGF144" s="801"/>
      <c r="OGG144" s="801"/>
      <c r="OGH144" s="801"/>
      <c r="OGI144" s="801"/>
      <c r="OGJ144" s="801"/>
      <c r="OGK144" s="801"/>
      <c r="OGL144" s="801"/>
      <c r="OGM144" s="801"/>
      <c r="OGN144" s="801"/>
      <c r="OGO144" s="801"/>
      <c r="OGP144" s="801"/>
      <c r="OGQ144" s="801"/>
      <c r="OGR144" s="801"/>
      <c r="OGS144" s="801"/>
      <c r="OGT144" s="801"/>
      <c r="OGU144" s="801"/>
      <c r="OGV144" s="801"/>
      <c r="OGW144" s="801"/>
      <c r="OGX144" s="801"/>
      <c r="OGY144" s="801"/>
      <c r="OGZ144" s="801"/>
      <c r="OHA144" s="801"/>
      <c r="OHB144" s="801"/>
      <c r="OHC144" s="801"/>
      <c r="OHD144" s="801"/>
      <c r="OHE144" s="801"/>
      <c r="OHF144" s="801"/>
      <c r="OHG144" s="801"/>
      <c r="OHH144" s="801"/>
      <c r="OHI144" s="801"/>
      <c r="OHJ144" s="801"/>
      <c r="OHK144" s="801"/>
      <c r="OHL144" s="801"/>
      <c r="OHM144" s="801"/>
      <c r="OHN144" s="801"/>
      <c r="OHO144" s="801"/>
      <c r="OHP144" s="801"/>
      <c r="OHQ144" s="801"/>
      <c r="OHR144" s="801"/>
      <c r="OHS144" s="801"/>
      <c r="OHT144" s="801"/>
      <c r="OHU144" s="801"/>
      <c r="OHV144" s="801"/>
      <c r="OHW144" s="801"/>
      <c r="OHX144" s="801"/>
      <c r="OHY144" s="801"/>
      <c r="OHZ144" s="801"/>
      <c r="OIA144" s="801"/>
      <c r="OIB144" s="801"/>
      <c r="OIC144" s="801"/>
      <c r="OID144" s="801"/>
      <c r="OIE144" s="801"/>
      <c r="OIF144" s="801"/>
      <c r="OIG144" s="801"/>
      <c r="OIH144" s="801"/>
      <c r="OII144" s="801"/>
      <c r="OIJ144" s="801"/>
      <c r="OIK144" s="801"/>
      <c r="OIL144" s="801"/>
      <c r="OIM144" s="801"/>
      <c r="OIN144" s="801"/>
      <c r="OIO144" s="801"/>
      <c r="OIP144" s="801"/>
      <c r="OIQ144" s="801"/>
      <c r="OIR144" s="801"/>
      <c r="OIS144" s="801"/>
      <c r="OIT144" s="801"/>
      <c r="OIU144" s="801"/>
      <c r="OIV144" s="801"/>
      <c r="OIW144" s="801"/>
      <c r="OIX144" s="801"/>
      <c r="OIY144" s="801"/>
      <c r="OIZ144" s="801"/>
      <c r="OJA144" s="801"/>
      <c r="OJB144" s="801"/>
      <c r="OJC144" s="801"/>
      <c r="OJD144" s="801"/>
      <c r="OJE144" s="801"/>
      <c r="OJF144" s="801"/>
      <c r="OJG144" s="801"/>
      <c r="OJH144" s="801"/>
      <c r="OJI144" s="801"/>
      <c r="OJJ144" s="801"/>
      <c r="OJK144" s="801"/>
      <c r="OJL144" s="801"/>
      <c r="OJM144" s="801"/>
      <c r="OJN144" s="801"/>
      <c r="OJO144" s="801"/>
      <c r="OJP144" s="801"/>
      <c r="OJQ144" s="801"/>
      <c r="OJR144" s="801"/>
      <c r="OJS144" s="801"/>
      <c r="OJT144" s="801"/>
      <c r="OJU144" s="801"/>
      <c r="OJV144" s="801"/>
      <c r="OJW144" s="801"/>
      <c r="OJX144" s="801"/>
      <c r="OJY144" s="801"/>
      <c r="OJZ144" s="801"/>
      <c r="OKA144" s="801"/>
      <c r="OKB144" s="801"/>
      <c r="OKC144" s="801"/>
      <c r="OKD144" s="801"/>
      <c r="OKE144" s="801"/>
      <c r="OKF144" s="801"/>
      <c r="OKG144" s="801"/>
      <c r="OKH144" s="801"/>
      <c r="OKI144" s="801"/>
      <c r="OKJ144" s="801"/>
      <c r="OKK144" s="801"/>
      <c r="OKL144" s="801"/>
      <c r="OKM144" s="801"/>
      <c r="OKN144" s="801"/>
      <c r="OKO144" s="801"/>
      <c r="OKP144" s="801"/>
      <c r="OKQ144" s="801"/>
      <c r="OKR144" s="801"/>
      <c r="OKS144" s="801"/>
      <c r="OKT144" s="801"/>
      <c r="OKU144" s="801"/>
      <c r="OKV144" s="801"/>
      <c r="OKW144" s="801"/>
      <c r="OKX144" s="801"/>
      <c r="OKY144" s="801"/>
      <c r="OKZ144" s="801"/>
      <c r="OLA144" s="801"/>
      <c r="OLB144" s="801"/>
      <c r="OLC144" s="801"/>
      <c r="OLD144" s="801"/>
      <c r="OLE144" s="801"/>
      <c r="OLF144" s="801"/>
      <c r="OLG144" s="801"/>
      <c r="OLH144" s="801"/>
      <c r="OLI144" s="801"/>
      <c r="OLJ144" s="801"/>
      <c r="OLK144" s="801"/>
      <c r="OLL144" s="801"/>
      <c r="OLM144" s="801"/>
      <c r="OLN144" s="801"/>
      <c r="OLO144" s="801"/>
      <c r="OLP144" s="801"/>
      <c r="OLQ144" s="801"/>
      <c r="OLR144" s="801"/>
      <c r="OLS144" s="801"/>
      <c r="OLT144" s="801"/>
      <c r="OLU144" s="801"/>
      <c r="OLV144" s="801"/>
      <c r="OLW144" s="801"/>
      <c r="OLX144" s="801"/>
      <c r="OLY144" s="801"/>
      <c r="OLZ144" s="801"/>
      <c r="OMA144" s="801"/>
      <c r="OMB144" s="801"/>
      <c r="OMC144" s="801"/>
      <c r="OMD144" s="801"/>
      <c r="OME144" s="801"/>
      <c r="OMF144" s="801"/>
      <c r="OMG144" s="801"/>
      <c r="OMH144" s="801"/>
      <c r="OMI144" s="801"/>
      <c r="OMJ144" s="801"/>
      <c r="OMK144" s="801"/>
      <c r="OML144" s="801"/>
      <c r="OMM144" s="801"/>
      <c r="OMN144" s="801"/>
      <c r="OMO144" s="801"/>
      <c r="OMP144" s="801"/>
      <c r="OMQ144" s="801"/>
      <c r="OMR144" s="801"/>
      <c r="OMS144" s="801"/>
      <c r="OMT144" s="801"/>
      <c r="OMU144" s="801"/>
      <c r="OMV144" s="801"/>
      <c r="OMW144" s="801"/>
      <c r="OMX144" s="801"/>
      <c r="OMY144" s="801"/>
      <c r="OMZ144" s="801"/>
      <c r="ONA144" s="801"/>
      <c r="ONB144" s="801"/>
      <c r="ONC144" s="801"/>
      <c r="OND144" s="801"/>
      <c r="ONE144" s="801"/>
      <c r="ONF144" s="801"/>
      <c r="ONG144" s="801"/>
      <c r="ONH144" s="801"/>
      <c r="ONI144" s="801"/>
      <c r="ONJ144" s="801"/>
      <c r="ONK144" s="801"/>
      <c r="ONL144" s="801"/>
      <c r="ONM144" s="801"/>
      <c r="ONN144" s="801"/>
      <c r="ONO144" s="801"/>
      <c r="ONP144" s="801"/>
      <c r="ONQ144" s="801"/>
      <c r="ONR144" s="801"/>
      <c r="ONS144" s="801"/>
      <c r="ONT144" s="801"/>
      <c r="ONU144" s="801"/>
      <c r="ONV144" s="801"/>
      <c r="ONW144" s="801"/>
      <c r="ONX144" s="801"/>
      <c r="ONY144" s="801"/>
      <c r="ONZ144" s="801"/>
      <c r="OOA144" s="801"/>
      <c r="OOB144" s="801"/>
      <c r="OOC144" s="801"/>
      <c r="OOD144" s="801"/>
      <c r="OOE144" s="801"/>
      <c r="OOF144" s="801"/>
      <c r="OOG144" s="801"/>
      <c r="OOH144" s="801"/>
      <c r="OOI144" s="801"/>
      <c r="OOJ144" s="801"/>
      <c r="OOK144" s="801"/>
      <c r="OOL144" s="801"/>
      <c r="OOM144" s="801"/>
      <c r="OON144" s="801"/>
      <c r="OOO144" s="801"/>
      <c r="OOP144" s="801"/>
      <c r="OOQ144" s="801"/>
      <c r="OOR144" s="801"/>
      <c r="OOS144" s="801"/>
      <c r="OOT144" s="801"/>
      <c r="OOU144" s="801"/>
      <c r="OOV144" s="801"/>
      <c r="OOW144" s="801"/>
      <c r="OOX144" s="801"/>
      <c r="OOY144" s="801"/>
      <c r="OOZ144" s="801"/>
      <c r="OPA144" s="801"/>
      <c r="OPB144" s="801"/>
      <c r="OPC144" s="801"/>
      <c r="OPD144" s="801"/>
      <c r="OPE144" s="801"/>
      <c r="OPF144" s="801"/>
      <c r="OPG144" s="801"/>
      <c r="OPH144" s="801"/>
      <c r="OPI144" s="801"/>
      <c r="OPJ144" s="801"/>
      <c r="OPK144" s="801"/>
      <c r="OPL144" s="801"/>
      <c r="OPM144" s="801"/>
      <c r="OPN144" s="801"/>
      <c r="OPO144" s="801"/>
      <c r="OPP144" s="801"/>
      <c r="OPQ144" s="801"/>
      <c r="OPR144" s="801"/>
      <c r="OPS144" s="801"/>
      <c r="OPT144" s="801"/>
      <c r="OPU144" s="801"/>
      <c r="OPV144" s="801"/>
      <c r="OPW144" s="801"/>
      <c r="OPX144" s="801"/>
      <c r="OPY144" s="801"/>
      <c r="OPZ144" s="801"/>
      <c r="OQA144" s="801"/>
      <c r="OQB144" s="801"/>
      <c r="OQC144" s="801"/>
      <c r="OQD144" s="801"/>
      <c r="OQE144" s="801"/>
      <c r="OQF144" s="801"/>
      <c r="OQG144" s="801"/>
      <c r="OQH144" s="801"/>
      <c r="OQI144" s="801"/>
      <c r="OQJ144" s="801"/>
      <c r="OQK144" s="801"/>
      <c r="OQL144" s="801"/>
      <c r="OQM144" s="801"/>
      <c r="OQN144" s="801"/>
      <c r="OQO144" s="801"/>
      <c r="OQP144" s="801"/>
      <c r="OQQ144" s="801"/>
      <c r="OQR144" s="801"/>
      <c r="OQS144" s="801"/>
      <c r="OQT144" s="801"/>
      <c r="OQU144" s="801"/>
      <c r="OQV144" s="801"/>
      <c r="OQW144" s="801"/>
      <c r="OQX144" s="801"/>
      <c r="OQY144" s="801"/>
      <c r="OQZ144" s="801"/>
      <c r="ORA144" s="801"/>
      <c r="ORB144" s="801"/>
      <c r="ORC144" s="801"/>
      <c r="ORD144" s="801"/>
      <c r="ORE144" s="801"/>
      <c r="ORF144" s="801"/>
      <c r="ORG144" s="801"/>
      <c r="ORH144" s="801"/>
      <c r="ORI144" s="801"/>
      <c r="ORJ144" s="801"/>
      <c r="ORK144" s="801"/>
      <c r="ORL144" s="801"/>
      <c r="ORM144" s="801"/>
      <c r="ORN144" s="801"/>
      <c r="ORO144" s="801"/>
      <c r="ORP144" s="801"/>
      <c r="ORQ144" s="801"/>
      <c r="ORR144" s="801"/>
      <c r="ORS144" s="801"/>
      <c r="ORT144" s="801"/>
      <c r="ORU144" s="801"/>
      <c r="ORV144" s="801"/>
      <c r="ORW144" s="801"/>
      <c r="ORX144" s="801"/>
      <c r="ORY144" s="801"/>
      <c r="ORZ144" s="801"/>
      <c r="OSA144" s="801"/>
      <c r="OSB144" s="801"/>
      <c r="OSC144" s="801"/>
      <c r="OSD144" s="801"/>
      <c r="OSE144" s="801"/>
      <c r="OSF144" s="801"/>
      <c r="OSG144" s="801"/>
      <c r="OSH144" s="801"/>
      <c r="OSI144" s="801"/>
      <c r="OSJ144" s="801"/>
      <c r="OSK144" s="801"/>
      <c r="OSL144" s="801"/>
      <c r="OSM144" s="801"/>
      <c r="OSN144" s="801"/>
      <c r="OSO144" s="801"/>
      <c r="OSP144" s="801"/>
      <c r="OSQ144" s="801"/>
      <c r="OSR144" s="801"/>
      <c r="OSS144" s="801"/>
      <c r="OST144" s="801"/>
      <c r="OSU144" s="801"/>
      <c r="OSV144" s="801"/>
      <c r="OSW144" s="801"/>
      <c r="OSX144" s="801"/>
      <c r="OSY144" s="801"/>
      <c r="OSZ144" s="801"/>
      <c r="OTA144" s="801"/>
      <c r="OTB144" s="801"/>
      <c r="OTC144" s="801"/>
      <c r="OTD144" s="801"/>
      <c r="OTE144" s="801"/>
      <c r="OTF144" s="801"/>
      <c r="OTG144" s="801"/>
      <c r="OTH144" s="801"/>
      <c r="OTI144" s="801"/>
      <c r="OTJ144" s="801"/>
      <c r="OTK144" s="801"/>
      <c r="OTL144" s="801"/>
      <c r="OTM144" s="801"/>
      <c r="OTN144" s="801"/>
      <c r="OTO144" s="801"/>
      <c r="OTP144" s="801"/>
      <c r="OTQ144" s="801"/>
      <c r="OTR144" s="801"/>
      <c r="OTS144" s="801"/>
      <c r="OTT144" s="801"/>
      <c r="OTU144" s="801"/>
      <c r="OTV144" s="801"/>
      <c r="OTW144" s="801"/>
      <c r="OTX144" s="801"/>
      <c r="OTY144" s="801"/>
      <c r="OTZ144" s="801"/>
      <c r="OUA144" s="801"/>
      <c r="OUB144" s="801"/>
      <c r="OUC144" s="801"/>
      <c r="OUD144" s="801"/>
      <c r="OUE144" s="801"/>
      <c r="OUF144" s="801"/>
      <c r="OUG144" s="801"/>
      <c r="OUH144" s="801"/>
      <c r="OUI144" s="801"/>
      <c r="OUJ144" s="801"/>
      <c r="OUK144" s="801"/>
      <c r="OUL144" s="801"/>
      <c r="OUM144" s="801"/>
      <c r="OUN144" s="801"/>
      <c r="OUO144" s="801"/>
      <c r="OUP144" s="801"/>
      <c r="OUQ144" s="801"/>
      <c r="OUR144" s="801"/>
      <c r="OUS144" s="801"/>
      <c r="OUT144" s="801"/>
      <c r="OUU144" s="801"/>
      <c r="OUV144" s="801"/>
      <c r="OUW144" s="801"/>
      <c r="OUX144" s="801"/>
      <c r="OUY144" s="801"/>
      <c r="OUZ144" s="801"/>
      <c r="OVA144" s="801"/>
      <c r="OVB144" s="801"/>
      <c r="OVC144" s="801"/>
      <c r="OVD144" s="801"/>
      <c r="OVE144" s="801"/>
      <c r="OVF144" s="801"/>
      <c r="OVG144" s="801"/>
      <c r="OVH144" s="801"/>
      <c r="OVI144" s="801"/>
      <c r="OVJ144" s="801"/>
      <c r="OVK144" s="801"/>
      <c r="OVL144" s="801"/>
      <c r="OVM144" s="801"/>
      <c r="OVN144" s="801"/>
      <c r="OVO144" s="801"/>
      <c r="OVP144" s="801"/>
      <c r="OVQ144" s="801"/>
      <c r="OVR144" s="801"/>
      <c r="OVS144" s="801"/>
      <c r="OVT144" s="801"/>
      <c r="OVU144" s="801"/>
      <c r="OVV144" s="801"/>
      <c r="OVW144" s="801"/>
      <c r="OVX144" s="801"/>
      <c r="OVY144" s="801"/>
      <c r="OVZ144" s="801"/>
      <c r="OWA144" s="801"/>
      <c r="OWB144" s="801"/>
      <c r="OWC144" s="801"/>
      <c r="OWD144" s="801"/>
      <c r="OWE144" s="801"/>
      <c r="OWF144" s="801"/>
      <c r="OWG144" s="801"/>
      <c r="OWH144" s="801"/>
      <c r="OWI144" s="801"/>
      <c r="OWJ144" s="801"/>
      <c r="OWK144" s="801"/>
      <c r="OWL144" s="801"/>
      <c r="OWM144" s="801"/>
      <c r="OWN144" s="801"/>
      <c r="OWO144" s="801"/>
      <c r="OWP144" s="801"/>
      <c r="OWQ144" s="801"/>
      <c r="OWR144" s="801"/>
      <c r="OWS144" s="801"/>
      <c r="OWT144" s="801"/>
      <c r="OWU144" s="801"/>
      <c r="OWV144" s="801"/>
      <c r="OWW144" s="801"/>
      <c r="OWX144" s="801"/>
      <c r="OWY144" s="801"/>
      <c r="OWZ144" s="801"/>
      <c r="OXA144" s="801"/>
      <c r="OXB144" s="801"/>
      <c r="OXC144" s="801"/>
      <c r="OXD144" s="801"/>
      <c r="OXE144" s="801"/>
      <c r="OXF144" s="801"/>
      <c r="OXG144" s="801"/>
      <c r="OXH144" s="801"/>
      <c r="OXI144" s="801"/>
      <c r="OXJ144" s="801"/>
      <c r="OXK144" s="801"/>
      <c r="OXL144" s="801"/>
      <c r="OXM144" s="801"/>
      <c r="OXN144" s="801"/>
      <c r="OXO144" s="801"/>
      <c r="OXP144" s="801"/>
      <c r="OXQ144" s="801"/>
      <c r="OXR144" s="801"/>
      <c r="OXS144" s="801"/>
      <c r="OXT144" s="801"/>
      <c r="OXU144" s="801"/>
      <c r="OXV144" s="801"/>
      <c r="OXW144" s="801"/>
      <c r="OXX144" s="801"/>
      <c r="OXY144" s="801"/>
      <c r="OXZ144" s="801"/>
      <c r="OYA144" s="801"/>
      <c r="OYB144" s="801"/>
      <c r="OYC144" s="801"/>
      <c r="OYD144" s="801"/>
      <c r="OYE144" s="801"/>
      <c r="OYF144" s="801"/>
      <c r="OYG144" s="801"/>
      <c r="OYH144" s="801"/>
      <c r="OYI144" s="801"/>
      <c r="OYJ144" s="801"/>
      <c r="OYK144" s="801"/>
      <c r="OYL144" s="801"/>
      <c r="OYM144" s="801"/>
      <c r="OYN144" s="801"/>
      <c r="OYO144" s="801"/>
      <c r="OYP144" s="801"/>
      <c r="OYQ144" s="801"/>
      <c r="OYR144" s="801"/>
      <c r="OYS144" s="801"/>
      <c r="OYT144" s="801"/>
      <c r="OYU144" s="801"/>
      <c r="OYV144" s="801"/>
      <c r="OYW144" s="801"/>
      <c r="OYX144" s="801"/>
      <c r="OYY144" s="801"/>
      <c r="OYZ144" s="801"/>
      <c r="OZA144" s="801"/>
      <c r="OZB144" s="801"/>
      <c r="OZC144" s="801"/>
      <c r="OZD144" s="801"/>
      <c r="OZE144" s="801"/>
      <c r="OZF144" s="801"/>
      <c r="OZG144" s="801"/>
      <c r="OZH144" s="801"/>
      <c r="OZI144" s="801"/>
      <c r="OZJ144" s="801"/>
      <c r="OZK144" s="801"/>
      <c r="OZL144" s="801"/>
      <c r="OZM144" s="801"/>
      <c r="OZN144" s="801"/>
      <c r="OZO144" s="801"/>
      <c r="OZP144" s="801"/>
      <c r="OZQ144" s="801"/>
      <c r="OZR144" s="801"/>
      <c r="OZS144" s="801"/>
      <c r="OZT144" s="801"/>
      <c r="OZU144" s="801"/>
      <c r="OZV144" s="801"/>
      <c r="OZW144" s="801"/>
      <c r="OZX144" s="801"/>
      <c r="OZY144" s="801"/>
      <c r="OZZ144" s="801"/>
      <c r="PAA144" s="801"/>
      <c r="PAB144" s="801"/>
      <c r="PAC144" s="801"/>
      <c r="PAD144" s="801"/>
      <c r="PAE144" s="801"/>
      <c r="PAF144" s="801"/>
      <c r="PAG144" s="801"/>
      <c r="PAH144" s="801"/>
      <c r="PAI144" s="801"/>
      <c r="PAJ144" s="801"/>
      <c r="PAK144" s="801"/>
      <c r="PAL144" s="801"/>
      <c r="PAM144" s="801"/>
      <c r="PAN144" s="801"/>
      <c r="PAO144" s="801"/>
      <c r="PAP144" s="801"/>
      <c r="PAQ144" s="801"/>
      <c r="PAR144" s="801"/>
      <c r="PAS144" s="801"/>
      <c r="PAT144" s="801"/>
      <c r="PAU144" s="801"/>
      <c r="PAV144" s="801"/>
      <c r="PAW144" s="801"/>
      <c r="PAX144" s="801"/>
      <c r="PAY144" s="801"/>
      <c r="PAZ144" s="801"/>
      <c r="PBA144" s="801"/>
      <c r="PBB144" s="801"/>
      <c r="PBC144" s="801"/>
      <c r="PBD144" s="801"/>
      <c r="PBE144" s="801"/>
      <c r="PBF144" s="801"/>
      <c r="PBG144" s="801"/>
      <c r="PBH144" s="801"/>
      <c r="PBI144" s="801"/>
      <c r="PBJ144" s="801"/>
      <c r="PBK144" s="801"/>
      <c r="PBL144" s="801"/>
      <c r="PBM144" s="801"/>
      <c r="PBN144" s="801"/>
      <c r="PBO144" s="801"/>
      <c r="PBP144" s="801"/>
      <c r="PBQ144" s="801"/>
      <c r="PBR144" s="801"/>
      <c r="PBS144" s="801"/>
      <c r="PBT144" s="801"/>
      <c r="PBU144" s="801"/>
      <c r="PBV144" s="801"/>
      <c r="PBW144" s="801"/>
      <c r="PBX144" s="801"/>
      <c r="PBY144" s="801"/>
      <c r="PBZ144" s="801"/>
      <c r="PCA144" s="801"/>
      <c r="PCB144" s="801"/>
      <c r="PCC144" s="801"/>
      <c r="PCD144" s="801"/>
      <c r="PCE144" s="801"/>
      <c r="PCF144" s="801"/>
      <c r="PCG144" s="801"/>
      <c r="PCH144" s="801"/>
      <c r="PCI144" s="801"/>
      <c r="PCJ144" s="801"/>
      <c r="PCK144" s="801"/>
      <c r="PCL144" s="801"/>
      <c r="PCM144" s="801"/>
      <c r="PCN144" s="801"/>
      <c r="PCO144" s="801"/>
      <c r="PCP144" s="801"/>
      <c r="PCQ144" s="801"/>
      <c r="PCR144" s="801"/>
      <c r="PCS144" s="801"/>
      <c r="PCT144" s="801"/>
      <c r="PCU144" s="801"/>
      <c r="PCV144" s="801"/>
      <c r="PCW144" s="801"/>
      <c r="PCX144" s="801"/>
      <c r="PCY144" s="801"/>
      <c r="PCZ144" s="801"/>
      <c r="PDA144" s="801"/>
      <c r="PDB144" s="801"/>
      <c r="PDC144" s="801"/>
      <c r="PDD144" s="801"/>
      <c r="PDE144" s="801"/>
      <c r="PDF144" s="801"/>
      <c r="PDG144" s="801"/>
      <c r="PDH144" s="801"/>
      <c r="PDI144" s="801"/>
      <c r="PDJ144" s="801"/>
      <c r="PDK144" s="801"/>
      <c r="PDL144" s="801"/>
      <c r="PDM144" s="801"/>
      <c r="PDN144" s="801"/>
      <c r="PDO144" s="801"/>
      <c r="PDP144" s="801"/>
      <c r="PDQ144" s="801"/>
      <c r="PDR144" s="801"/>
      <c r="PDS144" s="801"/>
      <c r="PDT144" s="801"/>
      <c r="PDU144" s="801"/>
      <c r="PDV144" s="801"/>
      <c r="PDW144" s="801"/>
      <c r="PDX144" s="801"/>
      <c r="PDY144" s="801"/>
      <c r="PDZ144" s="801"/>
      <c r="PEA144" s="801"/>
      <c r="PEB144" s="801"/>
      <c r="PEC144" s="801"/>
      <c r="PED144" s="801"/>
      <c r="PEE144" s="801"/>
      <c r="PEF144" s="801"/>
      <c r="PEG144" s="801"/>
      <c r="PEH144" s="801"/>
      <c r="PEI144" s="801"/>
      <c r="PEJ144" s="801"/>
      <c r="PEK144" s="801"/>
      <c r="PEL144" s="801"/>
      <c r="PEM144" s="801"/>
      <c r="PEN144" s="801"/>
      <c r="PEO144" s="801"/>
      <c r="PEP144" s="801"/>
      <c r="PEQ144" s="801"/>
      <c r="PER144" s="801"/>
      <c r="PES144" s="801"/>
      <c r="PET144" s="801"/>
      <c r="PEU144" s="801"/>
      <c r="PEV144" s="801"/>
      <c r="PEW144" s="801"/>
      <c r="PEX144" s="801"/>
      <c r="PEY144" s="801"/>
      <c r="PEZ144" s="801"/>
      <c r="PFA144" s="801"/>
      <c r="PFB144" s="801"/>
      <c r="PFC144" s="801"/>
      <c r="PFD144" s="801"/>
      <c r="PFE144" s="801"/>
      <c r="PFF144" s="801"/>
      <c r="PFG144" s="801"/>
      <c r="PFH144" s="801"/>
      <c r="PFI144" s="801"/>
      <c r="PFJ144" s="801"/>
      <c r="PFK144" s="801"/>
      <c r="PFL144" s="801"/>
      <c r="PFM144" s="801"/>
      <c r="PFN144" s="801"/>
      <c r="PFO144" s="801"/>
      <c r="PFP144" s="801"/>
      <c r="PFQ144" s="801"/>
      <c r="PFR144" s="801"/>
      <c r="PFS144" s="801"/>
      <c r="PFT144" s="801"/>
      <c r="PFU144" s="801"/>
      <c r="PFV144" s="801"/>
      <c r="PFW144" s="801"/>
      <c r="PFX144" s="801"/>
      <c r="PFY144" s="801"/>
      <c r="PFZ144" s="801"/>
      <c r="PGA144" s="801"/>
      <c r="PGB144" s="801"/>
      <c r="PGC144" s="801"/>
      <c r="PGD144" s="801"/>
      <c r="PGE144" s="801"/>
      <c r="PGF144" s="801"/>
      <c r="PGG144" s="801"/>
      <c r="PGH144" s="801"/>
      <c r="PGI144" s="801"/>
      <c r="PGJ144" s="801"/>
      <c r="PGK144" s="801"/>
      <c r="PGL144" s="801"/>
      <c r="PGM144" s="801"/>
      <c r="PGN144" s="801"/>
      <c r="PGO144" s="801"/>
      <c r="PGP144" s="801"/>
      <c r="PGQ144" s="801"/>
      <c r="PGR144" s="801"/>
      <c r="PGS144" s="801"/>
      <c r="PGT144" s="801"/>
      <c r="PGU144" s="801"/>
      <c r="PGV144" s="801"/>
      <c r="PGW144" s="801"/>
      <c r="PGX144" s="801"/>
      <c r="PGY144" s="801"/>
      <c r="PGZ144" s="801"/>
      <c r="PHA144" s="801"/>
      <c r="PHB144" s="801"/>
      <c r="PHC144" s="801"/>
      <c r="PHD144" s="801"/>
      <c r="PHE144" s="801"/>
      <c r="PHF144" s="801"/>
      <c r="PHG144" s="801"/>
      <c r="PHH144" s="801"/>
      <c r="PHI144" s="801"/>
      <c r="PHJ144" s="801"/>
      <c r="PHK144" s="801"/>
      <c r="PHL144" s="801"/>
      <c r="PHM144" s="801"/>
      <c r="PHN144" s="801"/>
      <c r="PHO144" s="801"/>
      <c r="PHP144" s="801"/>
      <c r="PHQ144" s="801"/>
      <c r="PHR144" s="801"/>
      <c r="PHS144" s="801"/>
      <c r="PHT144" s="801"/>
      <c r="PHU144" s="801"/>
      <c r="PHV144" s="801"/>
      <c r="PHW144" s="801"/>
      <c r="PHX144" s="801"/>
      <c r="PHY144" s="801"/>
      <c r="PHZ144" s="801"/>
      <c r="PIA144" s="801"/>
      <c r="PIB144" s="801"/>
      <c r="PIC144" s="801"/>
      <c r="PID144" s="801"/>
      <c r="PIE144" s="801"/>
      <c r="PIF144" s="801"/>
      <c r="PIG144" s="801"/>
      <c r="PIH144" s="801"/>
      <c r="PII144" s="801"/>
      <c r="PIJ144" s="801"/>
      <c r="PIK144" s="801"/>
      <c r="PIL144" s="801"/>
      <c r="PIM144" s="801"/>
      <c r="PIN144" s="801"/>
      <c r="PIO144" s="801"/>
      <c r="PIP144" s="801"/>
      <c r="PIQ144" s="801"/>
      <c r="PIR144" s="801"/>
      <c r="PIS144" s="801"/>
      <c r="PIT144" s="801"/>
      <c r="PIU144" s="801"/>
      <c r="PIV144" s="801"/>
      <c r="PIW144" s="801"/>
      <c r="PIX144" s="801"/>
      <c r="PIY144" s="801"/>
      <c r="PIZ144" s="801"/>
      <c r="PJA144" s="801"/>
      <c r="PJB144" s="801"/>
      <c r="PJC144" s="801"/>
      <c r="PJD144" s="801"/>
      <c r="PJE144" s="801"/>
      <c r="PJF144" s="801"/>
      <c r="PJG144" s="801"/>
      <c r="PJH144" s="801"/>
      <c r="PJI144" s="801"/>
      <c r="PJJ144" s="801"/>
      <c r="PJK144" s="801"/>
      <c r="PJL144" s="801"/>
      <c r="PJM144" s="801"/>
      <c r="PJN144" s="801"/>
      <c r="PJO144" s="801"/>
      <c r="PJP144" s="801"/>
      <c r="PJQ144" s="801"/>
      <c r="PJR144" s="801"/>
      <c r="PJS144" s="801"/>
      <c r="PJT144" s="801"/>
      <c r="PJU144" s="801"/>
      <c r="PJV144" s="801"/>
      <c r="PJW144" s="801"/>
      <c r="PJX144" s="801"/>
      <c r="PJY144" s="801"/>
      <c r="PJZ144" s="801"/>
      <c r="PKA144" s="801"/>
      <c r="PKB144" s="801"/>
      <c r="PKC144" s="801"/>
      <c r="PKD144" s="801"/>
      <c r="PKE144" s="801"/>
      <c r="PKF144" s="801"/>
      <c r="PKG144" s="801"/>
      <c r="PKH144" s="801"/>
      <c r="PKI144" s="801"/>
      <c r="PKJ144" s="801"/>
      <c r="PKK144" s="801"/>
      <c r="PKL144" s="801"/>
      <c r="PKM144" s="801"/>
      <c r="PKN144" s="801"/>
      <c r="PKO144" s="801"/>
      <c r="PKP144" s="801"/>
      <c r="PKQ144" s="801"/>
      <c r="PKR144" s="801"/>
      <c r="PKS144" s="801"/>
      <c r="PKT144" s="801"/>
      <c r="PKU144" s="801"/>
      <c r="PKV144" s="801"/>
      <c r="PKW144" s="801"/>
      <c r="PKX144" s="801"/>
      <c r="PKY144" s="801"/>
      <c r="PKZ144" s="801"/>
      <c r="PLA144" s="801"/>
      <c r="PLB144" s="801"/>
      <c r="PLC144" s="801"/>
      <c r="PLD144" s="801"/>
      <c r="PLE144" s="801"/>
      <c r="PLF144" s="801"/>
      <c r="PLG144" s="801"/>
      <c r="PLH144" s="801"/>
      <c r="PLI144" s="801"/>
      <c r="PLJ144" s="801"/>
      <c r="PLK144" s="801"/>
      <c r="PLL144" s="801"/>
      <c r="PLM144" s="801"/>
      <c r="PLN144" s="801"/>
      <c r="PLO144" s="801"/>
      <c r="PLP144" s="801"/>
      <c r="PLQ144" s="801"/>
      <c r="PLR144" s="801"/>
      <c r="PLS144" s="801"/>
      <c r="PLT144" s="801"/>
      <c r="PLU144" s="801"/>
      <c r="PLV144" s="801"/>
      <c r="PLW144" s="801"/>
      <c r="PLX144" s="801"/>
      <c r="PLY144" s="801"/>
      <c r="PLZ144" s="801"/>
      <c r="PMA144" s="801"/>
      <c r="PMB144" s="801"/>
      <c r="PMC144" s="801"/>
      <c r="PMD144" s="801"/>
      <c r="PME144" s="801"/>
      <c r="PMF144" s="801"/>
      <c r="PMG144" s="801"/>
      <c r="PMH144" s="801"/>
      <c r="PMI144" s="801"/>
      <c r="PMJ144" s="801"/>
      <c r="PMK144" s="801"/>
      <c r="PML144" s="801"/>
      <c r="PMM144" s="801"/>
      <c r="PMN144" s="801"/>
      <c r="PMO144" s="801"/>
      <c r="PMP144" s="801"/>
      <c r="PMQ144" s="801"/>
      <c r="PMR144" s="801"/>
      <c r="PMS144" s="801"/>
      <c r="PMT144" s="801"/>
      <c r="PMU144" s="801"/>
      <c r="PMV144" s="801"/>
      <c r="PMW144" s="801"/>
      <c r="PMX144" s="801"/>
      <c r="PMY144" s="801"/>
      <c r="PMZ144" s="801"/>
      <c r="PNA144" s="801"/>
      <c r="PNB144" s="801"/>
      <c r="PNC144" s="801"/>
      <c r="PND144" s="801"/>
      <c r="PNE144" s="801"/>
      <c r="PNF144" s="801"/>
      <c r="PNG144" s="801"/>
      <c r="PNH144" s="801"/>
      <c r="PNI144" s="801"/>
      <c r="PNJ144" s="801"/>
      <c r="PNK144" s="801"/>
      <c r="PNL144" s="801"/>
      <c r="PNM144" s="801"/>
      <c r="PNN144" s="801"/>
      <c r="PNO144" s="801"/>
      <c r="PNP144" s="801"/>
      <c r="PNQ144" s="801"/>
      <c r="PNR144" s="801"/>
      <c r="PNS144" s="801"/>
      <c r="PNT144" s="801"/>
      <c r="PNU144" s="801"/>
      <c r="PNV144" s="801"/>
      <c r="PNW144" s="801"/>
      <c r="PNX144" s="801"/>
      <c r="PNY144" s="801"/>
      <c r="PNZ144" s="801"/>
      <c r="POA144" s="801"/>
      <c r="POB144" s="801"/>
      <c r="POC144" s="801"/>
      <c r="POD144" s="801"/>
      <c r="POE144" s="801"/>
      <c r="POF144" s="801"/>
      <c r="POG144" s="801"/>
      <c r="POH144" s="801"/>
      <c r="POI144" s="801"/>
      <c r="POJ144" s="801"/>
      <c r="POK144" s="801"/>
      <c r="POL144" s="801"/>
      <c r="POM144" s="801"/>
      <c r="PON144" s="801"/>
      <c r="POO144" s="801"/>
      <c r="POP144" s="801"/>
      <c r="POQ144" s="801"/>
      <c r="POR144" s="801"/>
      <c r="POS144" s="801"/>
      <c r="POT144" s="801"/>
      <c r="POU144" s="801"/>
      <c r="POV144" s="801"/>
      <c r="POW144" s="801"/>
      <c r="POX144" s="801"/>
      <c r="POY144" s="801"/>
      <c r="POZ144" s="801"/>
      <c r="PPA144" s="801"/>
      <c r="PPB144" s="801"/>
      <c r="PPC144" s="801"/>
      <c r="PPD144" s="801"/>
      <c r="PPE144" s="801"/>
      <c r="PPF144" s="801"/>
      <c r="PPG144" s="801"/>
      <c r="PPH144" s="801"/>
      <c r="PPI144" s="801"/>
      <c r="PPJ144" s="801"/>
      <c r="PPK144" s="801"/>
      <c r="PPL144" s="801"/>
      <c r="PPM144" s="801"/>
      <c r="PPN144" s="801"/>
      <c r="PPO144" s="801"/>
      <c r="PPP144" s="801"/>
      <c r="PPQ144" s="801"/>
      <c r="PPR144" s="801"/>
      <c r="PPS144" s="801"/>
      <c r="PPT144" s="801"/>
      <c r="PPU144" s="801"/>
      <c r="PPV144" s="801"/>
      <c r="PPW144" s="801"/>
      <c r="PPX144" s="801"/>
      <c r="PPY144" s="801"/>
      <c r="PPZ144" s="801"/>
      <c r="PQA144" s="801"/>
      <c r="PQB144" s="801"/>
      <c r="PQC144" s="801"/>
      <c r="PQD144" s="801"/>
      <c r="PQE144" s="801"/>
      <c r="PQF144" s="801"/>
      <c r="PQG144" s="801"/>
      <c r="PQH144" s="801"/>
      <c r="PQI144" s="801"/>
      <c r="PQJ144" s="801"/>
      <c r="PQK144" s="801"/>
      <c r="PQL144" s="801"/>
      <c r="PQM144" s="801"/>
      <c r="PQN144" s="801"/>
      <c r="PQO144" s="801"/>
      <c r="PQP144" s="801"/>
      <c r="PQQ144" s="801"/>
      <c r="PQR144" s="801"/>
      <c r="PQS144" s="801"/>
      <c r="PQT144" s="801"/>
      <c r="PQU144" s="801"/>
      <c r="PQV144" s="801"/>
      <c r="PQW144" s="801"/>
      <c r="PQX144" s="801"/>
      <c r="PQY144" s="801"/>
      <c r="PQZ144" s="801"/>
      <c r="PRA144" s="801"/>
      <c r="PRB144" s="801"/>
      <c r="PRC144" s="801"/>
      <c r="PRD144" s="801"/>
      <c r="PRE144" s="801"/>
      <c r="PRF144" s="801"/>
      <c r="PRG144" s="801"/>
      <c r="PRH144" s="801"/>
      <c r="PRI144" s="801"/>
      <c r="PRJ144" s="801"/>
      <c r="PRK144" s="801"/>
      <c r="PRL144" s="801"/>
      <c r="PRM144" s="801"/>
      <c r="PRN144" s="801"/>
      <c r="PRO144" s="801"/>
      <c r="PRP144" s="801"/>
      <c r="PRQ144" s="801"/>
      <c r="PRR144" s="801"/>
      <c r="PRS144" s="801"/>
      <c r="PRT144" s="801"/>
      <c r="PRU144" s="801"/>
      <c r="PRV144" s="801"/>
      <c r="PRW144" s="801"/>
      <c r="PRX144" s="801"/>
      <c r="PRY144" s="801"/>
      <c r="PRZ144" s="801"/>
      <c r="PSA144" s="801"/>
      <c r="PSB144" s="801"/>
      <c r="PSC144" s="801"/>
      <c r="PSD144" s="801"/>
      <c r="PSE144" s="801"/>
      <c r="PSF144" s="801"/>
      <c r="PSG144" s="801"/>
      <c r="PSH144" s="801"/>
      <c r="PSI144" s="801"/>
      <c r="PSJ144" s="801"/>
      <c r="PSK144" s="801"/>
      <c r="PSL144" s="801"/>
      <c r="PSM144" s="801"/>
      <c r="PSN144" s="801"/>
      <c r="PSO144" s="801"/>
      <c r="PSP144" s="801"/>
      <c r="PSQ144" s="801"/>
      <c r="PSR144" s="801"/>
      <c r="PSS144" s="801"/>
      <c r="PST144" s="801"/>
      <c r="PSU144" s="801"/>
      <c r="PSV144" s="801"/>
      <c r="PSW144" s="801"/>
      <c r="PSX144" s="801"/>
      <c r="PSY144" s="801"/>
      <c r="PSZ144" s="801"/>
      <c r="PTA144" s="801"/>
      <c r="PTB144" s="801"/>
      <c r="PTC144" s="801"/>
      <c r="PTD144" s="801"/>
      <c r="PTE144" s="801"/>
      <c r="PTF144" s="801"/>
      <c r="PTG144" s="801"/>
      <c r="PTH144" s="801"/>
      <c r="PTI144" s="801"/>
      <c r="PTJ144" s="801"/>
      <c r="PTK144" s="801"/>
      <c r="PTL144" s="801"/>
      <c r="PTM144" s="801"/>
      <c r="PTN144" s="801"/>
      <c r="PTO144" s="801"/>
      <c r="PTP144" s="801"/>
      <c r="PTQ144" s="801"/>
      <c r="PTR144" s="801"/>
      <c r="PTS144" s="801"/>
      <c r="PTT144" s="801"/>
      <c r="PTU144" s="801"/>
      <c r="PTV144" s="801"/>
      <c r="PTW144" s="801"/>
      <c r="PTX144" s="801"/>
      <c r="PTY144" s="801"/>
      <c r="PTZ144" s="801"/>
      <c r="PUA144" s="801"/>
      <c r="PUB144" s="801"/>
      <c r="PUC144" s="801"/>
      <c r="PUD144" s="801"/>
      <c r="PUE144" s="801"/>
      <c r="PUF144" s="801"/>
      <c r="PUG144" s="801"/>
      <c r="PUH144" s="801"/>
      <c r="PUI144" s="801"/>
      <c r="PUJ144" s="801"/>
      <c r="PUK144" s="801"/>
      <c r="PUL144" s="801"/>
      <c r="PUM144" s="801"/>
      <c r="PUN144" s="801"/>
      <c r="PUO144" s="801"/>
      <c r="PUP144" s="801"/>
      <c r="PUQ144" s="801"/>
      <c r="PUR144" s="801"/>
      <c r="PUS144" s="801"/>
      <c r="PUT144" s="801"/>
      <c r="PUU144" s="801"/>
      <c r="PUV144" s="801"/>
      <c r="PUW144" s="801"/>
      <c r="PUX144" s="801"/>
      <c r="PUY144" s="801"/>
      <c r="PUZ144" s="801"/>
      <c r="PVA144" s="801"/>
      <c r="PVB144" s="801"/>
      <c r="PVC144" s="801"/>
      <c r="PVD144" s="801"/>
      <c r="PVE144" s="801"/>
      <c r="PVF144" s="801"/>
      <c r="PVG144" s="801"/>
      <c r="PVH144" s="801"/>
      <c r="PVI144" s="801"/>
      <c r="PVJ144" s="801"/>
      <c r="PVK144" s="801"/>
      <c r="PVL144" s="801"/>
      <c r="PVM144" s="801"/>
      <c r="PVN144" s="801"/>
      <c r="PVO144" s="801"/>
      <c r="PVP144" s="801"/>
      <c r="PVQ144" s="801"/>
      <c r="PVR144" s="801"/>
      <c r="PVS144" s="801"/>
      <c r="PVT144" s="801"/>
      <c r="PVU144" s="801"/>
      <c r="PVV144" s="801"/>
      <c r="PVW144" s="801"/>
      <c r="PVX144" s="801"/>
      <c r="PVY144" s="801"/>
      <c r="PVZ144" s="801"/>
      <c r="PWA144" s="801"/>
      <c r="PWB144" s="801"/>
      <c r="PWC144" s="801"/>
      <c r="PWD144" s="801"/>
      <c r="PWE144" s="801"/>
      <c r="PWF144" s="801"/>
      <c r="PWG144" s="801"/>
      <c r="PWH144" s="801"/>
      <c r="PWI144" s="801"/>
      <c r="PWJ144" s="801"/>
      <c r="PWK144" s="801"/>
      <c r="PWL144" s="801"/>
      <c r="PWM144" s="801"/>
      <c r="PWN144" s="801"/>
      <c r="PWO144" s="801"/>
      <c r="PWP144" s="801"/>
      <c r="PWQ144" s="801"/>
      <c r="PWR144" s="801"/>
      <c r="PWS144" s="801"/>
      <c r="PWT144" s="801"/>
      <c r="PWU144" s="801"/>
      <c r="PWV144" s="801"/>
      <c r="PWW144" s="801"/>
      <c r="PWX144" s="801"/>
      <c r="PWY144" s="801"/>
      <c r="PWZ144" s="801"/>
      <c r="PXA144" s="801"/>
      <c r="PXB144" s="801"/>
      <c r="PXC144" s="801"/>
      <c r="PXD144" s="801"/>
      <c r="PXE144" s="801"/>
      <c r="PXF144" s="801"/>
      <c r="PXG144" s="801"/>
      <c r="PXH144" s="801"/>
      <c r="PXI144" s="801"/>
      <c r="PXJ144" s="801"/>
      <c r="PXK144" s="801"/>
      <c r="PXL144" s="801"/>
      <c r="PXM144" s="801"/>
      <c r="PXN144" s="801"/>
      <c r="PXO144" s="801"/>
      <c r="PXP144" s="801"/>
      <c r="PXQ144" s="801"/>
      <c r="PXR144" s="801"/>
      <c r="PXS144" s="801"/>
      <c r="PXT144" s="801"/>
      <c r="PXU144" s="801"/>
      <c r="PXV144" s="801"/>
      <c r="PXW144" s="801"/>
      <c r="PXX144" s="801"/>
      <c r="PXY144" s="801"/>
      <c r="PXZ144" s="801"/>
      <c r="PYA144" s="801"/>
      <c r="PYB144" s="801"/>
      <c r="PYC144" s="801"/>
      <c r="PYD144" s="801"/>
      <c r="PYE144" s="801"/>
      <c r="PYF144" s="801"/>
      <c r="PYG144" s="801"/>
      <c r="PYH144" s="801"/>
      <c r="PYI144" s="801"/>
      <c r="PYJ144" s="801"/>
      <c r="PYK144" s="801"/>
      <c r="PYL144" s="801"/>
      <c r="PYM144" s="801"/>
      <c r="PYN144" s="801"/>
      <c r="PYO144" s="801"/>
      <c r="PYP144" s="801"/>
      <c r="PYQ144" s="801"/>
      <c r="PYR144" s="801"/>
      <c r="PYS144" s="801"/>
      <c r="PYT144" s="801"/>
      <c r="PYU144" s="801"/>
      <c r="PYV144" s="801"/>
      <c r="PYW144" s="801"/>
      <c r="PYX144" s="801"/>
      <c r="PYY144" s="801"/>
      <c r="PYZ144" s="801"/>
      <c r="PZA144" s="801"/>
      <c r="PZB144" s="801"/>
      <c r="PZC144" s="801"/>
      <c r="PZD144" s="801"/>
      <c r="PZE144" s="801"/>
      <c r="PZF144" s="801"/>
      <c r="PZG144" s="801"/>
      <c r="PZH144" s="801"/>
      <c r="PZI144" s="801"/>
      <c r="PZJ144" s="801"/>
      <c r="PZK144" s="801"/>
      <c r="PZL144" s="801"/>
      <c r="PZM144" s="801"/>
      <c r="PZN144" s="801"/>
      <c r="PZO144" s="801"/>
      <c r="PZP144" s="801"/>
      <c r="PZQ144" s="801"/>
      <c r="PZR144" s="801"/>
      <c r="PZS144" s="801"/>
      <c r="PZT144" s="801"/>
      <c r="PZU144" s="801"/>
      <c r="PZV144" s="801"/>
      <c r="PZW144" s="801"/>
      <c r="PZX144" s="801"/>
      <c r="PZY144" s="801"/>
      <c r="PZZ144" s="801"/>
      <c r="QAA144" s="801"/>
      <c r="QAB144" s="801"/>
      <c r="QAC144" s="801"/>
      <c r="QAD144" s="801"/>
      <c r="QAE144" s="801"/>
      <c r="QAF144" s="801"/>
      <c r="QAG144" s="801"/>
      <c r="QAH144" s="801"/>
      <c r="QAI144" s="801"/>
      <c r="QAJ144" s="801"/>
      <c r="QAK144" s="801"/>
      <c r="QAL144" s="801"/>
      <c r="QAM144" s="801"/>
      <c r="QAN144" s="801"/>
      <c r="QAO144" s="801"/>
      <c r="QAP144" s="801"/>
      <c r="QAQ144" s="801"/>
      <c r="QAR144" s="801"/>
      <c r="QAS144" s="801"/>
      <c r="QAT144" s="801"/>
      <c r="QAU144" s="801"/>
      <c r="QAV144" s="801"/>
      <c r="QAW144" s="801"/>
      <c r="QAX144" s="801"/>
      <c r="QAY144" s="801"/>
      <c r="QAZ144" s="801"/>
      <c r="QBA144" s="801"/>
      <c r="QBB144" s="801"/>
      <c r="QBC144" s="801"/>
      <c r="QBD144" s="801"/>
      <c r="QBE144" s="801"/>
      <c r="QBF144" s="801"/>
      <c r="QBG144" s="801"/>
      <c r="QBH144" s="801"/>
      <c r="QBI144" s="801"/>
      <c r="QBJ144" s="801"/>
      <c r="QBK144" s="801"/>
      <c r="QBL144" s="801"/>
      <c r="QBM144" s="801"/>
      <c r="QBN144" s="801"/>
      <c r="QBO144" s="801"/>
      <c r="QBP144" s="801"/>
      <c r="QBQ144" s="801"/>
      <c r="QBR144" s="801"/>
      <c r="QBS144" s="801"/>
      <c r="QBT144" s="801"/>
      <c r="QBU144" s="801"/>
      <c r="QBV144" s="801"/>
      <c r="QBW144" s="801"/>
      <c r="QBX144" s="801"/>
      <c r="QBY144" s="801"/>
      <c r="QBZ144" s="801"/>
      <c r="QCA144" s="801"/>
      <c r="QCB144" s="801"/>
      <c r="QCC144" s="801"/>
      <c r="QCD144" s="801"/>
      <c r="QCE144" s="801"/>
      <c r="QCF144" s="801"/>
      <c r="QCG144" s="801"/>
      <c r="QCH144" s="801"/>
      <c r="QCI144" s="801"/>
      <c r="QCJ144" s="801"/>
      <c r="QCK144" s="801"/>
      <c r="QCL144" s="801"/>
      <c r="QCM144" s="801"/>
      <c r="QCN144" s="801"/>
      <c r="QCO144" s="801"/>
      <c r="QCP144" s="801"/>
      <c r="QCQ144" s="801"/>
      <c r="QCR144" s="801"/>
      <c r="QCS144" s="801"/>
      <c r="QCT144" s="801"/>
      <c r="QCU144" s="801"/>
      <c r="QCV144" s="801"/>
      <c r="QCW144" s="801"/>
      <c r="QCX144" s="801"/>
      <c r="QCY144" s="801"/>
      <c r="QCZ144" s="801"/>
      <c r="QDA144" s="801"/>
      <c r="QDB144" s="801"/>
      <c r="QDC144" s="801"/>
      <c r="QDD144" s="801"/>
      <c r="QDE144" s="801"/>
      <c r="QDF144" s="801"/>
      <c r="QDG144" s="801"/>
      <c r="QDH144" s="801"/>
      <c r="QDI144" s="801"/>
      <c r="QDJ144" s="801"/>
      <c r="QDK144" s="801"/>
      <c r="QDL144" s="801"/>
      <c r="QDM144" s="801"/>
      <c r="QDN144" s="801"/>
      <c r="QDO144" s="801"/>
      <c r="QDP144" s="801"/>
      <c r="QDQ144" s="801"/>
      <c r="QDR144" s="801"/>
      <c r="QDS144" s="801"/>
      <c r="QDT144" s="801"/>
      <c r="QDU144" s="801"/>
      <c r="QDV144" s="801"/>
      <c r="QDW144" s="801"/>
      <c r="QDX144" s="801"/>
      <c r="QDY144" s="801"/>
      <c r="QDZ144" s="801"/>
      <c r="QEA144" s="801"/>
      <c r="QEB144" s="801"/>
      <c r="QEC144" s="801"/>
      <c r="QED144" s="801"/>
      <c r="QEE144" s="801"/>
      <c r="QEF144" s="801"/>
      <c r="QEG144" s="801"/>
      <c r="QEH144" s="801"/>
      <c r="QEI144" s="801"/>
      <c r="QEJ144" s="801"/>
      <c r="QEK144" s="801"/>
      <c r="QEL144" s="801"/>
      <c r="QEM144" s="801"/>
      <c r="QEN144" s="801"/>
      <c r="QEO144" s="801"/>
      <c r="QEP144" s="801"/>
      <c r="QEQ144" s="801"/>
      <c r="QER144" s="801"/>
      <c r="QES144" s="801"/>
      <c r="QET144" s="801"/>
      <c r="QEU144" s="801"/>
      <c r="QEV144" s="801"/>
      <c r="QEW144" s="801"/>
      <c r="QEX144" s="801"/>
      <c r="QEY144" s="801"/>
      <c r="QEZ144" s="801"/>
      <c r="QFA144" s="801"/>
      <c r="QFB144" s="801"/>
      <c r="QFC144" s="801"/>
      <c r="QFD144" s="801"/>
      <c r="QFE144" s="801"/>
      <c r="QFF144" s="801"/>
      <c r="QFG144" s="801"/>
      <c r="QFH144" s="801"/>
      <c r="QFI144" s="801"/>
      <c r="QFJ144" s="801"/>
      <c r="QFK144" s="801"/>
      <c r="QFL144" s="801"/>
      <c r="QFM144" s="801"/>
      <c r="QFN144" s="801"/>
      <c r="QFO144" s="801"/>
      <c r="QFP144" s="801"/>
      <c r="QFQ144" s="801"/>
      <c r="QFR144" s="801"/>
      <c r="QFS144" s="801"/>
      <c r="QFT144" s="801"/>
      <c r="QFU144" s="801"/>
      <c r="QFV144" s="801"/>
      <c r="QFW144" s="801"/>
      <c r="QFX144" s="801"/>
      <c r="QFY144" s="801"/>
      <c r="QFZ144" s="801"/>
      <c r="QGA144" s="801"/>
      <c r="QGB144" s="801"/>
      <c r="QGC144" s="801"/>
      <c r="QGD144" s="801"/>
      <c r="QGE144" s="801"/>
      <c r="QGF144" s="801"/>
      <c r="QGG144" s="801"/>
      <c r="QGH144" s="801"/>
      <c r="QGI144" s="801"/>
      <c r="QGJ144" s="801"/>
      <c r="QGK144" s="801"/>
      <c r="QGL144" s="801"/>
      <c r="QGM144" s="801"/>
      <c r="QGN144" s="801"/>
      <c r="QGO144" s="801"/>
      <c r="QGP144" s="801"/>
      <c r="QGQ144" s="801"/>
      <c r="QGR144" s="801"/>
      <c r="QGS144" s="801"/>
      <c r="QGT144" s="801"/>
      <c r="QGU144" s="801"/>
      <c r="QGV144" s="801"/>
      <c r="QGW144" s="801"/>
      <c r="QGX144" s="801"/>
      <c r="QGY144" s="801"/>
      <c r="QGZ144" s="801"/>
      <c r="QHA144" s="801"/>
      <c r="QHB144" s="801"/>
      <c r="QHC144" s="801"/>
      <c r="QHD144" s="801"/>
      <c r="QHE144" s="801"/>
      <c r="QHF144" s="801"/>
      <c r="QHG144" s="801"/>
      <c r="QHH144" s="801"/>
      <c r="QHI144" s="801"/>
      <c r="QHJ144" s="801"/>
      <c r="QHK144" s="801"/>
      <c r="QHL144" s="801"/>
      <c r="QHM144" s="801"/>
      <c r="QHN144" s="801"/>
      <c r="QHO144" s="801"/>
      <c r="QHP144" s="801"/>
      <c r="QHQ144" s="801"/>
      <c r="QHR144" s="801"/>
      <c r="QHS144" s="801"/>
      <c r="QHT144" s="801"/>
      <c r="QHU144" s="801"/>
      <c r="QHV144" s="801"/>
      <c r="QHW144" s="801"/>
      <c r="QHX144" s="801"/>
      <c r="QHY144" s="801"/>
      <c r="QHZ144" s="801"/>
      <c r="QIA144" s="801"/>
      <c r="QIB144" s="801"/>
      <c r="QIC144" s="801"/>
      <c r="QID144" s="801"/>
      <c r="QIE144" s="801"/>
      <c r="QIF144" s="801"/>
      <c r="QIG144" s="801"/>
      <c r="QIH144" s="801"/>
      <c r="QII144" s="801"/>
      <c r="QIJ144" s="801"/>
      <c r="QIK144" s="801"/>
      <c r="QIL144" s="801"/>
      <c r="QIM144" s="801"/>
      <c r="QIN144" s="801"/>
      <c r="QIO144" s="801"/>
      <c r="QIP144" s="801"/>
      <c r="QIQ144" s="801"/>
      <c r="QIR144" s="801"/>
      <c r="QIS144" s="801"/>
      <c r="QIT144" s="801"/>
      <c r="QIU144" s="801"/>
      <c r="QIV144" s="801"/>
      <c r="QIW144" s="801"/>
      <c r="QIX144" s="801"/>
      <c r="QIY144" s="801"/>
      <c r="QIZ144" s="801"/>
      <c r="QJA144" s="801"/>
      <c r="QJB144" s="801"/>
      <c r="QJC144" s="801"/>
      <c r="QJD144" s="801"/>
      <c r="QJE144" s="801"/>
      <c r="QJF144" s="801"/>
      <c r="QJG144" s="801"/>
      <c r="QJH144" s="801"/>
      <c r="QJI144" s="801"/>
      <c r="QJJ144" s="801"/>
      <c r="QJK144" s="801"/>
      <c r="QJL144" s="801"/>
      <c r="QJM144" s="801"/>
      <c r="QJN144" s="801"/>
      <c r="QJO144" s="801"/>
      <c r="QJP144" s="801"/>
      <c r="QJQ144" s="801"/>
      <c r="QJR144" s="801"/>
      <c r="QJS144" s="801"/>
      <c r="QJT144" s="801"/>
      <c r="QJU144" s="801"/>
      <c r="QJV144" s="801"/>
      <c r="QJW144" s="801"/>
      <c r="QJX144" s="801"/>
      <c r="QJY144" s="801"/>
      <c r="QJZ144" s="801"/>
      <c r="QKA144" s="801"/>
      <c r="QKB144" s="801"/>
      <c r="QKC144" s="801"/>
      <c r="QKD144" s="801"/>
      <c r="QKE144" s="801"/>
      <c r="QKF144" s="801"/>
      <c r="QKG144" s="801"/>
      <c r="QKH144" s="801"/>
      <c r="QKI144" s="801"/>
      <c r="QKJ144" s="801"/>
      <c r="QKK144" s="801"/>
      <c r="QKL144" s="801"/>
      <c r="QKM144" s="801"/>
      <c r="QKN144" s="801"/>
      <c r="QKO144" s="801"/>
      <c r="QKP144" s="801"/>
      <c r="QKQ144" s="801"/>
      <c r="QKR144" s="801"/>
      <c r="QKS144" s="801"/>
      <c r="QKT144" s="801"/>
      <c r="QKU144" s="801"/>
      <c r="QKV144" s="801"/>
      <c r="QKW144" s="801"/>
      <c r="QKX144" s="801"/>
      <c r="QKY144" s="801"/>
      <c r="QKZ144" s="801"/>
      <c r="QLA144" s="801"/>
      <c r="QLB144" s="801"/>
      <c r="QLC144" s="801"/>
      <c r="QLD144" s="801"/>
      <c r="QLE144" s="801"/>
      <c r="QLF144" s="801"/>
      <c r="QLG144" s="801"/>
      <c r="QLH144" s="801"/>
      <c r="QLI144" s="801"/>
      <c r="QLJ144" s="801"/>
      <c r="QLK144" s="801"/>
      <c r="QLL144" s="801"/>
      <c r="QLM144" s="801"/>
      <c r="QLN144" s="801"/>
      <c r="QLO144" s="801"/>
      <c r="QLP144" s="801"/>
      <c r="QLQ144" s="801"/>
      <c r="QLR144" s="801"/>
      <c r="QLS144" s="801"/>
      <c r="QLT144" s="801"/>
      <c r="QLU144" s="801"/>
      <c r="QLV144" s="801"/>
      <c r="QLW144" s="801"/>
      <c r="QLX144" s="801"/>
      <c r="QLY144" s="801"/>
      <c r="QLZ144" s="801"/>
      <c r="QMA144" s="801"/>
      <c r="QMB144" s="801"/>
      <c r="QMC144" s="801"/>
      <c r="QMD144" s="801"/>
      <c r="QME144" s="801"/>
      <c r="QMF144" s="801"/>
      <c r="QMG144" s="801"/>
      <c r="QMH144" s="801"/>
      <c r="QMI144" s="801"/>
      <c r="QMJ144" s="801"/>
      <c r="QMK144" s="801"/>
      <c r="QML144" s="801"/>
      <c r="QMM144" s="801"/>
      <c r="QMN144" s="801"/>
      <c r="QMO144" s="801"/>
      <c r="QMP144" s="801"/>
      <c r="QMQ144" s="801"/>
      <c r="QMR144" s="801"/>
      <c r="QMS144" s="801"/>
      <c r="QMT144" s="801"/>
      <c r="QMU144" s="801"/>
      <c r="QMV144" s="801"/>
      <c r="QMW144" s="801"/>
      <c r="QMX144" s="801"/>
      <c r="QMY144" s="801"/>
      <c r="QMZ144" s="801"/>
      <c r="QNA144" s="801"/>
      <c r="QNB144" s="801"/>
      <c r="QNC144" s="801"/>
      <c r="QND144" s="801"/>
      <c r="QNE144" s="801"/>
      <c r="QNF144" s="801"/>
      <c r="QNG144" s="801"/>
      <c r="QNH144" s="801"/>
      <c r="QNI144" s="801"/>
      <c r="QNJ144" s="801"/>
      <c r="QNK144" s="801"/>
      <c r="QNL144" s="801"/>
      <c r="QNM144" s="801"/>
      <c r="QNN144" s="801"/>
      <c r="QNO144" s="801"/>
      <c r="QNP144" s="801"/>
      <c r="QNQ144" s="801"/>
      <c r="QNR144" s="801"/>
      <c r="QNS144" s="801"/>
      <c r="QNT144" s="801"/>
      <c r="QNU144" s="801"/>
      <c r="QNV144" s="801"/>
      <c r="QNW144" s="801"/>
      <c r="QNX144" s="801"/>
      <c r="QNY144" s="801"/>
      <c r="QNZ144" s="801"/>
      <c r="QOA144" s="801"/>
      <c r="QOB144" s="801"/>
      <c r="QOC144" s="801"/>
      <c r="QOD144" s="801"/>
      <c r="QOE144" s="801"/>
      <c r="QOF144" s="801"/>
      <c r="QOG144" s="801"/>
      <c r="QOH144" s="801"/>
      <c r="QOI144" s="801"/>
      <c r="QOJ144" s="801"/>
      <c r="QOK144" s="801"/>
      <c r="QOL144" s="801"/>
      <c r="QOM144" s="801"/>
      <c r="QON144" s="801"/>
      <c r="QOO144" s="801"/>
      <c r="QOP144" s="801"/>
      <c r="QOQ144" s="801"/>
      <c r="QOR144" s="801"/>
      <c r="QOS144" s="801"/>
      <c r="QOT144" s="801"/>
      <c r="QOU144" s="801"/>
      <c r="QOV144" s="801"/>
      <c r="QOW144" s="801"/>
      <c r="QOX144" s="801"/>
      <c r="QOY144" s="801"/>
      <c r="QOZ144" s="801"/>
      <c r="QPA144" s="801"/>
      <c r="QPB144" s="801"/>
      <c r="QPC144" s="801"/>
      <c r="QPD144" s="801"/>
      <c r="QPE144" s="801"/>
      <c r="QPF144" s="801"/>
      <c r="QPG144" s="801"/>
      <c r="QPH144" s="801"/>
      <c r="QPI144" s="801"/>
      <c r="QPJ144" s="801"/>
      <c r="QPK144" s="801"/>
      <c r="QPL144" s="801"/>
      <c r="QPM144" s="801"/>
      <c r="QPN144" s="801"/>
      <c r="QPO144" s="801"/>
      <c r="QPP144" s="801"/>
      <c r="QPQ144" s="801"/>
      <c r="QPR144" s="801"/>
      <c r="QPS144" s="801"/>
      <c r="QPT144" s="801"/>
      <c r="QPU144" s="801"/>
      <c r="QPV144" s="801"/>
      <c r="QPW144" s="801"/>
      <c r="QPX144" s="801"/>
      <c r="QPY144" s="801"/>
      <c r="QPZ144" s="801"/>
      <c r="QQA144" s="801"/>
      <c r="QQB144" s="801"/>
      <c r="QQC144" s="801"/>
      <c r="QQD144" s="801"/>
      <c r="QQE144" s="801"/>
      <c r="QQF144" s="801"/>
      <c r="QQG144" s="801"/>
      <c r="QQH144" s="801"/>
      <c r="QQI144" s="801"/>
      <c r="QQJ144" s="801"/>
      <c r="QQK144" s="801"/>
      <c r="QQL144" s="801"/>
      <c r="QQM144" s="801"/>
      <c r="QQN144" s="801"/>
      <c r="QQO144" s="801"/>
      <c r="QQP144" s="801"/>
      <c r="QQQ144" s="801"/>
      <c r="QQR144" s="801"/>
      <c r="QQS144" s="801"/>
      <c r="QQT144" s="801"/>
      <c r="QQU144" s="801"/>
      <c r="QQV144" s="801"/>
      <c r="QQW144" s="801"/>
      <c r="QQX144" s="801"/>
      <c r="QQY144" s="801"/>
      <c r="QQZ144" s="801"/>
      <c r="QRA144" s="801"/>
      <c r="QRB144" s="801"/>
      <c r="QRC144" s="801"/>
      <c r="QRD144" s="801"/>
      <c r="QRE144" s="801"/>
      <c r="QRF144" s="801"/>
      <c r="QRG144" s="801"/>
      <c r="QRH144" s="801"/>
      <c r="QRI144" s="801"/>
      <c r="QRJ144" s="801"/>
      <c r="QRK144" s="801"/>
      <c r="QRL144" s="801"/>
      <c r="QRM144" s="801"/>
      <c r="QRN144" s="801"/>
      <c r="QRO144" s="801"/>
      <c r="QRP144" s="801"/>
      <c r="QRQ144" s="801"/>
      <c r="QRR144" s="801"/>
      <c r="QRS144" s="801"/>
      <c r="QRT144" s="801"/>
      <c r="QRU144" s="801"/>
      <c r="QRV144" s="801"/>
      <c r="QRW144" s="801"/>
      <c r="QRX144" s="801"/>
      <c r="QRY144" s="801"/>
      <c r="QRZ144" s="801"/>
      <c r="QSA144" s="801"/>
      <c r="QSB144" s="801"/>
      <c r="QSC144" s="801"/>
      <c r="QSD144" s="801"/>
      <c r="QSE144" s="801"/>
      <c r="QSF144" s="801"/>
      <c r="QSG144" s="801"/>
      <c r="QSH144" s="801"/>
      <c r="QSI144" s="801"/>
      <c r="QSJ144" s="801"/>
      <c r="QSK144" s="801"/>
      <c r="QSL144" s="801"/>
      <c r="QSM144" s="801"/>
      <c r="QSN144" s="801"/>
      <c r="QSO144" s="801"/>
      <c r="QSP144" s="801"/>
      <c r="QSQ144" s="801"/>
      <c r="QSR144" s="801"/>
      <c r="QSS144" s="801"/>
      <c r="QST144" s="801"/>
      <c r="QSU144" s="801"/>
      <c r="QSV144" s="801"/>
      <c r="QSW144" s="801"/>
      <c r="QSX144" s="801"/>
      <c r="QSY144" s="801"/>
      <c r="QSZ144" s="801"/>
      <c r="QTA144" s="801"/>
      <c r="QTB144" s="801"/>
      <c r="QTC144" s="801"/>
      <c r="QTD144" s="801"/>
      <c r="QTE144" s="801"/>
      <c r="QTF144" s="801"/>
      <c r="QTG144" s="801"/>
      <c r="QTH144" s="801"/>
      <c r="QTI144" s="801"/>
      <c r="QTJ144" s="801"/>
      <c r="QTK144" s="801"/>
      <c r="QTL144" s="801"/>
      <c r="QTM144" s="801"/>
      <c r="QTN144" s="801"/>
      <c r="QTO144" s="801"/>
      <c r="QTP144" s="801"/>
      <c r="QTQ144" s="801"/>
      <c r="QTR144" s="801"/>
      <c r="QTS144" s="801"/>
      <c r="QTT144" s="801"/>
      <c r="QTU144" s="801"/>
      <c r="QTV144" s="801"/>
      <c r="QTW144" s="801"/>
      <c r="QTX144" s="801"/>
      <c r="QTY144" s="801"/>
      <c r="QTZ144" s="801"/>
      <c r="QUA144" s="801"/>
      <c r="QUB144" s="801"/>
      <c r="QUC144" s="801"/>
      <c r="QUD144" s="801"/>
      <c r="QUE144" s="801"/>
      <c r="QUF144" s="801"/>
      <c r="QUG144" s="801"/>
      <c r="QUH144" s="801"/>
      <c r="QUI144" s="801"/>
      <c r="QUJ144" s="801"/>
      <c r="QUK144" s="801"/>
      <c r="QUL144" s="801"/>
      <c r="QUM144" s="801"/>
      <c r="QUN144" s="801"/>
      <c r="QUO144" s="801"/>
      <c r="QUP144" s="801"/>
      <c r="QUQ144" s="801"/>
      <c r="QUR144" s="801"/>
      <c r="QUS144" s="801"/>
      <c r="QUT144" s="801"/>
      <c r="QUU144" s="801"/>
      <c r="QUV144" s="801"/>
      <c r="QUW144" s="801"/>
      <c r="QUX144" s="801"/>
      <c r="QUY144" s="801"/>
      <c r="QUZ144" s="801"/>
      <c r="QVA144" s="801"/>
      <c r="QVB144" s="801"/>
      <c r="QVC144" s="801"/>
      <c r="QVD144" s="801"/>
      <c r="QVE144" s="801"/>
      <c r="QVF144" s="801"/>
      <c r="QVG144" s="801"/>
      <c r="QVH144" s="801"/>
      <c r="QVI144" s="801"/>
      <c r="QVJ144" s="801"/>
      <c r="QVK144" s="801"/>
      <c r="QVL144" s="801"/>
      <c r="QVM144" s="801"/>
      <c r="QVN144" s="801"/>
      <c r="QVO144" s="801"/>
      <c r="QVP144" s="801"/>
      <c r="QVQ144" s="801"/>
      <c r="QVR144" s="801"/>
      <c r="QVS144" s="801"/>
      <c r="QVT144" s="801"/>
      <c r="QVU144" s="801"/>
      <c r="QVV144" s="801"/>
      <c r="QVW144" s="801"/>
      <c r="QVX144" s="801"/>
      <c r="QVY144" s="801"/>
      <c r="QVZ144" s="801"/>
      <c r="QWA144" s="801"/>
      <c r="QWB144" s="801"/>
      <c r="QWC144" s="801"/>
      <c r="QWD144" s="801"/>
      <c r="QWE144" s="801"/>
      <c r="QWF144" s="801"/>
      <c r="QWG144" s="801"/>
      <c r="QWH144" s="801"/>
      <c r="QWI144" s="801"/>
      <c r="QWJ144" s="801"/>
      <c r="QWK144" s="801"/>
      <c r="QWL144" s="801"/>
      <c r="QWM144" s="801"/>
      <c r="QWN144" s="801"/>
      <c r="QWO144" s="801"/>
      <c r="QWP144" s="801"/>
      <c r="QWQ144" s="801"/>
      <c r="QWR144" s="801"/>
      <c r="QWS144" s="801"/>
      <c r="QWT144" s="801"/>
      <c r="QWU144" s="801"/>
      <c r="QWV144" s="801"/>
      <c r="QWW144" s="801"/>
      <c r="QWX144" s="801"/>
      <c r="QWY144" s="801"/>
      <c r="QWZ144" s="801"/>
      <c r="QXA144" s="801"/>
      <c r="QXB144" s="801"/>
      <c r="QXC144" s="801"/>
      <c r="QXD144" s="801"/>
      <c r="QXE144" s="801"/>
      <c r="QXF144" s="801"/>
      <c r="QXG144" s="801"/>
      <c r="QXH144" s="801"/>
      <c r="QXI144" s="801"/>
      <c r="QXJ144" s="801"/>
      <c r="QXK144" s="801"/>
      <c r="QXL144" s="801"/>
      <c r="QXM144" s="801"/>
      <c r="QXN144" s="801"/>
      <c r="QXO144" s="801"/>
      <c r="QXP144" s="801"/>
      <c r="QXQ144" s="801"/>
      <c r="QXR144" s="801"/>
      <c r="QXS144" s="801"/>
      <c r="QXT144" s="801"/>
      <c r="QXU144" s="801"/>
      <c r="QXV144" s="801"/>
      <c r="QXW144" s="801"/>
      <c r="QXX144" s="801"/>
      <c r="QXY144" s="801"/>
      <c r="QXZ144" s="801"/>
      <c r="QYA144" s="801"/>
      <c r="QYB144" s="801"/>
      <c r="QYC144" s="801"/>
      <c r="QYD144" s="801"/>
      <c r="QYE144" s="801"/>
      <c r="QYF144" s="801"/>
      <c r="QYG144" s="801"/>
      <c r="QYH144" s="801"/>
      <c r="QYI144" s="801"/>
      <c r="QYJ144" s="801"/>
      <c r="QYK144" s="801"/>
      <c r="QYL144" s="801"/>
      <c r="QYM144" s="801"/>
      <c r="QYN144" s="801"/>
      <c r="QYO144" s="801"/>
      <c r="QYP144" s="801"/>
      <c r="QYQ144" s="801"/>
      <c r="QYR144" s="801"/>
      <c r="QYS144" s="801"/>
      <c r="QYT144" s="801"/>
      <c r="QYU144" s="801"/>
      <c r="QYV144" s="801"/>
      <c r="QYW144" s="801"/>
      <c r="QYX144" s="801"/>
      <c r="QYY144" s="801"/>
      <c r="QYZ144" s="801"/>
      <c r="QZA144" s="801"/>
      <c r="QZB144" s="801"/>
      <c r="QZC144" s="801"/>
      <c r="QZD144" s="801"/>
      <c r="QZE144" s="801"/>
      <c r="QZF144" s="801"/>
      <c r="QZG144" s="801"/>
      <c r="QZH144" s="801"/>
      <c r="QZI144" s="801"/>
      <c r="QZJ144" s="801"/>
      <c r="QZK144" s="801"/>
      <c r="QZL144" s="801"/>
      <c r="QZM144" s="801"/>
      <c r="QZN144" s="801"/>
      <c r="QZO144" s="801"/>
      <c r="QZP144" s="801"/>
      <c r="QZQ144" s="801"/>
      <c r="QZR144" s="801"/>
      <c r="QZS144" s="801"/>
      <c r="QZT144" s="801"/>
      <c r="QZU144" s="801"/>
      <c r="QZV144" s="801"/>
      <c r="QZW144" s="801"/>
      <c r="QZX144" s="801"/>
      <c r="QZY144" s="801"/>
      <c r="QZZ144" s="801"/>
      <c r="RAA144" s="801"/>
      <c r="RAB144" s="801"/>
      <c r="RAC144" s="801"/>
      <c r="RAD144" s="801"/>
      <c r="RAE144" s="801"/>
      <c r="RAF144" s="801"/>
      <c r="RAG144" s="801"/>
      <c r="RAH144" s="801"/>
      <c r="RAI144" s="801"/>
      <c r="RAJ144" s="801"/>
      <c r="RAK144" s="801"/>
      <c r="RAL144" s="801"/>
      <c r="RAM144" s="801"/>
      <c r="RAN144" s="801"/>
      <c r="RAO144" s="801"/>
      <c r="RAP144" s="801"/>
      <c r="RAQ144" s="801"/>
      <c r="RAR144" s="801"/>
      <c r="RAS144" s="801"/>
      <c r="RAT144" s="801"/>
      <c r="RAU144" s="801"/>
      <c r="RAV144" s="801"/>
      <c r="RAW144" s="801"/>
      <c r="RAX144" s="801"/>
      <c r="RAY144" s="801"/>
      <c r="RAZ144" s="801"/>
      <c r="RBA144" s="801"/>
      <c r="RBB144" s="801"/>
      <c r="RBC144" s="801"/>
      <c r="RBD144" s="801"/>
      <c r="RBE144" s="801"/>
      <c r="RBF144" s="801"/>
      <c r="RBG144" s="801"/>
      <c r="RBH144" s="801"/>
      <c r="RBI144" s="801"/>
      <c r="RBJ144" s="801"/>
      <c r="RBK144" s="801"/>
      <c r="RBL144" s="801"/>
      <c r="RBM144" s="801"/>
      <c r="RBN144" s="801"/>
      <c r="RBO144" s="801"/>
      <c r="RBP144" s="801"/>
      <c r="RBQ144" s="801"/>
      <c r="RBR144" s="801"/>
      <c r="RBS144" s="801"/>
      <c r="RBT144" s="801"/>
      <c r="RBU144" s="801"/>
      <c r="RBV144" s="801"/>
      <c r="RBW144" s="801"/>
      <c r="RBX144" s="801"/>
      <c r="RBY144" s="801"/>
      <c r="RBZ144" s="801"/>
      <c r="RCA144" s="801"/>
      <c r="RCB144" s="801"/>
      <c r="RCC144" s="801"/>
      <c r="RCD144" s="801"/>
      <c r="RCE144" s="801"/>
      <c r="RCF144" s="801"/>
      <c r="RCG144" s="801"/>
      <c r="RCH144" s="801"/>
      <c r="RCI144" s="801"/>
      <c r="RCJ144" s="801"/>
      <c r="RCK144" s="801"/>
      <c r="RCL144" s="801"/>
      <c r="RCM144" s="801"/>
      <c r="RCN144" s="801"/>
      <c r="RCO144" s="801"/>
      <c r="RCP144" s="801"/>
      <c r="RCQ144" s="801"/>
      <c r="RCR144" s="801"/>
      <c r="RCS144" s="801"/>
      <c r="RCT144" s="801"/>
      <c r="RCU144" s="801"/>
      <c r="RCV144" s="801"/>
      <c r="RCW144" s="801"/>
      <c r="RCX144" s="801"/>
      <c r="RCY144" s="801"/>
      <c r="RCZ144" s="801"/>
      <c r="RDA144" s="801"/>
      <c r="RDB144" s="801"/>
      <c r="RDC144" s="801"/>
      <c r="RDD144" s="801"/>
      <c r="RDE144" s="801"/>
      <c r="RDF144" s="801"/>
      <c r="RDG144" s="801"/>
      <c r="RDH144" s="801"/>
      <c r="RDI144" s="801"/>
      <c r="RDJ144" s="801"/>
      <c r="RDK144" s="801"/>
      <c r="RDL144" s="801"/>
      <c r="RDM144" s="801"/>
      <c r="RDN144" s="801"/>
      <c r="RDO144" s="801"/>
      <c r="RDP144" s="801"/>
      <c r="RDQ144" s="801"/>
      <c r="RDR144" s="801"/>
      <c r="RDS144" s="801"/>
      <c r="RDT144" s="801"/>
      <c r="RDU144" s="801"/>
      <c r="RDV144" s="801"/>
      <c r="RDW144" s="801"/>
      <c r="RDX144" s="801"/>
      <c r="RDY144" s="801"/>
      <c r="RDZ144" s="801"/>
      <c r="REA144" s="801"/>
      <c r="REB144" s="801"/>
      <c r="REC144" s="801"/>
      <c r="RED144" s="801"/>
      <c r="REE144" s="801"/>
      <c r="REF144" s="801"/>
      <c r="REG144" s="801"/>
      <c r="REH144" s="801"/>
      <c r="REI144" s="801"/>
      <c r="REJ144" s="801"/>
      <c r="REK144" s="801"/>
      <c r="REL144" s="801"/>
      <c r="REM144" s="801"/>
      <c r="REN144" s="801"/>
      <c r="REO144" s="801"/>
      <c r="REP144" s="801"/>
      <c r="REQ144" s="801"/>
      <c r="RER144" s="801"/>
      <c r="RES144" s="801"/>
      <c r="RET144" s="801"/>
      <c r="REU144" s="801"/>
      <c r="REV144" s="801"/>
      <c r="REW144" s="801"/>
      <c r="REX144" s="801"/>
      <c r="REY144" s="801"/>
      <c r="REZ144" s="801"/>
      <c r="RFA144" s="801"/>
      <c r="RFB144" s="801"/>
      <c r="RFC144" s="801"/>
      <c r="RFD144" s="801"/>
      <c r="RFE144" s="801"/>
      <c r="RFF144" s="801"/>
      <c r="RFG144" s="801"/>
      <c r="RFH144" s="801"/>
      <c r="RFI144" s="801"/>
      <c r="RFJ144" s="801"/>
      <c r="RFK144" s="801"/>
      <c r="RFL144" s="801"/>
      <c r="RFM144" s="801"/>
      <c r="RFN144" s="801"/>
      <c r="RFO144" s="801"/>
      <c r="RFP144" s="801"/>
      <c r="RFQ144" s="801"/>
      <c r="RFR144" s="801"/>
      <c r="RFS144" s="801"/>
      <c r="RFT144" s="801"/>
      <c r="RFU144" s="801"/>
      <c r="RFV144" s="801"/>
      <c r="RFW144" s="801"/>
      <c r="RFX144" s="801"/>
      <c r="RFY144" s="801"/>
      <c r="RFZ144" s="801"/>
      <c r="RGA144" s="801"/>
      <c r="RGB144" s="801"/>
      <c r="RGC144" s="801"/>
      <c r="RGD144" s="801"/>
      <c r="RGE144" s="801"/>
      <c r="RGF144" s="801"/>
      <c r="RGG144" s="801"/>
      <c r="RGH144" s="801"/>
      <c r="RGI144" s="801"/>
      <c r="RGJ144" s="801"/>
      <c r="RGK144" s="801"/>
      <c r="RGL144" s="801"/>
      <c r="RGM144" s="801"/>
      <c r="RGN144" s="801"/>
      <c r="RGO144" s="801"/>
      <c r="RGP144" s="801"/>
      <c r="RGQ144" s="801"/>
      <c r="RGR144" s="801"/>
      <c r="RGS144" s="801"/>
      <c r="RGT144" s="801"/>
      <c r="RGU144" s="801"/>
      <c r="RGV144" s="801"/>
      <c r="RGW144" s="801"/>
      <c r="RGX144" s="801"/>
      <c r="RGY144" s="801"/>
      <c r="RGZ144" s="801"/>
      <c r="RHA144" s="801"/>
      <c r="RHB144" s="801"/>
      <c r="RHC144" s="801"/>
      <c r="RHD144" s="801"/>
      <c r="RHE144" s="801"/>
      <c r="RHF144" s="801"/>
      <c r="RHG144" s="801"/>
      <c r="RHH144" s="801"/>
      <c r="RHI144" s="801"/>
      <c r="RHJ144" s="801"/>
      <c r="RHK144" s="801"/>
      <c r="RHL144" s="801"/>
      <c r="RHM144" s="801"/>
      <c r="RHN144" s="801"/>
      <c r="RHO144" s="801"/>
      <c r="RHP144" s="801"/>
      <c r="RHQ144" s="801"/>
      <c r="RHR144" s="801"/>
      <c r="RHS144" s="801"/>
      <c r="RHT144" s="801"/>
      <c r="RHU144" s="801"/>
      <c r="RHV144" s="801"/>
      <c r="RHW144" s="801"/>
      <c r="RHX144" s="801"/>
      <c r="RHY144" s="801"/>
      <c r="RHZ144" s="801"/>
      <c r="RIA144" s="801"/>
      <c r="RIB144" s="801"/>
      <c r="RIC144" s="801"/>
      <c r="RID144" s="801"/>
      <c r="RIE144" s="801"/>
      <c r="RIF144" s="801"/>
      <c r="RIG144" s="801"/>
      <c r="RIH144" s="801"/>
      <c r="RII144" s="801"/>
      <c r="RIJ144" s="801"/>
      <c r="RIK144" s="801"/>
      <c r="RIL144" s="801"/>
      <c r="RIM144" s="801"/>
      <c r="RIN144" s="801"/>
      <c r="RIO144" s="801"/>
      <c r="RIP144" s="801"/>
      <c r="RIQ144" s="801"/>
      <c r="RIR144" s="801"/>
      <c r="RIS144" s="801"/>
      <c r="RIT144" s="801"/>
      <c r="RIU144" s="801"/>
      <c r="RIV144" s="801"/>
      <c r="RIW144" s="801"/>
      <c r="RIX144" s="801"/>
      <c r="RIY144" s="801"/>
      <c r="RIZ144" s="801"/>
      <c r="RJA144" s="801"/>
      <c r="RJB144" s="801"/>
      <c r="RJC144" s="801"/>
      <c r="RJD144" s="801"/>
      <c r="RJE144" s="801"/>
      <c r="RJF144" s="801"/>
      <c r="RJG144" s="801"/>
      <c r="RJH144" s="801"/>
      <c r="RJI144" s="801"/>
      <c r="RJJ144" s="801"/>
      <c r="RJK144" s="801"/>
      <c r="RJL144" s="801"/>
      <c r="RJM144" s="801"/>
      <c r="RJN144" s="801"/>
      <c r="RJO144" s="801"/>
      <c r="RJP144" s="801"/>
      <c r="RJQ144" s="801"/>
      <c r="RJR144" s="801"/>
      <c r="RJS144" s="801"/>
      <c r="RJT144" s="801"/>
      <c r="RJU144" s="801"/>
      <c r="RJV144" s="801"/>
      <c r="RJW144" s="801"/>
      <c r="RJX144" s="801"/>
      <c r="RJY144" s="801"/>
      <c r="RJZ144" s="801"/>
      <c r="RKA144" s="801"/>
      <c r="RKB144" s="801"/>
      <c r="RKC144" s="801"/>
      <c r="RKD144" s="801"/>
      <c r="RKE144" s="801"/>
      <c r="RKF144" s="801"/>
      <c r="RKG144" s="801"/>
      <c r="RKH144" s="801"/>
      <c r="RKI144" s="801"/>
      <c r="RKJ144" s="801"/>
      <c r="RKK144" s="801"/>
      <c r="RKL144" s="801"/>
      <c r="RKM144" s="801"/>
      <c r="RKN144" s="801"/>
      <c r="RKO144" s="801"/>
      <c r="RKP144" s="801"/>
      <c r="RKQ144" s="801"/>
      <c r="RKR144" s="801"/>
      <c r="RKS144" s="801"/>
      <c r="RKT144" s="801"/>
      <c r="RKU144" s="801"/>
      <c r="RKV144" s="801"/>
      <c r="RKW144" s="801"/>
      <c r="RKX144" s="801"/>
      <c r="RKY144" s="801"/>
      <c r="RKZ144" s="801"/>
      <c r="RLA144" s="801"/>
      <c r="RLB144" s="801"/>
      <c r="RLC144" s="801"/>
      <c r="RLD144" s="801"/>
      <c r="RLE144" s="801"/>
      <c r="RLF144" s="801"/>
      <c r="RLG144" s="801"/>
      <c r="RLH144" s="801"/>
      <c r="RLI144" s="801"/>
      <c r="RLJ144" s="801"/>
      <c r="RLK144" s="801"/>
      <c r="RLL144" s="801"/>
      <c r="RLM144" s="801"/>
      <c r="RLN144" s="801"/>
      <c r="RLO144" s="801"/>
      <c r="RLP144" s="801"/>
      <c r="RLQ144" s="801"/>
      <c r="RLR144" s="801"/>
      <c r="RLS144" s="801"/>
      <c r="RLT144" s="801"/>
      <c r="RLU144" s="801"/>
      <c r="RLV144" s="801"/>
      <c r="RLW144" s="801"/>
      <c r="RLX144" s="801"/>
      <c r="RLY144" s="801"/>
      <c r="RLZ144" s="801"/>
      <c r="RMA144" s="801"/>
      <c r="RMB144" s="801"/>
      <c r="RMC144" s="801"/>
      <c r="RMD144" s="801"/>
      <c r="RME144" s="801"/>
      <c r="RMF144" s="801"/>
      <c r="RMG144" s="801"/>
      <c r="RMH144" s="801"/>
      <c r="RMI144" s="801"/>
      <c r="RMJ144" s="801"/>
      <c r="RMK144" s="801"/>
      <c r="RML144" s="801"/>
      <c r="RMM144" s="801"/>
      <c r="RMN144" s="801"/>
      <c r="RMO144" s="801"/>
      <c r="RMP144" s="801"/>
      <c r="RMQ144" s="801"/>
      <c r="RMR144" s="801"/>
      <c r="RMS144" s="801"/>
      <c r="RMT144" s="801"/>
      <c r="RMU144" s="801"/>
      <c r="RMV144" s="801"/>
      <c r="RMW144" s="801"/>
      <c r="RMX144" s="801"/>
      <c r="RMY144" s="801"/>
      <c r="RMZ144" s="801"/>
      <c r="RNA144" s="801"/>
      <c r="RNB144" s="801"/>
      <c r="RNC144" s="801"/>
      <c r="RND144" s="801"/>
      <c r="RNE144" s="801"/>
      <c r="RNF144" s="801"/>
      <c r="RNG144" s="801"/>
      <c r="RNH144" s="801"/>
      <c r="RNI144" s="801"/>
      <c r="RNJ144" s="801"/>
      <c r="RNK144" s="801"/>
      <c r="RNL144" s="801"/>
      <c r="RNM144" s="801"/>
      <c r="RNN144" s="801"/>
      <c r="RNO144" s="801"/>
      <c r="RNP144" s="801"/>
      <c r="RNQ144" s="801"/>
      <c r="RNR144" s="801"/>
      <c r="RNS144" s="801"/>
      <c r="RNT144" s="801"/>
      <c r="RNU144" s="801"/>
      <c r="RNV144" s="801"/>
      <c r="RNW144" s="801"/>
      <c r="RNX144" s="801"/>
      <c r="RNY144" s="801"/>
      <c r="RNZ144" s="801"/>
      <c r="ROA144" s="801"/>
      <c r="ROB144" s="801"/>
      <c r="ROC144" s="801"/>
      <c r="ROD144" s="801"/>
      <c r="ROE144" s="801"/>
      <c r="ROF144" s="801"/>
      <c r="ROG144" s="801"/>
      <c r="ROH144" s="801"/>
      <c r="ROI144" s="801"/>
      <c r="ROJ144" s="801"/>
      <c r="ROK144" s="801"/>
      <c r="ROL144" s="801"/>
      <c r="ROM144" s="801"/>
      <c r="RON144" s="801"/>
      <c r="ROO144" s="801"/>
      <c r="ROP144" s="801"/>
      <c r="ROQ144" s="801"/>
      <c r="ROR144" s="801"/>
      <c r="ROS144" s="801"/>
      <c r="ROT144" s="801"/>
      <c r="ROU144" s="801"/>
      <c r="ROV144" s="801"/>
      <c r="ROW144" s="801"/>
      <c r="ROX144" s="801"/>
      <c r="ROY144" s="801"/>
      <c r="ROZ144" s="801"/>
      <c r="RPA144" s="801"/>
      <c r="RPB144" s="801"/>
      <c r="RPC144" s="801"/>
      <c r="RPD144" s="801"/>
      <c r="RPE144" s="801"/>
      <c r="RPF144" s="801"/>
      <c r="RPG144" s="801"/>
      <c r="RPH144" s="801"/>
      <c r="RPI144" s="801"/>
      <c r="RPJ144" s="801"/>
      <c r="RPK144" s="801"/>
      <c r="RPL144" s="801"/>
      <c r="RPM144" s="801"/>
      <c r="RPN144" s="801"/>
      <c r="RPO144" s="801"/>
      <c r="RPP144" s="801"/>
      <c r="RPQ144" s="801"/>
      <c r="RPR144" s="801"/>
      <c r="RPS144" s="801"/>
      <c r="RPT144" s="801"/>
      <c r="RPU144" s="801"/>
      <c r="RPV144" s="801"/>
      <c r="RPW144" s="801"/>
      <c r="RPX144" s="801"/>
      <c r="RPY144" s="801"/>
      <c r="RPZ144" s="801"/>
      <c r="RQA144" s="801"/>
      <c r="RQB144" s="801"/>
      <c r="RQC144" s="801"/>
      <c r="RQD144" s="801"/>
      <c r="RQE144" s="801"/>
      <c r="RQF144" s="801"/>
      <c r="RQG144" s="801"/>
      <c r="RQH144" s="801"/>
      <c r="RQI144" s="801"/>
      <c r="RQJ144" s="801"/>
      <c r="RQK144" s="801"/>
      <c r="RQL144" s="801"/>
      <c r="RQM144" s="801"/>
      <c r="RQN144" s="801"/>
      <c r="RQO144" s="801"/>
      <c r="RQP144" s="801"/>
      <c r="RQQ144" s="801"/>
      <c r="RQR144" s="801"/>
      <c r="RQS144" s="801"/>
      <c r="RQT144" s="801"/>
      <c r="RQU144" s="801"/>
      <c r="RQV144" s="801"/>
      <c r="RQW144" s="801"/>
      <c r="RQX144" s="801"/>
      <c r="RQY144" s="801"/>
      <c r="RQZ144" s="801"/>
      <c r="RRA144" s="801"/>
      <c r="RRB144" s="801"/>
      <c r="RRC144" s="801"/>
      <c r="RRD144" s="801"/>
      <c r="RRE144" s="801"/>
      <c r="RRF144" s="801"/>
      <c r="RRG144" s="801"/>
      <c r="RRH144" s="801"/>
      <c r="RRI144" s="801"/>
      <c r="RRJ144" s="801"/>
      <c r="RRK144" s="801"/>
      <c r="RRL144" s="801"/>
      <c r="RRM144" s="801"/>
      <c r="RRN144" s="801"/>
      <c r="RRO144" s="801"/>
      <c r="RRP144" s="801"/>
      <c r="RRQ144" s="801"/>
      <c r="RRR144" s="801"/>
      <c r="RRS144" s="801"/>
      <c r="RRT144" s="801"/>
      <c r="RRU144" s="801"/>
      <c r="RRV144" s="801"/>
      <c r="RRW144" s="801"/>
      <c r="RRX144" s="801"/>
      <c r="RRY144" s="801"/>
      <c r="RRZ144" s="801"/>
      <c r="RSA144" s="801"/>
      <c r="RSB144" s="801"/>
      <c r="RSC144" s="801"/>
      <c r="RSD144" s="801"/>
      <c r="RSE144" s="801"/>
      <c r="RSF144" s="801"/>
      <c r="RSG144" s="801"/>
      <c r="RSH144" s="801"/>
      <c r="RSI144" s="801"/>
      <c r="RSJ144" s="801"/>
      <c r="RSK144" s="801"/>
      <c r="RSL144" s="801"/>
      <c r="RSM144" s="801"/>
      <c r="RSN144" s="801"/>
      <c r="RSO144" s="801"/>
      <c r="RSP144" s="801"/>
      <c r="RSQ144" s="801"/>
      <c r="RSR144" s="801"/>
      <c r="RSS144" s="801"/>
      <c r="RST144" s="801"/>
      <c r="RSU144" s="801"/>
      <c r="RSV144" s="801"/>
      <c r="RSW144" s="801"/>
      <c r="RSX144" s="801"/>
      <c r="RSY144" s="801"/>
      <c r="RSZ144" s="801"/>
      <c r="RTA144" s="801"/>
      <c r="RTB144" s="801"/>
      <c r="RTC144" s="801"/>
      <c r="RTD144" s="801"/>
      <c r="RTE144" s="801"/>
      <c r="RTF144" s="801"/>
      <c r="RTG144" s="801"/>
      <c r="RTH144" s="801"/>
      <c r="RTI144" s="801"/>
      <c r="RTJ144" s="801"/>
      <c r="RTK144" s="801"/>
      <c r="RTL144" s="801"/>
      <c r="RTM144" s="801"/>
      <c r="RTN144" s="801"/>
      <c r="RTO144" s="801"/>
      <c r="RTP144" s="801"/>
      <c r="RTQ144" s="801"/>
      <c r="RTR144" s="801"/>
      <c r="RTS144" s="801"/>
      <c r="RTT144" s="801"/>
      <c r="RTU144" s="801"/>
      <c r="RTV144" s="801"/>
      <c r="RTW144" s="801"/>
      <c r="RTX144" s="801"/>
      <c r="RTY144" s="801"/>
      <c r="RTZ144" s="801"/>
      <c r="RUA144" s="801"/>
      <c r="RUB144" s="801"/>
      <c r="RUC144" s="801"/>
      <c r="RUD144" s="801"/>
      <c r="RUE144" s="801"/>
      <c r="RUF144" s="801"/>
      <c r="RUG144" s="801"/>
      <c r="RUH144" s="801"/>
      <c r="RUI144" s="801"/>
      <c r="RUJ144" s="801"/>
      <c r="RUK144" s="801"/>
      <c r="RUL144" s="801"/>
      <c r="RUM144" s="801"/>
      <c r="RUN144" s="801"/>
      <c r="RUO144" s="801"/>
      <c r="RUP144" s="801"/>
      <c r="RUQ144" s="801"/>
      <c r="RUR144" s="801"/>
      <c r="RUS144" s="801"/>
      <c r="RUT144" s="801"/>
      <c r="RUU144" s="801"/>
      <c r="RUV144" s="801"/>
      <c r="RUW144" s="801"/>
      <c r="RUX144" s="801"/>
      <c r="RUY144" s="801"/>
      <c r="RUZ144" s="801"/>
      <c r="RVA144" s="801"/>
      <c r="RVB144" s="801"/>
      <c r="RVC144" s="801"/>
      <c r="RVD144" s="801"/>
      <c r="RVE144" s="801"/>
      <c r="RVF144" s="801"/>
      <c r="RVG144" s="801"/>
      <c r="RVH144" s="801"/>
      <c r="RVI144" s="801"/>
      <c r="RVJ144" s="801"/>
      <c r="RVK144" s="801"/>
      <c r="RVL144" s="801"/>
      <c r="RVM144" s="801"/>
      <c r="RVN144" s="801"/>
      <c r="RVO144" s="801"/>
      <c r="RVP144" s="801"/>
      <c r="RVQ144" s="801"/>
      <c r="RVR144" s="801"/>
      <c r="RVS144" s="801"/>
      <c r="RVT144" s="801"/>
      <c r="RVU144" s="801"/>
      <c r="RVV144" s="801"/>
      <c r="RVW144" s="801"/>
      <c r="RVX144" s="801"/>
      <c r="RVY144" s="801"/>
      <c r="RVZ144" s="801"/>
      <c r="RWA144" s="801"/>
      <c r="RWB144" s="801"/>
      <c r="RWC144" s="801"/>
      <c r="RWD144" s="801"/>
      <c r="RWE144" s="801"/>
      <c r="RWF144" s="801"/>
      <c r="RWG144" s="801"/>
      <c r="RWH144" s="801"/>
      <c r="RWI144" s="801"/>
      <c r="RWJ144" s="801"/>
      <c r="RWK144" s="801"/>
      <c r="RWL144" s="801"/>
      <c r="RWM144" s="801"/>
      <c r="RWN144" s="801"/>
      <c r="RWO144" s="801"/>
      <c r="RWP144" s="801"/>
      <c r="RWQ144" s="801"/>
      <c r="RWR144" s="801"/>
      <c r="RWS144" s="801"/>
      <c r="RWT144" s="801"/>
      <c r="RWU144" s="801"/>
      <c r="RWV144" s="801"/>
      <c r="RWW144" s="801"/>
      <c r="RWX144" s="801"/>
      <c r="RWY144" s="801"/>
      <c r="RWZ144" s="801"/>
      <c r="RXA144" s="801"/>
      <c r="RXB144" s="801"/>
      <c r="RXC144" s="801"/>
      <c r="RXD144" s="801"/>
      <c r="RXE144" s="801"/>
      <c r="RXF144" s="801"/>
      <c r="RXG144" s="801"/>
      <c r="RXH144" s="801"/>
      <c r="RXI144" s="801"/>
      <c r="RXJ144" s="801"/>
      <c r="RXK144" s="801"/>
      <c r="RXL144" s="801"/>
      <c r="RXM144" s="801"/>
      <c r="RXN144" s="801"/>
      <c r="RXO144" s="801"/>
      <c r="RXP144" s="801"/>
      <c r="RXQ144" s="801"/>
      <c r="RXR144" s="801"/>
      <c r="RXS144" s="801"/>
      <c r="RXT144" s="801"/>
      <c r="RXU144" s="801"/>
      <c r="RXV144" s="801"/>
      <c r="RXW144" s="801"/>
      <c r="RXX144" s="801"/>
      <c r="RXY144" s="801"/>
      <c r="RXZ144" s="801"/>
      <c r="RYA144" s="801"/>
      <c r="RYB144" s="801"/>
      <c r="RYC144" s="801"/>
      <c r="RYD144" s="801"/>
      <c r="RYE144" s="801"/>
      <c r="RYF144" s="801"/>
      <c r="RYG144" s="801"/>
      <c r="RYH144" s="801"/>
      <c r="RYI144" s="801"/>
      <c r="RYJ144" s="801"/>
      <c r="RYK144" s="801"/>
      <c r="RYL144" s="801"/>
      <c r="RYM144" s="801"/>
      <c r="RYN144" s="801"/>
      <c r="RYO144" s="801"/>
      <c r="RYP144" s="801"/>
      <c r="RYQ144" s="801"/>
      <c r="RYR144" s="801"/>
      <c r="RYS144" s="801"/>
      <c r="RYT144" s="801"/>
      <c r="RYU144" s="801"/>
      <c r="RYV144" s="801"/>
      <c r="RYW144" s="801"/>
      <c r="RYX144" s="801"/>
      <c r="RYY144" s="801"/>
      <c r="RYZ144" s="801"/>
      <c r="RZA144" s="801"/>
      <c r="RZB144" s="801"/>
      <c r="RZC144" s="801"/>
      <c r="RZD144" s="801"/>
      <c r="RZE144" s="801"/>
      <c r="RZF144" s="801"/>
      <c r="RZG144" s="801"/>
      <c r="RZH144" s="801"/>
      <c r="RZI144" s="801"/>
      <c r="RZJ144" s="801"/>
      <c r="RZK144" s="801"/>
      <c r="RZL144" s="801"/>
      <c r="RZM144" s="801"/>
      <c r="RZN144" s="801"/>
      <c r="RZO144" s="801"/>
      <c r="RZP144" s="801"/>
      <c r="RZQ144" s="801"/>
      <c r="RZR144" s="801"/>
      <c r="RZS144" s="801"/>
      <c r="RZT144" s="801"/>
      <c r="RZU144" s="801"/>
      <c r="RZV144" s="801"/>
      <c r="RZW144" s="801"/>
      <c r="RZX144" s="801"/>
      <c r="RZY144" s="801"/>
      <c r="RZZ144" s="801"/>
      <c r="SAA144" s="801"/>
      <c r="SAB144" s="801"/>
      <c r="SAC144" s="801"/>
      <c r="SAD144" s="801"/>
      <c r="SAE144" s="801"/>
      <c r="SAF144" s="801"/>
      <c r="SAG144" s="801"/>
      <c r="SAH144" s="801"/>
      <c r="SAI144" s="801"/>
      <c r="SAJ144" s="801"/>
      <c r="SAK144" s="801"/>
      <c r="SAL144" s="801"/>
      <c r="SAM144" s="801"/>
      <c r="SAN144" s="801"/>
      <c r="SAO144" s="801"/>
      <c r="SAP144" s="801"/>
      <c r="SAQ144" s="801"/>
      <c r="SAR144" s="801"/>
      <c r="SAS144" s="801"/>
      <c r="SAT144" s="801"/>
      <c r="SAU144" s="801"/>
      <c r="SAV144" s="801"/>
      <c r="SAW144" s="801"/>
      <c r="SAX144" s="801"/>
      <c r="SAY144" s="801"/>
      <c r="SAZ144" s="801"/>
      <c r="SBA144" s="801"/>
      <c r="SBB144" s="801"/>
      <c r="SBC144" s="801"/>
      <c r="SBD144" s="801"/>
      <c r="SBE144" s="801"/>
      <c r="SBF144" s="801"/>
      <c r="SBG144" s="801"/>
      <c r="SBH144" s="801"/>
      <c r="SBI144" s="801"/>
      <c r="SBJ144" s="801"/>
      <c r="SBK144" s="801"/>
      <c r="SBL144" s="801"/>
      <c r="SBM144" s="801"/>
      <c r="SBN144" s="801"/>
      <c r="SBO144" s="801"/>
      <c r="SBP144" s="801"/>
      <c r="SBQ144" s="801"/>
      <c r="SBR144" s="801"/>
      <c r="SBS144" s="801"/>
      <c r="SBT144" s="801"/>
      <c r="SBU144" s="801"/>
      <c r="SBV144" s="801"/>
      <c r="SBW144" s="801"/>
      <c r="SBX144" s="801"/>
      <c r="SBY144" s="801"/>
      <c r="SBZ144" s="801"/>
      <c r="SCA144" s="801"/>
      <c r="SCB144" s="801"/>
      <c r="SCC144" s="801"/>
      <c r="SCD144" s="801"/>
      <c r="SCE144" s="801"/>
      <c r="SCF144" s="801"/>
      <c r="SCG144" s="801"/>
      <c r="SCH144" s="801"/>
      <c r="SCI144" s="801"/>
      <c r="SCJ144" s="801"/>
      <c r="SCK144" s="801"/>
      <c r="SCL144" s="801"/>
      <c r="SCM144" s="801"/>
      <c r="SCN144" s="801"/>
      <c r="SCO144" s="801"/>
      <c r="SCP144" s="801"/>
      <c r="SCQ144" s="801"/>
      <c r="SCR144" s="801"/>
      <c r="SCS144" s="801"/>
      <c r="SCT144" s="801"/>
      <c r="SCU144" s="801"/>
      <c r="SCV144" s="801"/>
      <c r="SCW144" s="801"/>
      <c r="SCX144" s="801"/>
      <c r="SCY144" s="801"/>
      <c r="SCZ144" s="801"/>
      <c r="SDA144" s="801"/>
      <c r="SDB144" s="801"/>
      <c r="SDC144" s="801"/>
      <c r="SDD144" s="801"/>
      <c r="SDE144" s="801"/>
      <c r="SDF144" s="801"/>
      <c r="SDG144" s="801"/>
      <c r="SDH144" s="801"/>
      <c r="SDI144" s="801"/>
      <c r="SDJ144" s="801"/>
      <c r="SDK144" s="801"/>
      <c r="SDL144" s="801"/>
      <c r="SDM144" s="801"/>
      <c r="SDN144" s="801"/>
      <c r="SDO144" s="801"/>
      <c r="SDP144" s="801"/>
      <c r="SDQ144" s="801"/>
      <c r="SDR144" s="801"/>
      <c r="SDS144" s="801"/>
      <c r="SDT144" s="801"/>
      <c r="SDU144" s="801"/>
      <c r="SDV144" s="801"/>
      <c r="SDW144" s="801"/>
      <c r="SDX144" s="801"/>
      <c r="SDY144" s="801"/>
      <c r="SDZ144" s="801"/>
      <c r="SEA144" s="801"/>
      <c r="SEB144" s="801"/>
      <c r="SEC144" s="801"/>
      <c r="SED144" s="801"/>
      <c r="SEE144" s="801"/>
      <c r="SEF144" s="801"/>
      <c r="SEG144" s="801"/>
      <c r="SEH144" s="801"/>
      <c r="SEI144" s="801"/>
      <c r="SEJ144" s="801"/>
      <c r="SEK144" s="801"/>
      <c r="SEL144" s="801"/>
      <c r="SEM144" s="801"/>
      <c r="SEN144" s="801"/>
      <c r="SEO144" s="801"/>
      <c r="SEP144" s="801"/>
      <c r="SEQ144" s="801"/>
      <c r="SER144" s="801"/>
      <c r="SES144" s="801"/>
      <c r="SET144" s="801"/>
      <c r="SEU144" s="801"/>
      <c r="SEV144" s="801"/>
      <c r="SEW144" s="801"/>
      <c r="SEX144" s="801"/>
      <c r="SEY144" s="801"/>
      <c r="SEZ144" s="801"/>
      <c r="SFA144" s="801"/>
      <c r="SFB144" s="801"/>
      <c r="SFC144" s="801"/>
      <c r="SFD144" s="801"/>
      <c r="SFE144" s="801"/>
      <c r="SFF144" s="801"/>
      <c r="SFG144" s="801"/>
      <c r="SFH144" s="801"/>
      <c r="SFI144" s="801"/>
      <c r="SFJ144" s="801"/>
      <c r="SFK144" s="801"/>
      <c r="SFL144" s="801"/>
      <c r="SFM144" s="801"/>
      <c r="SFN144" s="801"/>
      <c r="SFO144" s="801"/>
      <c r="SFP144" s="801"/>
      <c r="SFQ144" s="801"/>
      <c r="SFR144" s="801"/>
      <c r="SFS144" s="801"/>
      <c r="SFT144" s="801"/>
      <c r="SFU144" s="801"/>
      <c r="SFV144" s="801"/>
      <c r="SFW144" s="801"/>
      <c r="SFX144" s="801"/>
      <c r="SFY144" s="801"/>
      <c r="SFZ144" s="801"/>
      <c r="SGA144" s="801"/>
      <c r="SGB144" s="801"/>
      <c r="SGC144" s="801"/>
      <c r="SGD144" s="801"/>
      <c r="SGE144" s="801"/>
      <c r="SGF144" s="801"/>
      <c r="SGG144" s="801"/>
      <c r="SGH144" s="801"/>
      <c r="SGI144" s="801"/>
      <c r="SGJ144" s="801"/>
      <c r="SGK144" s="801"/>
      <c r="SGL144" s="801"/>
      <c r="SGM144" s="801"/>
      <c r="SGN144" s="801"/>
      <c r="SGO144" s="801"/>
      <c r="SGP144" s="801"/>
      <c r="SGQ144" s="801"/>
      <c r="SGR144" s="801"/>
      <c r="SGS144" s="801"/>
      <c r="SGT144" s="801"/>
      <c r="SGU144" s="801"/>
      <c r="SGV144" s="801"/>
      <c r="SGW144" s="801"/>
      <c r="SGX144" s="801"/>
      <c r="SGY144" s="801"/>
      <c r="SGZ144" s="801"/>
      <c r="SHA144" s="801"/>
      <c r="SHB144" s="801"/>
      <c r="SHC144" s="801"/>
      <c r="SHD144" s="801"/>
      <c r="SHE144" s="801"/>
      <c r="SHF144" s="801"/>
      <c r="SHG144" s="801"/>
      <c r="SHH144" s="801"/>
      <c r="SHI144" s="801"/>
      <c r="SHJ144" s="801"/>
      <c r="SHK144" s="801"/>
      <c r="SHL144" s="801"/>
      <c r="SHM144" s="801"/>
      <c r="SHN144" s="801"/>
      <c r="SHO144" s="801"/>
      <c r="SHP144" s="801"/>
      <c r="SHQ144" s="801"/>
      <c r="SHR144" s="801"/>
      <c r="SHS144" s="801"/>
      <c r="SHT144" s="801"/>
      <c r="SHU144" s="801"/>
      <c r="SHV144" s="801"/>
      <c r="SHW144" s="801"/>
      <c r="SHX144" s="801"/>
      <c r="SHY144" s="801"/>
      <c r="SHZ144" s="801"/>
      <c r="SIA144" s="801"/>
      <c r="SIB144" s="801"/>
      <c r="SIC144" s="801"/>
      <c r="SID144" s="801"/>
      <c r="SIE144" s="801"/>
      <c r="SIF144" s="801"/>
      <c r="SIG144" s="801"/>
      <c r="SIH144" s="801"/>
      <c r="SII144" s="801"/>
      <c r="SIJ144" s="801"/>
      <c r="SIK144" s="801"/>
      <c r="SIL144" s="801"/>
      <c r="SIM144" s="801"/>
      <c r="SIN144" s="801"/>
      <c r="SIO144" s="801"/>
      <c r="SIP144" s="801"/>
      <c r="SIQ144" s="801"/>
      <c r="SIR144" s="801"/>
      <c r="SIS144" s="801"/>
      <c r="SIT144" s="801"/>
      <c r="SIU144" s="801"/>
      <c r="SIV144" s="801"/>
      <c r="SIW144" s="801"/>
      <c r="SIX144" s="801"/>
      <c r="SIY144" s="801"/>
      <c r="SIZ144" s="801"/>
      <c r="SJA144" s="801"/>
      <c r="SJB144" s="801"/>
      <c r="SJC144" s="801"/>
      <c r="SJD144" s="801"/>
      <c r="SJE144" s="801"/>
      <c r="SJF144" s="801"/>
      <c r="SJG144" s="801"/>
      <c r="SJH144" s="801"/>
      <c r="SJI144" s="801"/>
      <c r="SJJ144" s="801"/>
      <c r="SJK144" s="801"/>
      <c r="SJL144" s="801"/>
      <c r="SJM144" s="801"/>
      <c r="SJN144" s="801"/>
      <c r="SJO144" s="801"/>
      <c r="SJP144" s="801"/>
      <c r="SJQ144" s="801"/>
      <c r="SJR144" s="801"/>
      <c r="SJS144" s="801"/>
      <c r="SJT144" s="801"/>
      <c r="SJU144" s="801"/>
      <c r="SJV144" s="801"/>
      <c r="SJW144" s="801"/>
      <c r="SJX144" s="801"/>
      <c r="SJY144" s="801"/>
      <c r="SJZ144" s="801"/>
      <c r="SKA144" s="801"/>
      <c r="SKB144" s="801"/>
      <c r="SKC144" s="801"/>
      <c r="SKD144" s="801"/>
      <c r="SKE144" s="801"/>
      <c r="SKF144" s="801"/>
      <c r="SKG144" s="801"/>
      <c r="SKH144" s="801"/>
      <c r="SKI144" s="801"/>
      <c r="SKJ144" s="801"/>
      <c r="SKK144" s="801"/>
      <c r="SKL144" s="801"/>
      <c r="SKM144" s="801"/>
      <c r="SKN144" s="801"/>
      <c r="SKO144" s="801"/>
      <c r="SKP144" s="801"/>
      <c r="SKQ144" s="801"/>
      <c r="SKR144" s="801"/>
      <c r="SKS144" s="801"/>
      <c r="SKT144" s="801"/>
      <c r="SKU144" s="801"/>
      <c r="SKV144" s="801"/>
      <c r="SKW144" s="801"/>
      <c r="SKX144" s="801"/>
      <c r="SKY144" s="801"/>
      <c r="SKZ144" s="801"/>
      <c r="SLA144" s="801"/>
      <c r="SLB144" s="801"/>
      <c r="SLC144" s="801"/>
      <c r="SLD144" s="801"/>
      <c r="SLE144" s="801"/>
      <c r="SLF144" s="801"/>
      <c r="SLG144" s="801"/>
      <c r="SLH144" s="801"/>
      <c r="SLI144" s="801"/>
      <c r="SLJ144" s="801"/>
      <c r="SLK144" s="801"/>
      <c r="SLL144" s="801"/>
      <c r="SLM144" s="801"/>
      <c r="SLN144" s="801"/>
      <c r="SLO144" s="801"/>
      <c r="SLP144" s="801"/>
      <c r="SLQ144" s="801"/>
      <c r="SLR144" s="801"/>
      <c r="SLS144" s="801"/>
      <c r="SLT144" s="801"/>
      <c r="SLU144" s="801"/>
      <c r="SLV144" s="801"/>
      <c r="SLW144" s="801"/>
      <c r="SLX144" s="801"/>
      <c r="SLY144" s="801"/>
      <c r="SLZ144" s="801"/>
      <c r="SMA144" s="801"/>
      <c r="SMB144" s="801"/>
      <c r="SMC144" s="801"/>
      <c r="SMD144" s="801"/>
      <c r="SME144" s="801"/>
      <c r="SMF144" s="801"/>
      <c r="SMG144" s="801"/>
      <c r="SMH144" s="801"/>
      <c r="SMI144" s="801"/>
      <c r="SMJ144" s="801"/>
      <c r="SMK144" s="801"/>
      <c r="SML144" s="801"/>
      <c r="SMM144" s="801"/>
      <c r="SMN144" s="801"/>
      <c r="SMO144" s="801"/>
      <c r="SMP144" s="801"/>
      <c r="SMQ144" s="801"/>
      <c r="SMR144" s="801"/>
      <c r="SMS144" s="801"/>
      <c r="SMT144" s="801"/>
      <c r="SMU144" s="801"/>
      <c r="SMV144" s="801"/>
      <c r="SMW144" s="801"/>
      <c r="SMX144" s="801"/>
      <c r="SMY144" s="801"/>
      <c r="SMZ144" s="801"/>
      <c r="SNA144" s="801"/>
      <c r="SNB144" s="801"/>
      <c r="SNC144" s="801"/>
      <c r="SND144" s="801"/>
      <c r="SNE144" s="801"/>
      <c r="SNF144" s="801"/>
      <c r="SNG144" s="801"/>
      <c r="SNH144" s="801"/>
      <c r="SNI144" s="801"/>
      <c r="SNJ144" s="801"/>
      <c r="SNK144" s="801"/>
      <c r="SNL144" s="801"/>
      <c r="SNM144" s="801"/>
      <c r="SNN144" s="801"/>
      <c r="SNO144" s="801"/>
      <c r="SNP144" s="801"/>
      <c r="SNQ144" s="801"/>
      <c r="SNR144" s="801"/>
      <c r="SNS144" s="801"/>
      <c r="SNT144" s="801"/>
      <c r="SNU144" s="801"/>
      <c r="SNV144" s="801"/>
      <c r="SNW144" s="801"/>
      <c r="SNX144" s="801"/>
      <c r="SNY144" s="801"/>
      <c r="SNZ144" s="801"/>
      <c r="SOA144" s="801"/>
      <c r="SOB144" s="801"/>
      <c r="SOC144" s="801"/>
      <c r="SOD144" s="801"/>
      <c r="SOE144" s="801"/>
      <c r="SOF144" s="801"/>
      <c r="SOG144" s="801"/>
      <c r="SOH144" s="801"/>
      <c r="SOI144" s="801"/>
      <c r="SOJ144" s="801"/>
      <c r="SOK144" s="801"/>
      <c r="SOL144" s="801"/>
      <c r="SOM144" s="801"/>
      <c r="SON144" s="801"/>
      <c r="SOO144" s="801"/>
      <c r="SOP144" s="801"/>
      <c r="SOQ144" s="801"/>
      <c r="SOR144" s="801"/>
      <c r="SOS144" s="801"/>
      <c r="SOT144" s="801"/>
      <c r="SOU144" s="801"/>
      <c r="SOV144" s="801"/>
      <c r="SOW144" s="801"/>
      <c r="SOX144" s="801"/>
      <c r="SOY144" s="801"/>
      <c r="SOZ144" s="801"/>
      <c r="SPA144" s="801"/>
      <c r="SPB144" s="801"/>
      <c r="SPC144" s="801"/>
      <c r="SPD144" s="801"/>
      <c r="SPE144" s="801"/>
      <c r="SPF144" s="801"/>
      <c r="SPG144" s="801"/>
      <c r="SPH144" s="801"/>
      <c r="SPI144" s="801"/>
      <c r="SPJ144" s="801"/>
      <c r="SPK144" s="801"/>
      <c r="SPL144" s="801"/>
      <c r="SPM144" s="801"/>
      <c r="SPN144" s="801"/>
      <c r="SPO144" s="801"/>
      <c r="SPP144" s="801"/>
      <c r="SPQ144" s="801"/>
      <c r="SPR144" s="801"/>
      <c r="SPS144" s="801"/>
      <c r="SPT144" s="801"/>
      <c r="SPU144" s="801"/>
      <c r="SPV144" s="801"/>
      <c r="SPW144" s="801"/>
      <c r="SPX144" s="801"/>
      <c r="SPY144" s="801"/>
      <c r="SPZ144" s="801"/>
      <c r="SQA144" s="801"/>
      <c r="SQB144" s="801"/>
      <c r="SQC144" s="801"/>
      <c r="SQD144" s="801"/>
      <c r="SQE144" s="801"/>
      <c r="SQF144" s="801"/>
      <c r="SQG144" s="801"/>
      <c r="SQH144" s="801"/>
      <c r="SQI144" s="801"/>
      <c r="SQJ144" s="801"/>
      <c r="SQK144" s="801"/>
      <c r="SQL144" s="801"/>
      <c r="SQM144" s="801"/>
      <c r="SQN144" s="801"/>
      <c r="SQO144" s="801"/>
      <c r="SQP144" s="801"/>
      <c r="SQQ144" s="801"/>
      <c r="SQR144" s="801"/>
      <c r="SQS144" s="801"/>
      <c r="SQT144" s="801"/>
      <c r="SQU144" s="801"/>
      <c r="SQV144" s="801"/>
      <c r="SQW144" s="801"/>
      <c r="SQX144" s="801"/>
      <c r="SQY144" s="801"/>
      <c r="SQZ144" s="801"/>
      <c r="SRA144" s="801"/>
      <c r="SRB144" s="801"/>
      <c r="SRC144" s="801"/>
      <c r="SRD144" s="801"/>
      <c r="SRE144" s="801"/>
      <c r="SRF144" s="801"/>
      <c r="SRG144" s="801"/>
      <c r="SRH144" s="801"/>
      <c r="SRI144" s="801"/>
      <c r="SRJ144" s="801"/>
      <c r="SRK144" s="801"/>
      <c r="SRL144" s="801"/>
      <c r="SRM144" s="801"/>
      <c r="SRN144" s="801"/>
      <c r="SRO144" s="801"/>
      <c r="SRP144" s="801"/>
      <c r="SRQ144" s="801"/>
      <c r="SRR144" s="801"/>
      <c r="SRS144" s="801"/>
      <c r="SRT144" s="801"/>
      <c r="SRU144" s="801"/>
      <c r="SRV144" s="801"/>
      <c r="SRW144" s="801"/>
      <c r="SRX144" s="801"/>
      <c r="SRY144" s="801"/>
      <c r="SRZ144" s="801"/>
      <c r="SSA144" s="801"/>
      <c r="SSB144" s="801"/>
      <c r="SSC144" s="801"/>
      <c r="SSD144" s="801"/>
      <c r="SSE144" s="801"/>
      <c r="SSF144" s="801"/>
      <c r="SSG144" s="801"/>
      <c r="SSH144" s="801"/>
      <c r="SSI144" s="801"/>
      <c r="SSJ144" s="801"/>
      <c r="SSK144" s="801"/>
      <c r="SSL144" s="801"/>
      <c r="SSM144" s="801"/>
      <c r="SSN144" s="801"/>
      <c r="SSO144" s="801"/>
      <c r="SSP144" s="801"/>
      <c r="SSQ144" s="801"/>
      <c r="SSR144" s="801"/>
      <c r="SSS144" s="801"/>
      <c r="SST144" s="801"/>
      <c r="SSU144" s="801"/>
      <c r="SSV144" s="801"/>
      <c r="SSW144" s="801"/>
      <c r="SSX144" s="801"/>
      <c r="SSY144" s="801"/>
      <c r="SSZ144" s="801"/>
      <c r="STA144" s="801"/>
      <c r="STB144" s="801"/>
      <c r="STC144" s="801"/>
      <c r="STD144" s="801"/>
      <c r="STE144" s="801"/>
      <c r="STF144" s="801"/>
      <c r="STG144" s="801"/>
      <c r="STH144" s="801"/>
      <c r="STI144" s="801"/>
      <c r="STJ144" s="801"/>
      <c r="STK144" s="801"/>
      <c r="STL144" s="801"/>
      <c r="STM144" s="801"/>
      <c r="STN144" s="801"/>
      <c r="STO144" s="801"/>
      <c r="STP144" s="801"/>
      <c r="STQ144" s="801"/>
      <c r="STR144" s="801"/>
      <c r="STS144" s="801"/>
      <c r="STT144" s="801"/>
      <c r="STU144" s="801"/>
      <c r="STV144" s="801"/>
      <c r="STW144" s="801"/>
      <c r="STX144" s="801"/>
      <c r="STY144" s="801"/>
      <c r="STZ144" s="801"/>
      <c r="SUA144" s="801"/>
      <c r="SUB144" s="801"/>
      <c r="SUC144" s="801"/>
      <c r="SUD144" s="801"/>
      <c r="SUE144" s="801"/>
      <c r="SUF144" s="801"/>
      <c r="SUG144" s="801"/>
      <c r="SUH144" s="801"/>
      <c r="SUI144" s="801"/>
      <c r="SUJ144" s="801"/>
      <c r="SUK144" s="801"/>
      <c r="SUL144" s="801"/>
      <c r="SUM144" s="801"/>
      <c r="SUN144" s="801"/>
      <c r="SUO144" s="801"/>
      <c r="SUP144" s="801"/>
      <c r="SUQ144" s="801"/>
      <c r="SUR144" s="801"/>
      <c r="SUS144" s="801"/>
      <c r="SUT144" s="801"/>
      <c r="SUU144" s="801"/>
      <c r="SUV144" s="801"/>
      <c r="SUW144" s="801"/>
      <c r="SUX144" s="801"/>
      <c r="SUY144" s="801"/>
      <c r="SUZ144" s="801"/>
      <c r="SVA144" s="801"/>
      <c r="SVB144" s="801"/>
      <c r="SVC144" s="801"/>
      <c r="SVD144" s="801"/>
      <c r="SVE144" s="801"/>
      <c r="SVF144" s="801"/>
      <c r="SVG144" s="801"/>
      <c r="SVH144" s="801"/>
      <c r="SVI144" s="801"/>
      <c r="SVJ144" s="801"/>
      <c r="SVK144" s="801"/>
      <c r="SVL144" s="801"/>
      <c r="SVM144" s="801"/>
      <c r="SVN144" s="801"/>
      <c r="SVO144" s="801"/>
      <c r="SVP144" s="801"/>
      <c r="SVQ144" s="801"/>
      <c r="SVR144" s="801"/>
      <c r="SVS144" s="801"/>
      <c r="SVT144" s="801"/>
      <c r="SVU144" s="801"/>
      <c r="SVV144" s="801"/>
      <c r="SVW144" s="801"/>
      <c r="SVX144" s="801"/>
      <c r="SVY144" s="801"/>
      <c r="SVZ144" s="801"/>
      <c r="SWA144" s="801"/>
      <c r="SWB144" s="801"/>
      <c r="SWC144" s="801"/>
      <c r="SWD144" s="801"/>
      <c r="SWE144" s="801"/>
      <c r="SWF144" s="801"/>
      <c r="SWG144" s="801"/>
      <c r="SWH144" s="801"/>
      <c r="SWI144" s="801"/>
      <c r="SWJ144" s="801"/>
      <c r="SWK144" s="801"/>
      <c r="SWL144" s="801"/>
      <c r="SWM144" s="801"/>
      <c r="SWN144" s="801"/>
      <c r="SWO144" s="801"/>
      <c r="SWP144" s="801"/>
      <c r="SWQ144" s="801"/>
      <c r="SWR144" s="801"/>
      <c r="SWS144" s="801"/>
      <c r="SWT144" s="801"/>
      <c r="SWU144" s="801"/>
      <c r="SWV144" s="801"/>
      <c r="SWW144" s="801"/>
      <c r="SWX144" s="801"/>
      <c r="SWY144" s="801"/>
      <c r="SWZ144" s="801"/>
      <c r="SXA144" s="801"/>
      <c r="SXB144" s="801"/>
      <c r="SXC144" s="801"/>
      <c r="SXD144" s="801"/>
      <c r="SXE144" s="801"/>
      <c r="SXF144" s="801"/>
      <c r="SXG144" s="801"/>
      <c r="SXH144" s="801"/>
      <c r="SXI144" s="801"/>
      <c r="SXJ144" s="801"/>
      <c r="SXK144" s="801"/>
      <c r="SXL144" s="801"/>
      <c r="SXM144" s="801"/>
      <c r="SXN144" s="801"/>
      <c r="SXO144" s="801"/>
      <c r="SXP144" s="801"/>
      <c r="SXQ144" s="801"/>
      <c r="SXR144" s="801"/>
      <c r="SXS144" s="801"/>
      <c r="SXT144" s="801"/>
      <c r="SXU144" s="801"/>
      <c r="SXV144" s="801"/>
      <c r="SXW144" s="801"/>
      <c r="SXX144" s="801"/>
      <c r="SXY144" s="801"/>
      <c r="SXZ144" s="801"/>
      <c r="SYA144" s="801"/>
      <c r="SYB144" s="801"/>
      <c r="SYC144" s="801"/>
      <c r="SYD144" s="801"/>
      <c r="SYE144" s="801"/>
      <c r="SYF144" s="801"/>
      <c r="SYG144" s="801"/>
      <c r="SYH144" s="801"/>
      <c r="SYI144" s="801"/>
      <c r="SYJ144" s="801"/>
      <c r="SYK144" s="801"/>
      <c r="SYL144" s="801"/>
      <c r="SYM144" s="801"/>
      <c r="SYN144" s="801"/>
      <c r="SYO144" s="801"/>
      <c r="SYP144" s="801"/>
      <c r="SYQ144" s="801"/>
      <c r="SYR144" s="801"/>
      <c r="SYS144" s="801"/>
      <c r="SYT144" s="801"/>
      <c r="SYU144" s="801"/>
      <c r="SYV144" s="801"/>
      <c r="SYW144" s="801"/>
      <c r="SYX144" s="801"/>
      <c r="SYY144" s="801"/>
      <c r="SYZ144" s="801"/>
      <c r="SZA144" s="801"/>
      <c r="SZB144" s="801"/>
      <c r="SZC144" s="801"/>
      <c r="SZD144" s="801"/>
      <c r="SZE144" s="801"/>
      <c r="SZF144" s="801"/>
      <c r="SZG144" s="801"/>
      <c r="SZH144" s="801"/>
      <c r="SZI144" s="801"/>
      <c r="SZJ144" s="801"/>
      <c r="SZK144" s="801"/>
      <c r="SZL144" s="801"/>
      <c r="SZM144" s="801"/>
      <c r="SZN144" s="801"/>
      <c r="SZO144" s="801"/>
      <c r="SZP144" s="801"/>
      <c r="SZQ144" s="801"/>
      <c r="SZR144" s="801"/>
      <c r="SZS144" s="801"/>
      <c r="SZT144" s="801"/>
      <c r="SZU144" s="801"/>
      <c r="SZV144" s="801"/>
      <c r="SZW144" s="801"/>
      <c r="SZX144" s="801"/>
      <c r="SZY144" s="801"/>
      <c r="SZZ144" s="801"/>
      <c r="TAA144" s="801"/>
      <c r="TAB144" s="801"/>
      <c r="TAC144" s="801"/>
      <c r="TAD144" s="801"/>
      <c r="TAE144" s="801"/>
      <c r="TAF144" s="801"/>
      <c r="TAG144" s="801"/>
      <c r="TAH144" s="801"/>
      <c r="TAI144" s="801"/>
      <c r="TAJ144" s="801"/>
      <c r="TAK144" s="801"/>
      <c r="TAL144" s="801"/>
      <c r="TAM144" s="801"/>
      <c r="TAN144" s="801"/>
      <c r="TAO144" s="801"/>
      <c r="TAP144" s="801"/>
      <c r="TAQ144" s="801"/>
      <c r="TAR144" s="801"/>
      <c r="TAS144" s="801"/>
      <c r="TAT144" s="801"/>
      <c r="TAU144" s="801"/>
      <c r="TAV144" s="801"/>
      <c r="TAW144" s="801"/>
      <c r="TAX144" s="801"/>
      <c r="TAY144" s="801"/>
      <c r="TAZ144" s="801"/>
      <c r="TBA144" s="801"/>
      <c r="TBB144" s="801"/>
      <c r="TBC144" s="801"/>
      <c r="TBD144" s="801"/>
      <c r="TBE144" s="801"/>
      <c r="TBF144" s="801"/>
      <c r="TBG144" s="801"/>
      <c r="TBH144" s="801"/>
      <c r="TBI144" s="801"/>
      <c r="TBJ144" s="801"/>
      <c r="TBK144" s="801"/>
      <c r="TBL144" s="801"/>
      <c r="TBM144" s="801"/>
      <c r="TBN144" s="801"/>
      <c r="TBO144" s="801"/>
      <c r="TBP144" s="801"/>
      <c r="TBQ144" s="801"/>
      <c r="TBR144" s="801"/>
      <c r="TBS144" s="801"/>
      <c r="TBT144" s="801"/>
      <c r="TBU144" s="801"/>
      <c r="TBV144" s="801"/>
      <c r="TBW144" s="801"/>
      <c r="TBX144" s="801"/>
      <c r="TBY144" s="801"/>
      <c r="TBZ144" s="801"/>
      <c r="TCA144" s="801"/>
      <c r="TCB144" s="801"/>
      <c r="TCC144" s="801"/>
      <c r="TCD144" s="801"/>
      <c r="TCE144" s="801"/>
      <c r="TCF144" s="801"/>
      <c r="TCG144" s="801"/>
      <c r="TCH144" s="801"/>
      <c r="TCI144" s="801"/>
      <c r="TCJ144" s="801"/>
      <c r="TCK144" s="801"/>
      <c r="TCL144" s="801"/>
      <c r="TCM144" s="801"/>
      <c r="TCN144" s="801"/>
      <c r="TCO144" s="801"/>
      <c r="TCP144" s="801"/>
      <c r="TCQ144" s="801"/>
      <c r="TCR144" s="801"/>
      <c r="TCS144" s="801"/>
      <c r="TCT144" s="801"/>
      <c r="TCU144" s="801"/>
      <c r="TCV144" s="801"/>
      <c r="TCW144" s="801"/>
      <c r="TCX144" s="801"/>
      <c r="TCY144" s="801"/>
      <c r="TCZ144" s="801"/>
      <c r="TDA144" s="801"/>
      <c r="TDB144" s="801"/>
      <c r="TDC144" s="801"/>
      <c r="TDD144" s="801"/>
      <c r="TDE144" s="801"/>
      <c r="TDF144" s="801"/>
      <c r="TDG144" s="801"/>
      <c r="TDH144" s="801"/>
      <c r="TDI144" s="801"/>
      <c r="TDJ144" s="801"/>
      <c r="TDK144" s="801"/>
      <c r="TDL144" s="801"/>
      <c r="TDM144" s="801"/>
      <c r="TDN144" s="801"/>
      <c r="TDO144" s="801"/>
      <c r="TDP144" s="801"/>
      <c r="TDQ144" s="801"/>
      <c r="TDR144" s="801"/>
      <c r="TDS144" s="801"/>
      <c r="TDT144" s="801"/>
      <c r="TDU144" s="801"/>
      <c r="TDV144" s="801"/>
      <c r="TDW144" s="801"/>
      <c r="TDX144" s="801"/>
      <c r="TDY144" s="801"/>
      <c r="TDZ144" s="801"/>
      <c r="TEA144" s="801"/>
      <c r="TEB144" s="801"/>
      <c r="TEC144" s="801"/>
      <c r="TED144" s="801"/>
      <c r="TEE144" s="801"/>
      <c r="TEF144" s="801"/>
      <c r="TEG144" s="801"/>
      <c r="TEH144" s="801"/>
      <c r="TEI144" s="801"/>
      <c r="TEJ144" s="801"/>
      <c r="TEK144" s="801"/>
      <c r="TEL144" s="801"/>
      <c r="TEM144" s="801"/>
      <c r="TEN144" s="801"/>
      <c r="TEO144" s="801"/>
      <c r="TEP144" s="801"/>
      <c r="TEQ144" s="801"/>
      <c r="TER144" s="801"/>
      <c r="TES144" s="801"/>
      <c r="TET144" s="801"/>
      <c r="TEU144" s="801"/>
      <c r="TEV144" s="801"/>
      <c r="TEW144" s="801"/>
      <c r="TEX144" s="801"/>
      <c r="TEY144" s="801"/>
      <c r="TEZ144" s="801"/>
      <c r="TFA144" s="801"/>
      <c r="TFB144" s="801"/>
      <c r="TFC144" s="801"/>
      <c r="TFD144" s="801"/>
      <c r="TFE144" s="801"/>
      <c r="TFF144" s="801"/>
      <c r="TFG144" s="801"/>
      <c r="TFH144" s="801"/>
      <c r="TFI144" s="801"/>
      <c r="TFJ144" s="801"/>
      <c r="TFK144" s="801"/>
      <c r="TFL144" s="801"/>
      <c r="TFM144" s="801"/>
      <c r="TFN144" s="801"/>
      <c r="TFO144" s="801"/>
      <c r="TFP144" s="801"/>
      <c r="TFQ144" s="801"/>
      <c r="TFR144" s="801"/>
      <c r="TFS144" s="801"/>
      <c r="TFT144" s="801"/>
      <c r="TFU144" s="801"/>
      <c r="TFV144" s="801"/>
      <c r="TFW144" s="801"/>
      <c r="TFX144" s="801"/>
      <c r="TFY144" s="801"/>
      <c r="TFZ144" s="801"/>
      <c r="TGA144" s="801"/>
      <c r="TGB144" s="801"/>
      <c r="TGC144" s="801"/>
      <c r="TGD144" s="801"/>
      <c r="TGE144" s="801"/>
      <c r="TGF144" s="801"/>
      <c r="TGG144" s="801"/>
      <c r="TGH144" s="801"/>
      <c r="TGI144" s="801"/>
      <c r="TGJ144" s="801"/>
      <c r="TGK144" s="801"/>
      <c r="TGL144" s="801"/>
      <c r="TGM144" s="801"/>
      <c r="TGN144" s="801"/>
      <c r="TGO144" s="801"/>
      <c r="TGP144" s="801"/>
      <c r="TGQ144" s="801"/>
      <c r="TGR144" s="801"/>
      <c r="TGS144" s="801"/>
      <c r="TGT144" s="801"/>
      <c r="TGU144" s="801"/>
      <c r="TGV144" s="801"/>
      <c r="TGW144" s="801"/>
      <c r="TGX144" s="801"/>
      <c r="TGY144" s="801"/>
      <c r="TGZ144" s="801"/>
      <c r="THA144" s="801"/>
      <c r="THB144" s="801"/>
      <c r="THC144" s="801"/>
      <c r="THD144" s="801"/>
      <c r="THE144" s="801"/>
      <c r="THF144" s="801"/>
      <c r="THG144" s="801"/>
      <c r="THH144" s="801"/>
      <c r="THI144" s="801"/>
      <c r="THJ144" s="801"/>
      <c r="THK144" s="801"/>
      <c r="THL144" s="801"/>
      <c r="THM144" s="801"/>
      <c r="THN144" s="801"/>
      <c r="THO144" s="801"/>
      <c r="THP144" s="801"/>
      <c r="THQ144" s="801"/>
      <c r="THR144" s="801"/>
      <c r="THS144" s="801"/>
      <c r="THT144" s="801"/>
      <c r="THU144" s="801"/>
      <c r="THV144" s="801"/>
      <c r="THW144" s="801"/>
      <c r="THX144" s="801"/>
      <c r="THY144" s="801"/>
      <c r="THZ144" s="801"/>
      <c r="TIA144" s="801"/>
      <c r="TIB144" s="801"/>
      <c r="TIC144" s="801"/>
      <c r="TID144" s="801"/>
      <c r="TIE144" s="801"/>
      <c r="TIF144" s="801"/>
      <c r="TIG144" s="801"/>
      <c r="TIH144" s="801"/>
      <c r="TII144" s="801"/>
      <c r="TIJ144" s="801"/>
      <c r="TIK144" s="801"/>
      <c r="TIL144" s="801"/>
      <c r="TIM144" s="801"/>
      <c r="TIN144" s="801"/>
      <c r="TIO144" s="801"/>
      <c r="TIP144" s="801"/>
      <c r="TIQ144" s="801"/>
      <c r="TIR144" s="801"/>
      <c r="TIS144" s="801"/>
      <c r="TIT144" s="801"/>
      <c r="TIU144" s="801"/>
      <c r="TIV144" s="801"/>
      <c r="TIW144" s="801"/>
      <c r="TIX144" s="801"/>
      <c r="TIY144" s="801"/>
      <c r="TIZ144" s="801"/>
      <c r="TJA144" s="801"/>
      <c r="TJB144" s="801"/>
      <c r="TJC144" s="801"/>
      <c r="TJD144" s="801"/>
      <c r="TJE144" s="801"/>
      <c r="TJF144" s="801"/>
      <c r="TJG144" s="801"/>
      <c r="TJH144" s="801"/>
      <c r="TJI144" s="801"/>
      <c r="TJJ144" s="801"/>
      <c r="TJK144" s="801"/>
      <c r="TJL144" s="801"/>
      <c r="TJM144" s="801"/>
      <c r="TJN144" s="801"/>
      <c r="TJO144" s="801"/>
      <c r="TJP144" s="801"/>
      <c r="TJQ144" s="801"/>
      <c r="TJR144" s="801"/>
      <c r="TJS144" s="801"/>
      <c r="TJT144" s="801"/>
      <c r="TJU144" s="801"/>
      <c r="TJV144" s="801"/>
      <c r="TJW144" s="801"/>
      <c r="TJX144" s="801"/>
      <c r="TJY144" s="801"/>
      <c r="TJZ144" s="801"/>
      <c r="TKA144" s="801"/>
      <c r="TKB144" s="801"/>
      <c r="TKC144" s="801"/>
      <c r="TKD144" s="801"/>
      <c r="TKE144" s="801"/>
      <c r="TKF144" s="801"/>
      <c r="TKG144" s="801"/>
      <c r="TKH144" s="801"/>
      <c r="TKI144" s="801"/>
      <c r="TKJ144" s="801"/>
      <c r="TKK144" s="801"/>
      <c r="TKL144" s="801"/>
      <c r="TKM144" s="801"/>
      <c r="TKN144" s="801"/>
      <c r="TKO144" s="801"/>
      <c r="TKP144" s="801"/>
      <c r="TKQ144" s="801"/>
      <c r="TKR144" s="801"/>
      <c r="TKS144" s="801"/>
      <c r="TKT144" s="801"/>
      <c r="TKU144" s="801"/>
      <c r="TKV144" s="801"/>
      <c r="TKW144" s="801"/>
      <c r="TKX144" s="801"/>
      <c r="TKY144" s="801"/>
      <c r="TKZ144" s="801"/>
      <c r="TLA144" s="801"/>
      <c r="TLB144" s="801"/>
      <c r="TLC144" s="801"/>
      <c r="TLD144" s="801"/>
      <c r="TLE144" s="801"/>
      <c r="TLF144" s="801"/>
      <c r="TLG144" s="801"/>
      <c r="TLH144" s="801"/>
      <c r="TLI144" s="801"/>
      <c r="TLJ144" s="801"/>
      <c r="TLK144" s="801"/>
      <c r="TLL144" s="801"/>
      <c r="TLM144" s="801"/>
      <c r="TLN144" s="801"/>
      <c r="TLO144" s="801"/>
      <c r="TLP144" s="801"/>
      <c r="TLQ144" s="801"/>
      <c r="TLR144" s="801"/>
      <c r="TLS144" s="801"/>
      <c r="TLT144" s="801"/>
      <c r="TLU144" s="801"/>
      <c r="TLV144" s="801"/>
      <c r="TLW144" s="801"/>
      <c r="TLX144" s="801"/>
      <c r="TLY144" s="801"/>
      <c r="TLZ144" s="801"/>
      <c r="TMA144" s="801"/>
      <c r="TMB144" s="801"/>
      <c r="TMC144" s="801"/>
      <c r="TMD144" s="801"/>
      <c r="TME144" s="801"/>
      <c r="TMF144" s="801"/>
      <c r="TMG144" s="801"/>
      <c r="TMH144" s="801"/>
      <c r="TMI144" s="801"/>
      <c r="TMJ144" s="801"/>
      <c r="TMK144" s="801"/>
      <c r="TML144" s="801"/>
      <c r="TMM144" s="801"/>
      <c r="TMN144" s="801"/>
      <c r="TMO144" s="801"/>
      <c r="TMP144" s="801"/>
      <c r="TMQ144" s="801"/>
      <c r="TMR144" s="801"/>
      <c r="TMS144" s="801"/>
      <c r="TMT144" s="801"/>
      <c r="TMU144" s="801"/>
      <c r="TMV144" s="801"/>
      <c r="TMW144" s="801"/>
      <c r="TMX144" s="801"/>
      <c r="TMY144" s="801"/>
      <c r="TMZ144" s="801"/>
      <c r="TNA144" s="801"/>
      <c r="TNB144" s="801"/>
      <c r="TNC144" s="801"/>
      <c r="TND144" s="801"/>
      <c r="TNE144" s="801"/>
      <c r="TNF144" s="801"/>
      <c r="TNG144" s="801"/>
      <c r="TNH144" s="801"/>
      <c r="TNI144" s="801"/>
      <c r="TNJ144" s="801"/>
      <c r="TNK144" s="801"/>
      <c r="TNL144" s="801"/>
      <c r="TNM144" s="801"/>
      <c r="TNN144" s="801"/>
      <c r="TNO144" s="801"/>
      <c r="TNP144" s="801"/>
      <c r="TNQ144" s="801"/>
      <c r="TNR144" s="801"/>
      <c r="TNS144" s="801"/>
      <c r="TNT144" s="801"/>
      <c r="TNU144" s="801"/>
      <c r="TNV144" s="801"/>
      <c r="TNW144" s="801"/>
      <c r="TNX144" s="801"/>
      <c r="TNY144" s="801"/>
      <c r="TNZ144" s="801"/>
      <c r="TOA144" s="801"/>
      <c r="TOB144" s="801"/>
      <c r="TOC144" s="801"/>
      <c r="TOD144" s="801"/>
      <c r="TOE144" s="801"/>
      <c r="TOF144" s="801"/>
      <c r="TOG144" s="801"/>
      <c r="TOH144" s="801"/>
      <c r="TOI144" s="801"/>
      <c r="TOJ144" s="801"/>
      <c r="TOK144" s="801"/>
      <c r="TOL144" s="801"/>
      <c r="TOM144" s="801"/>
      <c r="TON144" s="801"/>
      <c r="TOO144" s="801"/>
      <c r="TOP144" s="801"/>
      <c r="TOQ144" s="801"/>
      <c r="TOR144" s="801"/>
      <c r="TOS144" s="801"/>
      <c r="TOT144" s="801"/>
      <c r="TOU144" s="801"/>
      <c r="TOV144" s="801"/>
      <c r="TOW144" s="801"/>
      <c r="TOX144" s="801"/>
      <c r="TOY144" s="801"/>
      <c r="TOZ144" s="801"/>
      <c r="TPA144" s="801"/>
      <c r="TPB144" s="801"/>
      <c r="TPC144" s="801"/>
      <c r="TPD144" s="801"/>
      <c r="TPE144" s="801"/>
      <c r="TPF144" s="801"/>
      <c r="TPG144" s="801"/>
      <c r="TPH144" s="801"/>
      <c r="TPI144" s="801"/>
      <c r="TPJ144" s="801"/>
      <c r="TPK144" s="801"/>
      <c r="TPL144" s="801"/>
      <c r="TPM144" s="801"/>
      <c r="TPN144" s="801"/>
      <c r="TPO144" s="801"/>
      <c r="TPP144" s="801"/>
      <c r="TPQ144" s="801"/>
      <c r="TPR144" s="801"/>
      <c r="TPS144" s="801"/>
      <c r="TPT144" s="801"/>
      <c r="TPU144" s="801"/>
      <c r="TPV144" s="801"/>
      <c r="TPW144" s="801"/>
      <c r="TPX144" s="801"/>
      <c r="TPY144" s="801"/>
      <c r="TPZ144" s="801"/>
      <c r="TQA144" s="801"/>
      <c r="TQB144" s="801"/>
      <c r="TQC144" s="801"/>
      <c r="TQD144" s="801"/>
      <c r="TQE144" s="801"/>
      <c r="TQF144" s="801"/>
      <c r="TQG144" s="801"/>
      <c r="TQH144" s="801"/>
      <c r="TQI144" s="801"/>
      <c r="TQJ144" s="801"/>
      <c r="TQK144" s="801"/>
      <c r="TQL144" s="801"/>
      <c r="TQM144" s="801"/>
      <c r="TQN144" s="801"/>
      <c r="TQO144" s="801"/>
      <c r="TQP144" s="801"/>
      <c r="TQQ144" s="801"/>
      <c r="TQR144" s="801"/>
      <c r="TQS144" s="801"/>
      <c r="TQT144" s="801"/>
      <c r="TQU144" s="801"/>
      <c r="TQV144" s="801"/>
      <c r="TQW144" s="801"/>
      <c r="TQX144" s="801"/>
      <c r="TQY144" s="801"/>
      <c r="TQZ144" s="801"/>
      <c r="TRA144" s="801"/>
      <c r="TRB144" s="801"/>
      <c r="TRC144" s="801"/>
      <c r="TRD144" s="801"/>
      <c r="TRE144" s="801"/>
      <c r="TRF144" s="801"/>
      <c r="TRG144" s="801"/>
      <c r="TRH144" s="801"/>
      <c r="TRI144" s="801"/>
      <c r="TRJ144" s="801"/>
      <c r="TRK144" s="801"/>
      <c r="TRL144" s="801"/>
      <c r="TRM144" s="801"/>
      <c r="TRN144" s="801"/>
      <c r="TRO144" s="801"/>
      <c r="TRP144" s="801"/>
      <c r="TRQ144" s="801"/>
      <c r="TRR144" s="801"/>
      <c r="TRS144" s="801"/>
      <c r="TRT144" s="801"/>
      <c r="TRU144" s="801"/>
      <c r="TRV144" s="801"/>
      <c r="TRW144" s="801"/>
      <c r="TRX144" s="801"/>
      <c r="TRY144" s="801"/>
      <c r="TRZ144" s="801"/>
      <c r="TSA144" s="801"/>
      <c r="TSB144" s="801"/>
      <c r="TSC144" s="801"/>
      <c r="TSD144" s="801"/>
      <c r="TSE144" s="801"/>
      <c r="TSF144" s="801"/>
      <c r="TSG144" s="801"/>
      <c r="TSH144" s="801"/>
      <c r="TSI144" s="801"/>
      <c r="TSJ144" s="801"/>
      <c r="TSK144" s="801"/>
      <c r="TSL144" s="801"/>
      <c r="TSM144" s="801"/>
      <c r="TSN144" s="801"/>
      <c r="TSO144" s="801"/>
      <c r="TSP144" s="801"/>
      <c r="TSQ144" s="801"/>
      <c r="TSR144" s="801"/>
      <c r="TSS144" s="801"/>
      <c r="TST144" s="801"/>
      <c r="TSU144" s="801"/>
      <c r="TSV144" s="801"/>
      <c r="TSW144" s="801"/>
      <c r="TSX144" s="801"/>
      <c r="TSY144" s="801"/>
      <c r="TSZ144" s="801"/>
      <c r="TTA144" s="801"/>
      <c r="TTB144" s="801"/>
      <c r="TTC144" s="801"/>
      <c r="TTD144" s="801"/>
      <c r="TTE144" s="801"/>
      <c r="TTF144" s="801"/>
      <c r="TTG144" s="801"/>
      <c r="TTH144" s="801"/>
      <c r="TTI144" s="801"/>
      <c r="TTJ144" s="801"/>
      <c r="TTK144" s="801"/>
      <c r="TTL144" s="801"/>
      <c r="TTM144" s="801"/>
      <c r="TTN144" s="801"/>
      <c r="TTO144" s="801"/>
      <c r="TTP144" s="801"/>
      <c r="TTQ144" s="801"/>
      <c r="TTR144" s="801"/>
      <c r="TTS144" s="801"/>
      <c r="TTT144" s="801"/>
      <c r="TTU144" s="801"/>
      <c r="TTV144" s="801"/>
      <c r="TTW144" s="801"/>
      <c r="TTX144" s="801"/>
      <c r="TTY144" s="801"/>
      <c r="TTZ144" s="801"/>
      <c r="TUA144" s="801"/>
      <c r="TUB144" s="801"/>
      <c r="TUC144" s="801"/>
      <c r="TUD144" s="801"/>
      <c r="TUE144" s="801"/>
      <c r="TUF144" s="801"/>
      <c r="TUG144" s="801"/>
      <c r="TUH144" s="801"/>
      <c r="TUI144" s="801"/>
      <c r="TUJ144" s="801"/>
      <c r="TUK144" s="801"/>
      <c r="TUL144" s="801"/>
      <c r="TUM144" s="801"/>
      <c r="TUN144" s="801"/>
      <c r="TUO144" s="801"/>
      <c r="TUP144" s="801"/>
      <c r="TUQ144" s="801"/>
      <c r="TUR144" s="801"/>
      <c r="TUS144" s="801"/>
      <c r="TUT144" s="801"/>
      <c r="TUU144" s="801"/>
      <c r="TUV144" s="801"/>
      <c r="TUW144" s="801"/>
      <c r="TUX144" s="801"/>
      <c r="TUY144" s="801"/>
      <c r="TUZ144" s="801"/>
      <c r="TVA144" s="801"/>
      <c r="TVB144" s="801"/>
      <c r="TVC144" s="801"/>
      <c r="TVD144" s="801"/>
      <c r="TVE144" s="801"/>
      <c r="TVF144" s="801"/>
      <c r="TVG144" s="801"/>
      <c r="TVH144" s="801"/>
      <c r="TVI144" s="801"/>
      <c r="TVJ144" s="801"/>
      <c r="TVK144" s="801"/>
      <c r="TVL144" s="801"/>
      <c r="TVM144" s="801"/>
      <c r="TVN144" s="801"/>
      <c r="TVO144" s="801"/>
      <c r="TVP144" s="801"/>
      <c r="TVQ144" s="801"/>
      <c r="TVR144" s="801"/>
      <c r="TVS144" s="801"/>
      <c r="TVT144" s="801"/>
      <c r="TVU144" s="801"/>
      <c r="TVV144" s="801"/>
      <c r="TVW144" s="801"/>
      <c r="TVX144" s="801"/>
      <c r="TVY144" s="801"/>
      <c r="TVZ144" s="801"/>
      <c r="TWA144" s="801"/>
      <c r="TWB144" s="801"/>
      <c r="TWC144" s="801"/>
      <c r="TWD144" s="801"/>
      <c r="TWE144" s="801"/>
      <c r="TWF144" s="801"/>
      <c r="TWG144" s="801"/>
      <c r="TWH144" s="801"/>
      <c r="TWI144" s="801"/>
      <c r="TWJ144" s="801"/>
      <c r="TWK144" s="801"/>
      <c r="TWL144" s="801"/>
      <c r="TWM144" s="801"/>
      <c r="TWN144" s="801"/>
      <c r="TWO144" s="801"/>
      <c r="TWP144" s="801"/>
      <c r="TWQ144" s="801"/>
      <c r="TWR144" s="801"/>
      <c r="TWS144" s="801"/>
      <c r="TWT144" s="801"/>
      <c r="TWU144" s="801"/>
      <c r="TWV144" s="801"/>
      <c r="TWW144" s="801"/>
      <c r="TWX144" s="801"/>
      <c r="TWY144" s="801"/>
      <c r="TWZ144" s="801"/>
      <c r="TXA144" s="801"/>
      <c r="TXB144" s="801"/>
      <c r="TXC144" s="801"/>
      <c r="TXD144" s="801"/>
      <c r="TXE144" s="801"/>
      <c r="TXF144" s="801"/>
      <c r="TXG144" s="801"/>
      <c r="TXH144" s="801"/>
      <c r="TXI144" s="801"/>
      <c r="TXJ144" s="801"/>
      <c r="TXK144" s="801"/>
      <c r="TXL144" s="801"/>
      <c r="TXM144" s="801"/>
      <c r="TXN144" s="801"/>
      <c r="TXO144" s="801"/>
      <c r="TXP144" s="801"/>
      <c r="TXQ144" s="801"/>
      <c r="TXR144" s="801"/>
      <c r="TXS144" s="801"/>
      <c r="TXT144" s="801"/>
      <c r="TXU144" s="801"/>
      <c r="TXV144" s="801"/>
      <c r="TXW144" s="801"/>
      <c r="TXX144" s="801"/>
      <c r="TXY144" s="801"/>
      <c r="TXZ144" s="801"/>
      <c r="TYA144" s="801"/>
      <c r="TYB144" s="801"/>
      <c r="TYC144" s="801"/>
      <c r="TYD144" s="801"/>
      <c r="TYE144" s="801"/>
      <c r="TYF144" s="801"/>
      <c r="TYG144" s="801"/>
      <c r="TYH144" s="801"/>
      <c r="TYI144" s="801"/>
      <c r="TYJ144" s="801"/>
      <c r="TYK144" s="801"/>
      <c r="TYL144" s="801"/>
      <c r="TYM144" s="801"/>
      <c r="TYN144" s="801"/>
      <c r="TYO144" s="801"/>
      <c r="TYP144" s="801"/>
      <c r="TYQ144" s="801"/>
      <c r="TYR144" s="801"/>
      <c r="TYS144" s="801"/>
      <c r="TYT144" s="801"/>
      <c r="TYU144" s="801"/>
      <c r="TYV144" s="801"/>
      <c r="TYW144" s="801"/>
      <c r="TYX144" s="801"/>
      <c r="TYY144" s="801"/>
      <c r="TYZ144" s="801"/>
      <c r="TZA144" s="801"/>
      <c r="TZB144" s="801"/>
      <c r="TZC144" s="801"/>
      <c r="TZD144" s="801"/>
      <c r="TZE144" s="801"/>
      <c r="TZF144" s="801"/>
      <c r="TZG144" s="801"/>
      <c r="TZH144" s="801"/>
      <c r="TZI144" s="801"/>
      <c r="TZJ144" s="801"/>
      <c r="TZK144" s="801"/>
      <c r="TZL144" s="801"/>
      <c r="TZM144" s="801"/>
      <c r="TZN144" s="801"/>
      <c r="TZO144" s="801"/>
      <c r="TZP144" s="801"/>
      <c r="TZQ144" s="801"/>
      <c r="TZR144" s="801"/>
      <c r="TZS144" s="801"/>
      <c r="TZT144" s="801"/>
      <c r="TZU144" s="801"/>
      <c r="TZV144" s="801"/>
      <c r="TZW144" s="801"/>
      <c r="TZX144" s="801"/>
      <c r="TZY144" s="801"/>
      <c r="TZZ144" s="801"/>
      <c r="UAA144" s="801"/>
      <c r="UAB144" s="801"/>
      <c r="UAC144" s="801"/>
      <c r="UAD144" s="801"/>
      <c r="UAE144" s="801"/>
      <c r="UAF144" s="801"/>
      <c r="UAG144" s="801"/>
      <c r="UAH144" s="801"/>
      <c r="UAI144" s="801"/>
      <c r="UAJ144" s="801"/>
      <c r="UAK144" s="801"/>
      <c r="UAL144" s="801"/>
      <c r="UAM144" s="801"/>
      <c r="UAN144" s="801"/>
      <c r="UAO144" s="801"/>
      <c r="UAP144" s="801"/>
      <c r="UAQ144" s="801"/>
      <c r="UAR144" s="801"/>
      <c r="UAS144" s="801"/>
      <c r="UAT144" s="801"/>
      <c r="UAU144" s="801"/>
      <c r="UAV144" s="801"/>
      <c r="UAW144" s="801"/>
      <c r="UAX144" s="801"/>
      <c r="UAY144" s="801"/>
      <c r="UAZ144" s="801"/>
      <c r="UBA144" s="801"/>
      <c r="UBB144" s="801"/>
      <c r="UBC144" s="801"/>
      <c r="UBD144" s="801"/>
      <c r="UBE144" s="801"/>
      <c r="UBF144" s="801"/>
      <c r="UBG144" s="801"/>
      <c r="UBH144" s="801"/>
      <c r="UBI144" s="801"/>
      <c r="UBJ144" s="801"/>
      <c r="UBK144" s="801"/>
      <c r="UBL144" s="801"/>
      <c r="UBM144" s="801"/>
      <c r="UBN144" s="801"/>
      <c r="UBO144" s="801"/>
      <c r="UBP144" s="801"/>
      <c r="UBQ144" s="801"/>
      <c r="UBR144" s="801"/>
      <c r="UBS144" s="801"/>
      <c r="UBT144" s="801"/>
      <c r="UBU144" s="801"/>
      <c r="UBV144" s="801"/>
      <c r="UBW144" s="801"/>
      <c r="UBX144" s="801"/>
      <c r="UBY144" s="801"/>
      <c r="UBZ144" s="801"/>
      <c r="UCA144" s="801"/>
      <c r="UCB144" s="801"/>
      <c r="UCC144" s="801"/>
      <c r="UCD144" s="801"/>
      <c r="UCE144" s="801"/>
      <c r="UCF144" s="801"/>
      <c r="UCG144" s="801"/>
      <c r="UCH144" s="801"/>
      <c r="UCI144" s="801"/>
      <c r="UCJ144" s="801"/>
      <c r="UCK144" s="801"/>
      <c r="UCL144" s="801"/>
      <c r="UCM144" s="801"/>
      <c r="UCN144" s="801"/>
      <c r="UCO144" s="801"/>
      <c r="UCP144" s="801"/>
      <c r="UCQ144" s="801"/>
      <c r="UCR144" s="801"/>
      <c r="UCS144" s="801"/>
      <c r="UCT144" s="801"/>
      <c r="UCU144" s="801"/>
      <c r="UCV144" s="801"/>
      <c r="UCW144" s="801"/>
      <c r="UCX144" s="801"/>
      <c r="UCY144" s="801"/>
      <c r="UCZ144" s="801"/>
      <c r="UDA144" s="801"/>
      <c r="UDB144" s="801"/>
      <c r="UDC144" s="801"/>
      <c r="UDD144" s="801"/>
      <c r="UDE144" s="801"/>
      <c r="UDF144" s="801"/>
      <c r="UDG144" s="801"/>
      <c r="UDH144" s="801"/>
      <c r="UDI144" s="801"/>
      <c r="UDJ144" s="801"/>
      <c r="UDK144" s="801"/>
      <c r="UDL144" s="801"/>
      <c r="UDM144" s="801"/>
      <c r="UDN144" s="801"/>
      <c r="UDO144" s="801"/>
      <c r="UDP144" s="801"/>
      <c r="UDQ144" s="801"/>
      <c r="UDR144" s="801"/>
      <c r="UDS144" s="801"/>
      <c r="UDT144" s="801"/>
      <c r="UDU144" s="801"/>
      <c r="UDV144" s="801"/>
      <c r="UDW144" s="801"/>
      <c r="UDX144" s="801"/>
      <c r="UDY144" s="801"/>
      <c r="UDZ144" s="801"/>
      <c r="UEA144" s="801"/>
      <c r="UEB144" s="801"/>
      <c r="UEC144" s="801"/>
      <c r="UED144" s="801"/>
      <c r="UEE144" s="801"/>
      <c r="UEF144" s="801"/>
      <c r="UEG144" s="801"/>
      <c r="UEH144" s="801"/>
      <c r="UEI144" s="801"/>
      <c r="UEJ144" s="801"/>
      <c r="UEK144" s="801"/>
      <c r="UEL144" s="801"/>
      <c r="UEM144" s="801"/>
      <c r="UEN144" s="801"/>
      <c r="UEO144" s="801"/>
      <c r="UEP144" s="801"/>
      <c r="UEQ144" s="801"/>
      <c r="UER144" s="801"/>
      <c r="UES144" s="801"/>
      <c r="UET144" s="801"/>
      <c r="UEU144" s="801"/>
      <c r="UEV144" s="801"/>
      <c r="UEW144" s="801"/>
      <c r="UEX144" s="801"/>
      <c r="UEY144" s="801"/>
      <c r="UEZ144" s="801"/>
      <c r="UFA144" s="801"/>
      <c r="UFB144" s="801"/>
      <c r="UFC144" s="801"/>
      <c r="UFD144" s="801"/>
      <c r="UFE144" s="801"/>
      <c r="UFF144" s="801"/>
      <c r="UFG144" s="801"/>
      <c r="UFH144" s="801"/>
      <c r="UFI144" s="801"/>
      <c r="UFJ144" s="801"/>
      <c r="UFK144" s="801"/>
      <c r="UFL144" s="801"/>
      <c r="UFM144" s="801"/>
      <c r="UFN144" s="801"/>
      <c r="UFO144" s="801"/>
      <c r="UFP144" s="801"/>
      <c r="UFQ144" s="801"/>
      <c r="UFR144" s="801"/>
      <c r="UFS144" s="801"/>
      <c r="UFT144" s="801"/>
      <c r="UFU144" s="801"/>
      <c r="UFV144" s="801"/>
      <c r="UFW144" s="801"/>
      <c r="UFX144" s="801"/>
      <c r="UFY144" s="801"/>
      <c r="UFZ144" s="801"/>
      <c r="UGA144" s="801"/>
      <c r="UGB144" s="801"/>
      <c r="UGC144" s="801"/>
      <c r="UGD144" s="801"/>
      <c r="UGE144" s="801"/>
      <c r="UGF144" s="801"/>
      <c r="UGG144" s="801"/>
      <c r="UGH144" s="801"/>
      <c r="UGI144" s="801"/>
      <c r="UGJ144" s="801"/>
      <c r="UGK144" s="801"/>
      <c r="UGL144" s="801"/>
      <c r="UGM144" s="801"/>
      <c r="UGN144" s="801"/>
      <c r="UGO144" s="801"/>
      <c r="UGP144" s="801"/>
      <c r="UGQ144" s="801"/>
      <c r="UGR144" s="801"/>
      <c r="UGS144" s="801"/>
      <c r="UGT144" s="801"/>
      <c r="UGU144" s="801"/>
      <c r="UGV144" s="801"/>
      <c r="UGW144" s="801"/>
      <c r="UGX144" s="801"/>
      <c r="UGY144" s="801"/>
      <c r="UGZ144" s="801"/>
      <c r="UHA144" s="801"/>
      <c r="UHB144" s="801"/>
      <c r="UHC144" s="801"/>
      <c r="UHD144" s="801"/>
      <c r="UHE144" s="801"/>
      <c r="UHF144" s="801"/>
      <c r="UHG144" s="801"/>
      <c r="UHH144" s="801"/>
      <c r="UHI144" s="801"/>
      <c r="UHJ144" s="801"/>
      <c r="UHK144" s="801"/>
      <c r="UHL144" s="801"/>
      <c r="UHM144" s="801"/>
      <c r="UHN144" s="801"/>
      <c r="UHO144" s="801"/>
      <c r="UHP144" s="801"/>
      <c r="UHQ144" s="801"/>
      <c r="UHR144" s="801"/>
      <c r="UHS144" s="801"/>
      <c r="UHT144" s="801"/>
      <c r="UHU144" s="801"/>
      <c r="UHV144" s="801"/>
      <c r="UHW144" s="801"/>
      <c r="UHX144" s="801"/>
      <c r="UHY144" s="801"/>
      <c r="UHZ144" s="801"/>
      <c r="UIA144" s="801"/>
      <c r="UIB144" s="801"/>
      <c r="UIC144" s="801"/>
      <c r="UID144" s="801"/>
      <c r="UIE144" s="801"/>
      <c r="UIF144" s="801"/>
      <c r="UIG144" s="801"/>
      <c r="UIH144" s="801"/>
      <c r="UII144" s="801"/>
      <c r="UIJ144" s="801"/>
      <c r="UIK144" s="801"/>
      <c r="UIL144" s="801"/>
      <c r="UIM144" s="801"/>
      <c r="UIN144" s="801"/>
      <c r="UIO144" s="801"/>
      <c r="UIP144" s="801"/>
      <c r="UIQ144" s="801"/>
      <c r="UIR144" s="801"/>
      <c r="UIS144" s="801"/>
      <c r="UIT144" s="801"/>
      <c r="UIU144" s="801"/>
      <c r="UIV144" s="801"/>
      <c r="UIW144" s="801"/>
      <c r="UIX144" s="801"/>
      <c r="UIY144" s="801"/>
      <c r="UIZ144" s="801"/>
      <c r="UJA144" s="801"/>
      <c r="UJB144" s="801"/>
      <c r="UJC144" s="801"/>
      <c r="UJD144" s="801"/>
      <c r="UJE144" s="801"/>
      <c r="UJF144" s="801"/>
      <c r="UJG144" s="801"/>
      <c r="UJH144" s="801"/>
      <c r="UJI144" s="801"/>
      <c r="UJJ144" s="801"/>
      <c r="UJK144" s="801"/>
      <c r="UJL144" s="801"/>
      <c r="UJM144" s="801"/>
      <c r="UJN144" s="801"/>
      <c r="UJO144" s="801"/>
      <c r="UJP144" s="801"/>
      <c r="UJQ144" s="801"/>
      <c r="UJR144" s="801"/>
      <c r="UJS144" s="801"/>
      <c r="UJT144" s="801"/>
      <c r="UJU144" s="801"/>
      <c r="UJV144" s="801"/>
      <c r="UJW144" s="801"/>
      <c r="UJX144" s="801"/>
      <c r="UJY144" s="801"/>
      <c r="UJZ144" s="801"/>
      <c r="UKA144" s="801"/>
      <c r="UKB144" s="801"/>
      <c r="UKC144" s="801"/>
      <c r="UKD144" s="801"/>
      <c r="UKE144" s="801"/>
      <c r="UKF144" s="801"/>
      <c r="UKG144" s="801"/>
      <c r="UKH144" s="801"/>
      <c r="UKI144" s="801"/>
      <c r="UKJ144" s="801"/>
      <c r="UKK144" s="801"/>
      <c r="UKL144" s="801"/>
      <c r="UKM144" s="801"/>
      <c r="UKN144" s="801"/>
      <c r="UKO144" s="801"/>
      <c r="UKP144" s="801"/>
      <c r="UKQ144" s="801"/>
      <c r="UKR144" s="801"/>
      <c r="UKS144" s="801"/>
      <c r="UKT144" s="801"/>
      <c r="UKU144" s="801"/>
      <c r="UKV144" s="801"/>
      <c r="UKW144" s="801"/>
      <c r="UKX144" s="801"/>
      <c r="UKY144" s="801"/>
      <c r="UKZ144" s="801"/>
      <c r="ULA144" s="801"/>
      <c r="ULB144" s="801"/>
      <c r="ULC144" s="801"/>
      <c r="ULD144" s="801"/>
      <c r="ULE144" s="801"/>
      <c r="ULF144" s="801"/>
      <c r="ULG144" s="801"/>
      <c r="ULH144" s="801"/>
      <c r="ULI144" s="801"/>
      <c r="ULJ144" s="801"/>
      <c r="ULK144" s="801"/>
      <c r="ULL144" s="801"/>
      <c r="ULM144" s="801"/>
      <c r="ULN144" s="801"/>
      <c r="ULO144" s="801"/>
      <c r="ULP144" s="801"/>
      <c r="ULQ144" s="801"/>
      <c r="ULR144" s="801"/>
      <c r="ULS144" s="801"/>
      <c r="ULT144" s="801"/>
      <c r="ULU144" s="801"/>
      <c r="ULV144" s="801"/>
      <c r="ULW144" s="801"/>
      <c r="ULX144" s="801"/>
      <c r="ULY144" s="801"/>
      <c r="ULZ144" s="801"/>
      <c r="UMA144" s="801"/>
      <c r="UMB144" s="801"/>
      <c r="UMC144" s="801"/>
      <c r="UMD144" s="801"/>
      <c r="UME144" s="801"/>
      <c r="UMF144" s="801"/>
      <c r="UMG144" s="801"/>
      <c r="UMH144" s="801"/>
      <c r="UMI144" s="801"/>
      <c r="UMJ144" s="801"/>
      <c r="UMK144" s="801"/>
      <c r="UML144" s="801"/>
      <c r="UMM144" s="801"/>
      <c r="UMN144" s="801"/>
      <c r="UMO144" s="801"/>
      <c r="UMP144" s="801"/>
      <c r="UMQ144" s="801"/>
      <c r="UMR144" s="801"/>
      <c r="UMS144" s="801"/>
      <c r="UMT144" s="801"/>
      <c r="UMU144" s="801"/>
      <c r="UMV144" s="801"/>
      <c r="UMW144" s="801"/>
      <c r="UMX144" s="801"/>
      <c r="UMY144" s="801"/>
      <c r="UMZ144" s="801"/>
      <c r="UNA144" s="801"/>
      <c r="UNB144" s="801"/>
      <c r="UNC144" s="801"/>
      <c r="UND144" s="801"/>
      <c r="UNE144" s="801"/>
      <c r="UNF144" s="801"/>
      <c r="UNG144" s="801"/>
      <c r="UNH144" s="801"/>
      <c r="UNI144" s="801"/>
      <c r="UNJ144" s="801"/>
      <c r="UNK144" s="801"/>
      <c r="UNL144" s="801"/>
      <c r="UNM144" s="801"/>
      <c r="UNN144" s="801"/>
      <c r="UNO144" s="801"/>
      <c r="UNP144" s="801"/>
      <c r="UNQ144" s="801"/>
      <c r="UNR144" s="801"/>
      <c r="UNS144" s="801"/>
      <c r="UNT144" s="801"/>
      <c r="UNU144" s="801"/>
      <c r="UNV144" s="801"/>
      <c r="UNW144" s="801"/>
      <c r="UNX144" s="801"/>
      <c r="UNY144" s="801"/>
      <c r="UNZ144" s="801"/>
      <c r="UOA144" s="801"/>
      <c r="UOB144" s="801"/>
      <c r="UOC144" s="801"/>
      <c r="UOD144" s="801"/>
      <c r="UOE144" s="801"/>
      <c r="UOF144" s="801"/>
      <c r="UOG144" s="801"/>
      <c r="UOH144" s="801"/>
      <c r="UOI144" s="801"/>
      <c r="UOJ144" s="801"/>
      <c r="UOK144" s="801"/>
      <c r="UOL144" s="801"/>
      <c r="UOM144" s="801"/>
      <c r="UON144" s="801"/>
      <c r="UOO144" s="801"/>
      <c r="UOP144" s="801"/>
      <c r="UOQ144" s="801"/>
      <c r="UOR144" s="801"/>
      <c r="UOS144" s="801"/>
      <c r="UOT144" s="801"/>
      <c r="UOU144" s="801"/>
      <c r="UOV144" s="801"/>
      <c r="UOW144" s="801"/>
      <c r="UOX144" s="801"/>
      <c r="UOY144" s="801"/>
      <c r="UOZ144" s="801"/>
      <c r="UPA144" s="801"/>
      <c r="UPB144" s="801"/>
      <c r="UPC144" s="801"/>
      <c r="UPD144" s="801"/>
      <c r="UPE144" s="801"/>
      <c r="UPF144" s="801"/>
      <c r="UPG144" s="801"/>
      <c r="UPH144" s="801"/>
      <c r="UPI144" s="801"/>
      <c r="UPJ144" s="801"/>
      <c r="UPK144" s="801"/>
      <c r="UPL144" s="801"/>
      <c r="UPM144" s="801"/>
      <c r="UPN144" s="801"/>
      <c r="UPO144" s="801"/>
      <c r="UPP144" s="801"/>
      <c r="UPQ144" s="801"/>
      <c r="UPR144" s="801"/>
      <c r="UPS144" s="801"/>
      <c r="UPT144" s="801"/>
      <c r="UPU144" s="801"/>
      <c r="UPV144" s="801"/>
      <c r="UPW144" s="801"/>
      <c r="UPX144" s="801"/>
      <c r="UPY144" s="801"/>
      <c r="UPZ144" s="801"/>
      <c r="UQA144" s="801"/>
      <c r="UQB144" s="801"/>
      <c r="UQC144" s="801"/>
      <c r="UQD144" s="801"/>
      <c r="UQE144" s="801"/>
      <c r="UQF144" s="801"/>
      <c r="UQG144" s="801"/>
      <c r="UQH144" s="801"/>
      <c r="UQI144" s="801"/>
      <c r="UQJ144" s="801"/>
      <c r="UQK144" s="801"/>
      <c r="UQL144" s="801"/>
      <c r="UQM144" s="801"/>
      <c r="UQN144" s="801"/>
      <c r="UQO144" s="801"/>
      <c r="UQP144" s="801"/>
      <c r="UQQ144" s="801"/>
      <c r="UQR144" s="801"/>
      <c r="UQS144" s="801"/>
      <c r="UQT144" s="801"/>
      <c r="UQU144" s="801"/>
      <c r="UQV144" s="801"/>
      <c r="UQW144" s="801"/>
      <c r="UQX144" s="801"/>
      <c r="UQY144" s="801"/>
      <c r="UQZ144" s="801"/>
      <c r="URA144" s="801"/>
      <c r="URB144" s="801"/>
      <c r="URC144" s="801"/>
      <c r="URD144" s="801"/>
      <c r="URE144" s="801"/>
      <c r="URF144" s="801"/>
      <c r="URG144" s="801"/>
      <c r="URH144" s="801"/>
      <c r="URI144" s="801"/>
      <c r="URJ144" s="801"/>
      <c r="URK144" s="801"/>
      <c r="URL144" s="801"/>
      <c r="URM144" s="801"/>
      <c r="URN144" s="801"/>
      <c r="URO144" s="801"/>
      <c r="URP144" s="801"/>
      <c r="URQ144" s="801"/>
      <c r="URR144" s="801"/>
      <c r="URS144" s="801"/>
      <c r="URT144" s="801"/>
      <c r="URU144" s="801"/>
      <c r="URV144" s="801"/>
      <c r="URW144" s="801"/>
      <c r="URX144" s="801"/>
      <c r="URY144" s="801"/>
      <c r="URZ144" s="801"/>
      <c r="USA144" s="801"/>
      <c r="USB144" s="801"/>
      <c r="USC144" s="801"/>
      <c r="USD144" s="801"/>
      <c r="USE144" s="801"/>
      <c r="USF144" s="801"/>
      <c r="USG144" s="801"/>
      <c r="USH144" s="801"/>
      <c r="USI144" s="801"/>
      <c r="USJ144" s="801"/>
      <c r="USK144" s="801"/>
      <c r="USL144" s="801"/>
      <c r="USM144" s="801"/>
      <c r="USN144" s="801"/>
      <c r="USO144" s="801"/>
      <c r="USP144" s="801"/>
      <c r="USQ144" s="801"/>
      <c r="USR144" s="801"/>
      <c r="USS144" s="801"/>
      <c r="UST144" s="801"/>
      <c r="USU144" s="801"/>
      <c r="USV144" s="801"/>
      <c r="USW144" s="801"/>
      <c r="USX144" s="801"/>
      <c r="USY144" s="801"/>
      <c r="USZ144" s="801"/>
      <c r="UTA144" s="801"/>
      <c r="UTB144" s="801"/>
      <c r="UTC144" s="801"/>
      <c r="UTD144" s="801"/>
      <c r="UTE144" s="801"/>
      <c r="UTF144" s="801"/>
      <c r="UTG144" s="801"/>
      <c r="UTH144" s="801"/>
      <c r="UTI144" s="801"/>
      <c r="UTJ144" s="801"/>
      <c r="UTK144" s="801"/>
      <c r="UTL144" s="801"/>
      <c r="UTM144" s="801"/>
      <c r="UTN144" s="801"/>
      <c r="UTO144" s="801"/>
      <c r="UTP144" s="801"/>
      <c r="UTQ144" s="801"/>
      <c r="UTR144" s="801"/>
      <c r="UTS144" s="801"/>
      <c r="UTT144" s="801"/>
      <c r="UTU144" s="801"/>
      <c r="UTV144" s="801"/>
      <c r="UTW144" s="801"/>
      <c r="UTX144" s="801"/>
      <c r="UTY144" s="801"/>
      <c r="UTZ144" s="801"/>
      <c r="UUA144" s="801"/>
      <c r="UUB144" s="801"/>
      <c r="UUC144" s="801"/>
      <c r="UUD144" s="801"/>
      <c r="UUE144" s="801"/>
      <c r="UUF144" s="801"/>
      <c r="UUG144" s="801"/>
      <c r="UUH144" s="801"/>
      <c r="UUI144" s="801"/>
      <c r="UUJ144" s="801"/>
      <c r="UUK144" s="801"/>
      <c r="UUL144" s="801"/>
      <c r="UUM144" s="801"/>
      <c r="UUN144" s="801"/>
      <c r="UUO144" s="801"/>
      <c r="UUP144" s="801"/>
      <c r="UUQ144" s="801"/>
      <c r="UUR144" s="801"/>
      <c r="UUS144" s="801"/>
      <c r="UUT144" s="801"/>
      <c r="UUU144" s="801"/>
      <c r="UUV144" s="801"/>
      <c r="UUW144" s="801"/>
      <c r="UUX144" s="801"/>
      <c r="UUY144" s="801"/>
      <c r="UUZ144" s="801"/>
      <c r="UVA144" s="801"/>
      <c r="UVB144" s="801"/>
      <c r="UVC144" s="801"/>
      <c r="UVD144" s="801"/>
      <c r="UVE144" s="801"/>
      <c r="UVF144" s="801"/>
      <c r="UVG144" s="801"/>
      <c r="UVH144" s="801"/>
      <c r="UVI144" s="801"/>
      <c r="UVJ144" s="801"/>
      <c r="UVK144" s="801"/>
      <c r="UVL144" s="801"/>
      <c r="UVM144" s="801"/>
      <c r="UVN144" s="801"/>
      <c r="UVO144" s="801"/>
      <c r="UVP144" s="801"/>
      <c r="UVQ144" s="801"/>
      <c r="UVR144" s="801"/>
      <c r="UVS144" s="801"/>
      <c r="UVT144" s="801"/>
      <c r="UVU144" s="801"/>
      <c r="UVV144" s="801"/>
      <c r="UVW144" s="801"/>
      <c r="UVX144" s="801"/>
      <c r="UVY144" s="801"/>
      <c r="UVZ144" s="801"/>
      <c r="UWA144" s="801"/>
      <c r="UWB144" s="801"/>
      <c r="UWC144" s="801"/>
      <c r="UWD144" s="801"/>
      <c r="UWE144" s="801"/>
      <c r="UWF144" s="801"/>
      <c r="UWG144" s="801"/>
      <c r="UWH144" s="801"/>
      <c r="UWI144" s="801"/>
      <c r="UWJ144" s="801"/>
      <c r="UWK144" s="801"/>
      <c r="UWL144" s="801"/>
      <c r="UWM144" s="801"/>
      <c r="UWN144" s="801"/>
      <c r="UWO144" s="801"/>
      <c r="UWP144" s="801"/>
      <c r="UWQ144" s="801"/>
      <c r="UWR144" s="801"/>
      <c r="UWS144" s="801"/>
      <c r="UWT144" s="801"/>
      <c r="UWU144" s="801"/>
      <c r="UWV144" s="801"/>
      <c r="UWW144" s="801"/>
      <c r="UWX144" s="801"/>
      <c r="UWY144" s="801"/>
      <c r="UWZ144" s="801"/>
      <c r="UXA144" s="801"/>
      <c r="UXB144" s="801"/>
      <c r="UXC144" s="801"/>
      <c r="UXD144" s="801"/>
      <c r="UXE144" s="801"/>
      <c r="UXF144" s="801"/>
      <c r="UXG144" s="801"/>
      <c r="UXH144" s="801"/>
      <c r="UXI144" s="801"/>
      <c r="UXJ144" s="801"/>
      <c r="UXK144" s="801"/>
      <c r="UXL144" s="801"/>
      <c r="UXM144" s="801"/>
      <c r="UXN144" s="801"/>
      <c r="UXO144" s="801"/>
      <c r="UXP144" s="801"/>
      <c r="UXQ144" s="801"/>
      <c r="UXR144" s="801"/>
      <c r="UXS144" s="801"/>
      <c r="UXT144" s="801"/>
      <c r="UXU144" s="801"/>
      <c r="UXV144" s="801"/>
      <c r="UXW144" s="801"/>
      <c r="UXX144" s="801"/>
      <c r="UXY144" s="801"/>
      <c r="UXZ144" s="801"/>
      <c r="UYA144" s="801"/>
      <c r="UYB144" s="801"/>
      <c r="UYC144" s="801"/>
      <c r="UYD144" s="801"/>
      <c r="UYE144" s="801"/>
      <c r="UYF144" s="801"/>
      <c r="UYG144" s="801"/>
      <c r="UYH144" s="801"/>
      <c r="UYI144" s="801"/>
      <c r="UYJ144" s="801"/>
      <c r="UYK144" s="801"/>
      <c r="UYL144" s="801"/>
      <c r="UYM144" s="801"/>
      <c r="UYN144" s="801"/>
      <c r="UYO144" s="801"/>
      <c r="UYP144" s="801"/>
      <c r="UYQ144" s="801"/>
      <c r="UYR144" s="801"/>
      <c r="UYS144" s="801"/>
      <c r="UYT144" s="801"/>
      <c r="UYU144" s="801"/>
      <c r="UYV144" s="801"/>
      <c r="UYW144" s="801"/>
      <c r="UYX144" s="801"/>
      <c r="UYY144" s="801"/>
      <c r="UYZ144" s="801"/>
      <c r="UZA144" s="801"/>
      <c r="UZB144" s="801"/>
      <c r="UZC144" s="801"/>
      <c r="UZD144" s="801"/>
      <c r="UZE144" s="801"/>
      <c r="UZF144" s="801"/>
      <c r="UZG144" s="801"/>
      <c r="UZH144" s="801"/>
      <c r="UZI144" s="801"/>
      <c r="UZJ144" s="801"/>
      <c r="UZK144" s="801"/>
      <c r="UZL144" s="801"/>
      <c r="UZM144" s="801"/>
      <c r="UZN144" s="801"/>
      <c r="UZO144" s="801"/>
      <c r="UZP144" s="801"/>
      <c r="UZQ144" s="801"/>
      <c r="UZR144" s="801"/>
      <c r="UZS144" s="801"/>
      <c r="UZT144" s="801"/>
      <c r="UZU144" s="801"/>
      <c r="UZV144" s="801"/>
      <c r="UZW144" s="801"/>
      <c r="UZX144" s="801"/>
      <c r="UZY144" s="801"/>
      <c r="UZZ144" s="801"/>
      <c r="VAA144" s="801"/>
      <c r="VAB144" s="801"/>
      <c r="VAC144" s="801"/>
      <c r="VAD144" s="801"/>
      <c r="VAE144" s="801"/>
      <c r="VAF144" s="801"/>
      <c r="VAG144" s="801"/>
      <c r="VAH144" s="801"/>
      <c r="VAI144" s="801"/>
      <c r="VAJ144" s="801"/>
      <c r="VAK144" s="801"/>
      <c r="VAL144" s="801"/>
      <c r="VAM144" s="801"/>
      <c r="VAN144" s="801"/>
      <c r="VAO144" s="801"/>
      <c r="VAP144" s="801"/>
      <c r="VAQ144" s="801"/>
      <c r="VAR144" s="801"/>
      <c r="VAS144" s="801"/>
      <c r="VAT144" s="801"/>
      <c r="VAU144" s="801"/>
      <c r="VAV144" s="801"/>
      <c r="VAW144" s="801"/>
      <c r="VAX144" s="801"/>
      <c r="VAY144" s="801"/>
      <c r="VAZ144" s="801"/>
      <c r="VBA144" s="801"/>
      <c r="VBB144" s="801"/>
      <c r="VBC144" s="801"/>
      <c r="VBD144" s="801"/>
      <c r="VBE144" s="801"/>
      <c r="VBF144" s="801"/>
      <c r="VBG144" s="801"/>
      <c r="VBH144" s="801"/>
      <c r="VBI144" s="801"/>
      <c r="VBJ144" s="801"/>
      <c r="VBK144" s="801"/>
      <c r="VBL144" s="801"/>
      <c r="VBM144" s="801"/>
      <c r="VBN144" s="801"/>
      <c r="VBO144" s="801"/>
      <c r="VBP144" s="801"/>
      <c r="VBQ144" s="801"/>
      <c r="VBR144" s="801"/>
      <c r="VBS144" s="801"/>
      <c r="VBT144" s="801"/>
      <c r="VBU144" s="801"/>
      <c r="VBV144" s="801"/>
      <c r="VBW144" s="801"/>
      <c r="VBX144" s="801"/>
      <c r="VBY144" s="801"/>
      <c r="VBZ144" s="801"/>
      <c r="VCA144" s="801"/>
      <c r="VCB144" s="801"/>
      <c r="VCC144" s="801"/>
      <c r="VCD144" s="801"/>
      <c r="VCE144" s="801"/>
      <c r="VCF144" s="801"/>
      <c r="VCG144" s="801"/>
      <c r="VCH144" s="801"/>
      <c r="VCI144" s="801"/>
      <c r="VCJ144" s="801"/>
      <c r="VCK144" s="801"/>
      <c r="VCL144" s="801"/>
      <c r="VCM144" s="801"/>
      <c r="VCN144" s="801"/>
      <c r="VCO144" s="801"/>
      <c r="VCP144" s="801"/>
      <c r="VCQ144" s="801"/>
      <c r="VCR144" s="801"/>
      <c r="VCS144" s="801"/>
      <c r="VCT144" s="801"/>
      <c r="VCU144" s="801"/>
      <c r="VCV144" s="801"/>
      <c r="VCW144" s="801"/>
      <c r="VCX144" s="801"/>
      <c r="VCY144" s="801"/>
      <c r="VCZ144" s="801"/>
      <c r="VDA144" s="801"/>
      <c r="VDB144" s="801"/>
      <c r="VDC144" s="801"/>
      <c r="VDD144" s="801"/>
      <c r="VDE144" s="801"/>
      <c r="VDF144" s="801"/>
      <c r="VDG144" s="801"/>
      <c r="VDH144" s="801"/>
      <c r="VDI144" s="801"/>
      <c r="VDJ144" s="801"/>
      <c r="VDK144" s="801"/>
      <c r="VDL144" s="801"/>
      <c r="VDM144" s="801"/>
      <c r="VDN144" s="801"/>
      <c r="VDO144" s="801"/>
      <c r="VDP144" s="801"/>
      <c r="VDQ144" s="801"/>
      <c r="VDR144" s="801"/>
      <c r="VDS144" s="801"/>
      <c r="VDT144" s="801"/>
      <c r="VDU144" s="801"/>
      <c r="VDV144" s="801"/>
      <c r="VDW144" s="801"/>
      <c r="VDX144" s="801"/>
      <c r="VDY144" s="801"/>
      <c r="VDZ144" s="801"/>
      <c r="VEA144" s="801"/>
      <c r="VEB144" s="801"/>
      <c r="VEC144" s="801"/>
      <c r="VED144" s="801"/>
      <c r="VEE144" s="801"/>
      <c r="VEF144" s="801"/>
      <c r="VEG144" s="801"/>
      <c r="VEH144" s="801"/>
      <c r="VEI144" s="801"/>
      <c r="VEJ144" s="801"/>
      <c r="VEK144" s="801"/>
      <c r="VEL144" s="801"/>
      <c r="VEM144" s="801"/>
      <c r="VEN144" s="801"/>
      <c r="VEO144" s="801"/>
      <c r="VEP144" s="801"/>
      <c r="VEQ144" s="801"/>
      <c r="VER144" s="801"/>
      <c r="VES144" s="801"/>
      <c r="VET144" s="801"/>
      <c r="VEU144" s="801"/>
      <c r="VEV144" s="801"/>
      <c r="VEW144" s="801"/>
      <c r="VEX144" s="801"/>
      <c r="VEY144" s="801"/>
      <c r="VEZ144" s="801"/>
      <c r="VFA144" s="801"/>
      <c r="VFB144" s="801"/>
      <c r="VFC144" s="801"/>
      <c r="VFD144" s="801"/>
      <c r="VFE144" s="801"/>
      <c r="VFF144" s="801"/>
      <c r="VFG144" s="801"/>
      <c r="VFH144" s="801"/>
      <c r="VFI144" s="801"/>
      <c r="VFJ144" s="801"/>
      <c r="VFK144" s="801"/>
      <c r="VFL144" s="801"/>
      <c r="VFM144" s="801"/>
      <c r="VFN144" s="801"/>
      <c r="VFO144" s="801"/>
      <c r="VFP144" s="801"/>
      <c r="VFQ144" s="801"/>
      <c r="VFR144" s="801"/>
      <c r="VFS144" s="801"/>
      <c r="VFT144" s="801"/>
      <c r="VFU144" s="801"/>
      <c r="VFV144" s="801"/>
      <c r="VFW144" s="801"/>
      <c r="VFX144" s="801"/>
      <c r="VFY144" s="801"/>
      <c r="VFZ144" s="801"/>
      <c r="VGA144" s="801"/>
      <c r="VGB144" s="801"/>
      <c r="VGC144" s="801"/>
      <c r="VGD144" s="801"/>
      <c r="VGE144" s="801"/>
      <c r="VGF144" s="801"/>
      <c r="VGG144" s="801"/>
      <c r="VGH144" s="801"/>
      <c r="VGI144" s="801"/>
      <c r="VGJ144" s="801"/>
      <c r="VGK144" s="801"/>
      <c r="VGL144" s="801"/>
      <c r="VGM144" s="801"/>
      <c r="VGN144" s="801"/>
      <c r="VGO144" s="801"/>
      <c r="VGP144" s="801"/>
      <c r="VGQ144" s="801"/>
      <c r="VGR144" s="801"/>
      <c r="VGS144" s="801"/>
      <c r="VGT144" s="801"/>
      <c r="VGU144" s="801"/>
      <c r="VGV144" s="801"/>
      <c r="VGW144" s="801"/>
      <c r="VGX144" s="801"/>
      <c r="VGY144" s="801"/>
      <c r="VGZ144" s="801"/>
      <c r="VHA144" s="801"/>
      <c r="VHB144" s="801"/>
      <c r="VHC144" s="801"/>
      <c r="VHD144" s="801"/>
      <c r="VHE144" s="801"/>
      <c r="VHF144" s="801"/>
      <c r="VHG144" s="801"/>
      <c r="VHH144" s="801"/>
      <c r="VHI144" s="801"/>
      <c r="VHJ144" s="801"/>
      <c r="VHK144" s="801"/>
      <c r="VHL144" s="801"/>
      <c r="VHM144" s="801"/>
      <c r="VHN144" s="801"/>
      <c r="VHO144" s="801"/>
      <c r="VHP144" s="801"/>
      <c r="VHQ144" s="801"/>
      <c r="VHR144" s="801"/>
      <c r="VHS144" s="801"/>
      <c r="VHT144" s="801"/>
      <c r="VHU144" s="801"/>
      <c r="VHV144" s="801"/>
      <c r="VHW144" s="801"/>
      <c r="VHX144" s="801"/>
      <c r="VHY144" s="801"/>
      <c r="VHZ144" s="801"/>
      <c r="VIA144" s="801"/>
      <c r="VIB144" s="801"/>
      <c r="VIC144" s="801"/>
      <c r="VID144" s="801"/>
      <c r="VIE144" s="801"/>
      <c r="VIF144" s="801"/>
      <c r="VIG144" s="801"/>
      <c r="VIH144" s="801"/>
      <c r="VII144" s="801"/>
      <c r="VIJ144" s="801"/>
      <c r="VIK144" s="801"/>
      <c r="VIL144" s="801"/>
      <c r="VIM144" s="801"/>
      <c r="VIN144" s="801"/>
      <c r="VIO144" s="801"/>
      <c r="VIP144" s="801"/>
      <c r="VIQ144" s="801"/>
      <c r="VIR144" s="801"/>
      <c r="VIS144" s="801"/>
      <c r="VIT144" s="801"/>
      <c r="VIU144" s="801"/>
      <c r="VIV144" s="801"/>
      <c r="VIW144" s="801"/>
      <c r="VIX144" s="801"/>
      <c r="VIY144" s="801"/>
      <c r="VIZ144" s="801"/>
      <c r="VJA144" s="801"/>
      <c r="VJB144" s="801"/>
      <c r="VJC144" s="801"/>
      <c r="VJD144" s="801"/>
      <c r="VJE144" s="801"/>
      <c r="VJF144" s="801"/>
      <c r="VJG144" s="801"/>
      <c r="VJH144" s="801"/>
      <c r="VJI144" s="801"/>
      <c r="VJJ144" s="801"/>
      <c r="VJK144" s="801"/>
      <c r="VJL144" s="801"/>
      <c r="VJM144" s="801"/>
      <c r="VJN144" s="801"/>
      <c r="VJO144" s="801"/>
      <c r="VJP144" s="801"/>
      <c r="VJQ144" s="801"/>
      <c r="VJR144" s="801"/>
      <c r="VJS144" s="801"/>
      <c r="VJT144" s="801"/>
      <c r="VJU144" s="801"/>
      <c r="VJV144" s="801"/>
      <c r="VJW144" s="801"/>
      <c r="VJX144" s="801"/>
      <c r="VJY144" s="801"/>
      <c r="VJZ144" s="801"/>
      <c r="VKA144" s="801"/>
      <c r="VKB144" s="801"/>
      <c r="VKC144" s="801"/>
      <c r="VKD144" s="801"/>
      <c r="VKE144" s="801"/>
      <c r="VKF144" s="801"/>
      <c r="VKG144" s="801"/>
      <c r="VKH144" s="801"/>
      <c r="VKI144" s="801"/>
      <c r="VKJ144" s="801"/>
      <c r="VKK144" s="801"/>
      <c r="VKL144" s="801"/>
      <c r="VKM144" s="801"/>
      <c r="VKN144" s="801"/>
      <c r="VKO144" s="801"/>
      <c r="VKP144" s="801"/>
      <c r="VKQ144" s="801"/>
      <c r="VKR144" s="801"/>
      <c r="VKS144" s="801"/>
      <c r="VKT144" s="801"/>
      <c r="VKU144" s="801"/>
      <c r="VKV144" s="801"/>
      <c r="VKW144" s="801"/>
      <c r="VKX144" s="801"/>
      <c r="VKY144" s="801"/>
      <c r="VKZ144" s="801"/>
      <c r="VLA144" s="801"/>
      <c r="VLB144" s="801"/>
      <c r="VLC144" s="801"/>
      <c r="VLD144" s="801"/>
      <c r="VLE144" s="801"/>
      <c r="VLF144" s="801"/>
      <c r="VLG144" s="801"/>
      <c r="VLH144" s="801"/>
      <c r="VLI144" s="801"/>
      <c r="VLJ144" s="801"/>
      <c r="VLK144" s="801"/>
      <c r="VLL144" s="801"/>
      <c r="VLM144" s="801"/>
      <c r="VLN144" s="801"/>
      <c r="VLO144" s="801"/>
      <c r="VLP144" s="801"/>
      <c r="VLQ144" s="801"/>
      <c r="VLR144" s="801"/>
      <c r="VLS144" s="801"/>
      <c r="VLT144" s="801"/>
      <c r="VLU144" s="801"/>
      <c r="VLV144" s="801"/>
      <c r="VLW144" s="801"/>
      <c r="VLX144" s="801"/>
      <c r="VLY144" s="801"/>
      <c r="VLZ144" s="801"/>
      <c r="VMA144" s="801"/>
      <c r="VMB144" s="801"/>
      <c r="VMC144" s="801"/>
      <c r="VMD144" s="801"/>
      <c r="VME144" s="801"/>
      <c r="VMF144" s="801"/>
      <c r="VMG144" s="801"/>
      <c r="VMH144" s="801"/>
      <c r="VMI144" s="801"/>
      <c r="VMJ144" s="801"/>
      <c r="VMK144" s="801"/>
      <c r="VML144" s="801"/>
      <c r="VMM144" s="801"/>
      <c r="VMN144" s="801"/>
      <c r="VMO144" s="801"/>
      <c r="VMP144" s="801"/>
      <c r="VMQ144" s="801"/>
      <c r="VMR144" s="801"/>
      <c r="VMS144" s="801"/>
      <c r="VMT144" s="801"/>
      <c r="VMU144" s="801"/>
      <c r="VMV144" s="801"/>
      <c r="VMW144" s="801"/>
      <c r="VMX144" s="801"/>
      <c r="VMY144" s="801"/>
      <c r="VMZ144" s="801"/>
      <c r="VNA144" s="801"/>
      <c r="VNB144" s="801"/>
      <c r="VNC144" s="801"/>
      <c r="VND144" s="801"/>
      <c r="VNE144" s="801"/>
      <c r="VNF144" s="801"/>
      <c r="VNG144" s="801"/>
      <c r="VNH144" s="801"/>
      <c r="VNI144" s="801"/>
      <c r="VNJ144" s="801"/>
      <c r="VNK144" s="801"/>
      <c r="VNL144" s="801"/>
      <c r="VNM144" s="801"/>
      <c r="VNN144" s="801"/>
      <c r="VNO144" s="801"/>
      <c r="VNP144" s="801"/>
      <c r="VNQ144" s="801"/>
      <c r="VNR144" s="801"/>
      <c r="VNS144" s="801"/>
      <c r="VNT144" s="801"/>
      <c r="VNU144" s="801"/>
      <c r="VNV144" s="801"/>
      <c r="VNW144" s="801"/>
      <c r="VNX144" s="801"/>
      <c r="VNY144" s="801"/>
      <c r="VNZ144" s="801"/>
      <c r="VOA144" s="801"/>
      <c r="VOB144" s="801"/>
      <c r="VOC144" s="801"/>
      <c r="VOD144" s="801"/>
      <c r="VOE144" s="801"/>
      <c r="VOF144" s="801"/>
      <c r="VOG144" s="801"/>
      <c r="VOH144" s="801"/>
      <c r="VOI144" s="801"/>
      <c r="VOJ144" s="801"/>
      <c r="VOK144" s="801"/>
      <c r="VOL144" s="801"/>
      <c r="VOM144" s="801"/>
      <c r="VON144" s="801"/>
      <c r="VOO144" s="801"/>
      <c r="VOP144" s="801"/>
      <c r="VOQ144" s="801"/>
      <c r="VOR144" s="801"/>
      <c r="VOS144" s="801"/>
      <c r="VOT144" s="801"/>
      <c r="VOU144" s="801"/>
      <c r="VOV144" s="801"/>
      <c r="VOW144" s="801"/>
      <c r="VOX144" s="801"/>
      <c r="VOY144" s="801"/>
      <c r="VOZ144" s="801"/>
      <c r="VPA144" s="801"/>
      <c r="VPB144" s="801"/>
      <c r="VPC144" s="801"/>
      <c r="VPD144" s="801"/>
      <c r="VPE144" s="801"/>
      <c r="VPF144" s="801"/>
      <c r="VPG144" s="801"/>
      <c r="VPH144" s="801"/>
      <c r="VPI144" s="801"/>
      <c r="VPJ144" s="801"/>
      <c r="VPK144" s="801"/>
      <c r="VPL144" s="801"/>
      <c r="VPM144" s="801"/>
      <c r="VPN144" s="801"/>
      <c r="VPO144" s="801"/>
      <c r="VPP144" s="801"/>
      <c r="VPQ144" s="801"/>
      <c r="VPR144" s="801"/>
      <c r="VPS144" s="801"/>
      <c r="VPT144" s="801"/>
      <c r="VPU144" s="801"/>
      <c r="VPV144" s="801"/>
      <c r="VPW144" s="801"/>
      <c r="VPX144" s="801"/>
      <c r="VPY144" s="801"/>
      <c r="VPZ144" s="801"/>
      <c r="VQA144" s="801"/>
      <c r="VQB144" s="801"/>
      <c r="VQC144" s="801"/>
      <c r="VQD144" s="801"/>
      <c r="VQE144" s="801"/>
      <c r="VQF144" s="801"/>
      <c r="VQG144" s="801"/>
      <c r="VQH144" s="801"/>
      <c r="VQI144" s="801"/>
      <c r="VQJ144" s="801"/>
      <c r="VQK144" s="801"/>
      <c r="VQL144" s="801"/>
      <c r="VQM144" s="801"/>
      <c r="VQN144" s="801"/>
      <c r="VQO144" s="801"/>
      <c r="VQP144" s="801"/>
      <c r="VQQ144" s="801"/>
      <c r="VQR144" s="801"/>
      <c r="VQS144" s="801"/>
      <c r="VQT144" s="801"/>
      <c r="VQU144" s="801"/>
      <c r="VQV144" s="801"/>
      <c r="VQW144" s="801"/>
      <c r="VQX144" s="801"/>
      <c r="VQY144" s="801"/>
      <c r="VQZ144" s="801"/>
      <c r="VRA144" s="801"/>
      <c r="VRB144" s="801"/>
      <c r="VRC144" s="801"/>
      <c r="VRD144" s="801"/>
      <c r="VRE144" s="801"/>
      <c r="VRF144" s="801"/>
      <c r="VRG144" s="801"/>
      <c r="VRH144" s="801"/>
      <c r="VRI144" s="801"/>
      <c r="VRJ144" s="801"/>
      <c r="VRK144" s="801"/>
      <c r="VRL144" s="801"/>
      <c r="VRM144" s="801"/>
      <c r="VRN144" s="801"/>
      <c r="VRO144" s="801"/>
      <c r="VRP144" s="801"/>
      <c r="VRQ144" s="801"/>
      <c r="VRR144" s="801"/>
      <c r="VRS144" s="801"/>
      <c r="VRT144" s="801"/>
      <c r="VRU144" s="801"/>
      <c r="VRV144" s="801"/>
      <c r="VRW144" s="801"/>
      <c r="VRX144" s="801"/>
      <c r="VRY144" s="801"/>
      <c r="VRZ144" s="801"/>
      <c r="VSA144" s="801"/>
      <c r="VSB144" s="801"/>
      <c r="VSC144" s="801"/>
      <c r="VSD144" s="801"/>
      <c r="VSE144" s="801"/>
      <c r="VSF144" s="801"/>
      <c r="VSG144" s="801"/>
      <c r="VSH144" s="801"/>
      <c r="VSI144" s="801"/>
      <c r="VSJ144" s="801"/>
      <c r="VSK144" s="801"/>
      <c r="VSL144" s="801"/>
      <c r="VSM144" s="801"/>
      <c r="VSN144" s="801"/>
      <c r="VSO144" s="801"/>
      <c r="VSP144" s="801"/>
      <c r="VSQ144" s="801"/>
      <c r="VSR144" s="801"/>
      <c r="VSS144" s="801"/>
      <c r="VST144" s="801"/>
      <c r="VSU144" s="801"/>
      <c r="VSV144" s="801"/>
      <c r="VSW144" s="801"/>
      <c r="VSX144" s="801"/>
      <c r="VSY144" s="801"/>
      <c r="VSZ144" s="801"/>
      <c r="VTA144" s="801"/>
      <c r="VTB144" s="801"/>
      <c r="VTC144" s="801"/>
      <c r="VTD144" s="801"/>
      <c r="VTE144" s="801"/>
      <c r="VTF144" s="801"/>
      <c r="VTG144" s="801"/>
      <c r="VTH144" s="801"/>
      <c r="VTI144" s="801"/>
      <c r="VTJ144" s="801"/>
      <c r="VTK144" s="801"/>
      <c r="VTL144" s="801"/>
      <c r="VTM144" s="801"/>
      <c r="VTN144" s="801"/>
      <c r="VTO144" s="801"/>
      <c r="VTP144" s="801"/>
      <c r="VTQ144" s="801"/>
      <c r="VTR144" s="801"/>
      <c r="VTS144" s="801"/>
      <c r="VTT144" s="801"/>
      <c r="VTU144" s="801"/>
      <c r="VTV144" s="801"/>
      <c r="VTW144" s="801"/>
      <c r="VTX144" s="801"/>
      <c r="VTY144" s="801"/>
      <c r="VTZ144" s="801"/>
      <c r="VUA144" s="801"/>
      <c r="VUB144" s="801"/>
      <c r="VUC144" s="801"/>
      <c r="VUD144" s="801"/>
      <c r="VUE144" s="801"/>
      <c r="VUF144" s="801"/>
      <c r="VUG144" s="801"/>
      <c r="VUH144" s="801"/>
      <c r="VUI144" s="801"/>
      <c r="VUJ144" s="801"/>
      <c r="VUK144" s="801"/>
      <c r="VUL144" s="801"/>
      <c r="VUM144" s="801"/>
      <c r="VUN144" s="801"/>
      <c r="VUO144" s="801"/>
      <c r="VUP144" s="801"/>
      <c r="VUQ144" s="801"/>
      <c r="VUR144" s="801"/>
      <c r="VUS144" s="801"/>
      <c r="VUT144" s="801"/>
      <c r="VUU144" s="801"/>
      <c r="VUV144" s="801"/>
      <c r="VUW144" s="801"/>
      <c r="VUX144" s="801"/>
      <c r="VUY144" s="801"/>
      <c r="VUZ144" s="801"/>
      <c r="VVA144" s="801"/>
      <c r="VVB144" s="801"/>
      <c r="VVC144" s="801"/>
      <c r="VVD144" s="801"/>
      <c r="VVE144" s="801"/>
      <c r="VVF144" s="801"/>
      <c r="VVG144" s="801"/>
      <c r="VVH144" s="801"/>
      <c r="VVI144" s="801"/>
      <c r="VVJ144" s="801"/>
      <c r="VVK144" s="801"/>
      <c r="VVL144" s="801"/>
      <c r="VVM144" s="801"/>
      <c r="VVN144" s="801"/>
      <c r="VVO144" s="801"/>
      <c r="VVP144" s="801"/>
      <c r="VVQ144" s="801"/>
      <c r="VVR144" s="801"/>
      <c r="VVS144" s="801"/>
      <c r="VVT144" s="801"/>
      <c r="VVU144" s="801"/>
      <c r="VVV144" s="801"/>
      <c r="VVW144" s="801"/>
      <c r="VVX144" s="801"/>
      <c r="VVY144" s="801"/>
      <c r="VVZ144" s="801"/>
      <c r="VWA144" s="801"/>
      <c r="VWB144" s="801"/>
      <c r="VWC144" s="801"/>
      <c r="VWD144" s="801"/>
      <c r="VWE144" s="801"/>
      <c r="VWF144" s="801"/>
      <c r="VWG144" s="801"/>
      <c r="VWH144" s="801"/>
      <c r="VWI144" s="801"/>
      <c r="VWJ144" s="801"/>
      <c r="VWK144" s="801"/>
      <c r="VWL144" s="801"/>
      <c r="VWM144" s="801"/>
      <c r="VWN144" s="801"/>
      <c r="VWO144" s="801"/>
      <c r="VWP144" s="801"/>
      <c r="VWQ144" s="801"/>
      <c r="VWR144" s="801"/>
      <c r="VWS144" s="801"/>
      <c r="VWT144" s="801"/>
      <c r="VWU144" s="801"/>
      <c r="VWV144" s="801"/>
      <c r="VWW144" s="801"/>
      <c r="VWX144" s="801"/>
      <c r="VWY144" s="801"/>
      <c r="VWZ144" s="801"/>
      <c r="VXA144" s="801"/>
      <c r="VXB144" s="801"/>
      <c r="VXC144" s="801"/>
      <c r="VXD144" s="801"/>
      <c r="VXE144" s="801"/>
      <c r="VXF144" s="801"/>
      <c r="VXG144" s="801"/>
      <c r="VXH144" s="801"/>
      <c r="VXI144" s="801"/>
      <c r="VXJ144" s="801"/>
      <c r="VXK144" s="801"/>
      <c r="VXL144" s="801"/>
      <c r="VXM144" s="801"/>
      <c r="VXN144" s="801"/>
      <c r="VXO144" s="801"/>
      <c r="VXP144" s="801"/>
      <c r="VXQ144" s="801"/>
      <c r="VXR144" s="801"/>
      <c r="VXS144" s="801"/>
      <c r="VXT144" s="801"/>
      <c r="VXU144" s="801"/>
      <c r="VXV144" s="801"/>
      <c r="VXW144" s="801"/>
      <c r="VXX144" s="801"/>
      <c r="VXY144" s="801"/>
      <c r="VXZ144" s="801"/>
      <c r="VYA144" s="801"/>
      <c r="VYB144" s="801"/>
      <c r="VYC144" s="801"/>
      <c r="VYD144" s="801"/>
      <c r="VYE144" s="801"/>
      <c r="VYF144" s="801"/>
      <c r="VYG144" s="801"/>
      <c r="VYH144" s="801"/>
      <c r="VYI144" s="801"/>
      <c r="VYJ144" s="801"/>
      <c r="VYK144" s="801"/>
      <c r="VYL144" s="801"/>
      <c r="VYM144" s="801"/>
      <c r="VYN144" s="801"/>
      <c r="VYO144" s="801"/>
      <c r="VYP144" s="801"/>
      <c r="VYQ144" s="801"/>
      <c r="VYR144" s="801"/>
      <c r="VYS144" s="801"/>
      <c r="VYT144" s="801"/>
      <c r="VYU144" s="801"/>
      <c r="VYV144" s="801"/>
      <c r="VYW144" s="801"/>
      <c r="VYX144" s="801"/>
      <c r="VYY144" s="801"/>
      <c r="VYZ144" s="801"/>
      <c r="VZA144" s="801"/>
      <c r="VZB144" s="801"/>
      <c r="VZC144" s="801"/>
      <c r="VZD144" s="801"/>
      <c r="VZE144" s="801"/>
      <c r="VZF144" s="801"/>
      <c r="VZG144" s="801"/>
      <c r="VZH144" s="801"/>
      <c r="VZI144" s="801"/>
      <c r="VZJ144" s="801"/>
      <c r="VZK144" s="801"/>
      <c r="VZL144" s="801"/>
      <c r="VZM144" s="801"/>
      <c r="VZN144" s="801"/>
      <c r="VZO144" s="801"/>
      <c r="VZP144" s="801"/>
      <c r="VZQ144" s="801"/>
      <c r="VZR144" s="801"/>
      <c r="VZS144" s="801"/>
      <c r="VZT144" s="801"/>
      <c r="VZU144" s="801"/>
      <c r="VZV144" s="801"/>
      <c r="VZW144" s="801"/>
      <c r="VZX144" s="801"/>
      <c r="VZY144" s="801"/>
      <c r="VZZ144" s="801"/>
      <c r="WAA144" s="801"/>
      <c r="WAB144" s="801"/>
      <c r="WAC144" s="801"/>
      <c r="WAD144" s="801"/>
      <c r="WAE144" s="801"/>
      <c r="WAF144" s="801"/>
      <c r="WAG144" s="801"/>
      <c r="WAH144" s="801"/>
      <c r="WAI144" s="801"/>
      <c r="WAJ144" s="801"/>
      <c r="WAK144" s="801"/>
      <c r="WAL144" s="801"/>
      <c r="WAM144" s="801"/>
      <c r="WAN144" s="801"/>
      <c r="WAO144" s="801"/>
      <c r="WAP144" s="801"/>
      <c r="WAQ144" s="801"/>
      <c r="WAR144" s="801"/>
      <c r="WAS144" s="801"/>
      <c r="WAT144" s="801"/>
      <c r="WAU144" s="801"/>
      <c r="WAV144" s="801"/>
      <c r="WAW144" s="801"/>
      <c r="WAX144" s="801"/>
      <c r="WAY144" s="801"/>
      <c r="WAZ144" s="801"/>
      <c r="WBA144" s="801"/>
      <c r="WBB144" s="801"/>
      <c r="WBC144" s="801"/>
      <c r="WBD144" s="801"/>
      <c r="WBE144" s="801"/>
      <c r="WBF144" s="801"/>
      <c r="WBG144" s="801"/>
      <c r="WBH144" s="801"/>
      <c r="WBI144" s="801"/>
      <c r="WBJ144" s="801"/>
      <c r="WBK144" s="801"/>
      <c r="WBL144" s="801"/>
      <c r="WBM144" s="801"/>
      <c r="WBN144" s="801"/>
      <c r="WBO144" s="801"/>
      <c r="WBP144" s="801"/>
      <c r="WBQ144" s="801"/>
      <c r="WBR144" s="801"/>
      <c r="WBS144" s="801"/>
      <c r="WBT144" s="801"/>
      <c r="WBU144" s="801"/>
      <c r="WBV144" s="801"/>
      <c r="WBW144" s="801"/>
      <c r="WBX144" s="801"/>
      <c r="WBY144" s="801"/>
      <c r="WBZ144" s="801"/>
      <c r="WCA144" s="801"/>
      <c r="WCB144" s="801"/>
      <c r="WCC144" s="801"/>
      <c r="WCD144" s="801"/>
      <c r="WCE144" s="801"/>
      <c r="WCF144" s="801"/>
      <c r="WCG144" s="801"/>
      <c r="WCH144" s="801"/>
      <c r="WCI144" s="801"/>
      <c r="WCJ144" s="801"/>
      <c r="WCK144" s="801"/>
      <c r="WCL144" s="801"/>
      <c r="WCM144" s="801"/>
      <c r="WCN144" s="801"/>
      <c r="WCO144" s="801"/>
      <c r="WCP144" s="801"/>
      <c r="WCQ144" s="801"/>
      <c r="WCR144" s="801"/>
      <c r="WCS144" s="801"/>
      <c r="WCT144" s="801"/>
      <c r="WCU144" s="801"/>
      <c r="WCV144" s="801"/>
      <c r="WCW144" s="801"/>
      <c r="WCX144" s="801"/>
      <c r="WCY144" s="801"/>
      <c r="WCZ144" s="801"/>
      <c r="WDA144" s="801"/>
      <c r="WDB144" s="801"/>
      <c r="WDC144" s="801"/>
      <c r="WDD144" s="801"/>
      <c r="WDE144" s="801"/>
      <c r="WDF144" s="801"/>
      <c r="WDG144" s="801"/>
      <c r="WDH144" s="801"/>
      <c r="WDI144" s="801"/>
      <c r="WDJ144" s="801"/>
      <c r="WDK144" s="801"/>
      <c r="WDL144" s="801"/>
      <c r="WDM144" s="801"/>
      <c r="WDN144" s="801"/>
      <c r="WDO144" s="801"/>
      <c r="WDP144" s="801"/>
      <c r="WDQ144" s="801"/>
      <c r="WDR144" s="801"/>
      <c r="WDS144" s="801"/>
      <c r="WDT144" s="801"/>
      <c r="WDU144" s="801"/>
      <c r="WDV144" s="801"/>
      <c r="WDW144" s="801"/>
      <c r="WDX144" s="801"/>
      <c r="WDY144" s="801"/>
      <c r="WDZ144" s="801"/>
      <c r="WEA144" s="801"/>
      <c r="WEB144" s="801"/>
      <c r="WEC144" s="801"/>
      <c r="WED144" s="801"/>
      <c r="WEE144" s="801"/>
      <c r="WEF144" s="801"/>
      <c r="WEG144" s="801"/>
      <c r="WEH144" s="801"/>
      <c r="WEI144" s="801"/>
      <c r="WEJ144" s="801"/>
      <c r="WEK144" s="801"/>
      <c r="WEL144" s="801"/>
      <c r="WEM144" s="801"/>
      <c r="WEN144" s="801"/>
      <c r="WEO144" s="801"/>
      <c r="WEP144" s="801"/>
      <c r="WEQ144" s="801"/>
      <c r="WER144" s="801"/>
      <c r="WES144" s="801"/>
      <c r="WET144" s="801"/>
      <c r="WEU144" s="801"/>
      <c r="WEV144" s="801"/>
      <c r="WEW144" s="801"/>
      <c r="WEX144" s="801"/>
      <c r="WEY144" s="801"/>
      <c r="WEZ144" s="801"/>
      <c r="WFA144" s="801"/>
      <c r="WFB144" s="801"/>
      <c r="WFC144" s="801"/>
      <c r="WFD144" s="801"/>
      <c r="WFE144" s="801"/>
      <c r="WFF144" s="801"/>
      <c r="WFG144" s="801"/>
      <c r="WFH144" s="801"/>
      <c r="WFI144" s="801"/>
      <c r="WFJ144" s="801"/>
      <c r="WFK144" s="801"/>
      <c r="WFL144" s="801"/>
      <c r="WFM144" s="801"/>
      <c r="WFN144" s="801"/>
      <c r="WFO144" s="801"/>
      <c r="WFP144" s="801"/>
      <c r="WFQ144" s="801"/>
      <c r="WFR144" s="801"/>
      <c r="WFS144" s="801"/>
      <c r="WFT144" s="801"/>
      <c r="WFU144" s="801"/>
      <c r="WFV144" s="801"/>
      <c r="WFW144" s="801"/>
      <c r="WFX144" s="801"/>
      <c r="WFY144" s="801"/>
      <c r="WFZ144" s="801"/>
      <c r="WGA144" s="801"/>
      <c r="WGB144" s="801"/>
      <c r="WGC144" s="801"/>
      <c r="WGD144" s="801"/>
      <c r="WGE144" s="801"/>
      <c r="WGF144" s="801"/>
      <c r="WGG144" s="801"/>
      <c r="WGH144" s="801"/>
      <c r="WGI144" s="801"/>
      <c r="WGJ144" s="801"/>
      <c r="WGK144" s="801"/>
      <c r="WGL144" s="801"/>
      <c r="WGM144" s="801"/>
      <c r="WGN144" s="801"/>
      <c r="WGO144" s="801"/>
      <c r="WGP144" s="801"/>
      <c r="WGQ144" s="801"/>
      <c r="WGR144" s="801"/>
      <c r="WGS144" s="801"/>
      <c r="WGT144" s="801"/>
      <c r="WGU144" s="801"/>
      <c r="WGV144" s="801"/>
      <c r="WGW144" s="801"/>
      <c r="WGX144" s="801"/>
      <c r="WGY144" s="801"/>
      <c r="WGZ144" s="801"/>
      <c r="WHA144" s="801"/>
      <c r="WHB144" s="801"/>
      <c r="WHC144" s="801"/>
      <c r="WHD144" s="801"/>
      <c r="WHE144" s="801"/>
      <c r="WHF144" s="801"/>
      <c r="WHG144" s="801"/>
      <c r="WHH144" s="801"/>
      <c r="WHI144" s="801"/>
      <c r="WHJ144" s="801"/>
      <c r="WHK144" s="801"/>
      <c r="WHL144" s="801"/>
      <c r="WHM144" s="801"/>
      <c r="WHN144" s="801"/>
      <c r="WHO144" s="801"/>
      <c r="WHP144" s="801"/>
      <c r="WHQ144" s="801"/>
      <c r="WHR144" s="801"/>
      <c r="WHS144" s="801"/>
      <c r="WHT144" s="801"/>
      <c r="WHU144" s="801"/>
      <c r="WHV144" s="801"/>
      <c r="WHW144" s="801"/>
      <c r="WHX144" s="801"/>
      <c r="WHY144" s="801"/>
      <c r="WHZ144" s="801"/>
      <c r="WIA144" s="801"/>
      <c r="WIB144" s="801"/>
      <c r="WIC144" s="801"/>
      <c r="WID144" s="801"/>
      <c r="WIE144" s="801"/>
      <c r="WIF144" s="801"/>
      <c r="WIG144" s="801"/>
      <c r="WIH144" s="801"/>
      <c r="WII144" s="801"/>
      <c r="WIJ144" s="801"/>
      <c r="WIK144" s="801"/>
      <c r="WIL144" s="801"/>
      <c r="WIM144" s="801"/>
      <c r="WIN144" s="801"/>
      <c r="WIO144" s="801"/>
      <c r="WIP144" s="801"/>
      <c r="WIQ144" s="801"/>
      <c r="WIR144" s="801"/>
      <c r="WIS144" s="801"/>
      <c r="WIT144" s="801"/>
      <c r="WIU144" s="801"/>
      <c r="WIV144" s="801"/>
      <c r="WIW144" s="801"/>
      <c r="WIX144" s="801"/>
      <c r="WIY144" s="801"/>
      <c r="WIZ144" s="801"/>
      <c r="WJA144" s="801"/>
      <c r="WJB144" s="801"/>
      <c r="WJC144" s="801"/>
      <c r="WJD144" s="801"/>
      <c r="WJE144" s="801"/>
      <c r="WJF144" s="801"/>
      <c r="WJG144" s="801"/>
      <c r="WJH144" s="801"/>
      <c r="WJI144" s="801"/>
      <c r="WJJ144" s="801"/>
      <c r="WJK144" s="801"/>
      <c r="WJL144" s="801"/>
      <c r="WJM144" s="801"/>
      <c r="WJN144" s="801"/>
      <c r="WJO144" s="801"/>
      <c r="WJP144" s="801"/>
      <c r="WJQ144" s="801"/>
      <c r="WJR144" s="801"/>
      <c r="WJS144" s="801"/>
      <c r="WJT144" s="801"/>
      <c r="WJU144" s="801"/>
      <c r="WJV144" s="801"/>
      <c r="WJW144" s="801"/>
      <c r="WJX144" s="801"/>
      <c r="WJY144" s="801"/>
      <c r="WJZ144" s="801"/>
      <c r="WKA144" s="801"/>
      <c r="WKB144" s="801"/>
      <c r="WKC144" s="801"/>
      <c r="WKD144" s="801"/>
      <c r="WKE144" s="801"/>
      <c r="WKF144" s="801"/>
      <c r="WKG144" s="801"/>
      <c r="WKH144" s="801"/>
      <c r="WKI144" s="801"/>
      <c r="WKJ144" s="801"/>
      <c r="WKK144" s="801"/>
      <c r="WKL144" s="801"/>
      <c r="WKM144" s="801"/>
      <c r="WKN144" s="801"/>
      <c r="WKO144" s="801"/>
      <c r="WKP144" s="801"/>
      <c r="WKQ144" s="801"/>
      <c r="WKR144" s="801"/>
      <c r="WKS144" s="801"/>
      <c r="WKT144" s="801"/>
      <c r="WKU144" s="801"/>
      <c r="WKV144" s="801"/>
      <c r="WKW144" s="801"/>
      <c r="WKX144" s="801"/>
      <c r="WKY144" s="801"/>
      <c r="WKZ144" s="801"/>
      <c r="WLA144" s="801"/>
      <c r="WLB144" s="801"/>
      <c r="WLC144" s="801"/>
      <c r="WLD144" s="801"/>
      <c r="WLE144" s="801"/>
      <c r="WLF144" s="801"/>
      <c r="WLG144" s="801"/>
      <c r="WLH144" s="801"/>
      <c r="WLI144" s="801"/>
      <c r="WLJ144" s="801"/>
      <c r="WLK144" s="801"/>
      <c r="WLL144" s="801"/>
      <c r="WLM144" s="801"/>
      <c r="WLN144" s="801"/>
      <c r="WLO144" s="801"/>
      <c r="WLP144" s="801"/>
      <c r="WLQ144" s="801"/>
      <c r="WLR144" s="801"/>
      <c r="WLS144" s="801"/>
      <c r="WLT144" s="801"/>
      <c r="WLU144" s="801"/>
      <c r="WLV144" s="801"/>
      <c r="WLW144" s="801"/>
      <c r="WLX144" s="801"/>
      <c r="WLY144" s="801"/>
      <c r="WLZ144" s="801"/>
      <c r="WMA144" s="801"/>
      <c r="WMB144" s="801"/>
      <c r="WMC144" s="801"/>
      <c r="WMD144" s="801"/>
      <c r="WME144" s="801"/>
      <c r="WMF144" s="801"/>
      <c r="WMG144" s="801"/>
      <c r="WMH144" s="801"/>
      <c r="WMI144" s="801"/>
      <c r="WMJ144" s="801"/>
      <c r="WMK144" s="801"/>
      <c r="WML144" s="801"/>
      <c r="WMM144" s="801"/>
      <c r="WMN144" s="801"/>
      <c r="WMO144" s="801"/>
      <c r="WMP144" s="801"/>
      <c r="WMQ144" s="801"/>
      <c r="WMR144" s="801"/>
      <c r="WMS144" s="801"/>
      <c r="WMT144" s="801"/>
      <c r="WMU144" s="801"/>
      <c r="WMV144" s="801"/>
      <c r="WMW144" s="801"/>
      <c r="WMX144" s="801"/>
      <c r="WMY144" s="801"/>
      <c r="WMZ144" s="801"/>
      <c r="WNA144" s="801"/>
      <c r="WNB144" s="801"/>
      <c r="WNC144" s="801"/>
      <c r="WND144" s="801"/>
      <c r="WNE144" s="801"/>
      <c r="WNF144" s="801"/>
      <c r="WNG144" s="801"/>
      <c r="WNH144" s="801"/>
      <c r="WNI144" s="801"/>
      <c r="WNJ144" s="801"/>
      <c r="WNK144" s="801"/>
      <c r="WNL144" s="801"/>
      <c r="WNM144" s="801"/>
      <c r="WNN144" s="801"/>
      <c r="WNO144" s="801"/>
      <c r="WNP144" s="801"/>
      <c r="WNQ144" s="801"/>
      <c r="WNR144" s="801"/>
      <c r="WNS144" s="801"/>
      <c r="WNT144" s="801"/>
      <c r="WNU144" s="801"/>
      <c r="WNV144" s="801"/>
      <c r="WNW144" s="801"/>
      <c r="WNX144" s="801"/>
      <c r="WNY144" s="801"/>
      <c r="WNZ144" s="801"/>
      <c r="WOA144" s="801"/>
      <c r="WOB144" s="801"/>
      <c r="WOC144" s="801"/>
      <c r="WOD144" s="801"/>
      <c r="WOE144" s="801"/>
      <c r="WOF144" s="801"/>
      <c r="WOG144" s="801"/>
      <c r="WOH144" s="801"/>
      <c r="WOI144" s="801"/>
      <c r="WOJ144" s="801"/>
      <c r="WOK144" s="801"/>
      <c r="WOL144" s="801"/>
      <c r="WOM144" s="801"/>
      <c r="WON144" s="801"/>
      <c r="WOO144" s="801"/>
      <c r="WOP144" s="801"/>
      <c r="WOQ144" s="801"/>
      <c r="WOR144" s="801"/>
      <c r="WOS144" s="801"/>
      <c r="WOT144" s="801"/>
      <c r="WOU144" s="801"/>
      <c r="WOV144" s="801"/>
      <c r="WOW144" s="801"/>
      <c r="WOX144" s="801"/>
      <c r="WOY144" s="801"/>
      <c r="WOZ144" s="801"/>
      <c r="WPA144" s="801"/>
      <c r="WPB144" s="801"/>
      <c r="WPC144" s="801"/>
      <c r="WPD144" s="801"/>
      <c r="WPE144" s="801"/>
      <c r="WPF144" s="801"/>
      <c r="WPG144" s="801"/>
      <c r="WPH144" s="801"/>
      <c r="WPI144" s="801"/>
      <c r="WPJ144" s="801"/>
      <c r="WPK144" s="801"/>
      <c r="WPL144" s="801"/>
      <c r="WPM144" s="801"/>
      <c r="WPN144" s="801"/>
      <c r="WPO144" s="801"/>
      <c r="WPP144" s="801"/>
      <c r="WPQ144" s="801"/>
      <c r="WPR144" s="801"/>
      <c r="WPS144" s="801"/>
      <c r="WPT144" s="801"/>
      <c r="WPU144" s="801"/>
      <c r="WPV144" s="801"/>
      <c r="WPW144" s="801"/>
      <c r="WPX144" s="801"/>
      <c r="WPY144" s="801"/>
      <c r="WPZ144" s="801"/>
      <c r="WQA144" s="801"/>
      <c r="WQB144" s="801"/>
      <c r="WQC144" s="801"/>
      <c r="WQD144" s="801"/>
      <c r="WQE144" s="801"/>
      <c r="WQF144" s="801"/>
      <c r="WQG144" s="801"/>
      <c r="WQH144" s="801"/>
      <c r="WQI144" s="801"/>
      <c r="WQJ144" s="801"/>
      <c r="WQK144" s="801"/>
      <c r="WQL144" s="801"/>
      <c r="WQM144" s="801"/>
      <c r="WQN144" s="801"/>
      <c r="WQO144" s="801"/>
      <c r="WQP144" s="801"/>
      <c r="WQQ144" s="801"/>
      <c r="WQR144" s="801"/>
      <c r="WQS144" s="801"/>
      <c r="WQT144" s="801"/>
      <c r="WQU144" s="801"/>
      <c r="WQV144" s="801"/>
      <c r="WQW144" s="801"/>
      <c r="WQX144" s="801"/>
      <c r="WQY144" s="801"/>
      <c r="WQZ144" s="801"/>
      <c r="WRA144" s="801"/>
      <c r="WRB144" s="801"/>
      <c r="WRC144" s="801"/>
      <c r="WRD144" s="801"/>
      <c r="WRE144" s="801"/>
      <c r="WRF144" s="801"/>
      <c r="WRG144" s="801"/>
      <c r="WRH144" s="801"/>
      <c r="WRI144" s="801"/>
      <c r="WRJ144" s="801"/>
      <c r="WRK144" s="801"/>
      <c r="WRL144" s="801"/>
      <c r="WRM144" s="801"/>
      <c r="WRN144" s="801"/>
      <c r="WRO144" s="801"/>
      <c r="WRP144" s="801"/>
      <c r="WRQ144" s="801"/>
      <c r="WRR144" s="801"/>
      <c r="WRS144" s="801"/>
      <c r="WRT144" s="801"/>
      <c r="WRU144" s="801"/>
      <c r="WRV144" s="801"/>
      <c r="WRW144" s="801"/>
      <c r="WRX144" s="801"/>
      <c r="WRY144" s="801"/>
      <c r="WRZ144" s="801"/>
      <c r="WSA144" s="801"/>
      <c r="WSB144" s="801"/>
      <c r="WSC144" s="801"/>
      <c r="WSD144" s="801"/>
      <c r="WSE144" s="801"/>
      <c r="WSF144" s="801"/>
      <c r="WSG144" s="801"/>
      <c r="WSH144" s="801"/>
      <c r="WSI144" s="801"/>
      <c r="WSJ144" s="801"/>
      <c r="WSK144" s="801"/>
      <c r="WSL144" s="801"/>
      <c r="WSM144" s="801"/>
      <c r="WSN144" s="801"/>
      <c r="WSO144" s="801"/>
      <c r="WSP144" s="801"/>
      <c r="WSQ144" s="801"/>
      <c r="WSR144" s="801"/>
      <c r="WSS144" s="801"/>
      <c r="WST144" s="801"/>
      <c r="WSU144" s="801"/>
      <c r="WSV144" s="801"/>
      <c r="WSW144" s="801"/>
      <c r="WSX144" s="801"/>
      <c r="WSY144" s="801"/>
      <c r="WSZ144" s="801"/>
      <c r="WTA144" s="801"/>
      <c r="WTB144" s="801"/>
      <c r="WTC144" s="801"/>
      <c r="WTD144" s="801"/>
      <c r="WTE144" s="801"/>
      <c r="WTF144" s="801"/>
      <c r="WTG144" s="801"/>
      <c r="WTH144" s="801"/>
      <c r="WTI144" s="801"/>
      <c r="WTJ144" s="801"/>
      <c r="WTK144" s="801"/>
      <c r="WTL144" s="801"/>
      <c r="WTM144" s="801"/>
      <c r="WTN144" s="801"/>
      <c r="WTO144" s="801"/>
      <c r="WTP144" s="801"/>
      <c r="WTQ144" s="801"/>
      <c r="WTR144" s="801"/>
      <c r="WTS144" s="801"/>
      <c r="WTT144" s="801"/>
      <c r="WTU144" s="801"/>
      <c r="WTV144" s="801"/>
      <c r="WTW144" s="801"/>
      <c r="WTX144" s="801"/>
      <c r="WTY144" s="801"/>
      <c r="WTZ144" s="801"/>
      <c r="WUA144" s="801"/>
      <c r="WUB144" s="801"/>
      <c r="WUC144" s="801"/>
      <c r="WUD144" s="801"/>
      <c r="WUE144" s="801"/>
      <c r="WUF144" s="801"/>
      <c r="WUG144" s="801"/>
      <c r="WUH144" s="801"/>
      <c r="WUI144" s="801"/>
      <c r="WUJ144" s="801"/>
      <c r="WUK144" s="801"/>
      <c r="WUL144" s="801"/>
      <c r="WUM144" s="801"/>
      <c r="WUN144" s="801"/>
      <c r="WUO144" s="801"/>
      <c r="WUP144" s="801"/>
      <c r="WUQ144" s="801"/>
      <c r="WUR144" s="801"/>
      <c r="WUS144" s="801"/>
      <c r="WUT144" s="801"/>
      <c r="WUU144" s="801"/>
      <c r="WUV144" s="801"/>
      <c r="WUW144" s="801"/>
      <c r="WUX144" s="801"/>
      <c r="WUY144" s="801"/>
      <c r="WUZ144" s="801"/>
      <c r="WVA144" s="801"/>
      <c r="WVB144" s="801"/>
      <c r="WVC144" s="801"/>
      <c r="WVD144" s="801"/>
      <c r="WVE144" s="801"/>
      <c r="WVF144" s="801"/>
      <c r="WVG144" s="801"/>
      <c r="WVH144" s="801"/>
      <c r="WVI144" s="801"/>
      <c r="WVJ144" s="801"/>
      <c r="WVK144" s="801"/>
      <c r="WVL144" s="801"/>
      <c r="WVM144" s="801"/>
      <c r="WVN144" s="801"/>
      <c r="WVO144" s="801"/>
      <c r="WVP144" s="801"/>
      <c r="WVQ144" s="801"/>
      <c r="WVR144" s="801"/>
      <c r="WVS144" s="801"/>
      <c r="WVT144" s="801"/>
      <c r="WVU144" s="801"/>
      <c r="WVV144" s="801"/>
      <c r="WVW144" s="801"/>
      <c r="WVX144" s="801"/>
      <c r="WVY144" s="801"/>
      <c r="WVZ144" s="801"/>
      <c r="WWA144" s="801"/>
      <c r="WWB144" s="801"/>
      <c r="WWC144" s="801"/>
      <c r="WWD144" s="801"/>
      <c r="WWE144" s="801"/>
      <c r="WWF144" s="801"/>
      <c r="WWG144" s="801"/>
      <c r="WWH144" s="801"/>
      <c r="WWI144" s="801"/>
      <c r="WWJ144" s="801"/>
      <c r="WWK144" s="801"/>
      <c r="WWL144" s="801"/>
      <c r="WWM144" s="801"/>
      <c r="WWN144" s="801"/>
      <c r="WWO144" s="801"/>
      <c r="WWP144" s="801"/>
      <c r="WWQ144" s="801"/>
      <c r="WWR144" s="801"/>
      <c r="WWS144" s="801"/>
      <c r="WWT144" s="801"/>
      <c r="WWU144" s="801"/>
      <c r="WWV144" s="801"/>
      <c r="WWW144" s="801"/>
      <c r="WWX144" s="801"/>
      <c r="WWY144" s="801"/>
      <c r="WWZ144" s="801"/>
      <c r="WXA144" s="801"/>
      <c r="WXB144" s="801"/>
      <c r="WXC144" s="801"/>
      <c r="WXD144" s="801"/>
      <c r="WXE144" s="801"/>
      <c r="WXF144" s="801"/>
      <c r="WXG144" s="801"/>
      <c r="WXH144" s="801"/>
      <c r="WXI144" s="801"/>
      <c r="WXJ144" s="801"/>
      <c r="WXK144" s="801"/>
      <c r="WXL144" s="801"/>
      <c r="WXM144" s="801"/>
      <c r="WXN144" s="801"/>
      <c r="WXO144" s="801"/>
      <c r="WXP144" s="801"/>
      <c r="WXQ144" s="801"/>
      <c r="WXR144" s="801"/>
      <c r="WXS144" s="801"/>
      <c r="WXT144" s="801"/>
      <c r="WXU144" s="801"/>
      <c r="WXV144" s="801"/>
      <c r="WXW144" s="801"/>
      <c r="WXX144" s="801"/>
      <c r="WXY144" s="801"/>
      <c r="WXZ144" s="801"/>
      <c r="WYA144" s="801"/>
      <c r="WYB144" s="801"/>
      <c r="WYC144" s="801"/>
      <c r="WYD144" s="801"/>
      <c r="WYE144" s="801"/>
      <c r="WYF144" s="801"/>
      <c r="WYG144" s="801"/>
      <c r="WYH144" s="801"/>
      <c r="WYI144" s="801"/>
      <c r="WYJ144" s="801"/>
      <c r="WYK144" s="801"/>
      <c r="WYL144" s="801"/>
      <c r="WYM144" s="801"/>
      <c r="WYN144" s="801"/>
      <c r="WYO144" s="801"/>
      <c r="WYP144" s="801"/>
      <c r="WYQ144" s="801"/>
      <c r="WYR144" s="801"/>
      <c r="WYS144" s="801"/>
      <c r="WYT144" s="801"/>
      <c r="WYU144" s="801"/>
      <c r="WYV144" s="801"/>
      <c r="WYW144" s="801"/>
      <c r="WYX144" s="801"/>
      <c r="WYY144" s="801"/>
      <c r="WYZ144" s="801"/>
      <c r="WZA144" s="801"/>
      <c r="WZB144" s="801"/>
      <c r="WZC144" s="801"/>
      <c r="WZD144" s="801"/>
      <c r="WZE144" s="801"/>
      <c r="WZF144" s="801"/>
      <c r="WZG144" s="801"/>
      <c r="WZH144" s="801"/>
      <c r="WZI144" s="801"/>
      <c r="WZJ144" s="801"/>
      <c r="WZK144" s="801"/>
      <c r="WZL144" s="801"/>
      <c r="WZM144" s="801"/>
      <c r="WZN144" s="801"/>
      <c r="WZO144" s="801"/>
      <c r="WZP144" s="801"/>
      <c r="WZQ144" s="801"/>
      <c r="WZR144" s="801"/>
      <c r="WZS144" s="801"/>
      <c r="WZT144" s="801"/>
      <c r="WZU144" s="801"/>
      <c r="WZV144" s="801"/>
      <c r="WZW144" s="801"/>
      <c r="WZX144" s="801"/>
      <c r="WZY144" s="801"/>
      <c r="WZZ144" s="801"/>
      <c r="XAA144" s="801"/>
      <c r="XAB144" s="801"/>
      <c r="XAC144" s="801"/>
      <c r="XAD144" s="801"/>
      <c r="XAE144" s="801"/>
      <c r="XAF144" s="801"/>
      <c r="XAG144" s="801"/>
      <c r="XAH144" s="801"/>
      <c r="XAI144" s="801"/>
      <c r="XAJ144" s="801"/>
      <c r="XAK144" s="801"/>
      <c r="XAL144" s="801"/>
      <c r="XAM144" s="801"/>
      <c r="XAN144" s="801"/>
      <c r="XAO144" s="801"/>
      <c r="XAP144" s="801"/>
      <c r="XAQ144" s="801"/>
      <c r="XAR144" s="801"/>
      <c r="XAS144" s="801"/>
      <c r="XAT144" s="801"/>
      <c r="XAU144" s="801"/>
      <c r="XAV144" s="801"/>
      <c r="XAW144" s="801"/>
      <c r="XAX144" s="801"/>
      <c r="XAY144" s="801"/>
      <c r="XAZ144" s="801"/>
      <c r="XBA144" s="801"/>
      <c r="XBB144" s="801"/>
      <c r="XBC144" s="801"/>
      <c r="XBD144" s="801"/>
      <c r="XBE144" s="801"/>
      <c r="XBF144" s="801"/>
      <c r="XBG144" s="801"/>
      <c r="XBH144" s="801"/>
      <c r="XBI144" s="801"/>
      <c r="XBJ144" s="801"/>
      <c r="XBK144" s="801"/>
      <c r="XBL144" s="801"/>
      <c r="XBM144" s="801"/>
      <c r="XBN144" s="801"/>
      <c r="XBO144" s="801"/>
      <c r="XBP144" s="801"/>
      <c r="XBQ144" s="801"/>
      <c r="XBR144" s="801"/>
      <c r="XBS144" s="801"/>
      <c r="XBT144" s="801"/>
      <c r="XBU144" s="801"/>
      <c r="XBV144" s="801"/>
      <c r="XBW144" s="801"/>
      <c r="XBX144" s="801"/>
      <c r="XBY144" s="801"/>
      <c r="XBZ144" s="801"/>
      <c r="XCA144" s="801"/>
      <c r="XCB144" s="801"/>
      <c r="XCC144" s="801"/>
      <c r="XCD144" s="801"/>
      <c r="XCE144" s="801"/>
      <c r="XCF144" s="801"/>
      <c r="XCG144" s="801"/>
      <c r="XCH144" s="801"/>
      <c r="XCI144" s="801"/>
      <c r="XCJ144" s="801"/>
      <c r="XCK144" s="801"/>
      <c r="XCL144" s="801"/>
      <c r="XCM144" s="801"/>
      <c r="XCN144" s="801"/>
      <c r="XCO144" s="801"/>
      <c r="XCP144" s="801"/>
      <c r="XCQ144" s="801"/>
      <c r="XCR144" s="801"/>
      <c r="XCS144" s="801"/>
      <c r="XCT144" s="801"/>
      <c r="XCU144" s="801"/>
      <c r="XCV144" s="801"/>
      <c r="XCW144" s="801"/>
      <c r="XCX144" s="801"/>
      <c r="XCY144" s="801"/>
      <c r="XCZ144" s="801"/>
      <c r="XDA144" s="801"/>
      <c r="XDB144" s="801"/>
      <c r="XDC144" s="801"/>
      <c r="XDD144" s="801"/>
      <c r="XDE144" s="801"/>
      <c r="XDF144" s="801"/>
      <c r="XDG144" s="801"/>
      <c r="XDH144" s="801"/>
      <c r="XDI144" s="801"/>
      <c r="XDJ144" s="801"/>
      <c r="XDK144" s="801"/>
      <c r="XDL144" s="801"/>
      <c r="XDM144" s="801"/>
      <c r="XDN144" s="801"/>
      <c r="XDO144" s="801"/>
      <c r="XDP144" s="801"/>
      <c r="XDQ144" s="801"/>
      <c r="XDR144" s="801"/>
      <c r="XDS144" s="801"/>
      <c r="XDT144" s="801"/>
      <c r="XDU144" s="801"/>
      <c r="XDV144" s="801"/>
      <c r="XDW144" s="801"/>
      <c r="XDX144" s="801"/>
      <c r="XDY144" s="801"/>
      <c r="XDZ144" s="801"/>
      <c r="XEA144" s="801"/>
      <c r="XEB144" s="801"/>
      <c r="XEC144" s="801"/>
      <c r="XED144" s="801"/>
      <c r="XEE144" s="801"/>
    </row>
    <row r="145" spans="1:82" ht="63.75" hidden="1" customHeight="1">
      <c r="A145" s="491" t="s">
        <v>11</v>
      </c>
      <c r="B145" s="491"/>
      <c r="C145" s="677" t="s">
        <v>953</v>
      </c>
      <c r="D145" s="403" t="s">
        <v>869</v>
      </c>
      <c r="E145" s="598" t="s">
        <v>866</v>
      </c>
      <c r="F145" s="404" t="s">
        <v>4</v>
      </c>
      <c r="G145" s="538" t="s">
        <v>790</v>
      </c>
      <c r="H145" s="538" t="s">
        <v>790</v>
      </c>
      <c r="I145" s="538" t="s">
        <v>790</v>
      </c>
      <c r="J145" s="538" t="s">
        <v>790</v>
      </c>
      <c r="K145" s="613"/>
      <c r="L145" s="538" t="s">
        <v>790</v>
      </c>
      <c r="M145" s="538" t="s">
        <v>790</v>
      </c>
      <c r="N145" s="215">
        <v>0</v>
      </c>
      <c r="O145" s="836">
        <f t="shared" si="94"/>
        <v>0</v>
      </c>
      <c r="P145" s="837">
        <f t="shared" si="95"/>
        <v>0</v>
      </c>
      <c r="Q145" s="678">
        <v>99.128159999999994</v>
      </c>
      <c r="R145" s="736">
        <f t="shared" si="92"/>
        <v>6443.3303999999998</v>
      </c>
      <c r="S145" s="745">
        <f t="shared" si="93"/>
        <v>4510.3312799999994</v>
      </c>
      <c r="T145" s="454">
        <v>30</v>
      </c>
      <c r="U145" s="434"/>
      <c r="V145" s="458"/>
      <c r="W145" s="842">
        <f t="shared" si="96"/>
        <v>0</v>
      </c>
      <c r="X145" s="552">
        <f t="shared" si="78"/>
        <v>0</v>
      </c>
      <c r="Y145" s="437" t="s">
        <v>771</v>
      </c>
      <c r="Z145" s="435">
        <f>T145</f>
        <v>30</v>
      </c>
      <c r="AA145" s="636"/>
      <c r="AB145" s="171"/>
      <c r="AC145" s="88"/>
      <c r="AD145" s="162"/>
      <c r="AE145" s="162"/>
      <c r="AF145" s="162"/>
      <c r="AG145" s="162"/>
      <c r="AH145" s="162"/>
      <c r="AI145" s="162"/>
      <c r="AJ145" s="162"/>
      <c r="AK145" s="163"/>
      <c r="AL145" s="162"/>
      <c r="AM145" s="173"/>
      <c r="AN145" s="173"/>
      <c r="AO145" s="173"/>
      <c r="AP145" s="173"/>
      <c r="AQ145" s="173"/>
      <c r="AR145" s="173"/>
      <c r="AS145" s="173"/>
      <c r="AT145" s="173"/>
      <c r="AU145" s="173"/>
      <c r="AV145" s="173"/>
      <c r="AW145" s="173"/>
      <c r="AX145" s="173"/>
      <c r="AY145" s="173"/>
      <c r="AZ145" s="173"/>
      <c r="BA145" s="173"/>
      <c r="BB145" s="173"/>
      <c r="BC145" s="173"/>
      <c r="BD145" s="173"/>
      <c r="BE145" s="173"/>
      <c r="BF145" s="165"/>
      <c r="BG145" s="165"/>
      <c r="BH145" s="165"/>
      <c r="BI145" s="165"/>
      <c r="BJ145" s="165"/>
      <c r="BK145" s="165"/>
      <c r="BL145" s="165"/>
      <c r="BM145" s="165"/>
      <c r="BN145" s="165"/>
      <c r="BO145" s="165"/>
      <c r="BP145" s="165"/>
      <c r="BQ145" s="165"/>
      <c r="BR145" s="165"/>
      <c r="BS145" s="165"/>
      <c r="BT145" s="165"/>
      <c r="BU145" s="165"/>
      <c r="BV145" s="165"/>
      <c r="BW145" s="165"/>
      <c r="BX145" s="165"/>
      <c r="BY145" s="165"/>
      <c r="BZ145" s="165"/>
      <c r="CA145" s="165"/>
      <c r="CB145" s="165"/>
      <c r="CC145" s="165"/>
      <c r="CD145" s="165"/>
    </row>
    <row r="146" spans="1:82" ht="63.75" hidden="1" customHeight="1">
      <c r="A146" s="491" t="s">
        <v>11</v>
      </c>
      <c r="B146" s="491"/>
      <c r="C146" s="595" t="s">
        <v>794</v>
      </c>
      <c r="D146" s="403" t="s">
        <v>869</v>
      </c>
      <c r="E146" s="598" t="s">
        <v>866</v>
      </c>
      <c r="F146" s="404" t="s">
        <v>4</v>
      </c>
      <c r="G146" s="538" t="s">
        <v>790</v>
      </c>
      <c r="H146" s="538" t="s">
        <v>790</v>
      </c>
      <c r="I146" s="613"/>
      <c r="J146" s="538" t="s">
        <v>790</v>
      </c>
      <c r="K146" s="538" t="s">
        <v>790</v>
      </c>
      <c r="L146" s="538" t="s">
        <v>790</v>
      </c>
      <c r="M146" s="538" t="s">
        <v>790</v>
      </c>
      <c r="N146" s="215">
        <v>4</v>
      </c>
      <c r="O146" s="50">
        <f t="shared" ref="O146:O148" si="97">SUBTOTAL(9,G146:M146)</f>
        <v>0</v>
      </c>
      <c r="P146" s="94">
        <f>O146</f>
        <v>0</v>
      </c>
      <c r="Q146" s="674">
        <v>99.128159999999994</v>
      </c>
      <c r="R146" s="436">
        <f t="shared" ref="R146:R148" si="98">Q146*$S$1</f>
        <v>6443.3303999999998</v>
      </c>
      <c r="S146" s="394">
        <f t="shared" ref="S146:S148" si="99">(1-T146*0.01)*R146</f>
        <v>4510.3312799999994</v>
      </c>
      <c r="T146" s="454">
        <v>30</v>
      </c>
      <c r="U146" s="434"/>
      <c r="V146" s="458"/>
      <c r="W146" s="335">
        <f>S146*O146</f>
        <v>0</v>
      </c>
      <c r="X146" s="552">
        <f t="shared" si="78"/>
        <v>0</v>
      </c>
      <c r="Y146" s="437" t="s">
        <v>771</v>
      </c>
      <c r="Z146" s="435">
        <f>T146</f>
        <v>30</v>
      </c>
      <c r="AA146" s="636"/>
      <c r="AB146" s="171"/>
      <c r="AC146" s="88"/>
      <c r="AD146" s="162"/>
      <c r="AE146" s="162"/>
      <c r="AF146" s="162"/>
      <c r="AG146" s="162"/>
      <c r="AH146" s="162"/>
      <c r="AI146" s="162"/>
      <c r="AJ146" s="162"/>
      <c r="AK146" s="163"/>
      <c r="AL146" s="162"/>
      <c r="AM146" s="173"/>
      <c r="AN146" s="173"/>
      <c r="AO146" s="173"/>
      <c r="AP146" s="173"/>
      <c r="AQ146" s="173"/>
      <c r="AR146" s="173"/>
      <c r="AS146" s="173"/>
      <c r="AT146" s="173"/>
      <c r="AU146" s="173"/>
      <c r="AV146" s="173"/>
      <c r="AW146" s="173"/>
      <c r="AX146" s="173"/>
      <c r="AY146" s="173"/>
      <c r="AZ146" s="173"/>
      <c r="BA146" s="173"/>
      <c r="BB146" s="173"/>
      <c r="BC146" s="173"/>
      <c r="BD146" s="173"/>
      <c r="BE146" s="173"/>
      <c r="BF146" s="165"/>
      <c r="BG146" s="165"/>
      <c r="BH146" s="165"/>
      <c r="BI146" s="165"/>
      <c r="BJ146" s="165"/>
      <c r="BK146" s="165"/>
      <c r="BL146" s="165"/>
      <c r="BM146" s="165"/>
      <c r="BN146" s="165"/>
      <c r="BO146" s="165"/>
      <c r="BP146" s="165"/>
      <c r="BQ146" s="165"/>
      <c r="BR146" s="165"/>
      <c r="BS146" s="165"/>
      <c r="BT146" s="165"/>
      <c r="BU146" s="165"/>
      <c r="BV146" s="165"/>
      <c r="BW146" s="165"/>
      <c r="BX146" s="165"/>
      <c r="BY146" s="165"/>
      <c r="BZ146" s="165"/>
      <c r="CA146" s="165"/>
      <c r="CB146" s="165"/>
      <c r="CC146" s="165"/>
      <c r="CD146" s="165"/>
    </row>
    <row r="147" spans="1:82" ht="63.75" customHeight="1">
      <c r="A147" s="491" t="s">
        <v>11</v>
      </c>
      <c r="B147" s="491"/>
      <c r="C147" s="677" t="s">
        <v>953</v>
      </c>
      <c r="D147" s="403" t="s">
        <v>869</v>
      </c>
      <c r="E147" s="598" t="s">
        <v>866</v>
      </c>
      <c r="F147" s="404" t="s">
        <v>796</v>
      </c>
      <c r="G147" s="613"/>
      <c r="H147" s="613"/>
      <c r="I147" s="538" t="s">
        <v>790</v>
      </c>
      <c r="J147" s="613"/>
      <c r="K147" s="613"/>
      <c r="L147" s="538" t="s">
        <v>790</v>
      </c>
      <c r="M147" s="538" t="s">
        <v>790</v>
      </c>
      <c r="N147" s="215"/>
      <c r="O147" s="50">
        <f>SUBTOTAL(9,G147:M147)</f>
        <v>0</v>
      </c>
      <c r="P147" s="94">
        <f>O147</f>
        <v>0</v>
      </c>
      <c r="Q147" s="678">
        <v>99.128159999999994</v>
      </c>
      <c r="R147" s="736">
        <f>Q147*$S$1</f>
        <v>6443.3303999999998</v>
      </c>
      <c r="S147" s="745">
        <f>(1-T147*0.01)*R147</f>
        <v>4510.3312799999994</v>
      </c>
      <c r="T147" s="454">
        <v>30</v>
      </c>
      <c r="U147" s="434"/>
      <c r="V147" s="458"/>
      <c r="W147" s="752">
        <f>S147*O147</f>
        <v>0</v>
      </c>
      <c r="X147" s="552">
        <f>R147*P147</f>
        <v>0</v>
      </c>
      <c r="Y147" s="437" t="s">
        <v>771</v>
      </c>
      <c r="Z147" s="435">
        <f>T147</f>
        <v>30</v>
      </c>
      <c r="AA147" s="636"/>
      <c r="AB147" s="171"/>
      <c r="AC147" s="88"/>
      <c r="AD147" s="162"/>
      <c r="AE147" s="162"/>
      <c r="AF147" s="162"/>
      <c r="AG147" s="162"/>
      <c r="AH147" s="162"/>
      <c r="AI147" s="162"/>
      <c r="AJ147" s="162"/>
      <c r="AK147" s="163"/>
      <c r="AL147" s="162"/>
      <c r="AM147" s="173"/>
      <c r="AN147" s="173"/>
      <c r="AO147" s="173"/>
      <c r="AP147" s="173"/>
      <c r="AQ147" s="173"/>
      <c r="AR147" s="173"/>
      <c r="AS147" s="173"/>
      <c r="AT147" s="173"/>
      <c r="AU147" s="173"/>
      <c r="AV147" s="173"/>
      <c r="AW147" s="173"/>
      <c r="AX147" s="173"/>
      <c r="AY147" s="173"/>
      <c r="AZ147" s="173"/>
      <c r="BA147" s="173"/>
      <c r="BB147" s="173"/>
      <c r="BC147" s="173"/>
      <c r="BD147" s="173"/>
      <c r="BE147" s="173"/>
      <c r="BF147" s="165"/>
      <c r="BG147" s="165"/>
      <c r="BH147" s="165"/>
      <c r="BI147" s="165"/>
      <c r="BJ147" s="165"/>
      <c r="BK147" s="165"/>
      <c r="BL147" s="165"/>
      <c r="BM147" s="165"/>
      <c r="BN147" s="165"/>
      <c r="BO147" s="165"/>
      <c r="BP147" s="165"/>
      <c r="BQ147" s="165"/>
      <c r="BR147" s="165"/>
      <c r="BS147" s="165"/>
      <c r="BT147" s="165"/>
      <c r="BU147" s="165"/>
      <c r="BV147" s="165"/>
      <c r="BW147" s="165"/>
      <c r="BX147" s="165"/>
      <c r="BY147" s="165"/>
      <c r="BZ147" s="165"/>
      <c r="CA147" s="165"/>
      <c r="CB147" s="165"/>
      <c r="CC147" s="165"/>
      <c r="CD147" s="165"/>
    </row>
    <row r="148" spans="1:82" ht="63.75" hidden="1" customHeight="1">
      <c r="A148" s="491" t="s">
        <v>11</v>
      </c>
      <c r="B148" s="491"/>
      <c r="C148" s="595" t="s">
        <v>794</v>
      </c>
      <c r="D148" s="403" t="s">
        <v>869</v>
      </c>
      <c r="E148" s="598" t="s">
        <v>866</v>
      </c>
      <c r="F148" s="404" t="s">
        <v>796</v>
      </c>
      <c r="G148" s="538" t="s">
        <v>790</v>
      </c>
      <c r="H148" s="613"/>
      <c r="I148" s="613"/>
      <c r="J148" s="538" t="s">
        <v>790</v>
      </c>
      <c r="K148" s="538" t="s">
        <v>790</v>
      </c>
      <c r="L148" s="538" t="s">
        <v>790</v>
      </c>
      <c r="M148" s="538" t="s">
        <v>790</v>
      </c>
      <c r="N148" s="215">
        <v>4</v>
      </c>
      <c r="O148" s="50">
        <f t="shared" si="97"/>
        <v>0</v>
      </c>
      <c r="P148" s="94">
        <f>O148</f>
        <v>0</v>
      </c>
      <c r="Q148" s="674">
        <v>99.128159999999994</v>
      </c>
      <c r="R148" s="436">
        <f t="shared" si="98"/>
        <v>6443.3303999999998</v>
      </c>
      <c r="S148" s="394">
        <f t="shared" si="99"/>
        <v>4510.3312799999994</v>
      </c>
      <c r="T148" s="454">
        <v>30</v>
      </c>
      <c r="U148" s="434"/>
      <c r="V148" s="458"/>
      <c r="W148" s="335">
        <f>S148*O148</f>
        <v>0</v>
      </c>
      <c r="X148" s="552">
        <f t="shared" si="78"/>
        <v>0</v>
      </c>
      <c r="Y148" s="437" t="s">
        <v>771</v>
      </c>
      <c r="Z148" s="435">
        <f>T148</f>
        <v>30</v>
      </c>
      <c r="AA148" s="636"/>
      <c r="AB148" s="171"/>
      <c r="AC148" s="88"/>
      <c r="AD148" s="162"/>
      <c r="AE148" s="162"/>
      <c r="AF148" s="162"/>
      <c r="AG148" s="162"/>
      <c r="AH148" s="162"/>
      <c r="AI148" s="162"/>
      <c r="AJ148" s="162"/>
      <c r="AK148" s="163"/>
      <c r="AL148" s="162"/>
      <c r="AM148" s="173"/>
      <c r="AN148" s="173"/>
      <c r="AO148" s="173"/>
      <c r="AP148" s="173"/>
      <c r="AQ148" s="173"/>
      <c r="AR148" s="173"/>
      <c r="AS148" s="173"/>
      <c r="AT148" s="173"/>
      <c r="AU148" s="173"/>
      <c r="AV148" s="173"/>
      <c r="AW148" s="173"/>
      <c r="AX148" s="173"/>
      <c r="AY148" s="173"/>
      <c r="AZ148" s="173"/>
      <c r="BA148" s="173"/>
      <c r="BB148" s="173"/>
      <c r="BC148" s="173"/>
      <c r="BD148" s="173"/>
      <c r="BE148" s="173"/>
      <c r="BF148" s="165"/>
      <c r="BG148" s="165"/>
      <c r="BH148" s="165"/>
      <c r="BI148" s="165"/>
      <c r="BJ148" s="165"/>
      <c r="BK148" s="165"/>
      <c r="BL148" s="165"/>
      <c r="BM148" s="165"/>
      <c r="BN148" s="165"/>
      <c r="BO148" s="165"/>
      <c r="BP148" s="165"/>
      <c r="BQ148" s="165"/>
      <c r="BR148" s="165"/>
      <c r="BS148" s="165"/>
      <c r="BT148" s="165"/>
      <c r="BU148" s="165"/>
      <c r="BV148" s="165"/>
      <c r="BW148" s="165"/>
      <c r="BX148" s="165"/>
      <c r="BY148" s="165"/>
      <c r="BZ148" s="165"/>
      <c r="CA148" s="165"/>
      <c r="CB148" s="165"/>
      <c r="CC148" s="165"/>
      <c r="CD148" s="165"/>
    </row>
    <row r="149" spans="1:82" ht="12" customHeight="1">
      <c r="A149" s="500"/>
      <c r="B149" s="242"/>
      <c r="C149" s="322"/>
      <c r="D149" s="242"/>
      <c r="E149" s="243"/>
      <c r="F149" s="242"/>
      <c r="G149" s="244"/>
      <c r="H149" s="244"/>
      <c r="I149" s="244"/>
      <c r="J149" s="244"/>
      <c r="K149" s="244"/>
      <c r="L149" s="245"/>
      <c r="M149" s="281"/>
      <c r="N149" s="204"/>
      <c r="O149" s="304"/>
      <c r="P149" s="282"/>
      <c r="Q149" s="395"/>
      <c r="R149" s="742"/>
      <c r="S149" s="742"/>
      <c r="T149" s="442"/>
      <c r="U149" s="248"/>
      <c r="V149" s="442"/>
      <c r="W149" s="770" t="s">
        <v>22</v>
      </c>
      <c r="X149" s="552">
        <f t="shared" si="78"/>
        <v>0</v>
      </c>
      <c r="Y149" s="422"/>
      <c r="Z149" s="170"/>
      <c r="AA149" s="88"/>
      <c r="AB149" s="171"/>
      <c r="AC149" s="88"/>
      <c r="AD149" s="162"/>
      <c r="AE149" s="162"/>
      <c r="AF149" s="162"/>
      <c r="AG149" s="162"/>
      <c r="AH149" s="162"/>
      <c r="AI149" s="162"/>
      <c r="AJ149" s="162"/>
      <c r="AK149" s="163"/>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row>
    <row r="150" spans="1:82" ht="27" customHeight="1">
      <c r="A150" s="503"/>
      <c r="B150" s="130"/>
      <c r="C150" s="322"/>
      <c r="D150" s="130"/>
      <c r="E150" s="129" t="s">
        <v>370</v>
      </c>
      <c r="F150" s="131"/>
      <c r="G150" s="577" t="s">
        <v>79</v>
      </c>
      <c r="H150" s="578" t="s">
        <v>75</v>
      </c>
      <c r="I150" s="578" t="s">
        <v>55</v>
      </c>
      <c r="J150" s="578" t="s">
        <v>80</v>
      </c>
      <c r="K150" s="579" t="s">
        <v>118</v>
      </c>
      <c r="L150" s="538" t="s">
        <v>790</v>
      </c>
      <c r="M150" s="538" t="s">
        <v>790</v>
      </c>
      <c r="N150" s="267"/>
      <c r="O150" s="306"/>
      <c r="P150" s="910">
        <f>IF(SUM(G151:M205)&gt;0,0.1,0)</f>
        <v>0</v>
      </c>
      <c r="Q150" s="392"/>
      <c r="R150" s="751"/>
      <c r="S150" s="751"/>
      <c r="T150" s="439"/>
      <c r="U150" s="144"/>
      <c r="V150" s="439"/>
      <c r="W150" s="768"/>
      <c r="X150" s="552">
        <f t="shared" si="78"/>
        <v>0</v>
      </c>
      <c r="Y150" s="422"/>
      <c r="Z150" s="170"/>
      <c r="AA150" s="88"/>
      <c r="AB150" s="171"/>
      <c r="AC150" s="88"/>
      <c r="AD150" s="162"/>
      <c r="AE150" s="162"/>
      <c r="AF150" s="162"/>
      <c r="AG150" s="162"/>
      <c r="AH150" s="162"/>
      <c r="AI150" s="162"/>
      <c r="AJ150" s="162"/>
      <c r="AK150" s="163"/>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row>
    <row r="151" spans="1:82" ht="12" customHeight="1">
      <c r="A151" s="500"/>
      <c r="B151" s="242"/>
      <c r="C151" s="322"/>
      <c r="D151" s="242"/>
      <c r="E151" s="243"/>
      <c r="F151" s="242"/>
      <c r="G151" s="244"/>
      <c r="H151" s="244"/>
      <c r="I151" s="244"/>
      <c r="J151" s="244"/>
      <c r="K151" s="244"/>
      <c r="L151" s="245"/>
      <c r="M151" s="281"/>
      <c r="N151" s="204"/>
      <c r="O151" s="304"/>
      <c r="P151" s="282"/>
      <c r="Q151" s="395"/>
      <c r="R151" s="742"/>
      <c r="S151" s="742"/>
      <c r="T151" s="442"/>
      <c r="U151" s="248"/>
      <c r="V151" s="442"/>
      <c r="W151" s="770" t="s">
        <v>22</v>
      </c>
      <c r="X151" s="552">
        <f t="shared" si="78"/>
        <v>0</v>
      </c>
      <c r="Y151" s="422"/>
      <c r="Z151" s="170"/>
      <c r="AA151" s="88"/>
      <c r="AB151" s="171"/>
      <c r="AC151" s="88"/>
      <c r="AD151" s="162"/>
      <c r="AE151" s="162"/>
      <c r="AF151" s="162"/>
      <c r="AG151" s="162"/>
      <c r="AH151" s="162"/>
      <c r="AI151" s="162"/>
      <c r="AJ151" s="162"/>
      <c r="AK151" s="163"/>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row>
    <row r="152" spans="1:82" s="801" customFormat="1" ht="63.75" customHeight="1">
      <c r="A152" s="825" t="s">
        <v>11</v>
      </c>
      <c r="B152" s="794"/>
      <c r="C152" s="677" t="s">
        <v>953</v>
      </c>
      <c r="D152" s="821" t="s">
        <v>1040</v>
      </c>
      <c r="E152" s="822" t="s">
        <v>1041</v>
      </c>
      <c r="F152" s="823" t="s">
        <v>495</v>
      </c>
      <c r="G152" s="796"/>
      <c r="H152" s="538" t="s">
        <v>790</v>
      </c>
      <c r="I152" s="796"/>
      <c r="J152" s="796"/>
      <c r="K152" s="796"/>
      <c r="L152" s="538" t="s">
        <v>790</v>
      </c>
      <c r="M152" s="538" t="s">
        <v>790</v>
      </c>
      <c r="N152" s="215"/>
      <c r="O152" s="50">
        <f t="shared" ref="O152:O153" si="100">SUBTOTAL(9,G152:M152)</f>
        <v>0</v>
      </c>
      <c r="P152" s="94">
        <f t="shared" ref="P152:P153" si="101">O152</f>
        <v>0</v>
      </c>
      <c r="Q152" s="828">
        <v>88.894080000000002</v>
      </c>
      <c r="R152" s="736">
        <f t="shared" ref="R152:R153" si="102">Q152*$S$1</f>
        <v>5778.1152000000002</v>
      </c>
      <c r="S152" s="745">
        <f t="shared" ref="S152:S153" si="103">(1-T152*0.01)*R152</f>
        <v>4044.68064</v>
      </c>
      <c r="T152" s="798" t="s">
        <v>1042</v>
      </c>
      <c r="U152" s="799">
        <f t="shared" ref="U152:U155" si="104">S152*P152</f>
        <v>0</v>
      </c>
      <c r="V152" s="800">
        <f t="shared" ref="V152:V155" si="105">R152*P152</f>
        <v>0</v>
      </c>
      <c r="W152" s="752">
        <f t="shared" ref="W152:W153" si="106">S152*O152</f>
        <v>0</v>
      </c>
      <c r="X152" s="552">
        <f t="shared" si="78"/>
        <v>0</v>
      </c>
      <c r="Y152" s="437" t="s">
        <v>771</v>
      </c>
      <c r="Z152" s="435" t="str">
        <f>T152</f>
        <v>30</v>
      </c>
      <c r="AA152" s="88"/>
      <c r="AB152" s="171"/>
      <c r="AC152" s="88"/>
      <c r="AD152" s="162"/>
      <c r="AE152" s="162"/>
      <c r="AF152" s="162"/>
      <c r="AG152" s="162"/>
      <c r="AH152" s="162"/>
      <c r="AI152" s="162"/>
      <c r="AJ152" s="162"/>
      <c r="AK152" s="163"/>
      <c r="AL152" s="162"/>
      <c r="AM152" s="162"/>
      <c r="AN152" s="162"/>
      <c r="AO152" s="162"/>
      <c r="AP152" s="162"/>
      <c r="AQ152" s="162"/>
      <c r="AR152" s="162"/>
      <c r="AS152" s="162"/>
      <c r="AT152" s="162"/>
      <c r="AU152" s="162"/>
      <c r="AV152" s="162"/>
      <c r="AW152" s="162"/>
      <c r="AX152" s="162"/>
      <c r="AY152" s="162"/>
      <c r="AZ152" s="162"/>
      <c r="BA152" s="162"/>
      <c r="BB152" s="162"/>
      <c r="BC152" s="162"/>
      <c r="BD152" s="162"/>
    </row>
    <row r="153" spans="1:82" s="801" customFormat="1" ht="63.75" customHeight="1">
      <c r="A153" s="825" t="s">
        <v>11</v>
      </c>
      <c r="B153" s="794"/>
      <c r="C153" s="677" t="s">
        <v>953</v>
      </c>
      <c r="D153" s="821" t="s">
        <v>1043</v>
      </c>
      <c r="E153" s="822" t="s">
        <v>1044</v>
      </c>
      <c r="F153" s="823" t="s">
        <v>23</v>
      </c>
      <c r="G153" s="538" t="s">
        <v>790</v>
      </c>
      <c r="H153" s="538" t="s">
        <v>790</v>
      </c>
      <c r="I153" s="538" t="s">
        <v>790</v>
      </c>
      <c r="J153" s="796"/>
      <c r="K153" s="796"/>
      <c r="L153" s="538" t="s">
        <v>790</v>
      </c>
      <c r="M153" s="538" t="s">
        <v>790</v>
      </c>
      <c r="N153" s="215"/>
      <c r="O153" s="50">
        <f t="shared" si="100"/>
        <v>0</v>
      </c>
      <c r="P153" s="94">
        <f t="shared" si="101"/>
        <v>0</v>
      </c>
      <c r="Q153" s="828">
        <v>80.978399999999993</v>
      </c>
      <c r="R153" s="736">
        <f t="shared" si="102"/>
        <v>5263.5959999999995</v>
      </c>
      <c r="S153" s="745">
        <f t="shared" si="103"/>
        <v>3684.5171999999993</v>
      </c>
      <c r="T153" s="798" t="s">
        <v>1042</v>
      </c>
      <c r="U153" s="799">
        <f t="shared" si="104"/>
        <v>0</v>
      </c>
      <c r="V153" s="800">
        <f t="shared" si="105"/>
        <v>0</v>
      </c>
      <c r="W153" s="752">
        <f t="shared" si="106"/>
        <v>0</v>
      </c>
      <c r="X153" s="552">
        <f t="shared" si="78"/>
        <v>0</v>
      </c>
      <c r="Y153" s="437" t="s">
        <v>771</v>
      </c>
      <c r="Z153" s="435" t="str">
        <f>T153</f>
        <v>30</v>
      </c>
      <c r="AA153" s="88"/>
      <c r="AB153" s="171"/>
      <c r="AC153" s="88"/>
      <c r="AD153" s="162"/>
      <c r="AE153" s="162"/>
      <c r="AF153" s="162"/>
      <c r="AG153" s="162"/>
      <c r="AH153" s="162"/>
      <c r="AI153" s="162"/>
      <c r="AJ153" s="162"/>
      <c r="AK153" s="163"/>
      <c r="AL153" s="162"/>
      <c r="AM153" s="162"/>
      <c r="AN153" s="162"/>
      <c r="AO153" s="162"/>
      <c r="AP153" s="162"/>
      <c r="AQ153" s="162"/>
      <c r="AR153" s="162"/>
      <c r="AS153" s="162"/>
      <c r="AT153" s="162"/>
      <c r="AU153" s="162"/>
      <c r="AV153" s="162"/>
      <c r="AW153" s="162"/>
      <c r="AX153" s="162"/>
      <c r="AY153" s="162"/>
      <c r="AZ153" s="162"/>
      <c r="BA153" s="162"/>
      <c r="BB153" s="162"/>
      <c r="BC153" s="162"/>
      <c r="BD153" s="162"/>
    </row>
    <row r="154" spans="1:82" s="801" customFormat="1" ht="63.75" hidden="1" customHeight="1">
      <c r="A154" s="793" t="s">
        <v>11</v>
      </c>
      <c r="B154" s="794"/>
      <c r="C154" s="795" t="s">
        <v>794</v>
      </c>
      <c r="D154" s="821" t="s">
        <v>1032</v>
      </c>
      <c r="E154" s="822" t="s">
        <v>1033</v>
      </c>
      <c r="F154" s="823" t="s">
        <v>1034</v>
      </c>
      <c r="G154" s="538" t="s">
        <v>790</v>
      </c>
      <c r="H154" s="796"/>
      <c r="I154" s="796"/>
      <c r="J154" s="538" t="s">
        <v>790</v>
      </c>
      <c r="K154" s="538" t="s">
        <v>790</v>
      </c>
      <c r="L154" s="538" t="s">
        <v>790</v>
      </c>
      <c r="M154" s="538" t="s">
        <v>790</v>
      </c>
      <c r="N154" s="215">
        <v>0</v>
      </c>
      <c r="O154" s="836">
        <f t="shared" ref="O154:O159" si="107">SUBTOTAL(9,G154:M154)</f>
        <v>0</v>
      </c>
      <c r="P154" s="837">
        <f t="shared" ref="P154:P159" si="108">O154</f>
        <v>0</v>
      </c>
      <c r="Q154" s="797">
        <v>84.075119999999998</v>
      </c>
      <c r="R154" s="839">
        <f t="shared" ref="R154:R159" si="109">Q154*$S$1</f>
        <v>5464.8828000000003</v>
      </c>
      <c r="S154" s="840">
        <f t="shared" ref="S154:S158" si="110">R154</f>
        <v>5464.8828000000003</v>
      </c>
      <c r="T154" s="798" t="str">
        <f>C154</f>
        <v>новая коллекция</v>
      </c>
      <c r="U154" s="799">
        <f t="shared" si="104"/>
        <v>0</v>
      </c>
      <c r="V154" s="800">
        <f t="shared" si="105"/>
        <v>0</v>
      </c>
      <c r="W154" s="842">
        <f t="shared" ref="W154:W159" si="111">S154*O154</f>
        <v>0</v>
      </c>
      <c r="X154" s="552">
        <f t="shared" si="78"/>
        <v>0</v>
      </c>
      <c r="Y154" s="707"/>
      <c r="Z154" s="170"/>
      <c r="AA154" s="88"/>
      <c r="AB154" s="171"/>
      <c r="AC154" s="88"/>
      <c r="AD154" s="162"/>
      <c r="AE154" s="162"/>
      <c r="AF154" s="162"/>
      <c r="AG154" s="162"/>
      <c r="AH154" s="162"/>
      <c r="AI154" s="162"/>
      <c r="AJ154" s="162"/>
      <c r="AK154" s="163"/>
      <c r="AL154" s="162"/>
      <c r="AM154" s="162"/>
      <c r="AN154" s="162"/>
      <c r="AO154" s="162"/>
      <c r="AP154" s="162"/>
      <c r="AQ154" s="162"/>
      <c r="AR154" s="162"/>
      <c r="AS154" s="162"/>
      <c r="AT154" s="162"/>
      <c r="AU154" s="162"/>
      <c r="AV154" s="162"/>
      <c r="AW154" s="162"/>
      <c r="AX154" s="162"/>
      <c r="AY154" s="162"/>
      <c r="AZ154" s="162"/>
      <c r="BA154" s="162"/>
      <c r="BB154" s="162"/>
      <c r="BC154" s="162"/>
      <c r="BD154" s="162"/>
    </row>
    <row r="155" spans="1:82" s="801" customFormat="1" ht="63.75" customHeight="1">
      <c r="A155" s="793" t="s">
        <v>11</v>
      </c>
      <c r="B155" s="794"/>
      <c r="C155" s="795" t="s">
        <v>794</v>
      </c>
      <c r="D155" s="821" t="s">
        <v>1032</v>
      </c>
      <c r="E155" s="822" t="s">
        <v>1033</v>
      </c>
      <c r="F155" s="823" t="s">
        <v>42</v>
      </c>
      <c r="G155" s="538" t="s">
        <v>790</v>
      </c>
      <c r="H155" s="796"/>
      <c r="I155" s="538" t="s">
        <v>790</v>
      </c>
      <c r="J155" s="538" t="s">
        <v>790</v>
      </c>
      <c r="K155" s="538" t="s">
        <v>790</v>
      </c>
      <c r="L155" s="538" t="s">
        <v>790</v>
      </c>
      <c r="M155" s="538" t="s">
        <v>790</v>
      </c>
      <c r="N155" s="215"/>
      <c r="O155" s="50">
        <f>SUBTOTAL(9,G155:M155)</f>
        <v>0</v>
      </c>
      <c r="P155" s="94">
        <f>O155</f>
        <v>0</v>
      </c>
      <c r="Q155" s="797">
        <v>84.075119999999998</v>
      </c>
      <c r="R155" s="839">
        <f t="shared" si="109"/>
        <v>5464.8828000000003</v>
      </c>
      <c r="S155" s="733">
        <f>R155</f>
        <v>5464.8828000000003</v>
      </c>
      <c r="T155" s="798" t="str">
        <f>C155</f>
        <v>новая коллекция</v>
      </c>
      <c r="U155" s="799">
        <f t="shared" si="104"/>
        <v>0</v>
      </c>
      <c r="V155" s="800">
        <f t="shared" si="105"/>
        <v>0</v>
      </c>
      <c r="W155" s="752">
        <f>S155*O155</f>
        <v>0</v>
      </c>
      <c r="X155" s="552">
        <f>R155*P155</f>
        <v>0</v>
      </c>
      <c r="Y155" s="707"/>
      <c r="Z155" s="170"/>
      <c r="AA155" s="88"/>
      <c r="AB155" s="171"/>
      <c r="AC155" s="88"/>
      <c r="AD155" s="162"/>
      <c r="AE155" s="162"/>
      <c r="AF155" s="162"/>
      <c r="AG155" s="162"/>
      <c r="AH155" s="162"/>
      <c r="AI155" s="162"/>
      <c r="AJ155" s="162"/>
      <c r="AK155" s="163"/>
      <c r="AL155" s="162"/>
      <c r="AM155" s="162"/>
      <c r="AN155" s="162"/>
      <c r="AO155" s="162"/>
      <c r="AP155" s="162"/>
      <c r="AQ155" s="162"/>
      <c r="AR155" s="162"/>
      <c r="AS155" s="162"/>
      <c r="AT155" s="162"/>
      <c r="AU155" s="162"/>
      <c r="AV155" s="162"/>
      <c r="AW155" s="162"/>
      <c r="AX155" s="162"/>
      <c r="AY155" s="162"/>
      <c r="AZ155" s="162"/>
      <c r="BA155" s="162"/>
      <c r="BB155" s="162"/>
      <c r="BC155" s="162"/>
      <c r="BD155" s="162"/>
    </row>
    <row r="156" spans="1:82" ht="63" hidden="1" customHeight="1">
      <c r="A156" s="697" t="s">
        <v>11</v>
      </c>
      <c r="B156" s="698"/>
      <c r="C156" s="699" t="s">
        <v>794</v>
      </c>
      <c r="D156" s="774" t="s">
        <v>994</v>
      </c>
      <c r="E156" s="775" t="s">
        <v>995</v>
      </c>
      <c r="F156" s="775" t="s">
        <v>473</v>
      </c>
      <c r="G156" s="701"/>
      <c r="H156" s="701"/>
      <c r="I156" s="701"/>
      <c r="J156" s="701"/>
      <c r="K156" s="701"/>
      <c r="L156" s="538" t="s">
        <v>790</v>
      </c>
      <c r="M156" s="538" t="s">
        <v>790</v>
      </c>
      <c r="N156" s="215">
        <v>0</v>
      </c>
      <c r="O156" s="836">
        <f t="shared" si="107"/>
        <v>0</v>
      </c>
      <c r="P156" s="837">
        <f t="shared" si="108"/>
        <v>0</v>
      </c>
      <c r="Q156" s="716">
        <v>71.771039999999999</v>
      </c>
      <c r="R156" s="839">
        <f t="shared" si="109"/>
        <v>4665.1175999999996</v>
      </c>
      <c r="S156" s="840">
        <f t="shared" si="110"/>
        <v>4665.1175999999996</v>
      </c>
      <c r="T156" s="718" t="s">
        <v>794</v>
      </c>
      <c r="U156" s="718"/>
      <c r="V156" s="718"/>
      <c r="W156" s="842">
        <f t="shared" si="111"/>
        <v>0</v>
      </c>
      <c r="X156" s="552">
        <f t="shared" si="78"/>
        <v>0</v>
      </c>
      <c r="Y156" s="707"/>
      <c r="Z156" s="170"/>
      <c r="AA156" s="88"/>
      <c r="AB156" s="171"/>
      <c r="AC156" s="88"/>
      <c r="AD156" s="162"/>
      <c r="AE156" s="162"/>
      <c r="AF156" s="162"/>
      <c r="AG156" s="162"/>
      <c r="AH156" s="162"/>
      <c r="AI156" s="162"/>
      <c r="AJ156" s="162"/>
      <c r="AK156" s="163"/>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row>
    <row r="157" spans="1:82" ht="63" hidden="1" customHeight="1">
      <c r="A157" s="697" t="s">
        <v>11</v>
      </c>
      <c r="B157" s="698"/>
      <c r="C157" s="699" t="s">
        <v>794</v>
      </c>
      <c r="D157" s="774" t="s">
        <v>996</v>
      </c>
      <c r="E157" s="775" t="s">
        <v>995</v>
      </c>
      <c r="F157" s="775" t="s">
        <v>23</v>
      </c>
      <c r="G157" s="701"/>
      <c r="H157" s="538" t="s">
        <v>790</v>
      </c>
      <c r="I157" s="538" t="s">
        <v>790</v>
      </c>
      <c r="J157" s="538" t="s">
        <v>790</v>
      </c>
      <c r="K157" s="538" t="s">
        <v>790</v>
      </c>
      <c r="L157" s="538" t="s">
        <v>790</v>
      </c>
      <c r="M157" s="538" t="s">
        <v>790</v>
      </c>
      <c r="N157" s="215">
        <v>0</v>
      </c>
      <c r="O157" s="836">
        <f t="shared" si="107"/>
        <v>0</v>
      </c>
      <c r="P157" s="837">
        <f t="shared" si="108"/>
        <v>0</v>
      </c>
      <c r="Q157" s="716">
        <v>72.05256</v>
      </c>
      <c r="R157" s="839">
        <f t="shared" si="109"/>
        <v>4683.4164000000001</v>
      </c>
      <c r="S157" s="840">
        <f t="shared" si="110"/>
        <v>4683.4164000000001</v>
      </c>
      <c r="T157" s="718" t="s">
        <v>794</v>
      </c>
      <c r="U157" s="718"/>
      <c r="V157" s="718"/>
      <c r="W157" s="842">
        <f t="shared" si="111"/>
        <v>0</v>
      </c>
      <c r="X157" s="552">
        <f t="shared" si="78"/>
        <v>0</v>
      </c>
      <c r="Y157" s="707"/>
      <c r="Z157" s="708"/>
      <c r="AA157" s="708"/>
      <c r="AB157" s="708"/>
      <c r="AC157" s="708"/>
      <c r="AD157" s="709"/>
      <c r="AE157" s="708"/>
      <c r="AF157" s="708"/>
      <c r="AG157" s="708"/>
      <c r="AH157" s="708"/>
      <c r="AI157" s="161"/>
      <c r="AJ157" s="162"/>
      <c r="AK157" s="163"/>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row>
    <row r="158" spans="1:82" ht="63" hidden="1" customHeight="1">
      <c r="A158" s="697" t="s">
        <v>11</v>
      </c>
      <c r="B158" s="698"/>
      <c r="C158" s="699" t="s">
        <v>794</v>
      </c>
      <c r="D158" s="774" t="s">
        <v>996</v>
      </c>
      <c r="E158" s="775" t="s">
        <v>995</v>
      </c>
      <c r="F158" s="775" t="s">
        <v>808</v>
      </c>
      <c r="G158" s="538" t="s">
        <v>790</v>
      </c>
      <c r="H158" s="538" t="s">
        <v>790</v>
      </c>
      <c r="I158" s="701"/>
      <c r="J158" s="538" t="s">
        <v>790</v>
      </c>
      <c r="K158" s="538" t="s">
        <v>790</v>
      </c>
      <c r="L158" s="538" t="s">
        <v>790</v>
      </c>
      <c r="M158" s="538" t="s">
        <v>790</v>
      </c>
      <c r="N158" s="215">
        <v>0</v>
      </c>
      <c r="O158" s="836">
        <f t="shared" si="107"/>
        <v>0</v>
      </c>
      <c r="P158" s="837">
        <f t="shared" si="108"/>
        <v>0</v>
      </c>
      <c r="Q158" s="716">
        <v>72.05256</v>
      </c>
      <c r="R158" s="839">
        <f t="shared" si="109"/>
        <v>4683.4164000000001</v>
      </c>
      <c r="S158" s="840">
        <f t="shared" si="110"/>
        <v>4683.4164000000001</v>
      </c>
      <c r="T158" s="718" t="s">
        <v>794</v>
      </c>
      <c r="U158" s="718"/>
      <c r="V158" s="718"/>
      <c r="W158" s="842">
        <f t="shared" si="111"/>
        <v>0</v>
      </c>
      <c r="X158" s="552">
        <f t="shared" si="78"/>
        <v>0</v>
      </c>
      <c r="Y158" s="707"/>
      <c r="Z158" s="708"/>
      <c r="AA158" s="708"/>
      <c r="AB158" s="708"/>
      <c r="AC158" s="708"/>
      <c r="AD158" s="709"/>
      <c r="AE158" s="708"/>
      <c r="AF158" s="708"/>
      <c r="AG158" s="708"/>
      <c r="AH158" s="708"/>
      <c r="AI158" s="161"/>
      <c r="AJ158" s="162"/>
      <c r="AK158" s="163"/>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row>
    <row r="159" spans="1:82" ht="63" hidden="1" customHeight="1">
      <c r="A159" s="697" t="s">
        <v>11</v>
      </c>
      <c r="B159" s="698"/>
      <c r="C159" s="699" t="s">
        <v>794</v>
      </c>
      <c r="D159" s="774" t="s">
        <v>996</v>
      </c>
      <c r="E159" s="775" t="s">
        <v>995</v>
      </c>
      <c r="F159" s="775" t="s">
        <v>8</v>
      </c>
      <c r="G159" s="538" t="s">
        <v>790</v>
      </c>
      <c r="H159" s="538" t="s">
        <v>790</v>
      </c>
      <c r="I159" s="538" t="s">
        <v>790</v>
      </c>
      <c r="J159" s="538" t="s">
        <v>790</v>
      </c>
      <c r="K159" s="701"/>
      <c r="L159" s="538" t="s">
        <v>790</v>
      </c>
      <c r="M159" s="538" t="s">
        <v>790</v>
      </c>
      <c r="N159" s="215">
        <v>0</v>
      </c>
      <c r="O159" s="50">
        <f t="shared" si="107"/>
        <v>0</v>
      </c>
      <c r="P159" s="94">
        <f t="shared" si="108"/>
        <v>0</v>
      </c>
      <c r="Q159" s="716">
        <v>72.05256</v>
      </c>
      <c r="R159" s="839">
        <f t="shared" si="109"/>
        <v>4683.4164000000001</v>
      </c>
      <c r="S159" s="733">
        <f>R159</f>
        <v>4683.4164000000001</v>
      </c>
      <c r="T159" s="718" t="s">
        <v>794</v>
      </c>
      <c r="U159" s="718"/>
      <c r="V159" s="718"/>
      <c r="W159" s="752">
        <f t="shared" si="111"/>
        <v>0</v>
      </c>
      <c r="X159" s="552">
        <f t="shared" si="78"/>
        <v>0</v>
      </c>
      <c r="Y159" s="707"/>
      <c r="Z159" s="708"/>
      <c r="AA159" s="708"/>
      <c r="AB159" s="708"/>
      <c r="AC159" s="708"/>
      <c r="AD159" s="709"/>
      <c r="AE159" s="708"/>
      <c r="AF159" s="708"/>
      <c r="AG159" s="708"/>
      <c r="AH159" s="708"/>
      <c r="AI159" s="161"/>
      <c r="AJ159" s="162"/>
      <c r="AK159" s="163"/>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row>
    <row r="160" spans="1:82" ht="63.75" customHeight="1">
      <c r="A160" s="491" t="s">
        <v>11</v>
      </c>
      <c r="B160" s="491"/>
      <c r="C160" s="677" t="s">
        <v>953</v>
      </c>
      <c r="D160" s="403" t="s">
        <v>868</v>
      </c>
      <c r="E160" s="598" t="s">
        <v>866</v>
      </c>
      <c r="F160" s="404" t="s">
        <v>42</v>
      </c>
      <c r="G160" s="613"/>
      <c r="H160" s="613"/>
      <c r="I160" s="613"/>
      <c r="J160" s="613"/>
      <c r="K160" s="613"/>
      <c r="L160" s="538" t="s">
        <v>790</v>
      </c>
      <c r="M160" s="538" t="s">
        <v>790</v>
      </c>
      <c r="N160" s="215"/>
      <c r="O160" s="50">
        <f>SUBTOTAL(9,G160:M160)</f>
        <v>0</v>
      </c>
      <c r="P160" s="94">
        <f>O160</f>
        <v>0</v>
      </c>
      <c r="Q160" s="678">
        <v>90.682559999999995</v>
      </c>
      <c r="R160" s="736">
        <f>Q160*$S$1</f>
        <v>5894.3663999999999</v>
      </c>
      <c r="S160" s="745">
        <f>(1-T160*0.01)*R160</f>
        <v>4126.0564799999993</v>
      </c>
      <c r="T160" s="454">
        <v>30</v>
      </c>
      <c r="U160" s="434"/>
      <c r="V160" s="458"/>
      <c r="W160" s="752">
        <f>S160*O160</f>
        <v>0</v>
      </c>
      <c r="X160" s="552">
        <f>R160*P160</f>
        <v>0</v>
      </c>
      <c r="Y160" s="437" t="s">
        <v>771</v>
      </c>
      <c r="Z160" s="435">
        <f t="shared" ref="Z160:Z165" si="112">T160</f>
        <v>30</v>
      </c>
      <c r="AA160" s="636"/>
      <c r="AB160" s="171"/>
      <c r="AC160" s="88"/>
      <c r="AD160" s="162"/>
      <c r="AE160" s="162"/>
      <c r="AF160" s="162"/>
      <c r="AG160" s="162"/>
      <c r="AH160" s="162"/>
      <c r="AI160" s="162"/>
      <c r="AJ160" s="162"/>
      <c r="AK160" s="163"/>
      <c r="AL160" s="162"/>
      <c r="AM160" s="173"/>
      <c r="AN160" s="173"/>
      <c r="AO160" s="173"/>
      <c r="AP160" s="173"/>
      <c r="AQ160" s="173"/>
      <c r="AR160" s="173"/>
      <c r="AS160" s="173"/>
      <c r="AT160" s="173"/>
      <c r="AU160" s="173"/>
      <c r="AV160" s="173"/>
      <c r="AW160" s="173"/>
      <c r="AX160" s="173"/>
      <c r="AY160" s="173"/>
      <c r="AZ160" s="173"/>
      <c r="BA160" s="173"/>
      <c r="BB160" s="173"/>
      <c r="BC160" s="173"/>
      <c r="BD160" s="173"/>
      <c r="BE160" s="173"/>
      <c r="BF160" s="165"/>
      <c r="BG160" s="165"/>
      <c r="BH160" s="165"/>
      <c r="BI160" s="165"/>
      <c r="BJ160" s="165"/>
      <c r="BK160" s="165"/>
      <c r="BL160" s="165"/>
      <c r="BM160" s="165"/>
      <c r="BN160" s="165"/>
      <c r="BO160" s="165"/>
      <c r="BP160" s="165"/>
      <c r="BQ160" s="165"/>
      <c r="BR160" s="165"/>
      <c r="BS160" s="165"/>
      <c r="BT160" s="165"/>
      <c r="BU160" s="165"/>
      <c r="BV160" s="165"/>
      <c r="BW160" s="165"/>
      <c r="BX160" s="165"/>
      <c r="BY160" s="165"/>
      <c r="BZ160" s="165"/>
      <c r="CA160" s="165"/>
      <c r="CB160" s="165"/>
      <c r="CC160" s="165"/>
      <c r="CD160" s="165"/>
    </row>
    <row r="161" spans="1:82" ht="63.75" hidden="1" customHeight="1">
      <c r="A161" s="491" t="s">
        <v>11</v>
      </c>
      <c r="B161" s="491"/>
      <c r="C161" s="595" t="s">
        <v>794</v>
      </c>
      <c r="D161" s="403" t="s">
        <v>868</v>
      </c>
      <c r="E161" s="598" t="s">
        <v>866</v>
      </c>
      <c r="F161" s="404" t="s">
        <v>42</v>
      </c>
      <c r="G161" s="538" t="s">
        <v>790</v>
      </c>
      <c r="H161" s="613"/>
      <c r="I161" s="613"/>
      <c r="J161" s="538" t="s">
        <v>790</v>
      </c>
      <c r="K161" s="538" t="s">
        <v>790</v>
      </c>
      <c r="L161" s="538" t="s">
        <v>790</v>
      </c>
      <c r="M161" s="538" t="s">
        <v>790</v>
      </c>
      <c r="N161" s="215">
        <v>4</v>
      </c>
      <c r="O161" s="50">
        <f t="shared" ref="O161:O204" si="113">SUBTOTAL(9,G161:M161)</f>
        <v>0</v>
      </c>
      <c r="P161" s="94">
        <f t="shared" ref="P161:P204" si="114">O161</f>
        <v>0</v>
      </c>
      <c r="Q161" s="674">
        <v>90.682559999999995</v>
      </c>
      <c r="R161" s="436">
        <f t="shared" ref="R161:R165" si="115">Q161*$S$1</f>
        <v>5894.3663999999999</v>
      </c>
      <c r="S161" s="394">
        <f t="shared" ref="S161:S165" si="116">(1-T161*0.01)*R161</f>
        <v>4126.0564799999993</v>
      </c>
      <c r="T161" s="454">
        <v>30</v>
      </c>
      <c r="U161" s="434"/>
      <c r="V161" s="458"/>
      <c r="W161" s="335">
        <f t="shared" ref="W161:W165" si="117">S161*O161</f>
        <v>0</v>
      </c>
      <c r="X161" s="552">
        <f t="shared" ref="X161:X224" si="118">R161*P161</f>
        <v>0</v>
      </c>
      <c r="Y161" s="437" t="s">
        <v>771</v>
      </c>
      <c r="Z161" s="435">
        <f t="shared" si="112"/>
        <v>30</v>
      </c>
      <c r="AA161" s="636"/>
      <c r="AB161" s="171"/>
      <c r="AC161" s="88"/>
      <c r="AD161" s="162"/>
      <c r="AE161" s="162"/>
      <c r="AF161" s="162"/>
      <c r="AG161" s="162"/>
      <c r="AH161" s="162"/>
      <c r="AI161" s="162"/>
      <c r="AJ161" s="162"/>
      <c r="AK161" s="163"/>
      <c r="AL161" s="162"/>
      <c r="AM161" s="173"/>
      <c r="AN161" s="173"/>
      <c r="AO161" s="173"/>
      <c r="AP161" s="173"/>
      <c r="AQ161" s="173"/>
      <c r="AR161" s="173"/>
      <c r="AS161" s="173"/>
      <c r="AT161" s="173"/>
      <c r="AU161" s="173"/>
      <c r="AV161" s="173"/>
      <c r="AW161" s="173"/>
      <c r="AX161" s="173"/>
      <c r="AY161" s="173"/>
      <c r="AZ161" s="173"/>
      <c r="BA161" s="173"/>
      <c r="BB161" s="173"/>
      <c r="BC161" s="173"/>
      <c r="BD161" s="173"/>
      <c r="BE161" s="173"/>
      <c r="BF161" s="165"/>
      <c r="BG161" s="165"/>
      <c r="BH161" s="165"/>
      <c r="BI161" s="165"/>
      <c r="BJ161" s="165"/>
      <c r="BK161" s="165"/>
      <c r="BL161" s="165"/>
      <c r="BM161" s="165"/>
      <c r="BN161" s="165"/>
      <c r="BO161" s="165"/>
      <c r="BP161" s="165"/>
      <c r="BQ161" s="165"/>
      <c r="BR161" s="165"/>
      <c r="BS161" s="165"/>
      <c r="BT161" s="165"/>
      <c r="BU161" s="165"/>
      <c r="BV161" s="165"/>
      <c r="BW161" s="165"/>
      <c r="BX161" s="165"/>
      <c r="BY161" s="165"/>
      <c r="BZ161" s="165"/>
      <c r="CA161" s="165"/>
      <c r="CB161" s="165"/>
      <c r="CC161" s="165"/>
      <c r="CD161" s="165"/>
    </row>
    <row r="162" spans="1:82" ht="63.75" customHeight="1">
      <c r="A162" s="491" t="s">
        <v>11</v>
      </c>
      <c r="B162" s="491"/>
      <c r="C162" s="677" t="s">
        <v>953</v>
      </c>
      <c r="D162" s="403" t="s">
        <v>868</v>
      </c>
      <c r="E162" s="598" t="s">
        <v>866</v>
      </c>
      <c r="F162" s="404" t="s">
        <v>495</v>
      </c>
      <c r="G162" s="613"/>
      <c r="H162" s="613"/>
      <c r="I162" s="613"/>
      <c r="J162" s="613"/>
      <c r="K162" s="613"/>
      <c r="L162" s="538" t="s">
        <v>790</v>
      </c>
      <c r="M162" s="538" t="s">
        <v>790</v>
      </c>
      <c r="N162" s="215"/>
      <c r="O162" s="50">
        <f>SUBTOTAL(9,G162:M162)</f>
        <v>0</v>
      </c>
      <c r="P162" s="94">
        <f>O162</f>
        <v>0</v>
      </c>
      <c r="Q162" s="678">
        <v>90.682559999999995</v>
      </c>
      <c r="R162" s="736">
        <f>Q162*$S$1</f>
        <v>5894.3663999999999</v>
      </c>
      <c r="S162" s="745">
        <f>(1-T162*0.01)*R162</f>
        <v>4126.0564799999993</v>
      </c>
      <c r="T162" s="454">
        <v>30</v>
      </c>
      <c r="U162" s="434"/>
      <c r="V162" s="458"/>
      <c r="W162" s="752">
        <f>S162*O162</f>
        <v>0</v>
      </c>
      <c r="X162" s="552">
        <f>R162*P162</f>
        <v>0</v>
      </c>
      <c r="Y162" s="437" t="s">
        <v>771</v>
      </c>
      <c r="Z162" s="435">
        <f t="shared" si="112"/>
        <v>30</v>
      </c>
      <c r="AA162" s="636"/>
      <c r="AB162" s="171"/>
      <c r="AC162" s="88"/>
      <c r="AD162" s="162"/>
      <c r="AE162" s="162"/>
      <c r="AF162" s="162"/>
      <c r="AG162" s="162"/>
      <c r="AH162" s="162"/>
      <c r="AI162" s="162"/>
      <c r="AJ162" s="162"/>
      <c r="AK162" s="163"/>
      <c r="AL162" s="162"/>
      <c r="AM162" s="173"/>
      <c r="AN162" s="173"/>
      <c r="AO162" s="173"/>
      <c r="AP162" s="173"/>
      <c r="AQ162" s="173"/>
      <c r="AR162" s="173"/>
      <c r="AS162" s="173"/>
      <c r="AT162" s="173"/>
      <c r="AU162" s="173"/>
      <c r="AV162" s="173"/>
      <c r="AW162" s="173"/>
      <c r="AX162" s="173"/>
      <c r="AY162" s="173"/>
      <c r="AZ162" s="173"/>
      <c r="BA162" s="173"/>
      <c r="BB162" s="173"/>
      <c r="BC162" s="173"/>
      <c r="BD162" s="173"/>
      <c r="BE162" s="173"/>
      <c r="BF162" s="165"/>
      <c r="BG162" s="165"/>
      <c r="BH162" s="165"/>
      <c r="BI162" s="165"/>
      <c r="BJ162" s="165"/>
      <c r="BK162" s="165"/>
      <c r="BL162" s="165"/>
      <c r="BM162" s="165"/>
      <c r="BN162" s="165"/>
      <c r="BO162" s="165"/>
      <c r="BP162" s="165"/>
      <c r="BQ162" s="165"/>
      <c r="BR162" s="165"/>
      <c r="BS162" s="165"/>
      <c r="BT162" s="165"/>
      <c r="BU162" s="165"/>
      <c r="BV162" s="165"/>
      <c r="BW162" s="165"/>
      <c r="BX162" s="165"/>
      <c r="BY162" s="165"/>
      <c r="BZ162" s="165"/>
      <c r="CA162" s="165"/>
      <c r="CB162" s="165"/>
      <c r="CC162" s="165"/>
      <c r="CD162" s="165"/>
    </row>
    <row r="163" spans="1:82" ht="63.75" hidden="1" customHeight="1">
      <c r="A163" s="491" t="s">
        <v>11</v>
      </c>
      <c r="B163" s="491"/>
      <c r="C163" s="595" t="s">
        <v>794</v>
      </c>
      <c r="D163" s="403" t="s">
        <v>868</v>
      </c>
      <c r="E163" s="598" t="s">
        <v>866</v>
      </c>
      <c r="F163" s="404" t="s">
        <v>495</v>
      </c>
      <c r="G163" s="538" t="s">
        <v>790</v>
      </c>
      <c r="H163" s="613"/>
      <c r="I163" s="613"/>
      <c r="J163" s="538" t="s">
        <v>790</v>
      </c>
      <c r="K163" s="538" t="s">
        <v>790</v>
      </c>
      <c r="L163" s="538" t="s">
        <v>790</v>
      </c>
      <c r="M163" s="538" t="s">
        <v>790</v>
      </c>
      <c r="N163" s="215">
        <v>4</v>
      </c>
      <c r="O163" s="50">
        <f t="shared" si="113"/>
        <v>0</v>
      </c>
      <c r="P163" s="94">
        <f t="shared" si="114"/>
        <v>0</v>
      </c>
      <c r="Q163" s="674">
        <v>90.682559999999995</v>
      </c>
      <c r="R163" s="436">
        <f t="shared" si="115"/>
        <v>5894.3663999999999</v>
      </c>
      <c r="S163" s="394">
        <f t="shared" si="116"/>
        <v>4126.0564799999993</v>
      </c>
      <c r="T163" s="454">
        <v>30</v>
      </c>
      <c r="U163" s="434"/>
      <c r="V163" s="458"/>
      <c r="W163" s="335">
        <f t="shared" si="117"/>
        <v>0</v>
      </c>
      <c r="X163" s="552">
        <f t="shared" si="118"/>
        <v>0</v>
      </c>
      <c r="Y163" s="437" t="s">
        <v>771</v>
      </c>
      <c r="Z163" s="435">
        <f t="shared" si="112"/>
        <v>30</v>
      </c>
      <c r="AA163" s="636"/>
      <c r="AB163" s="171"/>
      <c r="AC163" s="88"/>
      <c r="AD163" s="162"/>
      <c r="AE163" s="162"/>
      <c r="AF163" s="162"/>
      <c r="AG163" s="162"/>
      <c r="AH163" s="162"/>
      <c r="AI163" s="162"/>
      <c r="AJ163" s="162"/>
      <c r="AK163" s="163"/>
      <c r="AL163" s="162"/>
      <c r="AM163" s="173"/>
      <c r="AN163" s="173"/>
      <c r="AO163" s="173"/>
      <c r="AP163" s="173"/>
      <c r="AQ163" s="173"/>
      <c r="AR163" s="173"/>
      <c r="AS163" s="173"/>
      <c r="AT163" s="173"/>
      <c r="AU163" s="173"/>
      <c r="AV163" s="173"/>
      <c r="AW163" s="173"/>
      <c r="AX163" s="173"/>
      <c r="AY163" s="173"/>
      <c r="AZ163" s="173"/>
      <c r="BA163" s="173"/>
      <c r="BB163" s="173"/>
      <c r="BC163" s="173"/>
      <c r="BD163" s="173"/>
      <c r="BE163" s="173"/>
      <c r="BF163" s="165"/>
      <c r="BG163" s="165"/>
      <c r="BH163" s="165"/>
      <c r="BI163" s="165"/>
      <c r="BJ163" s="165"/>
      <c r="BK163" s="165"/>
      <c r="BL163" s="165"/>
      <c r="BM163" s="165"/>
      <c r="BN163" s="165"/>
      <c r="BO163" s="165"/>
      <c r="BP163" s="165"/>
      <c r="BQ163" s="165"/>
      <c r="BR163" s="165"/>
      <c r="BS163" s="165"/>
      <c r="BT163" s="165"/>
      <c r="BU163" s="165"/>
      <c r="BV163" s="165"/>
      <c r="BW163" s="165"/>
      <c r="BX163" s="165"/>
      <c r="BY163" s="165"/>
      <c r="BZ163" s="165"/>
      <c r="CA163" s="165"/>
      <c r="CB163" s="165"/>
      <c r="CC163" s="165"/>
      <c r="CD163" s="165"/>
    </row>
    <row r="164" spans="1:82" ht="63.75" customHeight="1">
      <c r="A164" s="491" t="s">
        <v>11</v>
      </c>
      <c r="B164" s="491"/>
      <c r="C164" s="677" t="s">
        <v>953</v>
      </c>
      <c r="D164" s="403" t="s">
        <v>868</v>
      </c>
      <c r="E164" s="598" t="s">
        <v>866</v>
      </c>
      <c r="F164" s="404" t="s">
        <v>808</v>
      </c>
      <c r="G164" s="613"/>
      <c r="H164" s="613"/>
      <c r="I164" s="613"/>
      <c r="J164" s="613"/>
      <c r="K164" s="613"/>
      <c r="L164" s="538" t="s">
        <v>790</v>
      </c>
      <c r="M164" s="538" t="s">
        <v>790</v>
      </c>
      <c r="N164" s="215"/>
      <c r="O164" s="50">
        <f>SUBTOTAL(9,G164:M164)</f>
        <v>0</v>
      </c>
      <c r="P164" s="94">
        <f>O164</f>
        <v>0</v>
      </c>
      <c r="Q164" s="678">
        <v>90.682559999999995</v>
      </c>
      <c r="R164" s="736">
        <f>Q164*$S$1</f>
        <v>5894.3663999999999</v>
      </c>
      <c r="S164" s="745">
        <f>(1-T164*0.01)*R164</f>
        <v>4126.0564799999993</v>
      </c>
      <c r="T164" s="454">
        <v>30</v>
      </c>
      <c r="U164" s="434"/>
      <c r="V164" s="458"/>
      <c r="W164" s="752">
        <f>S164*O164</f>
        <v>0</v>
      </c>
      <c r="X164" s="552">
        <f>R164*P164</f>
        <v>0</v>
      </c>
      <c r="Y164" s="437" t="s">
        <v>771</v>
      </c>
      <c r="Z164" s="435">
        <f t="shared" si="112"/>
        <v>30</v>
      </c>
      <c r="AA164" s="636"/>
      <c r="AB164" s="171"/>
      <c r="AC164" s="88"/>
      <c r="AD164" s="162"/>
      <c r="AE164" s="162"/>
      <c r="AF164" s="162"/>
      <c r="AG164" s="162"/>
      <c r="AH164" s="162"/>
      <c r="AI164" s="162"/>
      <c r="AJ164" s="162"/>
      <c r="AK164" s="163"/>
      <c r="AL164" s="162"/>
      <c r="AM164" s="173"/>
      <c r="AN164" s="173"/>
      <c r="AO164" s="173"/>
      <c r="AP164" s="173"/>
      <c r="AQ164" s="173"/>
      <c r="AR164" s="173"/>
      <c r="AS164" s="173"/>
      <c r="AT164" s="173"/>
      <c r="AU164" s="173"/>
      <c r="AV164" s="173"/>
      <c r="AW164" s="173"/>
      <c r="AX164" s="173"/>
      <c r="AY164" s="173"/>
      <c r="AZ164" s="173"/>
      <c r="BA164" s="173"/>
      <c r="BB164" s="173"/>
      <c r="BC164" s="173"/>
      <c r="BD164" s="173"/>
      <c r="BE164" s="173"/>
      <c r="BF164" s="165"/>
      <c r="BG164" s="165"/>
      <c r="BH164" s="165"/>
      <c r="BI164" s="165"/>
      <c r="BJ164" s="165"/>
      <c r="BK164" s="165"/>
      <c r="BL164" s="165"/>
      <c r="BM164" s="165"/>
      <c r="BN164" s="165"/>
      <c r="BO164" s="165"/>
      <c r="BP164" s="165"/>
      <c r="BQ164" s="165"/>
      <c r="BR164" s="165"/>
      <c r="BS164" s="165"/>
      <c r="BT164" s="165"/>
      <c r="BU164" s="165"/>
      <c r="BV164" s="165"/>
      <c r="BW164" s="165"/>
      <c r="BX164" s="165"/>
      <c r="BY164" s="165"/>
      <c r="BZ164" s="165"/>
      <c r="CA164" s="165"/>
      <c r="CB164" s="165"/>
      <c r="CC164" s="165"/>
      <c r="CD164" s="165"/>
    </row>
    <row r="165" spans="1:82" ht="63.75" hidden="1" customHeight="1">
      <c r="A165" s="491" t="s">
        <v>11</v>
      </c>
      <c r="B165" s="491"/>
      <c r="C165" s="595" t="s">
        <v>794</v>
      </c>
      <c r="D165" s="403" t="s">
        <v>868</v>
      </c>
      <c r="E165" s="598" t="s">
        <v>866</v>
      </c>
      <c r="F165" s="404" t="s">
        <v>808</v>
      </c>
      <c r="G165" s="538" t="s">
        <v>790</v>
      </c>
      <c r="H165" s="613"/>
      <c r="I165" s="613"/>
      <c r="J165" s="538" t="s">
        <v>790</v>
      </c>
      <c r="K165" s="538" t="s">
        <v>790</v>
      </c>
      <c r="L165" s="538" t="s">
        <v>790</v>
      </c>
      <c r="M165" s="538" t="s">
        <v>790</v>
      </c>
      <c r="N165" s="215">
        <v>4</v>
      </c>
      <c r="O165" s="50">
        <f t="shared" si="113"/>
        <v>0</v>
      </c>
      <c r="P165" s="94">
        <f t="shared" si="114"/>
        <v>0</v>
      </c>
      <c r="Q165" s="674">
        <v>90.682559999999995</v>
      </c>
      <c r="R165" s="436">
        <f t="shared" si="115"/>
        <v>5894.3663999999999</v>
      </c>
      <c r="S165" s="394">
        <f t="shared" si="116"/>
        <v>4126.0564799999993</v>
      </c>
      <c r="T165" s="454">
        <v>30</v>
      </c>
      <c r="U165" s="434"/>
      <c r="V165" s="458"/>
      <c r="W165" s="335">
        <f t="shared" si="117"/>
        <v>0</v>
      </c>
      <c r="X165" s="552">
        <f t="shared" si="118"/>
        <v>0</v>
      </c>
      <c r="Y165" s="437" t="s">
        <v>771</v>
      </c>
      <c r="Z165" s="435">
        <f t="shared" si="112"/>
        <v>30</v>
      </c>
      <c r="AA165" s="636"/>
      <c r="AB165" s="171"/>
      <c r="AC165" s="88"/>
      <c r="AD165" s="162"/>
      <c r="AE165" s="162"/>
      <c r="AF165" s="162"/>
      <c r="AG165" s="162"/>
      <c r="AH165" s="162"/>
      <c r="AI165" s="162"/>
      <c r="AJ165" s="162"/>
      <c r="AK165" s="163"/>
      <c r="AL165" s="162"/>
      <c r="AM165" s="173"/>
      <c r="AN165" s="173"/>
      <c r="AO165" s="173"/>
      <c r="AP165" s="173"/>
      <c r="AQ165" s="173"/>
      <c r="AR165" s="173"/>
      <c r="AS165" s="173"/>
      <c r="AT165" s="173"/>
      <c r="AU165" s="173"/>
      <c r="AV165" s="173"/>
      <c r="AW165" s="173"/>
      <c r="AX165" s="173"/>
      <c r="AY165" s="173"/>
      <c r="AZ165" s="173"/>
      <c r="BA165" s="173"/>
      <c r="BB165" s="173"/>
      <c r="BC165" s="173"/>
      <c r="BD165" s="173"/>
      <c r="BE165" s="173"/>
      <c r="BF165" s="165"/>
      <c r="BG165" s="165"/>
      <c r="BH165" s="165"/>
      <c r="BI165" s="165"/>
      <c r="BJ165" s="165"/>
      <c r="BK165" s="165"/>
      <c r="BL165" s="165"/>
      <c r="BM165" s="165"/>
      <c r="BN165" s="165"/>
      <c r="BO165" s="165"/>
      <c r="BP165" s="165"/>
      <c r="BQ165" s="165"/>
      <c r="BR165" s="165"/>
      <c r="BS165" s="165"/>
      <c r="BT165" s="165"/>
      <c r="BU165" s="165"/>
      <c r="BV165" s="165"/>
      <c r="BW165" s="165"/>
      <c r="BX165" s="165"/>
      <c r="BY165" s="165"/>
      <c r="BZ165" s="165"/>
      <c r="CA165" s="165"/>
      <c r="CB165" s="165"/>
      <c r="CC165" s="165"/>
      <c r="CD165" s="165"/>
    </row>
    <row r="166" spans="1:82" ht="27" hidden="1" customHeight="1">
      <c r="A166" s="646" t="s">
        <v>11</v>
      </c>
      <c r="B166" s="646"/>
      <c r="C166" s="322"/>
      <c r="D166" s="16" t="s">
        <v>429</v>
      </c>
      <c r="E166" s="30" t="s">
        <v>71</v>
      </c>
      <c r="F166" s="68" t="s">
        <v>430</v>
      </c>
      <c r="G166" s="17"/>
      <c r="H166" s="16"/>
      <c r="I166" s="16"/>
      <c r="J166" s="17"/>
      <c r="K166" s="17"/>
      <c r="L166" s="37"/>
      <c r="M166" s="37"/>
      <c r="N166" s="215">
        <v>0</v>
      </c>
      <c r="O166" s="50">
        <f t="shared" si="113"/>
        <v>0</v>
      </c>
      <c r="P166" s="94">
        <f t="shared" si="114"/>
        <v>0</v>
      </c>
      <c r="Q166" s="402">
        <v>86.83</v>
      </c>
      <c r="R166" s="436">
        <f t="shared" ref="R166:R204" si="119">Q166*$S$1</f>
        <v>5643.95</v>
      </c>
      <c r="S166" s="394">
        <f t="shared" ref="S166:S204" si="120">(1-T166*0.01)*R166</f>
        <v>3668.5674999999992</v>
      </c>
      <c r="T166" s="454">
        <v>35</v>
      </c>
      <c r="U166" s="434">
        <f t="shared" ref="U166:U204" si="121">(V166/R166*100-100)*-1</f>
        <v>38.61538461538462</v>
      </c>
      <c r="V166" s="458">
        <v>3464.5169999999998</v>
      </c>
      <c r="W166" s="318">
        <f t="shared" ref="W166:W221" si="122">S166*O166</f>
        <v>0</v>
      </c>
      <c r="X166" s="552">
        <f t="shared" si="118"/>
        <v>0</v>
      </c>
      <c r="Y166" s="437" t="s">
        <v>771</v>
      </c>
      <c r="Z166" s="435">
        <f t="shared" ref="Z166:Z204" si="123">T166</f>
        <v>35</v>
      </c>
      <c r="AA166" s="427"/>
      <c r="AB166" s="171"/>
      <c r="AC166" s="88"/>
      <c r="AD166" s="162"/>
      <c r="AE166" s="162"/>
      <c r="AF166" s="162"/>
      <c r="AG166" s="162"/>
      <c r="AH166" s="162"/>
      <c r="AI166" s="162"/>
      <c r="AJ166" s="162"/>
      <c r="AK166" s="163"/>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row>
    <row r="167" spans="1:82" ht="27" hidden="1" customHeight="1">
      <c r="A167" s="646" t="s">
        <v>11</v>
      </c>
      <c r="B167" s="646"/>
      <c r="C167" s="322"/>
      <c r="D167" s="16" t="s">
        <v>429</v>
      </c>
      <c r="E167" s="30" t="s">
        <v>71</v>
      </c>
      <c r="F167" s="68" t="s">
        <v>430</v>
      </c>
      <c r="G167" s="17"/>
      <c r="H167" s="17"/>
      <c r="I167" s="17"/>
      <c r="J167" s="17"/>
      <c r="K167" s="16"/>
      <c r="L167" s="37"/>
      <c r="M167" s="37"/>
      <c r="N167" s="215">
        <v>0</v>
      </c>
      <c r="O167" s="50">
        <f t="shared" si="113"/>
        <v>0</v>
      </c>
      <c r="P167" s="94">
        <f t="shared" si="114"/>
        <v>0</v>
      </c>
      <c r="Q167" s="402">
        <v>87.8</v>
      </c>
      <c r="R167" s="436">
        <f t="shared" si="119"/>
        <v>5707</v>
      </c>
      <c r="S167" s="394">
        <f t="shared" si="120"/>
        <v>3709.5499999999993</v>
      </c>
      <c r="T167" s="454">
        <v>35</v>
      </c>
      <c r="U167" s="434">
        <f t="shared" si="121"/>
        <v>38.61538461538462</v>
      </c>
      <c r="V167" s="458">
        <v>3503.22</v>
      </c>
      <c r="W167" s="318">
        <f t="shared" si="122"/>
        <v>0</v>
      </c>
      <c r="X167" s="552">
        <f t="shared" si="118"/>
        <v>0</v>
      </c>
      <c r="Y167" s="437" t="s">
        <v>771</v>
      </c>
      <c r="Z167" s="435">
        <f t="shared" si="123"/>
        <v>35</v>
      </c>
      <c r="AA167" s="427"/>
      <c r="AB167" s="171"/>
      <c r="AC167" s="88"/>
      <c r="AD167" s="162"/>
      <c r="AE167" s="162"/>
      <c r="AF167" s="162"/>
      <c r="AG167" s="162"/>
      <c r="AH167" s="162"/>
      <c r="AI167" s="162"/>
      <c r="AJ167" s="162"/>
      <c r="AK167" s="163"/>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row>
    <row r="168" spans="1:82" ht="27" hidden="1" customHeight="1">
      <c r="A168" s="646" t="s">
        <v>11</v>
      </c>
      <c r="B168" s="646"/>
      <c r="C168" s="322"/>
      <c r="D168" s="16" t="s">
        <v>429</v>
      </c>
      <c r="E168" s="30" t="s">
        <v>71</v>
      </c>
      <c r="F168" s="68" t="s">
        <v>431</v>
      </c>
      <c r="G168" s="17"/>
      <c r="H168" s="16"/>
      <c r="I168" s="17"/>
      <c r="J168" s="17"/>
      <c r="K168" s="17"/>
      <c r="L168" s="37"/>
      <c r="M168" s="37"/>
      <c r="N168" s="215">
        <v>0</v>
      </c>
      <c r="O168" s="50">
        <f t="shared" si="113"/>
        <v>0</v>
      </c>
      <c r="P168" s="94">
        <f t="shared" si="114"/>
        <v>0</v>
      </c>
      <c r="Q168" s="402">
        <v>86.83</v>
      </c>
      <c r="R168" s="436">
        <f t="shared" si="119"/>
        <v>5643.95</v>
      </c>
      <c r="S168" s="394">
        <f t="shared" si="120"/>
        <v>3668.5674999999992</v>
      </c>
      <c r="T168" s="454">
        <v>35</v>
      </c>
      <c r="U168" s="434">
        <f t="shared" si="121"/>
        <v>38.61538461538462</v>
      </c>
      <c r="V168" s="458">
        <v>3464.5169999999998</v>
      </c>
      <c r="W168" s="318">
        <f t="shared" si="122"/>
        <v>0</v>
      </c>
      <c r="X168" s="552">
        <f t="shared" si="118"/>
        <v>0</v>
      </c>
      <c r="Y168" s="437" t="s">
        <v>771</v>
      </c>
      <c r="Z168" s="435">
        <f t="shared" si="123"/>
        <v>35</v>
      </c>
      <c r="AA168" s="427"/>
      <c r="AB168" s="171"/>
      <c r="AC168" s="88"/>
      <c r="AD168" s="162"/>
      <c r="AE168" s="162"/>
      <c r="AF168" s="162"/>
      <c r="AG168" s="162"/>
      <c r="AH168" s="162"/>
      <c r="AI168" s="162"/>
      <c r="AJ168" s="162"/>
      <c r="AK168" s="163"/>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row>
    <row r="169" spans="1:82" ht="27" hidden="1" customHeight="1">
      <c r="A169" s="646" t="s">
        <v>11</v>
      </c>
      <c r="B169" s="646"/>
      <c r="C169" s="322"/>
      <c r="D169" s="16" t="s">
        <v>429</v>
      </c>
      <c r="E169" s="30" t="s">
        <v>71</v>
      </c>
      <c r="F169" s="68" t="s">
        <v>431</v>
      </c>
      <c r="G169" s="17"/>
      <c r="H169" s="17"/>
      <c r="I169" s="17"/>
      <c r="J169" s="17"/>
      <c r="K169" s="16"/>
      <c r="L169" s="37"/>
      <c r="M169" s="37"/>
      <c r="N169" s="215">
        <v>0</v>
      </c>
      <c r="O169" s="50">
        <f t="shared" si="113"/>
        <v>0</v>
      </c>
      <c r="P169" s="94">
        <f t="shared" si="114"/>
        <v>0</v>
      </c>
      <c r="Q169" s="402">
        <v>87.8</v>
      </c>
      <c r="R169" s="436">
        <f t="shared" si="119"/>
        <v>5707</v>
      </c>
      <c r="S169" s="394">
        <f t="shared" si="120"/>
        <v>3709.5499999999993</v>
      </c>
      <c r="T169" s="454">
        <v>35</v>
      </c>
      <c r="U169" s="434">
        <f t="shared" si="121"/>
        <v>38.61538461538462</v>
      </c>
      <c r="V169" s="458">
        <v>3503.22</v>
      </c>
      <c r="W169" s="318">
        <f t="shared" si="122"/>
        <v>0</v>
      </c>
      <c r="X169" s="552">
        <f t="shared" si="118"/>
        <v>0</v>
      </c>
      <c r="Y169" s="437" t="s">
        <v>771</v>
      </c>
      <c r="Z169" s="435">
        <f t="shared" si="123"/>
        <v>35</v>
      </c>
      <c r="AA169" s="427"/>
      <c r="AB169" s="171"/>
      <c r="AC169" s="88"/>
      <c r="AD169" s="162"/>
      <c r="AE169" s="162"/>
      <c r="AF169" s="162"/>
      <c r="AG169" s="162"/>
      <c r="AH169" s="162"/>
      <c r="AI169" s="162"/>
      <c r="AJ169" s="162"/>
      <c r="AK169" s="163"/>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row>
    <row r="170" spans="1:82" ht="63.75" hidden="1" customHeight="1">
      <c r="A170" s="520" t="s">
        <v>11</v>
      </c>
      <c r="B170" s="646"/>
      <c r="C170" s="647" t="s">
        <v>782</v>
      </c>
      <c r="D170" s="16" t="s">
        <v>432</v>
      </c>
      <c r="E170" s="30" t="s">
        <v>544</v>
      </c>
      <c r="F170" s="68" t="s">
        <v>433</v>
      </c>
      <c r="G170" s="538" t="s">
        <v>790</v>
      </c>
      <c r="H170" s="538" t="s">
        <v>790</v>
      </c>
      <c r="I170" s="540"/>
      <c r="J170" s="538" t="s">
        <v>790</v>
      </c>
      <c r="K170" s="538" t="s">
        <v>790</v>
      </c>
      <c r="L170" s="539"/>
      <c r="M170" s="539"/>
      <c r="N170" s="215">
        <v>0</v>
      </c>
      <c r="O170" s="50">
        <f t="shared" si="113"/>
        <v>0</v>
      </c>
      <c r="P170" s="94">
        <f t="shared" si="114"/>
        <v>0</v>
      </c>
      <c r="Q170" s="402">
        <v>94.39</v>
      </c>
      <c r="R170" s="436">
        <f t="shared" si="119"/>
        <v>6135.35</v>
      </c>
      <c r="S170" s="394">
        <f t="shared" si="120"/>
        <v>4601.5125000000007</v>
      </c>
      <c r="T170" s="454">
        <v>25</v>
      </c>
      <c r="U170" s="434">
        <f t="shared" si="121"/>
        <v>27.130563048562834</v>
      </c>
      <c r="V170" s="458">
        <v>4470.7950000000001</v>
      </c>
      <c r="W170" s="318">
        <f t="shared" si="122"/>
        <v>0</v>
      </c>
      <c r="X170" s="552">
        <f t="shared" si="118"/>
        <v>0</v>
      </c>
      <c r="Y170" s="437" t="s">
        <v>771</v>
      </c>
      <c r="Z170" s="435">
        <f t="shared" si="123"/>
        <v>25</v>
      </c>
      <c r="AA170" s="427"/>
      <c r="AB170" s="171"/>
      <c r="AC170" s="88"/>
      <c r="AD170" s="162"/>
      <c r="AE170" s="162"/>
      <c r="AF170" s="162"/>
      <c r="AG170" s="162"/>
      <c r="AH170" s="162"/>
      <c r="AI170" s="162"/>
      <c r="AJ170" s="162"/>
      <c r="AK170" s="163"/>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row>
    <row r="171" spans="1:82" ht="27" hidden="1" customHeight="1">
      <c r="A171" s="641" t="s">
        <v>11</v>
      </c>
      <c r="B171" s="646"/>
      <c r="C171" s="322"/>
      <c r="D171" s="16" t="s">
        <v>432</v>
      </c>
      <c r="E171" s="30" t="s">
        <v>544</v>
      </c>
      <c r="F171" s="68" t="s">
        <v>433</v>
      </c>
      <c r="G171" s="17"/>
      <c r="H171" s="17"/>
      <c r="I171" s="17"/>
      <c r="J171" s="16"/>
      <c r="K171" s="16"/>
      <c r="L171" s="37"/>
      <c r="M171" s="37"/>
      <c r="N171" s="215">
        <v>0</v>
      </c>
      <c r="O171" s="50">
        <f t="shared" si="113"/>
        <v>0</v>
      </c>
      <c r="P171" s="94">
        <f t="shared" si="114"/>
        <v>0</v>
      </c>
      <c r="Q171" s="402">
        <v>94.39</v>
      </c>
      <c r="R171" s="436">
        <f t="shared" si="119"/>
        <v>6135.35</v>
      </c>
      <c r="S171" s="394">
        <f t="shared" si="120"/>
        <v>3987.9774999999995</v>
      </c>
      <c r="T171" s="454">
        <v>35</v>
      </c>
      <c r="U171" s="434">
        <f t="shared" si="121"/>
        <v>38.61538461538462</v>
      </c>
      <c r="V171" s="458">
        <v>3766.1610000000001</v>
      </c>
      <c r="W171" s="318">
        <f t="shared" si="122"/>
        <v>0</v>
      </c>
      <c r="X171" s="552">
        <f t="shared" si="118"/>
        <v>0</v>
      </c>
      <c r="Y171" s="437" t="s">
        <v>771</v>
      </c>
      <c r="Z171" s="435">
        <f t="shared" si="123"/>
        <v>35</v>
      </c>
      <c r="AA171" s="427"/>
      <c r="AB171" s="171"/>
      <c r="AC171" s="88"/>
      <c r="AD171" s="162"/>
      <c r="AE171" s="162"/>
      <c r="AF171" s="162"/>
      <c r="AG171" s="162"/>
      <c r="AH171" s="162"/>
      <c r="AI171" s="162"/>
      <c r="AJ171" s="162"/>
      <c r="AK171" s="163"/>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row>
    <row r="172" spans="1:82" ht="63.75" hidden="1" customHeight="1">
      <c r="A172" s="520" t="s">
        <v>11</v>
      </c>
      <c r="B172" s="484"/>
      <c r="C172" s="511" t="s">
        <v>782</v>
      </c>
      <c r="D172" s="16" t="s">
        <v>432</v>
      </c>
      <c r="E172" s="30" t="s">
        <v>544</v>
      </c>
      <c r="F172" s="68" t="s">
        <v>8</v>
      </c>
      <c r="G172" s="538" t="s">
        <v>790</v>
      </c>
      <c r="H172" s="538" t="s">
        <v>790</v>
      </c>
      <c r="I172" s="620"/>
      <c r="J172" s="538" t="s">
        <v>790</v>
      </c>
      <c r="K172" s="538" t="s">
        <v>790</v>
      </c>
      <c r="L172" s="538" t="s">
        <v>790</v>
      </c>
      <c r="M172" s="538" t="s">
        <v>790</v>
      </c>
      <c r="N172" s="215">
        <v>3</v>
      </c>
      <c r="O172" s="50">
        <f t="shared" si="113"/>
        <v>0</v>
      </c>
      <c r="P172" s="94">
        <f t="shared" si="114"/>
        <v>0</v>
      </c>
      <c r="Q172" s="402">
        <v>94.39</v>
      </c>
      <c r="R172" s="436">
        <f t="shared" si="119"/>
        <v>6135.35</v>
      </c>
      <c r="S172" s="394">
        <f t="shared" si="120"/>
        <v>4294.7449999999999</v>
      </c>
      <c r="T172" s="454">
        <v>30</v>
      </c>
      <c r="U172" s="434">
        <f t="shared" si="121"/>
        <v>27.130563048562834</v>
      </c>
      <c r="V172" s="458">
        <v>4470.7950000000001</v>
      </c>
      <c r="W172" s="335">
        <f t="shared" si="122"/>
        <v>0</v>
      </c>
      <c r="X172" s="552">
        <f t="shared" si="118"/>
        <v>0</v>
      </c>
      <c r="Y172" s="437" t="s">
        <v>771</v>
      </c>
      <c r="Z172" s="435">
        <f t="shared" si="123"/>
        <v>30</v>
      </c>
      <c r="AA172" s="427"/>
      <c r="AB172" s="171"/>
      <c r="AC172" s="88"/>
      <c r="AD172" s="162"/>
      <c r="AE172" s="162"/>
      <c r="AF172" s="162"/>
      <c r="AG172" s="162"/>
      <c r="AH172" s="162"/>
      <c r="AI172" s="162"/>
      <c r="AJ172" s="162"/>
      <c r="AK172" s="163"/>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row>
    <row r="173" spans="1:82" ht="63.75" hidden="1" customHeight="1">
      <c r="A173" s="520" t="s">
        <v>11</v>
      </c>
      <c r="B173" s="484"/>
      <c r="C173" s="511" t="s">
        <v>782</v>
      </c>
      <c r="D173" s="16" t="s">
        <v>432</v>
      </c>
      <c r="E173" s="30" t="s">
        <v>544</v>
      </c>
      <c r="F173" s="68" t="s">
        <v>434</v>
      </c>
      <c r="G173" s="538" t="s">
        <v>790</v>
      </c>
      <c r="H173" s="620"/>
      <c r="I173" s="538" t="s">
        <v>790</v>
      </c>
      <c r="J173" s="538" t="s">
        <v>790</v>
      </c>
      <c r="K173" s="538" t="s">
        <v>790</v>
      </c>
      <c r="L173" s="538" t="s">
        <v>790</v>
      </c>
      <c r="M173" s="538" t="s">
        <v>790</v>
      </c>
      <c r="N173" s="215">
        <v>3</v>
      </c>
      <c r="O173" s="50">
        <f t="shared" si="113"/>
        <v>0</v>
      </c>
      <c r="P173" s="94">
        <f t="shared" si="114"/>
        <v>0</v>
      </c>
      <c r="Q173" s="402">
        <v>94.39</v>
      </c>
      <c r="R173" s="436">
        <f t="shared" si="119"/>
        <v>6135.35</v>
      </c>
      <c r="S173" s="394">
        <f t="shared" si="120"/>
        <v>4294.7449999999999</v>
      </c>
      <c r="T173" s="454">
        <v>30</v>
      </c>
      <c r="U173" s="434">
        <f t="shared" si="121"/>
        <v>27.130563048562834</v>
      </c>
      <c r="V173" s="458">
        <v>4470.7950000000001</v>
      </c>
      <c r="W173" s="335">
        <f t="shared" si="122"/>
        <v>0</v>
      </c>
      <c r="X173" s="552">
        <f t="shared" si="118"/>
        <v>0</v>
      </c>
      <c r="Y173" s="437" t="s">
        <v>771</v>
      </c>
      <c r="Z173" s="435">
        <f t="shared" si="123"/>
        <v>30</v>
      </c>
      <c r="AA173" s="427"/>
      <c r="AB173" s="171"/>
      <c r="AC173" s="88"/>
      <c r="AD173" s="162"/>
      <c r="AE173" s="162"/>
      <c r="AF173" s="162"/>
      <c r="AG173" s="162"/>
      <c r="AH173" s="162"/>
      <c r="AI173" s="162"/>
      <c r="AJ173" s="162"/>
      <c r="AK173" s="163"/>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row>
    <row r="174" spans="1:82" ht="27" hidden="1" customHeight="1">
      <c r="A174" s="641" t="s">
        <v>11</v>
      </c>
      <c r="B174" s="491"/>
      <c r="C174" s="322"/>
      <c r="D174" s="16" t="s">
        <v>183</v>
      </c>
      <c r="E174" s="54" t="s">
        <v>363</v>
      </c>
      <c r="F174" s="68" t="s">
        <v>156</v>
      </c>
      <c r="G174" s="16"/>
      <c r="H174" s="16"/>
      <c r="I174" s="17"/>
      <c r="J174" s="17"/>
      <c r="K174" s="37"/>
      <c r="L174" s="37"/>
      <c r="M174" s="37"/>
      <c r="N174" s="215">
        <v>0</v>
      </c>
      <c r="O174" s="50">
        <f t="shared" si="113"/>
        <v>0</v>
      </c>
      <c r="P174" s="94">
        <f t="shared" si="114"/>
        <v>0</v>
      </c>
      <c r="Q174" s="402">
        <v>118.29</v>
      </c>
      <c r="R174" s="436">
        <f t="shared" si="119"/>
        <v>7688.85</v>
      </c>
      <c r="S174" s="394">
        <f t="shared" si="120"/>
        <v>4997.7524999999996</v>
      </c>
      <c r="T174" s="454">
        <v>35</v>
      </c>
      <c r="U174" s="434">
        <f t="shared" si="121"/>
        <v>38.61538461538462</v>
      </c>
      <c r="V174" s="458">
        <v>4719.7709999999997</v>
      </c>
      <c r="W174" s="318">
        <f t="shared" si="122"/>
        <v>0</v>
      </c>
      <c r="X174" s="552">
        <f t="shared" si="118"/>
        <v>0</v>
      </c>
      <c r="Y174" s="437" t="s">
        <v>771</v>
      </c>
      <c r="Z174" s="435">
        <f t="shared" si="123"/>
        <v>35</v>
      </c>
      <c r="AA174" s="427"/>
      <c r="AB174" s="171"/>
      <c r="AC174" s="88"/>
      <c r="AD174" s="162"/>
      <c r="AE174" s="162"/>
      <c r="AF174" s="162"/>
      <c r="AG174" s="162"/>
      <c r="AH174" s="162"/>
      <c r="AI174" s="162"/>
      <c r="AJ174" s="162"/>
      <c r="AK174" s="163"/>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row>
    <row r="175" spans="1:82" ht="27" hidden="1" customHeight="1">
      <c r="A175" s="641" t="s">
        <v>11</v>
      </c>
      <c r="B175" s="491"/>
      <c r="C175" s="322"/>
      <c r="D175" s="16" t="s">
        <v>183</v>
      </c>
      <c r="E175" s="54" t="s">
        <v>363</v>
      </c>
      <c r="F175" s="68" t="s">
        <v>6</v>
      </c>
      <c r="G175" s="17"/>
      <c r="H175" s="17"/>
      <c r="I175" s="17"/>
      <c r="J175" s="16"/>
      <c r="K175" s="37"/>
      <c r="L175" s="37"/>
      <c r="M175" s="37"/>
      <c r="N175" s="215">
        <v>0</v>
      </c>
      <c r="O175" s="50">
        <f t="shared" si="113"/>
        <v>0</v>
      </c>
      <c r="P175" s="94">
        <f t="shared" si="114"/>
        <v>0</v>
      </c>
      <c r="Q175" s="402">
        <v>114.39</v>
      </c>
      <c r="R175" s="436">
        <f t="shared" si="119"/>
        <v>7435.35</v>
      </c>
      <c r="S175" s="394">
        <f t="shared" si="120"/>
        <v>4832.9775</v>
      </c>
      <c r="T175" s="454">
        <v>35</v>
      </c>
      <c r="U175" s="434">
        <f t="shared" si="121"/>
        <v>38.61538461538462</v>
      </c>
      <c r="V175" s="458">
        <v>4564.1610000000001</v>
      </c>
      <c r="W175" s="318">
        <f t="shared" si="122"/>
        <v>0</v>
      </c>
      <c r="X175" s="552">
        <f t="shared" si="118"/>
        <v>0</v>
      </c>
      <c r="Y175" s="437" t="s">
        <v>771</v>
      </c>
      <c r="Z175" s="435">
        <f t="shared" si="123"/>
        <v>35</v>
      </c>
      <c r="AA175" s="427"/>
      <c r="AB175" s="171"/>
      <c r="AC175" s="88"/>
      <c r="AD175" s="162"/>
      <c r="AE175" s="162"/>
      <c r="AF175" s="162"/>
      <c r="AG175" s="162"/>
      <c r="AH175" s="162"/>
      <c r="AI175" s="162"/>
      <c r="AJ175" s="162"/>
      <c r="AK175" s="163"/>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row>
    <row r="176" spans="1:82" ht="27" hidden="1" customHeight="1">
      <c r="A176" s="641" t="s">
        <v>11</v>
      </c>
      <c r="B176" s="491"/>
      <c r="C176" s="322"/>
      <c r="D176" s="16" t="s">
        <v>183</v>
      </c>
      <c r="E176" s="54" t="s">
        <v>363</v>
      </c>
      <c r="F176" s="68" t="s">
        <v>23</v>
      </c>
      <c r="G176" s="16"/>
      <c r="H176" s="17"/>
      <c r="I176" s="17"/>
      <c r="J176" s="17"/>
      <c r="K176" s="37"/>
      <c r="L176" s="37"/>
      <c r="M176" s="37"/>
      <c r="N176" s="215">
        <v>0</v>
      </c>
      <c r="O176" s="50">
        <f t="shared" si="113"/>
        <v>0</v>
      </c>
      <c r="P176" s="94">
        <f t="shared" si="114"/>
        <v>0</v>
      </c>
      <c r="Q176" s="402">
        <v>118.29</v>
      </c>
      <c r="R176" s="436">
        <f t="shared" si="119"/>
        <v>7688.85</v>
      </c>
      <c r="S176" s="394">
        <f t="shared" si="120"/>
        <v>4997.7524999999996</v>
      </c>
      <c r="T176" s="454">
        <v>35</v>
      </c>
      <c r="U176" s="434">
        <f t="shared" si="121"/>
        <v>38.61538461538462</v>
      </c>
      <c r="V176" s="458">
        <v>4719.7709999999997</v>
      </c>
      <c r="W176" s="318">
        <f t="shared" si="122"/>
        <v>0</v>
      </c>
      <c r="X176" s="552">
        <f t="shared" si="118"/>
        <v>0</v>
      </c>
      <c r="Y176" s="437" t="s">
        <v>771</v>
      </c>
      <c r="Z176" s="435">
        <f t="shared" si="123"/>
        <v>35</v>
      </c>
      <c r="AA176" s="427"/>
      <c r="AB176" s="171"/>
      <c r="AC176" s="88"/>
      <c r="AD176" s="162"/>
      <c r="AE176" s="162"/>
      <c r="AF176" s="162"/>
      <c r="AG176" s="162"/>
      <c r="AH176" s="162"/>
      <c r="AI176" s="162"/>
      <c r="AJ176" s="162"/>
      <c r="AK176" s="163"/>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row>
    <row r="177" spans="1:57" ht="27" hidden="1" customHeight="1">
      <c r="A177" s="641" t="s">
        <v>11</v>
      </c>
      <c r="B177" s="520"/>
      <c r="C177" s="322"/>
      <c r="D177" s="57" t="s">
        <v>501</v>
      </c>
      <c r="E177" s="56" t="s">
        <v>180</v>
      </c>
      <c r="F177" s="68" t="s">
        <v>62</v>
      </c>
      <c r="G177" s="17"/>
      <c r="H177" s="17"/>
      <c r="I177" s="17"/>
      <c r="J177" s="17"/>
      <c r="K177" s="16"/>
      <c r="L177" s="37"/>
      <c r="M177" s="37"/>
      <c r="N177" s="215">
        <v>0</v>
      </c>
      <c r="O177" s="50">
        <f t="shared" si="113"/>
        <v>0</v>
      </c>
      <c r="P177" s="94">
        <f t="shared" si="114"/>
        <v>0</v>
      </c>
      <c r="Q177" s="402">
        <v>33.659999999999997</v>
      </c>
      <c r="R177" s="436">
        <f t="shared" si="119"/>
        <v>2187.8999999999996</v>
      </c>
      <c r="S177" s="394">
        <f t="shared" si="120"/>
        <v>1422.1349999999995</v>
      </c>
      <c r="T177" s="454">
        <v>35</v>
      </c>
      <c r="U177" s="434">
        <f t="shared" si="121"/>
        <v>38.615384615384606</v>
      </c>
      <c r="V177" s="458">
        <v>1343.0339999999999</v>
      </c>
      <c r="W177" s="318">
        <f t="shared" si="122"/>
        <v>0</v>
      </c>
      <c r="X177" s="552">
        <f t="shared" si="118"/>
        <v>0</v>
      </c>
      <c r="Y177" s="437" t="s">
        <v>771</v>
      </c>
      <c r="Z177" s="435">
        <f t="shared" si="123"/>
        <v>35</v>
      </c>
      <c r="AA177" s="427"/>
      <c r="AB177" s="171"/>
      <c r="AC177" s="88"/>
      <c r="AD177" s="162"/>
      <c r="AE177" s="162"/>
      <c r="AF177" s="162"/>
      <c r="AG177" s="162"/>
      <c r="AH177" s="162"/>
      <c r="AI177" s="162"/>
      <c r="AJ177" s="162"/>
      <c r="AK177" s="163"/>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row>
    <row r="178" spans="1:57" ht="27" hidden="1" customHeight="1">
      <c r="A178" s="641" t="s">
        <v>11</v>
      </c>
      <c r="B178" s="520"/>
      <c r="C178" s="322"/>
      <c r="D178" s="57" t="s">
        <v>501</v>
      </c>
      <c r="E178" s="56" t="s">
        <v>180</v>
      </c>
      <c r="F178" s="68" t="s">
        <v>62</v>
      </c>
      <c r="G178" s="17"/>
      <c r="H178" s="17"/>
      <c r="I178" s="16"/>
      <c r="J178" s="17"/>
      <c r="K178" s="17"/>
      <c r="L178" s="37"/>
      <c r="M178" s="37"/>
      <c r="N178" s="215">
        <v>0</v>
      </c>
      <c r="O178" s="50">
        <f t="shared" si="113"/>
        <v>0</v>
      </c>
      <c r="P178" s="94">
        <f t="shared" si="114"/>
        <v>0</v>
      </c>
      <c r="Q178" s="402">
        <v>36.340000000000003</v>
      </c>
      <c r="R178" s="436">
        <f t="shared" si="119"/>
        <v>2362.1000000000004</v>
      </c>
      <c r="S178" s="394">
        <f t="shared" si="120"/>
        <v>1535.365</v>
      </c>
      <c r="T178" s="454">
        <v>35</v>
      </c>
      <c r="U178" s="434">
        <f t="shared" si="121"/>
        <v>38.61538461538462</v>
      </c>
      <c r="V178" s="458">
        <v>1449.9660000000001</v>
      </c>
      <c r="W178" s="318">
        <f t="shared" si="122"/>
        <v>0</v>
      </c>
      <c r="X178" s="552">
        <f t="shared" si="118"/>
        <v>0</v>
      </c>
      <c r="Y178" s="437" t="s">
        <v>771</v>
      </c>
      <c r="Z178" s="435">
        <f t="shared" si="123"/>
        <v>35</v>
      </c>
      <c r="AA178" s="427"/>
      <c r="AB178" s="171"/>
      <c r="AC178" s="88"/>
      <c r="AD178" s="162"/>
      <c r="AE178" s="162"/>
      <c r="AF178" s="162"/>
      <c r="AG178" s="162"/>
      <c r="AH178" s="162"/>
      <c r="AI178" s="162"/>
      <c r="AJ178" s="162"/>
      <c r="AK178" s="163"/>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row>
    <row r="179" spans="1:57" ht="27" hidden="1" customHeight="1">
      <c r="A179" s="641" t="s">
        <v>11</v>
      </c>
      <c r="B179" s="520"/>
      <c r="C179" s="322"/>
      <c r="D179" s="57" t="s">
        <v>501</v>
      </c>
      <c r="E179" s="56" t="s">
        <v>180</v>
      </c>
      <c r="F179" s="58" t="s">
        <v>2</v>
      </c>
      <c r="G179" s="17"/>
      <c r="H179" s="16"/>
      <c r="I179" s="17"/>
      <c r="J179" s="17"/>
      <c r="K179" s="16"/>
      <c r="L179" s="37"/>
      <c r="M179" s="37"/>
      <c r="N179" s="215">
        <v>0</v>
      </c>
      <c r="O179" s="50">
        <f t="shared" si="113"/>
        <v>0</v>
      </c>
      <c r="P179" s="94">
        <f t="shared" si="114"/>
        <v>0</v>
      </c>
      <c r="Q179" s="402">
        <v>33.659999999999997</v>
      </c>
      <c r="R179" s="436">
        <f t="shared" si="119"/>
        <v>2187.8999999999996</v>
      </c>
      <c r="S179" s="394">
        <f t="shared" si="120"/>
        <v>1422.1349999999995</v>
      </c>
      <c r="T179" s="454">
        <v>35</v>
      </c>
      <c r="U179" s="434">
        <f t="shared" si="121"/>
        <v>38.615384615384606</v>
      </c>
      <c r="V179" s="458">
        <v>1343.0339999999999</v>
      </c>
      <c r="W179" s="318">
        <f t="shared" si="122"/>
        <v>0</v>
      </c>
      <c r="X179" s="552">
        <f t="shared" si="118"/>
        <v>0</v>
      </c>
      <c r="Y179" s="437" t="s">
        <v>771</v>
      </c>
      <c r="Z179" s="435">
        <f t="shared" si="123"/>
        <v>35</v>
      </c>
      <c r="AA179" s="427"/>
      <c r="AB179" s="171"/>
      <c r="AC179" s="88"/>
      <c r="AD179" s="162"/>
      <c r="AE179" s="162"/>
      <c r="AF179" s="162"/>
      <c r="AG179" s="162"/>
      <c r="AH179" s="162"/>
      <c r="AI179" s="162"/>
      <c r="AJ179" s="162"/>
      <c r="AK179" s="163"/>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row>
    <row r="180" spans="1:57" ht="27" hidden="1" customHeight="1">
      <c r="A180" s="641" t="s">
        <v>11</v>
      </c>
      <c r="B180" s="520"/>
      <c r="C180" s="322"/>
      <c r="D180" s="57" t="s">
        <v>501</v>
      </c>
      <c r="E180" s="56" t="s">
        <v>180</v>
      </c>
      <c r="F180" s="58" t="s">
        <v>2</v>
      </c>
      <c r="G180" s="17"/>
      <c r="H180" s="17"/>
      <c r="I180" s="17"/>
      <c r="J180" s="16"/>
      <c r="K180" s="17"/>
      <c r="L180" s="37"/>
      <c r="M180" s="37"/>
      <c r="N180" s="215">
        <v>0</v>
      </c>
      <c r="O180" s="50">
        <f t="shared" si="113"/>
        <v>0</v>
      </c>
      <c r="P180" s="94">
        <f t="shared" si="114"/>
        <v>0</v>
      </c>
      <c r="Q180" s="402">
        <v>36.340000000000003</v>
      </c>
      <c r="R180" s="436">
        <f t="shared" si="119"/>
        <v>2362.1000000000004</v>
      </c>
      <c r="S180" s="394">
        <f t="shared" si="120"/>
        <v>1535.365</v>
      </c>
      <c r="T180" s="454">
        <v>35</v>
      </c>
      <c r="U180" s="434">
        <f t="shared" si="121"/>
        <v>38.61538461538462</v>
      </c>
      <c r="V180" s="458">
        <v>1449.9660000000001</v>
      </c>
      <c r="W180" s="318">
        <f t="shared" si="122"/>
        <v>0</v>
      </c>
      <c r="X180" s="552">
        <f t="shared" si="118"/>
        <v>0</v>
      </c>
      <c r="Y180" s="437" t="s">
        <v>771</v>
      </c>
      <c r="Z180" s="435">
        <f t="shared" si="123"/>
        <v>35</v>
      </c>
      <c r="AA180" s="427"/>
      <c r="AB180" s="171"/>
      <c r="AC180" s="88"/>
      <c r="AD180" s="162"/>
      <c r="AE180" s="162"/>
      <c r="AF180" s="162"/>
      <c r="AG180" s="162"/>
      <c r="AH180" s="162"/>
      <c r="AI180" s="162"/>
      <c r="AJ180" s="162"/>
      <c r="AK180" s="163"/>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row>
    <row r="181" spans="1:57" ht="27" hidden="1" customHeight="1">
      <c r="A181" s="641" t="s">
        <v>11</v>
      </c>
      <c r="B181" s="520"/>
      <c r="C181" s="322"/>
      <c r="D181" s="57" t="s">
        <v>46</v>
      </c>
      <c r="E181" s="56" t="s">
        <v>180</v>
      </c>
      <c r="F181" s="68" t="s">
        <v>47</v>
      </c>
      <c r="G181" s="17"/>
      <c r="H181" s="16"/>
      <c r="I181" s="17"/>
      <c r="J181" s="17"/>
      <c r="K181" s="17"/>
      <c r="L181" s="37"/>
      <c r="M181" s="37"/>
      <c r="N181" s="215">
        <v>0</v>
      </c>
      <c r="O181" s="50">
        <f t="shared" si="113"/>
        <v>0</v>
      </c>
      <c r="P181" s="94">
        <f t="shared" si="114"/>
        <v>0</v>
      </c>
      <c r="Q181" s="402">
        <v>33.659999999999997</v>
      </c>
      <c r="R181" s="436">
        <f t="shared" si="119"/>
        <v>2187.8999999999996</v>
      </c>
      <c r="S181" s="394">
        <f t="shared" si="120"/>
        <v>1422.1349999999995</v>
      </c>
      <c r="T181" s="454">
        <v>35</v>
      </c>
      <c r="U181" s="434">
        <f t="shared" si="121"/>
        <v>38.615384615384606</v>
      </c>
      <c r="V181" s="458">
        <v>1343.0339999999999</v>
      </c>
      <c r="W181" s="318">
        <f t="shared" si="122"/>
        <v>0</v>
      </c>
      <c r="X181" s="552">
        <f t="shared" si="118"/>
        <v>0</v>
      </c>
      <c r="Y181" s="437" t="s">
        <v>771</v>
      </c>
      <c r="Z181" s="435">
        <f t="shared" si="123"/>
        <v>35</v>
      </c>
      <c r="AA181" s="427"/>
      <c r="AB181" s="171"/>
      <c r="AC181" s="88"/>
      <c r="AD181" s="162"/>
      <c r="AE181" s="162"/>
      <c r="AF181" s="162"/>
      <c r="AG181" s="162"/>
      <c r="AH181" s="162"/>
      <c r="AI181" s="162"/>
      <c r="AJ181" s="162"/>
      <c r="AK181" s="163"/>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row>
    <row r="182" spans="1:57" ht="69" hidden="1" customHeight="1">
      <c r="A182" s="520" t="s">
        <v>11</v>
      </c>
      <c r="B182" s="478"/>
      <c r="C182" s="658" t="s">
        <v>794</v>
      </c>
      <c r="D182" s="57" t="s">
        <v>46</v>
      </c>
      <c r="E182" s="56" t="s">
        <v>180</v>
      </c>
      <c r="F182" s="68" t="s">
        <v>47</v>
      </c>
      <c r="G182" s="538" t="s">
        <v>790</v>
      </c>
      <c r="H182" s="620"/>
      <c r="I182" s="538" t="s">
        <v>790</v>
      </c>
      <c r="J182" s="538" t="s">
        <v>790</v>
      </c>
      <c r="K182" s="538" t="s">
        <v>790</v>
      </c>
      <c r="L182" s="538" t="s">
        <v>790</v>
      </c>
      <c r="M182" s="538" t="s">
        <v>790</v>
      </c>
      <c r="N182" s="215">
        <v>0</v>
      </c>
      <c r="O182" s="50">
        <f t="shared" ref="O182:O187" si="124">SUBTOTAL(9,G182:M182)</f>
        <v>0</v>
      </c>
      <c r="P182" s="94">
        <f t="shared" ref="P182:P187" si="125">O182</f>
        <v>0</v>
      </c>
      <c r="Q182" s="678">
        <v>33.302160000000001</v>
      </c>
      <c r="R182" s="676">
        <f t="shared" ref="R182:R187" si="126">Q182*$S$1</f>
        <v>2164.6404000000002</v>
      </c>
      <c r="S182" s="394">
        <f t="shared" ref="S182:S187" si="127">(1-T182*0.01)*R182</f>
        <v>2164.6404000000002</v>
      </c>
      <c r="T182" s="454">
        <v>0</v>
      </c>
      <c r="U182" s="434">
        <f>(V182/R182*100-100)*-1</f>
        <v>31.154153826196733</v>
      </c>
      <c r="V182" s="458">
        <v>1490.2650000000001</v>
      </c>
      <c r="W182" s="335">
        <f t="shared" ref="W182:W187" si="128">S182*O182</f>
        <v>0</v>
      </c>
      <c r="X182" s="552">
        <f t="shared" si="118"/>
        <v>0</v>
      </c>
      <c r="Y182" s="437"/>
      <c r="Z182" s="435"/>
      <c r="AA182" s="427"/>
      <c r="AB182" s="171"/>
      <c r="AC182" s="88"/>
      <c r="AD182" s="162"/>
      <c r="AE182" s="162"/>
      <c r="AF182" s="162"/>
      <c r="AG182" s="162"/>
      <c r="AH182" s="162"/>
      <c r="AI182" s="162"/>
      <c r="AJ182" s="162"/>
      <c r="AK182" s="163"/>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row>
    <row r="183" spans="1:57" ht="27" hidden="1" customHeight="1">
      <c r="A183" s="641" t="s">
        <v>11</v>
      </c>
      <c r="B183" s="520"/>
      <c r="C183" s="322"/>
      <c r="D183" s="57" t="s">
        <v>465</v>
      </c>
      <c r="E183" s="56" t="s">
        <v>180</v>
      </c>
      <c r="F183" s="68" t="s">
        <v>47</v>
      </c>
      <c r="G183" s="16"/>
      <c r="H183" s="17"/>
      <c r="I183" s="17"/>
      <c r="J183" s="17"/>
      <c r="K183" s="17"/>
      <c r="L183" s="37"/>
      <c r="M183" s="37"/>
      <c r="N183" s="215">
        <v>0</v>
      </c>
      <c r="O183" s="50">
        <f t="shared" si="124"/>
        <v>0</v>
      </c>
      <c r="P183" s="94">
        <f t="shared" si="125"/>
        <v>0</v>
      </c>
      <c r="Q183" s="402">
        <v>33.659999999999997</v>
      </c>
      <c r="R183" s="436">
        <f t="shared" si="126"/>
        <v>2187.8999999999996</v>
      </c>
      <c r="S183" s="394">
        <f t="shared" si="127"/>
        <v>1422.1349999999995</v>
      </c>
      <c r="T183" s="454">
        <v>35</v>
      </c>
      <c r="U183" s="434">
        <f>(V183/R183*100-100)*-1</f>
        <v>38.615384615384606</v>
      </c>
      <c r="V183" s="458">
        <v>1343.0339999999999</v>
      </c>
      <c r="W183" s="318">
        <f t="shared" si="128"/>
        <v>0</v>
      </c>
      <c r="X183" s="552">
        <f t="shared" si="118"/>
        <v>0</v>
      </c>
      <c r="Y183" s="437" t="s">
        <v>771</v>
      </c>
      <c r="Z183" s="435">
        <f>T183</f>
        <v>35</v>
      </c>
      <c r="AA183" s="427"/>
      <c r="AB183" s="171"/>
      <c r="AC183" s="88"/>
      <c r="AD183" s="162"/>
      <c r="AE183" s="162"/>
      <c r="AF183" s="162"/>
      <c r="AG183" s="162"/>
      <c r="AH183" s="162"/>
      <c r="AI183" s="162"/>
      <c r="AJ183" s="162"/>
      <c r="AK183" s="163"/>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row>
    <row r="184" spans="1:57" ht="27" hidden="1" customHeight="1">
      <c r="A184" s="641" t="s">
        <v>11</v>
      </c>
      <c r="B184" s="520"/>
      <c r="C184" s="322"/>
      <c r="D184" s="57" t="s">
        <v>465</v>
      </c>
      <c r="E184" s="56" t="s">
        <v>180</v>
      </c>
      <c r="F184" s="68" t="s">
        <v>47</v>
      </c>
      <c r="G184" s="17"/>
      <c r="H184" s="16"/>
      <c r="I184" s="17"/>
      <c r="J184" s="17"/>
      <c r="K184" s="17"/>
      <c r="L184" s="37"/>
      <c r="M184" s="37"/>
      <c r="N184" s="215">
        <v>0</v>
      </c>
      <c r="O184" s="50">
        <f t="shared" si="124"/>
        <v>0</v>
      </c>
      <c r="P184" s="94">
        <f t="shared" si="125"/>
        <v>0</v>
      </c>
      <c r="Q184" s="402">
        <v>36.340000000000003</v>
      </c>
      <c r="R184" s="436">
        <f t="shared" si="126"/>
        <v>2362.1000000000004</v>
      </c>
      <c r="S184" s="394">
        <f t="shared" si="127"/>
        <v>1535.365</v>
      </c>
      <c r="T184" s="454">
        <v>35</v>
      </c>
      <c r="U184" s="434">
        <f>(V184/R184*100-100)*-1</f>
        <v>38.61538461538462</v>
      </c>
      <c r="V184" s="458">
        <v>1449.9660000000001</v>
      </c>
      <c r="W184" s="318">
        <f t="shared" si="128"/>
        <v>0</v>
      </c>
      <c r="X184" s="552">
        <f t="shared" si="118"/>
        <v>0</v>
      </c>
      <c r="Y184" s="437" t="s">
        <v>771</v>
      </c>
      <c r="Z184" s="435">
        <f>T184</f>
        <v>35</v>
      </c>
      <c r="AA184" s="427"/>
      <c r="AB184" s="171"/>
      <c r="AC184" s="88"/>
      <c r="AD184" s="162"/>
      <c r="AE184" s="162"/>
      <c r="AF184" s="162"/>
      <c r="AG184" s="162"/>
      <c r="AH184" s="162"/>
      <c r="AI184" s="162"/>
      <c r="AJ184" s="162"/>
      <c r="AK184" s="163"/>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row>
    <row r="185" spans="1:57" ht="27" hidden="1" customHeight="1">
      <c r="A185" s="641" t="s">
        <v>11</v>
      </c>
      <c r="B185" s="491"/>
      <c r="C185" s="322"/>
      <c r="D185" s="57" t="s">
        <v>179</v>
      </c>
      <c r="E185" s="56" t="s">
        <v>180</v>
      </c>
      <c r="F185" s="68" t="s">
        <v>62</v>
      </c>
      <c r="G185" s="16"/>
      <c r="H185" s="16"/>
      <c r="I185" s="16"/>
      <c r="J185" s="16"/>
      <c r="K185" s="16"/>
      <c r="L185" s="37"/>
      <c r="M185" s="37"/>
      <c r="N185" s="215">
        <v>0</v>
      </c>
      <c r="O185" s="50">
        <f t="shared" si="124"/>
        <v>0</v>
      </c>
      <c r="P185" s="94">
        <f t="shared" si="125"/>
        <v>0</v>
      </c>
      <c r="Q185" s="402">
        <v>33.54</v>
      </c>
      <c r="R185" s="436">
        <f t="shared" si="126"/>
        <v>2180.1</v>
      </c>
      <c r="S185" s="394">
        <f t="shared" si="127"/>
        <v>1853.0849999999998</v>
      </c>
      <c r="T185" s="454">
        <v>15</v>
      </c>
      <c r="U185" s="434"/>
      <c r="V185" s="458"/>
      <c r="W185" s="318">
        <f t="shared" si="128"/>
        <v>0</v>
      </c>
      <c r="X185" s="552">
        <f t="shared" si="118"/>
        <v>0</v>
      </c>
      <c r="Y185" s="437" t="s">
        <v>771</v>
      </c>
      <c r="Z185" s="435">
        <f>T185</f>
        <v>15</v>
      </c>
      <c r="AA185" s="427"/>
      <c r="AB185" s="171"/>
      <c r="AC185" s="88"/>
      <c r="AD185" s="162"/>
      <c r="AE185" s="162"/>
      <c r="AF185" s="162"/>
      <c r="AG185" s="162"/>
      <c r="AH185" s="162"/>
      <c r="AI185" s="162"/>
      <c r="AJ185" s="162"/>
      <c r="AK185" s="163"/>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row>
    <row r="186" spans="1:57" ht="39.200000000000003" hidden="1" customHeight="1">
      <c r="A186" s="491" t="s">
        <v>11</v>
      </c>
      <c r="B186" s="491"/>
      <c r="C186" s="658" t="s">
        <v>794</v>
      </c>
      <c r="D186" s="57" t="s">
        <v>179</v>
      </c>
      <c r="E186" s="56" t="s">
        <v>180</v>
      </c>
      <c r="F186" s="68" t="s">
        <v>62</v>
      </c>
      <c r="G186" s="16"/>
      <c r="H186" s="16"/>
      <c r="I186" s="16"/>
      <c r="J186" s="16"/>
      <c r="K186" s="16"/>
      <c r="L186" s="538" t="s">
        <v>790</v>
      </c>
      <c r="M186" s="538" t="s">
        <v>790</v>
      </c>
      <c r="N186" s="215">
        <v>0</v>
      </c>
      <c r="O186" s="50">
        <f t="shared" si="124"/>
        <v>0</v>
      </c>
      <c r="P186" s="94">
        <f t="shared" si="125"/>
        <v>0</v>
      </c>
      <c r="Q186" s="678">
        <v>25.0884</v>
      </c>
      <c r="R186" s="436">
        <f t="shared" si="126"/>
        <v>1630.7460000000001</v>
      </c>
      <c r="S186" s="394">
        <f t="shared" si="127"/>
        <v>1141.5221999999999</v>
      </c>
      <c r="T186" s="454">
        <v>30</v>
      </c>
      <c r="U186" s="434"/>
      <c r="V186" s="458"/>
      <c r="W186" s="335">
        <f t="shared" si="128"/>
        <v>0</v>
      </c>
      <c r="X186" s="552">
        <f t="shared" si="118"/>
        <v>0</v>
      </c>
      <c r="Y186" s="437" t="s">
        <v>771</v>
      </c>
      <c r="Z186" s="435">
        <f>T186</f>
        <v>30</v>
      </c>
      <c r="AA186" s="427"/>
      <c r="AB186" s="171"/>
      <c r="AC186" s="88"/>
      <c r="AD186" s="162"/>
      <c r="AE186" s="162"/>
      <c r="AF186" s="162"/>
      <c r="AG186" s="162"/>
      <c r="AH186" s="162"/>
      <c r="AI186" s="162"/>
      <c r="AJ186" s="162"/>
      <c r="AK186" s="163"/>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row>
    <row r="187" spans="1:57" ht="39.200000000000003" hidden="1" customHeight="1">
      <c r="A187" s="491" t="s">
        <v>11</v>
      </c>
      <c r="B187" s="491"/>
      <c r="C187" s="658" t="s">
        <v>794</v>
      </c>
      <c r="D187" s="57" t="s">
        <v>179</v>
      </c>
      <c r="E187" s="56" t="s">
        <v>180</v>
      </c>
      <c r="F187" s="58" t="s">
        <v>2</v>
      </c>
      <c r="G187" s="16"/>
      <c r="H187" s="16"/>
      <c r="I187" s="16"/>
      <c r="J187" s="16"/>
      <c r="K187" s="16"/>
      <c r="L187" s="538" t="s">
        <v>790</v>
      </c>
      <c r="M187" s="538" t="s">
        <v>790</v>
      </c>
      <c r="N187" s="215">
        <v>0</v>
      </c>
      <c r="O187" s="50">
        <f t="shared" si="124"/>
        <v>0</v>
      </c>
      <c r="P187" s="94">
        <f t="shared" si="125"/>
        <v>0</v>
      </c>
      <c r="Q187" s="678">
        <v>25.0884</v>
      </c>
      <c r="R187" s="436">
        <f t="shared" si="126"/>
        <v>1630.7460000000001</v>
      </c>
      <c r="S187" s="394">
        <f t="shared" si="127"/>
        <v>1141.5221999999999</v>
      </c>
      <c r="T187" s="454">
        <v>30</v>
      </c>
      <c r="U187" s="434"/>
      <c r="V187" s="458"/>
      <c r="W187" s="335">
        <f t="shared" si="128"/>
        <v>0</v>
      </c>
      <c r="X187" s="552">
        <f t="shared" si="118"/>
        <v>0</v>
      </c>
      <c r="Y187" s="437" t="s">
        <v>771</v>
      </c>
      <c r="Z187" s="435">
        <f>T187</f>
        <v>30</v>
      </c>
      <c r="AA187" s="427"/>
      <c r="AB187" s="171"/>
      <c r="AC187" s="88"/>
      <c r="AD187" s="162"/>
      <c r="AE187" s="162"/>
      <c r="AF187" s="162"/>
      <c r="AG187" s="162"/>
      <c r="AH187" s="162"/>
      <c r="AI187" s="162"/>
      <c r="AJ187" s="162"/>
      <c r="AK187" s="163"/>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row>
    <row r="188" spans="1:57" ht="27" hidden="1" customHeight="1">
      <c r="A188" s="641" t="s">
        <v>11</v>
      </c>
      <c r="B188" s="491"/>
      <c r="C188" s="322"/>
      <c r="D188" s="57" t="s">
        <v>179</v>
      </c>
      <c r="E188" s="56" t="s">
        <v>180</v>
      </c>
      <c r="F188" s="58" t="s">
        <v>2</v>
      </c>
      <c r="G188" s="16"/>
      <c r="H188" s="16"/>
      <c r="I188" s="16"/>
      <c r="J188" s="16"/>
      <c r="K188" s="16"/>
      <c r="L188" s="37"/>
      <c r="M188" s="37"/>
      <c r="N188" s="215">
        <v>0</v>
      </c>
      <c r="O188" s="50">
        <f t="shared" si="113"/>
        <v>0</v>
      </c>
      <c r="P188" s="94">
        <f t="shared" si="114"/>
        <v>0</v>
      </c>
      <c r="Q188" s="402">
        <v>33.54</v>
      </c>
      <c r="R188" s="436">
        <v>2271.25</v>
      </c>
      <c r="S188" s="394">
        <f t="shared" si="120"/>
        <v>1930.5625</v>
      </c>
      <c r="T188" s="454">
        <v>15</v>
      </c>
      <c r="U188" s="434"/>
      <c r="V188" s="458"/>
      <c r="W188" s="318">
        <f t="shared" si="122"/>
        <v>0</v>
      </c>
      <c r="X188" s="552">
        <f t="shared" si="118"/>
        <v>0</v>
      </c>
      <c r="Y188" s="437" t="s">
        <v>771</v>
      </c>
      <c r="Z188" s="435">
        <f t="shared" si="123"/>
        <v>15</v>
      </c>
      <c r="AA188" s="427"/>
      <c r="AB188" s="171"/>
      <c r="AC188" s="88"/>
      <c r="AD188" s="162"/>
      <c r="AE188" s="162"/>
      <c r="AF188" s="162"/>
      <c r="AG188" s="162"/>
      <c r="AH188" s="162"/>
      <c r="AI188" s="162"/>
      <c r="AJ188" s="162"/>
      <c r="AK188" s="163"/>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row>
    <row r="189" spans="1:57" ht="27" customHeight="1">
      <c r="A189" s="824" t="s">
        <v>1001</v>
      </c>
      <c r="B189" s="520"/>
      <c r="C189" s="677" t="s">
        <v>953</v>
      </c>
      <c r="D189" s="55" t="s">
        <v>1058</v>
      </c>
      <c r="E189" s="56" t="s">
        <v>1059</v>
      </c>
      <c r="F189" s="68" t="s">
        <v>469</v>
      </c>
      <c r="G189" s="20"/>
      <c r="H189" s="538" t="s">
        <v>790</v>
      </c>
      <c r="I189" s="538" t="s">
        <v>790</v>
      </c>
      <c r="J189" s="538" t="s">
        <v>790</v>
      </c>
      <c r="K189" s="21"/>
      <c r="L189" s="538" t="s">
        <v>790</v>
      </c>
      <c r="M189" s="538" t="s">
        <v>790</v>
      </c>
      <c r="N189" s="830"/>
      <c r="O189" s="50">
        <f t="shared" si="113"/>
        <v>0</v>
      </c>
      <c r="P189" s="94">
        <f t="shared" si="114"/>
        <v>0</v>
      </c>
      <c r="Q189" s="826">
        <v>44.215199999999996</v>
      </c>
      <c r="R189" s="736">
        <f t="shared" ref="R189:R191" si="129">Q189*$S$1</f>
        <v>2873.9879999999998</v>
      </c>
      <c r="S189" s="745">
        <f t="shared" si="120"/>
        <v>2011.7915999999998</v>
      </c>
      <c r="T189" s="454">
        <v>30</v>
      </c>
      <c r="U189" s="434">
        <f t="shared" ref="U189" si="130">(V189/R189*100-100)*-1</f>
        <v>53.269324715343281</v>
      </c>
      <c r="V189" s="458">
        <v>1343.0339999999999</v>
      </c>
      <c r="W189" s="752">
        <f t="shared" si="122"/>
        <v>0</v>
      </c>
      <c r="X189" s="552">
        <f t="shared" si="118"/>
        <v>0</v>
      </c>
      <c r="Y189" s="437" t="s">
        <v>771</v>
      </c>
      <c r="Z189" s="435">
        <f t="shared" ref="Z189" si="131">T189</f>
        <v>30</v>
      </c>
      <c r="AA189" s="427"/>
      <c r="AB189" s="171"/>
      <c r="AC189" s="88"/>
      <c r="AD189" s="162"/>
      <c r="AE189" s="162"/>
      <c r="AF189" s="162"/>
      <c r="AG189" s="162"/>
      <c r="AH189" s="162"/>
      <c r="AI189" s="162"/>
      <c r="AJ189" s="162"/>
      <c r="AK189" s="163"/>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row>
    <row r="190" spans="1:57" ht="63.75" customHeight="1">
      <c r="A190" s="520" t="s">
        <v>11</v>
      </c>
      <c r="B190" s="520"/>
      <c r="C190" s="677" t="s">
        <v>953</v>
      </c>
      <c r="D190" s="55" t="s">
        <v>1045</v>
      </c>
      <c r="E190" s="56" t="s">
        <v>72</v>
      </c>
      <c r="F190" s="68" t="s">
        <v>2</v>
      </c>
      <c r="G190" s="20"/>
      <c r="H190" s="20"/>
      <c r="I190" s="20"/>
      <c r="J190" s="20"/>
      <c r="K190" s="21"/>
      <c r="L190" s="538" t="s">
        <v>790</v>
      </c>
      <c r="M190" s="538" t="s">
        <v>790</v>
      </c>
      <c r="N190" s="830"/>
      <c r="O190" s="50">
        <f t="shared" si="113"/>
        <v>0</v>
      </c>
      <c r="P190" s="94">
        <f t="shared" si="114"/>
        <v>0</v>
      </c>
      <c r="Q190" s="829">
        <v>36.895679999999999</v>
      </c>
      <c r="R190" s="736">
        <f t="shared" si="129"/>
        <v>2398.2192</v>
      </c>
      <c r="S190" s="745">
        <f t="shared" si="120"/>
        <v>1678.75344</v>
      </c>
      <c r="T190" s="454">
        <v>30</v>
      </c>
      <c r="U190" s="434">
        <f t="shared" si="121"/>
        <v>43.998697033198638</v>
      </c>
      <c r="V190" s="458">
        <v>1343.0339999999999</v>
      </c>
      <c r="W190" s="752">
        <f t="shared" si="122"/>
        <v>0</v>
      </c>
      <c r="X190" s="552">
        <f t="shared" si="118"/>
        <v>0</v>
      </c>
      <c r="Y190" s="437" t="s">
        <v>771</v>
      </c>
      <c r="Z190" s="435">
        <f t="shared" si="123"/>
        <v>30</v>
      </c>
      <c r="AA190" s="427"/>
      <c r="AB190" s="171"/>
      <c r="AC190" s="88"/>
      <c r="AD190" s="162"/>
      <c r="AE190" s="162"/>
      <c r="AF190" s="162"/>
      <c r="AG190" s="162"/>
      <c r="AH190" s="162"/>
      <c r="AI190" s="162"/>
      <c r="AJ190" s="162"/>
      <c r="AK190" s="163"/>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row>
    <row r="191" spans="1:57" ht="63.75" customHeight="1">
      <c r="A191" s="825" t="s">
        <v>11</v>
      </c>
      <c r="B191" s="520"/>
      <c r="C191" s="677" t="s">
        <v>953</v>
      </c>
      <c r="D191" s="55" t="s">
        <v>442</v>
      </c>
      <c r="E191" s="56" t="s">
        <v>72</v>
      </c>
      <c r="F191" s="68" t="s">
        <v>2</v>
      </c>
      <c r="G191" s="20"/>
      <c r="H191" s="538" t="s">
        <v>790</v>
      </c>
      <c r="I191" s="538" t="s">
        <v>790</v>
      </c>
      <c r="J191" s="20"/>
      <c r="K191" s="21"/>
      <c r="L191" s="538" t="s">
        <v>790</v>
      </c>
      <c r="M191" s="538" t="s">
        <v>790</v>
      </c>
      <c r="N191" s="830"/>
      <c r="O191" s="50">
        <f t="shared" si="113"/>
        <v>0</v>
      </c>
      <c r="P191" s="94">
        <f t="shared" si="114"/>
        <v>0</v>
      </c>
      <c r="Q191" s="829">
        <v>36.895679999999999</v>
      </c>
      <c r="R191" s="736">
        <f t="shared" si="129"/>
        <v>2398.2192</v>
      </c>
      <c r="S191" s="745">
        <f t="shared" si="120"/>
        <v>1678.75344</v>
      </c>
      <c r="T191" s="454">
        <v>30</v>
      </c>
      <c r="U191" s="434">
        <f t="shared" si="121"/>
        <v>39.539888597339221</v>
      </c>
      <c r="V191" s="458">
        <v>1449.9660000000001</v>
      </c>
      <c r="W191" s="752">
        <f t="shared" si="122"/>
        <v>0</v>
      </c>
      <c r="X191" s="552">
        <f t="shared" si="118"/>
        <v>0</v>
      </c>
      <c r="Y191" s="437" t="s">
        <v>771</v>
      </c>
      <c r="Z191" s="435">
        <f t="shared" si="123"/>
        <v>30</v>
      </c>
      <c r="AA191" s="427"/>
      <c r="AB191" s="171"/>
      <c r="AC191" s="88"/>
      <c r="AD191" s="162"/>
      <c r="AE191" s="162"/>
      <c r="AF191" s="162"/>
      <c r="AG191" s="162"/>
      <c r="AH191" s="162"/>
      <c r="AI191" s="162"/>
      <c r="AJ191" s="162"/>
      <c r="AK191" s="163"/>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row>
    <row r="192" spans="1:57" ht="63.75" hidden="1" customHeight="1">
      <c r="A192" s="520" t="s">
        <v>11</v>
      </c>
      <c r="B192" s="478"/>
      <c r="C192" s="511" t="s">
        <v>782</v>
      </c>
      <c r="D192" s="55" t="s">
        <v>442</v>
      </c>
      <c r="E192" s="56" t="s">
        <v>72</v>
      </c>
      <c r="F192" s="58" t="s">
        <v>2</v>
      </c>
      <c r="G192" s="613"/>
      <c r="H192" s="538" t="s">
        <v>790</v>
      </c>
      <c r="I192" s="538" t="s">
        <v>790</v>
      </c>
      <c r="J192" s="538" t="s">
        <v>790</v>
      </c>
      <c r="K192" s="538" t="s">
        <v>790</v>
      </c>
      <c r="L192" s="258"/>
      <c r="M192" s="258"/>
      <c r="N192" s="216">
        <v>0</v>
      </c>
      <c r="O192" s="50">
        <f t="shared" si="113"/>
        <v>0</v>
      </c>
      <c r="P192" s="94">
        <f t="shared" si="114"/>
        <v>0</v>
      </c>
      <c r="Q192" s="402">
        <v>33.659999999999997</v>
      </c>
      <c r="R192" s="436">
        <f t="shared" si="119"/>
        <v>2187.8999999999996</v>
      </c>
      <c r="S192" s="394">
        <f t="shared" si="120"/>
        <v>1531.5299999999997</v>
      </c>
      <c r="T192" s="454">
        <v>30</v>
      </c>
      <c r="U192" s="434">
        <f t="shared" si="121"/>
        <v>35.806938159879323</v>
      </c>
      <c r="V192" s="458">
        <v>1404.48</v>
      </c>
      <c r="W192" s="335">
        <f>S192*O192</f>
        <v>0</v>
      </c>
      <c r="X192" s="552">
        <f t="shared" si="118"/>
        <v>0</v>
      </c>
      <c r="Y192" s="437" t="s">
        <v>771</v>
      </c>
      <c r="Z192" s="435">
        <f t="shared" si="123"/>
        <v>30</v>
      </c>
      <c r="AA192" s="427"/>
      <c r="AB192" s="171"/>
      <c r="AC192" s="88"/>
      <c r="AD192" s="162"/>
      <c r="AE192" s="162"/>
      <c r="AF192" s="162"/>
      <c r="AG192" s="162"/>
      <c r="AH192" s="162"/>
      <c r="AI192" s="162"/>
      <c r="AJ192" s="162"/>
      <c r="AK192" s="163"/>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row>
    <row r="193" spans="1:82" ht="27" hidden="1" customHeight="1">
      <c r="A193" s="641" t="s">
        <v>11</v>
      </c>
      <c r="B193" s="520"/>
      <c r="C193" s="322"/>
      <c r="D193" s="55" t="s">
        <v>442</v>
      </c>
      <c r="E193" s="56" t="s">
        <v>72</v>
      </c>
      <c r="F193" s="58" t="s">
        <v>2</v>
      </c>
      <c r="G193" s="22"/>
      <c r="H193" s="22"/>
      <c r="I193" s="20"/>
      <c r="J193" s="22"/>
      <c r="K193" s="22"/>
      <c r="L193" s="35"/>
      <c r="M193" s="35"/>
      <c r="N193" s="216">
        <v>0</v>
      </c>
      <c r="O193" s="50">
        <f t="shared" si="113"/>
        <v>0</v>
      </c>
      <c r="P193" s="94">
        <f t="shared" si="114"/>
        <v>0</v>
      </c>
      <c r="Q193" s="402">
        <v>36.340000000000003</v>
      </c>
      <c r="R193" s="436">
        <f t="shared" si="119"/>
        <v>2362.1000000000004</v>
      </c>
      <c r="S193" s="394">
        <f t="shared" si="120"/>
        <v>1535.365</v>
      </c>
      <c r="T193" s="454">
        <v>35</v>
      </c>
      <c r="U193" s="434">
        <f t="shared" si="121"/>
        <v>38.61538461538462</v>
      </c>
      <c r="V193" s="458">
        <v>1449.9660000000001</v>
      </c>
      <c r="W193" s="318">
        <f t="shared" si="122"/>
        <v>0</v>
      </c>
      <c r="X193" s="552">
        <f t="shared" si="118"/>
        <v>0</v>
      </c>
      <c r="Y193" s="437" t="s">
        <v>771</v>
      </c>
      <c r="Z193" s="435">
        <f t="shared" si="123"/>
        <v>35</v>
      </c>
      <c r="AA193" s="427"/>
      <c r="AB193" s="171"/>
      <c r="AC193" s="88"/>
      <c r="AD193" s="162"/>
      <c r="AE193" s="162"/>
      <c r="AF193" s="162"/>
      <c r="AG193" s="162"/>
      <c r="AH193" s="162"/>
      <c r="AI193" s="162"/>
      <c r="AJ193" s="162"/>
      <c r="AK193" s="163"/>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row>
    <row r="194" spans="1:82" ht="27" hidden="1" customHeight="1">
      <c r="A194" s="641" t="s">
        <v>11</v>
      </c>
      <c r="B194" s="520"/>
      <c r="C194" s="322"/>
      <c r="D194" s="20" t="s">
        <v>155</v>
      </c>
      <c r="E194" s="56" t="s">
        <v>72</v>
      </c>
      <c r="F194" s="58" t="s">
        <v>62</v>
      </c>
      <c r="G194" s="22"/>
      <c r="H194" s="22"/>
      <c r="I194" s="22"/>
      <c r="J194" s="20"/>
      <c r="K194" s="20"/>
      <c r="L194" s="35"/>
      <c r="M194" s="35"/>
      <c r="N194" s="216">
        <v>0</v>
      </c>
      <c r="O194" s="50">
        <f t="shared" si="113"/>
        <v>0</v>
      </c>
      <c r="P194" s="94">
        <f t="shared" si="114"/>
        <v>0</v>
      </c>
      <c r="Q194" s="402">
        <v>33.659999999999997</v>
      </c>
      <c r="R194" s="436">
        <f t="shared" si="119"/>
        <v>2187.8999999999996</v>
      </c>
      <c r="S194" s="394">
        <f t="shared" si="120"/>
        <v>1422.1349999999995</v>
      </c>
      <c r="T194" s="454">
        <v>35</v>
      </c>
      <c r="U194" s="434">
        <f t="shared" si="121"/>
        <v>38.615384615384606</v>
      </c>
      <c r="V194" s="458">
        <v>1343.0339999999999</v>
      </c>
      <c r="W194" s="318">
        <f t="shared" si="122"/>
        <v>0</v>
      </c>
      <c r="X194" s="552">
        <f t="shared" si="118"/>
        <v>0</v>
      </c>
      <c r="Y194" s="437" t="s">
        <v>771</v>
      </c>
      <c r="Z194" s="435">
        <f t="shared" si="123"/>
        <v>35</v>
      </c>
      <c r="AA194" s="427"/>
      <c r="AB194" s="171"/>
      <c r="AC194" s="88"/>
      <c r="AD194" s="162"/>
      <c r="AE194" s="162"/>
      <c r="AF194" s="162"/>
      <c r="AG194" s="162"/>
      <c r="AH194" s="162"/>
      <c r="AI194" s="162"/>
      <c r="AJ194" s="162"/>
      <c r="AK194" s="163"/>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row>
    <row r="195" spans="1:82" ht="27" hidden="1" customHeight="1">
      <c r="A195" s="641" t="s">
        <v>11</v>
      </c>
      <c r="B195" s="520"/>
      <c r="C195" s="322"/>
      <c r="D195" s="20" t="s">
        <v>155</v>
      </c>
      <c r="E195" s="56" t="s">
        <v>72</v>
      </c>
      <c r="F195" s="58" t="s">
        <v>62</v>
      </c>
      <c r="G195" s="22"/>
      <c r="H195" s="22"/>
      <c r="I195" s="20"/>
      <c r="J195" s="22"/>
      <c r="K195" s="22"/>
      <c r="L195" s="35"/>
      <c r="M195" s="35"/>
      <c r="N195" s="216">
        <v>0</v>
      </c>
      <c r="O195" s="50">
        <f t="shared" si="113"/>
        <v>0</v>
      </c>
      <c r="P195" s="94">
        <f t="shared" si="114"/>
        <v>0</v>
      </c>
      <c r="Q195" s="402">
        <v>36.340000000000003</v>
      </c>
      <c r="R195" s="436">
        <f t="shared" si="119"/>
        <v>2362.1000000000004</v>
      </c>
      <c r="S195" s="394">
        <f t="shared" si="120"/>
        <v>1535.365</v>
      </c>
      <c r="T195" s="454">
        <v>35</v>
      </c>
      <c r="U195" s="434">
        <f t="shared" si="121"/>
        <v>38.61538461538462</v>
      </c>
      <c r="V195" s="458">
        <v>1449.9660000000001</v>
      </c>
      <c r="W195" s="318">
        <f t="shared" si="122"/>
        <v>0</v>
      </c>
      <c r="X195" s="552">
        <f t="shared" si="118"/>
        <v>0</v>
      </c>
      <c r="Y195" s="437" t="s">
        <v>771</v>
      </c>
      <c r="Z195" s="435">
        <f t="shared" si="123"/>
        <v>35</v>
      </c>
      <c r="AA195" s="427"/>
      <c r="AB195" s="171"/>
      <c r="AC195" s="88"/>
      <c r="AD195" s="162"/>
      <c r="AE195" s="162"/>
      <c r="AF195" s="162"/>
      <c r="AG195" s="162"/>
      <c r="AH195" s="162"/>
      <c r="AI195" s="162"/>
      <c r="AJ195" s="162"/>
      <c r="AK195" s="163"/>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row>
    <row r="196" spans="1:82" ht="39.200000000000003" customHeight="1">
      <c r="A196" s="520" t="s">
        <v>11</v>
      </c>
      <c r="B196" s="475"/>
      <c r="C196" s="658" t="s">
        <v>794</v>
      </c>
      <c r="D196" s="20" t="s">
        <v>155</v>
      </c>
      <c r="E196" s="56" t="s">
        <v>72</v>
      </c>
      <c r="F196" s="58" t="s">
        <v>2</v>
      </c>
      <c r="G196" s="538" t="s">
        <v>790</v>
      </c>
      <c r="H196" s="538" t="s">
        <v>790</v>
      </c>
      <c r="I196" s="538" t="s">
        <v>790</v>
      </c>
      <c r="J196" s="613"/>
      <c r="K196" s="613"/>
      <c r="L196" s="538" t="s">
        <v>790</v>
      </c>
      <c r="M196" s="538" t="s">
        <v>790</v>
      </c>
      <c r="N196" s="216"/>
      <c r="O196" s="50">
        <f>SUBTOTAL(9,G196:M196)</f>
        <v>0</v>
      </c>
      <c r="P196" s="94">
        <f>O196</f>
        <v>0</v>
      </c>
      <c r="Q196" s="678">
        <v>24.177599999999998</v>
      </c>
      <c r="R196" s="839">
        <f>Q196*$S$1</f>
        <v>1571.5439999999999</v>
      </c>
      <c r="S196" s="733">
        <f>R196</f>
        <v>1571.5439999999999</v>
      </c>
      <c r="T196" s="454">
        <v>0</v>
      </c>
      <c r="U196" s="434">
        <f t="shared" si="121"/>
        <v>10.630564591255464</v>
      </c>
      <c r="V196" s="458">
        <v>1404.48</v>
      </c>
      <c r="W196" s="752">
        <f>S196*O196</f>
        <v>0</v>
      </c>
      <c r="X196" s="552">
        <f>R196*P196</f>
        <v>0</v>
      </c>
      <c r="Y196" s="707"/>
      <c r="Z196" s="435"/>
      <c r="AA196" s="427"/>
      <c r="AB196" s="171"/>
      <c r="AC196" s="88"/>
      <c r="AD196" s="162"/>
      <c r="AE196" s="162"/>
      <c r="AF196" s="162"/>
      <c r="AG196" s="162"/>
      <c r="AH196" s="162"/>
      <c r="AI196" s="162"/>
      <c r="AJ196" s="162"/>
      <c r="AK196" s="163"/>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row>
    <row r="197" spans="1:82" ht="27" hidden="1" customHeight="1">
      <c r="A197" s="641" t="s">
        <v>11</v>
      </c>
      <c r="B197" s="491"/>
      <c r="C197" s="322"/>
      <c r="D197" s="20" t="s">
        <v>155</v>
      </c>
      <c r="E197" s="56" t="s">
        <v>72</v>
      </c>
      <c r="F197" s="58" t="s">
        <v>2</v>
      </c>
      <c r="G197" s="22"/>
      <c r="H197" s="17"/>
      <c r="I197" s="20"/>
      <c r="J197" s="22"/>
      <c r="K197" s="22"/>
      <c r="L197" s="35"/>
      <c r="M197" s="35"/>
      <c r="N197" s="216">
        <v>0</v>
      </c>
      <c r="O197" s="50">
        <f t="shared" si="113"/>
        <v>0</v>
      </c>
      <c r="P197" s="94">
        <f t="shared" si="114"/>
        <v>0</v>
      </c>
      <c r="Q197" s="402">
        <v>36.340000000000003</v>
      </c>
      <c r="R197" s="436">
        <f t="shared" si="119"/>
        <v>2362.1000000000004</v>
      </c>
      <c r="S197" s="394">
        <f t="shared" si="120"/>
        <v>1535.365</v>
      </c>
      <c r="T197" s="454">
        <v>35</v>
      </c>
      <c r="U197" s="434">
        <f t="shared" si="121"/>
        <v>38.61538461538462</v>
      </c>
      <c r="V197" s="458">
        <v>1449.9660000000001</v>
      </c>
      <c r="W197" s="318">
        <f t="shared" si="122"/>
        <v>0</v>
      </c>
      <c r="X197" s="552">
        <f t="shared" si="118"/>
        <v>0</v>
      </c>
      <c r="Y197" s="437" t="s">
        <v>771</v>
      </c>
      <c r="Z197" s="435">
        <f t="shared" si="123"/>
        <v>35</v>
      </c>
      <c r="AA197" s="427"/>
      <c r="AB197" s="171"/>
      <c r="AC197" s="88"/>
      <c r="AD197" s="162"/>
      <c r="AE197" s="162"/>
      <c r="AF197" s="162"/>
      <c r="AG197" s="162"/>
      <c r="AH197" s="162"/>
      <c r="AI197" s="162"/>
      <c r="AJ197" s="162"/>
      <c r="AK197" s="163"/>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row>
    <row r="198" spans="1:82" ht="27" hidden="1" customHeight="1">
      <c r="A198" s="641" t="s">
        <v>11</v>
      </c>
      <c r="B198" s="520"/>
      <c r="C198" s="322"/>
      <c r="D198" s="16" t="s">
        <v>193</v>
      </c>
      <c r="E198" s="30" t="s">
        <v>142</v>
      </c>
      <c r="F198" s="68" t="s">
        <v>47</v>
      </c>
      <c r="G198" s="16"/>
      <c r="H198" s="22"/>
      <c r="I198" s="16"/>
      <c r="J198" s="22"/>
      <c r="K198" s="37"/>
      <c r="L198" s="37"/>
      <c r="M198" s="37"/>
      <c r="N198" s="215">
        <v>0</v>
      </c>
      <c r="O198" s="50">
        <f t="shared" si="113"/>
        <v>0</v>
      </c>
      <c r="P198" s="94">
        <f t="shared" si="114"/>
        <v>0</v>
      </c>
      <c r="Q198" s="402">
        <v>46.1</v>
      </c>
      <c r="R198" s="436">
        <f t="shared" si="119"/>
        <v>2996.5</v>
      </c>
      <c r="S198" s="394">
        <f t="shared" si="120"/>
        <v>1947.7249999999997</v>
      </c>
      <c r="T198" s="454">
        <v>35</v>
      </c>
      <c r="U198" s="434">
        <f t="shared" si="121"/>
        <v>38.615384615384606</v>
      </c>
      <c r="V198" s="458">
        <v>1839.39</v>
      </c>
      <c r="W198" s="318">
        <f t="shared" si="122"/>
        <v>0</v>
      </c>
      <c r="X198" s="552">
        <f t="shared" si="118"/>
        <v>0</v>
      </c>
      <c r="Y198" s="437" t="s">
        <v>771</v>
      </c>
      <c r="Z198" s="435">
        <f t="shared" si="123"/>
        <v>35</v>
      </c>
      <c r="AA198" s="427"/>
      <c r="AB198" s="171"/>
      <c r="AC198" s="88"/>
      <c r="AD198" s="162"/>
      <c r="AE198" s="162"/>
      <c r="AF198" s="162"/>
      <c r="AG198" s="162"/>
      <c r="AH198" s="162"/>
      <c r="AI198" s="162"/>
      <c r="AJ198" s="162"/>
      <c r="AK198" s="163"/>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row>
    <row r="199" spans="1:82" ht="63" hidden="1" customHeight="1">
      <c r="A199" s="697" t="s">
        <v>11</v>
      </c>
      <c r="B199" s="698"/>
      <c r="C199" s="699" t="s">
        <v>794</v>
      </c>
      <c r="D199" s="774" t="s">
        <v>976</v>
      </c>
      <c r="E199" s="775" t="s">
        <v>977</v>
      </c>
      <c r="F199" s="775" t="s">
        <v>2</v>
      </c>
      <c r="G199" s="701"/>
      <c r="H199" s="538" t="s">
        <v>790</v>
      </c>
      <c r="I199" s="538" t="s">
        <v>790</v>
      </c>
      <c r="J199" s="701"/>
      <c r="K199" s="701"/>
      <c r="L199" s="538" t="s">
        <v>790</v>
      </c>
      <c r="M199" s="538" t="s">
        <v>790</v>
      </c>
      <c r="N199" s="215">
        <v>0</v>
      </c>
      <c r="O199" s="836">
        <f t="shared" si="113"/>
        <v>0</v>
      </c>
      <c r="P199" s="837">
        <f t="shared" si="114"/>
        <v>0</v>
      </c>
      <c r="Q199" s="716">
        <v>28.036079999999998</v>
      </c>
      <c r="R199" s="717">
        <f>Q199*$S$1</f>
        <v>1822.3452</v>
      </c>
      <c r="S199" s="745">
        <f>R199</f>
        <v>1822.3452</v>
      </c>
      <c r="T199" s="718" t="s">
        <v>794</v>
      </c>
      <c r="U199" s="718"/>
      <c r="V199" s="718"/>
      <c r="W199" s="842">
        <f t="shared" si="122"/>
        <v>0</v>
      </c>
      <c r="X199" s="552">
        <f t="shared" si="118"/>
        <v>0</v>
      </c>
      <c r="Y199" s="707"/>
      <c r="Z199" s="708"/>
      <c r="AA199" s="708"/>
      <c r="AB199" s="708"/>
      <c r="AC199" s="708"/>
      <c r="AD199" s="709"/>
      <c r="AE199" s="708"/>
      <c r="AF199" s="708"/>
      <c r="AG199" s="708"/>
      <c r="AH199" s="708"/>
      <c r="AI199" s="161"/>
      <c r="AJ199" s="162"/>
      <c r="AK199" s="163"/>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row>
    <row r="200" spans="1:82" ht="50.25" customHeight="1">
      <c r="A200" s="520" t="s">
        <v>11</v>
      </c>
      <c r="B200" s="476"/>
      <c r="C200" s="511" t="s">
        <v>782</v>
      </c>
      <c r="D200" s="16" t="s">
        <v>193</v>
      </c>
      <c r="E200" s="30" t="s">
        <v>142</v>
      </c>
      <c r="F200" s="68" t="s">
        <v>47</v>
      </c>
      <c r="G200" s="538" t="s">
        <v>790</v>
      </c>
      <c r="H200" s="538" t="s">
        <v>790</v>
      </c>
      <c r="I200" s="538" t="s">
        <v>790</v>
      </c>
      <c r="J200" s="613"/>
      <c r="K200" s="613"/>
      <c r="L200" s="538" t="s">
        <v>790</v>
      </c>
      <c r="M200" s="538" t="s">
        <v>790</v>
      </c>
      <c r="N200" s="215"/>
      <c r="O200" s="50">
        <f t="shared" si="113"/>
        <v>0</v>
      </c>
      <c r="P200" s="94">
        <f t="shared" si="114"/>
        <v>0</v>
      </c>
      <c r="Q200" s="678">
        <v>46.401119999999999</v>
      </c>
      <c r="R200" s="736">
        <f t="shared" ref="R200:R201" si="132">Q200*$S$1</f>
        <v>3016.0727999999999</v>
      </c>
      <c r="S200" s="745">
        <f t="shared" ref="S200:S201" si="133">(1-T200*0.01)*R200</f>
        <v>2111.2509599999998</v>
      </c>
      <c r="T200" s="454">
        <v>30</v>
      </c>
      <c r="U200" s="434">
        <f t="shared" si="121"/>
        <v>24.726286447727659</v>
      </c>
      <c r="V200" s="458">
        <v>2270.31</v>
      </c>
      <c r="W200" s="752">
        <f t="shared" si="122"/>
        <v>0</v>
      </c>
      <c r="X200" s="552">
        <f t="shared" si="118"/>
        <v>0</v>
      </c>
      <c r="Y200" s="437" t="s">
        <v>771</v>
      </c>
      <c r="Z200" s="435">
        <f t="shared" si="123"/>
        <v>30</v>
      </c>
      <c r="AA200" s="427"/>
      <c r="AB200" s="171"/>
      <c r="AC200" s="88"/>
      <c r="AD200" s="162"/>
      <c r="AE200" s="162"/>
      <c r="AF200" s="162"/>
      <c r="AG200" s="162"/>
      <c r="AH200" s="162"/>
      <c r="AI200" s="162"/>
      <c r="AJ200" s="162"/>
      <c r="AK200" s="163"/>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row>
    <row r="201" spans="1:82" ht="63.75" customHeight="1">
      <c r="A201" s="520" t="s">
        <v>11</v>
      </c>
      <c r="B201" s="475"/>
      <c r="C201" s="511" t="s">
        <v>782</v>
      </c>
      <c r="D201" s="20" t="s">
        <v>52</v>
      </c>
      <c r="E201" s="56" t="s">
        <v>364</v>
      </c>
      <c r="F201" s="58" t="s">
        <v>2</v>
      </c>
      <c r="G201" s="538" t="s">
        <v>790</v>
      </c>
      <c r="H201" s="538" t="s">
        <v>790</v>
      </c>
      <c r="I201" s="538" t="s">
        <v>790</v>
      </c>
      <c r="J201" s="613"/>
      <c r="K201" s="538" t="s">
        <v>790</v>
      </c>
      <c r="L201" s="538" t="s">
        <v>790</v>
      </c>
      <c r="M201" s="538" t="s">
        <v>790</v>
      </c>
      <c r="N201" s="216"/>
      <c r="O201" s="50">
        <f t="shared" si="113"/>
        <v>0</v>
      </c>
      <c r="P201" s="94">
        <f t="shared" si="114"/>
        <v>0</v>
      </c>
      <c r="Q201" s="678">
        <v>49.68</v>
      </c>
      <c r="R201" s="736">
        <f t="shared" si="132"/>
        <v>3229.2</v>
      </c>
      <c r="S201" s="745">
        <f t="shared" si="133"/>
        <v>2260.4399999999996</v>
      </c>
      <c r="T201" s="454">
        <v>30</v>
      </c>
      <c r="U201" s="434">
        <f t="shared" si="121"/>
        <v>27.532051282051285</v>
      </c>
      <c r="V201" s="458">
        <v>2340.1349999999998</v>
      </c>
      <c r="W201" s="752">
        <f t="shared" si="122"/>
        <v>0</v>
      </c>
      <c r="X201" s="552">
        <f t="shared" si="118"/>
        <v>0</v>
      </c>
      <c r="Y201" s="437" t="s">
        <v>771</v>
      </c>
      <c r="Z201" s="435">
        <f t="shared" si="123"/>
        <v>30</v>
      </c>
      <c r="AA201" s="427"/>
      <c r="AB201" s="171"/>
      <c r="AC201" s="88"/>
      <c r="AD201" s="162"/>
      <c r="AE201" s="162"/>
      <c r="AF201" s="162"/>
      <c r="AG201" s="162"/>
      <c r="AH201" s="162"/>
      <c r="AI201" s="162"/>
      <c r="AJ201" s="162"/>
      <c r="AK201" s="163"/>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row>
    <row r="202" spans="1:82" ht="27" hidden="1" customHeight="1">
      <c r="A202" s="491" t="s">
        <v>11</v>
      </c>
      <c r="B202" s="491"/>
      <c r="C202" s="322"/>
      <c r="D202" s="20" t="s">
        <v>52</v>
      </c>
      <c r="E202" s="56" t="s">
        <v>364</v>
      </c>
      <c r="F202" s="58" t="s">
        <v>2</v>
      </c>
      <c r="G202" s="17"/>
      <c r="H202" s="26"/>
      <c r="I202" s="26"/>
      <c r="J202" s="20"/>
      <c r="K202" s="20"/>
      <c r="L202" s="34"/>
      <c r="M202" s="34"/>
      <c r="N202" s="216">
        <v>0</v>
      </c>
      <c r="O202" s="50">
        <f t="shared" si="113"/>
        <v>0</v>
      </c>
      <c r="P202" s="94">
        <f t="shared" si="114"/>
        <v>0</v>
      </c>
      <c r="Q202" s="402">
        <v>46.1</v>
      </c>
      <c r="R202" s="436">
        <f t="shared" si="119"/>
        <v>2996.5</v>
      </c>
      <c r="S202" s="394">
        <f t="shared" si="120"/>
        <v>1947.7249999999997</v>
      </c>
      <c r="T202" s="454">
        <v>35</v>
      </c>
      <c r="U202" s="434">
        <f t="shared" si="121"/>
        <v>38.615384615384606</v>
      </c>
      <c r="V202" s="458">
        <v>1839.39</v>
      </c>
      <c r="W202" s="318">
        <f t="shared" si="122"/>
        <v>0</v>
      </c>
      <c r="X202" s="552">
        <f t="shared" si="118"/>
        <v>0</v>
      </c>
      <c r="Y202" s="437" t="s">
        <v>771</v>
      </c>
      <c r="Z202" s="435">
        <f t="shared" si="123"/>
        <v>35</v>
      </c>
      <c r="AA202" s="427"/>
      <c r="AB202" s="171"/>
      <c r="AC202" s="88"/>
      <c r="AD202" s="162"/>
      <c r="AE202" s="162"/>
      <c r="AF202" s="162"/>
      <c r="AG202" s="162"/>
      <c r="AH202" s="162"/>
      <c r="AI202" s="162"/>
      <c r="AJ202" s="162"/>
      <c r="AK202" s="163"/>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row>
    <row r="203" spans="1:82" ht="27" hidden="1" customHeight="1">
      <c r="A203" s="520" t="s">
        <v>11</v>
      </c>
      <c r="B203" s="520"/>
      <c r="C203" s="322"/>
      <c r="D203" s="20" t="s">
        <v>52</v>
      </c>
      <c r="E203" s="56" t="s">
        <v>364</v>
      </c>
      <c r="F203" s="68" t="s">
        <v>62</v>
      </c>
      <c r="G203" s="20"/>
      <c r="H203" s="20"/>
      <c r="I203" s="20"/>
      <c r="J203" s="20"/>
      <c r="K203" s="20"/>
      <c r="L203" s="38"/>
      <c r="M203" s="38"/>
      <c r="N203" s="215">
        <v>0</v>
      </c>
      <c r="O203" s="50">
        <f t="shared" si="113"/>
        <v>0</v>
      </c>
      <c r="P203" s="94">
        <f t="shared" si="114"/>
        <v>0</v>
      </c>
      <c r="Q203" s="402">
        <v>48.29</v>
      </c>
      <c r="R203" s="436">
        <f t="shared" si="119"/>
        <v>3138.85</v>
      </c>
      <c r="S203" s="394">
        <f t="shared" si="120"/>
        <v>2040.2524999999996</v>
      </c>
      <c r="T203" s="454">
        <v>35</v>
      </c>
      <c r="U203" s="434">
        <f t="shared" si="121"/>
        <v>38.61538461538462</v>
      </c>
      <c r="V203" s="458">
        <v>1926.771</v>
      </c>
      <c r="W203" s="318">
        <f t="shared" si="122"/>
        <v>0</v>
      </c>
      <c r="X203" s="552">
        <f t="shared" si="118"/>
        <v>0</v>
      </c>
      <c r="Y203" s="437" t="s">
        <v>771</v>
      </c>
      <c r="Z203" s="435">
        <f t="shared" si="123"/>
        <v>35</v>
      </c>
      <c r="AA203" s="427"/>
      <c r="AB203" s="171"/>
      <c r="AC203" s="88"/>
      <c r="AD203" s="162"/>
      <c r="AE203" s="162"/>
      <c r="AF203" s="162"/>
      <c r="AG203" s="162"/>
      <c r="AH203" s="162"/>
      <c r="AI203" s="162"/>
      <c r="AJ203" s="162"/>
      <c r="AK203" s="163"/>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row>
    <row r="204" spans="1:82" ht="27" hidden="1" customHeight="1">
      <c r="A204" s="520" t="s">
        <v>11</v>
      </c>
      <c r="B204" s="520"/>
      <c r="C204" s="322"/>
      <c r="D204" s="20" t="s">
        <v>52</v>
      </c>
      <c r="E204" s="56" t="s">
        <v>364</v>
      </c>
      <c r="F204" s="68" t="s">
        <v>62</v>
      </c>
      <c r="G204" s="17"/>
      <c r="H204" s="26"/>
      <c r="I204" s="26"/>
      <c r="J204" s="20"/>
      <c r="K204" s="20"/>
      <c r="L204" s="38"/>
      <c r="M204" s="38"/>
      <c r="N204" s="215">
        <v>0</v>
      </c>
      <c r="O204" s="50">
        <f t="shared" si="113"/>
        <v>0</v>
      </c>
      <c r="P204" s="94">
        <f t="shared" si="114"/>
        <v>0</v>
      </c>
      <c r="Q204" s="402">
        <v>46.1</v>
      </c>
      <c r="R204" s="436">
        <f t="shared" si="119"/>
        <v>2996.5</v>
      </c>
      <c r="S204" s="394">
        <f t="shared" si="120"/>
        <v>1947.7249999999997</v>
      </c>
      <c r="T204" s="454">
        <v>35</v>
      </c>
      <c r="U204" s="434">
        <f t="shared" si="121"/>
        <v>38.615384615384606</v>
      </c>
      <c r="V204" s="458">
        <v>1839.39</v>
      </c>
      <c r="W204" s="318">
        <f t="shared" si="122"/>
        <v>0</v>
      </c>
      <c r="X204" s="552">
        <f t="shared" si="118"/>
        <v>0</v>
      </c>
      <c r="Y204" s="437" t="s">
        <v>771</v>
      </c>
      <c r="Z204" s="435">
        <f t="shared" si="123"/>
        <v>35</v>
      </c>
      <c r="AA204" s="427"/>
      <c r="AB204" s="171"/>
      <c r="AC204" s="88"/>
      <c r="AD204" s="162"/>
      <c r="AE204" s="162"/>
      <c r="AF204" s="162"/>
      <c r="AG204" s="162"/>
      <c r="AH204" s="162"/>
      <c r="AI204" s="162"/>
      <c r="AJ204" s="162"/>
      <c r="AK204" s="163"/>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row>
    <row r="205" spans="1:82" ht="12" customHeight="1">
      <c r="A205" s="500"/>
      <c r="B205" s="242"/>
      <c r="C205" s="322"/>
      <c r="D205" s="242"/>
      <c r="E205" s="243"/>
      <c r="F205" s="249"/>
      <c r="G205" s="244"/>
      <c r="H205" s="244"/>
      <c r="I205" s="244"/>
      <c r="J205" s="244"/>
      <c r="K205" s="244"/>
      <c r="L205" s="245"/>
      <c r="M205" s="691"/>
      <c r="N205" s="252"/>
      <c r="O205" s="307"/>
      <c r="P205" s="400"/>
      <c r="Q205" s="392"/>
      <c r="R205" s="753"/>
      <c r="S205" s="742"/>
      <c r="T205" s="444"/>
      <c r="U205" s="287"/>
      <c r="V205" s="442"/>
      <c r="W205" s="770" t="s">
        <v>22</v>
      </c>
      <c r="X205" s="552">
        <f t="shared" si="118"/>
        <v>0</v>
      </c>
      <c r="Y205" s="422"/>
      <c r="Z205" s="170"/>
      <c r="AA205" s="88"/>
      <c r="AB205" s="171"/>
      <c r="AC205" s="88"/>
      <c r="AD205" s="162"/>
      <c r="AE205" s="162"/>
      <c r="AF205" s="162"/>
      <c r="AG205" s="162"/>
      <c r="AH205" s="162"/>
      <c r="AI205" s="162"/>
      <c r="AJ205" s="162"/>
      <c r="AK205" s="163"/>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row>
    <row r="206" spans="1:82" ht="27" customHeight="1">
      <c r="A206" s="493"/>
      <c r="B206" s="485"/>
      <c r="C206" s="322"/>
      <c r="D206" s="36"/>
      <c r="E206" s="129" t="s">
        <v>371</v>
      </c>
      <c r="F206" s="152"/>
      <c r="G206" s="578" t="s">
        <v>191</v>
      </c>
      <c r="H206" s="578" t="s">
        <v>36</v>
      </c>
      <c r="I206" s="578" t="s">
        <v>192</v>
      </c>
      <c r="J206" s="578" t="s">
        <v>39</v>
      </c>
      <c r="K206" s="578" t="s">
        <v>669</v>
      </c>
      <c r="L206" s="538" t="s">
        <v>790</v>
      </c>
      <c r="M206" s="538" t="s">
        <v>790</v>
      </c>
      <c r="N206" s="103"/>
      <c r="O206" s="104"/>
      <c r="P206" s="128">
        <f>IF(SUM(G207:M213)&gt;0,0.1,0)</f>
        <v>0</v>
      </c>
      <c r="Q206" s="392"/>
      <c r="R206" s="734"/>
      <c r="S206" s="754"/>
      <c r="T206" s="438"/>
      <c r="U206" s="143"/>
      <c r="V206" s="438"/>
      <c r="W206" s="768"/>
      <c r="X206" s="552">
        <f t="shared" si="118"/>
        <v>0</v>
      </c>
      <c r="Y206" s="422"/>
      <c r="Z206" s="88"/>
      <c r="AA206" s="88"/>
      <c r="AB206" s="171"/>
      <c r="AC206" s="88"/>
      <c r="AD206" s="162"/>
      <c r="AE206" s="162"/>
      <c r="AF206" s="162"/>
      <c r="AG206" s="162"/>
      <c r="AH206" s="162"/>
      <c r="AI206" s="162"/>
      <c r="AJ206" s="162"/>
      <c r="AK206" s="163"/>
      <c r="AL206" s="162"/>
      <c r="AM206" s="173"/>
      <c r="AN206" s="173"/>
      <c r="AO206" s="173"/>
      <c r="AP206" s="173"/>
      <c r="AQ206" s="173"/>
      <c r="AR206" s="173"/>
      <c r="AS206" s="173"/>
      <c r="AT206" s="173"/>
      <c r="AU206" s="173"/>
      <c r="AV206" s="173"/>
      <c r="AW206" s="173"/>
      <c r="AX206" s="173"/>
      <c r="AY206" s="173"/>
      <c r="AZ206" s="173"/>
      <c r="BA206" s="173"/>
      <c r="BB206" s="173"/>
      <c r="BC206" s="173"/>
      <c r="BD206" s="173"/>
      <c r="BE206" s="173"/>
      <c r="BF206" s="165"/>
      <c r="BG206" s="165"/>
      <c r="BH206" s="165"/>
      <c r="BI206" s="165"/>
      <c r="BJ206" s="165"/>
      <c r="BK206" s="165"/>
      <c r="BL206" s="165"/>
      <c r="BM206" s="165"/>
      <c r="BN206" s="165"/>
      <c r="BO206" s="165"/>
      <c r="BP206" s="165"/>
      <c r="BQ206" s="165"/>
      <c r="BR206" s="165"/>
      <c r="BS206" s="165"/>
      <c r="BT206" s="165"/>
      <c r="BU206" s="165"/>
      <c r="BV206" s="165"/>
      <c r="BW206" s="165"/>
      <c r="BX206" s="165"/>
      <c r="BY206" s="165"/>
      <c r="BZ206" s="165"/>
      <c r="CA206" s="165"/>
      <c r="CB206" s="165"/>
      <c r="CC206" s="165"/>
      <c r="CD206" s="165"/>
    </row>
    <row r="207" spans="1:82" ht="12" customHeight="1">
      <c r="A207" s="532"/>
      <c r="B207" s="242"/>
      <c r="C207" s="322"/>
      <c r="D207" s="242"/>
      <c r="E207" s="243"/>
      <c r="F207" s="249"/>
      <c r="G207" s="244"/>
      <c r="H207" s="244"/>
      <c r="I207" s="244"/>
      <c r="J207" s="244"/>
      <c r="K207" s="244"/>
      <c r="L207" s="245"/>
      <c r="M207" s="281"/>
      <c r="N207" s="204"/>
      <c r="O207" s="304"/>
      <c r="P207" s="282"/>
      <c r="Q207" s="395"/>
      <c r="R207" s="753"/>
      <c r="S207" s="742"/>
      <c r="T207" s="442"/>
      <c r="U207" s="248"/>
      <c r="V207" s="442"/>
      <c r="W207" s="770" t="s">
        <v>22</v>
      </c>
      <c r="X207" s="552">
        <f t="shared" si="118"/>
        <v>0</v>
      </c>
      <c r="Y207" s="422"/>
      <c r="Z207" s="170"/>
      <c r="AA207" s="88"/>
      <c r="AB207" s="171"/>
      <c r="AC207" s="88"/>
      <c r="AD207" s="162"/>
      <c r="AE207" s="162"/>
      <c r="AF207" s="162"/>
      <c r="AG207" s="162"/>
      <c r="AH207" s="162"/>
      <c r="AI207" s="162"/>
      <c r="AJ207" s="162"/>
      <c r="AK207" s="163"/>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row>
    <row r="208" spans="1:82" ht="39.200000000000003" customHeight="1">
      <c r="A208" s="520" t="s">
        <v>11</v>
      </c>
      <c r="B208" s="476"/>
      <c r="C208" s="511" t="s">
        <v>782</v>
      </c>
      <c r="D208" s="33" t="s">
        <v>670</v>
      </c>
      <c r="E208" s="52" t="s">
        <v>671</v>
      </c>
      <c r="F208" s="153" t="s">
        <v>4</v>
      </c>
      <c r="G208" s="610"/>
      <c r="H208" s="610"/>
      <c r="I208" s="610"/>
      <c r="J208" s="610"/>
      <c r="K208" s="610"/>
      <c r="L208" s="538" t="s">
        <v>790</v>
      </c>
      <c r="M208" s="538" t="s">
        <v>790</v>
      </c>
      <c r="N208" s="215"/>
      <c r="O208" s="50">
        <f>SUBTOTAL(9,G208:M208)</f>
        <v>0</v>
      </c>
      <c r="P208" s="94">
        <f>O208</f>
        <v>0</v>
      </c>
      <c r="Q208" s="678">
        <v>107.27567999999999</v>
      </c>
      <c r="R208" s="736">
        <f>Q208*$S$1</f>
        <v>6972.9191999999994</v>
      </c>
      <c r="S208" s="745">
        <f>(1-T208*0.01)*R208</f>
        <v>4881.0434399999995</v>
      </c>
      <c r="T208" s="454">
        <v>30</v>
      </c>
      <c r="U208" s="434">
        <f>(V208/R208*100-100)*-1</f>
        <v>38.172308091566585</v>
      </c>
      <c r="V208" s="458">
        <v>4311.1949999999997</v>
      </c>
      <c r="W208" s="752">
        <f>S208*O208</f>
        <v>0</v>
      </c>
      <c r="X208" s="552">
        <f>R208*P208</f>
        <v>0</v>
      </c>
      <c r="Y208" s="437" t="s">
        <v>771</v>
      </c>
      <c r="Z208" s="435">
        <f>T208</f>
        <v>30</v>
      </c>
      <c r="AA208" s="427"/>
      <c r="AB208" s="171"/>
      <c r="AC208" s="88"/>
      <c r="AD208" s="162"/>
      <c r="AE208" s="162"/>
      <c r="AF208" s="162"/>
      <c r="AG208" s="162"/>
      <c r="AH208" s="162"/>
      <c r="AI208" s="162"/>
      <c r="AJ208" s="162"/>
      <c r="AK208" s="163"/>
      <c r="AL208" s="162"/>
      <c r="AM208" s="173"/>
      <c r="AN208" s="173"/>
      <c r="AO208" s="173"/>
      <c r="AP208" s="173"/>
      <c r="AQ208" s="173"/>
      <c r="AR208" s="173"/>
      <c r="AS208" s="173"/>
      <c r="AT208" s="173"/>
      <c r="AU208" s="173"/>
      <c r="AV208" s="173"/>
      <c r="AW208" s="173"/>
      <c r="AX208" s="173"/>
      <c r="AY208" s="173"/>
      <c r="AZ208" s="173"/>
      <c r="BA208" s="173"/>
      <c r="BB208" s="173"/>
      <c r="BC208" s="173"/>
      <c r="BD208" s="173"/>
      <c r="BE208" s="173"/>
      <c r="BF208" s="165"/>
      <c r="BG208" s="165"/>
      <c r="BH208" s="165"/>
      <c r="BI208" s="165"/>
      <c r="BJ208" s="165"/>
      <c r="BK208" s="165"/>
      <c r="BL208" s="165"/>
      <c r="BM208" s="165"/>
      <c r="BN208" s="165"/>
      <c r="BO208" s="165"/>
      <c r="BP208" s="165"/>
      <c r="BQ208" s="165"/>
      <c r="BR208" s="165"/>
      <c r="BS208" s="165"/>
      <c r="BT208" s="165"/>
      <c r="BU208" s="165"/>
      <c r="BV208" s="165"/>
      <c r="BW208" s="165"/>
      <c r="BX208" s="165"/>
      <c r="BY208" s="165"/>
      <c r="BZ208" s="165"/>
      <c r="CA208" s="165"/>
      <c r="CB208" s="165"/>
      <c r="CC208" s="165"/>
      <c r="CD208" s="165"/>
    </row>
    <row r="209" spans="1:82" ht="63.75" hidden="1" customHeight="1">
      <c r="A209" s="520" t="s">
        <v>11</v>
      </c>
      <c r="B209" s="476"/>
      <c r="C209" s="511" t="s">
        <v>782</v>
      </c>
      <c r="D209" s="16" t="s">
        <v>672</v>
      </c>
      <c r="E209" s="52" t="s">
        <v>671</v>
      </c>
      <c r="F209" s="95" t="s">
        <v>227</v>
      </c>
      <c r="G209" s="538" t="s">
        <v>790</v>
      </c>
      <c r="H209" s="610"/>
      <c r="I209" s="610"/>
      <c r="J209" s="620"/>
      <c r="K209" s="620"/>
      <c r="L209" s="538" t="s">
        <v>790</v>
      </c>
      <c r="M209" s="538" t="s">
        <v>790</v>
      </c>
      <c r="N209" s="215">
        <v>3</v>
      </c>
      <c r="O209" s="50">
        <f t="shared" ref="O209:O212" si="134">SUBTOTAL(9,G209:M209)</f>
        <v>0</v>
      </c>
      <c r="P209" s="94">
        <f>O209</f>
        <v>0</v>
      </c>
      <c r="Q209" s="402">
        <v>109.02</v>
      </c>
      <c r="R209" s="436">
        <f>Q209*$S$1</f>
        <v>7086.3</v>
      </c>
      <c r="S209" s="394">
        <f>(1-T209*0.01)*R209</f>
        <v>4960.41</v>
      </c>
      <c r="T209" s="454">
        <v>30</v>
      </c>
      <c r="U209" s="434">
        <f>(V209/R209*100-100)*-1</f>
        <v>35.079378519114357</v>
      </c>
      <c r="V209" s="458">
        <v>4600.4699999999993</v>
      </c>
      <c r="W209" s="335">
        <f>S209*O209</f>
        <v>0</v>
      </c>
      <c r="X209" s="552">
        <f t="shared" si="118"/>
        <v>0</v>
      </c>
      <c r="Y209" s="437" t="s">
        <v>771</v>
      </c>
      <c r="Z209" s="435">
        <f>T209</f>
        <v>30</v>
      </c>
      <c r="AA209" s="427"/>
      <c r="AB209" s="171"/>
      <c r="AC209" s="88"/>
      <c r="AD209" s="162"/>
      <c r="AE209" s="162"/>
      <c r="AF209" s="162"/>
      <c r="AG209" s="162"/>
      <c r="AH209" s="162"/>
      <c r="AI209" s="162"/>
      <c r="AJ209" s="162"/>
      <c r="AK209" s="163"/>
      <c r="AL209" s="162"/>
      <c r="AM209" s="173"/>
      <c r="AN209" s="173"/>
      <c r="AO209" s="173"/>
      <c r="AP209" s="173"/>
      <c r="AQ209" s="173"/>
      <c r="AR209" s="173"/>
      <c r="AS209" s="173"/>
      <c r="AT209" s="173"/>
      <c r="AU209" s="173"/>
      <c r="AV209" s="173"/>
      <c r="AW209" s="173"/>
      <c r="AX209" s="173"/>
      <c r="AY209" s="173"/>
      <c r="AZ209" s="173"/>
      <c r="BA209" s="173"/>
      <c r="BB209" s="173"/>
      <c r="BC209" s="173"/>
      <c r="BD209" s="173"/>
      <c r="BE209" s="173"/>
      <c r="BF209" s="165"/>
      <c r="BG209" s="165"/>
      <c r="BH209" s="165"/>
      <c r="BI209" s="165"/>
      <c r="BJ209" s="165"/>
      <c r="BK209" s="165"/>
      <c r="BL209" s="165"/>
      <c r="BM209" s="165"/>
      <c r="BN209" s="165"/>
      <c r="BO209" s="165"/>
      <c r="BP209" s="165"/>
      <c r="BQ209" s="165"/>
      <c r="BR209" s="165"/>
      <c r="BS209" s="165"/>
      <c r="BT209" s="165"/>
      <c r="BU209" s="165"/>
      <c r="BV209" s="165"/>
      <c r="BW209" s="165"/>
      <c r="BX209" s="165"/>
      <c r="BY209" s="165"/>
      <c r="BZ209" s="165"/>
      <c r="CA209" s="165"/>
      <c r="CB209" s="165"/>
      <c r="CC209" s="165"/>
      <c r="CD209" s="165"/>
    </row>
    <row r="210" spans="1:82" ht="63.75" hidden="1" customHeight="1">
      <c r="A210" s="520" t="s">
        <v>11</v>
      </c>
      <c r="B210" s="476"/>
      <c r="C210" s="511" t="s">
        <v>782</v>
      </c>
      <c r="D210" s="18" t="s">
        <v>678</v>
      </c>
      <c r="E210" s="52" t="s">
        <v>671</v>
      </c>
      <c r="F210" s="154" t="s">
        <v>9</v>
      </c>
      <c r="G210" s="538" t="s">
        <v>790</v>
      </c>
      <c r="H210" s="538" t="s">
        <v>790</v>
      </c>
      <c r="I210" s="610"/>
      <c r="J210" s="620"/>
      <c r="K210" s="620"/>
      <c r="L210" s="538" t="s">
        <v>790</v>
      </c>
      <c r="M210" s="538" t="s">
        <v>790</v>
      </c>
      <c r="N210" s="215">
        <v>3</v>
      </c>
      <c r="O210" s="50">
        <f t="shared" si="134"/>
        <v>0</v>
      </c>
      <c r="P210" s="94">
        <f>O210</f>
        <v>0</v>
      </c>
      <c r="Q210" s="402">
        <v>112.93</v>
      </c>
      <c r="R210" s="436">
        <f>Q210*$S$1</f>
        <v>7340.4500000000007</v>
      </c>
      <c r="S210" s="394">
        <f>(1-T210*0.01)*R210</f>
        <v>5138.3150000000005</v>
      </c>
      <c r="T210" s="454">
        <v>30</v>
      </c>
      <c r="U210" s="434">
        <f>(V210/R210*100-100)*-1</f>
        <v>37.327139344318141</v>
      </c>
      <c r="V210" s="458">
        <v>4600.4699999999993</v>
      </c>
      <c r="W210" s="335">
        <f>S210*O210</f>
        <v>0</v>
      </c>
      <c r="X210" s="552">
        <f t="shared" si="118"/>
        <v>0</v>
      </c>
      <c r="Y210" s="437" t="s">
        <v>771</v>
      </c>
      <c r="Z210" s="435">
        <f>T210</f>
        <v>30</v>
      </c>
      <c r="AA210" s="427"/>
      <c r="AB210" s="171"/>
      <c r="AC210" s="88"/>
      <c r="AD210" s="162"/>
      <c r="AE210" s="162"/>
      <c r="AF210" s="162"/>
      <c r="AG210" s="162"/>
      <c r="AH210" s="162"/>
      <c r="AI210" s="162"/>
      <c r="AJ210" s="162"/>
      <c r="AK210" s="163"/>
      <c r="AL210" s="162"/>
      <c r="AM210" s="173"/>
      <c r="AN210" s="173"/>
      <c r="AO210" s="173"/>
      <c r="AP210" s="173"/>
      <c r="AQ210" s="173"/>
      <c r="AR210" s="173"/>
      <c r="AS210" s="173"/>
      <c r="AT210" s="173"/>
      <c r="AU210" s="173"/>
      <c r="AV210" s="173"/>
      <c r="AW210" s="173"/>
      <c r="AX210" s="173"/>
      <c r="AY210" s="173"/>
      <c r="AZ210" s="173"/>
      <c r="BA210" s="173"/>
      <c r="BB210" s="173"/>
      <c r="BC210" s="173"/>
      <c r="BD210" s="173"/>
      <c r="BE210" s="173"/>
      <c r="BF210" s="165"/>
      <c r="BG210" s="165"/>
      <c r="BH210" s="165"/>
      <c r="BI210" s="165"/>
      <c r="BJ210" s="165"/>
      <c r="BK210" s="165"/>
      <c r="BL210" s="165"/>
      <c r="BM210" s="165"/>
      <c r="BN210" s="165"/>
      <c r="BO210" s="165"/>
      <c r="BP210" s="165"/>
      <c r="BQ210" s="165"/>
      <c r="BR210" s="165"/>
      <c r="BS210" s="165"/>
      <c r="BT210" s="165"/>
      <c r="BU210" s="165"/>
      <c r="BV210" s="165"/>
      <c r="BW210" s="165"/>
      <c r="BX210" s="165"/>
      <c r="BY210" s="165"/>
      <c r="BZ210" s="165"/>
      <c r="CA210" s="165"/>
      <c r="CB210" s="165"/>
      <c r="CC210" s="165"/>
      <c r="CD210" s="165"/>
    </row>
    <row r="211" spans="1:82" ht="63.75" hidden="1" customHeight="1">
      <c r="A211" s="520" t="s">
        <v>11</v>
      </c>
      <c r="B211" s="476"/>
      <c r="C211" s="511" t="s">
        <v>782</v>
      </c>
      <c r="D211" s="18" t="s">
        <v>678</v>
      </c>
      <c r="E211" s="52" t="s">
        <v>671</v>
      </c>
      <c r="F211" s="154" t="s">
        <v>6</v>
      </c>
      <c r="G211" s="538" t="s">
        <v>790</v>
      </c>
      <c r="H211" s="538" t="s">
        <v>790</v>
      </c>
      <c r="I211" s="620"/>
      <c r="J211" s="620"/>
      <c r="K211" s="620"/>
      <c r="L211" s="538" t="s">
        <v>790</v>
      </c>
      <c r="M211" s="538" t="s">
        <v>790</v>
      </c>
      <c r="N211" s="215">
        <v>3</v>
      </c>
      <c r="O211" s="50">
        <f t="shared" si="134"/>
        <v>0</v>
      </c>
      <c r="P211" s="94">
        <f>O211</f>
        <v>0</v>
      </c>
      <c r="Q211" s="402">
        <v>112.93</v>
      </c>
      <c r="R211" s="436">
        <f>Q211*$S$1</f>
        <v>7340.4500000000007</v>
      </c>
      <c r="S211" s="394">
        <f>(1-T211*0.01)*R211</f>
        <v>5138.3150000000005</v>
      </c>
      <c r="T211" s="454">
        <v>30</v>
      </c>
      <c r="U211" s="434">
        <f>(V211/R211*100-100)*-1</f>
        <v>37.327139344318141</v>
      </c>
      <c r="V211" s="458">
        <v>4600.4699999999993</v>
      </c>
      <c r="W211" s="335">
        <f>S211*O211</f>
        <v>0</v>
      </c>
      <c r="X211" s="552">
        <f t="shared" si="118"/>
        <v>0</v>
      </c>
      <c r="Y211" s="437" t="s">
        <v>771</v>
      </c>
      <c r="Z211" s="435">
        <f>T211</f>
        <v>30</v>
      </c>
      <c r="AA211" s="427"/>
      <c r="AB211" s="171"/>
      <c r="AC211" s="88"/>
      <c r="AD211" s="162"/>
      <c r="AE211" s="162"/>
      <c r="AF211" s="162"/>
      <c r="AG211" s="162"/>
      <c r="AH211" s="162"/>
      <c r="AI211" s="162"/>
      <c r="AJ211" s="162"/>
      <c r="AK211" s="163"/>
      <c r="AL211" s="162"/>
      <c r="AM211" s="173"/>
      <c r="AN211" s="173"/>
      <c r="AO211" s="173"/>
      <c r="AP211" s="173"/>
      <c r="AQ211" s="173"/>
      <c r="AR211" s="173"/>
      <c r="AS211" s="173"/>
      <c r="AT211" s="173"/>
      <c r="AU211" s="173"/>
      <c r="AV211" s="173"/>
      <c r="AW211" s="173"/>
      <c r="AX211" s="173"/>
      <c r="AY211" s="173"/>
      <c r="AZ211" s="173"/>
      <c r="BA211" s="173"/>
      <c r="BB211" s="173"/>
      <c r="BC211" s="173"/>
      <c r="BD211" s="173"/>
      <c r="BE211" s="173"/>
      <c r="BF211" s="165"/>
      <c r="BG211" s="165"/>
      <c r="BH211" s="165"/>
      <c r="BI211" s="165"/>
      <c r="BJ211" s="165"/>
      <c r="BK211" s="165"/>
      <c r="BL211" s="165"/>
      <c r="BM211" s="165"/>
      <c r="BN211" s="165"/>
      <c r="BO211" s="165"/>
      <c r="BP211" s="165"/>
      <c r="BQ211" s="165"/>
      <c r="BR211" s="165"/>
      <c r="BS211" s="165"/>
      <c r="BT211" s="165"/>
      <c r="BU211" s="165"/>
      <c r="BV211" s="165"/>
      <c r="BW211" s="165"/>
      <c r="BX211" s="165"/>
      <c r="BY211" s="165"/>
      <c r="BZ211" s="165"/>
      <c r="CA211" s="165"/>
      <c r="CB211" s="165"/>
      <c r="CC211" s="165"/>
      <c r="CD211" s="165"/>
    </row>
    <row r="212" spans="1:82" ht="63.75" hidden="1" customHeight="1">
      <c r="A212" s="520" t="s">
        <v>11</v>
      </c>
      <c r="B212" s="476"/>
      <c r="C212" s="511" t="s">
        <v>782</v>
      </c>
      <c r="D212" s="18" t="s">
        <v>678</v>
      </c>
      <c r="E212" s="52" t="s">
        <v>671</v>
      </c>
      <c r="F212" s="76" t="s">
        <v>4</v>
      </c>
      <c r="G212" s="538" t="s">
        <v>790</v>
      </c>
      <c r="H212" s="538" t="s">
        <v>790</v>
      </c>
      <c r="I212" s="616"/>
      <c r="J212" s="616"/>
      <c r="K212" s="616"/>
      <c r="L212" s="538" t="s">
        <v>790</v>
      </c>
      <c r="M212" s="538" t="s">
        <v>790</v>
      </c>
      <c r="N212" s="215">
        <v>3</v>
      </c>
      <c r="O212" s="50">
        <f t="shared" si="134"/>
        <v>0</v>
      </c>
      <c r="P212" s="94">
        <f>O212</f>
        <v>0</v>
      </c>
      <c r="Q212" s="402">
        <v>112.93</v>
      </c>
      <c r="R212" s="436">
        <f>Q212*$S$1</f>
        <v>7340.4500000000007</v>
      </c>
      <c r="S212" s="394">
        <f>(1-T212*0.01)*R212</f>
        <v>5138.3150000000005</v>
      </c>
      <c r="T212" s="454">
        <v>30</v>
      </c>
      <c r="U212" s="434">
        <f>(V212/R212*100-100)*-1</f>
        <v>37.327139344318141</v>
      </c>
      <c r="V212" s="458">
        <v>4600.4699999999993</v>
      </c>
      <c r="W212" s="335">
        <f>S212*O212</f>
        <v>0</v>
      </c>
      <c r="X212" s="552">
        <f t="shared" si="118"/>
        <v>0</v>
      </c>
      <c r="Y212" s="437" t="s">
        <v>771</v>
      </c>
      <c r="Z212" s="435">
        <f>T212</f>
        <v>30</v>
      </c>
      <c r="AA212" s="427"/>
      <c r="AB212" s="171"/>
      <c r="AC212" s="88"/>
      <c r="AD212" s="162"/>
      <c r="AE212" s="162"/>
      <c r="AF212" s="162"/>
      <c r="AG212" s="162"/>
      <c r="AH212" s="162"/>
      <c r="AI212" s="162"/>
      <c r="AJ212" s="162"/>
      <c r="AK212" s="163"/>
      <c r="AL212" s="162"/>
      <c r="AM212" s="173"/>
      <c r="AN212" s="173"/>
      <c r="AO212" s="173"/>
      <c r="AP212" s="173"/>
      <c r="AQ212" s="173"/>
      <c r="AR212" s="173"/>
      <c r="AS212" s="173"/>
      <c r="AT212" s="173"/>
      <c r="AU212" s="173"/>
      <c r="AV212" s="173"/>
      <c r="AW212" s="173"/>
      <c r="AX212" s="173"/>
      <c r="AY212" s="173"/>
      <c r="AZ212" s="173"/>
      <c r="BA212" s="173"/>
      <c r="BB212" s="173"/>
      <c r="BC212" s="173"/>
      <c r="BD212" s="173"/>
      <c r="BE212" s="173"/>
      <c r="BF212" s="165"/>
      <c r="BG212" s="165"/>
      <c r="BH212" s="165"/>
      <c r="BI212" s="165"/>
      <c r="BJ212" s="165"/>
      <c r="BK212" s="165"/>
      <c r="BL212" s="165"/>
      <c r="BM212" s="165"/>
      <c r="BN212" s="165"/>
      <c r="BO212" s="165"/>
      <c r="BP212" s="165"/>
      <c r="BQ212" s="165"/>
      <c r="BR212" s="165"/>
      <c r="BS212" s="165"/>
      <c r="BT212" s="165"/>
      <c r="BU212" s="165"/>
      <c r="BV212" s="165"/>
      <c r="BW212" s="165"/>
      <c r="BX212" s="165"/>
      <c r="BY212" s="165"/>
      <c r="BZ212" s="165"/>
      <c r="CA212" s="165"/>
      <c r="CB212" s="165"/>
      <c r="CC212" s="165"/>
      <c r="CD212" s="165"/>
    </row>
    <row r="213" spans="1:82" ht="12" customHeight="1">
      <c r="A213" s="505"/>
      <c r="B213" s="242"/>
      <c r="C213" s="322"/>
      <c r="D213" s="242"/>
      <c r="E213" s="243"/>
      <c r="F213" s="249"/>
      <c r="G213" s="244"/>
      <c r="H213" s="244"/>
      <c r="I213" s="244"/>
      <c r="J213" s="244"/>
      <c r="K213" s="244"/>
      <c r="L213" s="245"/>
      <c r="M213" s="691"/>
      <c r="N213" s="252"/>
      <c r="O213" s="307"/>
      <c r="P213" s="400"/>
      <c r="Q213" s="392"/>
      <c r="R213" s="753"/>
      <c r="S213" s="742"/>
      <c r="T213" s="444"/>
      <c r="U213" s="287"/>
      <c r="V213" s="442"/>
      <c r="W213" s="770" t="s">
        <v>22</v>
      </c>
      <c r="X213" s="552">
        <f t="shared" si="118"/>
        <v>0</v>
      </c>
      <c r="Y213" s="422"/>
      <c r="Z213" s="170"/>
      <c r="AA213" s="88"/>
      <c r="AB213" s="171"/>
      <c r="AC213" s="88"/>
      <c r="AD213" s="162"/>
      <c r="AE213" s="162"/>
      <c r="AF213" s="162"/>
      <c r="AG213" s="162"/>
      <c r="AH213" s="162"/>
      <c r="AI213" s="162"/>
      <c r="AJ213" s="162"/>
      <c r="AK213" s="163"/>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row>
    <row r="214" spans="1:82" ht="27" customHeight="1">
      <c r="A214" s="503"/>
      <c r="B214" s="130"/>
      <c r="C214" s="322"/>
      <c r="D214" s="130"/>
      <c r="E214" s="129" t="s">
        <v>372</v>
      </c>
      <c r="F214" s="155"/>
      <c r="G214" s="578" t="s">
        <v>133</v>
      </c>
      <c r="H214" s="578" t="s">
        <v>134</v>
      </c>
      <c r="I214" s="579" t="s">
        <v>135</v>
      </c>
      <c r="J214" s="584" t="s">
        <v>136</v>
      </c>
      <c r="K214" s="538" t="s">
        <v>790</v>
      </c>
      <c r="L214" s="538" t="s">
        <v>790</v>
      </c>
      <c r="M214" s="538" t="s">
        <v>790</v>
      </c>
      <c r="N214" s="103"/>
      <c r="O214" s="104"/>
      <c r="P214" s="128">
        <f>IF(SUM(G215:L228)&gt;0,0.1,0)</f>
        <v>0</v>
      </c>
      <c r="Q214" s="392"/>
      <c r="R214" s="755"/>
      <c r="S214" s="751"/>
      <c r="T214" s="439"/>
      <c r="U214" s="144"/>
      <c r="V214" s="439"/>
      <c r="W214" s="768"/>
      <c r="X214" s="552">
        <f t="shared" si="118"/>
        <v>0</v>
      </c>
      <c r="Y214" s="422"/>
      <c r="Z214" s="170"/>
      <c r="AA214" s="88"/>
      <c r="AB214" s="171"/>
      <c r="AC214" s="88"/>
      <c r="AD214" s="162"/>
      <c r="AE214" s="162"/>
      <c r="AF214" s="162"/>
      <c r="AG214" s="162"/>
      <c r="AH214" s="162"/>
      <c r="AI214" s="162"/>
      <c r="AJ214" s="162"/>
      <c r="AK214" s="163"/>
      <c r="AL214" s="162"/>
      <c r="AM214" s="173"/>
      <c r="AN214" s="173"/>
      <c r="AO214" s="173"/>
      <c r="AP214" s="173"/>
      <c r="AQ214" s="173"/>
      <c r="AR214" s="173"/>
      <c r="AS214" s="173"/>
      <c r="AT214" s="173"/>
      <c r="AU214" s="173"/>
      <c r="AV214" s="173"/>
      <c r="AW214" s="173"/>
      <c r="AX214" s="173"/>
      <c r="AY214" s="173"/>
      <c r="AZ214" s="173"/>
      <c r="BA214" s="173"/>
      <c r="BB214" s="173"/>
      <c r="BC214" s="173"/>
      <c r="BD214" s="173"/>
      <c r="BE214" s="173"/>
      <c r="BF214" s="165"/>
      <c r="BG214" s="165"/>
      <c r="BH214" s="165"/>
      <c r="BI214" s="165"/>
      <c r="BJ214" s="165"/>
      <c r="BK214" s="165"/>
      <c r="BL214" s="165"/>
      <c r="BM214" s="165"/>
      <c r="BN214" s="165"/>
      <c r="BO214" s="165"/>
      <c r="BP214" s="165"/>
      <c r="BQ214" s="165"/>
      <c r="BR214" s="165"/>
      <c r="BS214" s="165"/>
      <c r="BT214" s="165"/>
      <c r="BU214" s="165"/>
      <c r="BV214" s="165"/>
      <c r="BW214" s="165"/>
      <c r="BX214" s="165"/>
      <c r="BY214" s="165"/>
      <c r="BZ214" s="165"/>
      <c r="CA214" s="165"/>
      <c r="CB214" s="165"/>
      <c r="CC214" s="165"/>
      <c r="CD214" s="165"/>
    </row>
    <row r="215" spans="1:82" ht="12" customHeight="1">
      <c r="A215" s="532"/>
      <c r="B215" s="242"/>
      <c r="C215" s="322"/>
      <c r="D215" s="242"/>
      <c r="E215" s="243"/>
      <c r="F215" s="249"/>
      <c r="G215" s="244"/>
      <c r="H215" s="244"/>
      <c r="I215" s="244"/>
      <c r="J215" s="244"/>
      <c r="K215" s="244"/>
      <c r="L215" s="245"/>
      <c r="M215" s="281"/>
      <c r="N215" s="204"/>
      <c r="O215" s="304"/>
      <c r="P215" s="282"/>
      <c r="Q215" s="395"/>
      <c r="R215" s="753"/>
      <c r="S215" s="742"/>
      <c r="T215" s="442"/>
      <c r="U215" s="248"/>
      <c r="V215" s="442"/>
      <c r="W215" s="770" t="s">
        <v>22</v>
      </c>
      <c r="X215" s="552">
        <f t="shared" si="118"/>
        <v>0</v>
      </c>
      <c r="Y215" s="422"/>
      <c r="Z215" s="170"/>
      <c r="AA215" s="88"/>
      <c r="AB215" s="171"/>
      <c r="AC215" s="88"/>
      <c r="AD215" s="162"/>
      <c r="AE215" s="162"/>
      <c r="AF215" s="162"/>
      <c r="AG215" s="162"/>
      <c r="AH215" s="162"/>
      <c r="AI215" s="162"/>
      <c r="AJ215" s="162"/>
      <c r="AK215" s="163"/>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row>
    <row r="216" spans="1:82" ht="63.75" customHeight="1">
      <c r="A216" s="520" t="s">
        <v>11</v>
      </c>
      <c r="B216" s="476"/>
      <c r="C216" s="511" t="s">
        <v>782</v>
      </c>
      <c r="D216" s="33" t="s">
        <v>498</v>
      </c>
      <c r="E216" s="30" t="s">
        <v>69</v>
      </c>
      <c r="F216" s="80" t="s">
        <v>479</v>
      </c>
      <c r="G216" s="538" t="s">
        <v>790</v>
      </c>
      <c r="H216" s="538" t="s">
        <v>790</v>
      </c>
      <c r="I216" s="538" t="s">
        <v>790</v>
      </c>
      <c r="J216" s="610"/>
      <c r="K216" s="538" t="s">
        <v>790</v>
      </c>
      <c r="L216" s="538" t="s">
        <v>790</v>
      </c>
      <c r="M216" s="538" t="s">
        <v>790</v>
      </c>
      <c r="N216" s="215"/>
      <c r="O216" s="50">
        <f>SUBTOTAL(9,G216:M216)</f>
        <v>0</v>
      </c>
      <c r="P216" s="94">
        <f>O216</f>
        <v>0</v>
      </c>
      <c r="Q216" s="678">
        <v>100.48608</v>
      </c>
      <c r="R216" s="736">
        <f>Q216*$S$1</f>
        <v>6531.5951999999997</v>
      </c>
      <c r="S216" s="745">
        <f>(1-T216*0.01)*R216</f>
        <v>4572.1166399999993</v>
      </c>
      <c r="T216" s="454">
        <v>30</v>
      </c>
      <c r="U216" s="434">
        <f t="shared" ref="U216:U227" si="135">(V216/R216*100-100)*-1</f>
        <v>32.937944470288059</v>
      </c>
      <c r="V216" s="458">
        <v>4380.2219999999998</v>
      </c>
      <c r="W216" s="752">
        <f>S216*O216</f>
        <v>0</v>
      </c>
      <c r="X216" s="552">
        <f>R216*P216</f>
        <v>0</v>
      </c>
      <c r="Y216" s="437" t="s">
        <v>771</v>
      </c>
      <c r="Z216" s="435">
        <f t="shared" ref="Z216:Z227" si="136">T216</f>
        <v>30</v>
      </c>
      <c r="AA216" s="427"/>
      <c r="AB216" s="171"/>
      <c r="AC216" s="88"/>
      <c r="AD216" s="162"/>
      <c r="AE216" s="162"/>
      <c r="AF216" s="162"/>
      <c r="AG216" s="162"/>
      <c r="AH216" s="162"/>
      <c r="AI216" s="162"/>
      <c r="AJ216" s="162"/>
      <c r="AK216" s="163"/>
      <c r="AL216" s="162"/>
      <c r="AM216" s="173"/>
      <c r="AN216" s="173"/>
      <c r="AO216" s="173"/>
      <c r="AP216" s="173"/>
      <c r="AQ216" s="173"/>
      <c r="AR216" s="173"/>
      <c r="AS216" s="173"/>
      <c r="AT216" s="173"/>
      <c r="AU216" s="173"/>
      <c r="AV216" s="173"/>
      <c r="AW216" s="173"/>
      <c r="AX216" s="173"/>
      <c r="AY216" s="173"/>
      <c r="AZ216" s="173"/>
      <c r="BA216" s="173"/>
      <c r="BB216" s="173"/>
      <c r="BC216" s="173"/>
      <c r="BD216" s="173"/>
      <c r="BE216" s="173"/>
      <c r="BF216" s="165"/>
      <c r="BG216" s="165"/>
      <c r="BH216" s="165"/>
      <c r="BI216" s="165"/>
      <c r="BJ216" s="165"/>
      <c r="BK216" s="165"/>
      <c r="BL216" s="165"/>
      <c r="BM216" s="165"/>
      <c r="BN216" s="165"/>
      <c r="BO216" s="165"/>
      <c r="BP216" s="165"/>
      <c r="BQ216" s="165"/>
      <c r="BR216" s="165"/>
      <c r="BS216" s="165"/>
      <c r="BT216" s="165"/>
      <c r="BU216" s="165"/>
      <c r="BV216" s="165"/>
      <c r="BW216" s="165"/>
      <c r="BX216" s="165"/>
      <c r="BY216" s="165"/>
      <c r="BZ216" s="165"/>
      <c r="CA216" s="165"/>
      <c r="CB216" s="165"/>
      <c r="CC216" s="165"/>
      <c r="CD216" s="165"/>
    </row>
    <row r="217" spans="1:82" ht="27" hidden="1" customHeight="1">
      <c r="A217" s="641" t="s">
        <v>11</v>
      </c>
      <c r="B217" s="520"/>
      <c r="C217" s="322"/>
      <c r="D217" s="33" t="s">
        <v>498</v>
      </c>
      <c r="E217" s="30" t="s">
        <v>69</v>
      </c>
      <c r="F217" s="68" t="s">
        <v>479</v>
      </c>
      <c r="G217" s="17"/>
      <c r="H217" s="16"/>
      <c r="I217" s="16"/>
      <c r="J217" s="17"/>
      <c r="K217" s="39"/>
      <c r="L217" s="37"/>
      <c r="M217" s="37"/>
      <c r="N217" s="215">
        <v>0</v>
      </c>
      <c r="O217" s="50">
        <f t="shared" ref="O217:O227" si="137">SUBTOTAL(9,G217:M217)</f>
        <v>0</v>
      </c>
      <c r="P217" s="94">
        <f t="shared" ref="P217:P227" si="138">O217</f>
        <v>0</v>
      </c>
      <c r="Q217" s="402">
        <v>104.88</v>
      </c>
      <c r="R217" s="436">
        <f t="shared" ref="R217:R227" si="139">Q217*$S$1</f>
        <v>6817.2</v>
      </c>
      <c r="S217" s="394">
        <f t="shared" ref="S217:S227" si="140">(1-T217*0.01)*R217</f>
        <v>4431.1799999999994</v>
      </c>
      <c r="T217" s="454">
        <v>35</v>
      </c>
      <c r="U217" s="434">
        <f t="shared" si="135"/>
        <v>38.61538461538462</v>
      </c>
      <c r="V217" s="458">
        <v>4184.7119999999995</v>
      </c>
      <c r="W217" s="318">
        <f t="shared" si="122"/>
        <v>0</v>
      </c>
      <c r="X217" s="552">
        <f t="shared" si="118"/>
        <v>0</v>
      </c>
      <c r="Y217" s="437" t="s">
        <v>771</v>
      </c>
      <c r="Z217" s="435">
        <f t="shared" si="136"/>
        <v>35</v>
      </c>
      <c r="AA217" s="427"/>
      <c r="AB217" s="171"/>
      <c r="AC217" s="88"/>
      <c r="AD217" s="162"/>
      <c r="AE217" s="162"/>
      <c r="AF217" s="162"/>
      <c r="AG217" s="162"/>
      <c r="AH217" s="162"/>
      <c r="AI217" s="162"/>
      <c r="AJ217" s="162"/>
      <c r="AK217" s="163"/>
      <c r="AL217" s="162"/>
      <c r="AM217" s="173"/>
      <c r="AN217" s="173"/>
      <c r="AO217" s="173"/>
      <c r="AP217" s="173"/>
      <c r="AQ217" s="173"/>
      <c r="AR217" s="173"/>
      <c r="AS217" s="173"/>
      <c r="AT217" s="173"/>
      <c r="AU217" s="173"/>
      <c r="AV217" s="173"/>
      <c r="AW217" s="173"/>
      <c r="AX217" s="173"/>
      <c r="AY217" s="173"/>
      <c r="AZ217" s="173"/>
      <c r="BA217" s="173"/>
      <c r="BB217" s="173"/>
      <c r="BC217" s="173"/>
      <c r="BD217" s="173"/>
      <c r="BE217" s="173"/>
      <c r="BF217" s="165"/>
      <c r="BG217" s="165"/>
      <c r="BH217" s="165"/>
      <c r="BI217" s="165"/>
      <c r="BJ217" s="165"/>
      <c r="BK217" s="165"/>
      <c r="BL217" s="165"/>
      <c r="BM217" s="165"/>
      <c r="BN217" s="165"/>
      <c r="BO217" s="165"/>
      <c r="BP217" s="165"/>
      <c r="BQ217" s="165"/>
      <c r="BR217" s="165"/>
      <c r="BS217" s="165"/>
      <c r="BT217" s="165"/>
      <c r="BU217" s="165"/>
      <c r="BV217" s="165"/>
      <c r="BW217" s="165"/>
      <c r="BX217" s="165"/>
      <c r="BY217" s="165"/>
      <c r="BZ217" s="165"/>
      <c r="CA217" s="165"/>
      <c r="CB217" s="165"/>
      <c r="CC217" s="165"/>
      <c r="CD217" s="165"/>
    </row>
    <row r="218" spans="1:82" ht="63.75" hidden="1" customHeight="1">
      <c r="A218" s="520" t="s">
        <v>11</v>
      </c>
      <c r="B218" s="476"/>
      <c r="C218" s="511" t="s">
        <v>782</v>
      </c>
      <c r="D218" s="33" t="s">
        <v>498</v>
      </c>
      <c r="E218" s="30" t="s">
        <v>69</v>
      </c>
      <c r="F218" s="68" t="s">
        <v>480</v>
      </c>
      <c r="G218" s="610"/>
      <c r="H218" s="538" t="s">
        <v>790</v>
      </c>
      <c r="I218" s="538" t="s">
        <v>790</v>
      </c>
      <c r="J218" s="610"/>
      <c r="K218" s="39"/>
      <c r="L218" s="39"/>
      <c r="M218" s="39"/>
      <c r="N218" s="215">
        <v>0</v>
      </c>
      <c r="O218" s="50">
        <f t="shared" si="137"/>
        <v>0</v>
      </c>
      <c r="P218" s="94">
        <f t="shared" si="138"/>
        <v>0</v>
      </c>
      <c r="Q218" s="402">
        <v>101.22</v>
      </c>
      <c r="R218" s="436">
        <f t="shared" si="139"/>
        <v>6579.3</v>
      </c>
      <c r="S218" s="394">
        <f t="shared" si="140"/>
        <v>4605.51</v>
      </c>
      <c r="T218" s="454">
        <v>30</v>
      </c>
      <c r="U218" s="434">
        <f t="shared" si="135"/>
        <v>33.424194063198215</v>
      </c>
      <c r="V218" s="458">
        <v>4380.2219999999998</v>
      </c>
      <c r="W218" s="318">
        <f t="shared" si="122"/>
        <v>0</v>
      </c>
      <c r="X218" s="552">
        <f t="shared" si="118"/>
        <v>0</v>
      </c>
      <c r="Y218" s="437" t="s">
        <v>771</v>
      </c>
      <c r="Z218" s="435">
        <f t="shared" si="136"/>
        <v>30</v>
      </c>
      <c r="AA218" s="427"/>
      <c r="AB218" s="171"/>
      <c r="AC218" s="88"/>
      <c r="AD218" s="162"/>
      <c r="AE218" s="162"/>
      <c r="AF218" s="162"/>
      <c r="AG218" s="162"/>
      <c r="AH218" s="162"/>
      <c r="AI218" s="162"/>
      <c r="AJ218" s="162"/>
      <c r="AK218" s="163"/>
      <c r="AL218" s="162"/>
      <c r="AM218" s="173"/>
      <c r="AN218" s="173"/>
      <c r="AO218" s="173"/>
      <c r="AP218" s="173"/>
      <c r="AQ218" s="173"/>
      <c r="AR218" s="173"/>
      <c r="AS218" s="173"/>
      <c r="AT218" s="173"/>
      <c r="AU218" s="173"/>
      <c r="AV218" s="173"/>
      <c r="AW218" s="173"/>
      <c r="AX218" s="173"/>
      <c r="AY218" s="173"/>
      <c r="AZ218" s="173"/>
      <c r="BA218" s="173"/>
      <c r="BB218" s="173"/>
      <c r="BC218" s="173"/>
      <c r="BD218" s="173"/>
      <c r="BE218" s="173"/>
      <c r="BF218" s="165"/>
      <c r="BG218" s="165"/>
      <c r="BH218" s="165"/>
      <c r="BI218" s="165"/>
      <c r="BJ218" s="165"/>
      <c r="BK218" s="165"/>
      <c r="BL218" s="165"/>
      <c r="BM218" s="165"/>
      <c r="BN218" s="165"/>
      <c r="BO218" s="165"/>
      <c r="BP218" s="165"/>
      <c r="BQ218" s="165"/>
      <c r="BR218" s="165"/>
      <c r="BS218" s="165"/>
      <c r="BT218" s="165"/>
      <c r="BU218" s="165"/>
      <c r="BV218" s="165"/>
      <c r="BW218" s="165"/>
      <c r="BX218" s="165"/>
      <c r="BY218" s="165"/>
      <c r="BZ218" s="165"/>
      <c r="CA218" s="165"/>
      <c r="CB218" s="165"/>
      <c r="CC218" s="165"/>
      <c r="CD218" s="165"/>
    </row>
    <row r="219" spans="1:82" ht="27" hidden="1" customHeight="1">
      <c r="A219" s="641" t="s">
        <v>11</v>
      </c>
      <c r="B219" s="520"/>
      <c r="C219" s="322"/>
      <c r="D219" s="33" t="s">
        <v>498</v>
      </c>
      <c r="E219" s="30" t="s">
        <v>69</v>
      </c>
      <c r="F219" s="68" t="s">
        <v>480</v>
      </c>
      <c r="G219" s="17"/>
      <c r="H219" s="16"/>
      <c r="I219" s="16"/>
      <c r="J219" s="17"/>
      <c r="K219" s="39"/>
      <c r="L219" s="37"/>
      <c r="M219" s="37"/>
      <c r="N219" s="215">
        <v>0</v>
      </c>
      <c r="O219" s="50">
        <f t="shared" si="137"/>
        <v>0</v>
      </c>
      <c r="P219" s="94">
        <f t="shared" si="138"/>
        <v>0</v>
      </c>
      <c r="Q219" s="402">
        <v>104.88</v>
      </c>
      <c r="R219" s="436">
        <f t="shared" si="139"/>
        <v>6817.2</v>
      </c>
      <c r="S219" s="394">
        <f t="shared" si="140"/>
        <v>4431.1799999999994</v>
      </c>
      <c r="T219" s="454">
        <v>35</v>
      </c>
      <c r="U219" s="434">
        <f t="shared" si="135"/>
        <v>38.61538461538462</v>
      </c>
      <c r="V219" s="458">
        <v>4184.7119999999995</v>
      </c>
      <c r="W219" s="318">
        <f t="shared" si="122"/>
        <v>0</v>
      </c>
      <c r="X219" s="552">
        <f t="shared" si="118"/>
        <v>0</v>
      </c>
      <c r="Y219" s="437" t="s">
        <v>771</v>
      </c>
      <c r="Z219" s="435">
        <f t="shared" si="136"/>
        <v>35</v>
      </c>
      <c r="AA219" s="427"/>
      <c r="AB219" s="171"/>
      <c r="AC219" s="88"/>
      <c r="AD219" s="162"/>
      <c r="AE219" s="162"/>
      <c r="AF219" s="162"/>
      <c r="AG219" s="162"/>
      <c r="AH219" s="162"/>
      <c r="AI219" s="162"/>
      <c r="AJ219" s="162"/>
      <c r="AK219" s="163"/>
      <c r="AL219" s="162"/>
      <c r="AM219" s="173"/>
      <c r="AN219" s="173"/>
      <c r="AO219" s="173"/>
      <c r="AP219" s="173"/>
      <c r="AQ219" s="173"/>
      <c r="AR219" s="173"/>
      <c r="AS219" s="173"/>
      <c r="AT219" s="173"/>
      <c r="AU219" s="173"/>
      <c r="AV219" s="173"/>
      <c r="AW219" s="173"/>
      <c r="AX219" s="173"/>
      <c r="AY219" s="173"/>
      <c r="AZ219" s="173"/>
      <c r="BA219" s="173"/>
      <c r="BB219" s="173"/>
      <c r="BC219" s="173"/>
      <c r="BD219" s="173"/>
      <c r="BE219" s="173"/>
      <c r="BF219" s="165"/>
      <c r="BG219" s="165"/>
      <c r="BH219" s="165"/>
      <c r="BI219" s="165"/>
      <c r="BJ219" s="165"/>
      <c r="BK219" s="165"/>
      <c r="BL219" s="165"/>
      <c r="BM219" s="165"/>
      <c r="BN219" s="165"/>
      <c r="BO219" s="165"/>
      <c r="BP219" s="165"/>
      <c r="BQ219" s="165"/>
      <c r="BR219" s="165"/>
      <c r="BS219" s="165"/>
      <c r="BT219" s="165"/>
      <c r="BU219" s="165"/>
      <c r="BV219" s="165"/>
      <c r="BW219" s="165"/>
      <c r="BX219" s="165"/>
      <c r="BY219" s="165"/>
      <c r="BZ219" s="165"/>
      <c r="CA219" s="165"/>
      <c r="CB219" s="165"/>
      <c r="CC219" s="165"/>
      <c r="CD219" s="165"/>
    </row>
    <row r="220" spans="1:82" ht="27" hidden="1" customHeight="1">
      <c r="A220" s="491"/>
      <c r="B220" s="491"/>
      <c r="C220" s="322"/>
      <c r="D220" s="16" t="s">
        <v>467</v>
      </c>
      <c r="E220" s="56" t="s">
        <v>182</v>
      </c>
      <c r="F220" s="68" t="s">
        <v>47</v>
      </c>
      <c r="G220" s="17"/>
      <c r="H220" s="16"/>
      <c r="I220" s="17"/>
      <c r="J220" s="17"/>
      <c r="K220" s="39"/>
      <c r="L220" s="37"/>
      <c r="M220" s="37"/>
      <c r="N220" s="215">
        <v>0</v>
      </c>
      <c r="O220" s="50">
        <f t="shared" si="137"/>
        <v>0</v>
      </c>
      <c r="P220" s="94">
        <f t="shared" si="138"/>
        <v>0</v>
      </c>
      <c r="Q220" s="402">
        <v>84.39</v>
      </c>
      <c r="R220" s="436">
        <f t="shared" si="139"/>
        <v>5485.35</v>
      </c>
      <c r="S220" s="394">
        <f t="shared" si="140"/>
        <v>3565.4775</v>
      </c>
      <c r="T220" s="454">
        <v>35</v>
      </c>
      <c r="U220" s="434">
        <f t="shared" si="135"/>
        <v>38.61538461538462</v>
      </c>
      <c r="V220" s="458">
        <v>3367.1610000000001</v>
      </c>
      <c r="W220" s="318">
        <f t="shared" si="122"/>
        <v>0</v>
      </c>
      <c r="X220" s="552">
        <f t="shared" si="118"/>
        <v>0</v>
      </c>
      <c r="Y220" s="437" t="s">
        <v>771</v>
      </c>
      <c r="Z220" s="435">
        <f t="shared" si="136"/>
        <v>35</v>
      </c>
      <c r="AA220" s="427"/>
      <c r="AB220" s="171"/>
      <c r="AC220" s="88"/>
      <c r="AD220" s="162"/>
      <c r="AE220" s="162"/>
      <c r="AF220" s="162"/>
      <c r="AG220" s="162"/>
      <c r="AH220" s="162"/>
      <c r="AI220" s="162"/>
      <c r="AJ220" s="162"/>
      <c r="AK220" s="163"/>
      <c r="AL220" s="162"/>
      <c r="AM220" s="173"/>
      <c r="AN220" s="173"/>
      <c r="AO220" s="173"/>
      <c r="AP220" s="173"/>
      <c r="AQ220" s="173"/>
      <c r="AR220" s="173"/>
      <c r="AS220" s="173"/>
      <c r="AT220" s="173"/>
      <c r="AU220" s="173"/>
      <c r="AV220" s="173"/>
      <c r="AW220" s="173"/>
      <c r="AX220" s="173"/>
      <c r="AY220" s="173"/>
      <c r="AZ220" s="173"/>
      <c r="BA220" s="173"/>
      <c r="BB220" s="173"/>
      <c r="BC220" s="173"/>
      <c r="BD220" s="173"/>
      <c r="BE220" s="173"/>
      <c r="BF220" s="165"/>
      <c r="BG220" s="165"/>
      <c r="BH220" s="165"/>
      <c r="BI220" s="165"/>
      <c r="BJ220" s="165"/>
      <c r="BK220" s="165"/>
      <c r="BL220" s="165"/>
      <c r="BM220" s="165"/>
      <c r="BN220" s="165"/>
      <c r="BO220" s="165"/>
      <c r="BP220" s="165"/>
      <c r="BQ220" s="165"/>
      <c r="BR220" s="165"/>
      <c r="BS220" s="165"/>
      <c r="BT220" s="165"/>
      <c r="BU220" s="165"/>
      <c r="BV220" s="165"/>
      <c r="BW220" s="165"/>
      <c r="BX220" s="165"/>
      <c r="BY220" s="165"/>
      <c r="BZ220" s="165"/>
      <c r="CA220" s="165"/>
      <c r="CB220" s="165"/>
      <c r="CC220" s="165"/>
      <c r="CD220" s="165"/>
    </row>
    <row r="221" spans="1:82" ht="27" hidden="1" customHeight="1">
      <c r="A221" s="491"/>
      <c r="B221" s="491"/>
      <c r="C221" s="322"/>
      <c r="D221" s="16" t="s">
        <v>467</v>
      </c>
      <c r="E221" s="56" t="s">
        <v>182</v>
      </c>
      <c r="F221" s="68" t="s">
        <v>47</v>
      </c>
      <c r="G221" s="16"/>
      <c r="H221" s="17"/>
      <c r="I221" s="16"/>
      <c r="J221" s="16"/>
      <c r="K221" s="39"/>
      <c r="L221" s="37"/>
      <c r="M221" s="37"/>
      <c r="N221" s="215">
        <v>0</v>
      </c>
      <c r="O221" s="50">
        <f t="shared" si="137"/>
        <v>0</v>
      </c>
      <c r="P221" s="94">
        <f t="shared" si="138"/>
        <v>0</v>
      </c>
      <c r="Q221" s="402">
        <v>80.239999999999995</v>
      </c>
      <c r="R221" s="436">
        <f t="shared" si="139"/>
        <v>5215.5999999999995</v>
      </c>
      <c r="S221" s="394">
        <f t="shared" si="140"/>
        <v>3390.139999999999</v>
      </c>
      <c r="T221" s="454">
        <v>35</v>
      </c>
      <c r="U221" s="434">
        <f t="shared" si="135"/>
        <v>38.61538461538462</v>
      </c>
      <c r="V221" s="458">
        <v>3201.5759999999996</v>
      </c>
      <c r="W221" s="318">
        <f t="shared" si="122"/>
        <v>0</v>
      </c>
      <c r="X221" s="552">
        <f t="shared" si="118"/>
        <v>0</v>
      </c>
      <c r="Y221" s="437" t="s">
        <v>771</v>
      </c>
      <c r="Z221" s="435">
        <f t="shared" si="136"/>
        <v>35</v>
      </c>
      <c r="AA221" s="427"/>
      <c r="AB221" s="171"/>
      <c r="AC221" s="88"/>
      <c r="AD221" s="162"/>
      <c r="AE221" s="162"/>
      <c r="AF221" s="162"/>
      <c r="AG221" s="162"/>
      <c r="AH221" s="162"/>
      <c r="AI221" s="162"/>
      <c r="AJ221" s="162"/>
      <c r="AK221" s="163"/>
      <c r="AL221" s="162"/>
      <c r="AM221" s="173"/>
      <c r="AN221" s="173"/>
      <c r="AO221" s="173"/>
      <c r="AP221" s="173"/>
      <c r="AQ221" s="173"/>
      <c r="AR221" s="173"/>
      <c r="AS221" s="173"/>
      <c r="AT221" s="173"/>
      <c r="AU221" s="173"/>
      <c r="AV221" s="173"/>
      <c r="AW221" s="173"/>
      <c r="AX221" s="173"/>
      <c r="AY221" s="173"/>
      <c r="AZ221" s="173"/>
      <c r="BA221" s="173"/>
      <c r="BB221" s="173"/>
      <c r="BC221" s="173"/>
      <c r="BD221" s="173"/>
      <c r="BE221" s="173"/>
      <c r="BF221" s="165"/>
      <c r="BG221" s="165"/>
      <c r="BH221" s="165"/>
      <c r="BI221" s="165"/>
      <c r="BJ221" s="165"/>
      <c r="BK221" s="165"/>
      <c r="BL221" s="165"/>
      <c r="BM221" s="165"/>
      <c r="BN221" s="165"/>
      <c r="BO221" s="165"/>
      <c r="BP221" s="165"/>
      <c r="BQ221" s="165"/>
      <c r="BR221" s="165"/>
      <c r="BS221" s="165"/>
      <c r="BT221" s="165"/>
      <c r="BU221" s="165"/>
      <c r="BV221" s="165"/>
      <c r="BW221" s="165"/>
      <c r="BX221" s="165"/>
      <c r="BY221" s="165"/>
      <c r="BZ221" s="165"/>
      <c r="CA221" s="165"/>
      <c r="CB221" s="165"/>
      <c r="CC221" s="165"/>
      <c r="CD221" s="165"/>
    </row>
    <row r="222" spans="1:82" ht="27" hidden="1" customHeight="1">
      <c r="A222" s="641" t="s">
        <v>11</v>
      </c>
      <c r="B222" s="491"/>
      <c r="C222" s="322"/>
      <c r="D222" s="57" t="s">
        <v>181</v>
      </c>
      <c r="E222" s="56" t="s">
        <v>182</v>
      </c>
      <c r="F222" s="68" t="s">
        <v>47</v>
      </c>
      <c r="G222" s="17"/>
      <c r="H222" s="17"/>
      <c r="I222" s="17"/>
      <c r="J222" s="16"/>
      <c r="K222" s="39"/>
      <c r="L222" s="37"/>
      <c r="M222" s="37"/>
      <c r="N222" s="215">
        <v>0</v>
      </c>
      <c r="O222" s="50">
        <f t="shared" si="137"/>
        <v>0</v>
      </c>
      <c r="P222" s="94">
        <f t="shared" si="138"/>
        <v>0</v>
      </c>
      <c r="Q222" s="402">
        <v>30.24</v>
      </c>
      <c r="R222" s="436">
        <f t="shared" si="139"/>
        <v>1965.6</v>
      </c>
      <c r="S222" s="394">
        <f t="shared" si="140"/>
        <v>1277.6399999999999</v>
      </c>
      <c r="T222" s="454">
        <v>35</v>
      </c>
      <c r="U222" s="434">
        <f t="shared" si="135"/>
        <v>38.61538461538462</v>
      </c>
      <c r="V222" s="458">
        <v>1206.5759999999998</v>
      </c>
      <c r="W222" s="318">
        <f t="shared" ref="W222:W273" si="141">S222*O222</f>
        <v>0</v>
      </c>
      <c r="X222" s="552">
        <f t="shared" si="118"/>
        <v>0</v>
      </c>
      <c r="Y222" s="437" t="s">
        <v>771</v>
      </c>
      <c r="Z222" s="435">
        <f t="shared" si="136"/>
        <v>35</v>
      </c>
      <c r="AA222" s="427"/>
      <c r="AB222" s="171"/>
      <c r="AC222" s="88"/>
      <c r="AD222" s="162"/>
      <c r="AE222" s="162"/>
      <c r="AF222" s="162"/>
      <c r="AG222" s="162"/>
      <c r="AH222" s="162"/>
      <c r="AI222" s="162"/>
      <c r="AJ222" s="162"/>
      <c r="AK222" s="163"/>
      <c r="AL222" s="162"/>
      <c r="AM222" s="173"/>
      <c r="AN222" s="173"/>
      <c r="AO222" s="173"/>
      <c r="AP222" s="173"/>
      <c r="AQ222" s="173"/>
      <c r="AR222" s="173"/>
      <c r="AS222" s="173"/>
      <c r="AT222" s="173"/>
      <c r="AU222" s="173"/>
      <c r="AV222" s="173"/>
      <c r="AW222" s="173"/>
      <c r="AX222" s="173"/>
      <c r="AY222" s="173"/>
      <c r="AZ222" s="173"/>
      <c r="BA222" s="173"/>
      <c r="BB222" s="173"/>
      <c r="BC222" s="173"/>
      <c r="BD222" s="173"/>
      <c r="BE222" s="173"/>
      <c r="BF222" s="165"/>
      <c r="BG222" s="165"/>
      <c r="BH222" s="165"/>
      <c r="BI222" s="165"/>
      <c r="BJ222" s="165"/>
      <c r="BK222" s="165"/>
      <c r="BL222" s="165"/>
      <c r="BM222" s="165"/>
      <c r="BN222" s="165"/>
      <c r="BO222" s="165"/>
      <c r="BP222" s="165"/>
      <c r="BQ222" s="165"/>
      <c r="BR222" s="165"/>
      <c r="BS222" s="165"/>
      <c r="BT222" s="165"/>
      <c r="BU222" s="165"/>
      <c r="BV222" s="165"/>
      <c r="BW222" s="165"/>
      <c r="BX222" s="165"/>
      <c r="BY222" s="165"/>
      <c r="BZ222" s="165"/>
      <c r="CA222" s="165"/>
      <c r="CB222" s="165"/>
      <c r="CC222" s="165"/>
      <c r="CD222" s="165"/>
    </row>
    <row r="223" spans="1:82" ht="27" hidden="1" customHeight="1">
      <c r="A223" s="641" t="s">
        <v>11</v>
      </c>
      <c r="B223" s="491"/>
      <c r="C223" s="322"/>
      <c r="D223" s="57" t="s">
        <v>181</v>
      </c>
      <c r="E223" s="56" t="s">
        <v>182</v>
      </c>
      <c r="F223" s="68" t="s">
        <v>47</v>
      </c>
      <c r="G223" s="17"/>
      <c r="H223" s="16"/>
      <c r="I223" s="16"/>
      <c r="J223" s="17"/>
      <c r="K223" s="39"/>
      <c r="L223" s="37"/>
      <c r="M223" s="37"/>
      <c r="N223" s="215">
        <v>0</v>
      </c>
      <c r="O223" s="50">
        <f t="shared" si="137"/>
        <v>0</v>
      </c>
      <c r="P223" s="94">
        <f t="shared" si="138"/>
        <v>0</v>
      </c>
      <c r="Q223" s="402">
        <v>33.409999999999997</v>
      </c>
      <c r="R223" s="436">
        <f t="shared" si="139"/>
        <v>2171.6499999999996</v>
      </c>
      <c r="S223" s="394">
        <f t="shared" si="140"/>
        <v>1411.5724999999995</v>
      </c>
      <c r="T223" s="454">
        <v>35</v>
      </c>
      <c r="U223" s="434">
        <f t="shared" si="135"/>
        <v>38.61538461538462</v>
      </c>
      <c r="V223" s="458">
        <v>1333.0589999999997</v>
      </c>
      <c r="W223" s="318">
        <f t="shared" si="141"/>
        <v>0</v>
      </c>
      <c r="X223" s="552">
        <f t="shared" si="118"/>
        <v>0</v>
      </c>
      <c r="Y223" s="437" t="s">
        <v>771</v>
      </c>
      <c r="Z223" s="435">
        <f t="shared" si="136"/>
        <v>35</v>
      </c>
      <c r="AA223" s="427"/>
      <c r="AB223" s="171"/>
      <c r="AC223" s="88"/>
      <c r="AD223" s="162"/>
      <c r="AE223" s="162"/>
      <c r="AF223" s="162"/>
      <c r="AG223" s="162"/>
      <c r="AH223" s="162"/>
      <c r="AI223" s="162"/>
      <c r="AJ223" s="162"/>
      <c r="AK223" s="163"/>
      <c r="AL223" s="162"/>
      <c r="AM223" s="173"/>
      <c r="AN223" s="173"/>
      <c r="AO223" s="173"/>
      <c r="AP223" s="173"/>
      <c r="AQ223" s="173"/>
      <c r="AR223" s="173"/>
      <c r="AS223" s="173"/>
      <c r="AT223" s="173"/>
      <c r="AU223" s="173"/>
      <c r="AV223" s="173"/>
      <c r="AW223" s="173"/>
      <c r="AX223" s="173"/>
      <c r="AY223" s="173"/>
      <c r="AZ223" s="173"/>
      <c r="BA223" s="173"/>
      <c r="BB223" s="173"/>
      <c r="BC223" s="173"/>
      <c r="BD223" s="173"/>
      <c r="BE223" s="173"/>
      <c r="BF223" s="165"/>
      <c r="BG223" s="165"/>
      <c r="BH223" s="165"/>
      <c r="BI223" s="165"/>
      <c r="BJ223" s="165"/>
      <c r="BK223" s="165"/>
      <c r="BL223" s="165"/>
      <c r="BM223" s="165"/>
      <c r="BN223" s="165"/>
      <c r="BO223" s="165"/>
      <c r="BP223" s="165"/>
      <c r="BQ223" s="165"/>
      <c r="BR223" s="165"/>
      <c r="BS223" s="165"/>
      <c r="BT223" s="165"/>
      <c r="BU223" s="165"/>
      <c r="BV223" s="165"/>
      <c r="BW223" s="165"/>
      <c r="BX223" s="165"/>
      <c r="BY223" s="165"/>
      <c r="BZ223" s="165"/>
      <c r="CA223" s="165"/>
      <c r="CB223" s="165"/>
      <c r="CC223" s="165"/>
      <c r="CD223" s="165"/>
    </row>
    <row r="224" spans="1:82" ht="27" hidden="1" customHeight="1">
      <c r="A224" s="641" t="s">
        <v>11</v>
      </c>
      <c r="B224" s="491"/>
      <c r="C224" s="322"/>
      <c r="D224" s="57" t="s">
        <v>45</v>
      </c>
      <c r="E224" s="56" t="s">
        <v>182</v>
      </c>
      <c r="F224" s="68" t="s">
        <v>47</v>
      </c>
      <c r="G224" s="16"/>
      <c r="H224" s="17"/>
      <c r="I224" s="17"/>
      <c r="J224" s="17"/>
      <c r="K224" s="39"/>
      <c r="L224" s="37"/>
      <c r="M224" s="37"/>
      <c r="N224" s="215">
        <v>0</v>
      </c>
      <c r="O224" s="50">
        <f t="shared" si="137"/>
        <v>0</v>
      </c>
      <c r="P224" s="94">
        <f t="shared" si="138"/>
        <v>0</v>
      </c>
      <c r="Q224" s="402">
        <v>33.659999999999997</v>
      </c>
      <c r="R224" s="436">
        <f t="shared" si="139"/>
        <v>2187.8999999999996</v>
      </c>
      <c r="S224" s="394">
        <f t="shared" si="140"/>
        <v>1422.1349999999995</v>
      </c>
      <c r="T224" s="454">
        <v>35</v>
      </c>
      <c r="U224" s="434">
        <f t="shared" si="135"/>
        <v>38.615384615384606</v>
      </c>
      <c r="V224" s="458">
        <v>1343.0339999999999</v>
      </c>
      <c r="W224" s="318">
        <f t="shared" si="141"/>
        <v>0</v>
      </c>
      <c r="X224" s="552">
        <f t="shared" si="118"/>
        <v>0</v>
      </c>
      <c r="Y224" s="437" t="s">
        <v>771</v>
      </c>
      <c r="Z224" s="435">
        <f t="shared" si="136"/>
        <v>35</v>
      </c>
      <c r="AA224" s="427"/>
      <c r="AB224" s="171"/>
      <c r="AC224" s="88"/>
      <c r="AD224" s="162"/>
      <c r="AE224" s="162"/>
      <c r="AF224" s="162"/>
      <c r="AG224" s="162"/>
      <c r="AH224" s="162"/>
      <c r="AI224" s="162"/>
      <c r="AJ224" s="162"/>
      <c r="AK224" s="163"/>
      <c r="AL224" s="162"/>
      <c r="AM224" s="173"/>
      <c r="AN224" s="173"/>
      <c r="AO224" s="173"/>
      <c r="AP224" s="173"/>
      <c r="AQ224" s="173"/>
      <c r="AR224" s="173"/>
      <c r="AS224" s="173"/>
      <c r="AT224" s="173"/>
      <c r="AU224" s="173"/>
      <c r="AV224" s="173"/>
      <c r="AW224" s="173"/>
      <c r="AX224" s="173"/>
      <c r="AY224" s="173"/>
      <c r="AZ224" s="173"/>
      <c r="BA224" s="173"/>
      <c r="BB224" s="173"/>
      <c r="BC224" s="173"/>
      <c r="BD224" s="173"/>
      <c r="BE224" s="173"/>
      <c r="BF224" s="165"/>
      <c r="BG224" s="165"/>
      <c r="BH224" s="165"/>
      <c r="BI224" s="165"/>
      <c r="BJ224" s="165"/>
      <c r="BK224" s="165"/>
      <c r="BL224" s="165"/>
      <c r="BM224" s="165"/>
      <c r="BN224" s="165"/>
      <c r="BO224" s="165"/>
      <c r="BP224" s="165"/>
      <c r="BQ224" s="165"/>
      <c r="BR224" s="165"/>
      <c r="BS224" s="165"/>
      <c r="BT224" s="165"/>
      <c r="BU224" s="165"/>
      <c r="BV224" s="165"/>
      <c r="BW224" s="165"/>
      <c r="BX224" s="165"/>
      <c r="BY224" s="165"/>
      <c r="BZ224" s="165"/>
      <c r="CA224" s="165"/>
      <c r="CB224" s="165"/>
      <c r="CC224" s="165"/>
      <c r="CD224" s="165"/>
    </row>
    <row r="225" spans="1:82" ht="27" hidden="1" customHeight="1">
      <c r="A225" s="641" t="s">
        <v>11</v>
      </c>
      <c r="B225" s="491"/>
      <c r="C225" s="322"/>
      <c r="D225" s="57" t="s">
        <v>45</v>
      </c>
      <c r="E225" s="56" t="s">
        <v>182</v>
      </c>
      <c r="F225" s="68" t="s">
        <v>47</v>
      </c>
      <c r="G225" s="17"/>
      <c r="H225" s="16"/>
      <c r="I225" s="17"/>
      <c r="J225" s="17"/>
      <c r="K225" s="39"/>
      <c r="L225" s="37"/>
      <c r="M225" s="37"/>
      <c r="N225" s="215">
        <v>0</v>
      </c>
      <c r="O225" s="50">
        <f t="shared" si="137"/>
        <v>0</v>
      </c>
      <c r="P225" s="94">
        <f t="shared" si="138"/>
        <v>0</v>
      </c>
      <c r="Q225" s="402">
        <v>36.340000000000003</v>
      </c>
      <c r="R225" s="436">
        <f t="shared" si="139"/>
        <v>2362.1000000000004</v>
      </c>
      <c r="S225" s="394">
        <f t="shared" si="140"/>
        <v>1535.365</v>
      </c>
      <c r="T225" s="454">
        <v>35</v>
      </c>
      <c r="U225" s="434">
        <f t="shared" si="135"/>
        <v>38.61538461538462</v>
      </c>
      <c r="V225" s="458">
        <v>1449.9660000000001</v>
      </c>
      <c r="W225" s="318">
        <f t="shared" si="141"/>
        <v>0</v>
      </c>
      <c r="X225" s="552">
        <f t="shared" ref="X225:X290" si="142">R225*P225</f>
        <v>0</v>
      </c>
      <c r="Y225" s="437" t="s">
        <v>771</v>
      </c>
      <c r="Z225" s="435">
        <f t="shared" si="136"/>
        <v>35</v>
      </c>
      <c r="AA225" s="427"/>
      <c r="AB225" s="171"/>
      <c r="AC225" s="88"/>
      <c r="AD225" s="162"/>
      <c r="AE225" s="162"/>
      <c r="AF225" s="162"/>
      <c r="AG225" s="162"/>
      <c r="AH225" s="162"/>
      <c r="AI225" s="162"/>
      <c r="AJ225" s="162"/>
      <c r="AK225" s="163"/>
      <c r="AL225" s="162"/>
      <c r="AM225" s="173"/>
      <c r="AN225" s="173"/>
      <c r="AO225" s="173"/>
      <c r="AP225" s="173"/>
      <c r="AQ225" s="173"/>
      <c r="AR225" s="173"/>
      <c r="AS225" s="173"/>
      <c r="AT225" s="173"/>
      <c r="AU225" s="173"/>
      <c r="AV225" s="173"/>
      <c r="AW225" s="173"/>
      <c r="AX225" s="173"/>
      <c r="AY225" s="173"/>
      <c r="AZ225" s="173"/>
      <c r="BA225" s="173"/>
      <c r="BB225" s="173"/>
      <c r="BC225" s="173"/>
      <c r="BD225" s="173"/>
      <c r="BE225" s="173"/>
      <c r="BF225" s="165"/>
      <c r="BG225" s="165"/>
      <c r="BH225" s="165"/>
      <c r="BI225" s="165"/>
      <c r="BJ225" s="165"/>
      <c r="BK225" s="165"/>
      <c r="BL225" s="165"/>
      <c r="BM225" s="165"/>
      <c r="BN225" s="165"/>
      <c r="BO225" s="165"/>
      <c r="BP225" s="165"/>
      <c r="BQ225" s="165"/>
      <c r="BR225" s="165"/>
      <c r="BS225" s="165"/>
      <c r="BT225" s="165"/>
      <c r="BU225" s="165"/>
      <c r="BV225" s="165"/>
      <c r="BW225" s="165"/>
      <c r="BX225" s="165"/>
      <c r="BY225" s="165"/>
      <c r="BZ225" s="165"/>
      <c r="CA225" s="165"/>
      <c r="CB225" s="165"/>
      <c r="CC225" s="165"/>
      <c r="CD225" s="165"/>
    </row>
    <row r="226" spans="1:82" ht="63.75" hidden="1" customHeight="1">
      <c r="A226" s="520" t="s">
        <v>11</v>
      </c>
      <c r="B226" s="491"/>
      <c r="C226" s="647" t="s">
        <v>782</v>
      </c>
      <c r="D226" s="16" t="s">
        <v>439</v>
      </c>
      <c r="E226" s="30" t="s">
        <v>154</v>
      </c>
      <c r="F226" s="68" t="s">
        <v>47</v>
      </c>
      <c r="G226" s="538" t="s">
        <v>790</v>
      </c>
      <c r="H226" s="620"/>
      <c r="I226" s="620"/>
      <c r="J226" s="620"/>
      <c r="K226" s="39"/>
      <c r="L226" s="39"/>
      <c r="M226" s="39"/>
      <c r="N226" s="215">
        <v>0</v>
      </c>
      <c r="O226" s="50">
        <f t="shared" si="137"/>
        <v>0</v>
      </c>
      <c r="P226" s="94">
        <f t="shared" si="138"/>
        <v>0</v>
      </c>
      <c r="Q226" s="402">
        <v>52.68</v>
      </c>
      <c r="R226" s="436">
        <f t="shared" si="139"/>
        <v>3424.2</v>
      </c>
      <c r="S226" s="394">
        <f t="shared" si="140"/>
        <v>2396.9399999999996</v>
      </c>
      <c r="T226" s="454">
        <v>30</v>
      </c>
      <c r="U226" s="434">
        <f t="shared" si="135"/>
        <v>31.076309794988617</v>
      </c>
      <c r="V226" s="458">
        <v>2360.085</v>
      </c>
      <c r="W226" s="318">
        <f t="shared" si="141"/>
        <v>0</v>
      </c>
      <c r="X226" s="552">
        <f t="shared" si="142"/>
        <v>0</v>
      </c>
      <c r="Y226" s="437" t="s">
        <v>771</v>
      </c>
      <c r="Z226" s="435">
        <f t="shared" si="136"/>
        <v>30</v>
      </c>
      <c r="AA226" s="427"/>
      <c r="AB226" s="171"/>
      <c r="AC226" s="88"/>
      <c r="AD226" s="162"/>
      <c r="AE226" s="162"/>
      <c r="AF226" s="162"/>
      <c r="AG226" s="162"/>
      <c r="AH226" s="162"/>
      <c r="AI226" s="162"/>
      <c r="AJ226" s="162"/>
      <c r="AK226" s="163"/>
      <c r="AL226" s="162"/>
      <c r="AM226" s="173"/>
      <c r="AN226" s="173"/>
      <c r="AO226" s="173"/>
      <c r="AP226" s="173"/>
      <c r="AQ226" s="173"/>
      <c r="AR226" s="173"/>
      <c r="AS226" s="173"/>
      <c r="AT226" s="173"/>
      <c r="AU226" s="173"/>
      <c r="AV226" s="173"/>
      <c r="AW226" s="173"/>
      <c r="AX226" s="173"/>
      <c r="AY226" s="173"/>
      <c r="AZ226" s="173"/>
      <c r="BA226" s="173"/>
      <c r="BB226" s="173"/>
      <c r="BC226" s="173"/>
      <c r="BD226" s="173"/>
      <c r="BE226" s="173"/>
      <c r="BF226" s="165"/>
      <c r="BG226" s="165"/>
      <c r="BH226" s="165"/>
      <c r="BI226" s="165"/>
      <c r="BJ226" s="165"/>
      <c r="BK226" s="165"/>
      <c r="BL226" s="165"/>
      <c r="BM226" s="165"/>
      <c r="BN226" s="165"/>
      <c r="BO226" s="165"/>
      <c r="BP226" s="165"/>
      <c r="BQ226" s="165"/>
      <c r="BR226" s="165"/>
      <c r="BS226" s="165"/>
      <c r="BT226" s="165"/>
      <c r="BU226" s="165"/>
      <c r="BV226" s="165"/>
      <c r="BW226" s="165"/>
      <c r="BX226" s="165"/>
      <c r="BY226" s="165"/>
      <c r="BZ226" s="165"/>
      <c r="CA226" s="165"/>
      <c r="CB226" s="165"/>
      <c r="CC226" s="165"/>
      <c r="CD226" s="165"/>
    </row>
    <row r="227" spans="1:82" ht="27" hidden="1" customHeight="1">
      <c r="A227" s="491" t="s">
        <v>11</v>
      </c>
      <c r="B227" s="491"/>
      <c r="C227" s="322"/>
      <c r="D227" s="18" t="s">
        <v>439</v>
      </c>
      <c r="E227" s="60" t="s">
        <v>154</v>
      </c>
      <c r="F227" s="76" t="s">
        <v>47</v>
      </c>
      <c r="G227" s="19"/>
      <c r="H227" s="18"/>
      <c r="I227" s="18"/>
      <c r="J227" s="19"/>
      <c r="K227" s="39"/>
      <c r="L227" s="37"/>
      <c r="M227" s="37"/>
      <c r="N227" s="215">
        <v>0</v>
      </c>
      <c r="O227" s="50">
        <f t="shared" si="137"/>
        <v>0</v>
      </c>
      <c r="P227" s="94">
        <f t="shared" si="138"/>
        <v>0</v>
      </c>
      <c r="Q227" s="402">
        <v>48.29</v>
      </c>
      <c r="R227" s="436">
        <f t="shared" si="139"/>
        <v>3138.85</v>
      </c>
      <c r="S227" s="394">
        <f t="shared" si="140"/>
        <v>2040.2524999999996</v>
      </c>
      <c r="T227" s="454">
        <v>35</v>
      </c>
      <c r="U227" s="434">
        <f t="shared" si="135"/>
        <v>38.61538461538462</v>
      </c>
      <c r="V227" s="458">
        <v>1926.771</v>
      </c>
      <c r="W227" s="318">
        <f t="shared" si="141"/>
        <v>0</v>
      </c>
      <c r="X227" s="552">
        <f t="shared" si="142"/>
        <v>0</v>
      </c>
      <c r="Y227" s="437" t="s">
        <v>771</v>
      </c>
      <c r="Z227" s="435">
        <f t="shared" si="136"/>
        <v>35</v>
      </c>
      <c r="AA227" s="427"/>
      <c r="AB227" s="171"/>
      <c r="AC227" s="88"/>
      <c r="AD227" s="162"/>
      <c r="AE227" s="162"/>
      <c r="AF227" s="162"/>
      <c r="AG227" s="162"/>
      <c r="AH227" s="162"/>
      <c r="AI227" s="162"/>
      <c r="AJ227" s="162"/>
      <c r="AK227" s="163"/>
      <c r="AL227" s="162"/>
      <c r="AM227" s="173"/>
      <c r="AN227" s="173"/>
      <c r="AO227" s="173"/>
      <c r="AP227" s="173"/>
      <c r="AQ227" s="173"/>
      <c r="AR227" s="173"/>
      <c r="AS227" s="173"/>
      <c r="AT227" s="173"/>
      <c r="AU227" s="173"/>
      <c r="AV227" s="173"/>
      <c r="AW227" s="173"/>
      <c r="AX227" s="173"/>
      <c r="AY227" s="173"/>
      <c r="AZ227" s="173"/>
      <c r="BA227" s="173"/>
      <c r="BB227" s="173"/>
      <c r="BC227" s="173"/>
      <c r="BD227" s="173"/>
      <c r="BE227" s="173"/>
      <c r="BF227" s="165"/>
      <c r="BG227" s="165"/>
      <c r="BH227" s="165"/>
      <c r="BI227" s="165"/>
      <c r="BJ227" s="165"/>
      <c r="BK227" s="165"/>
      <c r="BL227" s="165"/>
      <c r="BM227" s="165"/>
      <c r="BN227" s="165"/>
      <c r="BO227" s="165"/>
      <c r="BP227" s="165"/>
      <c r="BQ227" s="165"/>
      <c r="BR227" s="165"/>
      <c r="BS227" s="165"/>
      <c r="BT227" s="165"/>
      <c r="BU227" s="165"/>
      <c r="BV227" s="165"/>
      <c r="BW227" s="165"/>
      <c r="BX227" s="165"/>
      <c r="BY227" s="165"/>
      <c r="BZ227" s="165"/>
      <c r="CA227" s="165"/>
      <c r="CB227" s="165"/>
      <c r="CC227" s="165"/>
      <c r="CD227" s="165"/>
    </row>
    <row r="228" spans="1:82" ht="12" customHeight="1">
      <c r="A228" s="500"/>
      <c r="B228" s="242"/>
      <c r="C228" s="322"/>
      <c r="D228" s="242"/>
      <c r="E228" s="243"/>
      <c r="F228" s="249"/>
      <c r="G228" s="244"/>
      <c r="H228" s="244"/>
      <c r="I228" s="244"/>
      <c r="J228" s="244"/>
      <c r="K228" s="244"/>
      <c r="L228" s="245"/>
      <c r="M228" s="691"/>
      <c r="N228" s="252"/>
      <c r="O228" s="307"/>
      <c r="P228" s="400"/>
      <c r="Q228" s="392"/>
      <c r="R228" s="753"/>
      <c r="S228" s="742"/>
      <c r="T228" s="444"/>
      <c r="U228" s="287"/>
      <c r="V228" s="442"/>
      <c r="W228" s="770" t="s">
        <v>22</v>
      </c>
      <c r="X228" s="552">
        <f t="shared" si="142"/>
        <v>0</v>
      </c>
      <c r="Y228" s="422"/>
      <c r="Z228" s="170"/>
      <c r="AA228" s="88"/>
      <c r="AB228" s="171"/>
      <c r="AC228" s="88"/>
      <c r="AD228" s="162"/>
      <c r="AE228" s="162"/>
      <c r="AF228" s="162"/>
      <c r="AG228" s="162"/>
      <c r="AH228" s="162"/>
      <c r="AI228" s="162"/>
      <c r="AJ228" s="162"/>
      <c r="AK228" s="163"/>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row>
    <row r="229" spans="1:82" ht="27" customHeight="1">
      <c r="A229" s="503"/>
      <c r="B229" s="36"/>
      <c r="C229" s="322"/>
      <c r="D229" s="130"/>
      <c r="E229" s="129" t="s">
        <v>372</v>
      </c>
      <c r="F229" s="155"/>
      <c r="G229" s="578" t="s">
        <v>132</v>
      </c>
      <c r="H229" s="578" t="s">
        <v>133</v>
      </c>
      <c r="I229" s="578" t="s">
        <v>134</v>
      </c>
      <c r="J229" s="578" t="s">
        <v>135</v>
      </c>
      <c r="K229" s="586" t="s">
        <v>136</v>
      </c>
      <c r="L229" s="538" t="s">
        <v>790</v>
      </c>
      <c r="M229" s="538" t="s">
        <v>790</v>
      </c>
      <c r="N229" s="103"/>
      <c r="O229" s="104"/>
      <c r="P229" s="128">
        <f>IF(SUM(G230:M241)&gt;0,0.1,0)</f>
        <v>0</v>
      </c>
      <c r="Q229" s="392"/>
      <c r="R229" s="755"/>
      <c r="S229" s="751"/>
      <c r="T229" s="439"/>
      <c r="U229" s="144"/>
      <c r="V229" s="439"/>
      <c r="W229" s="768"/>
      <c r="X229" s="552">
        <f t="shared" si="142"/>
        <v>0</v>
      </c>
      <c r="Y229" s="422"/>
      <c r="Z229" s="170"/>
      <c r="AA229" s="88"/>
      <c r="AB229" s="171"/>
      <c r="AC229" s="88"/>
      <c r="AD229" s="162"/>
      <c r="AE229" s="162"/>
      <c r="AF229" s="162"/>
      <c r="AG229" s="162"/>
      <c r="AH229" s="162"/>
      <c r="AI229" s="162"/>
      <c r="AJ229" s="162"/>
      <c r="AK229" s="163"/>
      <c r="AL229" s="162"/>
      <c r="AM229" s="173"/>
      <c r="AN229" s="173"/>
      <c r="AO229" s="173"/>
      <c r="AP229" s="173"/>
      <c r="AQ229" s="173"/>
      <c r="AR229" s="173"/>
      <c r="AS229" s="173"/>
      <c r="AT229" s="173"/>
      <c r="AU229" s="173"/>
      <c r="AV229" s="173"/>
      <c r="AW229" s="173"/>
      <c r="AX229" s="173"/>
      <c r="AY229" s="173"/>
      <c r="AZ229" s="173"/>
      <c r="BA229" s="173"/>
      <c r="BB229" s="173"/>
      <c r="BC229" s="173"/>
      <c r="BD229" s="173"/>
      <c r="BE229" s="173"/>
      <c r="BF229" s="165"/>
      <c r="BG229" s="165"/>
      <c r="BH229" s="165"/>
      <c r="BI229" s="165"/>
      <c r="BJ229" s="165"/>
      <c r="BK229" s="165"/>
      <c r="BL229" s="165"/>
      <c r="BM229" s="165"/>
      <c r="BN229" s="165"/>
      <c r="BO229" s="165"/>
      <c r="BP229" s="165"/>
      <c r="BQ229" s="165"/>
      <c r="BR229" s="165"/>
      <c r="BS229" s="165"/>
      <c r="BT229" s="165"/>
      <c r="BU229" s="165"/>
      <c r="BV229" s="165"/>
      <c r="BW229" s="165"/>
      <c r="BX229" s="165"/>
      <c r="BY229" s="165"/>
      <c r="BZ229" s="165"/>
      <c r="CA229" s="165"/>
      <c r="CB229" s="165"/>
      <c r="CC229" s="165"/>
      <c r="CD229" s="165"/>
    </row>
    <row r="230" spans="1:82" ht="12" customHeight="1">
      <c r="A230" s="500"/>
      <c r="B230" s="242"/>
      <c r="C230" s="322"/>
      <c r="D230" s="242"/>
      <c r="E230" s="243"/>
      <c r="F230" s="249"/>
      <c r="G230" s="244"/>
      <c r="H230" s="244"/>
      <c r="I230" s="244"/>
      <c r="J230" s="244"/>
      <c r="K230" s="244"/>
      <c r="L230" s="245"/>
      <c r="M230" s="281"/>
      <c r="N230" s="204"/>
      <c r="O230" s="304"/>
      <c r="P230" s="282"/>
      <c r="Q230" s="395"/>
      <c r="R230" s="753"/>
      <c r="S230" s="742"/>
      <c r="T230" s="442"/>
      <c r="U230" s="248"/>
      <c r="V230" s="442"/>
      <c r="W230" s="770" t="s">
        <v>22</v>
      </c>
      <c r="X230" s="552">
        <f t="shared" si="142"/>
        <v>0</v>
      </c>
      <c r="Y230" s="422"/>
      <c r="Z230" s="170"/>
      <c r="AA230" s="88"/>
      <c r="AB230" s="171"/>
      <c r="AC230" s="88"/>
      <c r="AD230" s="162"/>
      <c r="AE230" s="162"/>
      <c r="AF230" s="162"/>
      <c r="AG230" s="162"/>
      <c r="AH230" s="162"/>
      <c r="AI230" s="162"/>
      <c r="AJ230" s="162"/>
      <c r="AK230" s="163"/>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row>
    <row r="231" spans="1:82" ht="27" hidden="1" customHeight="1">
      <c r="A231" s="520" t="s">
        <v>11</v>
      </c>
      <c r="B231" s="520"/>
      <c r="C231" s="322"/>
      <c r="D231" s="24" t="s">
        <v>466</v>
      </c>
      <c r="E231" s="56" t="s">
        <v>182</v>
      </c>
      <c r="F231" s="106" t="s">
        <v>2</v>
      </c>
      <c r="G231" s="86"/>
      <c r="H231" s="17"/>
      <c r="I231" s="17"/>
      <c r="J231" s="17"/>
      <c r="K231" s="86"/>
      <c r="L231" s="34"/>
      <c r="M231" s="34"/>
      <c r="N231" s="216">
        <v>0</v>
      </c>
      <c r="O231" s="50">
        <f t="shared" ref="O231:O240" si="143">SUBTOTAL(9,G231:M231)</f>
        <v>0</v>
      </c>
      <c r="P231" s="94">
        <f t="shared" ref="P231:P240" si="144">O231</f>
        <v>0</v>
      </c>
      <c r="Q231" s="402">
        <v>33.659999999999997</v>
      </c>
      <c r="R231" s="436">
        <f t="shared" ref="R231:R240" si="145">Q231*$S$1</f>
        <v>2187.8999999999996</v>
      </c>
      <c r="S231" s="394">
        <f t="shared" ref="S231:S240" si="146">(1-T231*0.01)*R231</f>
        <v>1422.1349999999995</v>
      </c>
      <c r="T231" s="454">
        <v>35</v>
      </c>
      <c r="U231" s="434">
        <f t="shared" ref="U231:U240" si="147">(V231/R231*100-100)*-1</f>
        <v>38.615384615384606</v>
      </c>
      <c r="V231" s="458">
        <v>1343.0339999999999</v>
      </c>
      <c r="W231" s="318">
        <f t="shared" si="141"/>
        <v>0</v>
      </c>
      <c r="X231" s="552">
        <f t="shared" si="142"/>
        <v>0</v>
      </c>
      <c r="Y231" s="437" t="s">
        <v>771</v>
      </c>
      <c r="Z231" s="435">
        <f t="shared" ref="Z231:Z240" si="148">T231</f>
        <v>35</v>
      </c>
      <c r="AA231" s="427"/>
      <c r="AB231" s="171"/>
      <c r="AC231" s="88"/>
      <c r="AD231" s="162"/>
      <c r="AE231" s="162"/>
      <c r="AF231" s="162"/>
      <c r="AG231" s="162"/>
      <c r="AH231" s="162"/>
      <c r="AI231" s="162"/>
      <c r="AJ231" s="162"/>
      <c r="AK231" s="163"/>
      <c r="AL231" s="162"/>
      <c r="AM231" s="173"/>
      <c r="AN231" s="173"/>
      <c r="AO231" s="173"/>
      <c r="AP231" s="173"/>
      <c r="AQ231" s="173"/>
      <c r="AR231" s="173"/>
      <c r="AS231" s="173"/>
      <c r="AT231" s="173"/>
      <c r="AU231" s="173"/>
      <c r="AV231" s="173"/>
      <c r="AW231" s="173"/>
      <c r="AX231" s="173"/>
      <c r="AY231" s="173"/>
      <c r="AZ231" s="173"/>
      <c r="BA231" s="173"/>
      <c r="BB231" s="173"/>
      <c r="BC231" s="173"/>
      <c r="BD231" s="173"/>
      <c r="BE231" s="173"/>
      <c r="BF231" s="165"/>
      <c r="BG231" s="165"/>
      <c r="BH231" s="165"/>
      <c r="BI231" s="165"/>
      <c r="BJ231" s="165"/>
      <c r="BK231" s="165"/>
      <c r="BL231" s="165"/>
      <c r="BM231" s="165"/>
      <c r="BN231" s="165"/>
      <c r="BO231" s="165"/>
      <c r="BP231" s="165"/>
      <c r="BQ231" s="165"/>
      <c r="BR231" s="165"/>
      <c r="BS231" s="165"/>
      <c r="BT231" s="165"/>
      <c r="BU231" s="165"/>
      <c r="BV231" s="165"/>
      <c r="BW231" s="165"/>
      <c r="BX231" s="165"/>
      <c r="BY231" s="165"/>
      <c r="BZ231" s="165"/>
      <c r="CA231" s="165"/>
      <c r="CB231" s="165"/>
      <c r="CC231" s="165"/>
      <c r="CD231" s="165"/>
    </row>
    <row r="232" spans="1:82" ht="27" hidden="1" customHeight="1">
      <c r="A232" s="520" t="s">
        <v>11</v>
      </c>
      <c r="B232" s="520"/>
      <c r="C232" s="322"/>
      <c r="D232" s="24" t="s">
        <v>466</v>
      </c>
      <c r="E232" s="56" t="s">
        <v>182</v>
      </c>
      <c r="F232" s="106" t="s">
        <v>2</v>
      </c>
      <c r="G232" s="86"/>
      <c r="H232" s="86"/>
      <c r="I232" s="17"/>
      <c r="J232" s="17"/>
      <c r="K232" s="86"/>
      <c r="L232" s="34"/>
      <c r="M232" s="34"/>
      <c r="N232" s="216">
        <v>0</v>
      </c>
      <c r="O232" s="50">
        <f t="shared" si="143"/>
        <v>0</v>
      </c>
      <c r="P232" s="94">
        <f t="shared" si="144"/>
        <v>0</v>
      </c>
      <c r="Q232" s="402">
        <v>43.2</v>
      </c>
      <c r="R232" s="436">
        <f t="shared" si="145"/>
        <v>2808</v>
      </c>
      <c r="S232" s="394">
        <f t="shared" si="146"/>
        <v>1544.4</v>
      </c>
      <c r="T232" s="454">
        <v>45</v>
      </c>
      <c r="U232" s="434">
        <f t="shared" si="147"/>
        <v>46.927884615384606</v>
      </c>
      <c r="V232" s="458">
        <v>1490.2650000000001</v>
      </c>
      <c r="W232" s="318">
        <f t="shared" si="141"/>
        <v>0</v>
      </c>
      <c r="X232" s="552">
        <f t="shared" si="142"/>
        <v>0</v>
      </c>
      <c r="Y232" s="437" t="s">
        <v>771</v>
      </c>
      <c r="Z232" s="435">
        <f t="shared" si="148"/>
        <v>45</v>
      </c>
      <c r="AA232" s="427"/>
      <c r="AB232" s="171"/>
      <c r="AC232" s="88"/>
      <c r="AD232" s="162"/>
      <c r="AE232" s="162"/>
      <c r="AF232" s="162"/>
      <c r="AG232" s="162"/>
      <c r="AH232" s="162"/>
      <c r="AI232" s="162"/>
      <c r="AJ232" s="162"/>
      <c r="AK232" s="163"/>
      <c r="AL232" s="162"/>
      <c r="AM232" s="173"/>
      <c r="AN232" s="173"/>
      <c r="AO232" s="173"/>
      <c r="AP232" s="173"/>
      <c r="AQ232" s="173"/>
      <c r="AR232" s="173"/>
      <c r="AS232" s="173"/>
      <c r="AT232" s="173"/>
      <c r="AU232" s="173"/>
      <c r="AV232" s="173"/>
      <c r="AW232" s="173"/>
      <c r="AX232" s="173"/>
      <c r="AY232" s="173"/>
      <c r="AZ232" s="173"/>
      <c r="BA232" s="173"/>
      <c r="BB232" s="173"/>
      <c r="BC232" s="173"/>
      <c r="BD232" s="173"/>
      <c r="BE232" s="173"/>
      <c r="BF232" s="165"/>
      <c r="BG232" s="165"/>
      <c r="BH232" s="165"/>
      <c r="BI232" s="165"/>
      <c r="BJ232" s="165"/>
      <c r="BK232" s="165"/>
      <c r="BL232" s="165"/>
      <c r="BM232" s="165"/>
      <c r="BN232" s="165"/>
      <c r="BO232" s="165"/>
      <c r="BP232" s="165"/>
      <c r="BQ232" s="165"/>
      <c r="BR232" s="165"/>
      <c r="BS232" s="165"/>
      <c r="BT232" s="165"/>
      <c r="BU232" s="165"/>
      <c r="BV232" s="165"/>
      <c r="BW232" s="165"/>
      <c r="BX232" s="165"/>
      <c r="BY232" s="165"/>
      <c r="BZ232" s="165"/>
      <c r="CA232" s="165"/>
      <c r="CB232" s="165"/>
      <c r="CC232" s="165"/>
      <c r="CD232" s="165"/>
    </row>
    <row r="233" spans="1:82" ht="27" hidden="1" customHeight="1">
      <c r="A233" s="520" t="s">
        <v>11</v>
      </c>
      <c r="B233" s="520"/>
      <c r="C233" s="649"/>
      <c r="D233" s="20" t="s">
        <v>467</v>
      </c>
      <c r="E233" s="56" t="s">
        <v>182</v>
      </c>
      <c r="F233" s="106" t="s">
        <v>2</v>
      </c>
      <c r="G233" s="86"/>
      <c r="H233" s="17"/>
      <c r="I233" s="17"/>
      <c r="J233" s="17"/>
      <c r="K233" s="17"/>
      <c r="L233" s="34"/>
      <c r="M233" s="34"/>
      <c r="N233" s="216">
        <v>0</v>
      </c>
      <c r="O233" s="50">
        <f t="shared" si="143"/>
        <v>0</v>
      </c>
      <c r="P233" s="94">
        <f t="shared" si="144"/>
        <v>0</v>
      </c>
      <c r="Q233" s="402">
        <v>33.659999999999997</v>
      </c>
      <c r="R233" s="436">
        <f t="shared" si="145"/>
        <v>2187.8999999999996</v>
      </c>
      <c r="S233" s="394">
        <f t="shared" si="146"/>
        <v>1422.1349999999995</v>
      </c>
      <c r="T233" s="454">
        <v>35</v>
      </c>
      <c r="U233" s="434">
        <f t="shared" si="147"/>
        <v>38.615384615384606</v>
      </c>
      <c r="V233" s="458">
        <v>1343.0339999999999</v>
      </c>
      <c r="W233" s="318">
        <f t="shared" si="141"/>
        <v>0</v>
      </c>
      <c r="X233" s="552">
        <f t="shared" si="142"/>
        <v>0</v>
      </c>
      <c r="Y233" s="437" t="s">
        <v>771</v>
      </c>
      <c r="Z233" s="435">
        <f t="shared" si="148"/>
        <v>35</v>
      </c>
      <c r="AA233" s="427"/>
      <c r="AB233" s="171"/>
      <c r="AC233" s="88"/>
      <c r="AD233" s="162"/>
      <c r="AE233" s="162"/>
      <c r="AF233" s="162"/>
      <c r="AG233" s="162"/>
      <c r="AH233" s="162"/>
      <c r="AI233" s="162"/>
      <c r="AJ233" s="162"/>
      <c r="AK233" s="163"/>
      <c r="AL233" s="162"/>
      <c r="AM233" s="173"/>
      <c r="AN233" s="173"/>
      <c r="AO233" s="173"/>
      <c r="AP233" s="173"/>
      <c r="AQ233" s="173"/>
      <c r="AR233" s="173"/>
      <c r="AS233" s="173"/>
      <c r="AT233" s="173"/>
      <c r="AU233" s="173"/>
      <c r="AV233" s="173"/>
      <c r="AW233" s="173"/>
      <c r="AX233" s="173"/>
      <c r="AY233" s="173"/>
      <c r="AZ233" s="173"/>
      <c r="BA233" s="173"/>
      <c r="BB233" s="173"/>
      <c r="BC233" s="173"/>
      <c r="BD233" s="173"/>
      <c r="BE233" s="173"/>
      <c r="BF233" s="165"/>
      <c r="BG233" s="165"/>
      <c r="BH233" s="165"/>
      <c r="BI233" s="165"/>
      <c r="BJ233" s="165"/>
      <c r="BK233" s="165"/>
      <c r="BL233" s="165"/>
      <c r="BM233" s="165"/>
      <c r="BN233" s="165"/>
      <c r="BO233" s="165"/>
      <c r="BP233" s="165"/>
      <c r="BQ233" s="165"/>
      <c r="BR233" s="165"/>
      <c r="BS233" s="165"/>
      <c r="BT233" s="165"/>
      <c r="BU233" s="165"/>
      <c r="BV233" s="165"/>
      <c r="BW233" s="165"/>
      <c r="BX233" s="165"/>
      <c r="BY233" s="165"/>
      <c r="BZ233" s="165"/>
      <c r="CA233" s="165"/>
      <c r="CB233" s="165"/>
      <c r="CC233" s="165"/>
      <c r="CD233" s="165"/>
    </row>
    <row r="234" spans="1:82" ht="27" hidden="1" customHeight="1">
      <c r="A234" s="520" t="s">
        <v>11</v>
      </c>
      <c r="B234" s="520"/>
      <c r="C234" s="649"/>
      <c r="D234" s="20" t="s">
        <v>467</v>
      </c>
      <c r="E234" s="56" t="s">
        <v>182</v>
      </c>
      <c r="F234" s="106" t="s">
        <v>2</v>
      </c>
      <c r="G234" s="86"/>
      <c r="H234" s="86"/>
      <c r="I234" s="17"/>
      <c r="J234" s="17"/>
      <c r="K234" s="17"/>
      <c r="L234" s="34"/>
      <c r="M234" s="34"/>
      <c r="N234" s="216">
        <v>0</v>
      </c>
      <c r="O234" s="50">
        <f t="shared" si="143"/>
        <v>0</v>
      </c>
      <c r="P234" s="94">
        <f t="shared" si="144"/>
        <v>0</v>
      </c>
      <c r="Q234" s="402">
        <v>43.2</v>
      </c>
      <c r="R234" s="436">
        <f t="shared" si="145"/>
        <v>2808</v>
      </c>
      <c r="S234" s="394">
        <f t="shared" si="146"/>
        <v>1544.4</v>
      </c>
      <c r="T234" s="454">
        <v>45</v>
      </c>
      <c r="U234" s="434">
        <f t="shared" si="147"/>
        <v>46.927884615384606</v>
      </c>
      <c r="V234" s="458">
        <v>1490.2650000000001</v>
      </c>
      <c r="W234" s="318">
        <f t="shared" si="141"/>
        <v>0</v>
      </c>
      <c r="X234" s="552">
        <f t="shared" si="142"/>
        <v>0</v>
      </c>
      <c r="Y234" s="437" t="s">
        <v>771</v>
      </c>
      <c r="Z234" s="435">
        <f t="shared" si="148"/>
        <v>45</v>
      </c>
      <c r="AA234" s="427"/>
      <c r="AB234" s="171"/>
      <c r="AC234" s="88"/>
      <c r="AD234" s="162"/>
      <c r="AE234" s="162"/>
      <c r="AF234" s="162"/>
      <c r="AG234" s="162"/>
      <c r="AH234" s="162"/>
      <c r="AI234" s="162"/>
      <c r="AJ234" s="162"/>
      <c r="AK234" s="163"/>
      <c r="AL234" s="162"/>
      <c r="AM234" s="173"/>
      <c r="AN234" s="173"/>
      <c r="AO234" s="173"/>
      <c r="AP234" s="173"/>
      <c r="AQ234" s="173"/>
      <c r="AR234" s="173"/>
      <c r="AS234" s="173"/>
      <c r="AT234" s="173"/>
      <c r="AU234" s="173"/>
      <c r="AV234" s="173"/>
      <c r="AW234" s="173"/>
      <c r="AX234" s="173"/>
      <c r="AY234" s="173"/>
      <c r="AZ234" s="173"/>
      <c r="BA234" s="173"/>
      <c r="BB234" s="173"/>
      <c r="BC234" s="173"/>
      <c r="BD234" s="173"/>
      <c r="BE234" s="173"/>
      <c r="BF234" s="165"/>
      <c r="BG234" s="165"/>
      <c r="BH234" s="165"/>
      <c r="BI234" s="165"/>
      <c r="BJ234" s="165"/>
      <c r="BK234" s="165"/>
      <c r="BL234" s="165"/>
      <c r="BM234" s="165"/>
      <c r="BN234" s="165"/>
      <c r="BO234" s="165"/>
      <c r="BP234" s="165"/>
      <c r="BQ234" s="165"/>
      <c r="BR234" s="165"/>
      <c r="BS234" s="165"/>
      <c r="BT234" s="165"/>
      <c r="BU234" s="165"/>
      <c r="BV234" s="165"/>
      <c r="BW234" s="165"/>
      <c r="BX234" s="165"/>
      <c r="BY234" s="165"/>
      <c r="BZ234" s="165"/>
      <c r="CA234" s="165"/>
      <c r="CB234" s="165"/>
      <c r="CC234" s="165"/>
      <c r="CD234" s="165"/>
    </row>
    <row r="235" spans="1:82" ht="27" hidden="1" customHeight="1">
      <c r="A235" s="520" t="s">
        <v>11</v>
      </c>
      <c r="B235" s="520"/>
      <c r="C235" s="339"/>
      <c r="D235" s="20" t="s">
        <v>467</v>
      </c>
      <c r="E235" s="56" t="s">
        <v>182</v>
      </c>
      <c r="F235" s="68" t="s">
        <v>62</v>
      </c>
      <c r="G235" s="86"/>
      <c r="H235" s="17"/>
      <c r="I235" s="17"/>
      <c r="J235" s="17"/>
      <c r="K235" s="86"/>
      <c r="L235" s="34"/>
      <c r="M235" s="34"/>
      <c r="N235" s="216">
        <v>0</v>
      </c>
      <c r="O235" s="50">
        <f t="shared" si="143"/>
        <v>0</v>
      </c>
      <c r="P235" s="94">
        <f t="shared" si="144"/>
        <v>0</v>
      </c>
      <c r="Q235" s="402">
        <v>33.659999999999997</v>
      </c>
      <c r="R235" s="436">
        <f t="shared" si="145"/>
        <v>2187.8999999999996</v>
      </c>
      <c r="S235" s="394">
        <f t="shared" si="146"/>
        <v>1422.1349999999995</v>
      </c>
      <c r="T235" s="454">
        <v>35</v>
      </c>
      <c r="U235" s="434">
        <f t="shared" si="147"/>
        <v>38.615384615384606</v>
      </c>
      <c r="V235" s="458">
        <v>1343.0339999999999</v>
      </c>
      <c r="W235" s="318">
        <f t="shared" si="141"/>
        <v>0</v>
      </c>
      <c r="X235" s="552">
        <f t="shared" si="142"/>
        <v>0</v>
      </c>
      <c r="Y235" s="437" t="s">
        <v>771</v>
      </c>
      <c r="Z235" s="435">
        <f t="shared" si="148"/>
        <v>35</v>
      </c>
      <c r="AA235" s="427"/>
      <c r="AB235" s="171"/>
      <c r="AC235" s="88"/>
      <c r="AD235" s="162"/>
      <c r="AE235" s="162"/>
      <c r="AF235" s="162"/>
      <c r="AG235" s="162"/>
      <c r="AH235" s="162"/>
      <c r="AI235" s="162"/>
      <c r="AJ235" s="162"/>
      <c r="AK235" s="163"/>
      <c r="AL235" s="162"/>
      <c r="AM235" s="173"/>
      <c r="AN235" s="173"/>
      <c r="AO235" s="173"/>
      <c r="AP235" s="173"/>
      <c r="AQ235" s="173"/>
      <c r="AR235" s="173"/>
      <c r="AS235" s="173"/>
      <c r="AT235" s="173"/>
      <c r="AU235" s="173"/>
      <c r="AV235" s="173"/>
      <c r="AW235" s="173"/>
      <c r="AX235" s="173"/>
      <c r="AY235" s="173"/>
      <c r="AZ235" s="173"/>
      <c r="BA235" s="173"/>
      <c r="BB235" s="173"/>
      <c r="BC235" s="173"/>
      <c r="BD235" s="173"/>
      <c r="BE235" s="173"/>
      <c r="BF235" s="165"/>
      <c r="BG235" s="165"/>
      <c r="BH235" s="165"/>
      <c r="BI235" s="165"/>
      <c r="BJ235" s="165"/>
      <c r="BK235" s="165"/>
      <c r="BL235" s="165"/>
      <c r="BM235" s="165"/>
      <c r="BN235" s="165"/>
      <c r="BO235" s="165"/>
      <c r="BP235" s="165"/>
      <c r="BQ235" s="165"/>
      <c r="BR235" s="165"/>
      <c r="BS235" s="165"/>
      <c r="BT235" s="165"/>
      <c r="BU235" s="165"/>
      <c r="BV235" s="165"/>
      <c r="BW235" s="165"/>
      <c r="BX235" s="165"/>
      <c r="BY235" s="165"/>
      <c r="BZ235" s="165"/>
      <c r="CA235" s="165"/>
      <c r="CB235" s="165"/>
      <c r="CC235" s="165"/>
      <c r="CD235" s="165"/>
    </row>
    <row r="236" spans="1:82" ht="27" hidden="1" customHeight="1">
      <c r="A236" s="520" t="s">
        <v>11</v>
      </c>
      <c r="B236" s="520"/>
      <c r="C236" s="339"/>
      <c r="D236" s="20" t="s">
        <v>467</v>
      </c>
      <c r="E236" s="56" t="s">
        <v>182</v>
      </c>
      <c r="F236" s="68" t="s">
        <v>62</v>
      </c>
      <c r="G236" s="86"/>
      <c r="H236" s="86"/>
      <c r="I236" s="17"/>
      <c r="J236" s="17"/>
      <c r="K236" s="17"/>
      <c r="L236" s="34"/>
      <c r="M236" s="34"/>
      <c r="N236" s="216">
        <v>0</v>
      </c>
      <c r="O236" s="50">
        <f t="shared" si="143"/>
        <v>0</v>
      </c>
      <c r="P236" s="94">
        <f t="shared" si="144"/>
        <v>0</v>
      </c>
      <c r="Q236" s="402">
        <v>43.2</v>
      </c>
      <c r="R236" s="436">
        <f t="shared" si="145"/>
        <v>2808</v>
      </c>
      <c r="S236" s="394">
        <f t="shared" si="146"/>
        <v>1544.4</v>
      </c>
      <c r="T236" s="454">
        <v>45</v>
      </c>
      <c r="U236" s="434">
        <f t="shared" si="147"/>
        <v>46.927884615384606</v>
      </c>
      <c r="V236" s="458">
        <v>1490.2650000000001</v>
      </c>
      <c r="W236" s="318">
        <f t="shared" si="141"/>
        <v>0</v>
      </c>
      <c r="X236" s="552">
        <f t="shared" si="142"/>
        <v>0</v>
      </c>
      <c r="Y236" s="437" t="s">
        <v>771</v>
      </c>
      <c r="Z236" s="435">
        <f t="shared" si="148"/>
        <v>45</v>
      </c>
      <c r="AA236" s="427"/>
      <c r="AB236" s="171"/>
      <c r="AC236" s="88"/>
      <c r="AD236" s="162"/>
      <c r="AE236" s="162"/>
      <c r="AF236" s="162"/>
      <c r="AG236" s="162"/>
      <c r="AH236" s="162"/>
      <c r="AI236" s="162"/>
      <c r="AJ236" s="162"/>
      <c r="AK236" s="163"/>
      <c r="AL236" s="162"/>
      <c r="AM236" s="173"/>
      <c r="AN236" s="173"/>
      <c r="AO236" s="173"/>
      <c r="AP236" s="173"/>
      <c r="AQ236" s="173"/>
      <c r="AR236" s="173"/>
      <c r="AS236" s="173"/>
      <c r="AT236" s="173"/>
      <c r="AU236" s="173"/>
      <c r="AV236" s="173"/>
      <c r="AW236" s="173"/>
      <c r="AX236" s="173"/>
      <c r="AY236" s="173"/>
      <c r="AZ236" s="173"/>
      <c r="BA236" s="173"/>
      <c r="BB236" s="173"/>
      <c r="BC236" s="173"/>
      <c r="BD236" s="173"/>
      <c r="BE236" s="173"/>
      <c r="BF236" s="165"/>
      <c r="BG236" s="165"/>
      <c r="BH236" s="165"/>
      <c r="BI236" s="165"/>
      <c r="BJ236" s="165"/>
      <c r="BK236" s="165"/>
      <c r="BL236" s="165"/>
      <c r="BM236" s="165"/>
      <c r="BN236" s="165"/>
      <c r="BO236" s="165"/>
      <c r="BP236" s="165"/>
      <c r="BQ236" s="165"/>
      <c r="BR236" s="165"/>
      <c r="BS236" s="165"/>
      <c r="BT236" s="165"/>
      <c r="BU236" s="165"/>
      <c r="BV236" s="165"/>
      <c r="BW236" s="165"/>
      <c r="BX236" s="165"/>
      <c r="BY236" s="165"/>
      <c r="BZ236" s="165"/>
      <c r="CA236" s="165"/>
      <c r="CB236" s="165"/>
      <c r="CC236" s="165"/>
      <c r="CD236" s="165"/>
    </row>
    <row r="237" spans="1:82" ht="39.200000000000003" customHeight="1">
      <c r="A237" s="520" t="s">
        <v>11</v>
      </c>
      <c r="B237" s="470"/>
      <c r="C237" s="658" t="s">
        <v>794</v>
      </c>
      <c r="D237" s="16" t="s">
        <v>441</v>
      </c>
      <c r="E237" s="30" t="s">
        <v>70</v>
      </c>
      <c r="F237" s="68" t="s">
        <v>62</v>
      </c>
      <c r="G237" s="621"/>
      <c r="H237" s="538" t="s">
        <v>790</v>
      </c>
      <c r="I237" s="538" t="s">
        <v>790</v>
      </c>
      <c r="J237" s="538" t="s">
        <v>790</v>
      </c>
      <c r="K237" s="621"/>
      <c r="L237" s="538" t="s">
        <v>790</v>
      </c>
      <c r="M237" s="538" t="s">
        <v>790</v>
      </c>
      <c r="N237" s="216"/>
      <c r="O237" s="50">
        <f>SUBTOTAL(9,G237:M237)</f>
        <v>0</v>
      </c>
      <c r="P237" s="94">
        <f>O237</f>
        <v>0</v>
      </c>
      <c r="Q237" s="678">
        <v>24.326639999999998</v>
      </c>
      <c r="R237" s="839">
        <f>Q237*$S$1</f>
        <v>1581.2315999999998</v>
      </c>
      <c r="S237" s="733">
        <f>R237</f>
        <v>1581.2315999999998</v>
      </c>
      <c r="T237" s="454"/>
      <c r="U237" s="434">
        <f t="shared" si="147"/>
        <v>11.178096870818905</v>
      </c>
      <c r="V237" s="458">
        <v>1404.48</v>
      </c>
      <c r="W237" s="752">
        <f>S237*O237</f>
        <v>0</v>
      </c>
      <c r="X237" s="552">
        <f>R237*P237</f>
        <v>0</v>
      </c>
      <c r="Y237" s="437"/>
      <c r="Z237" s="435"/>
      <c r="AA237" s="427"/>
      <c r="AB237" s="171"/>
      <c r="AC237" s="88"/>
      <c r="AD237" s="162"/>
      <c r="AE237" s="162"/>
      <c r="AF237" s="162"/>
      <c r="AG237" s="162"/>
      <c r="AH237" s="162"/>
      <c r="AI237" s="162"/>
      <c r="AJ237" s="162"/>
      <c r="AK237" s="163"/>
      <c r="AL237" s="162"/>
      <c r="AM237" s="173"/>
      <c r="AN237" s="173"/>
      <c r="AO237" s="173"/>
      <c r="AP237" s="173"/>
      <c r="AQ237" s="173"/>
      <c r="AR237" s="173"/>
      <c r="AS237" s="173"/>
      <c r="AT237" s="173"/>
      <c r="AU237" s="173"/>
      <c r="AV237" s="173"/>
      <c r="AW237" s="173"/>
      <c r="AX237" s="173"/>
      <c r="AY237" s="173"/>
      <c r="AZ237" s="173"/>
      <c r="BA237" s="173"/>
      <c r="BB237" s="173"/>
      <c r="BC237" s="173"/>
      <c r="BD237" s="173"/>
      <c r="BE237" s="173"/>
      <c r="BF237" s="165"/>
      <c r="BG237" s="165"/>
      <c r="BH237" s="165"/>
      <c r="BI237" s="165"/>
      <c r="BJ237" s="165"/>
      <c r="BK237" s="165"/>
      <c r="BL237" s="165"/>
      <c r="BM237" s="165"/>
      <c r="BN237" s="165"/>
      <c r="BO237" s="165"/>
      <c r="BP237" s="165"/>
      <c r="BQ237" s="165"/>
      <c r="BR237" s="165"/>
      <c r="BS237" s="165"/>
      <c r="BT237" s="165"/>
      <c r="BU237" s="165"/>
      <c r="BV237" s="165"/>
      <c r="BW237" s="165"/>
      <c r="BX237" s="165"/>
      <c r="BY237" s="165"/>
      <c r="BZ237" s="165"/>
      <c r="CA237" s="165"/>
      <c r="CB237" s="165"/>
      <c r="CC237" s="165"/>
      <c r="CD237" s="165"/>
    </row>
    <row r="238" spans="1:82" ht="39.200000000000003" hidden="1" customHeight="1">
      <c r="A238" s="520" t="s">
        <v>11</v>
      </c>
      <c r="B238" s="476"/>
      <c r="C238" s="511" t="s">
        <v>782</v>
      </c>
      <c r="D238" s="16" t="s">
        <v>441</v>
      </c>
      <c r="E238" s="30" t="s">
        <v>70</v>
      </c>
      <c r="F238" s="68" t="s">
        <v>62</v>
      </c>
      <c r="G238" s="538" t="s">
        <v>790</v>
      </c>
      <c r="H238" s="538" t="s">
        <v>790</v>
      </c>
      <c r="I238" s="538" t="s">
        <v>790</v>
      </c>
      <c r="J238" s="621"/>
      <c r="K238" s="538" t="s">
        <v>790</v>
      </c>
      <c r="L238" s="67"/>
      <c r="M238" s="67"/>
      <c r="N238" s="216">
        <v>0</v>
      </c>
      <c r="O238" s="50">
        <f t="shared" si="143"/>
        <v>0</v>
      </c>
      <c r="P238" s="94">
        <f t="shared" si="144"/>
        <v>0</v>
      </c>
      <c r="Q238" s="402">
        <v>36.340000000000003</v>
      </c>
      <c r="R238" s="436">
        <f t="shared" si="145"/>
        <v>2362.1000000000004</v>
      </c>
      <c r="S238" s="394">
        <f t="shared" si="146"/>
        <v>1653.4700000000003</v>
      </c>
      <c r="T238" s="454">
        <v>30</v>
      </c>
      <c r="U238" s="434">
        <f t="shared" si="147"/>
        <v>35.980271792049464</v>
      </c>
      <c r="V238" s="458">
        <v>1512.2099999999998</v>
      </c>
      <c r="W238" s="318">
        <f t="shared" si="141"/>
        <v>0</v>
      </c>
      <c r="X238" s="552">
        <f t="shared" si="142"/>
        <v>0</v>
      </c>
      <c r="Y238" s="437" t="s">
        <v>771</v>
      </c>
      <c r="Z238" s="435">
        <f t="shared" si="148"/>
        <v>30</v>
      </c>
      <c r="AA238" s="427"/>
      <c r="AB238" s="171"/>
      <c r="AC238" s="88"/>
      <c r="AD238" s="162"/>
      <c r="AE238" s="162"/>
      <c r="AF238" s="162"/>
      <c r="AG238" s="162"/>
      <c r="AH238" s="162"/>
      <c r="AI238" s="162"/>
      <c r="AJ238" s="162"/>
      <c r="AK238" s="163"/>
      <c r="AL238" s="162"/>
      <c r="AM238" s="173"/>
      <c r="AN238" s="173"/>
      <c r="AO238" s="173"/>
      <c r="AP238" s="173"/>
      <c r="AQ238" s="173"/>
      <c r="AR238" s="173"/>
      <c r="AS238" s="173"/>
      <c r="AT238" s="173"/>
      <c r="AU238" s="173"/>
      <c r="AV238" s="173"/>
      <c r="AW238" s="173"/>
      <c r="AX238" s="173"/>
      <c r="AY238" s="173"/>
      <c r="AZ238" s="173"/>
      <c r="BA238" s="173"/>
      <c r="BB238" s="173"/>
      <c r="BC238" s="173"/>
      <c r="BD238" s="173"/>
      <c r="BE238" s="173"/>
      <c r="BF238" s="165"/>
      <c r="BG238" s="165"/>
      <c r="BH238" s="165"/>
      <c r="BI238" s="165"/>
      <c r="BJ238" s="165"/>
      <c r="BK238" s="165"/>
      <c r="BL238" s="165"/>
      <c r="BM238" s="165"/>
      <c r="BN238" s="165"/>
      <c r="BO238" s="165"/>
      <c r="BP238" s="165"/>
      <c r="BQ238" s="165"/>
      <c r="BR238" s="165"/>
      <c r="BS238" s="165"/>
      <c r="BT238" s="165"/>
      <c r="BU238" s="165"/>
      <c r="BV238" s="165"/>
      <c r="BW238" s="165"/>
      <c r="BX238" s="165"/>
      <c r="BY238" s="165"/>
      <c r="BZ238" s="165"/>
      <c r="CA238" s="165"/>
      <c r="CB238" s="165"/>
      <c r="CC238" s="165"/>
      <c r="CD238" s="165"/>
    </row>
    <row r="239" spans="1:82" ht="39.200000000000003" customHeight="1">
      <c r="A239" s="520" t="s">
        <v>11</v>
      </c>
      <c r="B239" s="476"/>
      <c r="C239" s="658" t="s">
        <v>794</v>
      </c>
      <c r="D239" s="16" t="s">
        <v>441</v>
      </c>
      <c r="E239" s="30" t="s">
        <v>70</v>
      </c>
      <c r="F239" s="121" t="s">
        <v>2</v>
      </c>
      <c r="G239" s="621"/>
      <c r="H239" s="538" t="s">
        <v>790</v>
      </c>
      <c r="I239" s="538" t="s">
        <v>790</v>
      </c>
      <c r="J239" s="538" t="s">
        <v>790</v>
      </c>
      <c r="K239" s="538" t="s">
        <v>790</v>
      </c>
      <c r="L239" s="538" t="s">
        <v>790</v>
      </c>
      <c r="M239" s="538" t="s">
        <v>790</v>
      </c>
      <c r="N239" s="216"/>
      <c r="O239" s="50">
        <f>SUBTOTAL(9,G239:M239)</f>
        <v>0</v>
      </c>
      <c r="P239" s="94">
        <f>O239</f>
        <v>0</v>
      </c>
      <c r="Q239" s="678">
        <v>24.326639999999998</v>
      </c>
      <c r="R239" s="839">
        <f>Q239*$S$1</f>
        <v>1581.2315999999998</v>
      </c>
      <c r="S239" s="733">
        <f>R239</f>
        <v>1581.2315999999998</v>
      </c>
      <c r="T239" s="454"/>
      <c r="U239" s="434">
        <f t="shared" si="147"/>
        <v>11.178096870818905</v>
      </c>
      <c r="V239" s="458">
        <v>1404.48</v>
      </c>
      <c r="W239" s="752">
        <f>S239*O239</f>
        <v>0</v>
      </c>
      <c r="X239" s="552">
        <f>R239*P239</f>
        <v>0</v>
      </c>
      <c r="Y239" s="437"/>
      <c r="Z239" s="435"/>
      <c r="AA239" s="427"/>
      <c r="AB239" s="171"/>
      <c r="AC239" s="88"/>
      <c r="AD239" s="162"/>
      <c r="AE239" s="162"/>
      <c r="AF239" s="162"/>
      <c r="AG239" s="162"/>
      <c r="AH239" s="162"/>
      <c r="AI239" s="162"/>
      <c r="AJ239" s="162"/>
      <c r="AK239" s="163"/>
      <c r="AL239" s="162"/>
      <c r="AM239" s="173"/>
      <c r="AN239" s="173"/>
      <c r="AO239" s="173"/>
      <c r="AP239" s="173"/>
      <c r="AQ239" s="173"/>
      <c r="AR239" s="173"/>
      <c r="AS239" s="173"/>
      <c r="AT239" s="173"/>
      <c r="AU239" s="173"/>
      <c r="AV239" s="173"/>
      <c r="AW239" s="173"/>
      <c r="AX239" s="173"/>
      <c r="AY239" s="173"/>
      <c r="AZ239" s="173"/>
      <c r="BA239" s="173"/>
      <c r="BB239" s="173"/>
      <c r="BC239" s="173"/>
      <c r="BD239" s="173"/>
      <c r="BE239" s="173"/>
      <c r="BF239" s="165"/>
      <c r="BG239" s="165"/>
      <c r="BH239" s="165"/>
      <c r="BI239" s="165"/>
      <c r="BJ239" s="165"/>
      <c r="BK239" s="165"/>
      <c r="BL239" s="165"/>
      <c r="BM239" s="165"/>
      <c r="BN239" s="165"/>
      <c r="BO239" s="165"/>
      <c r="BP239" s="165"/>
      <c r="BQ239" s="165"/>
      <c r="BR239" s="165"/>
      <c r="BS239" s="165"/>
      <c r="BT239" s="165"/>
      <c r="BU239" s="165"/>
      <c r="BV239" s="165"/>
      <c r="BW239" s="165"/>
      <c r="BX239" s="165"/>
      <c r="BY239" s="165"/>
      <c r="BZ239" s="165"/>
      <c r="CA239" s="165"/>
      <c r="CB239" s="165"/>
      <c r="CC239" s="165"/>
      <c r="CD239" s="165"/>
    </row>
    <row r="240" spans="1:82" ht="39.200000000000003" hidden="1" customHeight="1">
      <c r="A240" s="520" t="s">
        <v>11</v>
      </c>
      <c r="B240" s="476"/>
      <c r="C240" s="511" t="s">
        <v>782</v>
      </c>
      <c r="D240" s="16" t="s">
        <v>441</v>
      </c>
      <c r="E240" s="65" t="s">
        <v>70</v>
      </c>
      <c r="F240" s="121" t="s">
        <v>2</v>
      </c>
      <c r="G240" s="538" t="s">
        <v>790</v>
      </c>
      <c r="H240" s="621"/>
      <c r="I240" s="538" t="s">
        <v>790</v>
      </c>
      <c r="J240" s="538" t="s">
        <v>790</v>
      </c>
      <c r="K240" s="538" t="s">
        <v>790</v>
      </c>
      <c r="L240" s="67"/>
      <c r="M240" s="67"/>
      <c r="N240" s="216">
        <v>0</v>
      </c>
      <c r="O240" s="50">
        <f t="shared" si="143"/>
        <v>0</v>
      </c>
      <c r="P240" s="94">
        <f t="shared" si="144"/>
        <v>0</v>
      </c>
      <c r="Q240" s="402">
        <v>36.340000000000003</v>
      </c>
      <c r="R240" s="436">
        <f t="shared" si="145"/>
        <v>2362.1000000000004</v>
      </c>
      <c r="S240" s="394">
        <f t="shared" si="146"/>
        <v>1653.4700000000003</v>
      </c>
      <c r="T240" s="454">
        <v>30</v>
      </c>
      <c r="U240" s="434">
        <f t="shared" si="147"/>
        <v>35.980271792049464</v>
      </c>
      <c r="V240" s="458">
        <v>1512.2099999999998</v>
      </c>
      <c r="W240" s="318">
        <f t="shared" si="141"/>
        <v>0</v>
      </c>
      <c r="X240" s="552">
        <f t="shared" si="142"/>
        <v>0</v>
      </c>
      <c r="Y240" s="437" t="s">
        <v>771</v>
      </c>
      <c r="Z240" s="435">
        <f t="shared" si="148"/>
        <v>30</v>
      </c>
      <c r="AA240" s="427"/>
      <c r="AB240" s="171"/>
      <c r="AC240" s="88"/>
      <c r="AD240" s="162"/>
      <c r="AE240" s="162"/>
      <c r="AF240" s="162"/>
      <c r="AG240" s="162"/>
      <c r="AH240" s="162"/>
      <c r="AI240" s="162"/>
      <c r="AJ240" s="162"/>
      <c r="AK240" s="163"/>
      <c r="AL240" s="162"/>
      <c r="AM240" s="173"/>
      <c r="AN240" s="173"/>
      <c r="AO240" s="173"/>
      <c r="AP240" s="173"/>
      <c r="AQ240" s="173"/>
      <c r="AR240" s="173"/>
      <c r="AS240" s="173"/>
      <c r="AT240" s="173"/>
      <c r="AU240" s="173"/>
      <c r="AV240" s="173"/>
      <c r="AW240" s="173"/>
      <c r="AX240" s="173"/>
      <c r="AY240" s="173"/>
      <c r="AZ240" s="173"/>
      <c r="BA240" s="173"/>
      <c r="BB240" s="173"/>
      <c r="BC240" s="173"/>
      <c r="BD240" s="173"/>
      <c r="BE240" s="173"/>
      <c r="BF240" s="165"/>
      <c r="BG240" s="165"/>
      <c r="BH240" s="165"/>
      <c r="BI240" s="165"/>
      <c r="BJ240" s="165"/>
      <c r="BK240" s="165"/>
      <c r="BL240" s="165"/>
      <c r="BM240" s="165"/>
      <c r="BN240" s="165"/>
      <c r="BO240" s="165"/>
      <c r="BP240" s="165"/>
      <c r="BQ240" s="165"/>
      <c r="BR240" s="165"/>
      <c r="BS240" s="165"/>
      <c r="BT240" s="165"/>
      <c r="BU240" s="165"/>
      <c r="BV240" s="165"/>
      <c r="BW240" s="165"/>
      <c r="BX240" s="165"/>
      <c r="BY240" s="165"/>
      <c r="BZ240" s="165"/>
      <c r="CA240" s="165"/>
      <c r="CB240" s="165"/>
      <c r="CC240" s="165"/>
      <c r="CD240" s="165"/>
    </row>
    <row r="241" spans="1:82" ht="12" customHeight="1">
      <c r="A241" s="505"/>
      <c r="B241" s="242"/>
      <c r="C241" s="322"/>
      <c r="D241" s="242"/>
      <c r="E241" s="243"/>
      <c r="F241" s="249"/>
      <c r="G241" s="244"/>
      <c r="H241" s="244"/>
      <c r="I241" s="244"/>
      <c r="J241" s="244"/>
      <c r="K241" s="244"/>
      <c r="L241" s="245"/>
      <c r="M241" s="691"/>
      <c r="N241" s="252"/>
      <c r="O241" s="307"/>
      <c r="P241" s="400"/>
      <c r="Q241" s="392"/>
      <c r="R241" s="753"/>
      <c r="S241" s="742"/>
      <c r="T241" s="444"/>
      <c r="U241" s="287"/>
      <c r="V241" s="442"/>
      <c r="W241" s="770" t="s">
        <v>22</v>
      </c>
      <c r="X241" s="552">
        <f>R241*P241</f>
        <v>0</v>
      </c>
      <c r="Y241" s="422"/>
      <c r="Z241" s="170"/>
      <c r="AA241" s="88"/>
      <c r="AB241" s="171"/>
      <c r="AC241" s="88"/>
      <c r="AD241" s="162"/>
      <c r="AE241" s="162"/>
      <c r="AF241" s="162"/>
      <c r="AG241" s="162"/>
      <c r="AH241" s="162"/>
      <c r="AI241" s="162"/>
      <c r="AJ241" s="162"/>
      <c r="AK241" s="163"/>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row>
    <row r="242" spans="1:82" ht="27" hidden="1" customHeight="1">
      <c r="A242" s="503"/>
      <c r="B242" s="130"/>
      <c r="C242" s="322"/>
      <c r="D242" s="130"/>
      <c r="E242" s="129" t="s">
        <v>373</v>
      </c>
      <c r="F242" s="152"/>
      <c r="G242" s="93"/>
      <c r="H242" s="97" t="s">
        <v>24</v>
      </c>
      <c r="I242" s="97" t="s">
        <v>191</v>
      </c>
      <c r="J242" s="97" t="s">
        <v>36</v>
      </c>
      <c r="K242" s="40" t="s">
        <v>192</v>
      </c>
      <c r="L242" s="51"/>
      <c r="M242" s="51"/>
      <c r="N242" s="103">
        <v>0</v>
      </c>
      <c r="O242" s="104"/>
      <c r="P242" s="128">
        <f>IF(SUM(G243:L246)&gt;0,0.1,0)</f>
        <v>0</v>
      </c>
      <c r="Q242" s="392"/>
      <c r="R242" s="146"/>
      <c r="S242" s="144"/>
      <c r="T242" s="439"/>
      <c r="U242" s="144"/>
      <c r="V242" s="439"/>
      <c r="W242" s="141"/>
      <c r="X242" s="552">
        <f t="shared" si="142"/>
        <v>0</v>
      </c>
      <c r="Y242" s="422"/>
      <c r="Z242" s="170"/>
      <c r="AA242" s="88"/>
      <c r="AB242" s="171"/>
      <c r="AC242" s="88"/>
      <c r="AD242" s="162"/>
      <c r="AE242" s="162"/>
      <c r="AF242" s="162"/>
      <c r="AG242" s="162"/>
      <c r="AH242" s="162"/>
      <c r="AI242" s="162"/>
      <c r="AJ242" s="162"/>
      <c r="AK242" s="163"/>
      <c r="AL242" s="162"/>
      <c r="AM242" s="173"/>
      <c r="AN242" s="173"/>
      <c r="AO242" s="173"/>
      <c r="AP242" s="173"/>
      <c r="AQ242" s="173"/>
      <c r="AR242" s="173"/>
      <c r="AS242" s="173"/>
      <c r="AT242" s="173"/>
      <c r="AU242" s="173"/>
      <c r="AV242" s="173"/>
      <c r="AW242" s="173"/>
      <c r="AX242" s="173"/>
      <c r="AY242" s="173"/>
      <c r="AZ242" s="173"/>
      <c r="BA242" s="173"/>
      <c r="BB242" s="173"/>
      <c r="BC242" s="173"/>
      <c r="BD242" s="173"/>
      <c r="BE242" s="173"/>
      <c r="BF242" s="165"/>
      <c r="BG242" s="165"/>
      <c r="BH242" s="165"/>
      <c r="BI242" s="165"/>
      <c r="BJ242" s="165"/>
      <c r="BK242" s="165"/>
      <c r="BL242" s="165"/>
      <c r="BM242" s="165"/>
      <c r="BN242" s="165"/>
      <c r="BO242" s="165"/>
      <c r="BP242" s="165"/>
      <c r="BQ242" s="165"/>
      <c r="BR242" s="165"/>
      <c r="BS242" s="165"/>
      <c r="BT242" s="165"/>
      <c r="BU242" s="165"/>
      <c r="BV242" s="165"/>
      <c r="BW242" s="165"/>
      <c r="BX242" s="165"/>
      <c r="BY242" s="165"/>
      <c r="BZ242" s="165"/>
      <c r="CA242" s="165"/>
      <c r="CB242" s="165"/>
      <c r="CC242" s="165"/>
      <c r="CD242" s="165"/>
    </row>
    <row r="243" spans="1:82" ht="12" hidden="1" customHeight="1">
      <c r="A243" s="650"/>
      <c r="B243" s="650"/>
      <c r="C243" s="322"/>
      <c r="D243" s="242"/>
      <c r="E243" s="243"/>
      <c r="F243" s="249"/>
      <c r="G243" s="244"/>
      <c r="H243" s="244"/>
      <c r="I243" s="244"/>
      <c r="J243" s="244"/>
      <c r="K243" s="244"/>
      <c r="L243" s="245"/>
      <c r="M243" s="281"/>
      <c r="N243" s="204">
        <v>0</v>
      </c>
      <c r="O243" s="304"/>
      <c r="P243" s="282"/>
      <c r="Q243" s="395"/>
      <c r="R243" s="324"/>
      <c r="S243" s="248"/>
      <c r="T243" s="442"/>
      <c r="U243" s="248"/>
      <c r="V243" s="442"/>
      <c r="W243" s="193" t="s">
        <v>22</v>
      </c>
      <c r="X243" s="552">
        <f t="shared" si="142"/>
        <v>0</v>
      </c>
      <c r="Y243" s="422"/>
      <c r="Z243" s="170"/>
      <c r="AA243" s="88"/>
      <c r="AB243" s="171"/>
      <c r="AC243" s="88"/>
      <c r="AD243" s="162"/>
      <c r="AE243" s="162"/>
      <c r="AF243" s="162"/>
      <c r="AG243" s="162"/>
      <c r="AH243" s="162"/>
      <c r="AI243" s="162"/>
      <c r="AJ243" s="162"/>
      <c r="AK243" s="163"/>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row>
    <row r="244" spans="1:82" ht="63.75" hidden="1" customHeight="1">
      <c r="A244" s="520" t="s">
        <v>11</v>
      </c>
      <c r="B244" s="520"/>
      <c r="C244" s="647" t="s">
        <v>782</v>
      </c>
      <c r="D244" s="24" t="s">
        <v>481</v>
      </c>
      <c r="E244" s="30" t="s">
        <v>69</v>
      </c>
      <c r="F244" s="80" t="s">
        <v>54</v>
      </c>
      <c r="G244" s="541"/>
      <c r="H244" s="544"/>
      <c r="I244" s="544"/>
      <c r="J244" s="544"/>
      <c r="K244" s="546"/>
      <c r="L244" s="542"/>
      <c r="M244" s="542"/>
      <c r="N244" s="216">
        <v>0</v>
      </c>
      <c r="O244" s="50">
        <f t="shared" ref="O244:O245" si="149">SUBTOTAL(9,G244:M244)</f>
        <v>0</v>
      </c>
      <c r="P244" s="94">
        <f>O244</f>
        <v>0</v>
      </c>
      <c r="Q244" s="402">
        <v>105.85</v>
      </c>
      <c r="R244" s="436">
        <f>Q244*$S$1</f>
        <v>6880.25</v>
      </c>
      <c r="S244" s="394">
        <f>(1-T244*0.01)*R244</f>
        <v>4472.1624999999995</v>
      </c>
      <c r="T244" s="454">
        <v>35</v>
      </c>
      <c r="U244" s="434">
        <f>(V244/R244*100-100)*-1</f>
        <v>35.170655136077897</v>
      </c>
      <c r="V244" s="458">
        <v>4460.4210000000003</v>
      </c>
      <c r="W244" s="318">
        <f t="shared" si="141"/>
        <v>0</v>
      </c>
      <c r="X244" s="552">
        <f t="shared" si="142"/>
        <v>0</v>
      </c>
      <c r="Y244" s="437" t="s">
        <v>771</v>
      </c>
      <c r="Z244" s="435">
        <f>T244</f>
        <v>35</v>
      </c>
      <c r="AA244" s="427"/>
      <c r="AB244" s="171"/>
      <c r="AC244" s="88"/>
      <c r="AD244" s="162"/>
      <c r="AE244" s="162"/>
      <c r="AF244" s="162"/>
      <c r="AG244" s="162"/>
      <c r="AH244" s="162"/>
      <c r="AI244" s="162"/>
      <c r="AJ244" s="162"/>
      <c r="AK244" s="163"/>
      <c r="AL244" s="162"/>
      <c r="AM244" s="173"/>
      <c r="AN244" s="173"/>
      <c r="AO244" s="173"/>
      <c r="AP244" s="173"/>
      <c r="AQ244" s="173"/>
      <c r="AR244" s="173"/>
      <c r="AS244" s="173"/>
      <c r="AT244" s="173"/>
      <c r="AU244" s="173"/>
      <c r="AV244" s="173"/>
      <c r="AW244" s="173"/>
      <c r="AX244" s="173"/>
      <c r="AY244" s="173"/>
      <c r="AZ244" s="173"/>
      <c r="BA244" s="173"/>
      <c r="BB244" s="173"/>
      <c r="BC244" s="173"/>
      <c r="BD244" s="173"/>
      <c r="BE244" s="173"/>
      <c r="BF244" s="165"/>
      <c r="BG244" s="165"/>
      <c r="BH244" s="165"/>
      <c r="BI244" s="165"/>
      <c r="BJ244" s="165"/>
      <c r="BK244" s="165"/>
      <c r="BL244" s="165"/>
      <c r="BM244" s="165"/>
      <c r="BN244" s="165"/>
      <c r="BO244" s="165"/>
      <c r="BP244" s="165"/>
      <c r="BQ244" s="165"/>
      <c r="BR244" s="165"/>
      <c r="BS244" s="165"/>
      <c r="BT244" s="165"/>
      <c r="BU244" s="165"/>
      <c r="BV244" s="165"/>
      <c r="BW244" s="165"/>
      <c r="BX244" s="165"/>
      <c r="BY244" s="165"/>
      <c r="BZ244" s="165"/>
      <c r="CA244" s="165"/>
      <c r="CB244" s="165"/>
      <c r="CC244" s="165"/>
      <c r="CD244" s="165"/>
    </row>
    <row r="245" spans="1:82" ht="27" hidden="1" customHeight="1">
      <c r="A245" s="491" t="s">
        <v>11</v>
      </c>
      <c r="B245" s="491"/>
      <c r="C245" s="322"/>
      <c r="D245" s="28" t="s">
        <v>190</v>
      </c>
      <c r="E245" s="196" t="s">
        <v>365</v>
      </c>
      <c r="F245" s="76" t="s">
        <v>10</v>
      </c>
      <c r="G245" s="14"/>
      <c r="H245" s="28"/>
      <c r="I245" s="28"/>
      <c r="J245" s="28"/>
      <c r="K245" s="27"/>
      <c r="L245" s="34"/>
      <c r="M245" s="34"/>
      <c r="N245" s="216">
        <v>0</v>
      </c>
      <c r="O245" s="50">
        <f t="shared" si="149"/>
        <v>0</v>
      </c>
      <c r="P245" s="94">
        <f>O245</f>
        <v>0</v>
      </c>
      <c r="Q245" s="402">
        <v>136.59</v>
      </c>
      <c r="R245" s="436">
        <f>Q245*$S$1</f>
        <v>8878.35</v>
      </c>
      <c r="S245" s="394">
        <f>(1-T245*0.01)*R245</f>
        <v>5770.9274999999998</v>
      </c>
      <c r="T245" s="454">
        <v>35</v>
      </c>
      <c r="U245" s="434">
        <f>(V245/R245*100-100)*-1</f>
        <v>38.61538461538462</v>
      </c>
      <c r="V245" s="458">
        <v>5449.9409999999998</v>
      </c>
      <c r="W245" s="318">
        <f t="shared" si="141"/>
        <v>0</v>
      </c>
      <c r="X245" s="552">
        <f t="shared" si="142"/>
        <v>0</v>
      </c>
      <c r="Y245" s="437" t="s">
        <v>771</v>
      </c>
      <c r="Z245" s="435">
        <f>T245</f>
        <v>35</v>
      </c>
      <c r="AA245" s="427"/>
      <c r="AB245" s="171"/>
      <c r="AC245" s="88"/>
      <c r="AD245" s="162"/>
      <c r="AE245" s="162"/>
      <c r="AF245" s="162"/>
      <c r="AG245" s="162"/>
      <c r="AH245" s="162"/>
      <c r="AI245" s="162"/>
      <c r="AJ245" s="162"/>
      <c r="AK245" s="163"/>
      <c r="AL245" s="162"/>
      <c r="AM245" s="173"/>
      <c r="AN245" s="173"/>
      <c r="AO245" s="173"/>
      <c r="AP245" s="173"/>
      <c r="AQ245" s="173"/>
      <c r="AR245" s="173"/>
      <c r="AS245" s="173"/>
      <c r="AT245" s="173"/>
      <c r="AU245" s="173"/>
      <c r="AV245" s="173"/>
      <c r="AW245" s="173"/>
      <c r="AX245" s="173"/>
      <c r="AY245" s="173"/>
      <c r="AZ245" s="173"/>
      <c r="BA245" s="173"/>
      <c r="BB245" s="173"/>
      <c r="BC245" s="173"/>
      <c r="BD245" s="173"/>
      <c r="BE245" s="173"/>
      <c r="BF245" s="165"/>
      <c r="BG245" s="165"/>
      <c r="BH245" s="165"/>
      <c r="BI245" s="165"/>
      <c r="BJ245" s="165"/>
      <c r="BK245" s="165"/>
      <c r="BL245" s="165"/>
      <c r="BM245" s="165"/>
      <c r="BN245" s="165"/>
      <c r="BO245" s="165"/>
      <c r="BP245" s="165"/>
      <c r="BQ245" s="165"/>
      <c r="BR245" s="165"/>
      <c r="BS245" s="165"/>
      <c r="BT245" s="165"/>
      <c r="BU245" s="165"/>
      <c r="BV245" s="165"/>
      <c r="BW245" s="165"/>
      <c r="BX245" s="165"/>
      <c r="BY245" s="165"/>
      <c r="BZ245" s="165"/>
      <c r="CA245" s="165"/>
      <c r="CB245" s="165"/>
      <c r="CC245" s="165"/>
      <c r="CD245" s="165"/>
    </row>
    <row r="246" spans="1:82" ht="12" hidden="1" customHeight="1">
      <c r="A246" s="650"/>
      <c r="B246" s="650"/>
      <c r="C246" s="322"/>
      <c r="D246" s="242"/>
      <c r="E246" s="243"/>
      <c r="F246" s="249"/>
      <c r="G246" s="244"/>
      <c r="H246" s="244"/>
      <c r="I246" s="244"/>
      <c r="J246" s="244"/>
      <c r="K246" s="244"/>
      <c r="L246" s="245"/>
      <c r="M246" s="691"/>
      <c r="N246" s="252">
        <v>0</v>
      </c>
      <c r="O246" s="307"/>
      <c r="P246" s="400"/>
      <c r="Q246" s="392"/>
      <c r="R246" s="324"/>
      <c r="S246" s="248"/>
      <c r="T246" s="444"/>
      <c r="U246" s="287"/>
      <c r="V246" s="442"/>
      <c r="W246" s="193" t="s">
        <v>22</v>
      </c>
      <c r="X246" s="552">
        <f t="shared" si="142"/>
        <v>0</v>
      </c>
      <c r="Y246" s="422"/>
      <c r="Z246" s="170"/>
      <c r="AA246" s="88"/>
      <c r="AB246" s="171"/>
      <c r="AC246" s="88"/>
      <c r="AD246" s="162"/>
      <c r="AE246" s="162"/>
      <c r="AF246" s="162"/>
      <c r="AG246" s="162"/>
      <c r="AH246" s="162"/>
      <c r="AI246" s="162"/>
      <c r="AJ246" s="162"/>
      <c r="AK246" s="163"/>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row>
    <row r="247" spans="1:82" ht="27" customHeight="1">
      <c r="A247" s="493"/>
      <c r="B247" s="469"/>
      <c r="C247" s="322"/>
      <c r="D247" s="36"/>
      <c r="E247" s="129" t="s">
        <v>31</v>
      </c>
      <c r="F247" s="155"/>
      <c r="G247" s="578">
        <v>42</v>
      </c>
      <c r="H247" s="578">
        <v>44</v>
      </c>
      <c r="I247" s="578">
        <v>46</v>
      </c>
      <c r="J247" s="578">
        <v>48</v>
      </c>
      <c r="K247" s="578">
        <v>50</v>
      </c>
      <c r="L247" s="579">
        <v>52</v>
      </c>
      <c r="M247" s="538" t="s">
        <v>790</v>
      </c>
      <c r="N247" s="103"/>
      <c r="O247" s="104"/>
      <c r="P247" s="128">
        <f>IF(SUM(G248:M314)&gt;0,0.1,0)</f>
        <v>0</v>
      </c>
      <c r="Q247" s="392"/>
      <c r="R247" s="734"/>
      <c r="S247" s="754"/>
      <c r="T247" s="438"/>
      <c r="U247" s="143"/>
      <c r="V247" s="438"/>
      <c r="W247" s="768"/>
      <c r="X247" s="552">
        <f t="shared" si="142"/>
        <v>0</v>
      </c>
      <c r="Y247" s="422"/>
      <c r="Z247" s="170"/>
      <c r="AA247" s="88"/>
      <c r="AB247" s="171"/>
      <c r="AC247" s="88"/>
      <c r="AD247" s="162"/>
      <c r="AE247" s="162"/>
      <c r="AF247" s="162"/>
      <c r="AG247" s="162"/>
      <c r="AH247" s="162"/>
      <c r="AI247" s="162"/>
      <c r="AJ247" s="162"/>
      <c r="AK247" s="163"/>
      <c r="AL247" s="162"/>
      <c r="AM247" s="173"/>
      <c r="AN247" s="173"/>
      <c r="AO247" s="173"/>
      <c r="AP247" s="173"/>
      <c r="AQ247" s="173"/>
      <c r="AR247" s="173"/>
      <c r="AS247" s="173"/>
      <c r="AT247" s="173"/>
      <c r="AU247" s="173"/>
      <c r="AV247" s="173"/>
      <c r="AW247" s="173"/>
      <c r="AX247" s="173"/>
      <c r="AY247" s="173"/>
      <c r="AZ247" s="173"/>
      <c r="BA247" s="173"/>
      <c r="BB247" s="173"/>
      <c r="BC247" s="173"/>
      <c r="BD247" s="173"/>
      <c r="BE247" s="173"/>
      <c r="BF247" s="165"/>
      <c r="BG247" s="165"/>
      <c r="BH247" s="165"/>
      <c r="BI247" s="165"/>
      <c r="BJ247" s="165"/>
      <c r="BK247" s="165"/>
      <c r="BL247" s="165"/>
      <c r="BM247" s="165"/>
      <c r="BN247" s="165"/>
      <c r="BO247" s="165"/>
      <c r="BP247" s="165"/>
      <c r="BQ247" s="165"/>
      <c r="BR247" s="165"/>
      <c r="BS247" s="165"/>
      <c r="BT247" s="165"/>
      <c r="BU247" s="165"/>
      <c r="BV247" s="165"/>
      <c r="BW247" s="165"/>
      <c r="BX247" s="165"/>
      <c r="BY247" s="165"/>
      <c r="BZ247" s="165"/>
      <c r="CA247" s="165"/>
      <c r="CB247" s="165"/>
      <c r="CC247" s="165"/>
      <c r="CD247" s="165"/>
    </row>
    <row r="248" spans="1:82" ht="12" customHeight="1">
      <c r="A248" s="532"/>
      <c r="B248" s="242"/>
      <c r="C248" s="322"/>
      <c r="D248" s="242"/>
      <c r="E248" s="243"/>
      <c r="F248" s="249"/>
      <c r="G248" s="244"/>
      <c r="H248" s="244"/>
      <c r="I248" s="244"/>
      <c r="J248" s="244"/>
      <c r="K248" s="244"/>
      <c r="L248" s="245"/>
      <c r="M248" s="203"/>
      <c r="N248" s="103"/>
      <c r="O248" s="304"/>
      <c r="P248" s="282"/>
      <c r="Q248" s="395"/>
      <c r="R248" s="753"/>
      <c r="S248" s="742"/>
      <c r="T248" s="442"/>
      <c r="U248" s="248"/>
      <c r="V248" s="442"/>
      <c r="W248" s="770" t="s">
        <v>22</v>
      </c>
      <c r="X248" s="552">
        <f t="shared" si="142"/>
        <v>0</v>
      </c>
      <c r="Y248" s="422"/>
      <c r="Z248" s="170"/>
      <c r="AA248" s="88"/>
      <c r="AB248" s="171"/>
      <c r="AC248" s="88"/>
      <c r="AD248" s="162"/>
      <c r="AE248" s="162"/>
      <c r="AF248" s="162"/>
      <c r="AG248" s="162"/>
      <c r="AH248" s="162"/>
      <c r="AI248" s="162"/>
      <c r="AJ248" s="162"/>
      <c r="AK248" s="163"/>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row>
    <row r="249" spans="1:82" ht="63.75" hidden="1" customHeight="1">
      <c r="A249" s="845" t="s">
        <v>11</v>
      </c>
      <c r="B249" s="831"/>
      <c r="C249" s="699" t="s">
        <v>794</v>
      </c>
      <c r="D249" s="913" t="s">
        <v>1145</v>
      </c>
      <c r="E249" s="914" t="s">
        <v>858</v>
      </c>
      <c r="F249" s="915" t="s">
        <v>1158</v>
      </c>
      <c r="G249" s="701"/>
      <c r="H249" s="701"/>
      <c r="I249" s="701"/>
      <c r="J249" s="538" t="s">
        <v>790</v>
      </c>
      <c r="K249" s="538" t="s">
        <v>790</v>
      </c>
      <c r="L249" s="538" t="s">
        <v>790</v>
      </c>
      <c r="M249" s="538" t="s">
        <v>790</v>
      </c>
      <c r="N249" s="215">
        <v>0</v>
      </c>
      <c r="O249" s="836">
        <f t="shared" ref="O249:O252" si="150">SUBTOTAL(9,G249:M249)</f>
        <v>0</v>
      </c>
      <c r="P249" s="837">
        <f t="shared" ref="P249:P252" si="151">O249</f>
        <v>0</v>
      </c>
      <c r="Q249" s="678">
        <v>82.650959999999984</v>
      </c>
      <c r="R249" s="717">
        <f t="shared" ref="R249:R250" si="152">Q249*$S$1</f>
        <v>5372.3123999999989</v>
      </c>
      <c r="S249" s="745">
        <f t="shared" ref="S249:S250" si="153">R249</f>
        <v>5372.3123999999989</v>
      </c>
      <c r="T249" s="718" t="s">
        <v>794</v>
      </c>
      <c r="U249" s="718"/>
      <c r="V249" s="718"/>
      <c r="W249" s="842">
        <f t="shared" ref="W249" si="154">S249*O249</f>
        <v>0</v>
      </c>
      <c r="X249" s="552">
        <f t="shared" si="142"/>
        <v>0</v>
      </c>
      <c r="Y249" s="707"/>
      <c r="Z249" s="708"/>
      <c r="AA249" s="708"/>
      <c r="AB249" s="708"/>
      <c r="AC249" s="708"/>
      <c r="AD249" s="709"/>
      <c r="AE249" s="708"/>
      <c r="AF249" s="708"/>
      <c r="AG249" s="708"/>
      <c r="AH249" s="708"/>
      <c r="AI249" s="161"/>
      <c r="AJ249" s="162"/>
      <c r="AK249" s="163"/>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row>
    <row r="250" spans="1:82" ht="63.75" hidden="1" customHeight="1">
      <c r="A250" s="845" t="s">
        <v>11</v>
      </c>
      <c r="B250" s="831"/>
      <c r="C250" s="699" t="s">
        <v>794</v>
      </c>
      <c r="D250" s="913" t="s">
        <v>1145</v>
      </c>
      <c r="E250" s="914" t="s">
        <v>858</v>
      </c>
      <c r="F250" s="915" t="s">
        <v>1159</v>
      </c>
      <c r="G250" s="701"/>
      <c r="H250" s="701"/>
      <c r="I250" s="701"/>
      <c r="J250" s="538" t="s">
        <v>790</v>
      </c>
      <c r="K250" s="538" t="s">
        <v>790</v>
      </c>
      <c r="L250" s="538" t="s">
        <v>790</v>
      </c>
      <c r="M250" s="538" t="s">
        <v>790</v>
      </c>
      <c r="N250" s="215">
        <v>0</v>
      </c>
      <c r="O250" s="836">
        <f t="shared" si="150"/>
        <v>0</v>
      </c>
      <c r="P250" s="837">
        <f t="shared" si="151"/>
        <v>0</v>
      </c>
      <c r="Q250" s="678">
        <v>82.650959999999984</v>
      </c>
      <c r="R250" s="717">
        <f t="shared" si="152"/>
        <v>5372.3123999999989</v>
      </c>
      <c r="S250" s="745">
        <f t="shared" si="153"/>
        <v>5372.3123999999989</v>
      </c>
      <c r="T250" s="718" t="s">
        <v>794</v>
      </c>
      <c r="U250" s="718"/>
      <c r="V250" s="718"/>
      <c r="W250" s="842">
        <f t="shared" ref="W250:W252" si="155">S250*O250</f>
        <v>0</v>
      </c>
      <c r="X250" s="552">
        <f t="shared" si="142"/>
        <v>0</v>
      </c>
      <c r="Y250" s="707"/>
      <c r="Z250" s="708"/>
      <c r="AA250" s="708"/>
      <c r="AB250" s="708"/>
      <c r="AC250" s="708"/>
      <c r="AD250" s="709"/>
      <c r="AE250" s="708"/>
      <c r="AF250" s="708"/>
      <c r="AG250" s="708"/>
      <c r="AH250" s="708"/>
      <c r="AI250" s="161"/>
      <c r="AJ250" s="162"/>
      <c r="AK250" s="163"/>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row>
    <row r="251" spans="1:82" ht="63.75" customHeight="1">
      <c r="A251" s="520" t="s">
        <v>11</v>
      </c>
      <c r="B251" s="474"/>
      <c r="C251" s="511" t="s">
        <v>782</v>
      </c>
      <c r="D251" s="45" t="s">
        <v>773</v>
      </c>
      <c r="E251" s="52" t="s">
        <v>353</v>
      </c>
      <c r="F251" s="80" t="s">
        <v>6</v>
      </c>
      <c r="G251" s="538" t="s">
        <v>790</v>
      </c>
      <c r="H251" s="610"/>
      <c r="I251" s="538" t="s">
        <v>790</v>
      </c>
      <c r="J251" s="538" t="s">
        <v>790</v>
      </c>
      <c r="K251" s="538" t="s">
        <v>790</v>
      </c>
      <c r="L251" s="538" t="s">
        <v>790</v>
      </c>
      <c r="M251" s="538" t="s">
        <v>790</v>
      </c>
      <c r="N251" s="103"/>
      <c r="O251" s="50">
        <f t="shared" si="150"/>
        <v>0</v>
      </c>
      <c r="P251" s="94">
        <f t="shared" si="151"/>
        <v>0</v>
      </c>
      <c r="Q251" s="678">
        <v>104.14583999999999</v>
      </c>
      <c r="R251" s="736">
        <f t="shared" ref="R251:R252" si="156">Q251*$S$1</f>
        <v>6769.4795999999997</v>
      </c>
      <c r="S251" s="756">
        <f t="shared" ref="S251:S252" si="157">(1-T251*0.01)*R251</f>
        <v>3384.7397999999998</v>
      </c>
      <c r="T251" s="454">
        <v>50</v>
      </c>
      <c r="U251" s="434">
        <f t="shared" ref="U251:U257" si="158">(V251/R251*100-100)*-1</f>
        <v>59.627620415607716</v>
      </c>
      <c r="V251" s="459">
        <v>2733</v>
      </c>
      <c r="W251" s="752">
        <f t="shared" si="155"/>
        <v>0</v>
      </c>
      <c r="X251" s="552">
        <f t="shared" si="142"/>
        <v>0</v>
      </c>
      <c r="Y251" s="437" t="s">
        <v>771</v>
      </c>
      <c r="Z251" s="435">
        <f t="shared" ref="Z251:Z257" si="159">T251</f>
        <v>50</v>
      </c>
      <c r="AA251" s="427"/>
      <c r="AB251" s="171"/>
      <c r="AC251" s="88"/>
      <c r="AD251" s="162"/>
      <c r="AE251" s="162"/>
      <c r="AF251" s="162"/>
      <c r="AG251" s="162"/>
      <c r="AH251" s="162"/>
      <c r="AI251" s="162"/>
      <c r="AJ251" s="162"/>
      <c r="AK251" s="163"/>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row>
    <row r="252" spans="1:82" ht="63.75" customHeight="1">
      <c r="A252" s="520" t="s">
        <v>11</v>
      </c>
      <c r="B252" s="475"/>
      <c r="C252" s="511" t="s">
        <v>782</v>
      </c>
      <c r="D252" s="23" t="s">
        <v>773</v>
      </c>
      <c r="E252" s="30" t="s">
        <v>353</v>
      </c>
      <c r="F252" s="68" t="s">
        <v>4</v>
      </c>
      <c r="G252" s="620"/>
      <c r="H252" s="538" t="s">
        <v>790</v>
      </c>
      <c r="I252" s="538" t="s">
        <v>790</v>
      </c>
      <c r="J252" s="538" t="s">
        <v>790</v>
      </c>
      <c r="K252" s="538" t="s">
        <v>790</v>
      </c>
      <c r="L252" s="538" t="s">
        <v>790</v>
      </c>
      <c r="M252" s="538" t="s">
        <v>790</v>
      </c>
      <c r="N252" s="103"/>
      <c r="O252" s="50">
        <f t="shared" si="150"/>
        <v>0</v>
      </c>
      <c r="P252" s="94">
        <f t="shared" si="151"/>
        <v>0</v>
      </c>
      <c r="Q252" s="678">
        <v>104.14583999999999</v>
      </c>
      <c r="R252" s="736">
        <f t="shared" si="156"/>
        <v>6769.4795999999997</v>
      </c>
      <c r="S252" s="756">
        <f t="shared" si="157"/>
        <v>3384.7397999999998</v>
      </c>
      <c r="T252" s="454">
        <v>50</v>
      </c>
      <c r="U252" s="434">
        <f t="shared" si="158"/>
        <v>59.627620415607716</v>
      </c>
      <c r="V252" s="459">
        <v>2733</v>
      </c>
      <c r="W252" s="752">
        <f t="shared" si="155"/>
        <v>0</v>
      </c>
      <c r="X252" s="552">
        <f t="shared" si="142"/>
        <v>0</v>
      </c>
      <c r="Y252" s="437" t="s">
        <v>771</v>
      </c>
      <c r="Z252" s="435">
        <f t="shared" si="159"/>
        <v>50</v>
      </c>
      <c r="AA252" s="427"/>
      <c r="AB252" s="171"/>
      <c r="AC252" s="88"/>
      <c r="AD252" s="162"/>
      <c r="AE252" s="162"/>
      <c r="AF252" s="162"/>
      <c r="AG252" s="162"/>
      <c r="AH252" s="162"/>
      <c r="AI252" s="162"/>
      <c r="AJ252" s="162"/>
      <c r="AK252" s="163"/>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row>
    <row r="253" spans="1:82" ht="63.75" hidden="1" customHeight="1">
      <c r="A253" s="520" t="s">
        <v>11</v>
      </c>
      <c r="B253" s="475"/>
      <c r="C253" s="511" t="s">
        <v>782</v>
      </c>
      <c r="D253" s="23" t="s">
        <v>773</v>
      </c>
      <c r="E253" s="30" t="s">
        <v>353</v>
      </c>
      <c r="F253" s="68" t="s">
        <v>774</v>
      </c>
      <c r="G253" s="620"/>
      <c r="H253" s="620"/>
      <c r="I253" s="620"/>
      <c r="J253" s="538" t="s">
        <v>790</v>
      </c>
      <c r="K253" s="538" t="s">
        <v>790</v>
      </c>
      <c r="L253" s="538" t="s">
        <v>790</v>
      </c>
      <c r="M253" s="538" t="s">
        <v>790</v>
      </c>
      <c r="N253" s="103">
        <v>0</v>
      </c>
      <c r="O253" s="50">
        <f t="shared" ref="O253:O313" si="160">SUBTOTAL(9,G253:M253)</f>
        <v>0</v>
      </c>
      <c r="P253" s="94">
        <f t="shared" ref="P253" si="161">O253</f>
        <v>0</v>
      </c>
      <c r="Q253" s="678">
        <v>104.14583999999999</v>
      </c>
      <c r="R253" s="736">
        <f t="shared" ref="R253" si="162">Q253*$S$1</f>
        <v>6769.4795999999997</v>
      </c>
      <c r="S253" s="756">
        <f t="shared" ref="S253" si="163">(1-T253*0.01)*R253</f>
        <v>3384.7397999999998</v>
      </c>
      <c r="T253" s="454">
        <v>50</v>
      </c>
      <c r="U253" s="434">
        <f t="shared" si="158"/>
        <v>59.627620415607716</v>
      </c>
      <c r="V253" s="459">
        <v>2733</v>
      </c>
      <c r="W253" s="752">
        <f t="shared" ref="W253:W255" si="164">S253*O253</f>
        <v>0</v>
      </c>
      <c r="X253" s="552">
        <f t="shared" si="142"/>
        <v>0</v>
      </c>
      <c r="Y253" s="437" t="s">
        <v>771</v>
      </c>
      <c r="Z253" s="435">
        <f t="shared" si="159"/>
        <v>50</v>
      </c>
      <c r="AA253" s="427"/>
      <c r="AB253" s="171"/>
      <c r="AC253" s="88"/>
      <c r="AD253" s="162"/>
      <c r="AE253" s="162"/>
      <c r="AF253" s="162"/>
      <c r="AG253" s="162"/>
      <c r="AH253" s="162"/>
      <c r="AI253" s="162"/>
      <c r="AJ253" s="162"/>
      <c r="AK253" s="163"/>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row>
    <row r="254" spans="1:82" ht="63.75" hidden="1" customHeight="1">
      <c r="A254" s="491" t="s">
        <v>11</v>
      </c>
      <c r="B254" s="160"/>
      <c r="C254" s="638" t="s">
        <v>782</v>
      </c>
      <c r="D254" s="55" t="s">
        <v>860</v>
      </c>
      <c r="E254" s="59" t="s">
        <v>858</v>
      </c>
      <c r="F254" s="637" t="s">
        <v>861</v>
      </c>
      <c r="G254" s="538" t="s">
        <v>790</v>
      </c>
      <c r="H254" s="538" t="s">
        <v>790</v>
      </c>
      <c r="I254" s="538" t="s">
        <v>790</v>
      </c>
      <c r="J254" s="622"/>
      <c r="K254" s="538" t="s">
        <v>790</v>
      </c>
      <c r="L254" s="538" t="s">
        <v>790</v>
      </c>
      <c r="M254" s="538" t="s">
        <v>790</v>
      </c>
      <c r="N254" s="103">
        <v>0</v>
      </c>
      <c r="O254" s="50">
        <f>SUBTOTAL(9,G254:M254)</f>
        <v>0</v>
      </c>
      <c r="P254" s="94">
        <f>O254</f>
        <v>0</v>
      </c>
      <c r="Q254" s="678">
        <v>99.939599999999999</v>
      </c>
      <c r="R254" s="736">
        <f>Q254*$S$1</f>
        <v>6496.0739999999996</v>
      </c>
      <c r="S254" s="745">
        <f>(1-T254*0.01)*R254</f>
        <v>4547.2517999999991</v>
      </c>
      <c r="T254" s="454">
        <v>30</v>
      </c>
      <c r="U254" s="434">
        <f t="shared" si="158"/>
        <v>100</v>
      </c>
      <c r="V254" s="459"/>
      <c r="W254" s="752">
        <f>S254*O254</f>
        <v>0</v>
      </c>
      <c r="X254" s="552">
        <f>R254*P254</f>
        <v>0</v>
      </c>
      <c r="Y254" s="437" t="s">
        <v>771</v>
      </c>
      <c r="Z254" s="435">
        <f t="shared" si="159"/>
        <v>30</v>
      </c>
      <c r="AA254" s="427"/>
      <c r="AB254" s="171"/>
      <c r="AC254" s="88"/>
      <c r="AD254" s="162"/>
      <c r="AE254" s="162"/>
      <c r="AF254" s="162"/>
      <c r="AG254" s="162"/>
      <c r="AH254" s="162"/>
      <c r="AI254" s="162"/>
      <c r="AJ254" s="162"/>
      <c r="AK254" s="163"/>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row>
    <row r="255" spans="1:82" ht="63.75" hidden="1" customHeight="1">
      <c r="A255" s="640" t="s">
        <v>11</v>
      </c>
      <c r="B255" s="160"/>
      <c r="C255" s="638" t="s">
        <v>782</v>
      </c>
      <c r="D255" s="55" t="s">
        <v>859</v>
      </c>
      <c r="E255" s="59" t="s">
        <v>858</v>
      </c>
      <c r="F255" s="639" t="s">
        <v>175</v>
      </c>
      <c r="G255" s="622"/>
      <c r="H255" s="538" t="s">
        <v>790</v>
      </c>
      <c r="I255" s="622"/>
      <c r="J255" s="622"/>
      <c r="K255" s="538" t="s">
        <v>790</v>
      </c>
      <c r="L255" s="622"/>
      <c r="M255" s="615"/>
      <c r="N255" s="103">
        <v>3</v>
      </c>
      <c r="O255" s="50">
        <f t="shared" si="160"/>
        <v>0</v>
      </c>
      <c r="P255" s="94">
        <f t="shared" ref="P255:P313" si="165">O255</f>
        <v>0</v>
      </c>
      <c r="Q255" s="402">
        <v>101.04</v>
      </c>
      <c r="R255" s="436">
        <f t="shared" ref="R255:R257" si="166">Q255*$S$1</f>
        <v>6567.6</v>
      </c>
      <c r="S255" s="394">
        <f t="shared" ref="S255:S257" si="167">(1-T255*0.01)*R255</f>
        <v>4597.32</v>
      </c>
      <c r="T255" s="454">
        <v>30</v>
      </c>
      <c r="U255" s="434">
        <f t="shared" si="158"/>
        <v>100</v>
      </c>
      <c r="V255" s="459"/>
      <c r="W255" s="335">
        <f t="shared" si="164"/>
        <v>0</v>
      </c>
      <c r="X255" s="552">
        <f t="shared" si="142"/>
        <v>0</v>
      </c>
      <c r="Y255" s="437" t="s">
        <v>771</v>
      </c>
      <c r="Z255" s="435">
        <f t="shared" si="159"/>
        <v>30</v>
      </c>
      <c r="AA255" s="88"/>
      <c r="AB255" s="171"/>
      <c r="AC255" s="88"/>
      <c r="AD255" s="162"/>
      <c r="AE255" s="162"/>
      <c r="AF255" s="162"/>
      <c r="AG255" s="162"/>
      <c r="AH255" s="162"/>
      <c r="AI255" s="162"/>
      <c r="AJ255" s="162"/>
      <c r="AK255" s="163"/>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row>
    <row r="256" spans="1:82" ht="63.75" customHeight="1">
      <c r="A256" s="520" t="s">
        <v>11</v>
      </c>
      <c r="B256" s="475"/>
      <c r="C256" s="511" t="s">
        <v>782</v>
      </c>
      <c r="D256" s="23" t="s">
        <v>775</v>
      </c>
      <c r="E256" s="30" t="s">
        <v>354</v>
      </c>
      <c r="F256" s="68" t="s">
        <v>26</v>
      </c>
      <c r="G256" s="538" t="s">
        <v>790</v>
      </c>
      <c r="H256" s="538" t="s">
        <v>790</v>
      </c>
      <c r="I256" s="538" t="s">
        <v>790</v>
      </c>
      <c r="J256" s="538" t="s">
        <v>790</v>
      </c>
      <c r="K256" s="622"/>
      <c r="L256" s="622"/>
      <c r="M256" s="538" t="s">
        <v>790</v>
      </c>
      <c r="N256" s="103"/>
      <c r="O256" s="50">
        <f>SUBTOTAL(9,G256:M256)</f>
        <v>0</v>
      </c>
      <c r="P256" s="94">
        <f>O256</f>
        <v>0</v>
      </c>
      <c r="Q256" s="678">
        <v>109.14695999999999</v>
      </c>
      <c r="R256" s="736">
        <f>Q256*$S$1</f>
        <v>7094.5523999999996</v>
      </c>
      <c r="S256" s="745">
        <f>(1-T256*0.01)*R256</f>
        <v>4966.1866799999998</v>
      </c>
      <c r="T256" s="454">
        <v>30</v>
      </c>
      <c r="U256" s="434">
        <f t="shared" si="158"/>
        <v>48.608456257226315</v>
      </c>
      <c r="V256" s="459">
        <v>3646</v>
      </c>
      <c r="W256" s="752">
        <f>S256*O256</f>
        <v>0</v>
      </c>
      <c r="X256" s="552">
        <f>R256*P256</f>
        <v>0</v>
      </c>
      <c r="Y256" s="437" t="s">
        <v>771</v>
      </c>
      <c r="Z256" s="435">
        <f t="shared" si="159"/>
        <v>30</v>
      </c>
      <c r="AA256" s="427"/>
      <c r="AB256" s="171"/>
      <c r="AC256" s="88"/>
      <c r="AD256" s="162"/>
      <c r="AE256" s="162"/>
      <c r="AF256" s="162"/>
      <c r="AG256" s="162"/>
      <c r="AH256" s="162"/>
      <c r="AI256" s="162"/>
      <c r="AJ256" s="162"/>
      <c r="AK256" s="163"/>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row>
    <row r="257" spans="1:82" ht="63.75" hidden="1" customHeight="1">
      <c r="A257" s="520" t="s">
        <v>11</v>
      </c>
      <c r="B257" s="475"/>
      <c r="C257" s="511" t="s">
        <v>782</v>
      </c>
      <c r="D257" s="23" t="s">
        <v>775</v>
      </c>
      <c r="E257" s="30" t="s">
        <v>354</v>
      </c>
      <c r="F257" s="68" t="s">
        <v>188</v>
      </c>
      <c r="G257" s="538" t="s">
        <v>790</v>
      </c>
      <c r="H257" s="538" t="s">
        <v>790</v>
      </c>
      <c r="I257" s="538" t="s">
        <v>790</v>
      </c>
      <c r="J257" s="538" t="s">
        <v>790</v>
      </c>
      <c r="K257" s="622"/>
      <c r="L257" s="622"/>
      <c r="M257" s="615"/>
      <c r="N257" s="103">
        <v>0</v>
      </c>
      <c r="O257" s="50">
        <f t="shared" si="160"/>
        <v>0</v>
      </c>
      <c r="P257" s="94">
        <f t="shared" si="165"/>
        <v>0</v>
      </c>
      <c r="Q257" s="402">
        <v>114.11</v>
      </c>
      <c r="R257" s="436">
        <f t="shared" si="166"/>
        <v>7417.15</v>
      </c>
      <c r="S257" s="394">
        <f t="shared" si="167"/>
        <v>4079.4325000000003</v>
      </c>
      <c r="T257" s="454">
        <v>45</v>
      </c>
      <c r="U257" s="434">
        <f t="shared" si="158"/>
        <v>50.843652885542291</v>
      </c>
      <c r="V257" s="459">
        <v>3646</v>
      </c>
      <c r="W257" s="318">
        <f t="shared" si="141"/>
        <v>0</v>
      </c>
      <c r="X257" s="552">
        <f t="shared" si="142"/>
        <v>0</v>
      </c>
      <c r="Y257" s="437" t="s">
        <v>771</v>
      </c>
      <c r="Z257" s="435">
        <f t="shared" si="159"/>
        <v>45</v>
      </c>
      <c r="AA257" s="88"/>
      <c r="AB257" s="171"/>
      <c r="AC257" s="88"/>
      <c r="AD257" s="162"/>
      <c r="AE257" s="162"/>
      <c r="AF257" s="162"/>
      <c r="AG257" s="162"/>
      <c r="AH257" s="162"/>
      <c r="AI257" s="162"/>
      <c r="AJ257" s="162"/>
      <c r="AK257" s="163"/>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row>
    <row r="258" spans="1:82" ht="63.75" customHeight="1">
      <c r="A258" s="520" t="s">
        <v>11</v>
      </c>
      <c r="B258" s="476"/>
      <c r="C258" s="511" t="s">
        <v>782</v>
      </c>
      <c r="D258" s="45" t="s">
        <v>520</v>
      </c>
      <c r="E258" s="52" t="s">
        <v>353</v>
      </c>
      <c r="F258" s="80" t="s">
        <v>279</v>
      </c>
      <c r="G258" s="622"/>
      <c r="H258" s="622"/>
      <c r="I258" s="622"/>
      <c r="J258" s="622"/>
      <c r="K258" s="622"/>
      <c r="L258" s="622"/>
      <c r="M258" s="538" t="s">
        <v>790</v>
      </c>
      <c r="N258" s="215"/>
      <c r="O258" s="50">
        <f>SUBTOTAL(9,G258:M258)</f>
        <v>0</v>
      </c>
      <c r="P258" s="94">
        <f>O258</f>
        <v>0</v>
      </c>
      <c r="Q258" s="678">
        <v>98.44919999999999</v>
      </c>
      <c r="R258" s="736">
        <f>Q258*$S$1</f>
        <v>6399.1979999999994</v>
      </c>
      <c r="S258" s="745">
        <f>(1-T258*0.01)*R258</f>
        <v>4479.4385999999995</v>
      </c>
      <c r="T258" s="454">
        <v>30</v>
      </c>
      <c r="U258" s="434">
        <f t="shared" ref="U258:U313" si="168">(V258/R258*100-100)*-1</f>
        <v>37.648436569707634</v>
      </c>
      <c r="V258" s="458">
        <v>3990</v>
      </c>
      <c r="W258" s="752">
        <f>S258*O258</f>
        <v>0</v>
      </c>
      <c r="X258" s="552">
        <f>R258*P258</f>
        <v>0</v>
      </c>
      <c r="Y258" s="437" t="s">
        <v>771</v>
      </c>
      <c r="Z258" s="435">
        <f t="shared" ref="Z258:Z313" si="169">T258</f>
        <v>30</v>
      </c>
      <c r="AA258" s="427"/>
      <c r="AB258" s="171"/>
      <c r="AC258" s="88"/>
      <c r="AD258" s="162"/>
      <c r="AE258" s="162"/>
      <c r="AF258" s="162"/>
      <c r="AG258" s="162"/>
      <c r="AH258" s="162"/>
      <c r="AI258" s="162"/>
      <c r="AJ258" s="162"/>
      <c r="AK258" s="163"/>
      <c r="AL258" s="162"/>
      <c r="AM258" s="173"/>
      <c r="AN258" s="173"/>
      <c r="AO258" s="173"/>
      <c r="AP258" s="173"/>
      <c r="AQ258" s="173"/>
      <c r="AR258" s="173"/>
      <c r="AS258" s="173"/>
      <c r="AT258" s="173"/>
      <c r="AU258" s="173"/>
      <c r="AV258" s="173"/>
      <c r="AW258" s="173"/>
      <c r="AX258" s="173"/>
      <c r="AY258" s="173"/>
      <c r="AZ258" s="173"/>
      <c r="BA258" s="173"/>
      <c r="BB258" s="173"/>
      <c r="BC258" s="173"/>
      <c r="BD258" s="173"/>
      <c r="BE258" s="173"/>
      <c r="BF258" s="165"/>
      <c r="BG258" s="165"/>
      <c r="BH258" s="165"/>
      <c r="BI258" s="165"/>
      <c r="BJ258" s="165"/>
      <c r="BK258" s="165"/>
      <c r="BL258" s="165"/>
      <c r="BM258" s="165"/>
      <c r="BN258" s="165"/>
      <c r="BO258" s="165"/>
      <c r="BP258" s="165"/>
      <c r="BQ258" s="165"/>
      <c r="BR258" s="165"/>
      <c r="BS258" s="165"/>
      <c r="BT258" s="165"/>
      <c r="BU258" s="165"/>
      <c r="BV258" s="165"/>
      <c r="BW258" s="165"/>
      <c r="BX258" s="165"/>
      <c r="BY258" s="165"/>
      <c r="BZ258" s="165"/>
      <c r="CA258" s="165"/>
      <c r="CB258" s="165"/>
      <c r="CC258" s="165"/>
      <c r="CD258" s="165"/>
    </row>
    <row r="259" spans="1:82" ht="27" hidden="1" customHeight="1">
      <c r="A259" s="641" t="s">
        <v>11</v>
      </c>
      <c r="B259" s="520"/>
      <c r="C259" s="322"/>
      <c r="D259" s="382" t="s">
        <v>520</v>
      </c>
      <c r="E259" s="179" t="s">
        <v>353</v>
      </c>
      <c r="F259" s="311" t="s">
        <v>279</v>
      </c>
      <c r="G259" s="17"/>
      <c r="H259" s="25"/>
      <c r="I259" s="25"/>
      <c r="J259" s="25"/>
      <c r="K259" s="17"/>
      <c r="L259" s="26"/>
      <c r="M259" s="693"/>
      <c r="N259" s="215">
        <v>0</v>
      </c>
      <c r="O259" s="50">
        <f t="shared" si="160"/>
        <v>0</v>
      </c>
      <c r="P259" s="94">
        <f t="shared" si="165"/>
        <v>0</v>
      </c>
      <c r="Q259" s="402">
        <v>96.1</v>
      </c>
      <c r="R259" s="436">
        <f t="shared" ref="R259:R273" si="170">Q259*$S$1</f>
        <v>6246.5</v>
      </c>
      <c r="S259" s="394">
        <f t="shared" ref="S259:S313" si="171">(1-T259*0.01)*R259</f>
        <v>4060.2249999999995</v>
      </c>
      <c r="T259" s="454">
        <v>35</v>
      </c>
      <c r="U259" s="434">
        <f t="shared" si="168"/>
        <v>38.615384615384627</v>
      </c>
      <c r="V259" s="458">
        <v>3834.3899999999994</v>
      </c>
      <c r="W259" s="318">
        <f t="shared" si="141"/>
        <v>0</v>
      </c>
      <c r="X259" s="552">
        <f t="shared" si="142"/>
        <v>0</v>
      </c>
      <c r="Y259" s="437" t="s">
        <v>771</v>
      </c>
      <c r="Z259" s="435">
        <f t="shared" si="169"/>
        <v>35</v>
      </c>
      <c r="AA259" s="427"/>
      <c r="AB259" s="171"/>
      <c r="AC259" s="88"/>
      <c r="AD259" s="162"/>
      <c r="AE259" s="162"/>
      <c r="AF259" s="162"/>
      <c r="AG259" s="162"/>
      <c r="AH259" s="162"/>
      <c r="AI259" s="162"/>
      <c r="AJ259" s="162"/>
      <c r="AK259" s="163"/>
      <c r="AL259" s="162"/>
      <c r="AM259" s="173"/>
      <c r="AN259" s="173"/>
      <c r="AO259" s="173"/>
      <c r="AP259" s="173"/>
      <c r="AQ259" s="173"/>
      <c r="AR259" s="173"/>
      <c r="AS259" s="173"/>
      <c r="AT259" s="173"/>
      <c r="AU259" s="173"/>
      <c r="AV259" s="173"/>
      <c r="AW259" s="173"/>
      <c r="AX259" s="173"/>
      <c r="AY259" s="173"/>
      <c r="AZ259" s="173"/>
      <c r="BA259" s="173"/>
      <c r="BB259" s="173"/>
      <c r="BC259" s="173"/>
      <c r="BD259" s="173"/>
      <c r="BE259" s="173"/>
      <c r="BF259" s="165"/>
      <c r="BG259" s="165"/>
      <c r="BH259" s="165"/>
      <c r="BI259" s="165"/>
      <c r="BJ259" s="165"/>
      <c r="BK259" s="165"/>
      <c r="BL259" s="165"/>
      <c r="BM259" s="165"/>
      <c r="BN259" s="165"/>
      <c r="BO259" s="165"/>
      <c r="BP259" s="165"/>
      <c r="BQ259" s="165"/>
      <c r="BR259" s="165"/>
      <c r="BS259" s="165"/>
      <c r="BT259" s="165"/>
      <c r="BU259" s="165"/>
      <c r="BV259" s="165"/>
      <c r="BW259" s="165"/>
      <c r="BX259" s="165"/>
      <c r="BY259" s="165"/>
      <c r="BZ259" s="165"/>
      <c r="CA259" s="165"/>
      <c r="CB259" s="165"/>
      <c r="CC259" s="165"/>
      <c r="CD259" s="165"/>
    </row>
    <row r="260" spans="1:82" ht="63.75" customHeight="1">
      <c r="A260" s="520" t="s">
        <v>11</v>
      </c>
      <c r="B260" s="476"/>
      <c r="C260" s="511" t="s">
        <v>782</v>
      </c>
      <c r="D260" s="45" t="s">
        <v>520</v>
      </c>
      <c r="E260" s="30" t="s">
        <v>353</v>
      </c>
      <c r="F260" s="68" t="s">
        <v>187</v>
      </c>
      <c r="G260" s="622"/>
      <c r="H260" s="538" t="s">
        <v>790</v>
      </c>
      <c r="I260" s="622"/>
      <c r="J260" s="538" t="s">
        <v>790</v>
      </c>
      <c r="K260" s="622"/>
      <c r="L260" s="538" t="s">
        <v>790</v>
      </c>
      <c r="M260" s="538" t="s">
        <v>790</v>
      </c>
      <c r="N260" s="215"/>
      <c r="O260" s="50">
        <f>SUBTOTAL(9,G260:M260)</f>
        <v>0</v>
      </c>
      <c r="P260" s="94">
        <f>O260</f>
        <v>0</v>
      </c>
      <c r="Q260" s="678">
        <v>98.44919999999999</v>
      </c>
      <c r="R260" s="736">
        <f>Q260*$S$1</f>
        <v>6399.1979999999994</v>
      </c>
      <c r="S260" s="745">
        <f>(1-T260*0.01)*R260</f>
        <v>4479.4385999999995</v>
      </c>
      <c r="T260" s="454">
        <v>30</v>
      </c>
      <c r="U260" s="434">
        <f t="shared" si="168"/>
        <v>37.648436569707634</v>
      </c>
      <c r="V260" s="458">
        <v>3990</v>
      </c>
      <c r="W260" s="752">
        <f>S260*O260</f>
        <v>0</v>
      </c>
      <c r="X260" s="552">
        <f>R260*P260</f>
        <v>0</v>
      </c>
      <c r="Y260" s="437" t="s">
        <v>771</v>
      </c>
      <c r="Z260" s="435">
        <f t="shared" si="169"/>
        <v>30</v>
      </c>
      <c r="AA260" s="427"/>
      <c r="AB260" s="171"/>
      <c r="AC260" s="88"/>
      <c r="AD260" s="162"/>
      <c r="AE260" s="162"/>
      <c r="AF260" s="162"/>
      <c r="AG260" s="162"/>
      <c r="AH260" s="162"/>
      <c r="AI260" s="162"/>
      <c r="AJ260" s="162"/>
      <c r="AK260" s="163"/>
      <c r="AL260" s="162"/>
      <c r="AM260" s="173"/>
      <c r="AN260" s="173"/>
      <c r="AO260" s="173"/>
      <c r="AP260" s="173"/>
      <c r="AQ260" s="173"/>
      <c r="AR260" s="173"/>
      <c r="AS260" s="173"/>
      <c r="AT260" s="173"/>
      <c r="AU260" s="173"/>
      <c r="AV260" s="173"/>
      <c r="AW260" s="173"/>
      <c r="AX260" s="173"/>
      <c r="AY260" s="173"/>
      <c r="AZ260" s="173"/>
      <c r="BA260" s="173"/>
      <c r="BB260" s="173"/>
      <c r="BC260" s="173"/>
      <c r="BD260" s="173"/>
      <c r="BE260" s="173"/>
      <c r="BF260" s="165"/>
      <c r="BG260" s="165"/>
      <c r="BH260" s="165"/>
      <c r="BI260" s="165"/>
      <c r="BJ260" s="165"/>
      <c r="BK260" s="165"/>
      <c r="BL260" s="165"/>
      <c r="BM260" s="165"/>
      <c r="BN260" s="165"/>
      <c r="BO260" s="165"/>
      <c r="BP260" s="165"/>
      <c r="BQ260" s="165"/>
      <c r="BR260" s="165"/>
      <c r="BS260" s="165"/>
      <c r="BT260" s="165"/>
      <c r="BU260" s="165"/>
      <c r="BV260" s="165"/>
      <c r="BW260" s="165"/>
      <c r="BX260" s="165"/>
      <c r="BY260" s="165"/>
      <c r="BZ260" s="165"/>
      <c r="CA260" s="165"/>
      <c r="CB260" s="165"/>
      <c r="CC260" s="165"/>
      <c r="CD260" s="165"/>
    </row>
    <row r="261" spans="1:82" ht="27" hidden="1" customHeight="1">
      <c r="A261" s="641" t="s">
        <v>11</v>
      </c>
      <c r="B261" s="520"/>
      <c r="C261" s="322"/>
      <c r="D261" s="382" t="s">
        <v>520</v>
      </c>
      <c r="E261" s="179" t="s">
        <v>353</v>
      </c>
      <c r="F261" s="312" t="s">
        <v>187</v>
      </c>
      <c r="G261" s="17"/>
      <c r="H261" s="25"/>
      <c r="I261" s="25"/>
      <c r="J261" s="25"/>
      <c r="K261" s="17"/>
      <c r="L261" s="26"/>
      <c r="M261" s="693"/>
      <c r="N261" s="215">
        <v>0</v>
      </c>
      <c r="O261" s="50">
        <f t="shared" si="160"/>
        <v>0</v>
      </c>
      <c r="P261" s="94">
        <f t="shared" si="165"/>
        <v>0</v>
      </c>
      <c r="Q261" s="402">
        <v>96.1</v>
      </c>
      <c r="R261" s="436">
        <f t="shared" si="170"/>
        <v>6246.5</v>
      </c>
      <c r="S261" s="394">
        <f t="shared" si="171"/>
        <v>4060.2249999999995</v>
      </c>
      <c r="T261" s="454">
        <v>35</v>
      </c>
      <c r="U261" s="434">
        <f t="shared" si="168"/>
        <v>38.615384615384627</v>
      </c>
      <c r="V261" s="458">
        <v>3834.3899999999994</v>
      </c>
      <c r="W261" s="318">
        <f t="shared" si="141"/>
        <v>0</v>
      </c>
      <c r="X261" s="552">
        <f t="shared" si="142"/>
        <v>0</v>
      </c>
      <c r="Y261" s="437" t="s">
        <v>771</v>
      </c>
      <c r="Z261" s="435">
        <f t="shared" si="169"/>
        <v>35</v>
      </c>
      <c r="AA261" s="427"/>
      <c r="AB261" s="171"/>
      <c r="AC261" s="88"/>
      <c r="AD261" s="162"/>
      <c r="AE261" s="162"/>
      <c r="AF261" s="162"/>
      <c r="AG261" s="162"/>
      <c r="AH261" s="162"/>
      <c r="AI261" s="162"/>
      <c r="AJ261" s="162"/>
      <c r="AK261" s="163"/>
      <c r="AL261" s="162"/>
      <c r="AM261" s="173"/>
      <c r="AN261" s="173"/>
      <c r="AO261" s="173"/>
      <c r="AP261" s="173"/>
      <c r="AQ261" s="173"/>
      <c r="AR261" s="173"/>
      <c r="AS261" s="173"/>
      <c r="AT261" s="173"/>
      <c r="AU261" s="173"/>
      <c r="AV261" s="173"/>
      <c r="AW261" s="173"/>
      <c r="AX261" s="173"/>
      <c r="AY261" s="173"/>
      <c r="AZ261" s="173"/>
      <c r="BA261" s="173"/>
      <c r="BB261" s="173"/>
      <c r="BC261" s="173"/>
      <c r="BD261" s="173"/>
      <c r="BE261" s="173"/>
      <c r="BF261" s="165"/>
      <c r="BG261" s="165"/>
      <c r="BH261" s="165"/>
      <c r="BI261" s="165"/>
      <c r="BJ261" s="165"/>
      <c r="BK261" s="165"/>
      <c r="BL261" s="165"/>
      <c r="BM261" s="165"/>
      <c r="BN261" s="165"/>
      <c r="BO261" s="165"/>
      <c r="BP261" s="165"/>
      <c r="BQ261" s="165"/>
      <c r="BR261" s="165"/>
      <c r="BS261" s="165"/>
      <c r="BT261" s="165"/>
      <c r="BU261" s="165"/>
      <c r="BV261" s="165"/>
      <c r="BW261" s="165"/>
      <c r="BX261" s="165"/>
      <c r="BY261" s="165"/>
      <c r="BZ261" s="165"/>
      <c r="CA261" s="165"/>
      <c r="CB261" s="165"/>
      <c r="CC261" s="165"/>
      <c r="CD261" s="165"/>
    </row>
    <row r="262" spans="1:82" ht="63.75" customHeight="1">
      <c r="A262" s="520" t="s">
        <v>11</v>
      </c>
      <c r="B262" s="476"/>
      <c r="C262" s="511" t="s">
        <v>782</v>
      </c>
      <c r="D262" s="45" t="s">
        <v>520</v>
      </c>
      <c r="E262" s="30" t="s">
        <v>353</v>
      </c>
      <c r="F262" s="68" t="s">
        <v>332</v>
      </c>
      <c r="G262" s="622"/>
      <c r="H262" s="538" t="s">
        <v>790</v>
      </c>
      <c r="I262" s="538" t="s">
        <v>790</v>
      </c>
      <c r="J262" s="622"/>
      <c r="K262" s="622"/>
      <c r="L262" s="622"/>
      <c r="M262" s="538" t="s">
        <v>790</v>
      </c>
      <c r="N262" s="215"/>
      <c r="O262" s="50">
        <f>SUBTOTAL(9,G262:M262)</f>
        <v>0</v>
      </c>
      <c r="P262" s="94">
        <f>O262</f>
        <v>0</v>
      </c>
      <c r="Q262" s="678">
        <v>98.44919999999999</v>
      </c>
      <c r="R262" s="736">
        <f>Q262*$S$1</f>
        <v>6399.1979999999994</v>
      </c>
      <c r="S262" s="745">
        <f>(1-T262*0.01)*R262</f>
        <v>4479.4385999999995</v>
      </c>
      <c r="T262" s="454">
        <v>30</v>
      </c>
      <c r="U262" s="434">
        <f t="shared" si="168"/>
        <v>37.648436569707634</v>
      </c>
      <c r="V262" s="458">
        <v>3990</v>
      </c>
      <c r="W262" s="752">
        <f>S262*O262</f>
        <v>0</v>
      </c>
      <c r="X262" s="552">
        <f>R262*P262</f>
        <v>0</v>
      </c>
      <c r="Y262" s="437" t="s">
        <v>771</v>
      </c>
      <c r="Z262" s="435">
        <f t="shared" si="169"/>
        <v>30</v>
      </c>
      <c r="AA262" s="427"/>
      <c r="AB262" s="171"/>
      <c r="AC262" s="88"/>
      <c r="AD262" s="162"/>
      <c r="AE262" s="162"/>
      <c r="AF262" s="162"/>
      <c r="AG262" s="162"/>
      <c r="AH262" s="162"/>
      <c r="AI262" s="162"/>
      <c r="AJ262" s="162"/>
      <c r="AK262" s="163"/>
      <c r="AL262" s="162"/>
      <c r="AM262" s="173"/>
      <c r="AN262" s="173"/>
      <c r="AO262" s="173"/>
      <c r="AP262" s="173"/>
      <c r="AQ262" s="173"/>
      <c r="AR262" s="173"/>
      <c r="AS262" s="173"/>
      <c r="AT262" s="173"/>
      <c r="AU262" s="173"/>
      <c r="AV262" s="173"/>
      <c r="AW262" s="173"/>
      <c r="AX262" s="173"/>
      <c r="AY262" s="173"/>
      <c r="AZ262" s="173"/>
      <c r="BA262" s="173"/>
      <c r="BB262" s="173"/>
      <c r="BC262" s="173"/>
      <c r="BD262" s="173"/>
      <c r="BE262" s="173"/>
      <c r="BF262" s="165"/>
      <c r="BG262" s="165"/>
      <c r="BH262" s="165"/>
      <c r="BI262" s="165"/>
      <c r="BJ262" s="165"/>
      <c r="BK262" s="165"/>
      <c r="BL262" s="165"/>
      <c r="BM262" s="165"/>
      <c r="BN262" s="165"/>
      <c r="BO262" s="165"/>
      <c r="BP262" s="165"/>
      <c r="BQ262" s="165"/>
      <c r="BR262" s="165"/>
      <c r="BS262" s="165"/>
      <c r="BT262" s="165"/>
      <c r="BU262" s="165"/>
      <c r="BV262" s="165"/>
      <c r="BW262" s="165"/>
      <c r="BX262" s="165"/>
      <c r="BY262" s="165"/>
      <c r="BZ262" s="165"/>
      <c r="CA262" s="165"/>
      <c r="CB262" s="165"/>
      <c r="CC262" s="165"/>
      <c r="CD262" s="165"/>
    </row>
    <row r="263" spans="1:82" ht="27" hidden="1" customHeight="1">
      <c r="A263" s="641" t="s">
        <v>11</v>
      </c>
      <c r="B263" s="520"/>
      <c r="C263" s="322"/>
      <c r="D263" s="382" t="s">
        <v>520</v>
      </c>
      <c r="E263" s="179" t="s">
        <v>353</v>
      </c>
      <c r="F263" s="312" t="s">
        <v>332</v>
      </c>
      <c r="G263" s="17"/>
      <c r="H263" s="25"/>
      <c r="I263" s="25"/>
      <c r="J263" s="25"/>
      <c r="K263" s="17"/>
      <c r="L263" s="26"/>
      <c r="M263" s="693"/>
      <c r="N263" s="215">
        <v>0</v>
      </c>
      <c r="O263" s="50">
        <f t="shared" si="160"/>
        <v>0</v>
      </c>
      <c r="P263" s="94">
        <f t="shared" si="165"/>
        <v>0</v>
      </c>
      <c r="Q263" s="402">
        <v>96.1</v>
      </c>
      <c r="R263" s="436">
        <f t="shared" si="170"/>
        <v>6246.5</v>
      </c>
      <c r="S263" s="394">
        <f t="shared" si="171"/>
        <v>4060.2249999999995</v>
      </c>
      <c r="T263" s="454">
        <v>35</v>
      </c>
      <c r="U263" s="434">
        <f t="shared" si="168"/>
        <v>38.615384615384627</v>
      </c>
      <c r="V263" s="458">
        <v>3834.3899999999994</v>
      </c>
      <c r="W263" s="318">
        <f t="shared" si="141"/>
        <v>0</v>
      </c>
      <c r="X263" s="552">
        <f t="shared" si="142"/>
        <v>0</v>
      </c>
      <c r="Y263" s="437" t="s">
        <v>771</v>
      </c>
      <c r="Z263" s="435">
        <f t="shared" si="169"/>
        <v>35</v>
      </c>
      <c r="AA263" s="427"/>
      <c r="AB263" s="171"/>
      <c r="AC263" s="88"/>
      <c r="AD263" s="162"/>
      <c r="AE263" s="162"/>
      <c r="AF263" s="162"/>
      <c r="AG263" s="162"/>
      <c r="AH263" s="162"/>
      <c r="AI263" s="162"/>
      <c r="AJ263" s="162"/>
      <c r="AK263" s="163"/>
      <c r="AL263" s="162"/>
      <c r="AM263" s="173"/>
      <c r="AN263" s="173"/>
      <c r="AO263" s="173"/>
      <c r="AP263" s="173"/>
      <c r="AQ263" s="173"/>
      <c r="AR263" s="173"/>
      <c r="AS263" s="173"/>
      <c r="AT263" s="173"/>
      <c r="AU263" s="173"/>
      <c r="AV263" s="173"/>
      <c r="AW263" s="173"/>
      <c r="AX263" s="173"/>
      <c r="AY263" s="173"/>
      <c r="AZ263" s="173"/>
      <c r="BA263" s="173"/>
      <c r="BB263" s="173"/>
      <c r="BC263" s="173"/>
      <c r="BD263" s="173"/>
      <c r="BE263" s="173"/>
      <c r="BF263" s="165"/>
      <c r="BG263" s="165"/>
      <c r="BH263" s="165"/>
      <c r="BI263" s="165"/>
      <c r="BJ263" s="165"/>
      <c r="BK263" s="165"/>
      <c r="BL263" s="165"/>
      <c r="BM263" s="165"/>
      <c r="BN263" s="165"/>
      <c r="BO263" s="165"/>
      <c r="BP263" s="165"/>
      <c r="BQ263" s="165"/>
      <c r="BR263" s="165"/>
      <c r="BS263" s="165"/>
      <c r="BT263" s="165"/>
      <c r="BU263" s="165"/>
      <c r="BV263" s="165"/>
      <c r="BW263" s="165"/>
      <c r="BX263" s="165"/>
      <c r="BY263" s="165"/>
      <c r="BZ263" s="165"/>
      <c r="CA263" s="165"/>
      <c r="CB263" s="165"/>
      <c r="CC263" s="165"/>
      <c r="CD263" s="165"/>
    </row>
    <row r="264" spans="1:82" ht="63.75" hidden="1" customHeight="1">
      <c r="A264" s="520" t="s">
        <v>11</v>
      </c>
      <c r="B264" s="476"/>
      <c r="C264" s="511" t="s">
        <v>782</v>
      </c>
      <c r="D264" s="23" t="s">
        <v>568</v>
      </c>
      <c r="E264" s="69" t="s">
        <v>685</v>
      </c>
      <c r="F264" s="68" t="s">
        <v>186</v>
      </c>
      <c r="G264" s="622"/>
      <c r="H264" s="833" t="s">
        <v>790</v>
      </c>
      <c r="I264" s="833" t="s">
        <v>790</v>
      </c>
      <c r="J264" s="833" t="s">
        <v>790</v>
      </c>
      <c r="K264" s="833" t="s">
        <v>790</v>
      </c>
      <c r="L264" s="833" t="s">
        <v>790</v>
      </c>
      <c r="M264" s="538" t="s">
        <v>790</v>
      </c>
      <c r="N264" s="215">
        <v>0</v>
      </c>
      <c r="O264" s="50">
        <f>SUBTOTAL(9,G264:M264)</f>
        <v>0</v>
      </c>
      <c r="P264" s="94">
        <f>O264</f>
        <v>0</v>
      </c>
      <c r="Q264" s="678">
        <v>105.17255999999999</v>
      </c>
      <c r="R264" s="736">
        <f>Q264*$S$1</f>
        <v>6836.2163999999993</v>
      </c>
      <c r="S264" s="745">
        <f>(1-T264*0.01)*R264</f>
        <v>4785.3514799999994</v>
      </c>
      <c r="T264" s="454">
        <v>30</v>
      </c>
      <c r="U264" s="434">
        <f t="shared" si="168"/>
        <v>39.574074922496607</v>
      </c>
      <c r="V264" s="458">
        <v>4130.8469999999998</v>
      </c>
      <c r="W264" s="752">
        <f>S264*O264</f>
        <v>0</v>
      </c>
      <c r="X264" s="552">
        <f>R264*P264</f>
        <v>0</v>
      </c>
      <c r="Y264" s="437" t="s">
        <v>771</v>
      </c>
      <c r="Z264" s="435">
        <f t="shared" si="169"/>
        <v>30</v>
      </c>
      <c r="AA264" s="427"/>
      <c r="AB264" s="171"/>
      <c r="AC264" s="88"/>
      <c r="AD264" s="162"/>
      <c r="AE264" s="162"/>
      <c r="AF264" s="162"/>
      <c r="AG264" s="162"/>
      <c r="AH264" s="162"/>
      <c r="AI264" s="162"/>
      <c r="AJ264" s="162"/>
      <c r="AK264" s="163"/>
      <c r="AL264" s="162"/>
      <c r="AM264" s="173"/>
      <c r="AN264" s="173"/>
      <c r="AO264" s="173"/>
      <c r="AP264" s="173"/>
      <c r="AQ264" s="173"/>
      <c r="AR264" s="173"/>
      <c r="AS264" s="173"/>
      <c r="AT264" s="173"/>
      <c r="AU264" s="173"/>
      <c r="AV264" s="173"/>
      <c r="AW264" s="173"/>
      <c r="AX264" s="173"/>
      <c r="AY264" s="173"/>
      <c r="AZ264" s="173"/>
      <c r="BA264" s="173"/>
      <c r="BB264" s="173"/>
      <c r="BC264" s="173"/>
      <c r="BD264" s="173"/>
      <c r="BE264" s="173"/>
      <c r="BF264" s="165"/>
      <c r="BG264" s="165"/>
      <c r="BH264" s="165"/>
      <c r="BI264" s="165"/>
      <c r="BJ264" s="165"/>
      <c r="BK264" s="165"/>
      <c r="BL264" s="165"/>
      <c r="BM264" s="165"/>
      <c r="BN264" s="165"/>
      <c r="BO264" s="165"/>
      <c r="BP264" s="165"/>
      <c r="BQ264" s="165"/>
      <c r="BR264" s="165"/>
      <c r="BS264" s="165"/>
      <c r="BT264" s="165"/>
      <c r="BU264" s="165"/>
      <c r="BV264" s="165"/>
      <c r="BW264" s="165"/>
      <c r="BX264" s="165"/>
      <c r="BY264" s="165"/>
      <c r="BZ264" s="165"/>
      <c r="CA264" s="165"/>
      <c r="CB264" s="165"/>
      <c r="CC264" s="165"/>
      <c r="CD264" s="165"/>
    </row>
    <row r="265" spans="1:82" ht="27" hidden="1" customHeight="1">
      <c r="A265" s="641" t="s">
        <v>11</v>
      </c>
      <c r="B265" s="520"/>
      <c r="C265" s="322"/>
      <c r="D265" s="23" t="s">
        <v>568</v>
      </c>
      <c r="E265" s="69" t="s">
        <v>685</v>
      </c>
      <c r="F265" s="68" t="s">
        <v>186</v>
      </c>
      <c r="G265" s="17"/>
      <c r="H265" s="25"/>
      <c r="I265" s="25"/>
      <c r="J265" s="25"/>
      <c r="K265" s="17"/>
      <c r="L265" s="26"/>
      <c r="M265" s="693"/>
      <c r="N265" s="215">
        <v>0</v>
      </c>
      <c r="O265" s="50">
        <f t="shared" si="160"/>
        <v>0</v>
      </c>
      <c r="P265" s="94">
        <f t="shared" si="165"/>
        <v>0</v>
      </c>
      <c r="Q265" s="402">
        <v>101.46</v>
      </c>
      <c r="R265" s="436">
        <f t="shared" si="170"/>
        <v>6594.9</v>
      </c>
      <c r="S265" s="394">
        <f t="shared" si="171"/>
        <v>4286.6849999999995</v>
      </c>
      <c r="T265" s="454">
        <v>35</v>
      </c>
      <c r="U265" s="434">
        <f t="shared" si="168"/>
        <v>38.61538461538462</v>
      </c>
      <c r="V265" s="458">
        <v>4048.2539999999995</v>
      </c>
      <c r="W265" s="318">
        <f t="shared" si="141"/>
        <v>0</v>
      </c>
      <c r="X265" s="552">
        <f t="shared" si="142"/>
        <v>0</v>
      </c>
      <c r="Y265" s="437" t="s">
        <v>771</v>
      </c>
      <c r="Z265" s="435">
        <f t="shared" si="169"/>
        <v>35</v>
      </c>
      <c r="AA265" s="427"/>
      <c r="AB265" s="171"/>
      <c r="AC265" s="88"/>
      <c r="AD265" s="162"/>
      <c r="AE265" s="162"/>
      <c r="AF265" s="162"/>
      <c r="AG265" s="162"/>
      <c r="AH265" s="162"/>
      <c r="AI265" s="162"/>
      <c r="AJ265" s="162"/>
      <c r="AK265" s="163"/>
      <c r="AL265" s="162"/>
      <c r="AM265" s="173"/>
      <c r="AN265" s="173"/>
      <c r="AO265" s="173"/>
      <c r="AP265" s="173"/>
      <c r="AQ265" s="173"/>
      <c r="AR265" s="173"/>
      <c r="AS265" s="173"/>
      <c r="AT265" s="173"/>
      <c r="AU265" s="173"/>
      <c r="AV265" s="173"/>
      <c r="AW265" s="173"/>
      <c r="AX265" s="173"/>
      <c r="AY265" s="173"/>
      <c r="AZ265" s="173"/>
      <c r="BA265" s="173"/>
      <c r="BB265" s="173"/>
      <c r="BC265" s="173"/>
      <c r="BD265" s="173"/>
      <c r="BE265" s="173"/>
      <c r="BF265" s="165"/>
      <c r="BG265" s="165"/>
      <c r="BH265" s="165"/>
      <c r="BI265" s="165"/>
      <c r="BJ265" s="165"/>
      <c r="BK265" s="165"/>
      <c r="BL265" s="165"/>
      <c r="BM265" s="165"/>
      <c r="BN265" s="165"/>
      <c r="BO265" s="165"/>
      <c r="BP265" s="165"/>
      <c r="BQ265" s="165"/>
      <c r="BR265" s="165"/>
      <c r="BS265" s="165"/>
      <c r="BT265" s="165"/>
      <c r="BU265" s="165"/>
      <c r="BV265" s="165"/>
      <c r="BW265" s="165"/>
      <c r="BX265" s="165"/>
      <c r="BY265" s="165"/>
      <c r="BZ265" s="165"/>
      <c r="CA265" s="165"/>
      <c r="CB265" s="165"/>
      <c r="CC265" s="165"/>
      <c r="CD265" s="165"/>
    </row>
    <row r="266" spans="1:82" ht="63.75" customHeight="1">
      <c r="A266" s="520" t="s">
        <v>11</v>
      </c>
      <c r="B266" s="476"/>
      <c r="C266" s="511" t="s">
        <v>782</v>
      </c>
      <c r="D266" s="23" t="s">
        <v>568</v>
      </c>
      <c r="E266" s="69" t="s">
        <v>685</v>
      </c>
      <c r="F266" s="68" t="s">
        <v>609</v>
      </c>
      <c r="G266" s="622"/>
      <c r="H266" s="622"/>
      <c r="I266" s="622"/>
      <c r="J266" s="622"/>
      <c r="K266" s="622"/>
      <c r="L266" s="622"/>
      <c r="M266" s="538" t="s">
        <v>790</v>
      </c>
      <c r="N266" s="215"/>
      <c r="O266" s="50">
        <f>SUBTOTAL(9,G266:M266)</f>
        <v>0</v>
      </c>
      <c r="P266" s="94">
        <f>O266</f>
        <v>0</v>
      </c>
      <c r="Q266" s="678">
        <v>105.17255999999999</v>
      </c>
      <c r="R266" s="736">
        <f>Q266*$S$1</f>
        <v>6836.2163999999993</v>
      </c>
      <c r="S266" s="745">
        <f>(1-T266*0.01)*R266</f>
        <v>4785.3514799999994</v>
      </c>
      <c r="T266" s="454">
        <v>30</v>
      </c>
      <c r="U266" s="434">
        <f t="shared" si="168"/>
        <v>39.574074922496607</v>
      </c>
      <c r="V266" s="458">
        <v>4130.8469999999998</v>
      </c>
      <c r="W266" s="752">
        <f>S266*O266</f>
        <v>0</v>
      </c>
      <c r="X266" s="552">
        <f>R266*P266</f>
        <v>0</v>
      </c>
      <c r="Y266" s="437" t="s">
        <v>771</v>
      </c>
      <c r="Z266" s="435">
        <f t="shared" si="169"/>
        <v>30</v>
      </c>
      <c r="AA266" s="427"/>
      <c r="AB266" s="171"/>
      <c r="AC266" s="88"/>
      <c r="AD266" s="162"/>
      <c r="AE266" s="162"/>
      <c r="AF266" s="162"/>
      <c r="AG266" s="162"/>
      <c r="AH266" s="162"/>
      <c r="AI266" s="162"/>
      <c r="AJ266" s="162"/>
      <c r="AK266" s="163"/>
      <c r="AL266" s="162"/>
      <c r="AM266" s="173"/>
      <c r="AN266" s="173"/>
      <c r="AO266" s="173"/>
      <c r="AP266" s="173"/>
      <c r="AQ266" s="173"/>
      <c r="AR266" s="173"/>
      <c r="AS266" s="173"/>
      <c r="AT266" s="173"/>
      <c r="AU266" s="173"/>
      <c r="AV266" s="173"/>
      <c r="AW266" s="173"/>
      <c r="AX266" s="173"/>
      <c r="AY266" s="173"/>
      <c r="AZ266" s="173"/>
      <c r="BA266" s="173"/>
      <c r="BB266" s="173"/>
      <c r="BC266" s="173"/>
      <c r="BD266" s="173"/>
      <c r="BE266" s="173"/>
      <c r="BF266" s="165"/>
      <c r="BG266" s="165"/>
      <c r="BH266" s="165"/>
      <c r="BI266" s="165"/>
      <c r="BJ266" s="165"/>
      <c r="BK266" s="165"/>
      <c r="BL266" s="165"/>
      <c r="BM266" s="165"/>
      <c r="BN266" s="165"/>
      <c r="BO266" s="165"/>
      <c r="BP266" s="165"/>
      <c r="BQ266" s="165"/>
      <c r="BR266" s="165"/>
      <c r="BS266" s="165"/>
      <c r="BT266" s="165"/>
      <c r="BU266" s="165"/>
      <c r="BV266" s="165"/>
      <c r="BW266" s="165"/>
      <c r="BX266" s="165"/>
      <c r="BY266" s="165"/>
      <c r="BZ266" s="165"/>
      <c r="CA266" s="165"/>
      <c r="CB266" s="165"/>
      <c r="CC266" s="165"/>
      <c r="CD266" s="165"/>
    </row>
    <row r="267" spans="1:82" ht="27" hidden="1" customHeight="1">
      <c r="A267" s="641" t="s">
        <v>11</v>
      </c>
      <c r="B267" s="520"/>
      <c r="C267" s="322"/>
      <c r="D267" s="23" t="s">
        <v>568</v>
      </c>
      <c r="E267" s="69" t="s">
        <v>685</v>
      </c>
      <c r="F267" s="68" t="s">
        <v>609</v>
      </c>
      <c r="G267" s="17"/>
      <c r="H267" s="25"/>
      <c r="I267" s="25"/>
      <c r="J267" s="25"/>
      <c r="K267" s="17"/>
      <c r="L267" s="26"/>
      <c r="M267" s="693"/>
      <c r="N267" s="215">
        <v>0</v>
      </c>
      <c r="O267" s="50">
        <f t="shared" si="160"/>
        <v>0</v>
      </c>
      <c r="P267" s="94">
        <f t="shared" si="165"/>
        <v>0</v>
      </c>
      <c r="Q267" s="402">
        <v>101.46</v>
      </c>
      <c r="R267" s="436">
        <f t="shared" si="170"/>
        <v>6594.9</v>
      </c>
      <c r="S267" s="394">
        <f t="shared" si="171"/>
        <v>4286.6849999999995</v>
      </c>
      <c r="T267" s="454">
        <v>35</v>
      </c>
      <c r="U267" s="434">
        <f t="shared" si="168"/>
        <v>38.61538461538462</v>
      </c>
      <c r="V267" s="458">
        <v>4048.2539999999995</v>
      </c>
      <c r="W267" s="318">
        <f t="shared" si="141"/>
        <v>0</v>
      </c>
      <c r="X267" s="552">
        <f t="shared" si="142"/>
        <v>0</v>
      </c>
      <c r="Y267" s="437" t="s">
        <v>771</v>
      </c>
      <c r="Z267" s="435">
        <f t="shared" si="169"/>
        <v>35</v>
      </c>
      <c r="AA267" s="427"/>
      <c r="AB267" s="171"/>
      <c r="AC267" s="88"/>
      <c r="AD267" s="162"/>
      <c r="AE267" s="162"/>
      <c r="AF267" s="162"/>
      <c r="AG267" s="162"/>
      <c r="AH267" s="162"/>
      <c r="AI267" s="162"/>
      <c r="AJ267" s="162"/>
      <c r="AK267" s="163"/>
      <c r="AL267" s="162"/>
      <c r="AM267" s="173"/>
      <c r="AN267" s="173"/>
      <c r="AO267" s="173"/>
      <c r="AP267" s="173"/>
      <c r="AQ267" s="173"/>
      <c r="AR267" s="173"/>
      <c r="AS267" s="173"/>
      <c r="AT267" s="173"/>
      <c r="AU267" s="173"/>
      <c r="AV267" s="173"/>
      <c r="AW267" s="173"/>
      <c r="AX267" s="173"/>
      <c r="AY267" s="173"/>
      <c r="AZ267" s="173"/>
      <c r="BA267" s="173"/>
      <c r="BB267" s="173"/>
      <c r="BC267" s="173"/>
      <c r="BD267" s="173"/>
      <c r="BE267" s="173"/>
      <c r="BF267" s="165"/>
      <c r="BG267" s="165"/>
      <c r="BH267" s="165"/>
      <c r="BI267" s="165"/>
      <c r="BJ267" s="165"/>
      <c r="BK267" s="165"/>
      <c r="BL267" s="165"/>
      <c r="BM267" s="165"/>
      <c r="BN267" s="165"/>
      <c r="BO267" s="165"/>
      <c r="BP267" s="165"/>
      <c r="BQ267" s="165"/>
      <c r="BR267" s="165"/>
      <c r="BS267" s="165"/>
      <c r="BT267" s="165"/>
      <c r="BU267" s="165"/>
      <c r="BV267" s="165"/>
      <c r="BW267" s="165"/>
      <c r="BX267" s="165"/>
      <c r="BY267" s="165"/>
      <c r="BZ267" s="165"/>
      <c r="CA267" s="165"/>
      <c r="CB267" s="165"/>
      <c r="CC267" s="165"/>
      <c r="CD267" s="165"/>
    </row>
    <row r="268" spans="1:82" ht="63.75" customHeight="1">
      <c r="A268" s="520" t="s">
        <v>11</v>
      </c>
      <c r="B268" s="476"/>
      <c r="C268" s="511" t="s">
        <v>782</v>
      </c>
      <c r="D268" s="23" t="s">
        <v>570</v>
      </c>
      <c r="E268" s="69" t="s">
        <v>685</v>
      </c>
      <c r="F268" s="68" t="s">
        <v>186</v>
      </c>
      <c r="G268" s="622"/>
      <c r="H268" s="622"/>
      <c r="I268" s="622"/>
      <c r="J268" s="622"/>
      <c r="K268" s="622"/>
      <c r="L268" s="622"/>
      <c r="M268" s="538" t="s">
        <v>790</v>
      </c>
      <c r="N268" s="215"/>
      <c r="O268" s="50">
        <f>SUBTOTAL(9,G268:M268)</f>
        <v>0</v>
      </c>
      <c r="P268" s="94">
        <f>O268</f>
        <v>0</v>
      </c>
      <c r="Q268" s="678">
        <v>99.674639999999997</v>
      </c>
      <c r="R268" s="736">
        <f>Q268*$S$1</f>
        <v>6478.8516</v>
      </c>
      <c r="S268" s="745">
        <f>(1-T268*0.01)*R268</f>
        <v>4535.1961199999996</v>
      </c>
      <c r="T268" s="454">
        <v>30</v>
      </c>
      <c r="U268" s="434">
        <f t="shared" si="168"/>
        <v>33.007849724478945</v>
      </c>
      <c r="V268" s="458">
        <v>4340.3220000000001</v>
      </c>
      <c r="W268" s="752">
        <f>S268*O268</f>
        <v>0</v>
      </c>
      <c r="X268" s="552">
        <f>R268*P268</f>
        <v>0</v>
      </c>
      <c r="Y268" s="437" t="s">
        <v>771</v>
      </c>
      <c r="Z268" s="435">
        <f t="shared" si="169"/>
        <v>30</v>
      </c>
      <c r="AA268" s="427"/>
      <c r="AB268" s="171"/>
      <c r="AC268" s="88"/>
      <c r="AD268" s="162"/>
      <c r="AE268" s="162"/>
      <c r="AF268" s="162"/>
      <c r="AG268" s="162"/>
      <c r="AH268" s="162"/>
      <c r="AI268" s="162"/>
      <c r="AJ268" s="162"/>
      <c r="AK268" s="163"/>
      <c r="AL268" s="162"/>
      <c r="AM268" s="173"/>
      <c r="AN268" s="173"/>
      <c r="AO268" s="173"/>
      <c r="AP268" s="173"/>
      <c r="AQ268" s="173"/>
      <c r="AR268" s="173"/>
      <c r="AS268" s="173"/>
      <c r="AT268" s="173"/>
      <c r="AU268" s="173"/>
      <c r="AV268" s="173"/>
      <c r="AW268" s="173"/>
      <c r="AX268" s="173"/>
      <c r="AY268" s="173"/>
      <c r="AZ268" s="173"/>
      <c r="BA268" s="173"/>
      <c r="BB268" s="173"/>
      <c r="BC268" s="173"/>
      <c r="BD268" s="173"/>
      <c r="BE268" s="173"/>
      <c r="BF268" s="165"/>
      <c r="BG268" s="165"/>
      <c r="BH268" s="165"/>
      <c r="BI268" s="165"/>
      <c r="BJ268" s="165"/>
      <c r="BK268" s="165"/>
      <c r="BL268" s="165"/>
      <c r="BM268" s="165"/>
      <c r="BN268" s="165"/>
      <c r="BO268" s="165"/>
      <c r="BP268" s="165"/>
      <c r="BQ268" s="165"/>
      <c r="BR268" s="165"/>
      <c r="BS268" s="165"/>
      <c r="BT268" s="165"/>
      <c r="BU268" s="165"/>
      <c r="BV268" s="165"/>
      <c r="BW268" s="165"/>
      <c r="BX268" s="165"/>
      <c r="BY268" s="165"/>
      <c r="BZ268" s="165"/>
      <c r="CA268" s="165"/>
      <c r="CB268" s="165"/>
      <c r="CC268" s="165"/>
      <c r="CD268" s="165"/>
    </row>
    <row r="269" spans="1:82" ht="27" hidden="1" customHeight="1">
      <c r="A269" s="641" t="s">
        <v>11</v>
      </c>
      <c r="B269" s="520"/>
      <c r="C269" s="322"/>
      <c r="D269" s="23" t="s">
        <v>570</v>
      </c>
      <c r="E269" s="69" t="s">
        <v>685</v>
      </c>
      <c r="F269" s="68" t="s">
        <v>186</v>
      </c>
      <c r="G269" s="17"/>
      <c r="H269" s="25"/>
      <c r="I269" s="25"/>
      <c r="J269" s="25"/>
      <c r="K269" s="17"/>
      <c r="L269" s="26"/>
      <c r="M269" s="693"/>
      <c r="N269" s="215">
        <v>0</v>
      </c>
      <c r="O269" s="50">
        <f t="shared" si="160"/>
        <v>0</v>
      </c>
      <c r="P269" s="94">
        <f t="shared" si="165"/>
        <v>0</v>
      </c>
      <c r="Q269" s="402">
        <v>96.1</v>
      </c>
      <c r="R269" s="436">
        <f t="shared" si="170"/>
        <v>6246.5</v>
      </c>
      <c r="S269" s="394">
        <f t="shared" si="171"/>
        <v>4060.2249999999995</v>
      </c>
      <c r="T269" s="454">
        <v>35</v>
      </c>
      <c r="U269" s="434">
        <f t="shared" si="168"/>
        <v>38.615384615384627</v>
      </c>
      <c r="V269" s="458">
        <v>3834.3899999999994</v>
      </c>
      <c r="W269" s="318">
        <f t="shared" si="141"/>
        <v>0</v>
      </c>
      <c r="X269" s="552">
        <f t="shared" si="142"/>
        <v>0</v>
      </c>
      <c r="Y269" s="437" t="s">
        <v>771</v>
      </c>
      <c r="Z269" s="435">
        <f t="shared" si="169"/>
        <v>35</v>
      </c>
      <c r="AA269" s="427"/>
      <c r="AB269" s="171"/>
      <c r="AC269" s="88"/>
      <c r="AD269" s="162"/>
      <c r="AE269" s="162"/>
      <c r="AF269" s="162"/>
      <c r="AG269" s="162"/>
      <c r="AH269" s="162"/>
      <c r="AI269" s="162"/>
      <c r="AJ269" s="162"/>
      <c r="AK269" s="163"/>
      <c r="AL269" s="162"/>
      <c r="AM269" s="173"/>
      <c r="AN269" s="173"/>
      <c r="AO269" s="173"/>
      <c r="AP269" s="173"/>
      <c r="AQ269" s="173"/>
      <c r="AR269" s="173"/>
      <c r="AS269" s="173"/>
      <c r="AT269" s="173"/>
      <c r="AU269" s="173"/>
      <c r="AV269" s="173"/>
      <c r="AW269" s="173"/>
      <c r="AX269" s="173"/>
      <c r="AY269" s="173"/>
      <c r="AZ269" s="173"/>
      <c r="BA269" s="173"/>
      <c r="BB269" s="173"/>
      <c r="BC269" s="173"/>
      <c r="BD269" s="173"/>
      <c r="BE269" s="173"/>
      <c r="BF269" s="165"/>
      <c r="BG269" s="165"/>
      <c r="BH269" s="165"/>
      <c r="BI269" s="165"/>
      <c r="BJ269" s="165"/>
      <c r="BK269" s="165"/>
      <c r="BL269" s="165"/>
      <c r="BM269" s="165"/>
      <c r="BN269" s="165"/>
      <c r="BO269" s="165"/>
      <c r="BP269" s="165"/>
      <c r="BQ269" s="165"/>
      <c r="BR269" s="165"/>
      <c r="BS269" s="165"/>
      <c r="BT269" s="165"/>
      <c r="BU269" s="165"/>
      <c r="BV269" s="165"/>
      <c r="BW269" s="165"/>
      <c r="BX269" s="165"/>
      <c r="BY269" s="165"/>
      <c r="BZ269" s="165"/>
      <c r="CA269" s="165"/>
      <c r="CB269" s="165"/>
      <c r="CC269" s="165"/>
      <c r="CD269" s="165"/>
    </row>
    <row r="270" spans="1:82" ht="63.75" customHeight="1">
      <c r="A270" s="520" t="s">
        <v>11</v>
      </c>
      <c r="B270" s="476"/>
      <c r="C270" s="511" t="s">
        <v>782</v>
      </c>
      <c r="D270" s="23" t="s">
        <v>570</v>
      </c>
      <c r="E270" s="69" t="s">
        <v>685</v>
      </c>
      <c r="F270" s="68" t="s">
        <v>569</v>
      </c>
      <c r="G270" s="622"/>
      <c r="H270" s="622"/>
      <c r="I270" s="622"/>
      <c r="J270" s="622"/>
      <c r="K270" s="622"/>
      <c r="L270" s="622"/>
      <c r="M270" s="538" t="s">
        <v>790</v>
      </c>
      <c r="N270" s="215"/>
      <c r="O270" s="50">
        <f t="shared" si="160"/>
        <v>0</v>
      </c>
      <c r="P270" s="94">
        <f t="shared" si="165"/>
        <v>0</v>
      </c>
      <c r="Q270" s="678">
        <v>99.674639999999997</v>
      </c>
      <c r="R270" s="736">
        <f t="shared" si="170"/>
        <v>6478.8516</v>
      </c>
      <c r="S270" s="745">
        <f t="shared" si="171"/>
        <v>4535.1961199999996</v>
      </c>
      <c r="T270" s="454">
        <v>30</v>
      </c>
      <c r="U270" s="434">
        <f t="shared" si="168"/>
        <v>33.007849724478945</v>
      </c>
      <c r="V270" s="458">
        <v>4340.3220000000001</v>
      </c>
      <c r="W270" s="752">
        <f t="shared" si="141"/>
        <v>0</v>
      </c>
      <c r="X270" s="552">
        <f t="shared" si="142"/>
        <v>0</v>
      </c>
      <c r="Y270" s="437" t="s">
        <v>771</v>
      </c>
      <c r="Z270" s="435">
        <f t="shared" si="169"/>
        <v>30</v>
      </c>
      <c r="AA270" s="427"/>
      <c r="AB270" s="171"/>
      <c r="AC270" s="88"/>
      <c r="AD270" s="162"/>
      <c r="AE270" s="162"/>
      <c r="AF270" s="162"/>
      <c r="AG270" s="162"/>
      <c r="AH270" s="162"/>
      <c r="AI270" s="162"/>
      <c r="AJ270" s="162"/>
      <c r="AK270" s="163"/>
      <c r="AL270" s="162"/>
      <c r="AM270" s="173"/>
      <c r="AN270" s="173"/>
      <c r="AO270" s="173"/>
      <c r="AP270" s="173"/>
      <c r="AQ270" s="173"/>
      <c r="AR270" s="173"/>
      <c r="AS270" s="173"/>
      <c r="AT270" s="173"/>
      <c r="AU270" s="173"/>
      <c r="AV270" s="173"/>
      <c r="AW270" s="173"/>
      <c r="AX270" s="173"/>
      <c r="AY270" s="173"/>
      <c r="AZ270" s="173"/>
      <c r="BA270" s="173"/>
      <c r="BB270" s="173"/>
      <c r="BC270" s="173"/>
      <c r="BD270" s="173"/>
      <c r="BE270" s="173"/>
      <c r="BF270" s="165"/>
      <c r="BG270" s="165"/>
      <c r="BH270" s="165"/>
      <c r="BI270" s="165"/>
      <c r="BJ270" s="165"/>
      <c r="BK270" s="165"/>
      <c r="BL270" s="165"/>
      <c r="BM270" s="165"/>
      <c r="BN270" s="165"/>
      <c r="BO270" s="165"/>
      <c r="BP270" s="165"/>
      <c r="BQ270" s="165"/>
      <c r="BR270" s="165"/>
      <c r="BS270" s="165"/>
      <c r="BT270" s="165"/>
      <c r="BU270" s="165"/>
      <c r="BV270" s="165"/>
      <c r="BW270" s="165"/>
      <c r="BX270" s="165"/>
      <c r="BY270" s="165"/>
      <c r="BZ270" s="165"/>
      <c r="CA270" s="165"/>
      <c r="CB270" s="165"/>
      <c r="CC270" s="165"/>
      <c r="CD270" s="165"/>
    </row>
    <row r="271" spans="1:82" ht="63.75" customHeight="1">
      <c r="A271" s="520" t="s">
        <v>11</v>
      </c>
      <c r="B271" s="476"/>
      <c r="C271" s="511" t="s">
        <v>782</v>
      </c>
      <c r="D271" s="23" t="s">
        <v>679</v>
      </c>
      <c r="E271" s="69" t="s">
        <v>685</v>
      </c>
      <c r="F271" s="68" t="s">
        <v>681</v>
      </c>
      <c r="G271" s="622"/>
      <c r="H271" s="622"/>
      <c r="I271" s="622"/>
      <c r="J271" s="622"/>
      <c r="K271" s="622"/>
      <c r="L271" s="622"/>
      <c r="M271" s="538" t="s">
        <v>790</v>
      </c>
      <c r="N271" s="215"/>
      <c r="O271" s="50">
        <f t="shared" si="160"/>
        <v>0</v>
      </c>
      <c r="P271" s="94">
        <f t="shared" si="165"/>
        <v>0</v>
      </c>
      <c r="Q271" s="678">
        <v>105.85151999999999</v>
      </c>
      <c r="R271" s="736">
        <f t="shared" si="170"/>
        <v>6880.3487999999998</v>
      </c>
      <c r="S271" s="745">
        <f t="shared" si="171"/>
        <v>4816.2441599999993</v>
      </c>
      <c r="T271" s="454">
        <v>30</v>
      </c>
      <c r="U271" s="434">
        <f t="shared" si="168"/>
        <v>36.493786477801827</v>
      </c>
      <c r="V271" s="458">
        <v>4369.4489999999996</v>
      </c>
      <c r="W271" s="752">
        <f t="shared" si="141"/>
        <v>0</v>
      </c>
      <c r="X271" s="552">
        <f t="shared" si="142"/>
        <v>0</v>
      </c>
      <c r="Y271" s="437" t="s">
        <v>771</v>
      </c>
      <c r="Z271" s="435">
        <f t="shared" si="169"/>
        <v>30</v>
      </c>
      <c r="AA271" s="427"/>
      <c r="AB271" s="171"/>
      <c r="AC271" s="88"/>
      <c r="AD271" s="162"/>
      <c r="AE271" s="162"/>
      <c r="AF271" s="162"/>
      <c r="AG271" s="162"/>
      <c r="AH271" s="162"/>
      <c r="AI271" s="162"/>
      <c r="AJ271" s="162"/>
      <c r="AK271" s="163"/>
      <c r="AL271" s="162"/>
      <c r="AM271" s="173"/>
      <c r="AN271" s="173"/>
      <c r="AO271" s="173"/>
      <c r="AP271" s="173"/>
      <c r="AQ271" s="173"/>
      <c r="AR271" s="173"/>
      <c r="AS271" s="173"/>
      <c r="AT271" s="173"/>
      <c r="AU271" s="173"/>
      <c r="AV271" s="173"/>
      <c r="AW271" s="173"/>
      <c r="AX271" s="173"/>
      <c r="AY271" s="173"/>
      <c r="AZ271" s="173"/>
      <c r="BA271" s="173"/>
      <c r="BB271" s="173"/>
      <c r="BC271" s="173"/>
      <c r="BD271" s="173"/>
      <c r="BE271" s="173"/>
      <c r="BF271" s="165"/>
      <c r="BG271" s="165"/>
      <c r="BH271" s="165"/>
      <c r="BI271" s="165"/>
      <c r="BJ271" s="165"/>
      <c r="BK271" s="165"/>
      <c r="BL271" s="165"/>
      <c r="BM271" s="165"/>
      <c r="BN271" s="165"/>
      <c r="BO271" s="165"/>
      <c r="BP271" s="165"/>
      <c r="BQ271" s="165"/>
      <c r="BR271" s="165"/>
      <c r="BS271" s="165"/>
      <c r="BT271" s="165"/>
      <c r="BU271" s="165"/>
      <c r="BV271" s="165"/>
      <c r="BW271" s="165"/>
      <c r="BX271" s="165"/>
      <c r="BY271" s="165"/>
      <c r="BZ271" s="165"/>
      <c r="CA271" s="165"/>
      <c r="CB271" s="165"/>
      <c r="CC271" s="165"/>
      <c r="CD271" s="165"/>
    </row>
    <row r="272" spans="1:82" ht="63.75" hidden="1" customHeight="1">
      <c r="A272" s="520" t="s">
        <v>11</v>
      </c>
      <c r="B272" s="476"/>
      <c r="C272" s="511" t="s">
        <v>782</v>
      </c>
      <c r="D272" s="23" t="s">
        <v>679</v>
      </c>
      <c r="E272" s="69" t="s">
        <v>685</v>
      </c>
      <c r="F272" s="68" t="s">
        <v>680</v>
      </c>
      <c r="G272" s="622"/>
      <c r="H272" s="622"/>
      <c r="I272" s="622"/>
      <c r="J272" s="622"/>
      <c r="K272" s="538" t="s">
        <v>790</v>
      </c>
      <c r="L272" s="538" t="s">
        <v>790</v>
      </c>
      <c r="M272" s="538" t="s">
        <v>790</v>
      </c>
      <c r="N272" s="215">
        <v>0</v>
      </c>
      <c r="O272" s="50">
        <f t="shared" si="160"/>
        <v>0</v>
      </c>
      <c r="P272" s="94">
        <f t="shared" si="165"/>
        <v>0</v>
      </c>
      <c r="Q272" s="678">
        <v>105.85151999999999</v>
      </c>
      <c r="R272" s="736">
        <f t="shared" si="170"/>
        <v>6880.3487999999998</v>
      </c>
      <c r="S272" s="745">
        <f t="shared" si="171"/>
        <v>4816.2441599999993</v>
      </c>
      <c r="T272" s="454">
        <v>30</v>
      </c>
      <c r="U272" s="434">
        <f t="shared" si="168"/>
        <v>36.493786477801827</v>
      </c>
      <c r="V272" s="458">
        <v>4369.4489999999996</v>
      </c>
      <c r="W272" s="752">
        <f t="shared" si="141"/>
        <v>0</v>
      </c>
      <c r="X272" s="552">
        <f t="shared" si="142"/>
        <v>0</v>
      </c>
      <c r="Y272" s="437" t="s">
        <v>771</v>
      </c>
      <c r="Z272" s="435">
        <f t="shared" si="169"/>
        <v>30</v>
      </c>
      <c r="AA272" s="427"/>
      <c r="AB272" s="171"/>
      <c r="AC272" s="88"/>
      <c r="AD272" s="162"/>
      <c r="AE272" s="162"/>
      <c r="AF272" s="162"/>
      <c r="AG272" s="162"/>
      <c r="AH272" s="162"/>
      <c r="AI272" s="162"/>
      <c r="AJ272" s="162"/>
      <c r="AK272" s="163"/>
      <c r="AL272" s="162"/>
      <c r="AM272" s="173"/>
      <c r="AN272" s="173"/>
      <c r="AO272" s="173"/>
      <c r="AP272" s="173"/>
      <c r="AQ272" s="173"/>
      <c r="AR272" s="173"/>
      <c r="AS272" s="173"/>
      <c r="AT272" s="173"/>
      <c r="AU272" s="173"/>
      <c r="AV272" s="173"/>
      <c r="AW272" s="173"/>
      <c r="AX272" s="173"/>
      <c r="AY272" s="173"/>
      <c r="AZ272" s="173"/>
      <c r="BA272" s="173"/>
      <c r="BB272" s="173"/>
      <c r="BC272" s="173"/>
      <c r="BD272" s="173"/>
      <c r="BE272" s="173"/>
      <c r="BF272" s="165"/>
      <c r="BG272" s="165"/>
      <c r="BH272" s="165"/>
      <c r="BI272" s="165"/>
      <c r="BJ272" s="165"/>
      <c r="BK272" s="165"/>
      <c r="BL272" s="165"/>
      <c r="BM272" s="165"/>
      <c r="BN272" s="165"/>
      <c r="BO272" s="165"/>
      <c r="BP272" s="165"/>
      <c r="BQ272" s="165"/>
      <c r="BR272" s="165"/>
      <c r="BS272" s="165"/>
      <c r="BT272" s="165"/>
      <c r="BU272" s="165"/>
      <c r="BV272" s="165"/>
      <c r="BW272" s="165"/>
      <c r="BX272" s="165"/>
      <c r="BY272" s="165"/>
      <c r="BZ272" s="165"/>
      <c r="CA272" s="165"/>
      <c r="CB272" s="165"/>
      <c r="CC272" s="165"/>
      <c r="CD272" s="165"/>
    </row>
    <row r="273" spans="1:82" ht="63.75" hidden="1" customHeight="1">
      <c r="A273" s="520" t="s">
        <v>11</v>
      </c>
      <c r="B273" s="476"/>
      <c r="C273" s="511" t="s">
        <v>782</v>
      </c>
      <c r="D273" s="23" t="s">
        <v>679</v>
      </c>
      <c r="E273" s="69" t="s">
        <v>685</v>
      </c>
      <c r="F273" s="68" t="s">
        <v>332</v>
      </c>
      <c r="G273" s="622"/>
      <c r="H273" s="538" t="s">
        <v>790</v>
      </c>
      <c r="I273" s="538" t="s">
        <v>790</v>
      </c>
      <c r="J273" s="622"/>
      <c r="K273" s="622"/>
      <c r="L273" s="622"/>
      <c r="M273" s="538" t="s">
        <v>790</v>
      </c>
      <c r="N273" s="215">
        <v>0</v>
      </c>
      <c r="O273" s="50">
        <f t="shared" si="160"/>
        <v>0</v>
      </c>
      <c r="P273" s="94">
        <f t="shared" si="165"/>
        <v>0</v>
      </c>
      <c r="Q273" s="678">
        <v>105.85151999999999</v>
      </c>
      <c r="R273" s="736">
        <f t="shared" si="170"/>
        <v>6880.3487999999998</v>
      </c>
      <c r="S273" s="745">
        <f t="shared" si="171"/>
        <v>4816.2441599999993</v>
      </c>
      <c r="T273" s="454">
        <v>30</v>
      </c>
      <c r="U273" s="434">
        <f t="shared" si="168"/>
        <v>36.493786477801827</v>
      </c>
      <c r="V273" s="458">
        <v>4369.4489999999996</v>
      </c>
      <c r="W273" s="752">
        <f t="shared" si="141"/>
        <v>0</v>
      </c>
      <c r="X273" s="552">
        <f t="shared" si="142"/>
        <v>0</v>
      </c>
      <c r="Y273" s="437" t="s">
        <v>771</v>
      </c>
      <c r="Z273" s="435">
        <f t="shared" si="169"/>
        <v>30</v>
      </c>
      <c r="AA273" s="427"/>
      <c r="AB273" s="171"/>
      <c r="AC273" s="88"/>
      <c r="AD273" s="162"/>
      <c r="AE273" s="162"/>
      <c r="AF273" s="162"/>
      <c r="AG273" s="162"/>
      <c r="AH273" s="162"/>
      <c r="AI273" s="162"/>
      <c r="AJ273" s="162"/>
      <c r="AK273" s="163"/>
      <c r="AL273" s="162"/>
      <c r="AM273" s="173"/>
      <c r="AN273" s="173"/>
      <c r="AO273" s="173"/>
      <c r="AP273" s="173"/>
      <c r="AQ273" s="173"/>
      <c r="AR273" s="173"/>
      <c r="AS273" s="173"/>
      <c r="AT273" s="173"/>
      <c r="AU273" s="173"/>
      <c r="AV273" s="173"/>
      <c r="AW273" s="173"/>
      <c r="AX273" s="173"/>
      <c r="AY273" s="173"/>
      <c r="AZ273" s="173"/>
      <c r="BA273" s="173"/>
      <c r="BB273" s="173"/>
      <c r="BC273" s="173"/>
      <c r="BD273" s="173"/>
      <c r="BE273" s="173"/>
      <c r="BF273" s="165"/>
      <c r="BG273" s="165"/>
      <c r="BH273" s="165"/>
      <c r="BI273" s="165"/>
      <c r="BJ273" s="165"/>
      <c r="BK273" s="165"/>
      <c r="BL273" s="165"/>
      <c r="BM273" s="165"/>
      <c r="BN273" s="165"/>
      <c r="BO273" s="165"/>
      <c r="BP273" s="165"/>
      <c r="BQ273" s="165"/>
      <c r="BR273" s="165"/>
      <c r="BS273" s="165"/>
      <c r="BT273" s="165"/>
      <c r="BU273" s="165"/>
      <c r="BV273" s="165"/>
      <c r="BW273" s="165"/>
      <c r="BX273" s="165"/>
      <c r="BY273" s="165"/>
      <c r="BZ273" s="165"/>
      <c r="CA273" s="165"/>
      <c r="CB273" s="165"/>
      <c r="CC273" s="165"/>
      <c r="CD273" s="165"/>
    </row>
    <row r="274" spans="1:82" ht="63.75" customHeight="1">
      <c r="A274" s="520" t="s">
        <v>11</v>
      </c>
      <c r="B274" s="476"/>
      <c r="C274" s="511" t="s">
        <v>782</v>
      </c>
      <c r="D274" s="23" t="s">
        <v>679</v>
      </c>
      <c r="E274" s="69" t="s">
        <v>685</v>
      </c>
      <c r="F274" s="68" t="s">
        <v>260</v>
      </c>
      <c r="G274" s="622"/>
      <c r="H274" s="622"/>
      <c r="I274" s="538" t="s">
        <v>790</v>
      </c>
      <c r="J274" s="538" t="s">
        <v>790</v>
      </c>
      <c r="K274" s="538" t="s">
        <v>790</v>
      </c>
      <c r="L274" s="622"/>
      <c r="M274" s="538" t="s">
        <v>790</v>
      </c>
      <c r="N274" s="215"/>
      <c r="O274" s="50">
        <f>SUBTOTAL(9,G274:M274)</f>
        <v>0</v>
      </c>
      <c r="P274" s="94">
        <f>O274</f>
        <v>0</v>
      </c>
      <c r="Q274" s="678">
        <v>105.85151999999999</v>
      </c>
      <c r="R274" s="736">
        <f>Q274*$S$1</f>
        <v>6880.3487999999998</v>
      </c>
      <c r="S274" s="745">
        <f>(1-T274*0.01)*R274</f>
        <v>4816.2441599999993</v>
      </c>
      <c r="T274" s="454">
        <v>30</v>
      </c>
      <c r="U274" s="434">
        <f t="shared" si="168"/>
        <v>36.493786477801827</v>
      </c>
      <c r="V274" s="458">
        <v>4369.4489999999996</v>
      </c>
      <c r="W274" s="752">
        <f>S274*O274</f>
        <v>0</v>
      </c>
      <c r="X274" s="552">
        <f>R274*P274</f>
        <v>0</v>
      </c>
      <c r="Y274" s="437" t="s">
        <v>771</v>
      </c>
      <c r="Z274" s="435">
        <f t="shared" si="169"/>
        <v>30</v>
      </c>
      <c r="AA274" s="427"/>
      <c r="AB274" s="171"/>
      <c r="AC274" s="88"/>
      <c r="AD274" s="162"/>
      <c r="AE274" s="162"/>
      <c r="AF274" s="162"/>
      <c r="AG274" s="162"/>
      <c r="AH274" s="162"/>
      <c r="AI274" s="162"/>
      <c r="AJ274" s="162"/>
      <c r="AK274" s="163"/>
      <c r="AL274" s="162"/>
      <c r="AM274" s="173"/>
      <c r="AN274" s="173"/>
      <c r="AO274" s="173"/>
      <c r="AP274" s="173"/>
      <c r="AQ274" s="173"/>
      <c r="AR274" s="173"/>
      <c r="AS274" s="173"/>
      <c r="AT274" s="173"/>
      <c r="AU274" s="173"/>
      <c r="AV274" s="173"/>
      <c r="AW274" s="173"/>
      <c r="AX274" s="173"/>
      <c r="AY274" s="173"/>
      <c r="AZ274" s="173"/>
      <c r="BA274" s="173"/>
      <c r="BB274" s="173"/>
      <c r="BC274" s="173"/>
      <c r="BD274" s="173"/>
      <c r="BE274" s="173"/>
      <c r="BF274" s="165"/>
      <c r="BG274" s="165"/>
      <c r="BH274" s="165"/>
      <c r="BI274" s="165"/>
      <c r="BJ274" s="165"/>
      <c r="BK274" s="165"/>
      <c r="BL274" s="165"/>
      <c r="BM274" s="165"/>
      <c r="BN274" s="165"/>
      <c r="BO274" s="165"/>
      <c r="BP274" s="165"/>
      <c r="BQ274" s="165"/>
      <c r="BR274" s="165"/>
      <c r="BS274" s="165"/>
      <c r="BT274" s="165"/>
      <c r="BU274" s="165"/>
      <c r="BV274" s="165"/>
      <c r="BW274" s="165"/>
      <c r="BX274" s="165"/>
      <c r="BY274" s="165"/>
      <c r="BZ274" s="165"/>
      <c r="CA274" s="165"/>
      <c r="CB274" s="165"/>
      <c r="CC274" s="165"/>
      <c r="CD274" s="165"/>
    </row>
    <row r="275" spans="1:82" ht="63.75" hidden="1" customHeight="1">
      <c r="A275" s="520" t="s">
        <v>11</v>
      </c>
      <c r="B275" s="476"/>
      <c r="C275" s="511" t="s">
        <v>782</v>
      </c>
      <c r="D275" s="23" t="s">
        <v>682</v>
      </c>
      <c r="E275" s="30" t="s">
        <v>354</v>
      </c>
      <c r="F275" s="68" t="s">
        <v>280</v>
      </c>
      <c r="G275" s="538" t="s">
        <v>790</v>
      </c>
      <c r="H275" s="538" t="s">
        <v>790</v>
      </c>
      <c r="I275" s="622"/>
      <c r="J275" s="622"/>
      <c r="K275" s="622"/>
      <c r="L275" s="622"/>
      <c r="M275" s="622"/>
      <c r="N275" s="215">
        <v>0</v>
      </c>
      <c r="O275" s="50">
        <f t="shared" si="160"/>
        <v>0</v>
      </c>
      <c r="P275" s="94">
        <f t="shared" si="165"/>
        <v>0</v>
      </c>
      <c r="Q275" s="402">
        <v>100.49</v>
      </c>
      <c r="R275" s="436">
        <f t="shared" ref="R275:R313" si="172">Q275*$S$1</f>
        <v>6531.8499999999995</v>
      </c>
      <c r="S275" s="394">
        <f t="shared" si="171"/>
        <v>4245.7024999999994</v>
      </c>
      <c r="T275" s="466">
        <v>35</v>
      </c>
      <c r="U275" s="434">
        <f t="shared" si="168"/>
        <v>38.91470257277799</v>
      </c>
      <c r="V275" s="458">
        <v>3990</v>
      </c>
      <c r="W275" s="318">
        <f t="shared" ref="W275:W313" si="173">S275*O275</f>
        <v>0</v>
      </c>
      <c r="X275" s="552">
        <f t="shared" si="142"/>
        <v>0</v>
      </c>
      <c r="Y275" s="437" t="s">
        <v>771</v>
      </c>
      <c r="Z275" s="435">
        <f t="shared" si="169"/>
        <v>35</v>
      </c>
      <c r="AA275" s="427"/>
      <c r="AB275" s="171"/>
      <c r="AC275" s="88"/>
      <c r="AD275" s="162"/>
      <c r="AE275" s="162"/>
      <c r="AF275" s="162"/>
      <c r="AG275" s="162"/>
      <c r="AH275" s="162"/>
      <c r="AI275" s="162"/>
      <c r="AJ275" s="162"/>
      <c r="AK275" s="163"/>
      <c r="AL275" s="162"/>
      <c r="AM275" s="173"/>
      <c r="AN275" s="173"/>
      <c r="AO275" s="173"/>
      <c r="AP275" s="173"/>
      <c r="AQ275" s="173"/>
      <c r="AR275" s="173"/>
      <c r="AS275" s="173"/>
      <c r="AT275" s="173"/>
      <c r="AU275" s="173"/>
      <c r="AV275" s="173"/>
      <c r="AW275" s="173"/>
      <c r="AX275" s="173"/>
      <c r="AY275" s="173"/>
      <c r="AZ275" s="173"/>
      <c r="BA275" s="173"/>
      <c r="BB275" s="173"/>
      <c r="BC275" s="173"/>
      <c r="BD275" s="173"/>
      <c r="BE275" s="173"/>
      <c r="BF275" s="165"/>
      <c r="BG275" s="165"/>
      <c r="BH275" s="165"/>
      <c r="BI275" s="165"/>
      <c r="BJ275" s="165"/>
      <c r="BK275" s="165"/>
      <c r="BL275" s="165"/>
      <c r="BM275" s="165"/>
      <c r="BN275" s="165"/>
      <c r="BO275" s="165"/>
      <c r="BP275" s="165"/>
      <c r="BQ275" s="165"/>
      <c r="BR275" s="165"/>
      <c r="BS275" s="165"/>
      <c r="BT275" s="165"/>
      <c r="BU275" s="165"/>
      <c r="BV275" s="165"/>
      <c r="BW275" s="165"/>
      <c r="BX275" s="165"/>
      <c r="BY275" s="165"/>
      <c r="BZ275" s="165"/>
      <c r="CA275" s="165"/>
      <c r="CB275" s="165"/>
      <c r="CC275" s="165"/>
      <c r="CD275" s="165"/>
    </row>
    <row r="276" spans="1:82" ht="63.75" customHeight="1">
      <c r="A276" s="520" t="s">
        <v>11</v>
      </c>
      <c r="B276" s="476"/>
      <c r="C276" s="511" t="s">
        <v>782</v>
      </c>
      <c r="D276" s="23" t="s">
        <v>682</v>
      </c>
      <c r="E276" s="30" t="s">
        <v>354</v>
      </c>
      <c r="F276" s="68" t="s">
        <v>683</v>
      </c>
      <c r="G276" s="538" t="s">
        <v>790</v>
      </c>
      <c r="H276" s="538" t="s">
        <v>790</v>
      </c>
      <c r="I276" s="538" t="s">
        <v>790</v>
      </c>
      <c r="J276" s="622"/>
      <c r="K276" s="622"/>
      <c r="L276" s="538" t="s">
        <v>790</v>
      </c>
      <c r="M276" s="538" t="s">
        <v>790</v>
      </c>
      <c r="N276" s="215"/>
      <c r="O276" s="50">
        <f>SUBTOTAL(9,G276:M276)</f>
        <v>0</v>
      </c>
      <c r="P276" s="94">
        <f>O276</f>
        <v>0</v>
      </c>
      <c r="Q276" s="678">
        <v>93.646799999999999</v>
      </c>
      <c r="R276" s="736">
        <f>Q276*$S$1</f>
        <v>6087.0420000000004</v>
      </c>
      <c r="S276" s="745">
        <f>(1-T276*0.01)*R276</f>
        <v>4260.9294</v>
      </c>
      <c r="T276" s="454">
        <v>30</v>
      </c>
      <c r="U276" s="434">
        <f t="shared" si="168"/>
        <v>34.450920496359316</v>
      </c>
      <c r="V276" s="458">
        <v>3990</v>
      </c>
      <c r="W276" s="752">
        <f>S276*O276</f>
        <v>0</v>
      </c>
      <c r="X276" s="552">
        <f>R276*P276</f>
        <v>0</v>
      </c>
      <c r="Y276" s="437" t="s">
        <v>771</v>
      </c>
      <c r="Z276" s="435">
        <f t="shared" si="169"/>
        <v>30</v>
      </c>
      <c r="AA276" s="427"/>
      <c r="AB276" s="171"/>
      <c r="AC276" s="88"/>
      <c r="AD276" s="162"/>
      <c r="AE276" s="162"/>
      <c r="AF276" s="162"/>
      <c r="AG276" s="162"/>
      <c r="AH276" s="162"/>
      <c r="AI276" s="162"/>
      <c r="AJ276" s="162"/>
      <c r="AK276" s="163"/>
      <c r="AL276" s="162"/>
      <c r="AM276" s="173"/>
      <c r="AN276" s="173"/>
      <c r="AO276" s="173"/>
      <c r="AP276" s="173"/>
      <c r="AQ276" s="173"/>
      <c r="AR276" s="173"/>
      <c r="AS276" s="173"/>
      <c r="AT276" s="173"/>
      <c r="AU276" s="173"/>
      <c r="AV276" s="173"/>
      <c r="AW276" s="173"/>
      <c r="AX276" s="173"/>
      <c r="AY276" s="173"/>
      <c r="AZ276" s="173"/>
      <c r="BA276" s="173"/>
      <c r="BB276" s="173"/>
      <c r="BC276" s="173"/>
      <c r="BD276" s="173"/>
      <c r="BE276" s="173"/>
      <c r="BF276" s="165"/>
      <c r="BG276" s="165"/>
      <c r="BH276" s="165"/>
      <c r="BI276" s="165"/>
      <c r="BJ276" s="165"/>
      <c r="BK276" s="165"/>
      <c r="BL276" s="165"/>
      <c r="BM276" s="165"/>
      <c r="BN276" s="165"/>
      <c r="BO276" s="165"/>
      <c r="BP276" s="165"/>
      <c r="BQ276" s="165"/>
      <c r="BR276" s="165"/>
      <c r="BS276" s="165"/>
      <c r="BT276" s="165"/>
      <c r="BU276" s="165"/>
      <c r="BV276" s="165"/>
      <c r="BW276" s="165"/>
      <c r="BX276" s="165"/>
      <c r="BY276" s="165"/>
      <c r="BZ276" s="165"/>
      <c r="CA276" s="165"/>
      <c r="CB276" s="165"/>
      <c r="CC276" s="165"/>
      <c r="CD276" s="165"/>
    </row>
    <row r="277" spans="1:82" ht="63.75" hidden="1" customHeight="1">
      <c r="A277" s="520" t="s">
        <v>11</v>
      </c>
      <c r="B277" s="476"/>
      <c r="C277" s="511" t="s">
        <v>782</v>
      </c>
      <c r="D277" s="23" t="s">
        <v>682</v>
      </c>
      <c r="E277" s="30" t="s">
        <v>354</v>
      </c>
      <c r="F277" s="68" t="s">
        <v>684</v>
      </c>
      <c r="G277" s="538" t="s">
        <v>790</v>
      </c>
      <c r="H277" s="622"/>
      <c r="I277" s="622"/>
      <c r="J277" s="622"/>
      <c r="K277" s="538" t="s">
        <v>790</v>
      </c>
      <c r="L277" s="538" t="s">
        <v>790</v>
      </c>
      <c r="M277" s="538"/>
      <c r="N277" s="215">
        <v>0</v>
      </c>
      <c r="O277" s="50">
        <f t="shared" si="160"/>
        <v>0</v>
      </c>
      <c r="P277" s="94">
        <f t="shared" si="165"/>
        <v>0</v>
      </c>
      <c r="Q277" s="402">
        <v>100.49</v>
      </c>
      <c r="R277" s="436">
        <f t="shared" si="172"/>
        <v>6531.8499999999995</v>
      </c>
      <c r="S277" s="394">
        <f t="shared" si="171"/>
        <v>4245.7024999999994</v>
      </c>
      <c r="T277" s="466">
        <v>35</v>
      </c>
      <c r="U277" s="434">
        <f t="shared" si="168"/>
        <v>38.91470257277799</v>
      </c>
      <c r="V277" s="458">
        <v>3990</v>
      </c>
      <c r="W277" s="318">
        <f>S277*O277</f>
        <v>0</v>
      </c>
      <c r="X277" s="552">
        <f t="shared" si="142"/>
        <v>0</v>
      </c>
      <c r="Y277" s="437" t="s">
        <v>771</v>
      </c>
      <c r="Z277" s="435">
        <f t="shared" si="169"/>
        <v>35</v>
      </c>
      <c r="AA277" s="427"/>
      <c r="AB277" s="171"/>
      <c r="AC277" s="88"/>
      <c r="AD277" s="162"/>
      <c r="AE277" s="162"/>
      <c r="AF277" s="162"/>
      <c r="AG277" s="162"/>
      <c r="AH277" s="162"/>
      <c r="AI277" s="162"/>
      <c r="AJ277" s="162"/>
      <c r="AK277" s="163"/>
      <c r="AL277" s="162"/>
      <c r="AM277" s="173"/>
      <c r="AN277" s="173"/>
      <c r="AO277" s="173"/>
      <c r="AP277" s="173"/>
      <c r="AQ277" s="173"/>
      <c r="AR277" s="173"/>
      <c r="AS277" s="173"/>
      <c r="AT277" s="173"/>
      <c r="AU277" s="173"/>
      <c r="AV277" s="173"/>
      <c r="AW277" s="173"/>
      <c r="AX277" s="173"/>
      <c r="AY277" s="173"/>
      <c r="AZ277" s="173"/>
      <c r="BA277" s="173"/>
      <c r="BB277" s="173"/>
      <c r="BC277" s="173"/>
      <c r="BD277" s="173"/>
      <c r="BE277" s="173"/>
      <c r="BF277" s="165"/>
      <c r="BG277" s="165"/>
      <c r="BH277" s="165"/>
      <c r="BI277" s="165"/>
      <c r="BJ277" s="165"/>
      <c r="BK277" s="165"/>
      <c r="BL277" s="165"/>
      <c r="BM277" s="165"/>
      <c r="BN277" s="165"/>
      <c r="BO277" s="165"/>
      <c r="BP277" s="165"/>
      <c r="BQ277" s="165"/>
      <c r="BR277" s="165"/>
      <c r="BS277" s="165"/>
      <c r="BT277" s="165"/>
      <c r="BU277" s="165"/>
      <c r="BV277" s="165"/>
      <c r="BW277" s="165"/>
      <c r="BX277" s="165"/>
      <c r="BY277" s="165"/>
      <c r="BZ277" s="165"/>
      <c r="CA277" s="165"/>
      <c r="CB277" s="165"/>
      <c r="CC277" s="165"/>
      <c r="CD277" s="165"/>
    </row>
    <row r="278" spans="1:82" ht="63.75" hidden="1" customHeight="1">
      <c r="A278" s="520" t="s">
        <v>11</v>
      </c>
      <c r="B278" s="476"/>
      <c r="C278" s="511" t="s">
        <v>782</v>
      </c>
      <c r="D278" s="23" t="s">
        <v>682</v>
      </c>
      <c r="E278" s="30" t="s">
        <v>354</v>
      </c>
      <c r="F278" s="68" t="s">
        <v>185</v>
      </c>
      <c r="G278" s="538" t="s">
        <v>790</v>
      </c>
      <c r="H278" s="538" t="s">
        <v>790</v>
      </c>
      <c r="I278" s="538" t="s">
        <v>790</v>
      </c>
      <c r="J278" s="622"/>
      <c r="K278" s="538" t="s">
        <v>790</v>
      </c>
      <c r="L278" s="538" t="s">
        <v>790</v>
      </c>
      <c r="M278" s="538" t="s">
        <v>790</v>
      </c>
      <c r="N278" s="215">
        <v>0</v>
      </c>
      <c r="O278" s="50">
        <f t="shared" si="160"/>
        <v>0</v>
      </c>
      <c r="P278" s="94">
        <f t="shared" si="165"/>
        <v>0</v>
      </c>
      <c r="Q278" s="678">
        <v>93.646799999999999</v>
      </c>
      <c r="R278" s="736">
        <f t="shared" si="172"/>
        <v>6087.0420000000004</v>
      </c>
      <c r="S278" s="745">
        <f t="shared" si="171"/>
        <v>4260.9294</v>
      </c>
      <c r="T278" s="454">
        <v>30</v>
      </c>
      <c r="U278" s="434">
        <f t="shared" si="168"/>
        <v>34.450920496359316</v>
      </c>
      <c r="V278" s="458">
        <v>3990</v>
      </c>
      <c r="W278" s="752">
        <f t="shared" ref="W278:W284" si="174">S278*O278</f>
        <v>0</v>
      </c>
      <c r="X278" s="552">
        <f t="shared" si="142"/>
        <v>0</v>
      </c>
      <c r="Y278" s="437" t="s">
        <v>771</v>
      </c>
      <c r="Z278" s="435">
        <f t="shared" si="169"/>
        <v>30</v>
      </c>
      <c r="AA278" s="427"/>
      <c r="AB278" s="171"/>
      <c r="AC278" s="88"/>
      <c r="AD278" s="162"/>
      <c r="AE278" s="162"/>
      <c r="AF278" s="162"/>
      <c r="AG278" s="162"/>
      <c r="AH278" s="162"/>
      <c r="AI278" s="162"/>
      <c r="AJ278" s="162"/>
      <c r="AK278" s="163"/>
      <c r="AL278" s="162"/>
      <c r="AM278" s="173"/>
      <c r="AN278" s="173"/>
      <c r="AO278" s="173"/>
      <c r="AP278" s="173"/>
      <c r="AQ278" s="173"/>
      <c r="AR278" s="173"/>
      <c r="AS278" s="173"/>
      <c r="AT278" s="173"/>
      <c r="AU278" s="173"/>
      <c r="AV278" s="173"/>
      <c r="AW278" s="173"/>
      <c r="AX278" s="173"/>
      <c r="AY278" s="173"/>
      <c r="AZ278" s="173"/>
      <c r="BA278" s="173"/>
      <c r="BB278" s="173"/>
      <c r="BC278" s="173"/>
      <c r="BD278" s="173"/>
      <c r="BE278" s="173"/>
      <c r="BF278" s="165"/>
      <c r="BG278" s="165"/>
      <c r="BH278" s="165"/>
      <c r="BI278" s="165"/>
      <c r="BJ278" s="165"/>
      <c r="BK278" s="165"/>
      <c r="BL278" s="165"/>
      <c r="BM278" s="165"/>
      <c r="BN278" s="165"/>
      <c r="BO278" s="165"/>
      <c r="BP278" s="165"/>
      <c r="BQ278" s="165"/>
      <c r="BR278" s="165"/>
      <c r="BS278" s="165"/>
      <c r="BT278" s="165"/>
      <c r="BU278" s="165"/>
      <c r="BV278" s="165"/>
      <c r="BW278" s="165"/>
      <c r="BX278" s="165"/>
      <c r="BY278" s="165"/>
      <c r="BZ278" s="165"/>
      <c r="CA278" s="165"/>
      <c r="CB278" s="165"/>
      <c r="CC278" s="165"/>
      <c r="CD278" s="165"/>
    </row>
    <row r="279" spans="1:82" ht="63.75" customHeight="1">
      <c r="A279" s="520" t="s">
        <v>11</v>
      </c>
      <c r="B279" s="476"/>
      <c r="C279" s="511" t="s">
        <v>782</v>
      </c>
      <c r="D279" s="23" t="s">
        <v>682</v>
      </c>
      <c r="E279" s="30" t="s">
        <v>354</v>
      </c>
      <c r="F279" s="68" t="s">
        <v>279</v>
      </c>
      <c r="G279" s="622"/>
      <c r="H279" s="622"/>
      <c r="I279" s="622"/>
      <c r="J279" s="622"/>
      <c r="K279" s="622"/>
      <c r="L279" s="622"/>
      <c r="M279" s="538" t="s">
        <v>790</v>
      </c>
      <c r="N279" s="215"/>
      <c r="O279" s="50">
        <f t="shared" si="160"/>
        <v>0</v>
      </c>
      <c r="P279" s="94">
        <f t="shared" si="165"/>
        <v>0</v>
      </c>
      <c r="Q279" s="678">
        <v>93.646799999999999</v>
      </c>
      <c r="R279" s="736">
        <f t="shared" si="172"/>
        <v>6087.0420000000004</v>
      </c>
      <c r="S279" s="745">
        <f t="shared" si="171"/>
        <v>4260.9294</v>
      </c>
      <c r="T279" s="454">
        <v>30</v>
      </c>
      <c r="U279" s="434">
        <f t="shared" si="168"/>
        <v>34.450920496359316</v>
      </c>
      <c r="V279" s="458">
        <v>3990</v>
      </c>
      <c r="W279" s="752">
        <f t="shared" si="174"/>
        <v>0</v>
      </c>
      <c r="X279" s="552">
        <f t="shared" si="142"/>
        <v>0</v>
      </c>
      <c r="Y279" s="437" t="s">
        <v>771</v>
      </c>
      <c r="Z279" s="435">
        <f t="shared" si="169"/>
        <v>30</v>
      </c>
      <c r="AA279" s="427"/>
      <c r="AB279" s="171"/>
      <c r="AC279" s="88"/>
      <c r="AD279" s="162"/>
      <c r="AE279" s="162"/>
      <c r="AF279" s="162"/>
      <c r="AG279" s="162"/>
      <c r="AH279" s="162"/>
      <c r="AI279" s="162"/>
      <c r="AJ279" s="162"/>
      <c r="AK279" s="163"/>
      <c r="AL279" s="162"/>
      <c r="AM279" s="173"/>
      <c r="AN279" s="173"/>
      <c r="AO279" s="173"/>
      <c r="AP279" s="173"/>
      <c r="AQ279" s="173"/>
      <c r="AR279" s="173"/>
      <c r="AS279" s="173"/>
      <c r="AT279" s="173"/>
      <c r="AU279" s="173"/>
      <c r="AV279" s="173"/>
      <c r="AW279" s="173"/>
      <c r="AX279" s="173"/>
      <c r="AY279" s="173"/>
      <c r="AZ279" s="173"/>
      <c r="BA279" s="173"/>
      <c r="BB279" s="173"/>
      <c r="BC279" s="173"/>
      <c r="BD279" s="173"/>
      <c r="BE279" s="173"/>
      <c r="BF279" s="165"/>
      <c r="BG279" s="165"/>
      <c r="BH279" s="165"/>
      <c r="BI279" s="165"/>
      <c r="BJ279" s="165"/>
      <c r="BK279" s="165"/>
      <c r="BL279" s="165"/>
      <c r="BM279" s="165"/>
      <c r="BN279" s="165"/>
      <c r="BO279" s="165"/>
      <c r="BP279" s="165"/>
      <c r="BQ279" s="165"/>
      <c r="BR279" s="165"/>
      <c r="BS279" s="165"/>
      <c r="BT279" s="165"/>
      <c r="BU279" s="165"/>
      <c r="BV279" s="165"/>
      <c r="BW279" s="165"/>
      <c r="BX279" s="165"/>
      <c r="BY279" s="165"/>
      <c r="BZ279" s="165"/>
      <c r="CA279" s="165"/>
      <c r="CB279" s="165"/>
      <c r="CC279" s="165"/>
      <c r="CD279" s="165"/>
    </row>
    <row r="280" spans="1:82" ht="64.5" customHeight="1">
      <c r="A280" s="520" t="s">
        <v>11</v>
      </c>
      <c r="B280" s="476"/>
      <c r="C280" s="511" t="s">
        <v>782</v>
      </c>
      <c r="D280" s="23" t="s">
        <v>428</v>
      </c>
      <c r="E280" s="30" t="s">
        <v>354</v>
      </c>
      <c r="F280" s="68" t="s">
        <v>507</v>
      </c>
      <c r="G280" s="538" t="s">
        <v>790</v>
      </c>
      <c r="H280" s="538" t="s">
        <v>790</v>
      </c>
      <c r="I280" s="538" t="s">
        <v>790</v>
      </c>
      <c r="J280" s="538" t="s">
        <v>790</v>
      </c>
      <c r="K280" s="622"/>
      <c r="L280" s="622"/>
      <c r="M280" s="538" t="s">
        <v>790</v>
      </c>
      <c r="N280" s="215"/>
      <c r="O280" s="50">
        <f t="shared" si="160"/>
        <v>0</v>
      </c>
      <c r="P280" s="94">
        <f t="shared" si="165"/>
        <v>0</v>
      </c>
      <c r="Q280" s="678">
        <v>94.49136</v>
      </c>
      <c r="R280" s="736">
        <f t="shared" si="172"/>
        <v>6141.9384</v>
      </c>
      <c r="S280" s="745">
        <f t="shared" si="171"/>
        <v>4299.3568799999994</v>
      </c>
      <c r="T280" s="454">
        <v>30</v>
      </c>
      <c r="U280" s="434">
        <f t="shared" si="168"/>
        <v>27.533545435753652</v>
      </c>
      <c r="V280" s="458">
        <v>4450.8449999999993</v>
      </c>
      <c r="W280" s="752">
        <f t="shared" si="174"/>
        <v>0</v>
      </c>
      <c r="X280" s="552">
        <f t="shared" si="142"/>
        <v>0</v>
      </c>
      <c r="Y280" s="437" t="s">
        <v>771</v>
      </c>
      <c r="Z280" s="435">
        <f t="shared" si="169"/>
        <v>30</v>
      </c>
      <c r="AA280" s="427"/>
      <c r="AB280" s="171"/>
      <c r="AC280" s="88"/>
      <c r="AD280" s="162"/>
      <c r="AE280" s="162"/>
      <c r="AF280" s="162"/>
      <c r="AG280" s="162"/>
      <c r="AH280" s="162"/>
      <c r="AI280" s="162"/>
      <c r="AJ280" s="162"/>
      <c r="AK280" s="163"/>
      <c r="AL280" s="162"/>
      <c r="AM280" s="173"/>
      <c r="AN280" s="173"/>
      <c r="AO280" s="173"/>
      <c r="AP280" s="173"/>
      <c r="AQ280" s="173"/>
      <c r="AR280" s="173"/>
      <c r="AS280" s="173"/>
      <c r="AT280" s="173"/>
      <c r="AU280" s="173"/>
      <c r="AV280" s="173"/>
      <c r="AW280" s="173"/>
      <c r="AX280" s="173"/>
      <c r="AY280" s="173"/>
      <c r="AZ280" s="173"/>
      <c r="BA280" s="173"/>
      <c r="BB280" s="173"/>
      <c r="BC280" s="173"/>
      <c r="BD280" s="173"/>
      <c r="BE280" s="173"/>
      <c r="BF280" s="165"/>
      <c r="BG280" s="165"/>
      <c r="BH280" s="165"/>
      <c r="BI280" s="165"/>
      <c r="BJ280" s="165"/>
      <c r="BK280" s="165"/>
      <c r="BL280" s="165"/>
      <c r="BM280" s="165"/>
      <c r="BN280" s="165"/>
      <c r="BO280" s="165"/>
      <c r="BP280" s="165"/>
      <c r="BQ280" s="165"/>
      <c r="BR280" s="165"/>
      <c r="BS280" s="165"/>
      <c r="BT280" s="165"/>
      <c r="BU280" s="165"/>
      <c r="BV280" s="165"/>
      <c r="BW280" s="165"/>
      <c r="BX280" s="165"/>
      <c r="BY280" s="165"/>
      <c r="BZ280" s="165"/>
      <c r="CA280" s="165"/>
      <c r="CB280" s="165"/>
      <c r="CC280" s="165"/>
      <c r="CD280" s="165"/>
    </row>
    <row r="281" spans="1:82" ht="66" customHeight="1">
      <c r="A281" s="520" t="s">
        <v>11</v>
      </c>
      <c r="B281" s="887"/>
      <c r="C281" s="511" t="s">
        <v>782</v>
      </c>
      <c r="D281" s="23" t="s">
        <v>1107</v>
      </c>
      <c r="E281" s="30" t="s">
        <v>1108</v>
      </c>
      <c r="F281" s="68" t="s">
        <v>808</v>
      </c>
      <c r="G281" s="538" t="s">
        <v>790</v>
      </c>
      <c r="H281" s="538" t="s">
        <v>790</v>
      </c>
      <c r="I281" s="538" t="s">
        <v>790</v>
      </c>
      <c r="J281" s="538" t="s">
        <v>790</v>
      </c>
      <c r="K281" s="538" t="s">
        <v>790</v>
      </c>
      <c r="L281" s="622"/>
      <c r="M281" s="538" t="s">
        <v>790</v>
      </c>
      <c r="N281" s="215"/>
      <c r="O281" s="50">
        <f t="shared" si="160"/>
        <v>0</v>
      </c>
      <c r="P281" s="94">
        <f t="shared" si="165"/>
        <v>0</v>
      </c>
      <c r="Q281" s="880">
        <v>103.93056</v>
      </c>
      <c r="R281" s="736">
        <f t="shared" si="172"/>
        <v>6755.4863999999998</v>
      </c>
      <c r="S281" s="745">
        <f t="shared" si="171"/>
        <v>4728.8404799999998</v>
      </c>
      <c r="T281" s="454">
        <v>30</v>
      </c>
      <c r="U281" s="434">
        <f t="shared" si="168"/>
        <v>45.833226753294923</v>
      </c>
      <c r="V281" s="458">
        <v>3659.2289999999998</v>
      </c>
      <c r="W281" s="752">
        <f t="shared" si="174"/>
        <v>0</v>
      </c>
      <c r="X281" s="552">
        <f t="shared" si="142"/>
        <v>0</v>
      </c>
      <c r="Y281" s="437" t="s">
        <v>771</v>
      </c>
      <c r="Z281" s="435">
        <f t="shared" si="169"/>
        <v>30</v>
      </c>
      <c r="AA281" s="427"/>
      <c r="AB281" s="171"/>
      <c r="AC281" s="88"/>
      <c r="AD281" s="162"/>
      <c r="AE281" s="162"/>
      <c r="AF281" s="162"/>
      <c r="AG281" s="162"/>
      <c r="AH281" s="162"/>
      <c r="AI281" s="162"/>
      <c r="AJ281" s="162"/>
      <c r="AK281" s="163"/>
      <c r="AL281" s="162"/>
      <c r="AM281" s="173"/>
      <c r="AN281" s="173"/>
      <c r="AO281" s="173"/>
      <c r="AP281" s="173"/>
      <c r="AQ281" s="173"/>
      <c r="AR281" s="173"/>
      <c r="AS281" s="173"/>
      <c r="AT281" s="173"/>
      <c r="AU281" s="173"/>
      <c r="AV281" s="173"/>
      <c r="AW281" s="173"/>
      <c r="AX281" s="173"/>
      <c r="AY281" s="173"/>
      <c r="AZ281" s="173"/>
      <c r="BA281" s="173"/>
      <c r="BB281" s="173"/>
      <c r="BC281" s="173"/>
      <c r="BD281" s="173"/>
      <c r="BE281" s="173"/>
      <c r="BF281" s="165"/>
      <c r="BG281" s="165"/>
      <c r="BH281" s="165"/>
      <c r="BI281" s="165"/>
      <c r="BJ281" s="165"/>
      <c r="BK281" s="165"/>
      <c r="BL281" s="165"/>
      <c r="BM281" s="165"/>
      <c r="BN281" s="165"/>
      <c r="BO281" s="165"/>
      <c r="BP281" s="165"/>
      <c r="BQ281" s="165"/>
      <c r="BR281" s="165"/>
      <c r="BS281" s="165"/>
      <c r="BT281" s="165"/>
      <c r="BU281" s="165"/>
      <c r="BV281" s="165"/>
      <c r="BW281" s="165"/>
      <c r="BX281" s="165"/>
      <c r="BY281" s="165"/>
      <c r="BZ281" s="165"/>
      <c r="CA281" s="165"/>
      <c r="CB281" s="165"/>
      <c r="CC281" s="165"/>
      <c r="CD281" s="165"/>
    </row>
    <row r="282" spans="1:82" ht="66" customHeight="1">
      <c r="A282" s="520" t="s">
        <v>11</v>
      </c>
      <c r="B282" s="888"/>
      <c r="C282" s="511" t="s">
        <v>782</v>
      </c>
      <c r="D282" s="23" t="s">
        <v>1107</v>
      </c>
      <c r="E282" s="30" t="s">
        <v>1108</v>
      </c>
      <c r="F282" s="68" t="s">
        <v>1109</v>
      </c>
      <c r="G282" s="538" t="s">
        <v>790</v>
      </c>
      <c r="H282" s="538" t="s">
        <v>790</v>
      </c>
      <c r="I282" s="538" t="s">
        <v>790</v>
      </c>
      <c r="J282" s="538" t="s">
        <v>790</v>
      </c>
      <c r="K282" s="622"/>
      <c r="L282" s="622"/>
      <c r="M282" s="538" t="s">
        <v>790</v>
      </c>
      <c r="N282" s="215"/>
      <c r="O282" s="50">
        <f t="shared" si="160"/>
        <v>0</v>
      </c>
      <c r="P282" s="94">
        <f t="shared" si="165"/>
        <v>0</v>
      </c>
      <c r="Q282" s="880">
        <v>103.93056</v>
      </c>
      <c r="R282" s="736">
        <f t="shared" si="172"/>
        <v>6755.4863999999998</v>
      </c>
      <c r="S282" s="745">
        <f t="shared" si="171"/>
        <v>4728.8404799999998</v>
      </c>
      <c r="T282" s="454">
        <v>30</v>
      </c>
      <c r="U282" s="434">
        <f t="shared" si="168"/>
        <v>47.422024267564211</v>
      </c>
      <c r="V282" s="458">
        <v>3551.8979999999997</v>
      </c>
      <c r="W282" s="752">
        <f t="shared" si="174"/>
        <v>0</v>
      </c>
      <c r="X282" s="552">
        <f t="shared" si="142"/>
        <v>0</v>
      </c>
      <c r="Y282" s="437" t="s">
        <v>771</v>
      </c>
      <c r="Z282" s="435">
        <f t="shared" si="169"/>
        <v>30</v>
      </c>
      <c r="AA282" s="427"/>
      <c r="AB282" s="171"/>
      <c r="AC282" s="88"/>
      <c r="AD282" s="162"/>
      <c r="AE282" s="162"/>
      <c r="AF282" s="162"/>
      <c r="AG282" s="162"/>
      <c r="AH282" s="162"/>
      <c r="AI282" s="162"/>
      <c r="AJ282" s="162"/>
      <c r="AK282" s="163"/>
      <c r="AL282" s="162"/>
      <c r="AM282" s="173"/>
      <c r="AN282" s="173"/>
      <c r="AO282" s="173"/>
      <c r="AP282" s="173"/>
      <c r="AQ282" s="173"/>
      <c r="AR282" s="173"/>
      <c r="AS282" s="173"/>
      <c r="AT282" s="173"/>
      <c r="AU282" s="173"/>
      <c r="AV282" s="173"/>
      <c r="AW282" s="173"/>
      <c r="AX282" s="173"/>
      <c r="AY282" s="173"/>
      <c r="AZ282" s="173"/>
      <c r="BA282" s="173"/>
      <c r="BB282" s="173"/>
      <c r="BC282" s="173"/>
      <c r="BD282" s="173"/>
      <c r="BE282" s="173"/>
      <c r="BF282" s="165"/>
      <c r="BG282" s="165"/>
      <c r="BH282" s="165"/>
      <c r="BI282" s="165"/>
      <c r="BJ282" s="165"/>
      <c r="BK282" s="165"/>
      <c r="BL282" s="165"/>
      <c r="BM282" s="165"/>
      <c r="BN282" s="165"/>
      <c r="BO282" s="165"/>
      <c r="BP282" s="165"/>
      <c r="BQ282" s="165"/>
      <c r="BR282" s="165"/>
      <c r="BS282" s="165"/>
      <c r="BT282" s="165"/>
      <c r="BU282" s="165"/>
      <c r="BV282" s="165"/>
      <c r="BW282" s="165"/>
      <c r="BX282" s="165"/>
      <c r="BY282" s="165"/>
      <c r="BZ282" s="165"/>
      <c r="CA282" s="165"/>
      <c r="CB282" s="165"/>
      <c r="CC282" s="165"/>
      <c r="CD282" s="165"/>
    </row>
    <row r="283" spans="1:82" ht="66" customHeight="1">
      <c r="A283" s="520" t="s">
        <v>11</v>
      </c>
      <c r="B283" s="646"/>
      <c r="C283" s="511" t="s">
        <v>782</v>
      </c>
      <c r="D283" s="23" t="s">
        <v>1110</v>
      </c>
      <c r="E283" s="30" t="s">
        <v>353</v>
      </c>
      <c r="F283" s="68" t="s">
        <v>1111</v>
      </c>
      <c r="G283" s="25"/>
      <c r="H283" s="25"/>
      <c r="I283" s="25"/>
      <c r="J283" s="538" t="s">
        <v>790</v>
      </c>
      <c r="K283" s="538" t="s">
        <v>790</v>
      </c>
      <c r="L283" s="538" t="s">
        <v>790</v>
      </c>
      <c r="M283" s="538" t="s">
        <v>790</v>
      </c>
      <c r="N283" s="215"/>
      <c r="O283" s="50">
        <f t="shared" si="160"/>
        <v>0</v>
      </c>
      <c r="P283" s="94">
        <f t="shared" si="165"/>
        <v>0</v>
      </c>
      <c r="Q283" s="402">
        <v>96.677279999999996</v>
      </c>
      <c r="R283" s="736">
        <f t="shared" si="172"/>
        <v>6284.0231999999996</v>
      </c>
      <c r="S283" s="745">
        <f t="shared" si="171"/>
        <v>4398.8162399999992</v>
      </c>
      <c r="T283" s="454">
        <v>30</v>
      </c>
      <c r="U283" s="434">
        <f t="shared" si="168"/>
        <v>36.658031434384263</v>
      </c>
      <c r="V283" s="458">
        <v>3980.424</v>
      </c>
      <c r="W283" s="752">
        <f t="shared" si="174"/>
        <v>0</v>
      </c>
      <c r="X283" s="552">
        <f t="shared" si="142"/>
        <v>0</v>
      </c>
      <c r="Y283" s="437" t="s">
        <v>771</v>
      </c>
      <c r="Z283" s="435">
        <f t="shared" si="169"/>
        <v>30</v>
      </c>
      <c r="AA283" s="427"/>
      <c r="AB283" s="171"/>
      <c r="AC283" s="88"/>
      <c r="AD283" s="162"/>
      <c r="AE283" s="162"/>
      <c r="AF283" s="162"/>
      <c r="AG283" s="162"/>
      <c r="AH283" s="162"/>
      <c r="AI283" s="162"/>
      <c r="AJ283" s="162"/>
      <c r="AK283" s="163"/>
      <c r="AL283" s="162"/>
      <c r="AM283" s="173"/>
      <c r="AN283" s="173"/>
      <c r="AO283" s="173"/>
      <c r="AP283" s="173"/>
      <c r="AQ283" s="173"/>
      <c r="AR283" s="173"/>
      <c r="AS283" s="173"/>
      <c r="AT283" s="173"/>
      <c r="AU283" s="173"/>
      <c r="AV283" s="173"/>
      <c r="AW283" s="173"/>
      <c r="AX283" s="173"/>
      <c r="AY283" s="173"/>
      <c r="AZ283" s="173"/>
      <c r="BA283" s="173"/>
      <c r="BB283" s="173"/>
      <c r="BC283" s="173"/>
      <c r="BD283" s="173"/>
      <c r="BE283" s="173"/>
      <c r="BF283" s="165"/>
      <c r="BG283" s="165"/>
      <c r="BH283" s="165"/>
      <c r="BI283" s="165"/>
      <c r="BJ283" s="165"/>
      <c r="BK283" s="165"/>
      <c r="BL283" s="165"/>
      <c r="BM283" s="165"/>
      <c r="BN283" s="165"/>
      <c r="BO283" s="165"/>
      <c r="BP283" s="165"/>
      <c r="BQ283" s="165"/>
      <c r="BR283" s="165"/>
      <c r="BS283" s="165"/>
      <c r="BT283" s="165"/>
      <c r="BU283" s="165"/>
      <c r="BV283" s="165"/>
      <c r="BW283" s="165"/>
      <c r="BX283" s="165"/>
      <c r="BY283" s="165"/>
      <c r="BZ283" s="165"/>
      <c r="CA283" s="165"/>
      <c r="CB283" s="165"/>
      <c r="CC283" s="165"/>
      <c r="CD283" s="165"/>
    </row>
    <row r="284" spans="1:82" ht="66" customHeight="1">
      <c r="A284" s="520" t="s">
        <v>11</v>
      </c>
      <c r="B284" s="646"/>
      <c r="C284" s="511" t="s">
        <v>782</v>
      </c>
      <c r="D284" s="23" t="s">
        <v>1112</v>
      </c>
      <c r="E284" s="30" t="s">
        <v>353</v>
      </c>
      <c r="F284" s="68" t="s">
        <v>1113</v>
      </c>
      <c r="G284" s="25"/>
      <c r="H284" s="25"/>
      <c r="I284" s="25"/>
      <c r="J284" s="25"/>
      <c r="K284" s="538" t="s">
        <v>790</v>
      </c>
      <c r="L284" s="538" t="s">
        <v>790</v>
      </c>
      <c r="M284" s="538" t="s">
        <v>790</v>
      </c>
      <c r="N284" s="215"/>
      <c r="O284" s="50">
        <f t="shared" si="160"/>
        <v>0</v>
      </c>
      <c r="P284" s="94">
        <f t="shared" si="165"/>
        <v>0</v>
      </c>
      <c r="Q284" s="402">
        <v>98.482320000000001</v>
      </c>
      <c r="R284" s="736">
        <f t="shared" si="172"/>
        <v>6401.3508000000002</v>
      </c>
      <c r="S284" s="745">
        <f t="shared" si="171"/>
        <v>4480.9455600000001</v>
      </c>
      <c r="T284" s="454">
        <v>30</v>
      </c>
      <c r="U284" s="434">
        <f t="shared" si="168"/>
        <v>44.51330491058232</v>
      </c>
      <c r="V284" s="458">
        <v>3551.8979999999997</v>
      </c>
      <c r="W284" s="752">
        <f t="shared" si="174"/>
        <v>0</v>
      </c>
      <c r="X284" s="552">
        <f t="shared" si="142"/>
        <v>0</v>
      </c>
      <c r="Y284" s="437" t="s">
        <v>771</v>
      </c>
      <c r="Z284" s="435">
        <f t="shared" si="169"/>
        <v>30</v>
      </c>
      <c r="AA284" s="427"/>
      <c r="AB284" s="171"/>
      <c r="AC284" s="88"/>
      <c r="AD284" s="162"/>
      <c r="AE284" s="162"/>
      <c r="AF284" s="162"/>
      <c r="AG284" s="162"/>
      <c r="AH284" s="162"/>
      <c r="AI284" s="162"/>
      <c r="AJ284" s="162"/>
      <c r="AK284" s="163"/>
      <c r="AL284" s="162"/>
      <c r="AM284" s="173"/>
      <c r="AN284" s="173"/>
      <c r="AO284" s="173"/>
      <c r="AP284" s="173"/>
      <c r="AQ284" s="173"/>
      <c r="AR284" s="173"/>
      <c r="AS284" s="173"/>
      <c r="AT284" s="173"/>
      <c r="AU284" s="173"/>
      <c r="AV284" s="173"/>
      <c r="AW284" s="173"/>
      <c r="AX284" s="173"/>
      <c r="AY284" s="173"/>
      <c r="AZ284" s="173"/>
      <c r="BA284" s="173"/>
      <c r="BB284" s="173"/>
      <c r="BC284" s="173"/>
      <c r="BD284" s="173"/>
      <c r="BE284" s="173"/>
      <c r="BF284" s="165"/>
      <c r="BG284" s="165"/>
      <c r="BH284" s="165"/>
      <c r="BI284" s="165"/>
      <c r="BJ284" s="165"/>
      <c r="BK284" s="165"/>
      <c r="BL284" s="165"/>
      <c r="BM284" s="165"/>
      <c r="BN284" s="165"/>
      <c r="BO284" s="165"/>
      <c r="BP284" s="165"/>
      <c r="BQ284" s="165"/>
      <c r="BR284" s="165"/>
      <c r="BS284" s="165"/>
      <c r="BT284" s="165"/>
      <c r="BU284" s="165"/>
      <c r="BV284" s="165"/>
      <c r="BW284" s="165"/>
      <c r="BX284" s="165"/>
      <c r="BY284" s="165"/>
      <c r="BZ284" s="165"/>
      <c r="CA284" s="165"/>
      <c r="CB284" s="165"/>
      <c r="CC284" s="165"/>
      <c r="CD284" s="165"/>
    </row>
    <row r="285" spans="1:82" ht="63.75" hidden="1" customHeight="1">
      <c r="A285" s="520" t="s">
        <v>11</v>
      </c>
      <c r="B285" s="646"/>
      <c r="C285" s="647" t="s">
        <v>782</v>
      </c>
      <c r="D285" s="23" t="s">
        <v>428</v>
      </c>
      <c r="E285" s="30" t="s">
        <v>354</v>
      </c>
      <c r="F285" s="68" t="s">
        <v>185</v>
      </c>
      <c r="G285" s="538" t="s">
        <v>790</v>
      </c>
      <c r="H285" s="538" t="s">
        <v>790</v>
      </c>
      <c r="I285" s="538" t="s">
        <v>790</v>
      </c>
      <c r="J285" s="547"/>
      <c r="K285" s="538" t="s">
        <v>790</v>
      </c>
      <c r="L285" s="538" t="s">
        <v>790</v>
      </c>
      <c r="M285" s="538"/>
      <c r="N285" s="215">
        <v>0</v>
      </c>
      <c r="O285" s="50">
        <f t="shared" si="160"/>
        <v>0</v>
      </c>
      <c r="P285" s="94">
        <f t="shared" si="165"/>
        <v>0</v>
      </c>
      <c r="Q285" s="402">
        <v>99.76</v>
      </c>
      <c r="R285" s="436">
        <f t="shared" si="172"/>
        <v>6484.4000000000005</v>
      </c>
      <c r="S285" s="394">
        <f t="shared" si="171"/>
        <v>4539.08</v>
      </c>
      <c r="T285" s="454">
        <v>30</v>
      </c>
      <c r="U285" s="434">
        <f t="shared" si="168"/>
        <v>31.360727283943007</v>
      </c>
      <c r="V285" s="458">
        <v>4450.8449999999993</v>
      </c>
      <c r="W285" s="318">
        <f t="shared" si="173"/>
        <v>0</v>
      </c>
      <c r="X285" s="552">
        <f t="shared" si="142"/>
        <v>0</v>
      </c>
      <c r="Y285" s="437" t="s">
        <v>771</v>
      </c>
      <c r="Z285" s="435">
        <f t="shared" si="169"/>
        <v>30</v>
      </c>
      <c r="AA285" s="427"/>
      <c r="AB285" s="171"/>
      <c r="AC285" s="88"/>
      <c r="AD285" s="162"/>
      <c r="AE285" s="162"/>
      <c r="AF285" s="162"/>
      <c r="AG285" s="162"/>
      <c r="AH285" s="162"/>
      <c r="AI285" s="162"/>
      <c r="AJ285" s="162"/>
      <c r="AK285" s="163"/>
      <c r="AL285" s="162"/>
      <c r="AM285" s="173"/>
      <c r="AN285" s="173"/>
      <c r="AO285" s="173"/>
      <c r="AP285" s="173"/>
      <c r="AQ285" s="173"/>
      <c r="AR285" s="173"/>
      <c r="AS285" s="173"/>
      <c r="AT285" s="173"/>
      <c r="AU285" s="173"/>
      <c r="AV285" s="173"/>
      <c r="AW285" s="173"/>
      <c r="AX285" s="173"/>
      <c r="AY285" s="173"/>
      <c r="AZ285" s="173"/>
      <c r="BA285" s="173"/>
      <c r="BB285" s="173"/>
      <c r="BC285" s="173"/>
      <c r="BD285" s="173"/>
      <c r="BE285" s="173"/>
      <c r="BF285" s="165"/>
      <c r="BG285" s="165"/>
      <c r="BH285" s="165"/>
      <c r="BI285" s="165"/>
      <c r="BJ285" s="165"/>
      <c r="BK285" s="165"/>
      <c r="BL285" s="165"/>
      <c r="BM285" s="165"/>
      <c r="BN285" s="165"/>
      <c r="BO285" s="165"/>
      <c r="BP285" s="165"/>
      <c r="BQ285" s="165"/>
      <c r="BR285" s="165"/>
      <c r="BS285" s="165"/>
      <c r="BT285" s="165"/>
      <c r="BU285" s="165"/>
      <c r="BV285" s="165"/>
      <c r="BW285" s="165"/>
      <c r="BX285" s="165"/>
      <c r="BY285" s="165"/>
      <c r="BZ285" s="165"/>
      <c r="CA285" s="165"/>
      <c r="CB285" s="165"/>
      <c r="CC285" s="165"/>
      <c r="CD285" s="165"/>
    </row>
    <row r="286" spans="1:82" ht="63.75" hidden="1" customHeight="1">
      <c r="A286" s="520" t="s">
        <v>11</v>
      </c>
      <c r="B286" s="646"/>
      <c r="C286" s="647" t="s">
        <v>782</v>
      </c>
      <c r="D286" s="23" t="s">
        <v>428</v>
      </c>
      <c r="E286" s="30" t="s">
        <v>354</v>
      </c>
      <c r="F286" s="68" t="s">
        <v>279</v>
      </c>
      <c r="G286" s="538" t="s">
        <v>790</v>
      </c>
      <c r="H286" s="538" t="s">
        <v>790</v>
      </c>
      <c r="I286" s="547"/>
      <c r="J286" s="547"/>
      <c r="K286" s="547"/>
      <c r="L286" s="547"/>
      <c r="M286" s="547"/>
      <c r="N286" s="215">
        <v>0</v>
      </c>
      <c r="O286" s="50">
        <f t="shared" si="160"/>
        <v>0</v>
      </c>
      <c r="P286" s="94">
        <f t="shared" si="165"/>
        <v>0</v>
      </c>
      <c r="Q286" s="402">
        <v>99.76</v>
      </c>
      <c r="R286" s="436">
        <f t="shared" si="172"/>
        <v>6484.4000000000005</v>
      </c>
      <c r="S286" s="394">
        <f t="shared" si="171"/>
        <v>4539.08</v>
      </c>
      <c r="T286" s="454">
        <v>30</v>
      </c>
      <c r="U286" s="434">
        <f t="shared" si="168"/>
        <v>31.360727283943007</v>
      </c>
      <c r="V286" s="458">
        <v>4450.8449999999993</v>
      </c>
      <c r="W286" s="318">
        <f t="shared" si="173"/>
        <v>0</v>
      </c>
      <c r="X286" s="552">
        <f t="shared" si="142"/>
        <v>0</v>
      </c>
      <c r="Y286" s="437" t="s">
        <v>771</v>
      </c>
      <c r="Z286" s="435">
        <f t="shared" si="169"/>
        <v>30</v>
      </c>
      <c r="AA286" s="427"/>
      <c r="AB286" s="171"/>
      <c r="AC286" s="88"/>
      <c r="AD286" s="162"/>
      <c r="AE286" s="162"/>
      <c r="AF286" s="162"/>
      <c r="AG286" s="162"/>
      <c r="AH286" s="162"/>
      <c r="AI286" s="162"/>
      <c r="AJ286" s="162"/>
      <c r="AK286" s="163"/>
      <c r="AL286" s="162"/>
      <c r="AM286" s="173"/>
      <c r="AN286" s="173"/>
      <c r="AO286" s="173"/>
      <c r="AP286" s="173"/>
      <c r="AQ286" s="173"/>
      <c r="AR286" s="173"/>
      <c r="AS286" s="173"/>
      <c r="AT286" s="173"/>
      <c r="AU286" s="173"/>
      <c r="AV286" s="173"/>
      <c r="AW286" s="173"/>
      <c r="AX286" s="173"/>
      <c r="AY286" s="173"/>
      <c r="AZ286" s="173"/>
      <c r="BA286" s="173"/>
      <c r="BB286" s="173"/>
      <c r="BC286" s="173"/>
      <c r="BD286" s="173"/>
      <c r="BE286" s="173"/>
      <c r="BF286" s="165"/>
      <c r="BG286" s="165"/>
      <c r="BH286" s="165"/>
      <c r="BI286" s="165"/>
      <c r="BJ286" s="165"/>
      <c r="BK286" s="165"/>
      <c r="BL286" s="165"/>
      <c r="BM286" s="165"/>
      <c r="BN286" s="165"/>
      <c r="BO286" s="165"/>
      <c r="BP286" s="165"/>
      <c r="BQ286" s="165"/>
      <c r="BR286" s="165"/>
      <c r="BS286" s="165"/>
      <c r="BT286" s="165"/>
      <c r="BU286" s="165"/>
      <c r="BV286" s="165"/>
      <c r="BW286" s="165"/>
      <c r="BX286" s="165"/>
      <c r="BY286" s="165"/>
      <c r="BZ286" s="165"/>
      <c r="CA286" s="165"/>
      <c r="CB286" s="165"/>
      <c r="CC286" s="165"/>
      <c r="CD286" s="165"/>
    </row>
    <row r="287" spans="1:82" ht="27" hidden="1" customHeight="1">
      <c r="A287" s="641" t="s">
        <v>11</v>
      </c>
      <c r="B287" s="646"/>
      <c r="C287" s="322"/>
      <c r="D287" s="23" t="s">
        <v>428</v>
      </c>
      <c r="E287" s="30" t="s">
        <v>354</v>
      </c>
      <c r="F287" s="68" t="s">
        <v>279</v>
      </c>
      <c r="G287" s="17"/>
      <c r="H287" s="25"/>
      <c r="I287" s="25"/>
      <c r="J287" s="25"/>
      <c r="K287" s="17"/>
      <c r="L287" s="26"/>
      <c r="M287" s="693"/>
      <c r="N287" s="215">
        <v>0</v>
      </c>
      <c r="O287" s="50">
        <f t="shared" si="160"/>
        <v>0</v>
      </c>
      <c r="P287" s="94">
        <f t="shared" si="165"/>
        <v>0</v>
      </c>
      <c r="Q287" s="402">
        <v>91.71</v>
      </c>
      <c r="R287" s="436">
        <f t="shared" si="172"/>
        <v>5961.15</v>
      </c>
      <c r="S287" s="394">
        <f t="shared" si="171"/>
        <v>3874.747499999999</v>
      </c>
      <c r="T287" s="454">
        <v>35</v>
      </c>
      <c r="U287" s="434">
        <f t="shared" si="168"/>
        <v>38.61538461538462</v>
      </c>
      <c r="V287" s="458">
        <v>3659.2289999999998</v>
      </c>
      <c r="W287" s="318">
        <f t="shared" si="173"/>
        <v>0</v>
      </c>
      <c r="X287" s="552">
        <f t="shared" si="142"/>
        <v>0</v>
      </c>
      <c r="Y287" s="437" t="s">
        <v>771</v>
      </c>
      <c r="Z287" s="435">
        <f t="shared" si="169"/>
        <v>35</v>
      </c>
      <c r="AA287" s="427"/>
      <c r="AB287" s="171"/>
      <c r="AC287" s="88"/>
      <c r="AD287" s="162"/>
      <c r="AE287" s="162"/>
      <c r="AF287" s="162"/>
      <c r="AG287" s="162"/>
      <c r="AH287" s="162"/>
      <c r="AI287" s="162"/>
      <c r="AJ287" s="162"/>
      <c r="AK287" s="163"/>
      <c r="AL287" s="162"/>
      <c r="AM287" s="173"/>
      <c r="AN287" s="173"/>
      <c r="AO287" s="173"/>
      <c r="AP287" s="173"/>
      <c r="AQ287" s="173"/>
      <c r="AR287" s="173"/>
      <c r="AS287" s="173"/>
      <c r="AT287" s="173"/>
      <c r="AU287" s="173"/>
      <c r="AV287" s="173"/>
      <c r="AW287" s="173"/>
      <c r="AX287" s="173"/>
      <c r="AY287" s="173"/>
      <c r="AZ287" s="173"/>
      <c r="BA287" s="173"/>
      <c r="BB287" s="173"/>
      <c r="BC287" s="173"/>
      <c r="BD287" s="173"/>
      <c r="BE287" s="173"/>
      <c r="BF287" s="165"/>
      <c r="BG287" s="165"/>
      <c r="BH287" s="165"/>
      <c r="BI287" s="165"/>
      <c r="BJ287" s="165"/>
      <c r="BK287" s="165"/>
      <c r="BL287" s="165"/>
      <c r="BM287" s="165"/>
      <c r="BN287" s="165"/>
      <c r="BO287" s="165"/>
      <c r="BP287" s="165"/>
      <c r="BQ287" s="165"/>
      <c r="BR287" s="165"/>
      <c r="BS287" s="165"/>
      <c r="BT287" s="165"/>
      <c r="BU287" s="165"/>
      <c r="BV287" s="165"/>
      <c r="BW287" s="165"/>
      <c r="BX287" s="165"/>
      <c r="BY287" s="165"/>
      <c r="BZ287" s="165"/>
      <c r="CA287" s="165"/>
      <c r="CB287" s="165"/>
      <c r="CC287" s="165"/>
      <c r="CD287" s="165"/>
    </row>
    <row r="288" spans="1:82" ht="63.75" hidden="1" customHeight="1">
      <c r="A288" s="520" t="s">
        <v>11</v>
      </c>
      <c r="B288" s="646"/>
      <c r="C288" s="647" t="s">
        <v>782</v>
      </c>
      <c r="D288" s="23" t="s">
        <v>428</v>
      </c>
      <c r="E288" s="30" t="s">
        <v>354</v>
      </c>
      <c r="F288" s="68" t="s">
        <v>420</v>
      </c>
      <c r="G288" s="538" t="s">
        <v>790</v>
      </c>
      <c r="H288" s="538" t="s">
        <v>790</v>
      </c>
      <c r="I288" s="547"/>
      <c r="J288" s="547"/>
      <c r="K288" s="547"/>
      <c r="L288" s="547"/>
      <c r="M288" s="547"/>
      <c r="N288" s="215">
        <v>0</v>
      </c>
      <c r="O288" s="50">
        <f t="shared" si="160"/>
        <v>0</v>
      </c>
      <c r="P288" s="94">
        <f t="shared" si="165"/>
        <v>0</v>
      </c>
      <c r="Q288" s="402">
        <v>99.76</v>
      </c>
      <c r="R288" s="436">
        <f t="shared" si="172"/>
        <v>6484.4000000000005</v>
      </c>
      <c r="S288" s="394">
        <f t="shared" si="171"/>
        <v>4539.08</v>
      </c>
      <c r="T288" s="454">
        <v>30</v>
      </c>
      <c r="U288" s="434">
        <f t="shared" si="168"/>
        <v>31.360727283943007</v>
      </c>
      <c r="V288" s="458">
        <v>4450.8449999999993</v>
      </c>
      <c r="W288" s="318">
        <f t="shared" si="173"/>
        <v>0</v>
      </c>
      <c r="X288" s="552">
        <f t="shared" si="142"/>
        <v>0</v>
      </c>
      <c r="Y288" s="437" t="s">
        <v>771</v>
      </c>
      <c r="Z288" s="435">
        <f t="shared" si="169"/>
        <v>30</v>
      </c>
      <c r="AA288" s="427"/>
      <c r="AB288" s="171"/>
      <c r="AC288" s="88"/>
      <c r="AD288" s="162"/>
      <c r="AE288" s="162"/>
      <c r="AF288" s="162"/>
      <c r="AG288" s="162"/>
      <c r="AH288" s="162"/>
      <c r="AI288" s="162"/>
      <c r="AJ288" s="162"/>
      <c r="AK288" s="163"/>
      <c r="AL288" s="162"/>
      <c r="AM288" s="173"/>
      <c r="AN288" s="173"/>
      <c r="AO288" s="173"/>
      <c r="AP288" s="173"/>
      <c r="AQ288" s="173"/>
      <c r="AR288" s="173"/>
      <c r="AS288" s="173"/>
      <c r="AT288" s="173"/>
      <c r="AU288" s="173"/>
      <c r="AV288" s="173"/>
      <c r="AW288" s="173"/>
      <c r="AX288" s="173"/>
      <c r="AY288" s="173"/>
      <c r="AZ288" s="173"/>
      <c r="BA288" s="173"/>
      <c r="BB288" s="173"/>
      <c r="BC288" s="173"/>
      <c r="BD288" s="173"/>
      <c r="BE288" s="173"/>
      <c r="BF288" s="165"/>
      <c r="BG288" s="165"/>
      <c r="BH288" s="165"/>
      <c r="BI288" s="165"/>
      <c r="BJ288" s="165"/>
      <c r="BK288" s="165"/>
      <c r="BL288" s="165"/>
      <c r="BM288" s="165"/>
      <c r="BN288" s="165"/>
      <c r="BO288" s="165"/>
      <c r="BP288" s="165"/>
      <c r="BQ288" s="165"/>
      <c r="BR288" s="165"/>
      <c r="BS288" s="165"/>
      <c r="BT288" s="165"/>
      <c r="BU288" s="165"/>
      <c r="BV288" s="165"/>
      <c r="BW288" s="165"/>
      <c r="BX288" s="165"/>
      <c r="BY288" s="165"/>
      <c r="BZ288" s="165"/>
      <c r="CA288" s="165"/>
      <c r="CB288" s="165"/>
      <c r="CC288" s="165"/>
      <c r="CD288" s="165"/>
    </row>
    <row r="289" spans="1:82" ht="27" hidden="1" customHeight="1">
      <c r="A289" s="641" t="s">
        <v>11</v>
      </c>
      <c r="B289" s="646"/>
      <c r="C289" s="322"/>
      <c r="D289" s="23" t="s">
        <v>428</v>
      </c>
      <c r="E289" s="30" t="s">
        <v>354</v>
      </c>
      <c r="F289" s="68" t="s">
        <v>420</v>
      </c>
      <c r="G289" s="17"/>
      <c r="H289" s="25"/>
      <c r="I289" s="25"/>
      <c r="J289" s="25"/>
      <c r="K289" s="17"/>
      <c r="L289" s="26"/>
      <c r="M289" s="693"/>
      <c r="N289" s="215">
        <v>0</v>
      </c>
      <c r="O289" s="50">
        <f t="shared" si="160"/>
        <v>0</v>
      </c>
      <c r="P289" s="94">
        <f t="shared" si="165"/>
        <v>0</v>
      </c>
      <c r="Q289" s="402">
        <v>91.71</v>
      </c>
      <c r="R289" s="436">
        <f t="shared" si="172"/>
        <v>5961.15</v>
      </c>
      <c r="S289" s="394">
        <f t="shared" si="171"/>
        <v>3874.747499999999</v>
      </c>
      <c r="T289" s="454">
        <v>35</v>
      </c>
      <c r="U289" s="434">
        <f t="shared" si="168"/>
        <v>38.61538461538462</v>
      </c>
      <c r="V289" s="458">
        <v>3659.2289999999998</v>
      </c>
      <c r="W289" s="318">
        <f t="shared" si="173"/>
        <v>0</v>
      </c>
      <c r="X289" s="552">
        <f t="shared" si="142"/>
        <v>0</v>
      </c>
      <c r="Y289" s="437" t="s">
        <v>771</v>
      </c>
      <c r="Z289" s="435">
        <f t="shared" si="169"/>
        <v>35</v>
      </c>
      <c r="AA289" s="427"/>
      <c r="AB289" s="171"/>
      <c r="AC289" s="88"/>
      <c r="AD289" s="162"/>
      <c r="AE289" s="162"/>
      <c r="AF289" s="162"/>
      <c r="AG289" s="162"/>
      <c r="AH289" s="162"/>
      <c r="AI289" s="162"/>
      <c r="AJ289" s="162"/>
      <c r="AK289" s="163"/>
      <c r="AL289" s="162"/>
      <c r="AM289" s="173"/>
      <c r="AN289" s="173"/>
      <c r="AO289" s="173"/>
      <c r="AP289" s="173"/>
      <c r="AQ289" s="173"/>
      <c r="AR289" s="173"/>
      <c r="AS289" s="173"/>
      <c r="AT289" s="173"/>
      <c r="AU289" s="173"/>
      <c r="AV289" s="173"/>
      <c r="AW289" s="173"/>
      <c r="AX289" s="173"/>
      <c r="AY289" s="173"/>
      <c r="AZ289" s="173"/>
      <c r="BA289" s="173"/>
      <c r="BB289" s="173"/>
      <c r="BC289" s="173"/>
      <c r="BD289" s="173"/>
      <c r="BE289" s="173"/>
      <c r="BF289" s="165"/>
      <c r="BG289" s="165"/>
      <c r="BH289" s="165"/>
      <c r="BI289" s="165"/>
      <c r="BJ289" s="165"/>
      <c r="BK289" s="165"/>
      <c r="BL289" s="165"/>
      <c r="BM289" s="165"/>
      <c r="BN289" s="165"/>
      <c r="BO289" s="165"/>
      <c r="BP289" s="165"/>
      <c r="BQ289" s="165"/>
      <c r="BR289" s="165"/>
      <c r="BS289" s="165"/>
      <c r="BT289" s="165"/>
      <c r="BU289" s="165"/>
      <c r="BV289" s="165"/>
      <c r="BW289" s="165"/>
      <c r="BX289" s="165"/>
      <c r="BY289" s="165"/>
      <c r="BZ289" s="165"/>
      <c r="CA289" s="165"/>
      <c r="CB289" s="165"/>
      <c r="CC289" s="165"/>
      <c r="CD289" s="165"/>
    </row>
    <row r="290" spans="1:82" ht="27" hidden="1" customHeight="1">
      <c r="A290" s="641" t="s">
        <v>11</v>
      </c>
      <c r="B290" s="646"/>
      <c r="C290" s="322"/>
      <c r="D290" s="23" t="s">
        <v>426</v>
      </c>
      <c r="E290" s="30" t="s">
        <v>354</v>
      </c>
      <c r="F290" s="68" t="s">
        <v>279</v>
      </c>
      <c r="G290" s="17"/>
      <c r="H290" s="17"/>
      <c r="I290" s="25"/>
      <c r="J290" s="25"/>
      <c r="K290" s="25"/>
      <c r="L290" s="25"/>
      <c r="M290" s="25"/>
      <c r="N290" s="215">
        <v>0</v>
      </c>
      <c r="O290" s="50">
        <f t="shared" si="160"/>
        <v>0</v>
      </c>
      <c r="P290" s="94">
        <f t="shared" si="165"/>
        <v>0</v>
      </c>
      <c r="Q290" s="402">
        <v>111.22</v>
      </c>
      <c r="R290" s="436">
        <f t="shared" si="172"/>
        <v>7229.3</v>
      </c>
      <c r="S290" s="394">
        <f t="shared" si="171"/>
        <v>4699.0449999999992</v>
      </c>
      <c r="T290" s="454">
        <v>35</v>
      </c>
      <c r="U290" s="434">
        <f t="shared" si="168"/>
        <v>38.61538461538462</v>
      </c>
      <c r="V290" s="458">
        <v>4437.6779999999999</v>
      </c>
      <c r="W290" s="318">
        <f t="shared" si="173"/>
        <v>0</v>
      </c>
      <c r="X290" s="552">
        <f t="shared" si="142"/>
        <v>0</v>
      </c>
      <c r="Y290" s="437" t="s">
        <v>771</v>
      </c>
      <c r="Z290" s="435">
        <f t="shared" si="169"/>
        <v>35</v>
      </c>
      <c r="AA290" s="427"/>
      <c r="AB290" s="171"/>
      <c r="AC290" s="88"/>
      <c r="AD290" s="162"/>
      <c r="AE290" s="162"/>
      <c r="AF290" s="162"/>
      <c r="AG290" s="162"/>
      <c r="AH290" s="162"/>
      <c r="AI290" s="162"/>
      <c r="AJ290" s="162"/>
      <c r="AK290" s="163"/>
      <c r="AL290" s="162"/>
      <c r="AM290" s="173"/>
      <c r="AN290" s="173"/>
      <c r="AO290" s="173"/>
      <c r="AP290" s="173"/>
      <c r="AQ290" s="173"/>
      <c r="AR290" s="173"/>
      <c r="AS290" s="173"/>
      <c r="AT290" s="173"/>
      <c r="AU290" s="173"/>
      <c r="AV290" s="173"/>
      <c r="AW290" s="173"/>
      <c r="AX290" s="173"/>
      <c r="AY290" s="173"/>
      <c r="AZ290" s="173"/>
      <c r="BA290" s="173"/>
      <c r="BB290" s="173"/>
      <c r="BC290" s="173"/>
      <c r="BD290" s="173"/>
      <c r="BE290" s="173"/>
      <c r="BF290" s="165"/>
      <c r="BG290" s="165"/>
      <c r="BH290" s="165"/>
      <c r="BI290" s="165"/>
      <c r="BJ290" s="165"/>
      <c r="BK290" s="165"/>
      <c r="BL290" s="165"/>
      <c r="BM290" s="165"/>
      <c r="BN290" s="165"/>
      <c r="BO290" s="165"/>
      <c r="BP290" s="165"/>
      <c r="BQ290" s="165"/>
      <c r="BR290" s="165"/>
      <c r="BS290" s="165"/>
      <c r="BT290" s="165"/>
      <c r="BU290" s="165"/>
      <c r="BV290" s="165"/>
      <c r="BW290" s="165"/>
      <c r="BX290" s="165"/>
      <c r="BY290" s="165"/>
      <c r="BZ290" s="165"/>
      <c r="CA290" s="165"/>
      <c r="CB290" s="165"/>
      <c r="CC290" s="165"/>
      <c r="CD290" s="165"/>
    </row>
    <row r="291" spans="1:82" ht="27" hidden="1" customHeight="1">
      <c r="A291" s="641" t="s">
        <v>11</v>
      </c>
      <c r="B291" s="646"/>
      <c r="C291" s="322"/>
      <c r="D291" s="23" t="s">
        <v>426</v>
      </c>
      <c r="E291" s="30" t="s">
        <v>354</v>
      </c>
      <c r="F291" s="68" t="s">
        <v>279</v>
      </c>
      <c r="G291" s="17"/>
      <c r="H291" s="25"/>
      <c r="I291" s="25"/>
      <c r="J291" s="25"/>
      <c r="K291" s="17"/>
      <c r="L291" s="26"/>
      <c r="M291" s="693"/>
      <c r="N291" s="215">
        <v>0</v>
      </c>
      <c r="O291" s="50">
        <f t="shared" si="160"/>
        <v>0</v>
      </c>
      <c r="P291" s="94">
        <f t="shared" si="165"/>
        <v>0</v>
      </c>
      <c r="Q291" s="402">
        <v>102.44</v>
      </c>
      <c r="R291" s="436">
        <f t="shared" si="172"/>
        <v>6658.5999999999995</v>
      </c>
      <c r="S291" s="394">
        <f t="shared" si="171"/>
        <v>4328.0899999999992</v>
      </c>
      <c r="T291" s="454">
        <v>35</v>
      </c>
      <c r="U291" s="434">
        <f t="shared" si="168"/>
        <v>38.61538461538462</v>
      </c>
      <c r="V291" s="458">
        <v>4087.3559999999998</v>
      </c>
      <c r="W291" s="318">
        <f t="shared" si="173"/>
        <v>0</v>
      </c>
      <c r="X291" s="552">
        <f t="shared" ref="X291:X356" si="175">R291*P291</f>
        <v>0</v>
      </c>
      <c r="Y291" s="437" t="s">
        <v>771</v>
      </c>
      <c r="Z291" s="435">
        <f t="shared" si="169"/>
        <v>35</v>
      </c>
      <c r="AA291" s="427"/>
      <c r="AB291" s="171"/>
      <c r="AC291" s="88"/>
      <c r="AD291" s="162"/>
      <c r="AE291" s="162"/>
      <c r="AF291" s="162"/>
      <c r="AG291" s="162"/>
      <c r="AH291" s="162"/>
      <c r="AI291" s="162"/>
      <c r="AJ291" s="162"/>
      <c r="AK291" s="163"/>
      <c r="AL291" s="162"/>
      <c r="AM291" s="173"/>
      <c r="AN291" s="173"/>
      <c r="AO291" s="173"/>
      <c r="AP291" s="173"/>
      <c r="AQ291" s="173"/>
      <c r="AR291" s="173"/>
      <c r="AS291" s="173"/>
      <c r="AT291" s="173"/>
      <c r="AU291" s="173"/>
      <c r="AV291" s="173"/>
      <c r="AW291" s="173"/>
      <c r="AX291" s="173"/>
      <c r="AY291" s="173"/>
      <c r="AZ291" s="173"/>
      <c r="BA291" s="173"/>
      <c r="BB291" s="173"/>
      <c r="BC291" s="173"/>
      <c r="BD291" s="173"/>
      <c r="BE291" s="173"/>
      <c r="BF291" s="165"/>
      <c r="BG291" s="165"/>
      <c r="BH291" s="165"/>
      <c r="BI291" s="165"/>
      <c r="BJ291" s="165"/>
      <c r="BK291" s="165"/>
      <c r="BL291" s="165"/>
      <c r="BM291" s="165"/>
      <c r="BN291" s="165"/>
      <c r="BO291" s="165"/>
      <c r="BP291" s="165"/>
      <c r="BQ291" s="165"/>
      <c r="BR291" s="165"/>
      <c r="BS291" s="165"/>
      <c r="BT291" s="165"/>
      <c r="BU291" s="165"/>
      <c r="BV291" s="165"/>
      <c r="BW291" s="165"/>
      <c r="BX291" s="165"/>
      <c r="BY291" s="165"/>
      <c r="BZ291" s="165"/>
      <c r="CA291" s="165"/>
      <c r="CB291" s="165"/>
      <c r="CC291" s="165"/>
      <c r="CD291" s="165"/>
    </row>
    <row r="292" spans="1:82" ht="27" hidden="1" customHeight="1">
      <c r="A292" s="641" t="s">
        <v>11</v>
      </c>
      <c r="B292" s="646"/>
      <c r="C292" s="322"/>
      <c r="D292" s="23" t="s">
        <v>427</v>
      </c>
      <c r="E292" s="30" t="s">
        <v>354</v>
      </c>
      <c r="F292" s="68" t="s">
        <v>279</v>
      </c>
      <c r="G292" s="17"/>
      <c r="H292" s="17"/>
      <c r="I292" s="17"/>
      <c r="J292" s="17"/>
      <c r="K292" s="25"/>
      <c r="L292" s="26"/>
      <c r="M292" s="693"/>
      <c r="N292" s="215">
        <v>0</v>
      </c>
      <c r="O292" s="50">
        <f t="shared" si="160"/>
        <v>0</v>
      </c>
      <c r="P292" s="94">
        <f t="shared" si="165"/>
        <v>0</v>
      </c>
      <c r="Q292" s="402">
        <v>97.07</v>
      </c>
      <c r="R292" s="436">
        <f t="shared" si="172"/>
        <v>6309.5499999999993</v>
      </c>
      <c r="S292" s="394">
        <f t="shared" si="171"/>
        <v>4101.2074999999986</v>
      </c>
      <c r="T292" s="454">
        <v>35</v>
      </c>
      <c r="U292" s="434">
        <f t="shared" si="168"/>
        <v>38.61538461538462</v>
      </c>
      <c r="V292" s="458">
        <v>3873.0929999999994</v>
      </c>
      <c r="W292" s="318">
        <f t="shared" si="173"/>
        <v>0</v>
      </c>
      <c r="X292" s="552">
        <f t="shared" si="175"/>
        <v>0</v>
      </c>
      <c r="Y292" s="437" t="s">
        <v>771</v>
      </c>
      <c r="Z292" s="435">
        <f t="shared" si="169"/>
        <v>35</v>
      </c>
      <c r="AA292" s="427"/>
      <c r="AB292" s="171"/>
      <c r="AC292" s="88"/>
      <c r="AD292" s="162"/>
      <c r="AE292" s="162"/>
      <c r="AF292" s="162"/>
      <c r="AG292" s="162"/>
      <c r="AH292" s="162"/>
      <c r="AI292" s="162"/>
      <c r="AJ292" s="162"/>
      <c r="AK292" s="163"/>
      <c r="AL292" s="162"/>
      <c r="AM292" s="173"/>
      <c r="AN292" s="173"/>
      <c r="AO292" s="173"/>
      <c r="AP292" s="173"/>
      <c r="AQ292" s="173"/>
      <c r="AR292" s="173"/>
      <c r="AS292" s="173"/>
      <c r="AT292" s="173"/>
      <c r="AU292" s="173"/>
      <c r="AV292" s="173"/>
      <c r="AW292" s="173"/>
      <c r="AX292" s="173"/>
      <c r="AY292" s="173"/>
      <c r="AZ292" s="173"/>
      <c r="BA292" s="173"/>
      <c r="BB292" s="173"/>
      <c r="BC292" s="173"/>
      <c r="BD292" s="173"/>
      <c r="BE292" s="173"/>
      <c r="BF292" s="165"/>
      <c r="BG292" s="165"/>
      <c r="BH292" s="165"/>
      <c r="BI292" s="165"/>
      <c r="BJ292" s="165"/>
      <c r="BK292" s="165"/>
      <c r="BL292" s="165"/>
      <c r="BM292" s="165"/>
      <c r="BN292" s="165"/>
      <c r="BO292" s="165"/>
      <c r="BP292" s="165"/>
      <c r="BQ292" s="165"/>
      <c r="BR292" s="165"/>
      <c r="BS292" s="165"/>
      <c r="BT292" s="165"/>
      <c r="BU292" s="165"/>
      <c r="BV292" s="165"/>
      <c r="BW292" s="165"/>
      <c r="BX292" s="165"/>
      <c r="BY292" s="165"/>
      <c r="BZ292" s="165"/>
      <c r="CA292" s="165"/>
      <c r="CB292" s="165"/>
      <c r="CC292" s="165"/>
      <c r="CD292" s="165"/>
    </row>
    <row r="293" spans="1:82" ht="63.75" customHeight="1">
      <c r="A293" s="520" t="s">
        <v>11</v>
      </c>
      <c r="B293" s="646"/>
      <c r="C293" s="647" t="s">
        <v>782</v>
      </c>
      <c r="D293" s="23" t="s">
        <v>427</v>
      </c>
      <c r="E293" s="30" t="s">
        <v>354</v>
      </c>
      <c r="F293" s="68" t="s">
        <v>279</v>
      </c>
      <c r="G293" s="538" t="s">
        <v>790</v>
      </c>
      <c r="H293" s="538" t="s">
        <v>790</v>
      </c>
      <c r="I293" s="538" t="s">
        <v>790</v>
      </c>
      <c r="J293" s="16"/>
      <c r="K293" s="16"/>
      <c r="L293" s="538" t="s">
        <v>790</v>
      </c>
      <c r="M293" s="538" t="s">
        <v>790</v>
      </c>
      <c r="N293" s="215"/>
      <c r="O293" s="50">
        <f>SUBTOTAL(9,G293:M293)</f>
        <v>0</v>
      </c>
      <c r="P293" s="94">
        <f>O293</f>
        <v>0</v>
      </c>
      <c r="Q293" s="829">
        <v>96.92568</v>
      </c>
      <c r="R293" s="736">
        <f>Q293*$S$1</f>
        <v>6300.1692000000003</v>
      </c>
      <c r="S293" s="745">
        <f>(1-T293*0.01)*R293</f>
        <v>4410.1184400000002</v>
      </c>
      <c r="T293" s="454">
        <v>30</v>
      </c>
      <c r="U293" s="434">
        <f t="shared" si="168"/>
        <v>40.221272152500291</v>
      </c>
      <c r="V293" s="458">
        <v>3766.1610000000001</v>
      </c>
      <c r="W293" s="752">
        <f>S293*O293</f>
        <v>0</v>
      </c>
      <c r="X293" s="552">
        <f>R293*P293</f>
        <v>0</v>
      </c>
      <c r="Y293" s="437" t="s">
        <v>771</v>
      </c>
      <c r="Z293" s="435">
        <f t="shared" si="169"/>
        <v>30</v>
      </c>
      <c r="AA293" s="427"/>
      <c r="AB293" s="171"/>
      <c r="AC293" s="88"/>
      <c r="AD293" s="162"/>
      <c r="AE293" s="162"/>
      <c r="AF293" s="162"/>
      <c r="AG293" s="162"/>
      <c r="AH293" s="162"/>
      <c r="AI293" s="162"/>
      <c r="AJ293" s="162"/>
      <c r="AK293" s="163"/>
      <c r="AL293" s="162"/>
      <c r="AM293" s="173"/>
      <c r="AN293" s="173"/>
      <c r="AO293" s="173"/>
      <c r="AP293" s="173"/>
      <c r="AQ293" s="173"/>
      <c r="AR293" s="173"/>
      <c r="AS293" s="173"/>
      <c r="AT293" s="173"/>
      <c r="AU293" s="173"/>
      <c r="AV293" s="173"/>
      <c r="AW293" s="173"/>
      <c r="AX293" s="173"/>
      <c r="AY293" s="173"/>
      <c r="AZ293" s="173"/>
      <c r="BA293" s="173"/>
      <c r="BB293" s="173"/>
      <c r="BC293" s="173"/>
      <c r="BD293" s="173"/>
      <c r="BE293" s="173"/>
      <c r="BF293" s="165"/>
      <c r="BG293" s="165"/>
      <c r="BH293" s="165"/>
      <c r="BI293" s="165"/>
      <c r="BJ293" s="165"/>
      <c r="BK293" s="165"/>
      <c r="BL293" s="165"/>
      <c r="BM293" s="165"/>
      <c r="BN293" s="165"/>
      <c r="BO293" s="165"/>
      <c r="BP293" s="165"/>
      <c r="BQ293" s="165"/>
      <c r="BR293" s="165"/>
      <c r="BS293" s="165"/>
      <c r="BT293" s="165"/>
      <c r="BU293" s="165"/>
      <c r="BV293" s="165"/>
      <c r="BW293" s="165"/>
      <c r="BX293" s="165"/>
      <c r="BY293" s="165"/>
      <c r="BZ293" s="165"/>
      <c r="CA293" s="165"/>
      <c r="CB293" s="165"/>
      <c r="CC293" s="165"/>
      <c r="CD293" s="165"/>
    </row>
    <row r="294" spans="1:82" ht="27" hidden="1" customHeight="1">
      <c r="A294" s="641" t="s">
        <v>11</v>
      </c>
      <c r="B294" s="646"/>
      <c r="C294" s="322"/>
      <c r="D294" s="23" t="s">
        <v>508</v>
      </c>
      <c r="E294" s="30" t="s">
        <v>355</v>
      </c>
      <c r="F294" s="68" t="s">
        <v>186</v>
      </c>
      <c r="G294" s="16"/>
      <c r="H294" s="16"/>
      <c r="I294" s="16"/>
      <c r="J294" s="16"/>
      <c r="K294" s="16"/>
      <c r="L294" s="25"/>
      <c r="M294" s="25"/>
      <c r="N294" s="215">
        <v>0</v>
      </c>
      <c r="O294" s="50">
        <f t="shared" si="160"/>
        <v>0</v>
      </c>
      <c r="P294" s="94">
        <f t="shared" si="165"/>
        <v>0</v>
      </c>
      <c r="Q294" s="402">
        <v>64.150000000000006</v>
      </c>
      <c r="R294" s="436">
        <f t="shared" si="172"/>
        <v>4169.75</v>
      </c>
      <c r="S294" s="394">
        <f t="shared" si="171"/>
        <v>2710.3374999999996</v>
      </c>
      <c r="T294" s="454">
        <v>35</v>
      </c>
      <c r="U294" s="434">
        <f t="shared" si="168"/>
        <v>38.61538461538462</v>
      </c>
      <c r="V294" s="458">
        <v>2559.585</v>
      </c>
      <c r="W294" s="318">
        <f t="shared" si="173"/>
        <v>0</v>
      </c>
      <c r="X294" s="552">
        <f t="shared" si="175"/>
        <v>0</v>
      </c>
      <c r="Y294" s="437" t="s">
        <v>771</v>
      </c>
      <c r="Z294" s="435">
        <f t="shared" si="169"/>
        <v>35</v>
      </c>
      <c r="AA294" s="427"/>
      <c r="AB294" s="171"/>
      <c r="AC294" s="88"/>
      <c r="AD294" s="162"/>
      <c r="AE294" s="162"/>
      <c r="AF294" s="162"/>
      <c r="AG294" s="162"/>
      <c r="AH294" s="162"/>
      <c r="AI294" s="162"/>
      <c r="AJ294" s="162"/>
      <c r="AK294" s="163"/>
      <c r="AL294" s="162"/>
      <c r="AM294" s="173"/>
      <c r="AN294" s="173"/>
      <c r="AO294" s="173"/>
      <c r="AP294" s="173"/>
      <c r="AQ294" s="173"/>
      <c r="AR294" s="173"/>
      <c r="AS294" s="173"/>
      <c r="AT294" s="173"/>
      <c r="AU294" s="173"/>
      <c r="AV294" s="173"/>
      <c r="AW294" s="173"/>
      <c r="AX294" s="173"/>
      <c r="AY294" s="173"/>
      <c r="AZ294" s="173"/>
      <c r="BA294" s="173"/>
      <c r="BB294" s="173"/>
      <c r="BC294" s="173"/>
      <c r="BD294" s="173"/>
      <c r="BE294" s="173"/>
      <c r="BF294" s="165"/>
      <c r="BG294" s="165"/>
      <c r="BH294" s="165"/>
      <c r="BI294" s="165"/>
      <c r="BJ294" s="165"/>
      <c r="BK294" s="165"/>
      <c r="BL294" s="165"/>
      <c r="BM294" s="165"/>
      <c r="BN294" s="165"/>
      <c r="BO294" s="165"/>
      <c r="BP294" s="165"/>
      <c r="BQ294" s="165"/>
      <c r="BR294" s="165"/>
      <c r="BS294" s="165"/>
      <c r="BT294" s="165"/>
      <c r="BU294" s="165"/>
      <c r="BV294" s="165"/>
      <c r="BW294" s="165"/>
      <c r="BX294" s="165"/>
      <c r="BY294" s="165"/>
      <c r="BZ294" s="165"/>
      <c r="CA294" s="165"/>
      <c r="CB294" s="165"/>
      <c r="CC294" s="165"/>
      <c r="CD294" s="165"/>
    </row>
    <row r="295" spans="1:82" ht="27" hidden="1" customHeight="1">
      <c r="A295" s="641" t="s">
        <v>11</v>
      </c>
      <c r="B295" s="646"/>
      <c r="C295" s="322"/>
      <c r="D295" s="374" t="s">
        <v>508</v>
      </c>
      <c r="E295" s="179" t="s">
        <v>355</v>
      </c>
      <c r="F295" s="312" t="s">
        <v>186</v>
      </c>
      <c r="G295" s="19"/>
      <c r="H295" s="19"/>
      <c r="I295" s="19"/>
      <c r="J295" s="19"/>
      <c r="K295" s="18"/>
      <c r="L295" s="27"/>
      <c r="M295" s="27"/>
      <c r="N295" s="215">
        <v>0</v>
      </c>
      <c r="O295" s="50">
        <f t="shared" si="160"/>
        <v>0</v>
      </c>
      <c r="P295" s="94">
        <f t="shared" si="165"/>
        <v>0</v>
      </c>
      <c r="Q295" s="402">
        <v>55.12</v>
      </c>
      <c r="R295" s="436">
        <f t="shared" si="172"/>
        <v>3582.7999999999997</v>
      </c>
      <c r="S295" s="394">
        <f t="shared" si="171"/>
        <v>2328.8199999999997</v>
      </c>
      <c r="T295" s="454">
        <v>35</v>
      </c>
      <c r="U295" s="434">
        <f t="shared" si="168"/>
        <v>38.615384615384606</v>
      </c>
      <c r="V295" s="458">
        <v>2199.288</v>
      </c>
      <c r="W295" s="318">
        <f t="shared" si="173"/>
        <v>0</v>
      </c>
      <c r="X295" s="552">
        <f t="shared" si="175"/>
        <v>0</v>
      </c>
      <c r="Y295" s="437" t="s">
        <v>771</v>
      </c>
      <c r="Z295" s="435">
        <f t="shared" si="169"/>
        <v>35</v>
      </c>
      <c r="AA295" s="427"/>
      <c r="AB295" s="171"/>
      <c r="AC295" s="88"/>
      <c r="AD295" s="162"/>
      <c r="AE295" s="162"/>
      <c r="AF295" s="162"/>
      <c r="AG295" s="162"/>
      <c r="AH295" s="162"/>
      <c r="AI295" s="162"/>
      <c r="AJ295" s="162"/>
      <c r="AK295" s="163"/>
      <c r="AL295" s="162"/>
      <c r="AM295" s="173"/>
      <c r="AN295" s="173"/>
      <c r="AO295" s="173"/>
      <c r="AP295" s="173"/>
      <c r="AQ295" s="173"/>
      <c r="AR295" s="173"/>
      <c r="AS295" s="173"/>
      <c r="AT295" s="173"/>
      <c r="AU295" s="173"/>
      <c r="AV295" s="173"/>
      <c r="AW295" s="173"/>
      <c r="AX295" s="173"/>
      <c r="AY295" s="173"/>
      <c r="AZ295" s="173"/>
      <c r="BA295" s="173"/>
      <c r="BB295" s="173"/>
      <c r="BC295" s="173"/>
      <c r="BD295" s="173"/>
      <c r="BE295" s="173"/>
      <c r="BF295" s="165"/>
      <c r="BG295" s="165"/>
      <c r="BH295" s="165"/>
      <c r="BI295" s="165"/>
      <c r="BJ295" s="165"/>
      <c r="BK295" s="165"/>
      <c r="BL295" s="165"/>
      <c r="BM295" s="165"/>
      <c r="BN295" s="165"/>
      <c r="BO295" s="165"/>
      <c r="BP295" s="165"/>
      <c r="BQ295" s="165"/>
      <c r="BR295" s="165"/>
      <c r="BS295" s="165"/>
      <c r="BT295" s="165"/>
      <c r="BU295" s="165"/>
      <c r="BV295" s="165"/>
      <c r="BW295" s="165"/>
      <c r="BX295" s="165"/>
      <c r="BY295" s="165"/>
      <c r="BZ295" s="165"/>
      <c r="CA295" s="165"/>
      <c r="CB295" s="165"/>
      <c r="CC295" s="165"/>
      <c r="CD295" s="165"/>
    </row>
    <row r="296" spans="1:82" ht="27" hidden="1" customHeight="1">
      <c r="A296" s="641" t="s">
        <v>11</v>
      </c>
      <c r="B296" s="646"/>
      <c r="C296" s="322"/>
      <c r="D296" s="23" t="s">
        <v>508</v>
      </c>
      <c r="E296" s="30" t="s">
        <v>355</v>
      </c>
      <c r="F296" s="68" t="s">
        <v>332</v>
      </c>
      <c r="G296" s="16"/>
      <c r="H296" s="16"/>
      <c r="I296" s="16"/>
      <c r="J296" s="16"/>
      <c r="K296" s="16"/>
      <c r="L296" s="25"/>
      <c r="M296" s="25"/>
      <c r="N296" s="215">
        <v>0</v>
      </c>
      <c r="O296" s="50">
        <f t="shared" si="160"/>
        <v>0</v>
      </c>
      <c r="P296" s="94">
        <f t="shared" si="165"/>
        <v>0</v>
      </c>
      <c r="Q296" s="402">
        <v>64.150000000000006</v>
      </c>
      <c r="R296" s="436">
        <f t="shared" si="172"/>
        <v>4169.75</v>
      </c>
      <c r="S296" s="394">
        <f t="shared" si="171"/>
        <v>2710.3374999999996</v>
      </c>
      <c r="T296" s="454">
        <v>35</v>
      </c>
      <c r="U296" s="434">
        <f t="shared" si="168"/>
        <v>38.61538461538462</v>
      </c>
      <c r="V296" s="458">
        <v>2559.585</v>
      </c>
      <c r="W296" s="318">
        <f t="shared" si="173"/>
        <v>0</v>
      </c>
      <c r="X296" s="552">
        <f t="shared" si="175"/>
        <v>0</v>
      </c>
      <c r="Y296" s="437" t="s">
        <v>771</v>
      </c>
      <c r="Z296" s="435">
        <f t="shared" si="169"/>
        <v>35</v>
      </c>
      <c r="AA296" s="427"/>
      <c r="AB296" s="171"/>
      <c r="AC296" s="88"/>
      <c r="AD296" s="162"/>
      <c r="AE296" s="162"/>
      <c r="AF296" s="162"/>
      <c r="AG296" s="162"/>
      <c r="AH296" s="162"/>
      <c r="AI296" s="162"/>
      <c r="AJ296" s="162"/>
      <c r="AK296" s="163"/>
      <c r="AL296" s="162"/>
      <c r="AM296" s="173"/>
      <c r="AN296" s="173"/>
      <c r="AO296" s="173"/>
      <c r="AP296" s="173"/>
      <c r="AQ296" s="173"/>
      <c r="AR296" s="173"/>
      <c r="AS296" s="173"/>
      <c r="AT296" s="173"/>
      <c r="AU296" s="173"/>
      <c r="AV296" s="173"/>
      <c r="AW296" s="173"/>
      <c r="AX296" s="173"/>
      <c r="AY296" s="173"/>
      <c r="AZ296" s="173"/>
      <c r="BA296" s="173"/>
      <c r="BB296" s="173"/>
      <c r="BC296" s="173"/>
      <c r="BD296" s="173"/>
      <c r="BE296" s="173"/>
      <c r="BF296" s="165"/>
      <c r="BG296" s="165"/>
      <c r="BH296" s="165"/>
      <c r="BI296" s="165"/>
      <c r="BJ296" s="165"/>
      <c r="BK296" s="165"/>
      <c r="BL296" s="165"/>
      <c r="BM296" s="165"/>
      <c r="BN296" s="165"/>
      <c r="BO296" s="165"/>
      <c r="BP296" s="165"/>
      <c r="BQ296" s="165"/>
      <c r="BR296" s="165"/>
      <c r="BS296" s="165"/>
      <c r="BT296" s="165"/>
      <c r="BU296" s="165"/>
      <c r="BV296" s="165"/>
      <c r="BW296" s="165"/>
      <c r="BX296" s="165"/>
      <c r="BY296" s="165"/>
      <c r="BZ296" s="165"/>
      <c r="CA296" s="165"/>
      <c r="CB296" s="165"/>
      <c r="CC296" s="165"/>
      <c r="CD296" s="165"/>
    </row>
    <row r="297" spans="1:82" ht="27" hidden="1" customHeight="1">
      <c r="A297" s="641" t="s">
        <v>11</v>
      </c>
      <c r="B297" s="646"/>
      <c r="C297" s="322"/>
      <c r="D297" s="374" t="s">
        <v>508</v>
      </c>
      <c r="E297" s="179" t="s">
        <v>355</v>
      </c>
      <c r="F297" s="312" t="s">
        <v>332</v>
      </c>
      <c r="G297" s="19"/>
      <c r="H297" s="19"/>
      <c r="I297" s="19"/>
      <c r="J297" s="19"/>
      <c r="K297" s="18"/>
      <c r="L297" s="27"/>
      <c r="M297" s="27"/>
      <c r="N297" s="215">
        <v>0</v>
      </c>
      <c r="O297" s="50">
        <f t="shared" si="160"/>
        <v>0</v>
      </c>
      <c r="P297" s="94">
        <f t="shared" si="165"/>
        <v>0</v>
      </c>
      <c r="Q297" s="402">
        <v>55.12</v>
      </c>
      <c r="R297" s="436">
        <f t="shared" si="172"/>
        <v>3582.7999999999997</v>
      </c>
      <c r="S297" s="394">
        <f t="shared" si="171"/>
        <v>2328.8199999999997</v>
      </c>
      <c r="T297" s="454">
        <v>35</v>
      </c>
      <c r="U297" s="434">
        <f t="shared" si="168"/>
        <v>38.615384615384606</v>
      </c>
      <c r="V297" s="458">
        <v>2199.288</v>
      </c>
      <c r="W297" s="318">
        <f t="shared" si="173"/>
        <v>0</v>
      </c>
      <c r="X297" s="552">
        <f t="shared" si="175"/>
        <v>0</v>
      </c>
      <c r="Y297" s="437" t="s">
        <v>771</v>
      </c>
      <c r="Z297" s="435">
        <f t="shared" si="169"/>
        <v>35</v>
      </c>
      <c r="AA297" s="427"/>
      <c r="AB297" s="171"/>
      <c r="AC297" s="88"/>
      <c r="AD297" s="162"/>
      <c r="AE297" s="162"/>
      <c r="AF297" s="162"/>
      <c r="AG297" s="162"/>
      <c r="AH297" s="162"/>
      <c r="AI297" s="162"/>
      <c r="AJ297" s="162"/>
      <c r="AK297" s="163"/>
      <c r="AL297" s="162"/>
      <c r="AM297" s="173"/>
      <c r="AN297" s="173"/>
      <c r="AO297" s="173"/>
      <c r="AP297" s="173"/>
      <c r="AQ297" s="173"/>
      <c r="AR297" s="173"/>
      <c r="AS297" s="173"/>
      <c r="AT297" s="173"/>
      <c r="AU297" s="173"/>
      <c r="AV297" s="173"/>
      <c r="AW297" s="173"/>
      <c r="AX297" s="173"/>
      <c r="AY297" s="173"/>
      <c r="AZ297" s="173"/>
      <c r="BA297" s="173"/>
      <c r="BB297" s="173"/>
      <c r="BC297" s="173"/>
      <c r="BD297" s="173"/>
      <c r="BE297" s="173"/>
      <c r="BF297" s="165"/>
      <c r="BG297" s="165"/>
      <c r="BH297" s="165"/>
      <c r="BI297" s="165"/>
      <c r="BJ297" s="165"/>
      <c r="BK297" s="165"/>
      <c r="BL297" s="165"/>
      <c r="BM297" s="165"/>
      <c r="BN297" s="165"/>
      <c r="BO297" s="165"/>
      <c r="BP297" s="165"/>
      <c r="BQ297" s="165"/>
      <c r="BR297" s="165"/>
      <c r="BS297" s="165"/>
      <c r="BT297" s="165"/>
      <c r="BU297" s="165"/>
      <c r="BV297" s="165"/>
      <c r="BW297" s="165"/>
      <c r="BX297" s="165"/>
      <c r="BY297" s="165"/>
      <c r="BZ297" s="165"/>
      <c r="CA297" s="165"/>
      <c r="CB297" s="165"/>
      <c r="CC297" s="165"/>
      <c r="CD297" s="165"/>
    </row>
    <row r="298" spans="1:82" ht="63.75" customHeight="1">
      <c r="A298" s="520" t="s">
        <v>11</v>
      </c>
      <c r="B298" s="486"/>
      <c r="C298" s="511" t="s">
        <v>782</v>
      </c>
      <c r="D298" s="23" t="s">
        <v>508</v>
      </c>
      <c r="E298" s="30" t="s">
        <v>355</v>
      </c>
      <c r="F298" s="68" t="s">
        <v>170</v>
      </c>
      <c r="G298" s="538" t="s">
        <v>790</v>
      </c>
      <c r="H298" s="538" t="s">
        <v>790</v>
      </c>
      <c r="I298" s="538" t="s">
        <v>790</v>
      </c>
      <c r="J298" s="538" t="s">
        <v>790</v>
      </c>
      <c r="K298" s="620"/>
      <c r="L298" s="538" t="s">
        <v>790</v>
      </c>
      <c r="M298" s="538" t="s">
        <v>790</v>
      </c>
      <c r="N298" s="215"/>
      <c r="O298" s="50">
        <f>SUBTOTAL(9,G298:M298)</f>
        <v>0</v>
      </c>
      <c r="P298" s="94">
        <f>O298</f>
        <v>0</v>
      </c>
      <c r="Q298" s="678">
        <v>62.116559999999993</v>
      </c>
      <c r="R298" s="736">
        <f>Q298*$S$1</f>
        <v>4037.5763999999995</v>
      </c>
      <c r="S298" s="745">
        <f>(1-T298*0.01)*R298</f>
        <v>2826.3034799999996</v>
      </c>
      <c r="T298" s="454">
        <v>30</v>
      </c>
      <c r="U298" s="434">
        <f t="shared" si="168"/>
        <v>36.605905463485463</v>
      </c>
      <c r="V298" s="458">
        <v>2559.585</v>
      </c>
      <c r="W298" s="752">
        <f>S298*O298</f>
        <v>0</v>
      </c>
      <c r="X298" s="552">
        <f>R298*P298</f>
        <v>0</v>
      </c>
      <c r="Y298" s="437" t="s">
        <v>771</v>
      </c>
      <c r="Z298" s="435">
        <f t="shared" si="169"/>
        <v>30</v>
      </c>
      <c r="AA298" s="427"/>
      <c r="AB298" s="171"/>
      <c r="AC298" s="88"/>
      <c r="AD298" s="162"/>
      <c r="AE298" s="162"/>
      <c r="AF298" s="162"/>
      <c r="AG298" s="162"/>
      <c r="AH298" s="162"/>
      <c r="AI298" s="162"/>
      <c r="AJ298" s="162"/>
      <c r="AK298" s="163"/>
      <c r="AL298" s="162"/>
      <c r="AM298" s="173"/>
      <c r="AN298" s="173"/>
      <c r="AO298" s="173"/>
      <c r="AP298" s="173"/>
      <c r="AQ298" s="173"/>
      <c r="AR298" s="173"/>
      <c r="AS298" s="173"/>
      <c r="AT298" s="173"/>
      <c r="AU298" s="173"/>
      <c r="AV298" s="173"/>
      <c r="AW298" s="173"/>
      <c r="AX298" s="173"/>
      <c r="AY298" s="173"/>
      <c r="AZ298" s="173"/>
      <c r="BA298" s="173"/>
      <c r="BB298" s="173"/>
      <c r="BC298" s="173"/>
      <c r="BD298" s="173"/>
      <c r="BE298" s="173"/>
      <c r="BF298" s="165"/>
      <c r="BG298" s="165"/>
      <c r="BH298" s="165"/>
      <c r="BI298" s="165"/>
      <c r="BJ298" s="165"/>
      <c r="BK298" s="165"/>
      <c r="BL298" s="165"/>
      <c r="BM298" s="165"/>
      <c r="BN298" s="165"/>
      <c r="BO298" s="165"/>
      <c r="BP298" s="165"/>
      <c r="BQ298" s="165"/>
      <c r="BR298" s="165"/>
      <c r="BS298" s="165"/>
      <c r="BT298" s="165"/>
      <c r="BU298" s="165"/>
      <c r="BV298" s="165"/>
      <c r="BW298" s="165"/>
      <c r="BX298" s="165"/>
      <c r="BY298" s="165"/>
      <c r="BZ298" s="165"/>
      <c r="CA298" s="165"/>
      <c r="CB298" s="165"/>
      <c r="CC298" s="165"/>
      <c r="CD298" s="165"/>
    </row>
    <row r="299" spans="1:82" ht="27" hidden="1" customHeight="1">
      <c r="A299" s="641" t="s">
        <v>11</v>
      </c>
      <c r="B299" s="646"/>
      <c r="C299" s="322"/>
      <c r="D299" s="374" t="s">
        <v>508</v>
      </c>
      <c r="E299" s="179" t="s">
        <v>355</v>
      </c>
      <c r="F299" s="312" t="s">
        <v>170</v>
      </c>
      <c r="G299" s="19"/>
      <c r="H299" s="19"/>
      <c r="I299" s="19"/>
      <c r="J299" s="19"/>
      <c r="K299" s="18"/>
      <c r="L299" s="27"/>
      <c r="M299" s="27"/>
      <c r="N299" s="215">
        <v>0</v>
      </c>
      <c r="O299" s="50">
        <f t="shared" si="160"/>
        <v>0</v>
      </c>
      <c r="P299" s="94">
        <f t="shared" si="165"/>
        <v>0</v>
      </c>
      <c r="Q299" s="402">
        <v>55.12</v>
      </c>
      <c r="R299" s="436">
        <f t="shared" si="172"/>
        <v>3582.7999999999997</v>
      </c>
      <c r="S299" s="394">
        <f t="shared" si="171"/>
        <v>2328.8199999999997</v>
      </c>
      <c r="T299" s="454">
        <v>35</v>
      </c>
      <c r="U299" s="434">
        <f t="shared" si="168"/>
        <v>38.615384615384606</v>
      </c>
      <c r="V299" s="458">
        <v>2199.288</v>
      </c>
      <c r="W299" s="318">
        <f t="shared" si="173"/>
        <v>0</v>
      </c>
      <c r="X299" s="552">
        <f t="shared" si="175"/>
        <v>0</v>
      </c>
      <c r="Y299" s="437" t="s">
        <v>771</v>
      </c>
      <c r="Z299" s="435">
        <f t="shared" si="169"/>
        <v>35</v>
      </c>
      <c r="AA299" s="427"/>
      <c r="AB299" s="171"/>
      <c r="AC299" s="88"/>
      <c r="AD299" s="162"/>
      <c r="AE299" s="162"/>
      <c r="AF299" s="162"/>
      <c r="AG299" s="162"/>
      <c r="AH299" s="162"/>
      <c r="AI299" s="162"/>
      <c r="AJ299" s="162"/>
      <c r="AK299" s="163"/>
      <c r="AL299" s="162"/>
      <c r="AM299" s="173"/>
      <c r="AN299" s="173"/>
      <c r="AO299" s="173"/>
      <c r="AP299" s="173"/>
      <c r="AQ299" s="173"/>
      <c r="AR299" s="173"/>
      <c r="AS299" s="173"/>
      <c r="AT299" s="173"/>
      <c r="AU299" s="173"/>
      <c r="AV299" s="173"/>
      <c r="AW299" s="173"/>
      <c r="AX299" s="173"/>
      <c r="AY299" s="173"/>
      <c r="AZ299" s="173"/>
      <c r="BA299" s="173"/>
      <c r="BB299" s="173"/>
      <c r="BC299" s="173"/>
      <c r="BD299" s="173"/>
      <c r="BE299" s="173"/>
      <c r="BF299" s="165"/>
      <c r="BG299" s="165"/>
      <c r="BH299" s="165"/>
      <c r="BI299" s="165"/>
      <c r="BJ299" s="165"/>
      <c r="BK299" s="165"/>
      <c r="BL299" s="165"/>
      <c r="BM299" s="165"/>
      <c r="BN299" s="165"/>
      <c r="BO299" s="165"/>
      <c r="BP299" s="165"/>
      <c r="BQ299" s="165"/>
      <c r="BR299" s="165"/>
      <c r="BS299" s="165"/>
      <c r="BT299" s="165"/>
      <c r="BU299" s="165"/>
      <c r="BV299" s="165"/>
      <c r="BW299" s="165"/>
      <c r="BX299" s="165"/>
      <c r="BY299" s="165"/>
      <c r="BZ299" s="165"/>
      <c r="CA299" s="165"/>
      <c r="CB299" s="165"/>
      <c r="CC299" s="165"/>
      <c r="CD299" s="165"/>
    </row>
    <row r="300" spans="1:82" ht="69" customHeight="1">
      <c r="A300" s="520" t="s">
        <v>11</v>
      </c>
      <c r="B300" s="476"/>
      <c r="C300" s="511" t="s">
        <v>782</v>
      </c>
      <c r="D300" s="518" t="s">
        <v>785</v>
      </c>
      <c r="E300" s="30" t="s">
        <v>355</v>
      </c>
      <c r="F300" s="68" t="s">
        <v>165</v>
      </c>
      <c r="G300" s="538" t="s">
        <v>790</v>
      </c>
      <c r="H300" s="538" t="s">
        <v>790</v>
      </c>
      <c r="I300" s="538" t="s">
        <v>790</v>
      </c>
      <c r="J300" s="538" t="s">
        <v>790</v>
      </c>
      <c r="K300" s="620"/>
      <c r="L300" s="538" t="s">
        <v>790</v>
      </c>
      <c r="M300" s="538" t="s">
        <v>790</v>
      </c>
      <c r="N300" s="215"/>
      <c r="O300" s="50">
        <f>SUBTOTAL(9,G300:M300)</f>
        <v>0</v>
      </c>
      <c r="P300" s="94">
        <f>O300</f>
        <v>0</v>
      </c>
      <c r="Q300" s="678">
        <v>62.398079999999993</v>
      </c>
      <c r="R300" s="736">
        <f>Q300*$S$1</f>
        <v>4055.8751999999995</v>
      </c>
      <c r="S300" s="745">
        <f>(1-T300*0.01)*R300</f>
        <v>2839.1126399999994</v>
      </c>
      <c r="T300" s="454">
        <v>30</v>
      </c>
      <c r="U300" s="434">
        <f t="shared" si="168"/>
        <v>36.891919159642775</v>
      </c>
      <c r="V300" s="458">
        <v>2559.585</v>
      </c>
      <c r="W300" s="752">
        <f>S300*O300</f>
        <v>0</v>
      </c>
      <c r="X300" s="552">
        <f>R300*P300</f>
        <v>0</v>
      </c>
      <c r="Y300" s="437" t="s">
        <v>771</v>
      </c>
      <c r="Z300" s="435">
        <f t="shared" si="169"/>
        <v>30</v>
      </c>
      <c r="AA300" s="427"/>
      <c r="AB300" s="171"/>
      <c r="AC300" s="88"/>
      <c r="AD300" s="162"/>
      <c r="AE300" s="162"/>
      <c r="AF300" s="162"/>
      <c r="AG300" s="162"/>
      <c r="AH300" s="162"/>
      <c r="AI300" s="162"/>
      <c r="AJ300" s="162"/>
      <c r="AK300" s="163"/>
      <c r="AL300" s="162"/>
      <c r="AM300" s="173"/>
      <c r="AN300" s="173"/>
      <c r="AO300" s="173"/>
      <c r="AP300" s="173"/>
      <c r="AQ300" s="173"/>
      <c r="AR300" s="173"/>
      <c r="AS300" s="173"/>
      <c r="AT300" s="173"/>
      <c r="AU300" s="173"/>
      <c r="AV300" s="173"/>
      <c r="AW300" s="173"/>
      <c r="AX300" s="173"/>
      <c r="AY300" s="173"/>
      <c r="AZ300" s="173"/>
      <c r="BA300" s="173"/>
      <c r="BB300" s="173"/>
      <c r="BC300" s="173"/>
      <c r="BD300" s="173"/>
      <c r="BE300" s="173"/>
      <c r="BF300" s="165"/>
      <c r="BG300" s="165"/>
      <c r="BH300" s="165"/>
      <c r="BI300" s="165"/>
      <c r="BJ300" s="165"/>
      <c r="BK300" s="165"/>
      <c r="BL300" s="165"/>
      <c r="BM300" s="165"/>
      <c r="BN300" s="165"/>
      <c r="BO300" s="165"/>
      <c r="BP300" s="165"/>
      <c r="BQ300" s="165"/>
      <c r="BR300" s="165"/>
      <c r="BS300" s="165"/>
      <c r="BT300" s="165"/>
      <c r="BU300" s="165"/>
      <c r="BV300" s="165"/>
      <c r="BW300" s="165"/>
      <c r="BX300" s="165"/>
      <c r="BY300" s="165"/>
      <c r="BZ300" s="165"/>
      <c r="CA300" s="165"/>
      <c r="CB300" s="165"/>
      <c r="CC300" s="165"/>
      <c r="CD300" s="165"/>
    </row>
    <row r="301" spans="1:82" ht="27" hidden="1" customHeight="1">
      <c r="A301" s="641" t="s">
        <v>11</v>
      </c>
      <c r="B301" s="520"/>
      <c r="C301" s="322"/>
      <c r="D301" s="23" t="s">
        <v>435</v>
      </c>
      <c r="E301" s="30" t="s">
        <v>355</v>
      </c>
      <c r="F301" s="68" t="s">
        <v>165</v>
      </c>
      <c r="G301" s="19"/>
      <c r="H301" s="19"/>
      <c r="I301" s="19"/>
      <c r="J301" s="19"/>
      <c r="K301" s="18"/>
      <c r="L301" s="27"/>
      <c r="M301" s="27"/>
      <c r="N301" s="215">
        <v>0</v>
      </c>
      <c r="O301" s="50">
        <f t="shared" si="160"/>
        <v>0</v>
      </c>
      <c r="P301" s="94">
        <f t="shared" si="165"/>
        <v>0</v>
      </c>
      <c r="Q301" s="402">
        <v>47.8</v>
      </c>
      <c r="R301" s="436">
        <f t="shared" si="172"/>
        <v>3107</v>
      </c>
      <c r="S301" s="394">
        <f t="shared" si="171"/>
        <v>2019.5499999999997</v>
      </c>
      <c r="T301" s="454">
        <v>35</v>
      </c>
      <c r="U301" s="434">
        <f t="shared" si="168"/>
        <v>38.61538461538462</v>
      </c>
      <c r="V301" s="458">
        <v>1907.2199999999998</v>
      </c>
      <c r="W301" s="318">
        <f t="shared" si="173"/>
        <v>0</v>
      </c>
      <c r="X301" s="552">
        <f t="shared" si="175"/>
        <v>0</v>
      </c>
      <c r="Y301" s="437" t="s">
        <v>771</v>
      </c>
      <c r="Z301" s="435">
        <f t="shared" si="169"/>
        <v>35</v>
      </c>
      <c r="AA301" s="427"/>
      <c r="AB301" s="171"/>
      <c r="AC301" s="88"/>
      <c r="AD301" s="162"/>
      <c r="AE301" s="162"/>
      <c r="AF301" s="162"/>
      <c r="AG301" s="162"/>
      <c r="AH301" s="162"/>
      <c r="AI301" s="162"/>
      <c r="AJ301" s="162"/>
      <c r="AK301" s="163"/>
      <c r="AL301" s="162"/>
      <c r="AM301" s="173"/>
      <c r="AN301" s="173"/>
      <c r="AO301" s="173"/>
      <c r="AP301" s="173"/>
      <c r="AQ301" s="173"/>
      <c r="AR301" s="173"/>
      <c r="AS301" s="173"/>
      <c r="AT301" s="173"/>
      <c r="AU301" s="173"/>
      <c r="AV301" s="173"/>
      <c r="AW301" s="173"/>
      <c r="AX301" s="173"/>
      <c r="AY301" s="173"/>
      <c r="AZ301" s="173"/>
      <c r="BA301" s="173"/>
      <c r="BB301" s="173"/>
      <c r="BC301" s="173"/>
      <c r="BD301" s="173"/>
      <c r="BE301" s="173"/>
      <c r="BF301" s="165"/>
      <c r="BG301" s="165"/>
      <c r="BH301" s="165"/>
      <c r="BI301" s="165"/>
      <c r="BJ301" s="165"/>
      <c r="BK301" s="165"/>
      <c r="BL301" s="165"/>
      <c r="BM301" s="165"/>
      <c r="BN301" s="165"/>
      <c r="BO301" s="165"/>
      <c r="BP301" s="165"/>
      <c r="BQ301" s="165"/>
      <c r="BR301" s="165"/>
      <c r="BS301" s="165"/>
      <c r="BT301" s="165"/>
      <c r="BU301" s="165"/>
      <c r="BV301" s="165"/>
      <c r="BW301" s="165"/>
      <c r="BX301" s="165"/>
      <c r="BY301" s="165"/>
      <c r="BZ301" s="165"/>
      <c r="CA301" s="165"/>
      <c r="CB301" s="165"/>
      <c r="CC301" s="165"/>
      <c r="CD301" s="165"/>
    </row>
    <row r="302" spans="1:82" ht="69" customHeight="1">
      <c r="A302" s="520" t="s">
        <v>11</v>
      </c>
      <c r="B302" s="475"/>
      <c r="C302" s="511" t="s">
        <v>782</v>
      </c>
      <c r="D302" s="518" t="s">
        <v>785</v>
      </c>
      <c r="E302" s="30" t="s">
        <v>355</v>
      </c>
      <c r="F302" s="68" t="s">
        <v>47</v>
      </c>
      <c r="G302" s="620"/>
      <c r="H302" s="622"/>
      <c r="I302" s="622"/>
      <c r="J302" s="622"/>
      <c r="K302" s="620"/>
      <c r="L302" s="622"/>
      <c r="M302" s="538" t="s">
        <v>790</v>
      </c>
      <c r="N302" s="215"/>
      <c r="O302" s="50">
        <f>SUBTOTAL(9,G302:M302)</f>
        <v>0</v>
      </c>
      <c r="P302" s="94">
        <f>O302</f>
        <v>0</v>
      </c>
      <c r="Q302" s="678">
        <v>62.398079999999993</v>
      </c>
      <c r="R302" s="736">
        <f>Q302*$S$1</f>
        <v>4055.8751999999995</v>
      </c>
      <c r="S302" s="745">
        <f>(1-T302*0.01)*R302</f>
        <v>2839.1126399999994</v>
      </c>
      <c r="T302" s="454">
        <v>30</v>
      </c>
      <c r="U302" s="434">
        <f t="shared" si="168"/>
        <v>36.891919159642775</v>
      </c>
      <c r="V302" s="458">
        <v>2559.585</v>
      </c>
      <c r="W302" s="752">
        <f>S302*O302</f>
        <v>0</v>
      </c>
      <c r="X302" s="552">
        <f>R302*P302</f>
        <v>0</v>
      </c>
      <c r="Y302" s="437" t="s">
        <v>771</v>
      </c>
      <c r="Z302" s="435">
        <f t="shared" si="169"/>
        <v>30</v>
      </c>
      <c r="AA302" s="427"/>
      <c r="AB302" s="171"/>
      <c r="AC302" s="88"/>
      <c r="AD302" s="162"/>
      <c r="AE302" s="162"/>
      <c r="AF302" s="162"/>
      <c r="AG302" s="162"/>
      <c r="AH302" s="162"/>
      <c r="AI302" s="162"/>
      <c r="AJ302" s="162"/>
      <c r="AK302" s="163"/>
      <c r="AL302" s="162"/>
      <c r="AM302" s="173"/>
      <c r="AN302" s="173"/>
      <c r="AO302" s="173"/>
      <c r="AP302" s="173"/>
      <c r="AQ302" s="173"/>
      <c r="AR302" s="173"/>
      <c r="AS302" s="173"/>
      <c r="AT302" s="173"/>
      <c r="AU302" s="173"/>
      <c r="AV302" s="173"/>
      <c r="AW302" s="173"/>
      <c r="AX302" s="173"/>
      <c r="AY302" s="173"/>
      <c r="AZ302" s="173"/>
      <c r="BA302" s="173"/>
      <c r="BB302" s="173"/>
      <c r="BC302" s="173"/>
      <c r="BD302" s="173"/>
      <c r="BE302" s="173"/>
      <c r="BF302" s="165"/>
      <c r="BG302" s="165"/>
      <c r="BH302" s="165"/>
      <c r="BI302" s="165"/>
      <c r="BJ302" s="165"/>
      <c r="BK302" s="165"/>
      <c r="BL302" s="165"/>
      <c r="BM302" s="165"/>
      <c r="BN302" s="165"/>
      <c r="BO302" s="165"/>
      <c r="BP302" s="165"/>
      <c r="BQ302" s="165"/>
      <c r="BR302" s="165"/>
      <c r="BS302" s="165"/>
      <c r="BT302" s="165"/>
      <c r="BU302" s="165"/>
      <c r="BV302" s="165"/>
      <c r="BW302" s="165"/>
      <c r="BX302" s="165"/>
      <c r="BY302" s="165"/>
      <c r="BZ302" s="165"/>
      <c r="CA302" s="165"/>
      <c r="CB302" s="165"/>
      <c r="CC302" s="165"/>
      <c r="CD302" s="165"/>
    </row>
    <row r="303" spans="1:82" ht="27" hidden="1" customHeight="1">
      <c r="A303" s="641" t="s">
        <v>11</v>
      </c>
      <c r="B303" s="491"/>
      <c r="C303" s="322"/>
      <c r="D303" s="23" t="s">
        <v>435</v>
      </c>
      <c r="E303" s="60" t="s">
        <v>355</v>
      </c>
      <c r="F303" s="76" t="s">
        <v>47</v>
      </c>
      <c r="G303" s="19"/>
      <c r="H303" s="19"/>
      <c r="I303" s="19"/>
      <c r="J303" s="19"/>
      <c r="K303" s="18"/>
      <c r="L303" s="27"/>
      <c r="M303" s="27"/>
      <c r="N303" s="215">
        <v>0</v>
      </c>
      <c r="O303" s="50">
        <f t="shared" si="160"/>
        <v>0</v>
      </c>
      <c r="P303" s="94">
        <f t="shared" si="165"/>
        <v>0</v>
      </c>
      <c r="Q303" s="402">
        <v>47.8</v>
      </c>
      <c r="R303" s="436">
        <f t="shared" si="172"/>
        <v>3107</v>
      </c>
      <c r="S303" s="394">
        <f t="shared" si="171"/>
        <v>2019.5499999999997</v>
      </c>
      <c r="T303" s="454">
        <v>35</v>
      </c>
      <c r="U303" s="434">
        <f t="shared" si="168"/>
        <v>38.61538461538462</v>
      </c>
      <c r="V303" s="458">
        <v>1907.2199999999998</v>
      </c>
      <c r="W303" s="318">
        <f t="shared" si="173"/>
        <v>0</v>
      </c>
      <c r="X303" s="552">
        <f t="shared" si="175"/>
        <v>0</v>
      </c>
      <c r="Y303" s="437" t="s">
        <v>771</v>
      </c>
      <c r="Z303" s="435">
        <f t="shared" si="169"/>
        <v>35</v>
      </c>
      <c r="AA303" s="427"/>
      <c r="AB303" s="171"/>
      <c r="AC303" s="88"/>
      <c r="AD303" s="162"/>
      <c r="AE303" s="162"/>
      <c r="AF303" s="162"/>
      <c r="AG303" s="162"/>
      <c r="AH303" s="162"/>
      <c r="AI303" s="162"/>
      <c r="AJ303" s="162"/>
      <c r="AK303" s="163"/>
      <c r="AL303" s="162"/>
      <c r="AM303" s="173"/>
      <c r="AN303" s="173"/>
      <c r="AO303" s="173"/>
      <c r="AP303" s="173"/>
      <c r="AQ303" s="173"/>
      <c r="AR303" s="173"/>
      <c r="AS303" s="173"/>
      <c r="AT303" s="173"/>
      <c r="AU303" s="173"/>
      <c r="AV303" s="173"/>
      <c r="AW303" s="173"/>
      <c r="AX303" s="173"/>
      <c r="AY303" s="173"/>
      <c r="AZ303" s="173"/>
      <c r="BA303" s="173"/>
      <c r="BB303" s="173"/>
      <c r="BC303" s="173"/>
      <c r="BD303" s="173"/>
      <c r="BE303" s="173"/>
      <c r="BF303" s="165"/>
      <c r="BG303" s="165"/>
      <c r="BH303" s="165"/>
      <c r="BI303" s="165"/>
      <c r="BJ303" s="165"/>
      <c r="BK303" s="165"/>
      <c r="BL303" s="165"/>
      <c r="BM303" s="165"/>
      <c r="BN303" s="165"/>
      <c r="BO303" s="165"/>
      <c r="BP303" s="165"/>
      <c r="BQ303" s="165"/>
      <c r="BR303" s="165"/>
      <c r="BS303" s="165"/>
      <c r="BT303" s="165"/>
      <c r="BU303" s="165"/>
      <c r="BV303" s="165"/>
      <c r="BW303" s="165"/>
      <c r="BX303" s="165"/>
      <c r="BY303" s="165"/>
      <c r="BZ303" s="165"/>
      <c r="CA303" s="165"/>
      <c r="CB303" s="165"/>
      <c r="CC303" s="165"/>
      <c r="CD303" s="165"/>
    </row>
    <row r="304" spans="1:82" ht="69" customHeight="1">
      <c r="A304" s="520" t="s">
        <v>11</v>
      </c>
      <c r="B304" s="477"/>
      <c r="C304" s="511" t="s">
        <v>782</v>
      </c>
      <c r="D304" s="518" t="s">
        <v>785</v>
      </c>
      <c r="E304" s="30" t="s">
        <v>355</v>
      </c>
      <c r="F304" s="68" t="s">
        <v>617</v>
      </c>
      <c r="G304" s="538" t="s">
        <v>790</v>
      </c>
      <c r="H304" s="538" t="s">
        <v>790</v>
      </c>
      <c r="I304" s="538" t="s">
        <v>790</v>
      </c>
      <c r="J304" s="622"/>
      <c r="K304" s="620"/>
      <c r="L304" s="622"/>
      <c r="M304" s="538" t="s">
        <v>790</v>
      </c>
      <c r="N304" s="215"/>
      <c r="O304" s="50">
        <f>SUBTOTAL(9,G304:M304)</f>
        <v>0</v>
      </c>
      <c r="P304" s="94">
        <f>O304</f>
        <v>0</v>
      </c>
      <c r="Q304" s="678">
        <v>62.398079999999993</v>
      </c>
      <c r="R304" s="736">
        <f>Q304*$S$1</f>
        <v>4055.8751999999995</v>
      </c>
      <c r="S304" s="745">
        <f>(1-T304*0.01)*R304</f>
        <v>2839.1126399999994</v>
      </c>
      <c r="T304" s="454">
        <v>30</v>
      </c>
      <c r="U304" s="434">
        <f t="shared" si="168"/>
        <v>36.891919159642775</v>
      </c>
      <c r="V304" s="458">
        <v>2559.585</v>
      </c>
      <c r="W304" s="752">
        <f>S304*O304</f>
        <v>0</v>
      </c>
      <c r="X304" s="552">
        <f>R304*P304</f>
        <v>0</v>
      </c>
      <c r="Y304" s="437" t="s">
        <v>771</v>
      </c>
      <c r="Z304" s="435">
        <f t="shared" si="169"/>
        <v>30</v>
      </c>
      <c r="AA304" s="427"/>
      <c r="AB304" s="171"/>
      <c r="AC304" s="88"/>
      <c r="AD304" s="162"/>
      <c r="AE304" s="162"/>
      <c r="AF304" s="162"/>
      <c r="AG304" s="162"/>
      <c r="AH304" s="162"/>
      <c r="AI304" s="162"/>
      <c r="AJ304" s="162"/>
      <c r="AK304" s="163"/>
      <c r="AL304" s="162"/>
      <c r="AM304" s="173"/>
      <c r="AN304" s="173"/>
      <c r="AO304" s="173"/>
      <c r="AP304" s="173"/>
      <c r="AQ304" s="173"/>
      <c r="AR304" s="173"/>
      <c r="AS304" s="173"/>
      <c r="AT304" s="173"/>
      <c r="AU304" s="173"/>
      <c r="AV304" s="173"/>
      <c r="AW304" s="173"/>
      <c r="AX304" s="173"/>
      <c r="AY304" s="173"/>
      <c r="AZ304" s="173"/>
      <c r="BA304" s="173"/>
      <c r="BB304" s="173"/>
      <c r="BC304" s="173"/>
      <c r="BD304" s="173"/>
      <c r="BE304" s="173"/>
      <c r="BF304" s="165"/>
      <c r="BG304" s="165"/>
      <c r="BH304" s="165"/>
      <c r="BI304" s="165"/>
      <c r="BJ304" s="165"/>
      <c r="BK304" s="165"/>
      <c r="BL304" s="165"/>
      <c r="BM304" s="165"/>
      <c r="BN304" s="165"/>
      <c r="BO304" s="165"/>
      <c r="BP304" s="165"/>
      <c r="BQ304" s="165"/>
      <c r="BR304" s="165"/>
      <c r="BS304" s="165"/>
      <c r="BT304" s="165"/>
      <c r="BU304" s="165"/>
      <c r="BV304" s="165"/>
      <c r="BW304" s="165"/>
      <c r="BX304" s="165"/>
      <c r="BY304" s="165"/>
      <c r="BZ304" s="165"/>
      <c r="CA304" s="165"/>
      <c r="CB304" s="165"/>
      <c r="CC304" s="165"/>
      <c r="CD304" s="165"/>
    </row>
    <row r="305" spans="1:82" ht="27" hidden="1" customHeight="1">
      <c r="A305" s="641" t="s">
        <v>11</v>
      </c>
      <c r="B305" s="491"/>
      <c r="C305" s="322"/>
      <c r="D305" s="23" t="s">
        <v>167</v>
      </c>
      <c r="E305" s="60" t="s">
        <v>355</v>
      </c>
      <c r="F305" s="68" t="s">
        <v>617</v>
      </c>
      <c r="G305" s="19"/>
      <c r="H305" s="19"/>
      <c r="I305" s="19"/>
      <c r="J305" s="19"/>
      <c r="K305" s="25"/>
      <c r="L305" s="27"/>
      <c r="M305" s="27"/>
      <c r="N305" s="215">
        <v>0</v>
      </c>
      <c r="O305" s="50">
        <f t="shared" si="160"/>
        <v>0</v>
      </c>
      <c r="P305" s="94">
        <f t="shared" si="165"/>
        <v>0</v>
      </c>
      <c r="Q305" s="402">
        <v>47.8</v>
      </c>
      <c r="R305" s="436">
        <f t="shared" si="172"/>
        <v>3107</v>
      </c>
      <c r="S305" s="394">
        <f t="shared" si="171"/>
        <v>2019.5499999999997</v>
      </c>
      <c r="T305" s="454">
        <v>35</v>
      </c>
      <c r="U305" s="434">
        <f t="shared" si="168"/>
        <v>38.61538461538462</v>
      </c>
      <c r="V305" s="458">
        <v>1907.2199999999998</v>
      </c>
      <c r="W305" s="318">
        <f t="shared" si="173"/>
        <v>0</v>
      </c>
      <c r="X305" s="552">
        <f t="shared" si="175"/>
        <v>0</v>
      </c>
      <c r="Y305" s="437" t="s">
        <v>771</v>
      </c>
      <c r="Z305" s="435">
        <f t="shared" si="169"/>
        <v>35</v>
      </c>
      <c r="AA305" s="427"/>
      <c r="AB305" s="171"/>
      <c r="AC305" s="88"/>
      <c r="AD305" s="162"/>
      <c r="AE305" s="162"/>
      <c r="AF305" s="162"/>
      <c r="AG305" s="162"/>
      <c r="AH305" s="162"/>
      <c r="AI305" s="162"/>
      <c r="AJ305" s="162"/>
      <c r="AK305" s="163"/>
      <c r="AL305" s="162"/>
      <c r="AM305" s="173"/>
      <c r="AN305" s="173"/>
      <c r="AO305" s="173"/>
      <c r="AP305" s="173"/>
      <c r="AQ305" s="173"/>
      <c r="AR305" s="173"/>
      <c r="AS305" s="173"/>
      <c r="AT305" s="173"/>
      <c r="AU305" s="173"/>
      <c r="AV305" s="173"/>
      <c r="AW305" s="173"/>
      <c r="AX305" s="173"/>
      <c r="AY305" s="173"/>
      <c r="AZ305" s="173"/>
      <c r="BA305" s="173"/>
      <c r="BB305" s="173"/>
      <c r="BC305" s="173"/>
      <c r="BD305" s="173"/>
      <c r="BE305" s="173"/>
      <c r="BF305" s="165"/>
      <c r="BG305" s="165"/>
      <c r="BH305" s="165"/>
      <c r="BI305" s="165"/>
      <c r="BJ305" s="165"/>
      <c r="BK305" s="165"/>
      <c r="BL305" s="165"/>
      <c r="BM305" s="165"/>
      <c r="BN305" s="165"/>
      <c r="BO305" s="165"/>
      <c r="BP305" s="165"/>
      <c r="BQ305" s="165"/>
      <c r="BR305" s="165"/>
      <c r="BS305" s="165"/>
      <c r="BT305" s="165"/>
      <c r="BU305" s="165"/>
      <c r="BV305" s="165"/>
      <c r="BW305" s="165"/>
      <c r="BX305" s="165"/>
      <c r="BY305" s="165"/>
      <c r="BZ305" s="165"/>
      <c r="CA305" s="165"/>
      <c r="CB305" s="165"/>
      <c r="CC305" s="165"/>
      <c r="CD305" s="165"/>
    </row>
    <row r="306" spans="1:82" ht="27" hidden="1" customHeight="1">
      <c r="A306" s="641" t="s">
        <v>11</v>
      </c>
      <c r="B306" s="491"/>
      <c r="C306" s="322"/>
      <c r="D306" s="23" t="s">
        <v>167</v>
      </c>
      <c r="E306" s="30" t="s">
        <v>355</v>
      </c>
      <c r="F306" s="68" t="s">
        <v>165</v>
      </c>
      <c r="G306" s="19"/>
      <c r="H306" s="19"/>
      <c r="I306" s="19"/>
      <c r="J306" s="25"/>
      <c r="K306" s="17"/>
      <c r="L306" s="26"/>
      <c r="M306" s="693"/>
      <c r="N306" s="215">
        <v>0</v>
      </c>
      <c r="O306" s="50">
        <f t="shared" si="160"/>
        <v>0</v>
      </c>
      <c r="P306" s="94">
        <f t="shared" si="165"/>
        <v>0</v>
      </c>
      <c r="Q306" s="402">
        <v>54.39</v>
      </c>
      <c r="R306" s="436">
        <f t="shared" si="172"/>
        <v>3535.35</v>
      </c>
      <c r="S306" s="394">
        <f t="shared" si="171"/>
        <v>2297.9774999999995</v>
      </c>
      <c r="T306" s="454">
        <v>35</v>
      </c>
      <c r="U306" s="434">
        <f t="shared" si="168"/>
        <v>38.615384615384606</v>
      </c>
      <c r="V306" s="458">
        <v>2170.1610000000001</v>
      </c>
      <c r="W306" s="318">
        <f t="shared" si="173"/>
        <v>0</v>
      </c>
      <c r="X306" s="552">
        <f t="shared" si="175"/>
        <v>0</v>
      </c>
      <c r="Y306" s="437" t="s">
        <v>771</v>
      </c>
      <c r="Z306" s="435">
        <f t="shared" si="169"/>
        <v>35</v>
      </c>
      <c r="AA306" s="427"/>
      <c r="AB306" s="171"/>
      <c r="AC306" s="88"/>
      <c r="AD306" s="162"/>
      <c r="AE306" s="162"/>
      <c r="AF306" s="162"/>
      <c r="AG306" s="162"/>
      <c r="AH306" s="162"/>
      <c r="AI306" s="162"/>
      <c r="AJ306" s="162"/>
      <c r="AK306" s="163"/>
      <c r="AL306" s="162"/>
      <c r="AM306" s="173"/>
      <c r="AN306" s="173"/>
      <c r="AO306" s="173"/>
      <c r="AP306" s="173"/>
      <c r="AQ306" s="173"/>
      <c r="AR306" s="173"/>
      <c r="AS306" s="173"/>
      <c r="AT306" s="173"/>
      <c r="AU306" s="173"/>
      <c r="AV306" s="173"/>
      <c r="AW306" s="173"/>
      <c r="AX306" s="173"/>
      <c r="AY306" s="173"/>
      <c r="AZ306" s="173"/>
      <c r="BA306" s="173"/>
      <c r="BB306" s="173"/>
      <c r="BC306" s="173"/>
      <c r="BD306" s="173"/>
      <c r="BE306" s="173"/>
      <c r="BF306" s="165"/>
      <c r="BG306" s="165"/>
      <c r="BH306" s="165"/>
      <c r="BI306" s="165"/>
      <c r="BJ306" s="165"/>
      <c r="BK306" s="165"/>
      <c r="BL306" s="165"/>
      <c r="BM306" s="165"/>
      <c r="BN306" s="165"/>
      <c r="BO306" s="165"/>
      <c r="BP306" s="165"/>
      <c r="BQ306" s="165"/>
      <c r="BR306" s="165"/>
      <c r="BS306" s="165"/>
      <c r="BT306" s="165"/>
      <c r="BU306" s="165"/>
      <c r="BV306" s="165"/>
      <c r="BW306" s="165"/>
      <c r="BX306" s="165"/>
      <c r="BY306" s="165"/>
      <c r="BZ306" s="165"/>
      <c r="CA306" s="165"/>
      <c r="CB306" s="165"/>
      <c r="CC306" s="165"/>
      <c r="CD306" s="165"/>
    </row>
    <row r="307" spans="1:82" ht="27" hidden="1" customHeight="1">
      <c r="A307" s="641" t="s">
        <v>11</v>
      </c>
      <c r="B307" s="491"/>
      <c r="C307" s="322"/>
      <c r="D307" s="23" t="s">
        <v>167</v>
      </c>
      <c r="E307" s="60" t="s">
        <v>355</v>
      </c>
      <c r="F307" s="68" t="s">
        <v>165</v>
      </c>
      <c r="G307" s="19"/>
      <c r="H307" s="19"/>
      <c r="I307" s="19"/>
      <c r="J307" s="19"/>
      <c r="K307" s="19"/>
      <c r="L307" s="27"/>
      <c r="M307" s="27"/>
      <c r="N307" s="215">
        <v>0</v>
      </c>
      <c r="O307" s="50">
        <f t="shared" si="160"/>
        <v>0</v>
      </c>
      <c r="P307" s="94">
        <f t="shared" si="165"/>
        <v>0</v>
      </c>
      <c r="Q307" s="402">
        <v>47.8</v>
      </c>
      <c r="R307" s="436">
        <f t="shared" si="172"/>
        <v>3107</v>
      </c>
      <c r="S307" s="394">
        <f t="shared" si="171"/>
        <v>2019.5499999999997</v>
      </c>
      <c r="T307" s="454">
        <v>35</v>
      </c>
      <c r="U307" s="434">
        <f t="shared" si="168"/>
        <v>38.61538461538462</v>
      </c>
      <c r="V307" s="458">
        <v>1907.2199999999998</v>
      </c>
      <c r="W307" s="318">
        <f t="shared" si="173"/>
        <v>0</v>
      </c>
      <c r="X307" s="552">
        <f t="shared" si="175"/>
        <v>0</v>
      </c>
      <c r="Y307" s="437" t="s">
        <v>771</v>
      </c>
      <c r="Z307" s="435">
        <f t="shared" si="169"/>
        <v>35</v>
      </c>
      <c r="AA307" s="427"/>
      <c r="AB307" s="171"/>
      <c r="AC307" s="88"/>
      <c r="AD307" s="162"/>
      <c r="AE307" s="162"/>
      <c r="AF307" s="162"/>
      <c r="AG307" s="162"/>
      <c r="AH307" s="162"/>
      <c r="AI307" s="162"/>
      <c r="AJ307" s="162"/>
      <c r="AK307" s="163"/>
      <c r="AL307" s="162"/>
      <c r="AM307" s="173"/>
      <c r="AN307" s="173"/>
      <c r="AO307" s="173"/>
      <c r="AP307" s="173"/>
      <c r="AQ307" s="173"/>
      <c r="AR307" s="173"/>
      <c r="AS307" s="173"/>
      <c r="AT307" s="173"/>
      <c r="AU307" s="173"/>
      <c r="AV307" s="173"/>
      <c r="AW307" s="173"/>
      <c r="AX307" s="173"/>
      <c r="AY307" s="173"/>
      <c r="AZ307" s="173"/>
      <c r="BA307" s="173"/>
      <c r="BB307" s="173"/>
      <c r="BC307" s="173"/>
      <c r="BD307" s="173"/>
      <c r="BE307" s="173"/>
      <c r="BF307" s="165"/>
      <c r="BG307" s="165"/>
      <c r="BH307" s="165"/>
      <c r="BI307" s="165"/>
      <c r="BJ307" s="165"/>
      <c r="BK307" s="165"/>
      <c r="BL307" s="165"/>
      <c r="BM307" s="165"/>
      <c r="BN307" s="165"/>
      <c r="BO307" s="165"/>
      <c r="BP307" s="165"/>
      <c r="BQ307" s="165"/>
      <c r="BR307" s="165"/>
      <c r="BS307" s="165"/>
      <c r="BT307" s="165"/>
      <c r="BU307" s="165"/>
      <c r="BV307" s="165"/>
      <c r="BW307" s="165"/>
      <c r="BX307" s="165"/>
      <c r="BY307" s="165"/>
      <c r="BZ307" s="165"/>
      <c r="CA307" s="165"/>
      <c r="CB307" s="165"/>
      <c r="CC307" s="165"/>
      <c r="CD307" s="165"/>
    </row>
    <row r="308" spans="1:82" ht="63.75" customHeight="1">
      <c r="A308" s="520" t="s">
        <v>11</v>
      </c>
      <c r="B308" s="477"/>
      <c r="C308" s="511" t="s">
        <v>782</v>
      </c>
      <c r="D308" s="518" t="s">
        <v>786</v>
      </c>
      <c r="E308" s="30" t="s">
        <v>355</v>
      </c>
      <c r="F308" s="68" t="s">
        <v>47</v>
      </c>
      <c r="G308" s="538" t="s">
        <v>790</v>
      </c>
      <c r="H308" s="538" t="s">
        <v>790</v>
      </c>
      <c r="I308" s="622"/>
      <c r="J308" s="538" t="s">
        <v>790</v>
      </c>
      <c r="K308" s="538" t="s">
        <v>790</v>
      </c>
      <c r="L308" s="538" t="s">
        <v>790</v>
      </c>
      <c r="M308" s="538" t="s">
        <v>790</v>
      </c>
      <c r="N308" s="215"/>
      <c r="O308" s="50">
        <f>SUBTOTAL(9,G308:M308)</f>
        <v>0</v>
      </c>
      <c r="P308" s="94">
        <f>O308</f>
        <v>0</v>
      </c>
      <c r="Q308" s="678">
        <v>59.698799999999991</v>
      </c>
      <c r="R308" s="736">
        <f>Q308*$S$1</f>
        <v>3880.4219999999996</v>
      </c>
      <c r="S308" s="745">
        <f>(1-T308*0.01)*R308</f>
        <v>2716.2953999999995</v>
      </c>
      <c r="T308" s="454">
        <v>30</v>
      </c>
      <c r="U308" s="434">
        <f t="shared" si="168"/>
        <v>34.038488597374197</v>
      </c>
      <c r="V308" s="458">
        <v>2559.585</v>
      </c>
      <c r="W308" s="752">
        <f>S308*O308</f>
        <v>0</v>
      </c>
      <c r="X308" s="552">
        <f>R308*P308</f>
        <v>0</v>
      </c>
      <c r="Y308" s="437" t="s">
        <v>771</v>
      </c>
      <c r="Z308" s="435">
        <f t="shared" si="169"/>
        <v>30</v>
      </c>
      <c r="AA308" s="427"/>
      <c r="AB308" s="171"/>
      <c r="AC308" s="88"/>
      <c r="AD308" s="162"/>
      <c r="AE308" s="162"/>
      <c r="AF308" s="162"/>
      <c r="AG308" s="162"/>
      <c r="AH308" s="162"/>
      <c r="AI308" s="162"/>
      <c r="AJ308" s="162"/>
      <c r="AK308" s="163"/>
      <c r="AL308" s="162"/>
      <c r="AM308" s="173"/>
      <c r="AN308" s="173"/>
      <c r="AO308" s="173"/>
      <c r="AP308" s="173"/>
      <c r="AQ308" s="173"/>
      <c r="AR308" s="173"/>
      <c r="AS308" s="173"/>
      <c r="AT308" s="173"/>
      <c r="AU308" s="173"/>
      <c r="AV308" s="173"/>
      <c r="AW308" s="173"/>
      <c r="AX308" s="173"/>
      <c r="AY308" s="173"/>
      <c r="AZ308" s="173"/>
      <c r="BA308" s="173"/>
      <c r="BB308" s="173"/>
      <c r="BC308" s="173"/>
      <c r="BD308" s="173"/>
      <c r="BE308" s="173"/>
      <c r="BF308" s="165"/>
      <c r="BG308" s="165"/>
      <c r="BH308" s="165"/>
      <c r="BI308" s="165"/>
      <c r="BJ308" s="165"/>
      <c r="BK308" s="165"/>
      <c r="BL308" s="165"/>
      <c r="BM308" s="165"/>
      <c r="BN308" s="165"/>
      <c r="BO308" s="165"/>
      <c r="BP308" s="165"/>
      <c r="BQ308" s="165"/>
      <c r="BR308" s="165"/>
      <c r="BS308" s="165"/>
      <c r="BT308" s="165"/>
      <c r="BU308" s="165"/>
      <c r="BV308" s="165"/>
      <c r="BW308" s="165"/>
      <c r="BX308" s="165"/>
      <c r="BY308" s="165"/>
      <c r="BZ308" s="165"/>
      <c r="CA308" s="165"/>
      <c r="CB308" s="165"/>
      <c r="CC308" s="165"/>
      <c r="CD308" s="165"/>
    </row>
    <row r="309" spans="1:82" ht="27" hidden="1" customHeight="1">
      <c r="A309" s="641" t="s">
        <v>11</v>
      </c>
      <c r="B309" s="491"/>
      <c r="C309" s="322"/>
      <c r="D309" s="23" t="s">
        <v>436</v>
      </c>
      <c r="E309" s="60" t="s">
        <v>355</v>
      </c>
      <c r="F309" s="76" t="s">
        <v>47</v>
      </c>
      <c r="G309" s="19"/>
      <c r="H309" s="19"/>
      <c r="I309" s="19"/>
      <c r="J309" s="19"/>
      <c r="K309" s="18"/>
      <c r="L309" s="25"/>
      <c r="M309" s="25"/>
      <c r="N309" s="215">
        <v>0</v>
      </c>
      <c r="O309" s="50">
        <f t="shared" si="160"/>
        <v>0</v>
      </c>
      <c r="P309" s="94">
        <f t="shared" si="165"/>
        <v>0</v>
      </c>
      <c r="Q309" s="402">
        <v>47.32</v>
      </c>
      <c r="R309" s="436">
        <f t="shared" si="172"/>
        <v>3075.8</v>
      </c>
      <c r="S309" s="394">
        <f t="shared" si="171"/>
        <v>1999.2699999999998</v>
      </c>
      <c r="T309" s="454">
        <v>35</v>
      </c>
      <c r="U309" s="434">
        <f t="shared" si="168"/>
        <v>38.61538461538462</v>
      </c>
      <c r="V309" s="458">
        <v>1888.068</v>
      </c>
      <c r="W309" s="318">
        <f t="shared" si="173"/>
        <v>0</v>
      </c>
      <c r="X309" s="552">
        <f t="shared" si="175"/>
        <v>0</v>
      </c>
      <c r="Y309" s="437" t="s">
        <v>771</v>
      </c>
      <c r="Z309" s="435">
        <f t="shared" si="169"/>
        <v>35</v>
      </c>
      <c r="AA309" s="427"/>
      <c r="AB309" s="171"/>
      <c r="AC309" s="88"/>
      <c r="AD309" s="162"/>
      <c r="AE309" s="162"/>
      <c r="AF309" s="162"/>
      <c r="AG309" s="162"/>
      <c r="AH309" s="162"/>
      <c r="AI309" s="162"/>
      <c r="AJ309" s="162"/>
      <c r="AK309" s="163"/>
      <c r="AL309" s="162"/>
      <c r="AM309" s="173"/>
      <c r="AN309" s="173"/>
      <c r="AO309" s="173"/>
      <c r="AP309" s="173"/>
      <c r="AQ309" s="173"/>
      <c r="AR309" s="173"/>
      <c r="AS309" s="173"/>
      <c r="AT309" s="173"/>
      <c r="AU309" s="173"/>
      <c r="AV309" s="173"/>
      <c r="AW309" s="173"/>
      <c r="AX309" s="173"/>
      <c r="AY309" s="173"/>
      <c r="AZ309" s="173"/>
      <c r="BA309" s="173"/>
      <c r="BB309" s="173"/>
      <c r="BC309" s="173"/>
      <c r="BD309" s="173"/>
      <c r="BE309" s="173"/>
      <c r="BF309" s="165"/>
      <c r="BG309" s="165"/>
      <c r="BH309" s="165"/>
      <c r="BI309" s="165"/>
      <c r="BJ309" s="165"/>
      <c r="BK309" s="165"/>
      <c r="BL309" s="165"/>
      <c r="BM309" s="165"/>
      <c r="BN309" s="165"/>
      <c r="BO309" s="165"/>
      <c r="BP309" s="165"/>
      <c r="BQ309" s="165"/>
      <c r="BR309" s="165"/>
      <c r="BS309" s="165"/>
      <c r="BT309" s="165"/>
      <c r="BU309" s="165"/>
      <c r="BV309" s="165"/>
      <c r="BW309" s="165"/>
      <c r="BX309" s="165"/>
      <c r="BY309" s="165"/>
      <c r="BZ309" s="165"/>
      <c r="CA309" s="165"/>
      <c r="CB309" s="165"/>
      <c r="CC309" s="165"/>
      <c r="CD309" s="165"/>
    </row>
    <row r="310" spans="1:82" ht="63.75" customHeight="1">
      <c r="A310" s="520" t="s">
        <v>11</v>
      </c>
      <c r="B310" s="475"/>
      <c r="C310" s="511" t="s">
        <v>782</v>
      </c>
      <c r="D310" s="518" t="s">
        <v>786</v>
      </c>
      <c r="E310" s="30" t="s">
        <v>355</v>
      </c>
      <c r="F310" s="68" t="s">
        <v>165</v>
      </c>
      <c r="G310" s="538" t="s">
        <v>790</v>
      </c>
      <c r="H310" s="538" t="s">
        <v>790</v>
      </c>
      <c r="I310" s="538" t="s">
        <v>790</v>
      </c>
      <c r="J310" s="622"/>
      <c r="K310" s="538" t="s">
        <v>790</v>
      </c>
      <c r="L310" s="538" t="s">
        <v>790</v>
      </c>
      <c r="M310" s="538"/>
      <c r="N310" s="215"/>
      <c r="O310" s="50">
        <f>SUBTOTAL(9,G310:M310)</f>
        <v>0</v>
      </c>
      <c r="P310" s="94">
        <f>O310</f>
        <v>0</v>
      </c>
      <c r="Q310" s="678">
        <v>59.698799999999991</v>
      </c>
      <c r="R310" s="736">
        <f>Q310*$S$1</f>
        <v>3880.4219999999996</v>
      </c>
      <c r="S310" s="745">
        <f>(1-T310*0.01)*R310</f>
        <v>2716.2953999999995</v>
      </c>
      <c r="T310" s="454">
        <v>30</v>
      </c>
      <c r="U310" s="434">
        <f t="shared" si="168"/>
        <v>34.038488597374197</v>
      </c>
      <c r="V310" s="458">
        <v>2559.585</v>
      </c>
      <c r="W310" s="752">
        <f>S310*O310</f>
        <v>0</v>
      </c>
      <c r="X310" s="552">
        <f>R310*P310</f>
        <v>0</v>
      </c>
      <c r="Y310" s="437" t="s">
        <v>771</v>
      </c>
      <c r="Z310" s="435">
        <f t="shared" si="169"/>
        <v>30</v>
      </c>
      <c r="AA310" s="427"/>
      <c r="AB310" s="171"/>
      <c r="AC310" s="88"/>
      <c r="AD310" s="162"/>
      <c r="AE310" s="162"/>
      <c r="AF310" s="162"/>
      <c r="AG310" s="162"/>
      <c r="AH310" s="162"/>
      <c r="AI310" s="162"/>
      <c r="AJ310" s="162"/>
      <c r="AK310" s="163"/>
      <c r="AL310" s="162"/>
      <c r="AM310" s="173"/>
      <c r="AN310" s="173"/>
      <c r="AO310" s="173"/>
      <c r="AP310" s="173"/>
      <c r="AQ310" s="173"/>
      <c r="AR310" s="173"/>
      <c r="AS310" s="173"/>
      <c r="AT310" s="173"/>
      <c r="AU310" s="173"/>
      <c r="AV310" s="173"/>
      <c r="AW310" s="173"/>
      <c r="AX310" s="173"/>
      <c r="AY310" s="173"/>
      <c r="AZ310" s="173"/>
      <c r="BA310" s="173"/>
      <c r="BB310" s="173"/>
      <c r="BC310" s="173"/>
      <c r="BD310" s="173"/>
      <c r="BE310" s="173"/>
      <c r="BF310" s="165"/>
      <c r="BG310" s="165"/>
      <c r="BH310" s="165"/>
      <c r="BI310" s="165"/>
      <c r="BJ310" s="165"/>
      <c r="BK310" s="165"/>
      <c r="BL310" s="165"/>
      <c r="BM310" s="165"/>
      <c r="BN310" s="165"/>
      <c r="BO310" s="165"/>
      <c r="BP310" s="165"/>
      <c r="BQ310" s="165"/>
      <c r="BR310" s="165"/>
      <c r="BS310" s="165"/>
      <c r="BT310" s="165"/>
      <c r="BU310" s="165"/>
      <c r="BV310" s="165"/>
      <c r="BW310" s="165"/>
      <c r="BX310" s="165"/>
      <c r="BY310" s="165"/>
      <c r="BZ310" s="165"/>
      <c r="CA310" s="165"/>
      <c r="CB310" s="165"/>
      <c r="CC310" s="165"/>
      <c r="CD310" s="165"/>
    </row>
    <row r="311" spans="1:82" ht="27" hidden="1" customHeight="1">
      <c r="A311" s="641" t="s">
        <v>11</v>
      </c>
      <c r="B311" s="491"/>
      <c r="C311" s="322"/>
      <c r="D311" s="23" t="s">
        <v>436</v>
      </c>
      <c r="E311" s="60" t="s">
        <v>355</v>
      </c>
      <c r="F311" s="68" t="s">
        <v>165</v>
      </c>
      <c r="G311" s="19"/>
      <c r="H311" s="19"/>
      <c r="I311" s="19"/>
      <c r="J311" s="19"/>
      <c r="K311" s="25"/>
      <c r="L311" s="27"/>
      <c r="M311" s="27"/>
      <c r="N311" s="215">
        <v>0</v>
      </c>
      <c r="O311" s="50">
        <f t="shared" si="160"/>
        <v>0</v>
      </c>
      <c r="P311" s="94">
        <f t="shared" si="165"/>
        <v>0</v>
      </c>
      <c r="Q311" s="402">
        <v>47.32</v>
      </c>
      <c r="R311" s="436">
        <f t="shared" si="172"/>
        <v>3075.8</v>
      </c>
      <c r="S311" s="394">
        <f t="shared" si="171"/>
        <v>1999.2699999999998</v>
      </c>
      <c r="T311" s="454">
        <v>35</v>
      </c>
      <c r="U311" s="434">
        <f t="shared" si="168"/>
        <v>38.61538461538462</v>
      </c>
      <c r="V311" s="458">
        <v>1888.068</v>
      </c>
      <c r="W311" s="318">
        <f t="shared" si="173"/>
        <v>0</v>
      </c>
      <c r="X311" s="552">
        <f t="shared" si="175"/>
        <v>0</v>
      </c>
      <c r="Y311" s="437" t="s">
        <v>771</v>
      </c>
      <c r="Z311" s="435">
        <f t="shared" si="169"/>
        <v>35</v>
      </c>
      <c r="AA311" s="427"/>
      <c r="AB311" s="171"/>
      <c r="AC311" s="88"/>
      <c r="AD311" s="162"/>
      <c r="AE311" s="162"/>
      <c r="AF311" s="162"/>
      <c r="AG311" s="162"/>
      <c r="AH311" s="162"/>
      <c r="AI311" s="162"/>
      <c r="AJ311" s="162"/>
      <c r="AK311" s="163"/>
      <c r="AL311" s="162"/>
      <c r="AM311" s="173"/>
      <c r="AN311" s="173"/>
      <c r="AO311" s="173"/>
      <c r="AP311" s="173"/>
      <c r="AQ311" s="173"/>
      <c r="AR311" s="173"/>
      <c r="AS311" s="173"/>
      <c r="AT311" s="173"/>
      <c r="AU311" s="173"/>
      <c r="AV311" s="173"/>
      <c r="AW311" s="173"/>
      <c r="AX311" s="173"/>
      <c r="AY311" s="173"/>
      <c r="AZ311" s="173"/>
      <c r="BA311" s="173"/>
      <c r="BB311" s="173"/>
      <c r="BC311" s="173"/>
      <c r="BD311" s="173"/>
      <c r="BE311" s="173"/>
      <c r="BF311" s="165"/>
      <c r="BG311" s="165"/>
      <c r="BH311" s="165"/>
      <c r="BI311" s="165"/>
      <c r="BJ311" s="165"/>
      <c r="BK311" s="165"/>
      <c r="BL311" s="165"/>
      <c r="BM311" s="165"/>
      <c r="BN311" s="165"/>
      <c r="BO311" s="165"/>
      <c r="BP311" s="165"/>
      <c r="BQ311" s="165"/>
      <c r="BR311" s="165"/>
      <c r="BS311" s="165"/>
      <c r="BT311" s="165"/>
      <c r="BU311" s="165"/>
      <c r="BV311" s="165"/>
      <c r="BW311" s="165"/>
      <c r="BX311" s="165"/>
      <c r="BY311" s="165"/>
      <c r="BZ311" s="165"/>
      <c r="CA311" s="165"/>
      <c r="CB311" s="165"/>
      <c r="CC311" s="165"/>
      <c r="CD311" s="165"/>
    </row>
    <row r="312" spans="1:82" ht="63.75" customHeight="1">
      <c r="A312" s="520" t="s">
        <v>11</v>
      </c>
      <c r="B312" s="476"/>
      <c r="C312" s="511" t="s">
        <v>782</v>
      </c>
      <c r="D312" s="518" t="s">
        <v>786</v>
      </c>
      <c r="E312" s="30" t="s">
        <v>355</v>
      </c>
      <c r="F312" s="68" t="s">
        <v>617</v>
      </c>
      <c r="G312" s="538" t="s">
        <v>790</v>
      </c>
      <c r="H312" s="538" t="s">
        <v>790</v>
      </c>
      <c r="I312" s="538" t="s">
        <v>790</v>
      </c>
      <c r="J312" s="538" t="s">
        <v>790</v>
      </c>
      <c r="K312" s="538" t="s">
        <v>790</v>
      </c>
      <c r="L312" s="622"/>
      <c r="M312" s="538" t="s">
        <v>790</v>
      </c>
      <c r="N312" s="215"/>
      <c r="O312" s="50">
        <f>SUBTOTAL(9,G312:M312)</f>
        <v>0</v>
      </c>
      <c r="P312" s="94">
        <f>O312</f>
        <v>0</v>
      </c>
      <c r="Q312" s="678">
        <v>59.698799999999991</v>
      </c>
      <c r="R312" s="736">
        <f>Q312*$S$1</f>
        <v>3880.4219999999996</v>
      </c>
      <c r="S312" s="745">
        <f>(1-T312*0.01)*R312</f>
        <v>2716.2953999999995</v>
      </c>
      <c r="T312" s="454">
        <v>30</v>
      </c>
      <c r="U312" s="434">
        <f t="shared" si="168"/>
        <v>34.038488597374197</v>
      </c>
      <c r="V312" s="458">
        <v>2559.585</v>
      </c>
      <c r="W312" s="752">
        <f>S312*O312</f>
        <v>0</v>
      </c>
      <c r="X312" s="552">
        <f>R312*P312</f>
        <v>0</v>
      </c>
      <c r="Y312" s="437" t="s">
        <v>771</v>
      </c>
      <c r="Z312" s="435">
        <f t="shared" si="169"/>
        <v>30</v>
      </c>
      <c r="AA312" s="427"/>
      <c r="AB312" s="171"/>
      <c r="AC312" s="88"/>
      <c r="AD312" s="162"/>
      <c r="AE312" s="162"/>
      <c r="AF312" s="162"/>
      <c r="AG312" s="162"/>
      <c r="AH312" s="162"/>
      <c r="AI312" s="162"/>
      <c r="AJ312" s="162"/>
      <c r="AK312" s="163"/>
      <c r="AL312" s="162"/>
      <c r="AM312" s="173"/>
      <c r="AN312" s="173"/>
      <c r="AO312" s="173"/>
      <c r="AP312" s="173"/>
      <c r="AQ312" s="173"/>
      <c r="AR312" s="173"/>
      <c r="AS312" s="173"/>
      <c r="AT312" s="173"/>
      <c r="AU312" s="173"/>
      <c r="AV312" s="173"/>
      <c r="AW312" s="173"/>
      <c r="AX312" s="173"/>
      <c r="AY312" s="173"/>
      <c r="AZ312" s="173"/>
      <c r="BA312" s="173"/>
      <c r="BB312" s="173"/>
      <c r="BC312" s="173"/>
      <c r="BD312" s="173"/>
      <c r="BE312" s="173"/>
      <c r="BF312" s="165"/>
      <c r="BG312" s="165"/>
      <c r="BH312" s="165"/>
      <c r="BI312" s="165"/>
      <c r="BJ312" s="165"/>
      <c r="BK312" s="165"/>
      <c r="BL312" s="165"/>
      <c r="BM312" s="165"/>
      <c r="BN312" s="165"/>
      <c r="BO312" s="165"/>
      <c r="BP312" s="165"/>
      <c r="BQ312" s="165"/>
      <c r="BR312" s="165"/>
      <c r="BS312" s="165"/>
      <c r="BT312" s="165"/>
      <c r="BU312" s="165"/>
      <c r="BV312" s="165"/>
      <c r="BW312" s="165"/>
      <c r="BX312" s="165"/>
      <c r="BY312" s="165"/>
      <c r="BZ312" s="165"/>
      <c r="CA312" s="165"/>
      <c r="CB312" s="165"/>
      <c r="CC312" s="165"/>
      <c r="CD312" s="165"/>
    </row>
    <row r="313" spans="1:82" ht="27" hidden="1" customHeight="1">
      <c r="A313" s="520" t="s">
        <v>11</v>
      </c>
      <c r="B313" s="520"/>
      <c r="C313" s="322"/>
      <c r="D313" s="16" t="s">
        <v>168</v>
      </c>
      <c r="E313" s="60" t="s">
        <v>355</v>
      </c>
      <c r="F313" s="68" t="s">
        <v>617</v>
      </c>
      <c r="G313" s="19"/>
      <c r="H313" s="19"/>
      <c r="I313" s="19"/>
      <c r="J313" s="19"/>
      <c r="K313" s="18"/>
      <c r="L313" s="27"/>
      <c r="M313" s="27"/>
      <c r="N313" s="215">
        <v>0</v>
      </c>
      <c r="O313" s="50">
        <f t="shared" si="160"/>
        <v>0</v>
      </c>
      <c r="P313" s="94">
        <f t="shared" si="165"/>
        <v>0</v>
      </c>
      <c r="Q313" s="402">
        <v>47.32</v>
      </c>
      <c r="R313" s="436">
        <f t="shared" si="172"/>
        <v>3075.8</v>
      </c>
      <c r="S313" s="394">
        <f t="shared" si="171"/>
        <v>1999.2699999999998</v>
      </c>
      <c r="T313" s="454">
        <v>35</v>
      </c>
      <c r="U313" s="434">
        <f t="shared" si="168"/>
        <v>38.61538461538462</v>
      </c>
      <c r="V313" s="458">
        <v>1888.068</v>
      </c>
      <c r="W313" s="318">
        <f t="shared" si="173"/>
        <v>0</v>
      </c>
      <c r="X313" s="552">
        <f t="shared" si="175"/>
        <v>0</v>
      </c>
      <c r="Y313" s="437" t="s">
        <v>771</v>
      </c>
      <c r="Z313" s="435">
        <f t="shared" si="169"/>
        <v>35</v>
      </c>
      <c r="AA313" s="427"/>
      <c r="AB313" s="171"/>
      <c r="AC313" s="88"/>
      <c r="AD313" s="162"/>
      <c r="AE313" s="162"/>
      <c r="AF313" s="162"/>
      <c r="AG313" s="162"/>
      <c r="AH313" s="162"/>
      <c r="AI313" s="162"/>
      <c r="AJ313" s="162"/>
      <c r="AK313" s="163"/>
      <c r="AL313" s="162"/>
      <c r="AM313" s="173"/>
      <c r="AN313" s="173"/>
      <c r="AO313" s="173"/>
      <c r="AP313" s="173"/>
      <c r="AQ313" s="173"/>
      <c r="AR313" s="173"/>
      <c r="AS313" s="173"/>
      <c r="AT313" s="173"/>
      <c r="AU313" s="173"/>
      <c r="AV313" s="173"/>
      <c r="AW313" s="173"/>
      <c r="AX313" s="173"/>
      <c r="AY313" s="173"/>
      <c r="AZ313" s="173"/>
      <c r="BA313" s="173"/>
      <c r="BB313" s="173"/>
      <c r="BC313" s="173"/>
      <c r="BD313" s="173"/>
      <c r="BE313" s="173"/>
      <c r="BF313" s="165"/>
      <c r="BG313" s="165"/>
      <c r="BH313" s="165"/>
      <c r="BI313" s="165"/>
      <c r="BJ313" s="165"/>
      <c r="BK313" s="165"/>
      <c r="BL313" s="165"/>
      <c r="BM313" s="165"/>
      <c r="BN313" s="165"/>
      <c r="BO313" s="165"/>
      <c r="BP313" s="165"/>
      <c r="BQ313" s="165"/>
      <c r="BR313" s="165"/>
      <c r="BS313" s="165"/>
      <c r="BT313" s="165"/>
      <c r="BU313" s="165"/>
      <c r="BV313" s="165"/>
      <c r="BW313" s="165"/>
      <c r="BX313" s="165"/>
      <c r="BY313" s="165"/>
      <c r="BZ313" s="165"/>
      <c r="CA313" s="165"/>
      <c r="CB313" s="165"/>
      <c r="CC313" s="165"/>
      <c r="CD313" s="165"/>
    </row>
    <row r="314" spans="1:82" ht="12" customHeight="1">
      <c r="A314" s="500"/>
      <c r="B314" s="242"/>
      <c r="C314" s="322"/>
      <c r="D314" s="242"/>
      <c r="E314" s="243"/>
      <c r="F314" s="249"/>
      <c r="G314" s="244"/>
      <c r="H314" s="244"/>
      <c r="I314" s="244"/>
      <c r="J314" s="244"/>
      <c r="K314" s="244"/>
      <c r="L314" s="245"/>
      <c r="M314" s="691"/>
      <c r="N314" s="252"/>
      <c r="O314" s="307"/>
      <c r="P314" s="400"/>
      <c r="Q314" s="392"/>
      <c r="R314" s="753"/>
      <c r="S314" s="742"/>
      <c r="T314" s="444"/>
      <c r="U314" s="287"/>
      <c r="V314" s="442"/>
      <c r="W314" s="770" t="s">
        <v>22</v>
      </c>
      <c r="X314" s="552">
        <f t="shared" si="175"/>
        <v>0</v>
      </c>
      <c r="Y314" s="422"/>
      <c r="Z314" s="170"/>
      <c r="AA314" s="88"/>
      <c r="AB314" s="171"/>
      <c r="AC314" s="88"/>
      <c r="AD314" s="162"/>
      <c r="AE314" s="162"/>
      <c r="AF314" s="162"/>
      <c r="AG314" s="162"/>
      <c r="AH314" s="162"/>
      <c r="AI314" s="162"/>
      <c r="AJ314" s="162"/>
      <c r="AK314" s="163"/>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row>
    <row r="315" spans="1:82" ht="27" customHeight="1">
      <c r="A315" s="493"/>
      <c r="B315" s="469"/>
      <c r="C315" s="322"/>
      <c r="D315" s="36"/>
      <c r="E315" s="129" t="s">
        <v>374</v>
      </c>
      <c r="F315" s="155"/>
      <c r="G315" s="578">
        <v>46</v>
      </c>
      <c r="H315" s="578">
        <v>48</v>
      </c>
      <c r="I315" s="578">
        <v>50</v>
      </c>
      <c r="J315" s="578">
        <v>52</v>
      </c>
      <c r="K315" s="578">
        <v>54</v>
      </c>
      <c r="L315" s="579">
        <v>56</v>
      </c>
      <c r="M315" s="538" t="s">
        <v>790</v>
      </c>
      <c r="N315" s="103"/>
      <c r="O315" s="104"/>
      <c r="P315" s="128">
        <f>IF(SUM(G316:M341)&gt;0,0.1,0)</f>
        <v>0</v>
      </c>
      <c r="Q315" s="392"/>
      <c r="R315" s="734"/>
      <c r="S315" s="754"/>
      <c r="T315" s="438"/>
      <c r="U315" s="143"/>
      <c r="V315" s="438"/>
      <c r="W315" s="768"/>
      <c r="X315" s="552">
        <f t="shared" si="175"/>
        <v>0</v>
      </c>
      <c r="Y315" s="422"/>
      <c r="Z315" s="170"/>
      <c r="AA315" s="88"/>
      <c r="AB315" s="171"/>
      <c r="AC315" s="88"/>
      <c r="AD315" s="162"/>
      <c r="AE315" s="162"/>
      <c r="AF315" s="162"/>
      <c r="AG315" s="162"/>
      <c r="AH315" s="162"/>
      <c r="AI315" s="162"/>
      <c r="AJ315" s="162"/>
      <c r="AK315" s="163"/>
      <c r="AL315" s="162"/>
      <c r="AM315" s="173"/>
      <c r="AN315" s="173"/>
      <c r="AO315" s="173"/>
      <c r="AP315" s="173"/>
      <c r="AQ315" s="173"/>
      <c r="AR315" s="173"/>
      <c r="AS315" s="173"/>
      <c r="AT315" s="173"/>
      <c r="AU315" s="173"/>
      <c r="AV315" s="173"/>
      <c r="AW315" s="173"/>
      <c r="AX315" s="173"/>
      <c r="AY315" s="173"/>
      <c r="AZ315" s="173"/>
      <c r="BA315" s="173"/>
      <c r="BB315" s="173"/>
      <c r="BC315" s="173"/>
      <c r="BD315" s="173"/>
      <c r="BE315" s="173"/>
      <c r="BF315" s="165"/>
      <c r="BG315" s="165"/>
      <c r="BH315" s="165"/>
      <c r="BI315" s="165"/>
      <c r="BJ315" s="165"/>
      <c r="BK315" s="165"/>
      <c r="BL315" s="165"/>
      <c r="BM315" s="165"/>
      <c r="BN315" s="165"/>
      <c r="BO315" s="165"/>
      <c r="BP315" s="165"/>
      <c r="BQ315" s="165"/>
      <c r="BR315" s="165"/>
      <c r="BS315" s="165"/>
      <c r="BT315" s="165"/>
      <c r="BU315" s="165"/>
      <c r="BV315" s="165"/>
      <c r="BW315" s="165"/>
      <c r="BX315" s="165"/>
      <c r="BY315" s="165"/>
      <c r="BZ315" s="165"/>
      <c r="CA315" s="165"/>
      <c r="CB315" s="165"/>
      <c r="CC315" s="165"/>
      <c r="CD315" s="165"/>
    </row>
    <row r="316" spans="1:82" ht="12" customHeight="1">
      <c r="A316" s="532"/>
      <c r="B316" s="242"/>
      <c r="C316" s="322"/>
      <c r="D316" s="242"/>
      <c r="E316" s="243"/>
      <c r="F316" s="249"/>
      <c r="G316" s="244"/>
      <c r="H316" s="244"/>
      <c r="I316" s="244"/>
      <c r="J316" s="244"/>
      <c r="K316" s="244"/>
      <c r="L316" s="245"/>
      <c r="M316" s="281"/>
      <c r="N316" s="204"/>
      <c r="O316" s="304"/>
      <c r="P316" s="282"/>
      <c r="Q316" s="395"/>
      <c r="R316" s="753"/>
      <c r="S316" s="742"/>
      <c r="T316" s="442"/>
      <c r="U316" s="248"/>
      <c r="V316" s="442"/>
      <c r="W316" s="770" t="s">
        <v>22</v>
      </c>
      <c r="X316" s="552">
        <f t="shared" si="175"/>
        <v>0</v>
      </c>
      <c r="Y316" s="422"/>
      <c r="Z316" s="170"/>
      <c r="AA316" s="88"/>
      <c r="AB316" s="171"/>
      <c r="AC316" s="88"/>
      <c r="AD316" s="162"/>
      <c r="AE316" s="162"/>
      <c r="AF316" s="162"/>
      <c r="AG316" s="162"/>
      <c r="AH316" s="162"/>
      <c r="AI316" s="162"/>
      <c r="AJ316" s="162"/>
      <c r="AK316" s="163"/>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row>
    <row r="317" spans="1:82" ht="63.75" hidden="1" customHeight="1">
      <c r="A317" s="520" t="s">
        <v>11</v>
      </c>
      <c r="B317" s="486"/>
      <c r="C317" s="511" t="s">
        <v>782</v>
      </c>
      <c r="D317" s="33" t="s">
        <v>509</v>
      </c>
      <c r="E317" s="52" t="s">
        <v>356</v>
      </c>
      <c r="F317" s="80" t="s">
        <v>510</v>
      </c>
      <c r="G317" s="538" t="s">
        <v>790</v>
      </c>
      <c r="H317" s="610"/>
      <c r="I317" s="538" t="s">
        <v>790</v>
      </c>
      <c r="J317" s="538" t="s">
        <v>790</v>
      </c>
      <c r="K317" s="538" t="s">
        <v>790</v>
      </c>
      <c r="L317" s="538" t="s">
        <v>790</v>
      </c>
      <c r="M317" s="538"/>
      <c r="N317" s="215">
        <v>0</v>
      </c>
      <c r="O317" s="50">
        <f t="shared" ref="O317:O339" si="176">SUBTOTAL(9,G317:M317)</f>
        <v>0</v>
      </c>
      <c r="P317" s="94">
        <f t="shared" ref="P317:P339" si="177">O317</f>
        <v>0</v>
      </c>
      <c r="Q317" s="402">
        <v>116.1</v>
      </c>
      <c r="R317" s="436">
        <f t="shared" ref="R317:R339" si="178">Q317*$S$1</f>
        <v>7546.5</v>
      </c>
      <c r="S317" s="394">
        <f t="shared" ref="S317:S339" si="179">(1-T317*0.01)*R317</f>
        <v>5282.5499999999993</v>
      </c>
      <c r="T317" s="466">
        <v>30</v>
      </c>
      <c r="U317" s="434">
        <f t="shared" ref="U317:U340" si="180">(V317/R317*100-100)*-1</f>
        <v>35.961200556549386</v>
      </c>
      <c r="V317" s="458">
        <v>4832.6880000000001</v>
      </c>
      <c r="W317" s="318">
        <f t="shared" ref="W317:W339" si="181">S317*O317</f>
        <v>0</v>
      </c>
      <c r="X317" s="552">
        <f t="shared" si="175"/>
        <v>0</v>
      </c>
      <c r="Y317" s="437" t="s">
        <v>771</v>
      </c>
      <c r="Z317" s="435">
        <f t="shared" ref="Z317:Z340" si="182">T317</f>
        <v>30</v>
      </c>
      <c r="AA317" s="427"/>
      <c r="AB317" s="171"/>
      <c r="AC317" s="88"/>
      <c r="AD317" s="162"/>
      <c r="AE317" s="162"/>
      <c r="AF317" s="162"/>
      <c r="AG317" s="162"/>
      <c r="AH317" s="162"/>
      <c r="AI317" s="162"/>
      <c r="AJ317" s="162"/>
      <c r="AK317" s="163"/>
      <c r="AL317" s="162"/>
      <c r="AM317" s="173"/>
      <c r="AN317" s="173"/>
      <c r="AO317" s="173"/>
      <c r="AP317" s="173"/>
      <c r="AQ317" s="173"/>
      <c r="AR317" s="173"/>
      <c r="AS317" s="173"/>
      <c r="AT317" s="173"/>
      <c r="AU317" s="173"/>
      <c r="AV317" s="173"/>
      <c r="AW317" s="173"/>
      <c r="AX317" s="173"/>
      <c r="AY317" s="173"/>
      <c r="AZ317" s="173"/>
      <c r="BA317" s="173"/>
      <c r="BB317" s="173"/>
      <c r="BC317" s="173"/>
      <c r="BD317" s="173"/>
      <c r="BE317" s="173"/>
      <c r="BF317" s="165"/>
      <c r="BG317" s="165"/>
      <c r="BH317" s="165"/>
      <c r="BI317" s="165"/>
      <c r="BJ317" s="165"/>
      <c r="BK317" s="165"/>
      <c r="BL317" s="165"/>
      <c r="BM317" s="165"/>
      <c r="BN317" s="165"/>
      <c r="BO317" s="165"/>
      <c r="BP317" s="165"/>
      <c r="BQ317" s="165"/>
      <c r="BR317" s="165"/>
      <c r="BS317" s="165"/>
      <c r="BT317" s="165"/>
      <c r="BU317" s="165"/>
      <c r="BV317" s="165"/>
      <c r="BW317" s="165"/>
      <c r="BX317" s="165"/>
      <c r="BY317" s="165"/>
      <c r="BZ317" s="165"/>
      <c r="CA317" s="165"/>
      <c r="CB317" s="165"/>
      <c r="CC317" s="165"/>
      <c r="CD317" s="165"/>
    </row>
    <row r="318" spans="1:82" ht="27" hidden="1" customHeight="1">
      <c r="A318" s="641" t="s">
        <v>11</v>
      </c>
      <c r="B318" s="646"/>
      <c r="C318" s="322"/>
      <c r="D318" s="375" t="s">
        <v>559</v>
      </c>
      <c r="E318" s="376" t="s">
        <v>356</v>
      </c>
      <c r="F318" s="312" t="s">
        <v>165</v>
      </c>
      <c r="G318" s="19"/>
      <c r="H318" s="16"/>
      <c r="I318" s="16"/>
      <c r="J318" s="16"/>
      <c r="K318" s="19"/>
      <c r="L318" s="43"/>
      <c r="M318" s="690"/>
      <c r="N318" s="215">
        <v>0</v>
      </c>
      <c r="O318" s="50">
        <f t="shared" si="176"/>
        <v>0</v>
      </c>
      <c r="P318" s="94">
        <f t="shared" si="177"/>
        <v>0</v>
      </c>
      <c r="Q318" s="402">
        <v>106.59</v>
      </c>
      <c r="R318" s="436">
        <f t="shared" si="178"/>
        <v>6928.35</v>
      </c>
      <c r="S318" s="394">
        <f t="shared" si="179"/>
        <v>4503.4274999999998</v>
      </c>
      <c r="T318" s="454">
        <v>35</v>
      </c>
      <c r="U318" s="434">
        <f t="shared" si="180"/>
        <v>38.61538461538462</v>
      </c>
      <c r="V318" s="458">
        <v>4252.9409999999998</v>
      </c>
      <c r="W318" s="318">
        <f t="shared" si="181"/>
        <v>0</v>
      </c>
      <c r="X318" s="552">
        <f t="shared" si="175"/>
        <v>0</v>
      </c>
      <c r="Y318" s="437" t="s">
        <v>771</v>
      </c>
      <c r="Z318" s="435">
        <f t="shared" si="182"/>
        <v>35</v>
      </c>
      <c r="AA318" s="427"/>
      <c r="AB318" s="171"/>
      <c r="AC318" s="88"/>
      <c r="AD318" s="162"/>
      <c r="AE318" s="162"/>
      <c r="AF318" s="162"/>
      <c r="AG318" s="162"/>
      <c r="AH318" s="162"/>
      <c r="AI318" s="162"/>
      <c r="AJ318" s="162"/>
      <c r="AK318" s="163"/>
      <c r="AL318" s="162"/>
      <c r="AM318" s="173"/>
      <c r="AN318" s="173"/>
      <c r="AO318" s="173"/>
      <c r="AP318" s="173"/>
      <c r="AQ318" s="173"/>
      <c r="AR318" s="173"/>
      <c r="AS318" s="173"/>
      <c r="AT318" s="173"/>
      <c r="AU318" s="173"/>
      <c r="AV318" s="173"/>
      <c r="AW318" s="173"/>
      <c r="AX318" s="173"/>
      <c r="AY318" s="173"/>
      <c r="AZ318" s="173"/>
      <c r="BA318" s="173"/>
      <c r="BB318" s="173"/>
      <c r="BC318" s="173"/>
      <c r="BD318" s="173"/>
      <c r="BE318" s="173"/>
      <c r="BF318" s="165"/>
      <c r="BG318" s="165"/>
      <c r="BH318" s="165"/>
      <c r="BI318" s="165"/>
      <c r="BJ318" s="165"/>
      <c r="BK318" s="165"/>
      <c r="BL318" s="165"/>
      <c r="BM318" s="165"/>
      <c r="BN318" s="165"/>
      <c r="BO318" s="165"/>
      <c r="BP318" s="165"/>
      <c r="BQ318" s="165"/>
      <c r="BR318" s="165"/>
      <c r="BS318" s="165"/>
      <c r="BT318" s="165"/>
      <c r="BU318" s="165"/>
      <c r="BV318" s="165"/>
      <c r="BW318" s="165"/>
      <c r="BX318" s="165"/>
      <c r="BY318" s="165"/>
      <c r="BZ318" s="165"/>
      <c r="CA318" s="165"/>
      <c r="CB318" s="165"/>
      <c r="CC318" s="165"/>
      <c r="CD318" s="165"/>
    </row>
    <row r="319" spans="1:82" ht="63.75" hidden="1" customHeight="1">
      <c r="A319" s="520" t="s">
        <v>11</v>
      </c>
      <c r="B319" s="486"/>
      <c r="C319" s="511" t="s">
        <v>782</v>
      </c>
      <c r="D319" s="33" t="s">
        <v>559</v>
      </c>
      <c r="E319" s="52" t="s">
        <v>356</v>
      </c>
      <c r="F319" s="68" t="s">
        <v>165</v>
      </c>
      <c r="G319" s="616"/>
      <c r="H319" s="538" t="s">
        <v>790</v>
      </c>
      <c r="I319" s="538" t="s">
        <v>790</v>
      </c>
      <c r="J319" s="538" t="s">
        <v>790</v>
      </c>
      <c r="K319" s="538" t="s">
        <v>790</v>
      </c>
      <c r="L319" s="538" t="s">
        <v>790</v>
      </c>
      <c r="M319" s="538" t="s">
        <v>790</v>
      </c>
      <c r="N319" s="215">
        <v>3</v>
      </c>
      <c r="O319" s="50">
        <f t="shared" si="176"/>
        <v>0</v>
      </c>
      <c r="P319" s="94">
        <f t="shared" si="177"/>
        <v>0</v>
      </c>
      <c r="Q319" s="402">
        <v>112.2</v>
      </c>
      <c r="R319" s="436">
        <f t="shared" si="178"/>
        <v>7293</v>
      </c>
      <c r="S319" s="394">
        <f t="shared" si="179"/>
        <v>5105.0999999999995</v>
      </c>
      <c r="T319" s="454">
        <v>30</v>
      </c>
      <c r="U319" s="434">
        <f t="shared" si="180"/>
        <v>36.37227478403949</v>
      </c>
      <c r="V319" s="458">
        <v>4640.37</v>
      </c>
      <c r="W319" s="335">
        <f>S319*O319</f>
        <v>0</v>
      </c>
      <c r="X319" s="552">
        <f t="shared" si="175"/>
        <v>0</v>
      </c>
      <c r="Y319" s="437" t="s">
        <v>771</v>
      </c>
      <c r="Z319" s="435">
        <f t="shared" si="182"/>
        <v>30</v>
      </c>
      <c r="AA319" s="427"/>
      <c r="AB319" s="171"/>
      <c r="AC319" s="88"/>
      <c r="AD319" s="162"/>
      <c r="AE319" s="162"/>
      <c r="AF319" s="162"/>
      <c r="AG319" s="162"/>
      <c r="AH319" s="162"/>
      <c r="AI319" s="162"/>
      <c r="AJ319" s="162"/>
      <c r="AK319" s="163"/>
      <c r="AL319" s="162"/>
      <c r="AM319" s="173"/>
      <c r="AN319" s="173"/>
      <c r="AO319" s="173"/>
      <c r="AP319" s="173"/>
      <c r="AQ319" s="173"/>
      <c r="AR319" s="173"/>
      <c r="AS319" s="173"/>
      <c r="AT319" s="173"/>
      <c r="AU319" s="173"/>
      <c r="AV319" s="173"/>
      <c r="AW319" s="173"/>
      <c r="AX319" s="173"/>
      <c r="AY319" s="173"/>
      <c r="AZ319" s="173"/>
      <c r="BA319" s="173"/>
      <c r="BB319" s="173"/>
      <c r="BC319" s="173"/>
      <c r="BD319" s="173"/>
      <c r="BE319" s="173"/>
      <c r="BF319" s="165"/>
      <c r="BG319" s="165"/>
      <c r="BH319" s="165"/>
      <c r="BI319" s="165"/>
      <c r="BJ319" s="165"/>
      <c r="BK319" s="165"/>
      <c r="BL319" s="165"/>
      <c r="BM319" s="165"/>
      <c r="BN319" s="165"/>
      <c r="BO319" s="165"/>
      <c r="BP319" s="165"/>
      <c r="BQ319" s="165"/>
      <c r="BR319" s="165"/>
      <c r="BS319" s="165"/>
      <c r="BT319" s="165"/>
      <c r="BU319" s="165"/>
      <c r="BV319" s="165"/>
      <c r="BW319" s="165"/>
      <c r="BX319" s="165"/>
      <c r="BY319" s="165"/>
      <c r="BZ319" s="165"/>
      <c r="CA319" s="165"/>
      <c r="CB319" s="165"/>
      <c r="CC319" s="165"/>
      <c r="CD319" s="165"/>
    </row>
    <row r="320" spans="1:82" ht="27" hidden="1" customHeight="1">
      <c r="A320" s="641" t="s">
        <v>11</v>
      </c>
      <c r="B320" s="646"/>
      <c r="C320" s="322"/>
      <c r="D320" s="375" t="s">
        <v>559</v>
      </c>
      <c r="E320" s="376" t="s">
        <v>356</v>
      </c>
      <c r="F320" s="312" t="s">
        <v>560</v>
      </c>
      <c r="G320" s="19"/>
      <c r="H320" s="16"/>
      <c r="I320" s="16"/>
      <c r="J320" s="16"/>
      <c r="K320" s="19"/>
      <c r="L320" s="43"/>
      <c r="M320" s="690"/>
      <c r="N320" s="215">
        <v>0</v>
      </c>
      <c r="O320" s="50">
        <f t="shared" si="176"/>
        <v>0</v>
      </c>
      <c r="P320" s="94">
        <f t="shared" si="177"/>
        <v>0</v>
      </c>
      <c r="Q320" s="402">
        <v>106.59</v>
      </c>
      <c r="R320" s="436">
        <f t="shared" si="178"/>
        <v>6928.35</v>
      </c>
      <c r="S320" s="394">
        <f t="shared" si="179"/>
        <v>4503.4274999999998</v>
      </c>
      <c r="T320" s="454">
        <v>35</v>
      </c>
      <c r="U320" s="434">
        <f t="shared" si="180"/>
        <v>38.61538461538462</v>
      </c>
      <c r="V320" s="458">
        <v>4252.9409999999998</v>
      </c>
      <c r="W320" s="318">
        <f t="shared" si="181"/>
        <v>0</v>
      </c>
      <c r="X320" s="552">
        <f t="shared" si="175"/>
        <v>0</v>
      </c>
      <c r="Y320" s="437" t="s">
        <v>771</v>
      </c>
      <c r="Z320" s="435">
        <f t="shared" si="182"/>
        <v>35</v>
      </c>
      <c r="AA320" s="427"/>
      <c r="AB320" s="171"/>
      <c r="AC320" s="88"/>
      <c r="AD320" s="162"/>
      <c r="AE320" s="162"/>
      <c r="AF320" s="162"/>
      <c r="AG320" s="162"/>
      <c r="AH320" s="162"/>
      <c r="AI320" s="162"/>
      <c r="AJ320" s="162"/>
      <c r="AK320" s="163"/>
      <c r="AL320" s="162"/>
      <c r="AM320" s="173"/>
      <c r="AN320" s="173"/>
      <c r="AO320" s="173"/>
      <c r="AP320" s="173"/>
      <c r="AQ320" s="173"/>
      <c r="AR320" s="173"/>
      <c r="AS320" s="173"/>
      <c r="AT320" s="173"/>
      <c r="AU320" s="173"/>
      <c r="AV320" s="173"/>
      <c r="AW320" s="173"/>
      <c r="AX320" s="173"/>
      <c r="AY320" s="173"/>
      <c r="AZ320" s="173"/>
      <c r="BA320" s="173"/>
      <c r="BB320" s="173"/>
      <c r="BC320" s="173"/>
      <c r="BD320" s="173"/>
      <c r="BE320" s="173"/>
      <c r="BF320" s="165"/>
      <c r="BG320" s="165"/>
      <c r="BH320" s="165"/>
      <c r="BI320" s="165"/>
      <c r="BJ320" s="165"/>
      <c r="BK320" s="165"/>
      <c r="BL320" s="165"/>
      <c r="BM320" s="165"/>
      <c r="BN320" s="165"/>
      <c r="BO320" s="165"/>
      <c r="BP320" s="165"/>
      <c r="BQ320" s="165"/>
      <c r="BR320" s="165"/>
      <c r="BS320" s="165"/>
      <c r="BT320" s="165"/>
      <c r="BU320" s="165"/>
      <c r="BV320" s="165"/>
      <c r="BW320" s="165"/>
      <c r="BX320" s="165"/>
      <c r="BY320" s="165"/>
      <c r="BZ320" s="165"/>
      <c r="CA320" s="165"/>
      <c r="CB320" s="165"/>
      <c r="CC320" s="165"/>
      <c r="CD320" s="165"/>
    </row>
    <row r="321" spans="1:82" ht="63.75" hidden="1" customHeight="1">
      <c r="A321" s="520" t="s">
        <v>11</v>
      </c>
      <c r="B321" s="486"/>
      <c r="C321" s="511" t="s">
        <v>782</v>
      </c>
      <c r="D321" s="33" t="s">
        <v>559</v>
      </c>
      <c r="E321" s="52" t="s">
        <v>356</v>
      </c>
      <c r="F321" s="68" t="s">
        <v>560</v>
      </c>
      <c r="G321" s="616"/>
      <c r="H321" s="616"/>
      <c r="I321" s="538" t="s">
        <v>790</v>
      </c>
      <c r="J321" s="538" t="s">
        <v>790</v>
      </c>
      <c r="K321" s="538" t="s">
        <v>790</v>
      </c>
      <c r="L321" s="538" t="s">
        <v>790</v>
      </c>
      <c r="M321" s="538"/>
      <c r="N321" s="215">
        <v>0</v>
      </c>
      <c r="O321" s="50">
        <f t="shared" si="176"/>
        <v>0</v>
      </c>
      <c r="P321" s="94">
        <f t="shared" si="177"/>
        <v>0</v>
      </c>
      <c r="Q321" s="402">
        <v>112.2</v>
      </c>
      <c r="R321" s="436">
        <f t="shared" si="178"/>
        <v>7293</v>
      </c>
      <c r="S321" s="394">
        <f t="shared" si="179"/>
        <v>5105.0999999999995</v>
      </c>
      <c r="T321" s="466">
        <v>30</v>
      </c>
      <c r="U321" s="434">
        <f t="shared" si="180"/>
        <v>36.37227478403949</v>
      </c>
      <c r="V321" s="458">
        <v>4640.37</v>
      </c>
      <c r="W321" s="318">
        <f t="shared" si="181"/>
        <v>0</v>
      </c>
      <c r="X321" s="552">
        <f t="shared" si="175"/>
        <v>0</v>
      </c>
      <c r="Y321" s="437" t="s">
        <v>771</v>
      </c>
      <c r="Z321" s="435">
        <f t="shared" si="182"/>
        <v>30</v>
      </c>
      <c r="AA321" s="427"/>
      <c r="AB321" s="171"/>
      <c r="AC321" s="88"/>
      <c r="AD321" s="162"/>
      <c r="AE321" s="162"/>
      <c r="AF321" s="162"/>
      <c r="AG321" s="162"/>
      <c r="AH321" s="162"/>
      <c r="AI321" s="162"/>
      <c r="AJ321" s="162"/>
      <c r="AK321" s="163"/>
      <c r="AL321" s="162"/>
      <c r="AM321" s="173"/>
      <c r="AN321" s="173"/>
      <c r="AO321" s="173"/>
      <c r="AP321" s="173"/>
      <c r="AQ321" s="173"/>
      <c r="AR321" s="173"/>
      <c r="AS321" s="173"/>
      <c r="AT321" s="173"/>
      <c r="AU321" s="173"/>
      <c r="AV321" s="173"/>
      <c r="AW321" s="173"/>
      <c r="AX321" s="173"/>
      <c r="AY321" s="173"/>
      <c r="AZ321" s="173"/>
      <c r="BA321" s="173"/>
      <c r="BB321" s="173"/>
      <c r="BC321" s="173"/>
      <c r="BD321" s="173"/>
      <c r="BE321" s="173"/>
      <c r="BF321" s="165"/>
      <c r="BG321" s="165"/>
      <c r="BH321" s="165"/>
      <c r="BI321" s="165"/>
      <c r="BJ321" s="165"/>
      <c r="BK321" s="165"/>
      <c r="BL321" s="165"/>
      <c r="BM321" s="165"/>
      <c r="BN321" s="165"/>
      <c r="BO321" s="165"/>
      <c r="BP321" s="165"/>
      <c r="BQ321" s="165"/>
      <c r="BR321" s="165"/>
      <c r="BS321" s="165"/>
      <c r="BT321" s="165"/>
      <c r="BU321" s="165"/>
      <c r="BV321" s="165"/>
      <c r="BW321" s="165"/>
      <c r="BX321" s="165"/>
      <c r="BY321" s="165"/>
      <c r="BZ321" s="165"/>
      <c r="CA321" s="165"/>
      <c r="CB321" s="165"/>
      <c r="CC321" s="165"/>
      <c r="CD321" s="165"/>
    </row>
    <row r="322" spans="1:82" ht="27" hidden="1" customHeight="1">
      <c r="A322" s="641" t="s">
        <v>11</v>
      </c>
      <c r="B322" s="646"/>
      <c r="C322" s="322"/>
      <c r="D322" s="375" t="s">
        <v>559</v>
      </c>
      <c r="E322" s="376" t="s">
        <v>356</v>
      </c>
      <c r="F322" s="312" t="s">
        <v>175</v>
      </c>
      <c r="G322" s="19"/>
      <c r="H322" s="16"/>
      <c r="I322" s="16"/>
      <c r="J322" s="16"/>
      <c r="K322" s="19"/>
      <c r="L322" s="43"/>
      <c r="M322" s="690"/>
      <c r="N322" s="215">
        <v>0</v>
      </c>
      <c r="O322" s="50">
        <f t="shared" si="176"/>
        <v>0</v>
      </c>
      <c r="P322" s="94">
        <f t="shared" si="177"/>
        <v>0</v>
      </c>
      <c r="Q322" s="402">
        <v>106.59</v>
      </c>
      <c r="R322" s="436">
        <f t="shared" si="178"/>
        <v>6928.35</v>
      </c>
      <c r="S322" s="394">
        <f t="shared" si="179"/>
        <v>4503.4274999999998</v>
      </c>
      <c r="T322" s="454">
        <v>35</v>
      </c>
      <c r="U322" s="434">
        <f t="shared" si="180"/>
        <v>38.61538461538462</v>
      </c>
      <c r="V322" s="458">
        <v>4252.9409999999998</v>
      </c>
      <c r="W322" s="318">
        <f t="shared" si="181"/>
        <v>0</v>
      </c>
      <c r="X322" s="552">
        <f t="shared" si="175"/>
        <v>0</v>
      </c>
      <c r="Y322" s="437" t="s">
        <v>771</v>
      </c>
      <c r="Z322" s="435">
        <f t="shared" si="182"/>
        <v>35</v>
      </c>
      <c r="AA322" s="427"/>
      <c r="AB322" s="171"/>
      <c r="AC322" s="88"/>
      <c r="AD322" s="162"/>
      <c r="AE322" s="162"/>
      <c r="AF322" s="162"/>
      <c r="AG322" s="162"/>
      <c r="AH322" s="162"/>
      <c r="AI322" s="162"/>
      <c r="AJ322" s="162"/>
      <c r="AK322" s="163"/>
      <c r="AL322" s="162"/>
      <c r="AM322" s="173"/>
      <c r="AN322" s="173"/>
      <c r="AO322" s="173"/>
      <c r="AP322" s="173"/>
      <c r="AQ322" s="173"/>
      <c r="AR322" s="173"/>
      <c r="AS322" s="173"/>
      <c r="AT322" s="173"/>
      <c r="AU322" s="173"/>
      <c r="AV322" s="173"/>
      <c r="AW322" s="173"/>
      <c r="AX322" s="173"/>
      <c r="AY322" s="173"/>
      <c r="AZ322" s="173"/>
      <c r="BA322" s="173"/>
      <c r="BB322" s="173"/>
      <c r="BC322" s="173"/>
      <c r="BD322" s="173"/>
      <c r="BE322" s="173"/>
      <c r="BF322" s="165"/>
      <c r="BG322" s="165"/>
      <c r="BH322" s="165"/>
      <c r="BI322" s="165"/>
      <c r="BJ322" s="165"/>
      <c r="BK322" s="165"/>
      <c r="BL322" s="165"/>
      <c r="BM322" s="165"/>
      <c r="BN322" s="165"/>
      <c r="BO322" s="165"/>
      <c r="BP322" s="165"/>
      <c r="BQ322" s="165"/>
      <c r="BR322" s="165"/>
      <c r="BS322" s="165"/>
      <c r="BT322" s="165"/>
      <c r="BU322" s="165"/>
      <c r="BV322" s="165"/>
      <c r="BW322" s="165"/>
      <c r="BX322" s="165"/>
      <c r="BY322" s="165"/>
      <c r="BZ322" s="165"/>
      <c r="CA322" s="165"/>
      <c r="CB322" s="165"/>
      <c r="CC322" s="165"/>
      <c r="CD322" s="165"/>
    </row>
    <row r="323" spans="1:82" ht="63.75" hidden="1" customHeight="1">
      <c r="A323" s="520" t="s">
        <v>11</v>
      </c>
      <c r="B323" s="486"/>
      <c r="C323" s="511" t="s">
        <v>782</v>
      </c>
      <c r="D323" s="33" t="s">
        <v>559</v>
      </c>
      <c r="E323" s="52" t="s">
        <v>356</v>
      </c>
      <c r="F323" s="68" t="s">
        <v>175</v>
      </c>
      <c r="G323" s="538" t="s">
        <v>790</v>
      </c>
      <c r="H323" s="538" t="s">
        <v>790</v>
      </c>
      <c r="I323" s="616"/>
      <c r="J323" s="538" t="s">
        <v>790</v>
      </c>
      <c r="K323" s="538" t="s">
        <v>790</v>
      </c>
      <c r="L323" s="538" t="s">
        <v>790</v>
      </c>
      <c r="M323" s="538"/>
      <c r="N323" s="215">
        <v>0</v>
      </c>
      <c r="O323" s="50">
        <f t="shared" si="176"/>
        <v>0</v>
      </c>
      <c r="P323" s="94">
        <f t="shared" si="177"/>
        <v>0</v>
      </c>
      <c r="Q323" s="402">
        <v>112.2</v>
      </c>
      <c r="R323" s="436">
        <f t="shared" si="178"/>
        <v>7293</v>
      </c>
      <c r="S323" s="394">
        <f t="shared" si="179"/>
        <v>5105.0999999999995</v>
      </c>
      <c r="T323" s="466">
        <v>30</v>
      </c>
      <c r="U323" s="434">
        <f t="shared" si="180"/>
        <v>36.37227478403949</v>
      </c>
      <c r="V323" s="458">
        <v>4640.37</v>
      </c>
      <c r="W323" s="318">
        <f t="shared" si="181"/>
        <v>0</v>
      </c>
      <c r="X323" s="552">
        <f t="shared" si="175"/>
        <v>0</v>
      </c>
      <c r="Y323" s="437" t="s">
        <v>771</v>
      </c>
      <c r="Z323" s="435">
        <f t="shared" si="182"/>
        <v>30</v>
      </c>
      <c r="AA323" s="427"/>
      <c r="AB323" s="171"/>
      <c r="AC323" s="88"/>
      <c r="AD323" s="162"/>
      <c r="AE323" s="162"/>
      <c r="AF323" s="162"/>
      <c r="AG323" s="162"/>
      <c r="AH323" s="162"/>
      <c r="AI323" s="162"/>
      <c r="AJ323" s="162"/>
      <c r="AK323" s="163"/>
      <c r="AL323" s="162"/>
      <c r="AM323" s="173"/>
      <c r="AN323" s="173"/>
      <c r="AO323" s="173"/>
      <c r="AP323" s="173"/>
      <c r="AQ323" s="173"/>
      <c r="AR323" s="173"/>
      <c r="AS323" s="173"/>
      <c r="AT323" s="173"/>
      <c r="AU323" s="173"/>
      <c r="AV323" s="173"/>
      <c r="AW323" s="173"/>
      <c r="AX323" s="173"/>
      <c r="AY323" s="173"/>
      <c r="AZ323" s="173"/>
      <c r="BA323" s="173"/>
      <c r="BB323" s="173"/>
      <c r="BC323" s="173"/>
      <c r="BD323" s="173"/>
      <c r="BE323" s="173"/>
      <c r="BF323" s="165"/>
      <c r="BG323" s="165"/>
      <c r="BH323" s="165"/>
      <c r="BI323" s="165"/>
      <c r="BJ323" s="165"/>
      <c r="BK323" s="165"/>
      <c r="BL323" s="165"/>
      <c r="BM323" s="165"/>
      <c r="BN323" s="165"/>
      <c r="BO323" s="165"/>
      <c r="BP323" s="165"/>
      <c r="BQ323" s="165"/>
      <c r="BR323" s="165"/>
      <c r="BS323" s="165"/>
      <c r="BT323" s="165"/>
      <c r="BU323" s="165"/>
      <c r="BV323" s="165"/>
      <c r="BW323" s="165"/>
      <c r="BX323" s="165"/>
      <c r="BY323" s="165"/>
      <c r="BZ323" s="165"/>
      <c r="CA323" s="165"/>
      <c r="CB323" s="165"/>
      <c r="CC323" s="165"/>
      <c r="CD323" s="165"/>
    </row>
    <row r="324" spans="1:82" ht="27" hidden="1" customHeight="1">
      <c r="A324" s="641" t="s">
        <v>11</v>
      </c>
      <c r="B324" s="646"/>
      <c r="C324" s="322"/>
      <c r="D324" s="375" t="s">
        <v>559</v>
      </c>
      <c r="E324" s="376" t="s">
        <v>356</v>
      </c>
      <c r="F324" s="311" t="s">
        <v>169</v>
      </c>
      <c r="G324" s="19"/>
      <c r="H324" s="16"/>
      <c r="I324" s="16"/>
      <c r="J324" s="16"/>
      <c r="K324" s="19"/>
      <c r="L324" s="43"/>
      <c r="M324" s="690"/>
      <c r="N324" s="215">
        <v>0</v>
      </c>
      <c r="O324" s="50">
        <f t="shared" si="176"/>
        <v>0</v>
      </c>
      <c r="P324" s="94">
        <f t="shared" si="177"/>
        <v>0</v>
      </c>
      <c r="Q324" s="402">
        <v>106.59</v>
      </c>
      <c r="R324" s="436">
        <f t="shared" si="178"/>
        <v>6928.35</v>
      </c>
      <c r="S324" s="394">
        <f t="shared" si="179"/>
        <v>4503.4274999999998</v>
      </c>
      <c r="T324" s="454">
        <v>35</v>
      </c>
      <c r="U324" s="434">
        <f t="shared" si="180"/>
        <v>38.61538461538462</v>
      </c>
      <c r="V324" s="458">
        <v>4252.9409999999998</v>
      </c>
      <c r="W324" s="318">
        <f>S324*O324</f>
        <v>0</v>
      </c>
      <c r="X324" s="552">
        <f t="shared" si="175"/>
        <v>0</v>
      </c>
      <c r="Y324" s="437" t="s">
        <v>771</v>
      </c>
      <c r="Z324" s="435">
        <f t="shared" si="182"/>
        <v>35</v>
      </c>
      <c r="AA324" s="427"/>
      <c r="AB324" s="171"/>
      <c r="AC324" s="88"/>
      <c r="AD324" s="162"/>
      <c r="AE324" s="162"/>
      <c r="AF324" s="162"/>
      <c r="AG324" s="162"/>
      <c r="AH324" s="162"/>
      <c r="AI324" s="162"/>
      <c r="AJ324" s="162"/>
      <c r="AK324" s="163"/>
      <c r="AL324" s="162"/>
      <c r="AM324" s="173"/>
      <c r="AN324" s="173"/>
      <c r="AO324" s="173"/>
      <c r="AP324" s="173"/>
      <c r="AQ324" s="173"/>
      <c r="AR324" s="173"/>
      <c r="AS324" s="173"/>
      <c r="AT324" s="173"/>
      <c r="AU324" s="173"/>
      <c r="AV324" s="173"/>
      <c r="AW324" s="173"/>
      <c r="AX324" s="173"/>
      <c r="AY324" s="173"/>
      <c r="AZ324" s="173"/>
      <c r="BA324" s="173"/>
      <c r="BB324" s="173"/>
      <c r="BC324" s="173"/>
      <c r="BD324" s="173"/>
      <c r="BE324" s="173"/>
      <c r="BF324" s="165"/>
      <c r="BG324" s="165"/>
      <c r="BH324" s="165"/>
      <c r="BI324" s="165"/>
      <c r="BJ324" s="165"/>
      <c r="BK324" s="165"/>
      <c r="BL324" s="165"/>
      <c r="BM324" s="165"/>
      <c r="BN324" s="165"/>
      <c r="BO324" s="165"/>
      <c r="BP324" s="165"/>
      <c r="BQ324" s="165"/>
      <c r="BR324" s="165"/>
      <c r="BS324" s="165"/>
      <c r="BT324" s="165"/>
      <c r="BU324" s="165"/>
      <c r="BV324" s="165"/>
      <c r="BW324" s="165"/>
      <c r="BX324" s="165"/>
      <c r="BY324" s="165"/>
      <c r="BZ324" s="165"/>
      <c r="CA324" s="165"/>
      <c r="CB324" s="165"/>
      <c r="CC324" s="165"/>
      <c r="CD324" s="165"/>
    </row>
    <row r="325" spans="1:82" ht="63.75" hidden="1" customHeight="1">
      <c r="A325" s="520" t="s">
        <v>11</v>
      </c>
      <c r="B325" s="486"/>
      <c r="C325" s="511" t="s">
        <v>782</v>
      </c>
      <c r="D325" s="33" t="s">
        <v>559</v>
      </c>
      <c r="E325" s="52" t="s">
        <v>356</v>
      </c>
      <c r="F325" s="80" t="s">
        <v>169</v>
      </c>
      <c r="G325" s="616"/>
      <c r="H325" s="538" t="s">
        <v>790</v>
      </c>
      <c r="I325" s="538" t="s">
        <v>790</v>
      </c>
      <c r="J325" s="538" t="s">
        <v>790</v>
      </c>
      <c r="K325" s="538" t="s">
        <v>790</v>
      </c>
      <c r="L325" s="538" t="s">
        <v>790</v>
      </c>
      <c r="M325" s="538" t="s">
        <v>790</v>
      </c>
      <c r="N325" s="215">
        <v>3</v>
      </c>
      <c r="O325" s="50">
        <f t="shared" si="176"/>
        <v>0</v>
      </c>
      <c r="P325" s="94">
        <f t="shared" si="177"/>
        <v>0</v>
      </c>
      <c r="Q325" s="402">
        <v>112.54</v>
      </c>
      <c r="R325" s="436">
        <f t="shared" si="178"/>
        <v>7315.1</v>
      </c>
      <c r="S325" s="394">
        <f t="shared" si="179"/>
        <v>5120.57</v>
      </c>
      <c r="T325" s="454">
        <v>30</v>
      </c>
      <c r="U325" s="434">
        <f t="shared" si="180"/>
        <v>36.56450356112699</v>
      </c>
      <c r="V325" s="458">
        <v>4640.37</v>
      </c>
      <c r="W325" s="335">
        <f>S325*O325</f>
        <v>0</v>
      </c>
      <c r="X325" s="552">
        <f t="shared" si="175"/>
        <v>0</v>
      </c>
      <c r="Y325" s="437" t="s">
        <v>771</v>
      </c>
      <c r="Z325" s="435">
        <f t="shared" si="182"/>
        <v>30</v>
      </c>
      <c r="AA325" s="427"/>
      <c r="AB325" s="171"/>
      <c r="AC325" s="88"/>
      <c r="AD325" s="162"/>
      <c r="AE325" s="162"/>
      <c r="AF325" s="162"/>
      <c r="AG325" s="162"/>
      <c r="AH325" s="162"/>
      <c r="AI325" s="162"/>
      <c r="AJ325" s="162"/>
      <c r="AK325" s="163"/>
      <c r="AL325" s="162"/>
      <c r="AM325" s="173"/>
      <c r="AN325" s="173"/>
      <c r="AO325" s="173"/>
      <c r="AP325" s="173"/>
      <c r="AQ325" s="173"/>
      <c r="AR325" s="173"/>
      <c r="AS325" s="173"/>
      <c r="AT325" s="173"/>
      <c r="AU325" s="173"/>
      <c r="AV325" s="173"/>
      <c r="AW325" s="173"/>
      <c r="AX325" s="173"/>
      <c r="AY325" s="173"/>
      <c r="AZ325" s="173"/>
      <c r="BA325" s="173"/>
      <c r="BB325" s="173"/>
      <c r="BC325" s="173"/>
      <c r="BD325" s="173"/>
      <c r="BE325" s="173"/>
      <c r="BF325" s="165"/>
      <c r="BG325" s="165"/>
      <c r="BH325" s="165"/>
      <c r="BI325" s="165"/>
      <c r="BJ325" s="165"/>
      <c r="BK325" s="165"/>
      <c r="BL325" s="165"/>
      <c r="BM325" s="165"/>
      <c r="BN325" s="165"/>
      <c r="BO325" s="165"/>
      <c r="BP325" s="165"/>
      <c r="BQ325" s="165"/>
      <c r="BR325" s="165"/>
      <c r="BS325" s="165"/>
      <c r="BT325" s="165"/>
      <c r="BU325" s="165"/>
      <c r="BV325" s="165"/>
      <c r="BW325" s="165"/>
      <c r="BX325" s="165"/>
      <c r="BY325" s="165"/>
      <c r="BZ325" s="165"/>
      <c r="CA325" s="165"/>
      <c r="CB325" s="165"/>
      <c r="CC325" s="165"/>
      <c r="CD325" s="165"/>
    </row>
    <row r="326" spans="1:82" ht="27" hidden="1" customHeight="1">
      <c r="A326" s="641" t="s">
        <v>11</v>
      </c>
      <c r="B326" s="491"/>
      <c r="C326" s="322"/>
      <c r="D326" s="33" t="s">
        <v>208</v>
      </c>
      <c r="E326" s="30" t="s">
        <v>356</v>
      </c>
      <c r="F326" s="68" t="s">
        <v>165</v>
      </c>
      <c r="G326" s="18"/>
      <c r="H326" s="19"/>
      <c r="I326" s="19"/>
      <c r="J326" s="19"/>
      <c r="K326" s="18"/>
      <c r="L326" s="27"/>
      <c r="M326" s="27"/>
      <c r="N326" s="215">
        <v>0</v>
      </c>
      <c r="O326" s="50">
        <f t="shared" si="176"/>
        <v>0</v>
      </c>
      <c r="P326" s="94">
        <f t="shared" si="177"/>
        <v>0</v>
      </c>
      <c r="Q326" s="402">
        <v>90.98</v>
      </c>
      <c r="R326" s="436">
        <f t="shared" si="178"/>
        <v>5913.7</v>
      </c>
      <c r="S326" s="394">
        <f t="shared" si="179"/>
        <v>3843.9049999999993</v>
      </c>
      <c r="T326" s="454">
        <v>35</v>
      </c>
      <c r="U326" s="434">
        <f t="shared" si="180"/>
        <v>38.61538461538462</v>
      </c>
      <c r="V326" s="458">
        <v>3630.1019999999999</v>
      </c>
      <c r="W326" s="318">
        <f t="shared" si="181"/>
        <v>0</v>
      </c>
      <c r="X326" s="552">
        <f t="shared" si="175"/>
        <v>0</v>
      </c>
      <c r="Y326" s="437" t="s">
        <v>771</v>
      </c>
      <c r="Z326" s="435">
        <f t="shared" si="182"/>
        <v>35</v>
      </c>
      <c r="AA326" s="427"/>
      <c r="AB326" s="171"/>
      <c r="AC326" s="88"/>
      <c r="AD326" s="162"/>
      <c r="AE326" s="162"/>
      <c r="AF326" s="162"/>
      <c r="AG326" s="162"/>
      <c r="AH326" s="162"/>
      <c r="AI326" s="162"/>
      <c r="AJ326" s="162"/>
      <c r="AK326" s="163"/>
      <c r="AL326" s="162"/>
      <c r="AM326" s="173"/>
      <c r="AN326" s="173"/>
      <c r="AO326" s="173"/>
      <c r="AP326" s="173"/>
      <c r="AQ326" s="173"/>
      <c r="AR326" s="173"/>
      <c r="AS326" s="173"/>
      <c r="AT326" s="173"/>
      <c r="AU326" s="173"/>
      <c r="AV326" s="173"/>
      <c r="AW326" s="173"/>
      <c r="AX326" s="173"/>
      <c r="AY326" s="173"/>
      <c r="AZ326" s="173"/>
      <c r="BA326" s="173"/>
      <c r="BB326" s="173"/>
      <c r="BC326" s="173"/>
      <c r="BD326" s="173"/>
      <c r="BE326" s="173"/>
      <c r="BF326" s="165"/>
      <c r="BG326" s="165"/>
      <c r="BH326" s="165"/>
      <c r="BI326" s="165"/>
      <c r="BJ326" s="165"/>
      <c r="BK326" s="165"/>
      <c r="BL326" s="165"/>
      <c r="BM326" s="165"/>
      <c r="BN326" s="165"/>
      <c r="BO326" s="165"/>
      <c r="BP326" s="165"/>
      <c r="BQ326" s="165"/>
      <c r="BR326" s="165"/>
      <c r="BS326" s="165"/>
      <c r="BT326" s="165"/>
      <c r="BU326" s="165"/>
      <c r="BV326" s="165"/>
      <c r="BW326" s="165"/>
      <c r="BX326" s="165"/>
      <c r="BY326" s="165"/>
      <c r="BZ326" s="165"/>
      <c r="CA326" s="165"/>
      <c r="CB326" s="165"/>
      <c r="CC326" s="165"/>
      <c r="CD326" s="165"/>
    </row>
    <row r="327" spans="1:82" ht="63.75" hidden="1" customHeight="1">
      <c r="A327" s="845" t="s">
        <v>11</v>
      </c>
      <c r="B327" s="831"/>
      <c r="C327" s="699" t="s">
        <v>794</v>
      </c>
      <c r="D327" s="913" t="s">
        <v>1144</v>
      </c>
      <c r="E327" s="914" t="s">
        <v>1152</v>
      </c>
      <c r="F327" s="875" t="s">
        <v>1156</v>
      </c>
      <c r="G327" s="701"/>
      <c r="H327" s="701"/>
      <c r="I327" s="701"/>
      <c r="J327" s="701"/>
      <c r="K327" s="538" t="s">
        <v>790</v>
      </c>
      <c r="L327" s="538" t="s">
        <v>790</v>
      </c>
      <c r="M327" s="538" t="s">
        <v>790</v>
      </c>
      <c r="N327" s="215">
        <v>0</v>
      </c>
      <c r="O327" s="836">
        <f t="shared" si="176"/>
        <v>0</v>
      </c>
      <c r="P327" s="837">
        <f t="shared" si="177"/>
        <v>0</v>
      </c>
      <c r="Q327" s="678">
        <v>97.770239999999987</v>
      </c>
      <c r="R327" s="717">
        <f>Q327*$S$1</f>
        <v>6355.065599999999</v>
      </c>
      <c r="S327" s="745">
        <f>R327</f>
        <v>6355.065599999999</v>
      </c>
      <c r="T327" s="718" t="s">
        <v>794</v>
      </c>
      <c r="U327" s="718"/>
      <c r="V327" s="718"/>
      <c r="W327" s="842">
        <f t="shared" ref="W327" si="183">S327*O327</f>
        <v>0</v>
      </c>
      <c r="X327" s="552">
        <f t="shared" si="175"/>
        <v>0</v>
      </c>
      <c r="Y327" s="707"/>
      <c r="Z327" s="708"/>
      <c r="AA327" s="708"/>
      <c r="AB327" s="708"/>
      <c r="AC327" s="708"/>
      <c r="AD327" s="709"/>
      <c r="AE327" s="708"/>
      <c r="AF327" s="708"/>
      <c r="AG327" s="708"/>
      <c r="AH327" s="708"/>
      <c r="AI327" s="161"/>
      <c r="AJ327" s="162"/>
      <c r="AK327" s="163"/>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row>
    <row r="328" spans="1:82" ht="63.75" hidden="1" customHeight="1">
      <c r="A328" s="845" t="s">
        <v>11</v>
      </c>
      <c r="B328" s="831"/>
      <c r="C328" s="699" t="s">
        <v>794</v>
      </c>
      <c r="D328" s="913" t="s">
        <v>1144</v>
      </c>
      <c r="E328" s="914" t="s">
        <v>1152</v>
      </c>
      <c r="F328" s="875" t="s">
        <v>1157</v>
      </c>
      <c r="G328" s="701"/>
      <c r="H328" s="701"/>
      <c r="I328" s="701"/>
      <c r="J328" s="701"/>
      <c r="K328" s="538" t="s">
        <v>790</v>
      </c>
      <c r="L328" s="538" t="s">
        <v>790</v>
      </c>
      <c r="M328" s="538" t="s">
        <v>790</v>
      </c>
      <c r="N328" s="215">
        <v>0</v>
      </c>
      <c r="O328" s="836">
        <f t="shared" si="176"/>
        <v>0</v>
      </c>
      <c r="P328" s="837">
        <f t="shared" si="177"/>
        <v>0</v>
      </c>
      <c r="Q328" s="678">
        <v>97.770239999999987</v>
      </c>
      <c r="R328" s="717">
        <f>Q328*$S$1</f>
        <v>6355.065599999999</v>
      </c>
      <c r="S328" s="745">
        <f>R328</f>
        <v>6355.065599999999</v>
      </c>
      <c r="T328" s="718" t="s">
        <v>794</v>
      </c>
      <c r="U328" s="718"/>
      <c r="V328" s="718"/>
      <c r="W328" s="842">
        <f t="shared" ref="W328:W332" si="184">S328*O328</f>
        <v>0</v>
      </c>
      <c r="X328" s="552">
        <f t="shared" si="175"/>
        <v>0</v>
      </c>
      <c r="Y328" s="707"/>
      <c r="Z328" s="708"/>
      <c r="AA328" s="708"/>
      <c r="AB328" s="708"/>
      <c r="AC328" s="708"/>
      <c r="AD328" s="709"/>
      <c r="AE328" s="708"/>
      <c r="AF328" s="708"/>
      <c r="AG328" s="708"/>
      <c r="AH328" s="708"/>
      <c r="AI328" s="161"/>
      <c r="AJ328" s="162"/>
      <c r="AK328" s="163"/>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row>
    <row r="329" spans="1:82" ht="63.75" customHeight="1">
      <c r="A329" s="520" t="s">
        <v>11</v>
      </c>
      <c r="B329" s="520"/>
      <c r="C329" s="647" t="s">
        <v>782</v>
      </c>
      <c r="D329" s="33" t="s">
        <v>425</v>
      </c>
      <c r="E329" s="30" t="s">
        <v>357</v>
      </c>
      <c r="F329" s="68" t="s">
        <v>729</v>
      </c>
      <c r="G329" s="538" t="s">
        <v>790</v>
      </c>
      <c r="H329" s="538" t="s">
        <v>790</v>
      </c>
      <c r="I329" s="616"/>
      <c r="J329" s="538" t="s">
        <v>790</v>
      </c>
      <c r="K329" s="538" t="s">
        <v>790</v>
      </c>
      <c r="L329" s="538" t="s">
        <v>790</v>
      </c>
      <c r="M329" s="538" t="s">
        <v>790</v>
      </c>
      <c r="N329" s="215"/>
      <c r="O329" s="50">
        <f t="shared" si="176"/>
        <v>0</v>
      </c>
      <c r="P329" s="94">
        <f t="shared" si="177"/>
        <v>0</v>
      </c>
      <c r="Q329" s="678">
        <v>99.144720000000007</v>
      </c>
      <c r="R329" s="736">
        <f t="shared" si="178"/>
        <v>6444.4068000000007</v>
      </c>
      <c r="S329" s="745">
        <f t="shared" si="179"/>
        <v>4511.0847599999997</v>
      </c>
      <c r="T329" s="454">
        <v>30</v>
      </c>
      <c r="U329" s="434">
        <f t="shared" si="180"/>
        <v>32.649782443901586</v>
      </c>
      <c r="V329" s="458">
        <v>4340.3220000000001</v>
      </c>
      <c r="W329" s="752">
        <f t="shared" si="184"/>
        <v>0</v>
      </c>
      <c r="X329" s="552">
        <f t="shared" si="175"/>
        <v>0</v>
      </c>
      <c r="Y329" s="437" t="s">
        <v>771</v>
      </c>
      <c r="Z329" s="435">
        <f t="shared" si="182"/>
        <v>30</v>
      </c>
      <c r="AA329" s="427"/>
      <c r="AB329" s="171"/>
      <c r="AC329" s="88"/>
      <c r="AD329" s="162"/>
      <c r="AE329" s="162"/>
      <c r="AF329" s="162"/>
      <c r="AG329" s="162"/>
      <c r="AH329" s="162"/>
      <c r="AI329" s="162"/>
      <c r="AJ329" s="162"/>
      <c r="AK329" s="163"/>
      <c r="AL329" s="162"/>
      <c r="AM329" s="173"/>
      <c r="AN329" s="173"/>
      <c r="AO329" s="173"/>
      <c r="AP329" s="173"/>
      <c r="AQ329" s="173"/>
      <c r="AR329" s="173"/>
      <c r="AS329" s="173"/>
      <c r="AT329" s="173"/>
      <c r="AU329" s="173"/>
      <c r="AV329" s="173"/>
      <c r="AW329" s="173"/>
      <c r="AX329" s="173"/>
      <c r="AY329" s="173"/>
      <c r="AZ329" s="173"/>
      <c r="BA329" s="173"/>
      <c r="BB329" s="173"/>
      <c r="BC329" s="173"/>
      <c r="BD329" s="173"/>
      <c r="BE329" s="173"/>
      <c r="BF329" s="165"/>
      <c r="BG329" s="165"/>
      <c r="BH329" s="165"/>
      <c r="BI329" s="165"/>
      <c r="BJ329" s="165"/>
      <c r="BK329" s="165"/>
      <c r="BL329" s="165"/>
      <c r="BM329" s="165"/>
      <c r="BN329" s="165"/>
      <c r="BO329" s="165"/>
      <c r="BP329" s="165"/>
      <c r="BQ329" s="165"/>
      <c r="BR329" s="165"/>
      <c r="BS329" s="165"/>
      <c r="BT329" s="165"/>
      <c r="BU329" s="165"/>
      <c r="BV329" s="165"/>
      <c r="BW329" s="165"/>
      <c r="BX329" s="165"/>
      <c r="BY329" s="165"/>
      <c r="BZ329" s="165"/>
      <c r="CA329" s="165"/>
      <c r="CB329" s="165"/>
      <c r="CC329" s="165"/>
      <c r="CD329" s="165"/>
    </row>
    <row r="330" spans="1:82" ht="63.75" customHeight="1">
      <c r="A330" s="520" t="s">
        <v>11</v>
      </c>
      <c r="B330" s="486"/>
      <c r="C330" s="511" t="s">
        <v>782</v>
      </c>
      <c r="D330" s="33" t="s">
        <v>425</v>
      </c>
      <c r="E330" s="30" t="s">
        <v>357</v>
      </c>
      <c r="F330" s="68" t="s">
        <v>345</v>
      </c>
      <c r="G330" s="538" t="s">
        <v>790</v>
      </c>
      <c r="H330" s="538" t="s">
        <v>790</v>
      </c>
      <c r="I330" s="538" t="s">
        <v>790</v>
      </c>
      <c r="J330" s="616"/>
      <c r="K330" s="538" t="s">
        <v>790</v>
      </c>
      <c r="L330" s="616"/>
      <c r="M330" s="538" t="s">
        <v>790</v>
      </c>
      <c r="N330" s="215"/>
      <c r="O330" s="50">
        <f t="shared" si="176"/>
        <v>0</v>
      </c>
      <c r="P330" s="94">
        <f t="shared" si="177"/>
        <v>0</v>
      </c>
      <c r="Q330" s="678">
        <v>99.144720000000007</v>
      </c>
      <c r="R330" s="736">
        <f t="shared" si="178"/>
        <v>6444.4068000000007</v>
      </c>
      <c r="S330" s="745">
        <f t="shared" si="179"/>
        <v>4511.0847599999997</v>
      </c>
      <c r="T330" s="454">
        <v>30</v>
      </c>
      <c r="U330" s="434">
        <f t="shared" si="180"/>
        <v>32.649782443901586</v>
      </c>
      <c r="V330" s="458">
        <v>4340.3220000000001</v>
      </c>
      <c r="W330" s="752">
        <f t="shared" si="184"/>
        <v>0</v>
      </c>
      <c r="X330" s="552">
        <f t="shared" si="175"/>
        <v>0</v>
      </c>
      <c r="Y330" s="437" t="s">
        <v>771</v>
      </c>
      <c r="Z330" s="435">
        <f t="shared" si="182"/>
        <v>30</v>
      </c>
      <c r="AA330" s="427"/>
      <c r="AB330" s="171"/>
      <c r="AC330" s="88"/>
      <c r="AD330" s="162"/>
      <c r="AE330" s="162"/>
      <c r="AF330" s="162"/>
      <c r="AG330" s="162"/>
      <c r="AH330" s="162"/>
      <c r="AI330" s="162"/>
      <c r="AJ330" s="162"/>
      <c r="AK330" s="163"/>
      <c r="AL330" s="162"/>
      <c r="AM330" s="173"/>
      <c r="AN330" s="173"/>
      <c r="AO330" s="173"/>
      <c r="AP330" s="173"/>
      <c r="AQ330" s="173"/>
      <c r="AR330" s="173"/>
      <c r="AS330" s="173"/>
      <c r="AT330" s="173"/>
      <c r="AU330" s="173"/>
      <c r="AV330" s="173"/>
      <c r="AW330" s="173"/>
      <c r="AX330" s="173"/>
      <c r="AY330" s="173"/>
      <c r="AZ330" s="173"/>
      <c r="BA330" s="173"/>
      <c r="BB330" s="173"/>
      <c r="BC330" s="173"/>
      <c r="BD330" s="173"/>
      <c r="BE330" s="173"/>
      <c r="BF330" s="165"/>
      <c r="BG330" s="165"/>
      <c r="BH330" s="165"/>
      <c r="BI330" s="165"/>
      <c r="BJ330" s="165"/>
      <c r="BK330" s="165"/>
      <c r="BL330" s="165"/>
      <c r="BM330" s="165"/>
      <c r="BN330" s="165"/>
      <c r="BO330" s="165"/>
      <c r="BP330" s="165"/>
      <c r="BQ330" s="165"/>
      <c r="BR330" s="165"/>
      <c r="BS330" s="165"/>
      <c r="BT330" s="165"/>
      <c r="BU330" s="165"/>
      <c r="BV330" s="165"/>
      <c r="BW330" s="165"/>
      <c r="BX330" s="165"/>
      <c r="BY330" s="165"/>
      <c r="BZ330" s="165"/>
      <c r="CA330" s="165"/>
      <c r="CB330" s="165"/>
      <c r="CC330" s="165"/>
      <c r="CD330" s="165"/>
    </row>
    <row r="331" spans="1:82" ht="63.75" customHeight="1">
      <c r="A331" s="520" t="s">
        <v>11</v>
      </c>
      <c r="B331" s="486"/>
      <c r="C331" s="511" t="s">
        <v>782</v>
      </c>
      <c r="D331" s="33" t="s">
        <v>425</v>
      </c>
      <c r="E331" s="30" t="s">
        <v>357</v>
      </c>
      <c r="F331" s="68" t="s">
        <v>170</v>
      </c>
      <c r="G331" s="616"/>
      <c r="H331" s="538" t="s">
        <v>790</v>
      </c>
      <c r="I331" s="538" t="s">
        <v>790</v>
      </c>
      <c r="J331" s="616"/>
      <c r="K331" s="616"/>
      <c r="L331" s="617"/>
      <c r="M331" s="538" t="s">
        <v>790</v>
      </c>
      <c r="N331" s="215"/>
      <c r="O331" s="50">
        <f t="shared" si="176"/>
        <v>0</v>
      </c>
      <c r="P331" s="94">
        <f t="shared" si="177"/>
        <v>0</v>
      </c>
      <c r="Q331" s="678">
        <v>99.144719999999992</v>
      </c>
      <c r="R331" s="736">
        <f t="shared" si="178"/>
        <v>6444.4067999999997</v>
      </c>
      <c r="S331" s="745">
        <f t="shared" si="179"/>
        <v>4511.0847599999997</v>
      </c>
      <c r="T331" s="454">
        <v>30</v>
      </c>
      <c r="U331" s="434">
        <f t="shared" si="180"/>
        <v>32.649782443901586</v>
      </c>
      <c r="V331" s="458">
        <v>4340.3220000000001</v>
      </c>
      <c r="W331" s="752">
        <f t="shared" si="184"/>
        <v>0</v>
      </c>
      <c r="X331" s="552">
        <f t="shared" si="175"/>
        <v>0</v>
      </c>
      <c r="Y331" s="437" t="s">
        <v>771</v>
      </c>
      <c r="Z331" s="435">
        <f t="shared" si="182"/>
        <v>30</v>
      </c>
      <c r="AA331" s="427"/>
      <c r="AB331" s="171"/>
      <c r="AC331" s="88"/>
      <c r="AD331" s="162"/>
      <c r="AE331" s="162"/>
      <c r="AF331" s="162"/>
      <c r="AG331" s="162"/>
      <c r="AH331" s="162"/>
      <c r="AI331" s="162"/>
      <c r="AJ331" s="162"/>
      <c r="AK331" s="163"/>
      <c r="AL331" s="162"/>
      <c r="AM331" s="173"/>
      <c r="AN331" s="173"/>
      <c r="AO331" s="173"/>
      <c r="AP331" s="173"/>
      <c r="AQ331" s="173"/>
      <c r="AR331" s="173"/>
      <c r="AS331" s="173"/>
      <c r="AT331" s="173"/>
      <c r="AU331" s="173"/>
      <c r="AV331" s="173"/>
      <c r="AW331" s="173"/>
      <c r="AX331" s="173"/>
      <c r="AY331" s="173"/>
      <c r="AZ331" s="173"/>
      <c r="BA331" s="173"/>
      <c r="BB331" s="173"/>
      <c r="BC331" s="173"/>
      <c r="BD331" s="173"/>
      <c r="BE331" s="173"/>
      <c r="BF331" s="165"/>
      <c r="BG331" s="165"/>
      <c r="BH331" s="165"/>
      <c r="BI331" s="165"/>
      <c r="BJ331" s="165"/>
      <c r="BK331" s="165"/>
      <c r="BL331" s="165"/>
      <c r="BM331" s="165"/>
      <c r="BN331" s="165"/>
      <c r="BO331" s="165"/>
      <c r="BP331" s="165"/>
      <c r="BQ331" s="165"/>
      <c r="BR331" s="165"/>
      <c r="BS331" s="165"/>
      <c r="BT331" s="165"/>
      <c r="BU331" s="165"/>
      <c r="BV331" s="165"/>
      <c r="BW331" s="165"/>
      <c r="BX331" s="165"/>
      <c r="BY331" s="165"/>
      <c r="BZ331" s="165"/>
      <c r="CA331" s="165"/>
      <c r="CB331" s="165"/>
      <c r="CC331" s="165"/>
      <c r="CD331" s="165"/>
    </row>
    <row r="332" spans="1:82" ht="63.75" customHeight="1">
      <c r="A332" s="520" t="s">
        <v>11</v>
      </c>
      <c r="B332" s="486"/>
      <c r="C332" s="511" t="s">
        <v>782</v>
      </c>
      <c r="D332" s="33" t="s">
        <v>425</v>
      </c>
      <c r="E332" s="30" t="s">
        <v>357</v>
      </c>
      <c r="F332" s="68" t="s">
        <v>499</v>
      </c>
      <c r="G332" s="616"/>
      <c r="H332" s="616"/>
      <c r="I332" s="616"/>
      <c r="J332" s="538" t="s">
        <v>790</v>
      </c>
      <c r="K332" s="616"/>
      <c r="L332" s="617"/>
      <c r="M332" s="538" t="s">
        <v>790</v>
      </c>
      <c r="N332" s="215"/>
      <c r="O332" s="50">
        <f t="shared" si="176"/>
        <v>0</v>
      </c>
      <c r="P332" s="94">
        <f t="shared" si="177"/>
        <v>0</v>
      </c>
      <c r="Q332" s="678">
        <v>99.144719999999992</v>
      </c>
      <c r="R332" s="736">
        <f t="shared" si="178"/>
        <v>6444.4067999999997</v>
      </c>
      <c r="S332" s="745">
        <f t="shared" si="179"/>
        <v>4511.0847599999997</v>
      </c>
      <c r="T332" s="454">
        <v>30</v>
      </c>
      <c r="U332" s="434">
        <f t="shared" si="180"/>
        <v>32.649782443901586</v>
      </c>
      <c r="V332" s="458">
        <v>4340.3220000000001</v>
      </c>
      <c r="W332" s="752">
        <f t="shared" si="184"/>
        <v>0</v>
      </c>
      <c r="X332" s="552">
        <f t="shared" si="175"/>
        <v>0</v>
      </c>
      <c r="Y332" s="437" t="s">
        <v>771</v>
      </c>
      <c r="Z332" s="435">
        <f t="shared" si="182"/>
        <v>30</v>
      </c>
      <c r="AA332" s="427"/>
      <c r="AB332" s="171"/>
      <c r="AC332" s="88"/>
      <c r="AD332" s="162"/>
      <c r="AE332" s="162"/>
      <c r="AF332" s="162"/>
      <c r="AG332" s="162"/>
      <c r="AH332" s="162"/>
      <c r="AI332" s="162"/>
      <c r="AJ332" s="162"/>
      <c r="AK332" s="163"/>
      <c r="AL332" s="162"/>
      <c r="AM332" s="173"/>
      <c r="AN332" s="173"/>
      <c r="AO332" s="173"/>
      <c r="AP332" s="173"/>
      <c r="AQ332" s="173"/>
      <c r="AR332" s="173"/>
      <c r="AS332" s="173"/>
      <c r="AT332" s="173"/>
      <c r="AU332" s="173"/>
      <c r="AV332" s="173"/>
      <c r="AW332" s="173"/>
      <c r="AX332" s="173"/>
      <c r="AY332" s="173"/>
      <c r="AZ332" s="173"/>
      <c r="BA332" s="173"/>
      <c r="BB332" s="173"/>
      <c r="BC332" s="173"/>
      <c r="BD332" s="173"/>
      <c r="BE332" s="173"/>
      <c r="BF332" s="165"/>
      <c r="BG332" s="165"/>
      <c r="BH332" s="165"/>
      <c r="BI332" s="165"/>
      <c r="BJ332" s="165"/>
      <c r="BK332" s="165"/>
      <c r="BL332" s="165"/>
      <c r="BM332" s="165"/>
      <c r="BN332" s="165"/>
      <c r="BO332" s="165"/>
      <c r="BP332" s="165"/>
      <c r="BQ332" s="165"/>
      <c r="BR332" s="165"/>
      <c r="BS332" s="165"/>
      <c r="BT332" s="165"/>
      <c r="BU332" s="165"/>
      <c r="BV332" s="165"/>
      <c r="BW332" s="165"/>
      <c r="BX332" s="165"/>
      <c r="BY332" s="165"/>
      <c r="BZ332" s="165"/>
      <c r="CA332" s="165"/>
      <c r="CB332" s="165"/>
      <c r="CC332" s="165"/>
      <c r="CD332" s="165"/>
    </row>
    <row r="333" spans="1:82" ht="27" hidden="1" customHeight="1">
      <c r="A333" s="641" t="s">
        <v>11</v>
      </c>
      <c r="B333" s="646"/>
      <c r="C333" s="322"/>
      <c r="D333" s="33" t="s">
        <v>438</v>
      </c>
      <c r="E333" s="30" t="s">
        <v>358</v>
      </c>
      <c r="F333" s="68" t="s">
        <v>165</v>
      </c>
      <c r="G333" s="19"/>
      <c r="H333" s="25"/>
      <c r="I333" s="25"/>
      <c r="J333" s="25"/>
      <c r="K333" s="16"/>
      <c r="L333" s="26"/>
      <c r="M333" s="693"/>
      <c r="N333" s="215">
        <v>0</v>
      </c>
      <c r="O333" s="50">
        <f t="shared" si="176"/>
        <v>0</v>
      </c>
      <c r="P333" s="94">
        <f t="shared" si="177"/>
        <v>0</v>
      </c>
      <c r="Q333" s="402">
        <v>54.39</v>
      </c>
      <c r="R333" s="436">
        <f t="shared" si="178"/>
        <v>3535.35</v>
      </c>
      <c r="S333" s="394">
        <f t="shared" si="179"/>
        <v>2297.9774999999995</v>
      </c>
      <c r="T333" s="454">
        <v>35</v>
      </c>
      <c r="U333" s="434">
        <f t="shared" si="180"/>
        <v>38.615384615384606</v>
      </c>
      <c r="V333" s="458">
        <v>2170.1610000000001</v>
      </c>
      <c r="W333" s="318">
        <f t="shared" si="181"/>
        <v>0</v>
      </c>
      <c r="X333" s="552">
        <f t="shared" si="175"/>
        <v>0</v>
      </c>
      <c r="Y333" s="437" t="s">
        <v>771</v>
      </c>
      <c r="Z333" s="435">
        <f t="shared" si="182"/>
        <v>35</v>
      </c>
      <c r="AA333" s="427"/>
      <c r="AB333" s="171"/>
      <c r="AC333" s="88"/>
      <c r="AD333" s="162"/>
      <c r="AE333" s="162"/>
      <c r="AF333" s="162"/>
      <c r="AG333" s="162"/>
      <c r="AH333" s="162"/>
      <c r="AI333" s="162"/>
      <c r="AJ333" s="162"/>
      <c r="AK333" s="163"/>
      <c r="AL333" s="162"/>
      <c r="AM333" s="173"/>
      <c r="AN333" s="173"/>
      <c r="AO333" s="173"/>
      <c r="AP333" s="173"/>
      <c r="AQ333" s="173"/>
      <c r="AR333" s="173"/>
      <c r="AS333" s="173"/>
      <c r="AT333" s="173"/>
      <c r="AU333" s="173"/>
      <c r="AV333" s="173"/>
      <c r="AW333" s="173"/>
      <c r="AX333" s="173"/>
      <c r="AY333" s="173"/>
      <c r="AZ333" s="173"/>
      <c r="BA333" s="173"/>
      <c r="BB333" s="173"/>
      <c r="BC333" s="173"/>
      <c r="BD333" s="173"/>
      <c r="BE333" s="173"/>
      <c r="BF333" s="165"/>
      <c r="BG333" s="165"/>
      <c r="BH333" s="165"/>
      <c r="BI333" s="165"/>
      <c r="BJ333" s="165"/>
      <c r="BK333" s="165"/>
      <c r="BL333" s="165"/>
      <c r="BM333" s="165"/>
      <c r="BN333" s="165"/>
      <c r="BO333" s="165"/>
      <c r="BP333" s="165"/>
      <c r="BQ333" s="165"/>
      <c r="BR333" s="165"/>
      <c r="BS333" s="165"/>
      <c r="BT333" s="165"/>
      <c r="BU333" s="165"/>
      <c r="BV333" s="165"/>
      <c r="BW333" s="165"/>
      <c r="BX333" s="165"/>
      <c r="BY333" s="165"/>
      <c r="BZ333" s="165"/>
      <c r="CA333" s="165"/>
      <c r="CB333" s="165"/>
      <c r="CC333" s="165"/>
      <c r="CD333" s="165"/>
    </row>
    <row r="334" spans="1:82" ht="69" customHeight="1">
      <c r="A334" s="520" t="s">
        <v>11</v>
      </c>
      <c r="B334" s="486"/>
      <c r="C334" s="511" t="s">
        <v>782</v>
      </c>
      <c r="D334" s="519" t="s">
        <v>787</v>
      </c>
      <c r="E334" s="30" t="s">
        <v>358</v>
      </c>
      <c r="F334" s="68" t="s">
        <v>165</v>
      </c>
      <c r="G334" s="620"/>
      <c r="H334" s="620"/>
      <c r="I334" s="620"/>
      <c r="J334" s="620"/>
      <c r="K334" s="620"/>
      <c r="L334" s="617"/>
      <c r="M334" s="538" t="s">
        <v>790</v>
      </c>
      <c r="N334" s="215"/>
      <c r="O334" s="50">
        <f>SUBTOTAL(9,G334:M334)</f>
        <v>0</v>
      </c>
      <c r="P334" s="94">
        <f>O334</f>
        <v>0</v>
      </c>
      <c r="Q334" s="678">
        <v>68.359679999999997</v>
      </c>
      <c r="R334" s="736">
        <f>Q334*$S$1</f>
        <v>4443.3791999999994</v>
      </c>
      <c r="S334" s="745">
        <f>(1-T334*0.01)*R334</f>
        <v>3110.3654399999996</v>
      </c>
      <c r="T334" s="454">
        <v>30</v>
      </c>
      <c r="U334" s="434">
        <f t="shared" si="180"/>
        <v>39.988984059699426</v>
      </c>
      <c r="V334" s="458">
        <v>2666.5169999999998</v>
      </c>
      <c r="W334" s="752">
        <f>S334*O334</f>
        <v>0</v>
      </c>
      <c r="X334" s="552">
        <f>R334*P334</f>
        <v>0</v>
      </c>
      <c r="Y334" s="437" t="s">
        <v>771</v>
      </c>
      <c r="Z334" s="435">
        <f t="shared" si="182"/>
        <v>30</v>
      </c>
      <c r="AA334" s="427"/>
      <c r="AB334" s="171"/>
      <c r="AC334" s="88"/>
      <c r="AD334" s="162"/>
      <c r="AE334" s="162"/>
      <c r="AF334" s="162"/>
      <c r="AG334" s="162"/>
      <c r="AH334" s="162"/>
      <c r="AI334" s="162"/>
      <c r="AJ334" s="162"/>
      <c r="AK334" s="163"/>
      <c r="AL334" s="162"/>
      <c r="AM334" s="173"/>
      <c r="AN334" s="173"/>
      <c r="AO334" s="173"/>
      <c r="AP334" s="173"/>
      <c r="AQ334" s="173"/>
      <c r="AR334" s="173"/>
      <c r="AS334" s="173"/>
      <c r="AT334" s="173"/>
      <c r="AU334" s="173"/>
      <c r="AV334" s="173"/>
      <c r="AW334" s="173"/>
      <c r="AX334" s="173"/>
      <c r="AY334" s="173"/>
      <c r="AZ334" s="173"/>
      <c r="BA334" s="173"/>
      <c r="BB334" s="173"/>
      <c r="BC334" s="173"/>
      <c r="BD334" s="173"/>
      <c r="BE334" s="173"/>
      <c r="BF334" s="165"/>
      <c r="BG334" s="165"/>
      <c r="BH334" s="165"/>
      <c r="BI334" s="165"/>
      <c r="BJ334" s="165"/>
      <c r="BK334" s="165"/>
      <c r="BL334" s="165"/>
      <c r="BM334" s="165"/>
      <c r="BN334" s="165"/>
      <c r="BO334" s="165"/>
      <c r="BP334" s="165"/>
      <c r="BQ334" s="165"/>
      <c r="BR334" s="165"/>
      <c r="BS334" s="165"/>
      <c r="BT334" s="165"/>
      <c r="BU334" s="165"/>
      <c r="BV334" s="165"/>
      <c r="BW334" s="165"/>
      <c r="BX334" s="165"/>
      <c r="BY334" s="165"/>
      <c r="BZ334" s="165"/>
      <c r="CA334" s="165"/>
      <c r="CB334" s="165"/>
      <c r="CC334" s="165"/>
      <c r="CD334" s="165"/>
    </row>
    <row r="335" spans="1:82" ht="27" hidden="1" customHeight="1">
      <c r="A335" s="641" t="s">
        <v>11</v>
      </c>
      <c r="B335" s="491"/>
      <c r="C335" s="322"/>
      <c r="D335" s="33" t="s">
        <v>438</v>
      </c>
      <c r="E335" s="30" t="s">
        <v>358</v>
      </c>
      <c r="F335" s="68" t="s">
        <v>47</v>
      </c>
      <c r="G335" s="19"/>
      <c r="H335" s="25"/>
      <c r="I335" s="25"/>
      <c r="J335" s="25"/>
      <c r="K335" s="16"/>
      <c r="L335" s="26"/>
      <c r="M335" s="693"/>
      <c r="N335" s="215">
        <v>0</v>
      </c>
      <c r="O335" s="50">
        <f t="shared" si="176"/>
        <v>0</v>
      </c>
      <c r="P335" s="94">
        <f t="shared" si="177"/>
        <v>0</v>
      </c>
      <c r="Q335" s="402">
        <v>54.39</v>
      </c>
      <c r="R335" s="436">
        <f t="shared" si="178"/>
        <v>3535.35</v>
      </c>
      <c r="S335" s="394">
        <f t="shared" si="179"/>
        <v>2297.9774999999995</v>
      </c>
      <c r="T335" s="454">
        <v>35</v>
      </c>
      <c r="U335" s="434">
        <f t="shared" si="180"/>
        <v>38.615384615384606</v>
      </c>
      <c r="V335" s="458">
        <v>2170.1610000000001</v>
      </c>
      <c r="W335" s="318">
        <f t="shared" si="181"/>
        <v>0</v>
      </c>
      <c r="X335" s="552">
        <f t="shared" si="175"/>
        <v>0</v>
      </c>
      <c r="Y335" s="437" t="s">
        <v>771</v>
      </c>
      <c r="Z335" s="435">
        <f t="shared" si="182"/>
        <v>35</v>
      </c>
      <c r="AA335" s="427"/>
      <c r="AB335" s="171"/>
      <c r="AC335" s="88"/>
      <c r="AD335" s="162"/>
      <c r="AE335" s="162"/>
      <c r="AF335" s="162"/>
      <c r="AG335" s="162"/>
      <c r="AH335" s="162"/>
      <c r="AI335" s="162"/>
      <c r="AJ335" s="162"/>
      <c r="AK335" s="163"/>
      <c r="AL335" s="162"/>
      <c r="AM335" s="173"/>
      <c r="AN335" s="173"/>
      <c r="AO335" s="173"/>
      <c r="AP335" s="173"/>
      <c r="AQ335" s="173"/>
      <c r="AR335" s="173"/>
      <c r="AS335" s="173"/>
      <c r="AT335" s="173"/>
      <c r="AU335" s="173"/>
      <c r="AV335" s="173"/>
      <c r="AW335" s="173"/>
      <c r="AX335" s="173"/>
      <c r="AY335" s="173"/>
      <c r="AZ335" s="173"/>
      <c r="BA335" s="173"/>
      <c r="BB335" s="173"/>
      <c r="BC335" s="173"/>
      <c r="BD335" s="173"/>
      <c r="BE335" s="173"/>
      <c r="BF335" s="165"/>
      <c r="BG335" s="165"/>
      <c r="BH335" s="165"/>
      <c r="BI335" s="165"/>
      <c r="BJ335" s="165"/>
      <c r="BK335" s="165"/>
      <c r="BL335" s="165"/>
      <c r="BM335" s="165"/>
      <c r="BN335" s="165"/>
      <c r="BO335" s="165"/>
      <c r="BP335" s="165"/>
      <c r="BQ335" s="165"/>
      <c r="BR335" s="165"/>
      <c r="BS335" s="165"/>
      <c r="BT335" s="165"/>
      <c r="BU335" s="165"/>
      <c r="BV335" s="165"/>
      <c r="BW335" s="165"/>
      <c r="BX335" s="165"/>
      <c r="BY335" s="165"/>
      <c r="BZ335" s="165"/>
      <c r="CA335" s="165"/>
      <c r="CB335" s="165"/>
      <c r="CC335" s="165"/>
      <c r="CD335" s="165"/>
    </row>
    <row r="336" spans="1:82" ht="69" customHeight="1">
      <c r="A336" s="520" t="s">
        <v>11</v>
      </c>
      <c r="B336" s="475"/>
      <c r="C336" s="511" t="s">
        <v>782</v>
      </c>
      <c r="D336" s="519" t="s">
        <v>787</v>
      </c>
      <c r="E336" s="30" t="s">
        <v>358</v>
      </c>
      <c r="F336" s="76" t="s">
        <v>170</v>
      </c>
      <c r="G336" s="620"/>
      <c r="H336" s="620"/>
      <c r="I336" s="620"/>
      <c r="J336" s="620"/>
      <c r="K336" s="620"/>
      <c r="L336" s="617"/>
      <c r="M336" s="538" t="s">
        <v>790</v>
      </c>
      <c r="N336" s="215"/>
      <c r="O336" s="50">
        <f>SUBTOTAL(9,G336:M336)</f>
        <v>0</v>
      </c>
      <c r="P336" s="94">
        <f>O336</f>
        <v>0</v>
      </c>
      <c r="Q336" s="678">
        <v>68.359679999999997</v>
      </c>
      <c r="R336" s="736">
        <f>Q336*$S$1</f>
        <v>4443.3791999999994</v>
      </c>
      <c r="S336" s="745">
        <f>(1-T336*0.01)*R336</f>
        <v>3110.3654399999996</v>
      </c>
      <c r="T336" s="454">
        <v>30</v>
      </c>
      <c r="U336" s="434">
        <f t="shared" si="180"/>
        <v>39.988984059699426</v>
      </c>
      <c r="V336" s="458">
        <v>2666.5169999999998</v>
      </c>
      <c r="W336" s="752">
        <f>S336*O336</f>
        <v>0</v>
      </c>
      <c r="X336" s="552">
        <f>R336*P336</f>
        <v>0</v>
      </c>
      <c r="Y336" s="437" t="s">
        <v>771</v>
      </c>
      <c r="Z336" s="435">
        <f t="shared" si="182"/>
        <v>30</v>
      </c>
      <c r="AA336" s="427"/>
      <c r="AB336" s="171"/>
      <c r="AC336" s="88"/>
      <c r="AD336" s="162"/>
      <c r="AE336" s="162"/>
      <c r="AF336" s="162"/>
      <c r="AG336" s="162"/>
      <c r="AH336" s="162"/>
      <c r="AI336" s="162"/>
      <c r="AJ336" s="162"/>
      <c r="AK336" s="163"/>
      <c r="AL336" s="162"/>
      <c r="AM336" s="173"/>
      <c r="AN336" s="173"/>
      <c r="AO336" s="173"/>
      <c r="AP336" s="173"/>
      <c r="AQ336" s="173"/>
      <c r="AR336" s="173"/>
      <c r="AS336" s="173"/>
      <c r="AT336" s="173"/>
      <c r="AU336" s="173"/>
      <c r="AV336" s="173"/>
      <c r="AW336" s="173"/>
      <c r="AX336" s="173"/>
      <c r="AY336" s="173"/>
      <c r="AZ336" s="173"/>
      <c r="BA336" s="173"/>
      <c r="BB336" s="173"/>
      <c r="BC336" s="173"/>
      <c r="BD336" s="173"/>
      <c r="BE336" s="173"/>
      <c r="BF336" s="165"/>
      <c r="BG336" s="165"/>
      <c r="BH336" s="165"/>
      <c r="BI336" s="165"/>
      <c r="BJ336" s="165"/>
      <c r="BK336" s="165"/>
      <c r="BL336" s="165"/>
      <c r="BM336" s="165"/>
      <c r="BN336" s="165"/>
      <c r="BO336" s="165"/>
      <c r="BP336" s="165"/>
      <c r="BQ336" s="165"/>
      <c r="BR336" s="165"/>
      <c r="BS336" s="165"/>
      <c r="BT336" s="165"/>
      <c r="BU336" s="165"/>
      <c r="BV336" s="165"/>
      <c r="BW336" s="165"/>
      <c r="BX336" s="165"/>
      <c r="BY336" s="165"/>
      <c r="BZ336" s="165"/>
      <c r="CA336" s="165"/>
      <c r="CB336" s="165"/>
      <c r="CC336" s="165"/>
      <c r="CD336" s="165"/>
    </row>
    <row r="337" spans="1:192" ht="27" hidden="1" customHeight="1">
      <c r="A337" s="641" t="s">
        <v>11</v>
      </c>
      <c r="B337" s="491"/>
      <c r="C337" s="322"/>
      <c r="D337" s="33" t="s">
        <v>437</v>
      </c>
      <c r="E337" s="30" t="s">
        <v>358</v>
      </c>
      <c r="F337" s="68" t="s">
        <v>47</v>
      </c>
      <c r="G337" s="19"/>
      <c r="H337" s="25"/>
      <c r="I337" s="25"/>
      <c r="J337" s="25"/>
      <c r="K337" s="16"/>
      <c r="L337" s="26"/>
      <c r="M337" s="693"/>
      <c r="N337" s="215">
        <v>0</v>
      </c>
      <c r="O337" s="50">
        <f t="shared" si="176"/>
        <v>0</v>
      </c>
      <c r="P337" s="94">
        <f t="shared" si="177"/>
        <v>0</v>
      </c>
      <c r="Q337" s="402">
        <v>54.39</v>
      </c>
      <c r="R337" s="436">
        <f t="shared" si="178"/>
        <v>3535.35</v>
      </c>
      <c r="S337" s="394">
        <f t="shared" si="179"/>
        <v>2297.9774999999995</v>
      </c>
      <c r="T337" s="454">
        <v>35</v>
      </c>
      <c r="U337" s="434">
        <f t="shared" si="180"/>
        <v>38.615384615384606</v>
      </c>
      <c r="V337" s="458">
        <v>2170.1610000000001</v>
      </c>
      <c r="W337" s="318">
        <f t="shared" si="181"/>
        <v>0</v>
      </c>
      <c r="X337" s="552">
        <f t="shared" si="175"/>
        <v>0</v>
      </c>
      <c r="Y337" s="437" t="s">
        <v>771</v>
      </c>
      <c r="Z337" s="435">
        <f t="shared" si="182"/>
        <v>35</v>
      </c>
      <c r="AA337" s="427"/>
      <c r="AB337" s="171"/>
      <c r="AC337" s="88"/>
      <c r="AD337" s="162"/>
      <c r="AE337" s="162"/>
      <c r="AF337" s="162"/>
      <c r="AG337" s="162"/>
      <c r="AH337" s="162"/>
      <c r="AI337" s="162"/>
      <c r="AJ337" s="162"/>
      <c r="AK337" s="163"/>
      <c r="AL337" s="162"/>
      <c r="AM337" s="173"/>
      <c r="AN337" s="173"/>
      <c r="AO337" s="173"/>
      <c r="AP337" s="173"/>
      <c r="AQ337" s="173"/>
      <c r="AR337" s="173"/>
      <c r="AS337" s="173"/>
      <c r="AT337" s="173"/>
      <c r="AU337" s="173"/>
      <c r="AV337" s="173"/>
      <c r="AW337" s="173"/>
      <c r="AX337" s="173"/>
      <c r="AY337" s="173"/>
      <c r="AZ337" s="173"/>
      <c r="BA337" s="173"/>
      <c r="BB337" s="173"/>
      <c r="BC337" s="173"/>
      <c r="BD337" s="173"/>
      <c r="BE337" s="173"/>
      <c r="BF337" s="165"/>
      <c r="BG337" s="165"/>
      <c r="BH337" s="165"/>
      <c r="BI337" s="165"/>
      <c r="BJ337" s="165"/>
      <c r="BK337" s="165"/>
      <c r="BL337" s="165"/>
      <c r="BM337" s="165"/>
      <c r="BN337" s="165"/>
      <c r="BO337" s="165"/>
      <c r="BP337" s="165"/>
      <c r="BQ337" s="165"/>
      <c r="BR337" s="165"/>
      <c r="BS337" s="165"/>
      <c r="BT337" s="165"/>
      <c r="BU337" s="165"/>
      <c r="BV337" s="165"/>
      <c r="BW337" s="165"/>
      <c r="BX337" s="165"/>
      <c r="BY337" s="165"/>
      <c r="BZ337" s="165"/>
      <c r="CA337" s="165"/>
      <c r="CB337" s="165"/>
      <c r="CC337" s="165"/>
      <c r="CD337" s="165"/>
    </row>
    <row r="338" spans="1:192" ht="63.75" customHeight="1">
      <c r="A338" s="520" t="s">
        <v>11</v>
      </c>
      <c r="B338" s="477"/>
      <c r="C338" s="511" t="s">
        <v>782</v>
      </c>
      <c r="D338" s="519" t="s">
        <v>788</v>
      </c>
      <c r="E338" s="30" t="s">
        <v>358</v>
      </c>
      <c r="F338" s="76" t="s">
        <v>170</v>
      </c>
      <c r="G338" s="620"/>
      <c r="H338" s="538" t="s">
        <v>790</v>
      </c>
      <c r="I338" s="620"/>
      <c r="J338" s="620"/>
      <c r="K338" s="620"/>
      <c r="L338" s="617"/>
      <c r="M338" s="538" t="s">
        <v>790</v>
      </c>
      <c r="N338" s="215"/>
      <c r="O338" s="50">
        <f>SUBTOTAL(9,G338:M338)</f>
        <v>0</v>
      </c>
      <c r="P338" s="94">
        <f>O338</f>
        <v>0</v>
      </c>
      <c r="Q338" s="678">
        <v>67.018319999999989</v>
      </c>
      <c r="R338" s="736">
        <f>Q338*$S$1</f>
        <v>4356.1907999999994</v>
      </c>
      <c r="S338" s="745">
        <f>(1-T338*0.01)*R338</f>
        <v>3049.3335599999996</v>
      </c>
      <c r="T338" s="454">
        <v>30</v>
      </c>
      <c r="U338" s="434">
        <f t="shared" si="180"/>
        <v>38.787874029760125</v>
      </c>
      <c r="V338" s="458">
        <v>2666.5169999999998</v>
      </c>
      <c r="W338" s="752">
        <f>S338*O338</f>
        <v>0</v>
      </c>
      <c r="X338" s="552">
        <f>R338*P338</f>
        <v>0</v>
      </c>
      <c r="Y338" s="437" t="s">
        <v>771</v>
      </c>
      <c r="Z338" s="435">
        <f t="shared" si="182"/>
        <v>30</v>
      </c>
      <c r="AA338" s="427"/>
      <c r="AB338" s="171"/>
      <c r="AC338" s="88"/>
      <c r="AD338" s="162"/>
      <c r="AE338" s="162"/>
      <c r="AF338" s="162"/>
      <c r="AG338" s="162"/>
      <c r="AH338" s="162"/>
      <c r="AI338" s="162"/>
      <c r="AJ338" s="162"/>
      <c r="AK338" s="163"/>
      <c r="AL338" s="162"/>
      <c r="AM338" s="173"/>
      <c r="AN338" s="173"/>
      <c r="AO338" s="173"/>
      <c r="AP338" s="173"/>
      <c r="AQ338" s="173"/>
      <c r="AR338" s="173"/>
      <c r="AS338" s="173"/>
      <c r="AT338" s="173"/>
      <c r="AU338" s="173"/>
      <c r="AV338" s="173"/>
      <c r="AW338" s="173"/>
      <c r="AX338" s="173"/>
      <c r="AY338" s="173"/>
      <c r="AZ338" s="173"/>
      <c r="BA338" s="173"/>
      <c r="BB338" s="173"/>
      <c r="BC338" s="173"/>
      <c r="BD338" s="173"/>
      <c r="BE338" s="173"/>
      <c r="BF338" s="165"/>
      <c r="BG338" s="165"/>
      <c r="BH338" s="165"/>
      <c r="BI338" s="165"/>
      <c r="BJ338" s="165"/>
      <c r="BK338" s="165"/>
      <c r="BL338" s="165"/>
      <c r="BM338" s="165"/>
      <c r="BN338" s="165"/>
      <c r="BO338" s="165"/>
      <c r="BP338" s="165"/>
      <c r="BQ338" s="165"/>
      <c r="BR338" s="165"/>
      <c r="BS338" s="165"/>
      <c r="BT338" s="165"/>
      <c r="BU338" s="165"/>
      <c r="BV338" s="165"/>
      <c r="BW338" s="165"/>
      <c r="BX338" s="165"/>
      <c r="BY338" s="165"/>
      <c r="BZ338" s="165"/>
      <c r="CA338" s="165"/>
      <c r="CB338" s="165"/>
      <c r="CC338" s="165"/>
      <c r="CD338" s="165"/>
    </row>
    <row r="339" spans="1:192" ht="27" hidden="1" customHeight="1">
      <c r="A339" s="641" t="s">
        <v>11</v>
      </c>
      <c r="B339" s="491"/>
      <c r="C339" s="322"/>
      <c r="D339" s="33" t="s">
        <v>437</v>
      </c>
      <c r="E339" s="30" t="s">
        <v>358</v>
      </c>
      <c r="F339" s="68" t="s">
        <v>166</v>
      </c>
      <c r="G339" s="19"/>
      <c r="H339" s="25"/>
      <c r="I339" s="25"/>
      <c r="J339" s="25"/>
      <c r="K339" s="16"/>
      <c r="L339" s="26"/>
      <c r="M339" s="693"/>
      <c r="N339" s="215">
        <v>0</v>
      </c>
      <c r="O339" s="50">
        <f t="shared" si="176"/>
        <v>0</v>
      </c>
      <c r="P339" s="94">
        <f t="shared" si="177"/>
        <v>0</v>
      </c>
      <c r="Q339" s="402">
        <v>54.39</v>
      </c>
      <c r="R339" s="436">
        <f t="shared" si="178"/>
        <v>3535.35</v>
      </c>
      <c r="S339" s="394">
        <f t="shared" si="179"/>
        <v>2297.9774999999995</v>
      </c>
      <c r="T339" s="454">
        <v>35</v>
      </c>
      <c r="U339" s="434">
        <f t="shared" si="180"/>
        <v>38.615384615384606</v>
      </c>
      <c r="V339" s="458">
        <v>2170.1610000000001</v>
      </c>
      <c r="W339" s="318">
        <f t="shared" si="181"/>
        <v>0</v>
      </c>
      <c r="X339" s="552">
        <f t="shared" si="175"/>
        <v>0</v>
      </c>
      <c r="Y339" s="437" t="s">
        <v>771</v>
      </c>
      <c r="Z339" s="435">
        <f t="shared" si="182"/>
        <v>35</v>
      </c>
      <c r="AA339" s="427"/>
      <c r="AB339" s="171"/>
      <c r="AC339" s="88"/>
      <c r="AD339" s="162"/>
      <c r="AE339" s="162"/>
      <c r="AF339" s="162"/>
      <c r="AG339" s="162"/>
      <c r="AH339" s="162"/>
      <c r="AI339" s="162"/>
      <c r="AJ339" s="162"/>
      <c r="AK339" s="163"/>
      <c r="AL339" s="162"/>
      <c r="AM339" s="173"/>
      <c r="AN339" s="173"/>
      <c r="AO339" s="173"/>
      <c r="AP339" s="173"/>
      <c r="AQ339" s="173"/>
      <c r="AR339" s="173"/>
      <c r="AS339" s="173"/>
      <c r="AT339" s="173"/>
      <c r="AU339" s="173"/>
      <c r="AV339" s="173"/>
      <c r="AW339" s="173"/>
      <c r="AX339" s="173"/>
      <c r="AY339" s="173"/>
      <c r="AZ339" s="173"/>
      <c r="BA339" s="173"/>
      <c r="BB339" s="173"/>
      <c r="BC339" s="173"/>
      <c r="BD339" s="173"/>
      <c r="BE339" s="173"/>
      <c r="BF339" s="165"/>
      <c r="BG339" s="165"/>
      <c r="BH339" s="165"/>
      <c r="BI339" s="165"/>
      <c r="BJ339" s="165"/>
      <c r="BK339" s="165"/>
      <c r="BL339" s="165"/>
      <c r="BM339" s="165"/>
      <c r="BN339" s="165"/>
      <c r="BO339" s="165"/>
      <c r="BP339" s="165"/>
      <c r="BQ339" s="165"/>
      <c r="BR339" s="165"/>
      <c r="BS339" s="165"/>
      <c r="BT339" s="165"/>
      <c r="BU339" s="165"/>
      <c r="BV339" s="165"/>
      <c r="BW339" s="165"/>
      <c r="BX339" s="165"/>
      <c r="BY339" s="165"/>
      <c r="BZ339" s="165"/>
      <c r="CA339" s="165"/>
      <c r="CB339" s="165"/>
      <c r="CC339" s="165"/>
      <c r="CD339" s="165"/>
    </row>
    <row r="340" spans="1:192" ht="63.75" customHeight="1">
      <c r="A340" s="520" t="s">
        <v>11</v>
      </c>
      <c r="B340" s="477"/>
      <c r="C340" s="511" t="s">
        <v>782</v>
      </c>
      <c r="D340" s="519" t="s">
        <v>788</v>
      </c>
      <c r="E340" s="30" t="s">
        <v>358</v>
      </c>
      <c r="F340" s="68" t="s">
        <v>165</v>
      </c>
      <c r="G340" s="538" t="s">
        <v>790</v>
      </c>
      <c r="H340" s="538" t="s">
        <v>790</v>
      </c>
      <c r="I340" s="538" t="s">
        <v>790</v>
      </c>
      <c r="J340" s="620"/>
      <c r="K340" s="620"/>
      <c r="L340" s="617"/>
      <c r="M340" s="538" t="s">
        <v>790</v>
      </c>
      <c r="N340" s="215"/>
      <c r="O340" s="50">
        <f>SUBTOTAL(9,G340:M340)</f>
        <v>0</v>
      </c>
      <c r="P340" s="94">
        <f>O340</f>
        <v>0</v>
      </c>
      <c r="Q340" s="678">
        <v>67.018319999999989</v>
      </c>
      <c r="R340" s="736">
        <f>Q340*$S$1</f>
        <v>4356.1907999999994</v>
      </c>
      <c r="S340" s="745">
        <f>(1-T340*0.01)*R340</f>
        <v>3049.3335599999996</v>
      </c>
      <c r="T340" s="454">
        <v>30</v>
      </c>
      <c r="U340" s="434">
        <f t="shared" si="180"/>
        <v>38.787874029760125</v>
      </c>
      <c r="V340" s="458">
        <v>2666.5169999999998</v>
      </c>
      <c r="W340" s="752">
        <f>S340*O340</f>
        <v>0</v>
      </c>
      <c r="X340" s="552">
        <f>R340*P340</f>
        <v>0</v>
      </c>
      <c r="Y340" s="437" t="s">
        <v>771</v>
      </c>
      <c r="Z340" s="435">
        <f t="shared" si="182"/>
        <v>30</v>
      </c>
      <c r="AA340" s="427"/>
      <c r="AB340" s="171"/>
      <c r="AC340" s="88"/>
      <c r="AD340" s="162"/>
      <c r="AE340" s="162"/>
      <c r="AF340" s="162"/>
      <c r="AG340" s="162"/>
      <c r="AH340" s="162"/>
      <c r="AI340" s="162"/>
      <c r="AJ340" s="162"/>
      <c r="AK340" s="163"/>
      <c r="AL340" s="162"/>
      <c r="AM340" s="173"/>
      <c r="AN340" s="173"/>
      <c r="AO340" s="173"/>
      <c r="AP340" s="173"/>
      <c r="AQ340" s="173"/>
      <c r="AR340" s="173"/>
      <c r="AS340" s="173"/>
      <c r="AT340" s="173"/>
      <c r="AU340" s="173"/>
      <c r="AV340" s="173"/>
      <c r="AW340" s="173"/>
      <c r="AX340" s="173"/>
      <c r="AY340" s="173"/>
      <c r="AZ340" s="173"/>
      <c r="BA340" s="173"/>
      <c r="BB340" s="173"/>
      <c r="BC340" s="173"/>
      <c r="BD340" s="173"/>
      <c r="BE340" s="173"/>
      <c r="BF340" s="165"/>
      <c r="BG340" s="165"/>
      <c r="BH340" s="165"/>
      <c r="BI340" s="165"/>
      <c r="BJ340" s="165"/>
      <c r="BK340" s="165"/>
      <c r="BL340" s="165"/>
      <c r="BM340" s="165"/>
      <c r="BN340" s="165"/>
      <c r="BO340" s="165"/>
      <c r="BP340" s="165"/>
      <c r="BQ340" s="165"/>
      <c r="BR340" s="165"/>
      <c r="BS340" s="165"/>
      <c r="BT340" s="165"/>
      <c r="BU340" s="165"/>
      <c r="BV340" s="165"/>
      <c r="BW340" s="165"/>
      <c r="BX340" s="165"/>
      <c r="BY340" s="165"/>
      <c r="BZ340" s="165"/>
      <c r="CA340" s="165"/>
      <c r="CB340" s="165"/>
      <c r="CC340" s="165"/>
      <c r="CD340" s="165"/>
    </row>
    <row r="341" spans="1:192" ht="12" customHeight="1">
      <c r="A341" s="505"/>
      <c r="B341" s="242"/>
      <c r="C341" s="322"/>
      <c r="D341" s="242"/>
      <c r="E341" s="243"/>
      <c r="F341" s="249"/>
      <c r="G341" s="244"/>
      <c r="H341" s="244"/>
      <c r="I341" s="244"/>
      <c r="J341" s="244"/>
      <c r="K341" s="244"/>
      <c r="L341" s="245"/>
      <c r="M341" s="691"/>
      <c r="N341" s="252"/>
      <c r="O341" s="307"/>
      <c r="P341" s="400"/>
      <c r="Q341" s="392"/>
      <c r="R341" s="753"/>
      <c r="S341" s="742"/>
      <c r="T341" s="444"/>
      <c r="U341" s="287"/>
      <c r="V341" s="442"/>
      <c r="W341" s="770" t="s">
        <v>22</v>
      </c>
      <c r="X341" s="552">
        <f t="shared" si="175"/>
        <v>0</v>
      </c>
      <c r="Y341" s="422"/>
      <c r="Z341" s="170"/>
      <c r="AA341" s="88"/>
      <c r="AB341" s="171"/>
      <c r="AC341" s="88"/>
      <c r="AD341" s="162"/>
      <c r="AE341" s="162"/>
      <c r="AF341" s="162"/>
      <c r="AG341" s="162"/>
      <c r="AH341" s="162"/>
      <c r="AI341" s="162"/>
      <c r="AJ341" s="162"/>
      <c r="AK341" s="163"/>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row>
    <row r="342" spans="1:192" ht="27" customHeight="1">
      <c r="A342" s="873"/>
      <c r="B342" s="130"/>
      <c r="C342" s="783"/>
      <c r="D342" s="371"/>
      <c r="E342" s="998" t="s">
        <v>1305</v>
      </c>
      <c r="F342" s="155"/>
      <c r="G342" s="577" t="s">
        <v>79</v>
      </c>
      <c r="H342" s="578" t="s">
        <v>75</v>
      </c>
      <c r="I342" s="578" t="s">
        <v>55</v>
      </c>
      <c r="J342" s="578" t="s">
        <v>80</v>
      </c>
      <c r="K342" s="579" t="s">
        <v>118</v>
      </c>
      <c r="L342" s="538" t="s">
        <v>790</v>
      </c>
      <c r="M342" s="538" t="s">
        <v>790</v>
      </c>
      <c r="N342" s="103"/>
      <c r="O342" s="104"/>
      <c r="P342" s="910">
        <f>IF(SUM(G343:M372)&gt;0,0.1,0)</f>
        <v>0</v>
      </c>
      <c r="Q342" s="395"/>
      <c r="R342" s="755"/>
      <c r="S342" s="751"/>
      <c r="T342" s="439"/>
      <c r="U342" s="144"/>
      <c r="V342" s="439"/>
      <c r="W342" s="768"/>
      <c r="X342" s="552">
        <f t="shared" si="175"/>
        <v>0</v>
      </c>
      <c r="Y342" s="422"/>
      <c r="Z342" s="170"/>
      <c r="AA342" s="88"/>
      <c r="AB342" s="171"/>
      <c r="AC342" s="88"/>
      <c r="AD342" s="162"/>
      <c r="AE342" s="162"/>
      <c r="AF342" s="162"/>
      <c r="AG342" s="162"/>
      <c r="AH342" s="162"/>
      <c r="AI342" s="162"/>
      <c r="AJ342" s="162"/>
      <c r="AK342" s="163"/>
      <c r="AL342" s="162"/>
      <c r="AM342" s="173"/>
      <c r="AN342" s="173"/>
      <c r="AO342" s="173"/>
      <c r="AP342" s="173"/>
      <c r="AQ342" s="173"/>
      <c r="AR342" s="173"/>
      <c r="AS342" s="173"/>
      <c r="AT342" s="173"/>
      <c r="AU342" s="173"/>
      <c r="AV342" s="173"/>
      <c r="AW342" s="173"/>
      <c r="AX342" s="173"/>
      <c r="AY342" s="173"/>
      <c r="AZ342" s="173"/>
      <c r="BA342" s="173"/>
      <c r="BB342" s="173"/>
      <c r="BC342" s="173"/>
      <c r="BD342" s="173"/>
      <c r="BE342" s="173"/>
      <c r="BF342" s="165"/>
      <c r="BG342" s="165"/>
      <c r="BH342" s="165"/>
      <c r="BI342" s="165"/>
      <c r="BJ342" s="165"/>
      <c r="BK342" s="165"/>
      <c r="BL342" s="165"/>
      <c r="BM342" s="165"/>
      <c r="BN342" s="165"/>
      <c r="BO342" s="165"/>
      <c r="BP342" s="165"/>
      <c r="BQ342" s="165"/>
      <c r="BR342" s="165"/>
      <c r="BS342" s="165"/>
      <c r="BT342" s="165"/>
      <c r="BU342" s="165"/>
      <c r="BV342" s="165"/>
      <c r="BW342" s="165"/>
      <c r="BX342" s="165"/>
      <c r="BY342" s="165"/>
      <c r="BZ342" s="165"/>
      <c r="CA342" s="165"/>
      <c r="CB342" s="165"/>
      <c r="CC342" s="165"/>
      <c r="CD342" s="165"/>
    </row>
    <row r="343" spans="1:192" ht="9.75" customHeight="1">
      <c r="A343" s="505"/>
      <c r="B343" s="242"/>
      <c r="C343" s="322"/>
      <c r="D343" s="242"/>
      <c r="E343" s="243"/>
      <c r="F343" s="249"/>
      <c r="G343" s="244"/>
      <c r="H343" s="244"/>
      <c r="I343" s="244"/>
      <c r="J343" s="244"/>
      <c r="K343" s="244"/>
      <c r="L343" s="245"/>
      <c r="M343" s="691"/>
      <c r="N343" s="252"/>
      <c r="O343" s="307"/>
      <c r="P343" s="400"/>
      <c r="Q343" s="392"/>
      <c r="R343" s="753"/>
      <c r="S343" s="742"/>
      <c r="T343" s="444"/>
      <c r="U343" s="287"/>
      <c r="V343" s="442"/>
      <c r="W343" s="770" t="s">
        <v>22</v>
      </c>
      <c r="X343" s="552">
        <f t="shared" si="175"/>
        <v>0</v>
      </c>
      <c r="Y343" s="422"/>
      <c r="Z343" s="170"/>
      <c r="AA343" s="88"/>
      <c r="AB343" s="171"/>
      <c r="AC343" s="88"/>
      <c r="AD343" s="162"/>
      <c r="AE343" s="162"/>
      <c r="AF343" s="162"/>
      <c r="AG343" s="162"/>
      <c r="AH343" s="162"/>
      <c r="AI343" s="162"/>
      <c r="AJ343" s="162"/>
      <c r="AK343" s="163"/>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5"/>
      <c r="BG343" s="165"/>
      <c r="BH343" s="165"/>
      <c r="BI343" s="165"/>
      <c r="BJ343" s="165"/>
      <c r="BK343" s="165"/>
      <c r="BL343" s="165"/>
      <c r="BM343" s="165"/>
      <c r="BN343" s="165"/>
      <c r="BO343" s="165"/>
      <c r="BP343" s="165"/>
      <c r="BQ343" s="165"/>
      <c r="BR343" s="165"/>
      <c r="BS343" s="165"/>
      <c r="BT343" s="165"/>
      <c r="BU343" s="165"/>
      <c r="BV343" s="165"/>
      <c r="BW343" s="165"/>
      <c r="BX343" s="165"/>
      <c r="BY343" s="165"/>
      <c r="BZ343" s="165"/>
      <c r="CA343" s="165"/>
      <c r="CB343" s="165"/>
      <c r="CC343" s="165"/>
      <c r="CD343" s="165"/>
    </row>
    <row r="344" spans="1:192" s="782" customFormat="1" ht="63.75" hidden="1" customHeight="1">
      <c r="A344" s="784" t="s">
        <v>11</v>
      </c>
      <c r="B344" s="785"/>
      <c r="C344" s="786" t="s">
        <v>794</v>
      </c>
      <c r="D344" s="846">
        <v>8804</v>
      </c>
      <c r="E344" s="847" t="s">
        <v>1031</v>
      </c>
      <c r="F344" s="848" t="s">
        <v>930</v>
      </c>
      <c r="G344" s="787"/>
      <c r="H344" s="787"/>
      <c r="I344" s="787"/>
      <c r="J344" s="787"/>
      <c r="K344" s="788"/>
      <c r="L344" s="538" t="s">
        <v>790</v>
      </c>
      <c r="M344" s="538" t="s">
        <v>790</v>
      </c>
      <c r="N344" s="103">
        <v>0</v>
      </c>
      <c r="O344" s="836">
        <f t="shared" ref="O344:O347" si="185">SUBTOTAL(9,G344:M344)</f>
        <v>0</v>
      </c>
      <c r="P344" s="837">
        <f t="shared" ref="P344:P347" si="186">O344</f>
        <v>0</v>
      </c>
      <c r="Q344" s="789">
        <v>57.943440000000002</v>
      </c>
      <c r="R344" s="839">
        <f t="shared" ref="R344:R347" si="187">Q344*$S$1</f>
        <v>3766.3236000000002</v>
      </c>
      <c r="S344" s="840">
        <f t="shared" ref="S344:S347" si="188">R344</f>
        <v>3766.3236000000002</v>
      </c>
      <c r="T344" s="790" t="str">
        <f>C344</f>
        <v>новая коллекция</v>
      </c>
      <c r="U344" s="791">
        <f t="shared" ref="U344:U347" si="189">S344*P344</f>
        <v>0</v>
      </c>
      <c r="V344" s="792">
        <f t="shared" ref="V344:V347" si="190">R344*P344</f>
        <v>0</v>
      </c>
      <c r="W344" s="842">
        <f t="shared" ref="W344:W347" si="191">S344*O344</f>
        <v>0</v>
      </c>
      <c r="X344" s="552">
        <f t="shared" si="175"/>
        <v>0</v>
      </c>
      <c r="Y344" s="776"/>
      <c r="Z344" s="777"/>
      <c r="AA344" s="778"/>
      <c r="AB344" s="779"/>
      <c r="AC344" s="778"/>
      <c r="AD344" s="778"/>
      <c r="AE344" s="778"/>
      <c r="AF344" s="778"/>
      <c r="AG344" s="778"/>
      <c r="AH344" s="778"/>
      <c r="AI344" s="778"/>
      <c r="AJ344" s="778"/>
      <c r="AK344" s="778"/>
      <c r="AL344" s="778"/>
      <c r="AM344" s="778"/>
      <c r="AN344" s="778"/>
      <c r="AO344" s="778"/>
      <c r="AP344" s="778"/>
      <c r="AQ344" s="778"/>
      <c r="AR344" s="778"/>
      <c r="AS344" s="778"/>
      <c r="AT344" s="778"/>
      <c r="AU344" s="779"/>
      <c r="AV344" s="780"/>
      <c r="AW344" s="778"/>
      <c r="AX344" s="778"/>
      <c r="AY344" s="778"/>
      <c r="AZ344" s="778"/>
      <c r="BA344" s="778"/>
      <c r="BB344" s="778"/>
      <c r="BC344" s="778"/>
      <c r="BD344" s="778"/>
      <c r="BE344" s="778"/>
      <c r="BF344" s="778"/>
      <c r="BG344" s="778"/>
      <c r="BH344" s="778"/>
      <c r="BI344" s="778"/>
      <c r="BJ344" s="778"/>
      <c r="BK344" s="778"/>
      <c r="BL344" s="778"/>
      <c r="BM344" s="778"/>
      <c r="BN344" s="778"/>
      <c r="BO344" s="778"/>
      <c r="BP344" s="778"/>
      <c r="BQ344" s="778"/>
      <c r="BR344" s="778"/>
      <c r="BS344" s="778"/>
      <c r="BT344" s="778"/>
      <c r="BU344" s="778"/>
      <c r="BV344" s="778"/>
      <c r="BW344" s="778"/>
      <c r="BX344" s="778"/>
      <c r="BY344" s="778"/>
      <c r="BZ344" s="778"/>
      <c r="CA344" s="778"/>
      <c r="CB344" s="778"/>
      <c r="CC344" s="778"/>
      <c r="CD344" s="778"/>
      <c r="CE344" s="778"/>
      <c r="CF344" s="778"/>
      <c r="CG344" s="781"/>
      <c r="CH344" s="710"/>
      <c r="CI344" s="710"/>
      <c r="CJ344" s="710"/>
      <c r="CK344" s="710"/>
      <c r="CL344" s="710"/>
      <c r="CM344" s="710"/>
      <c r="CN344" s="710"/>
      <c r="CO344" s="710"/>
      <c r="CP344" s="710"/>
      <c r="CQ344" s="710"/>
      <c r="CR344" s="710"/>
      <c r="CS344" s="710"/>
      <c r="CT344" s="710"/>
      <c r="CU344" s="710"/>
      <c r="CV344" s="710"/>
      <c r="CW344" s="710"/>
      <c r="CX344" s="710"/>
      <c r="CY344" s="710"/>
      <c r="CZ344" s="710"/>
      <c r="DA344" s="710"/>
      <c r="DB344" s="710"/>
      <c r="DC344" s="710"/>
      <c r="DD344" s="710"/>
      <c r="DE344" s="710"/>
      <c r="DF344" s="710"/>
      <c r="DG344" s="710"/>
      <c r="DH344" s="710"/>
      <c r="DI344" s="710"/>
      <c r="DJ344" s="710"/>
      <c r="DK344" s="710"/>
      <c r="DL344" s="710"/>
      <c r="DM344" s="710"/>
      <c r="DN344" s="710"/>
      <c r="DO344" s="710"/>
      <c r="DP344" s="710"/>
      <c r="DQ344" s="710"/>
      <c r="DR344" s="710"/>
      <c r="DS344" s="710"/>
      <c r="DT344" s="710"/>
      <c r="DU344" s="710"/>
      <c r="DV344" s="710"/>
      <c r="DW344" s="710"/>
      <c r="DX344" s="710"/>
      <c r="DY344" s="710"/>
      <c r="DZ344" s="710"/>
      <c r="EA344" s="710"/>
      <c r="EB344" s="710"/>
      <c r="EC344" s="710"/>
      <c r="ED344" s="710"/>
      <c r="EE344" s="710"/>
      <c r="EF344" s="710"/>
      <c r="EG344" s="710"/>
      <c r="EH344" s="710"/>
      <c r="EI344" s="710"/>
      <c r="EJ344" s="710"/>
      <c r="EK344" s="710"/>
      <c r="EL344" s="710"/>
      <c r="EM344" s="710"/>
      <c r="EN344" s="710"/>
      <c r="EO344" s="710"/>
      <c r="EP344" s="710"/>
      <c r="EQ344" s="710"/>
      <c r="ER344" s="710"/>
      <c r="ES344" s="710"/>
      <c r="ET344" s="710"/>
      <c r="EU344" s="710"/>
      <c r="EV344" s="710"/>
      <c r="EW344" s="710"/>
      <c r="EX344" s="710"/>
      <c r="EY344" s="710"/>
      <c r="EZ344" s="710"/>
      <c r="FA344" s="710"/>
      <c r="FB344" s="710"/>
      <c r="FC344" s="710"/>
      <c r="FD344" s="710"/>
      <c r="FE344" s="710"/>
      <c r="FF344" s="710"/>
      <c r="FG344" s="710"/>
      <c r="FH344" s="710"/>
      <c r="FI344" s="710"/>
      <c r="FJ344" s="710"/>
      <c r="FK344" s="710"/>
      <c r="FL344" s="710"/>
      <c r="FM344" s="710"/>
      <c r="FN344" s="710"/>
      <c r="FO344" s="710"/>
      <c r="FP344" s="710"/>
      <c r="FQ344" s="710"/>
      <c r="FR344" s="710"/>
      <c r="FS344" s="710"/>
      <c r="FT344" s="710"/>
      <c r="FU344" s="710"/>
      <c r="FV344" s="710"/>
      <c r="FW344" s="710"/>
      <c r="FX344" s="710"/>
      <c r="FY344" s="710"/>
      <c r="FZ344" s="710"/>
      <c r="GA344" s="710"/>
      <c r="GB344" s="710"/>
      <c r="GC344" s="710"/>
      <c r="GD344" s="710"/>
      <c r="GE344" s="710"/>
      <c r="GF344" s="710"/>
      <c r="GG344" s="710"/>
      <c r="GH344" s="710"/>
      <c r="GI344" s="710"/>
      <c r="GJ344" s="710"/>
    </row>
    <row r="345" spans="1:192" s="782" customFormat="1" ht="63.75" hidden="1" customHeight="1">
      <c r="A345" s="784" t="s">
        <v>11</v>
      </c>
      <c r="B345" s="785"/>
      <c r="C345" s="786" t="s">
        <v>794</v>
      </c>
      <c r="D345" s="846">
        <v>8804</v>
      </c>
      <c r="E345" s="847" t="s">
        <v>1031</v>
      </c>
      <c r="F345" s="848" t="s">
        <v>469</v>
      </c>
      <c r="G345" s="538" t="s">
        <v>790</v>
      </c>
      <c r="H345" s="787"/>
      <c r="I345" s="788"/>
      <c r="J345" s="788"/>
      <c r="K345" s="788"/>
      <c r="L345" s="538" t="s">
        <v>790</v>
      </c>
      <c r="M345" s="538" t="s">
        <v>790</v>
      </c>
      <c r="N345" s="103">
        <v>0</v>
      </c>
      <c r="O345" s="836">
        <f t="shared" si="185"/>
        <v>0</v>
      </c>
      <c r="P345" s="837">
        <f t="shared" si="186"/>
        <v>0</v>
      </c>
      <c r="Q345" s="789">
        <v>57.943440000000002</v>
      </c>
      <c r="R345" s="839">
        <f t="shared" si="187"/>
        <v>3766.3236000000002</v>
      </c>
      <c r="S345" s="840">
        <f t="shared" si="188"/>
        <v>3766.3236000000002</v>
      </c>
      <c r="T345" s="790" t="str">
        <f>C345</f>
        <v>новая коллекция</v>
      </c>
      <c r="U345" s="791">
        <f t="shared" si="189"/>
        <v>0</v>
      </c>
      <c r="V345" s="792">
        <f t="shared" si="190"/>
        <v>0</v>
      </c>
      <c r="W345" s="842">
        <f t="shared" si="191"/>
        <v>0</v>
      </c>
      <c r="X345" s="552">
        <f t="shared" si="175"/>
        <v>0</v>
      </c>
      <c r="Y345" s="776"/>
      <c r="Z345" s="777"/>
      <c r="AA345" s="778"/>
      <c r="AB345" s="779"/>
      <c r="AC345" s="778"/>
      <c r="AD345" s="778"/>
      <c r="AE345" s="778"/>
      <c r="AF345" s="778"/>
      <c r="AG345" s="778"/>
      <c r="AH345" s="778"/>
      <c r="AI345" s="778"/>
      <c r="AJ345" s="778"/>
      <c r="AK345" s="778"/>
      <c r="AL345" s="778"/>
      <c r="AM345" s="778"/>
      <c r="AN345" s="778"/>
      <c r="AO345" s="778"/>
      <c r="AP345" s="778"/>
      <c r="AQ345" s="778"/>
      <c r="AR345" s="778"/>
      <c r="AS345" s="778"/>
      <c r="AT345" s="778"/>
      <c r="AU345" s="779"/>
      <c r="AV345" s="780"/>
      <c r="AW345" s="778"/>
      <c r="AX345" s="778"/>
      <c r="AY345" s="778"/>
      <c r="AZ345" s="778"/>
      <c r="BA345" s="778"/>
      <c r="BB345" s="778"/>
      <c r="BC345" s="778"/>
      <c r="BD345" s="778"/>
      <c r="BE345" s="778"/>
      <c r="BF345" s="778"/>
      <c r="BG345" s="778"/>
      <c r="BH345" s="778"/>
      <c r="BI345" s="778"/>
      <c r="BJ345" s="778"/>
      <c r="BK345" s="778"/>
      <c r="BL345" s="778"/>
      <c r="BM345" s="778"/>
      <c r="BN345" s="778"/>
      <c r="BO345" s="778"/>
      <c r="BP345" s="778"/>
      <c r="BQ345" s="778"/>
      <c r="BR345" s="778"/>
      <c r="BS345" s="778"/>
      <c r="BT345" s="778"/>
      <c r="BU345" s="778"/>
      <c r="BV345" s="778"/>
      <c r="BW345" s="778"/>
      <c r="BX345" s="778"/>
      <c r="BY345" s="778"/>
      <c r="BZ345" s="778"/>
      <c r="CA345" s="778"/>
      <c r="CB345" s="778"/>
      <c r="CC345" s="778"/>
      <c r="CD345" s="778"/>
      <c r="CE345" s="778"/>
      <c r="CF345" s="778"/>
      <c r="CG345" s="781"/>
      <c r="CH345" s="710"/>
      <c r="CI345" s="710"/>
      <c r="CJ345" s="710"/>
      <c r="CK345" s="710"/>
      <c r="CL345" s="710"/>
      <c r="CM345" s="710"/>
      <c r="CN345" s="710"/>
      <c r="CO345" s="710"/>
      <c r="CP345" s="710"/>
      <c r="CQ345" s="710"/>
      <c r="CR345" s="710"/>
      <c r="CS345" s="710"/>
      <c r="CT345" s="710"/>
      <c r="CU345" s="710"/>
      <c r="CV345" s="710"/>
      <c r="CW345" s="710"/>
      <c r="CX345" s="710"/>
      <c r="CY345" s="710"/>
      <c r="CZ345" s="710"/>
      <c r="DA345" s="710"/>
      <c r="DB345" s="710"/>
      <c r="DC345" s="710"/>
      <c r="DD345" s="710"/>
      <c r="DE345" s="710"/>
      <c r="DF345" s="710"/>
      <c r="DG345" s="710"/>
      <c r="DH345" s="710"/>
      <c r="DI345" s="710"/>
      <c r="DJ345" s="710"/>
      <c r="DK345" s="710"/>
      <c r="DL345" s="710"/>
      <c r="DM345" s="710"/>
      <c r="DN345" s="710"/>
      <c r="DO345" s="710"/>
      <c r="DP345" s="710"/>
      <c r="DQ345" s="710"/>
      <c r="DR345" s="710"/>
      <c r="DS345" s="710"/>
      <c r="DT345" s="710"/>
      <c r="DU345" s="710"/>
      <c r="DV345" s="710"/>
      <c r="DW345" s="710"/>
      <c r="DX345" s="710"/>
      <c r="DY345" s="710"/>
      <c r="DZ345" s="710"/>
      <c r="EA345" s="710"/>
      <c r="EB345" s="710"/>
      <c r="EC345" s="710"/>
      <c r="ED345" s="710"/>
      <c r="EE345" s="710"/>
      <c r="EF345" s="710"/>
      <c r="EG345" s="710"/>
      <c r="EH345" s="710"/>
      <c r="EI345" s="710"/>
      <c r="EJ345" s="710"/>
      <c r="EK345" s="710"/>
      <c r="EL345" s="710"/>
      <c r="EM345" s="710"/>
      <c r="EN345" s="710"/>
      <c r="EO345" s="710"/>
      <c r="EP345" s="710"/>
      <c r="EQ345" s="710"/>
      <c r="ER345" s="710"/>
      <c r="ES345" s="710"/>
      <c r="ET345" s="710"/>
      <c r="EU345" s="710"/>
      <c r="EV345" s="710"/>
      <c r="EW345" s="710"/>
      <c r="EX345" s="710"/>
      <c r="EY345" s="710"/>
      <c r="EZ345" s="710"/>
      <c r="FA345" s="710"/>
      <c r="FB345" s="710"/>
      <c r="FC345" s="710"/>
      <c r="FD345" s="710"/>
      <c r="FE345" s="710"/>
      <c r="FF345" s="710"/>
      <c r="FG345" s="710"/>
      <c r="FH345" s="710"/>
      <c r="FI345" s="710"/>
      <c r="FJ345" s="710"/>
      <c r="FK345" s="710"/>
      <c r="FL345" s="710"/>
      <c r="FM345" s="710"/>
      <c r="FN345" s="710"/>
      <c r="FO345" s="710"/>
      <c r="FP345" s="710"/>
      <c r="FQ345" s="710"/>
      <c r="FR345" s="710"/>
      <c r="FS345" s="710"/>
      <c r="FT345" s="710"/>
      <c r="FU345" s="710"/>
      <c r="FV345" s="710"/>
      <c r="FW345" s="710"/>
      <c r="FX345" s="710"/>
      <c r="FY345" s="710"/>
      <c r="FZ345" s="710"/>
      <c r="GA345" s="710"/>
      <c r="GB345" s="710"/>
      <c r="GC345" s="710"/>
      <c r="GD345" s="710"/>
      <c r="GE345" s="710"/>
      <c r="GF345" s="710"/>
      <c r="GG345" s="710"/>
      <c r="GH345" s="710"/>
      <c r="GI345" s="710"/>
      <c r="GJ345" s="710"/>
    </row>
    <row r="346" spans="1:192" s="782" customFormat="1" ht="63.75" hidden="1" customHeight="1">
      <c r="A346" s="784" t="s">
        <v>11</v>
      </c>
      <c r="B346" s="785"/>
      <c r="C346" s="786" t="s">
        <v>794</v>
      </c>
      <c r="D346" s="846">
        <v>8804</v>
      </c>
      <c r="E346" s="847" t="s">
        <v>1031</v>
      </c>
      <c r="F346" s="848" t="s">
        <v>137</v>
      </c>
      <c r="G346" s="787"/>
      <c r="H346" s="787"/>
      <c r="I346" s="788"/>
      <c r="J346" s="788"/>
      <c r="K346" s="788"/>
      <c r="L346" s="538" t="s">
        <v>790</v>
      </c>
      <c r="M346" s="538" t="s">
        <v>790</v>
      </c>
      <c r="N346" s="103">
        <v>0</v>
      </c>
      <c r="O346" s="836">
        <f t="shared" si="185"/>
        <v>0</v>
      </c>
      <c r="P346" s="837">
        <f t="shared" si="186"/>
        <v>0</v>
      </c>
      <c r="Q346" s="789">
        <v>57.943440000000002</v>
      </c>
      <c r="R346" s="839">
        <f t="shared" si="187"/>
        <v>3766.3236000000002</v>
      </c>
      <c r="S346" s="840">
        <f t="shared" si="188"/>
        <v>3766.3236000000002</v>
      </c>
      <c r="T346" s="790" t="str">
        <f>C346</f>
        <v>новая коллекция</v>
      </c>
      <c r="U346" s="791">
        <f t="shared" si="189"/>
        <v>0</v>
      </c>
      <c r="V346" s="792">
        <f t="shared" si="190"/>
        <v>0</v>
      </c>
      <c r="W346" s="842">
        <f t="shared" si="191"/>
        <v>0</v>
      </c>
      <c r="X346" s="552">
        <f t="shared" si="175"/>
        <v>0</v>
      </c>
      <c r="Y346" s="776"/>
      <c r="Z346" s="777"/>
      <c r="AA346" s="778"/>
      <c r="AB346" s="779"/>
      <c r="AC346" s="778"/>
      <c r="AD346" s="778"/>
      <c r="AE346" s="778"/>
      <c r="AF346" s="778"/>
      <c r="AG346" s="778"/>
      <c r="AH346" s="778"/>
      <c r="AI346" s="778"/>
      <c r="AJ346" s="778"/>
      <c r="AK346" s="778"/>
      <c r="AL346" s="778"/>
      <c r="AM346" s="778"/>
      <c r="AN346" s="778"/>
      <c r="AO346" s="778"/>
      <c r="AP346" s="778"/>
      <c r="AQ346" s="778"/>
      <c r="AR346" s="778"/>
      <c r="AS346" s="778"/>
      <c r="AT346" s="778"/>
      <c r="AU346" s="779"/>
      <c r="AV346" s="780"/>
      <c r="AW346" s="778"/>
      <c r="AX346" s="778"/>
      <c r="AY346" s="778"/>
      <c r="AZ346" s="778"/>
      <c r="BA346" s="778"/>
      <c r="BB346" s="778"/>
      <c r="BC346" s="778"/>
      <c r="BD346" s="778"/>
      <c r="BE346" s="778"/>
      <c r="BF346" s="778"/>
      <c r="BG346" s="778"/>
      <c r="BH346" s="778"/>
      <c r="BI346" s="778"/>
      <c r="BJ346" s="778"/>
      <c r="BK346" s="778"/>
      <c r="BL346" s="778"/>
      <c r="BM346" s="778"/>
      <c r="BN346" s="778"/>
      <c r="BO346" s="778"/>
      <c r="BP346" s="778"/>
      <c r="BQ346" s="778"/>
      <c r="BR346" s="778"/>
      <c r="BS346" s="778"/>
      <c r="BT346" s="778"/>
      <c r="BU346" s="778"/>
      <c r="BV346" s="778"/>
      <c r="BW346" s="778"/>
      <c r="BX346" s="778"/>
      <c r="BY346" s="778"/>
      <c r="BZ346" s="778"/>
      <c r="CA346" s="778"/>
      <c r="CB346" s="778"/>
      <c r="CC346" s="778"/>
      <c r="CD346" s="778"/>
      <c r="CE346" s="778"/>
      <c r="CF346" s="778"/>
      <c r="CG346" s="781"/>
      <c r="CH346" s="710"/>
      <c r="CI346" s="710"/>
      <c r="CJ346" s="710"/>
      <c r="CK346" s="710"/>
      <c r="CL346" s="710"/>
      <c r="CM346" s="710"/>
      <c r="CN346" s="710"/>
      <c r="CO346" s="710"/>
      <c r="CP346" s="710"/>
      <c r="CQ346" s="710"/>
      <c r="CR346" s="710"/>
      <c r="CS346" s="710"/>
      <c r="CT346" s="710"/>
      <c r="CU346" s="710"/>
      <c r="CV346" s="710"/>
      <c r="CW346" s="710"/>
      <c r="CX346" s="710"/>
      <c r="CY346" s="710"/>
      <c r="CZ346" s="710"/>
      <c r="DA346" s="710"/>
      <c r="DB346" s="710"/>
      <c r="DC346" s="710"/>
      <c r="DD346" s="710"/>
      <c r="DE346" s="710"/>
      <c r="DF346" s="710"/>
      <c r="DG346" s="710"/>
      <c r="DH346" s="710"/>
      <c r="DI346" s="710"/>
      <c r="DJ346" s="710"/>
      <c r="DK346" s="710"/>
      <c r="DL346" s="710"/>
      <c r="DM346" s="710"/>
      <c r="DN346" s="710"/>
      <c r="DO346" s="710"/>
      <c r="DP346" s="710"/>
      <c r="DQ346" s="710"/>
      <c r="DR346" s="710"/>
      <c r="DS346" s="710"/>
      <c r="DT346" s="710"/>
      <c r="DU346" s="710"/>
      <c r="DV346" s="710"/>
      <c r="DW346" s="710"/>
      <c r="DX346" s="710"/>
      <c r="DY346" s="710"/>
      <c r="DZ346" s="710"/>
      <c r="EA346" s="710"/>
      <c r="EB346" s="710"/>
      <c r="EC346" s="710"/>
      <c r="ED346" s="710"/>
      <c r="EE346" s="710"/>
      <c r="EF346" s="710"/>
      <c r="EG346" s="710"/>
      <c r="EH346" s="710"/>
      <c r="EI346" s="710"/>
      <c r="EJ346" s="710"/>
      <c r="EK346" s="710"/>
      <c r="EL346" s="710"/>
      <c r="EM346" s="710"/>
      <c r="EN346" s="710"/>
      <c r="EO346" s="710"/>
      <c r="EP346" s="710"/>
      <c r="EQ346" s="710"/>
      <c r="ER346" s="710"/>
      <c r="ES346" s="710"/>
      <c r="ET346" s="710"/>
      <c r="EU346" s="710"/>
      <c r="EV346" s="710"/>
      <c r="EW346" s="710"/>
      <c r="EX346" s="710"/>
      <c r="EY346" s="710"/>
      <c r="EZ346" s="710"/>
      <c r="FA346" s="710"/>
      <c r="FB346" s="710"/>
      <c r="FC346" s="710"/>
      <c r="FD346" s="710"/>
      <c r="FE346" s="710"/>
      <c r="FF346" s="710"/>
      <c r="FG346" s="710"/>
      <c r="FH346" s="710"/>
      <c r="FI346" s="710"/>
      <c r="FJ346" s="710"/>
      <c r="FK346" s="710"/>
      <c r="FL346" s="710"/>
      <c r="FM346" s="710"/>
      <c r="FN346" s="710"/>
      <c r="FO346" s="710"/>
      <c r="FP346" s="710"/>
      <c r="FQ346" s="710"/>
      <c r="FR346" s="710"/>
      <c r="FS346" s="710"/>
      <c r="FT346" s="710"/>
      <c r="FU346" s="710"/>
      <c r="FV346" s="710"/>
      <c r="FW346" s="710"/>
      <c r="FX346" s="710"/>
      <c r="FY346" s="710"/>
      <c r="FZ346" s="710"/>
      <c r="GA346" s="710"/>
      <c r="GB346" s="710"/>
      <c r="GC346" s="710"/>
      <c r="GD346" s="710"/>
      <c r="GE346" s="710"/>
      <c r="GF346" s="710"/>
      <c r="GG346" s="710"/>
      <c r="GH346" s="710"/>
      <c r="GI346" s="710"/>
      <c r="GJ346" s="710"/>
    </row>
    <row r="347" spans="1:192" s="782" customFormat="1" ht="64.5" hidden="1" customHeight="1">
      <c r="A347" s="784" t="s">
        <v>11</v>
      </c>
      <c r="B347" s="785"/>
      <c r="C347" s="786" t="s">
        <v>794</v>
      </c>
      <c r="D347" s="846">
        <v>8804</v>
      </c>
      <c r="E347" s="847" t="s">
        <v>1031</v>
      </c>
      <c r="F347" s="848" t="s">
        <v>4</v>
      </c>
      <c r="G347" s="787"/>
      <c r="H347" s="787"/>
      <c r="I347" s="788"/>
      <c r="J347" s="788"/>
      <c r="K347" s="788"/>
      <c r="L347" s="538" t="s">
        <v>790</v>
      </c>
      <c r="M347" s="538" t="s">
        <v>790</v>
      </c>
      <c r="N347" s="103">
        <v>0</v>
      </c>
      <c r="O347" s="836">
        <f t="shared" si="185"/>
        <v>0</v>
      </c>
      <c r="P347" s="837">
        <f t="shared" si="186"/>
        <v>0</v>
      </c>
      <c r="Q347" s="789">
        <v>57.943440000000002</v>
      </c>
      <c r="R347" s="839">
        <f t="shared" si="187"/>
        <v>3766.3236000000002</v>
      </c>
      <c r="S347" s="840">
        <f t="shared" si="188"/>
        <v>3766.3236000000002</v>
      </c>
      <c r="T347" s="790" t="str">
        <f>C347</f>
        <v>новая коллекция</v>
      </c>
      <c r="U347" s="791">
        <f t="shared" si="189"/>
        <v>0</v>
      </c>
      <c r="V347" s="792">
        <f t="shared" si="190"/>
        <v>0</v>
      </c>
      <c r="W347" s="842">
        <f t="shared" si="191"/>
        <v>0</v>
      </c>
      <c r="X347" s="552">
        <f t="shared" si="175"/>
        <v>0</v>
      </c>
      <c r="Y347" s="776"/>
      <c r="Z347" s="777"/>
      <c r="AA347" s="778"/>
      <c r="AB347" s="779"/>
      <c r="AC347" s="778"/>
      <c r="AD347" s="778"/>
      <c r="AE347" s="778"/>
      <c r="AF347" s="778"/>
      <c r="AG347" s="778"/>
      <c r="AH347" s="778"/>
      <c r="AI347" s="778"/>
      <c r="AJ347" s="778"/>
      <c r="AK347" s="778"/>
      <c r="AL347" s="778"/>
      <c r="AM347" s="778"/>
      <c r="AN347" s="778"/>
      <c r="AO347" s="778"/>
      <c r="AP347" s="778"/>
      <c r="AQ347" s="778"/>
      <c r="AR347" s="778"/>
      <c r="AS347" s="778"/>
      <c r="AT347" s="778"/>
      <c r="AU347" s="779"/>
      <c r="AV347" s="780"/>
      <c r="AW347" s="778"/>
      <c r="AX347" s="778"/>
      <c r="AY347" s="778"/>
      <c r="AZ347" s="778"/>
      <c r="BA347" s="778"/>
      <c r="BB347" s="778"/>
      <c r="BC347" s="778"/>
      <c r="BD347" s="778"/>
      <c r="BE347" s="778"/>
      <c r="BF347" s="778"/>
      <c r="BG347" s="778"/>
      <c r="BH347" s="778"/>
      <c r="BI347" s="778"/>
      <c r="BJ347" s="778"/>
      <c r="BK347" s="778"/>
      <c r="BL347" s="778"/>
      <c r="BM347" s="778"/>
      <c r="BN347" s="778"/>
      <c r="BO347" s="778"/>
      <c r="BP347" s="778"/>
      <c r="BQ347" s="778"/>
      <c r="BR347" s="778"/>
      <c r="BS347" s="778"/>
      <c r="BT347" s="778"/>
      <c r="BU347" s="778"/>
      <c r="BV347" s="778"/>
      <c r="BW347" s="778"/>
      <c r="BX347" s="778"/>
      <c r="BY347" s="778"/>
      <c r="BZ347" s="778"/>
      <c r="CA347" s="778"/>
      <c r="CB347" s="778"/>
      <c r="CC347" s="778"/>
      <c r="CD347" s="778"/>
      <c r="CE347" s="778"/>
      <c r="CF347" s="778"/>
      <c r="CG347" s="781"/>
      <c r="CH347" s="710"/>
      <c r="CI347" s="710"/>
      <c r="CJ347" s="710"/>
      <c r="CK347" s="710"/>
      <c r="CL347" s="710"/>
      <c r="CM347" s="710"/>
      <c r="CN347" s="710"/>
      <c r="CO347" s="710"/>
      <c r="CP347" s="710"/>
      <c r="CQ347" s="710"/>
      <c r="CR347" s="710"/>
      <c r="CS347" s="710"/>
      <c r="CT347" s="710"/>
      <c r="CU347" s="710"/>
      <c r="CV347" s="710"/>
      <c r="CW347" s="710"/>
      <c r="CX347" s="710"/>
      <c r="CY347" s="710"/>
      <c r="CZ347" s="710"/>
      <c r="DA347" s="710"/>
      <c r="DB347" s="710"/>
      <c r="DC347" s="710"/>
      <c r="DD347" s="710"/>
      <c r="DE347" s="710"/>
      <c r="DF347" s="710"/>
      <c r="DG347" s="710"/>
      <c r="DH347" s="710"/>
      <c r="DI347" s="710"/>
      <c r="DJ347" s="710"/>
      <c r="DK347" s="710"/>
      <c r="DL347" s="710"/>
      <c r="DM347" s="710"/>
      <c r="DN347" s="710"/>
      <c r="DO347" s="710"/>
      <c r="DP347" s="710"/>
      <c r="DQ347" s="710"/>
      <c r="DR347" s="710"/>
      <c r="DS347" s="710"/>
      <c r="DT347" s="710"/>
      <c r="DU347" s="710"/>
      <c r="DV347" s="710"/>
      <c r="DW347" s="710"/>
      <c r="DX347" s="710"/>
      <c r="DY347" s="710"/>
      <c r="DZ347" s="710"/>
      <c r="EA347" s="710"/>
      <c r="EB347" s="710"/>
      <c r="EC347" s="710"/>
      <c r="ED347" s="710"/>
      <c r="EE347" s="710"/>
      <c r="EF347" s="710"/>
      <c r="EG347" s="710"/>
      <c r="EH347" s="710"/>
      <c r="EI347" s="710"/>
      <c r="EJ347" s="710"/>
      <c r="EK347" s="710"/>
      <c r="EL347" s="710"/>
      <c r="EM347" s="710"/>
      <c r="EN347" s="710"/>
      <c r="EO347" s="710"/>
      <c r="EP347" s="710"/>
      <c r="EQ347" s="710"/>
      <c r="ER347" s="710"/>
      <c r="ES347" s="710"/>
      <c r="ET347" s="710"/>
      <c r="EU347" s="710"/>
      <c r="EV347" s="710"/>
      <c r="EW347" s="710"/>
      <c r="EX347" s="710"/>
      <c r="EY347" s="710"/>
      <c r="EZ347" s="710"/>
      <c r="FA347" s="710"/>
      <c r="FB347" s="710"/>
      <c r="FC347" s="710"/>
      <c r="FD347" s="710"/>
      <c r="FE347" s="710"/>
      <c r="FF347" s="710"/>
      <c r="FG347" s="710"/>
      <c r="FH347" s="710"/>
      <c r="FI347" s="710"/>
      <c r="FJ347" s="710"/>
      <c r="FK347" s="710"/>
      <c r="FL347" s="710"/>
      <c r="FM347" s="710"/>
      <c r="FN347" s="710"/>
      <c r="FO347" s="710"/>
      <c r="FP347" s="710"/>
      <c r="FQ347" s="710"/>
      <c r="FR347" s="710"/>
      <c r="FS347" s="710"/>
      <c r="FT347" s="710"/>
      <c r="FU347" s="710"/>
      <c r="FV347" s="710"/>
      <c r="FW347" s="710"/>
      <c r="FX347" s="710"/>
      <c r="FY347" s="710"/>
      <c r="FZ347" s="710"/>
      <c r="GA347" s="710"/>
      <c r="GB347" s="710"/>
      <c r="GC347" s="710"/>
      <c r="GD347" s="710"/>
      <c r="GE347" s="710"/>
      <c r="GF347" s="710"/>
      <c r="GG347" s="710"/>
      <c r="GH347" s="710"/>
      <c r="GI347" s="710"/>
      <c r="GJ347" s="710"/>
    </row>
    <row r="348" spans="1:192" ht="63.75" hidden="1" customHeight="1">
      <c r="A348" s="491" t="s">
        <v>11</v>
      </c>
      <c r="B348" s="491"/>
      <c r="C348" s="595" t="s">
        <v>794</v>
      </c>
      <c r="D348" s="403">
        <v>1819</v>
      </c>
      <c r="E348" s="596" t="s">
        <v>806</v>
      </c>
      <c r="F348" s="404" t="s">
        <v>41</v>
      </c>
      <c r="G348" s="613"/>
      <c r="H348" s="538" t="s">
        <v>790</v>
      </c>
      <c r="I348" s="538" t="s">
        <v>790</v>
      </c>
      <c r="J348" s="613"/>
      <c r="K348" s="613"/>
      <c r="L348" s="619"/>
      <c r="M348" s="619"/>
      <c r="N348" s="215">
        <v>0</v>
      </c>
      <c r="O348" s="50">
        <f t="shared" ref="O348:O371" si="192">SUBTOTAL(9,G348:M348)</f>
        <v>0</v>
      </c>
      <c r="P348" s="94">
        <f t="shared" ref="P348:P371" si="193">O348</f>
        <v>0</v>
      </c>
      <c r="Q348" s="634">
        <v>82.9</v>
      </c>
      <c r="R348" s="590">
        <f>Q348*59</f>
        <v>4891.1000000000004</v>
      </c>
      <c r="S348" s="394">
        <f>R348</f>
        <v>4891.1000000000004</v>
      </c>
      <c r="T348" s="454"/>
      <c r="U348" s="434"/>
      <c r="V348" s="458"/>
      <c r="W348" s="318">
        <f t="shared" ref="W348:W351" si="194">S348*O348</f>
        <v>0</v>
      </c>
      <c r="X348" s="552">
        <f t="shared" si="175"/>
        <v>0</v>
      </c>
      <c r="Y348" s="609" t="s">
        <v>835</v>
      </c>
      <c r="Z348" s="435"/>
      <c r="AA348" s="636"/>
      <c r="AB348" s="171"/>
      <c r="AC348" s="88"/>
      <c r="AD348" s="162"/>
      <c r="AE348" s="162"/>
      <c r="AF348" s="162"/>
      <c r="AG348" s="162"/>
      <c r="AH348" s="162"/>
      <c r="AI348" s="162"/>
      <c r="AJ348" s="162"/>
      <c r="AK348" s="163"/>
      <c r="AL348" s="162"/>
      <c r="AM348" s="173"/>
      <c r="AN348" s="173"/>
      <c r="AO348" s="173"/>
      <c r="AP348" s="173"/>
      <c r="AQ348" s="173"/>
      <c r="AR348" s="173"/>
      <c r="AS348" s="173"/>
      <c r="AT348" s="173"/>
      <c r="AU348" s="173"/>
      <c r="AV348" s="173"/>
      <c r="AW348" s="173"/>
      <c r="AX348" s="173"/>
      <c r="AY348" s="173"/>
      <c r="AZ348" s="173"/>
      <c r="BA348" s="173"/>
      <c r="BB348" s="173"/>
      <c r="BC348" s="173"/>
      <c r="BD348" s="173"/>
      <c r="BE348" s="173"/>
      <c r="BF348" s="165"/>
      <c r="BG348" s="165"/>
      <c r="BH348" s="165"/>
      <c r="BI348" s="165"/>
      <c r="BJ348" s="165"/>
      <c r="BK348" s="165"/>
      <c r="BL348" s="165"/>
      <c r="BM348" s="165"/>
      <c r="BN348" s="165"/>
      <c r="BO348" s="165"/>
      <c r="BP348" s="165"/>
      <c r="BQ348" s="165"/>
      <c r="BR348" s="165"/>
      <c r="BS348" s="165"/>
      <c r="BT348" s="165"/>
      <c r="BU348" s="165"/>
      <c r="BV348" s="165"/>
      <c r="BW348" s="165"/>
      <c r="BX348" s="165"/>
      <c r="BY348" s="165"/>
      <c r="BZ348" s="165"/>
      <c r="CA348" s="165"/>
      <c r="CB348" s="165"/>
      <c r="CC348" s="165"/>
      <c r="CD348" s="165"/>
    </row>
    <row r="349" spans="1:192" ht="63.75" hidden="1" customHeight="1">
      <c r="A349" s="491" t="s">
        <v>11</v>
      </c>
      <c r="B349" s="491"/>
      <c r="C349" s="595" t="s">
        <v>794</v>
      </c>
      <c r="D349" s="403">
        <v>1819</v>
      </c>
      <c r="E349" s="596" t="s">
        <v>806</v>
      </c>
      <c r="F349" s="404" t="s">
        <v>41</v>
      </c>
      <c r="G349" s="538" t="s">
        <v>790</v>
      </c>
      <c r="H349" s="613"/>
      <c r="I349" s="613"/>
      <c r="J349" s="538" t="s">
        <v>790</v>
      </c>
      <c r="K349" s="538" t="s">
        <v>790</v>
      </c>
      <c r="L349" s="619"/>
      <c r="M349" s="619"/>
      <c r="N349" s="215">
        <v>0</v>
      </c>
      <c r="O349" s="50">
        <f t="shared" si="192"/>
        <v>0</v>
      </c>
      <c r="P349" s="94">
        <f t="shared" si="193"/>
        <v>0</v>
      </c>
      <c r="Q349" s="634">
        <v>87.05</v>
      </c>
      <c r="R349" s="590">
        <f>Q349*59</f>
        <v>5135.95</v>
      </c>
      <c r="S349" s="394">
        <f>R349</f>
        <v>5135.95</v>
      </c>
      <c r="T349" s="454"/>
      <c r="U349" s="434"/>
      <c r="V349" s="458"/>
      <c r="W349" s="318">
        <f t="shared" si="194"/>
        <v>0</v>
      </c>
      <c r="X349" s="552">
        <f t="shared" si="175"/>
        <v>0</v>
      </c>
      <c r="Y349" s="609" t="s">
        <v>835</v>
      </c>
      <c r="Z349" s="435"/>
      <c r="AA349" s="636"/>
      <c r="AB349" s="171"/>
      <c r="AC349" s="88"/>
      <c r="AD349" s="162"/>
      <c r="AE349" s="162"/>
      <c r="AF349" s="162"/>
      <c r="AG349" s="162"/>
      <c r="AH349" s="162"/>
      <c r="AI349" s="162"/>
      <c r="AJ349" s="162"/>
      <c r="AK349" s="163"/>
      <c r="AL349" s="162"/>
      <c r="AM349" s="173"/>
      <c r="AN349" s="173"/>
      <c r="AO349" s="173"/>
      <c r="AP349" s="173"/>
      <c r="AQ349" s="173"/>
      <c r="AR349" s="173"/>
      <c r="AS349" s="173"/>
      <c r="AT349" s="173"/>
      <c r="AU349" s="173"/>
      <c r="AV349" s="173"/>
      <c r="AW349" s="173"/>
      <c r="AX349" s="173"/>
      <c r="AY349" s="173"/>
      <c r="AZ349" s="173"/>
      <c r="BA349" s="173"/>
      <c r="BB349" s="173"/>
      <c r="BC349" s="173"/>
      <c r="BD349" s="173"/>
      <c r="BE349" s="173"/>
      <c r="BF349" s="165"/>
      <c r="BG349" s="165"/>
      <c r="BH349" s="165"/>
      <c r="BI349" s="165"/>
      <c r="BJ349" s="165"/>
      <c r="BK349" s="165"/>
      <c r="BL349" s="165"/>
      <c r="BM349" s="165"/>
      <c r="BN349" s="165"/>
      <c r="BO349" s="165"/>
      <c r="BP349" s="165"/>
      <c r="BQ349" s="165"/>
      <c r="BR349" s="165"/>
      <c r="BS349" s="165"/>
      <c r="BT349" s="165"/>
      <c r="BU349" s="165"/>
      <c r="BV349" s="165"/>
      <c r="BW349" s="165"/>
      <c r="BX349" s="165"/>
      <c r="BY349" s="165"/>
      <c r="BZ349" s="165"/>
      <c r="CA349" s="165"/>
      <c r="CB349" s="165"/>
      <c r="CC349" s="165"/>
      <c r="CD349" s="165"/>
    </row>
    <row r="350" spans="1:192" ht="63.75" hidden="1" customHeight="1">
      <c r="A350" s="520" t="s">
        <v>11</v>
      </c>
      <c r="B350" s="646"/>
      <c r="C350" s="647" t="s">
        <v>782</v>
      </c>
      <c r="D350" s="107" t="s">
        <v>476</v>
      </c>
      <c r="E350" s="77" t="s">
        <v>472</v>
      </c>
      <c r="F350" s="80" t="s">
        <v>473</v>
      </c>
      <c r="G350" s="538" t="s">
        <v>790</v>
      </c>
      <c r="H350" s="538" t="s">
        <v>790</v>
      </c>
      <c r="I350" s="611"/>
      <c r="J350" s="538" t="s">
        <v>790</v>
      </c>
      <c r="K350" s="538" t="s">
        <v>790</v>
      </c>
      <c r="L350" s="538" t="s">
        <v>790</v>
      </c>
      <c r="M350" s="538" t="s">
        <v>790</v>
      </c>
      <c r="N350" s="215">
        <v>0</v>
      </c>
      <c r="O350" s="836">
        <f t="shared" si="192"/>
        <v>0</v>
      </c>
      <c r="P350" s="837">
        <f t="shared" si="193"/>
        <v>0</v>
      </c>
      <c r="Q350" s="829">
        <v>98.664479999999998</v>
      </c>
      <c r="R350" s="736">
        <f t="shared" ref="R350:R351" si="195">Q350*$S$1</f>
        <v>6413.1912000000002</v>
      </c>
      <c r="S350" s="745">
        <f t="shared" ref="S350:S351" si="196">(1-T350*0.01)*R350</f>
        <v>4489.2338399999999</v>
      </c>
      <c r="T350" s="454">
        <v>30</v>
      </c>
      <c r="U350" s="434">
        <f t="shared" ref="U350:U371" si="197">(V350/R350*100-100)*-1</f>
        <v>40.366427871353658</v>
      </c>
      <c r="V350" s="458">
        <v>3824.4149999999995</v>
      </c>
      <c r="W350" s="842">
        <f t="shared" si="194"/>
        <v>0</v>
      </c>
      <c r="X350" s="552">
        <f t="shared" si="175"/>
        <v>0</v>
      </c>
      <c r="Y350" s="437" t="s">
        <v>771</v>
      </c>
      <c r="Z350" s="435">
        <f t="shared" ref="Z350:Z371" si="198">T350</f>
        <v>30</v>
      </c>
      <c r="AA350" s="427"/>
      <c r="AB350" s="171"/>
      <c r="AC350" s="88"/>
      <c r="AD350" s="162"/>
      <c r="AE350" s="162"/>
      <c r="AF350" s="162"/>
      <c r="AG350" s="162"/>
      <c r="AH350" s="162"/>
      <c r="AI350" s="162"/>
      <c r="AJ350" s="162"/>
      <c r="AK350" s="163"/>
      <c r="AL350" s="162"/>
      <c r="AM350" s="173"/>
      <c r="AN350" s="173"/>
      <c r="AO350" s="173"/>
      <c r="AP350" s="173"/>
      <c r="AQ350" s="173"/>
      <c r="AR350" s="173"/>
      <c r="AS350" s="173"/>
      <c r="AT350" s="173"/>
      <c r="AU350" s="173"/>
      <c r="AV350" s="173"/>
      <c r="AW350" s="173"/>
      <c r="AX350" s="173"/>
      <c r="AY350" s="173"/>
      <c r="AZ350" s="173"/>
      <c r="BA350" s="173"/>
      <c r="BB350" s="173"/>
      <c r="BC350" s="173"/>
      <c r="BD350" s="173"/>
      <c r="BE350" s="173"/>
      <c r="BF350" s="165"/>
      <c r="BG350" s="165"/>
      <c r="BH350" s="165"/>
      <c r="BI350" s="165"/>
      <c r="BJ350" s="165"/>
      <c r="BK350" s="165"/>
      <c r="BL350" s="165"/>
      <c r="BM350" s="165"/>
      <c r="BN350" s="165"/>
      <c r="BO350" s="165"/>
      <c r="BP350" s="165"/>
      <c r="BQ350" s="165"/>
      <c r="BR350" s="165"/>
      <c r="BS350" s="165"/>
      <c r="BT350" s="165"/>
      <c r="BU350" s="165"/>
      <c r="BV350" s="165"/>
      <c r="BW350" s="165"/>
      <c r="BX350" s="165"/>
      <c r="BY350" s="165"/>
      <c r="BZ350" s="165"/>
      <c r="CA350" s="165"/>
      <c r="CB350" s="165"/>
      <c r="CC350" s="165"/>
      <c r="CD350" s="165"/>
    </row>
    <row r="351" spans="1:192" ht="63.75" hidden="1" customHeight="1">
      <c r="A351" s="520" t="s">
        <v>11</v>
      </c>
      <c r="B351" s="646"/>
      <c r="C351" s="647" t="s">
        <v>782</v>
      </c>
      <c r="D351" s="107" t="s">
        <v>476</v>
      </c>
      <c r="E351" s="77" t="s">
        <v>472</v>
      </c>
      <c r="F351" s="68" t="s">
        <v>469</v>
      </c>
      <c r="G351" s="538" t="s">
        <v>790</v>
      </c>
      <c r="H351" s="538" t="s">
        <v>790</v>
      </c>
      <c r="I351" s="53"/>
      <c r="J351" s="538" t="s">
        <v>790</v>
      </c>
      <c r="K351" s="538" t="s">
        <v>790</v>
      </c>
      <c r="L351" s="538" t="s">
        <v>790</v>
      </c>
      <c r="M351" s="538" t="s">
        <v>790</v>
      </c>
      <c r="N351" s="215">
        <v>0</v>
      </c>
      <c r="O351" s="836">
        <f t="shared" si="192"/>
        <v>0</v>
      </c>
      <c r="P351" s="837">
        <f t="shared" si="193"/>
        <v>0</v>
      </c>
      <c r="Q351" s="829">
        <v>98.664479999999998</v>
      </c>
      <c r="R351" s="736">
        <f t="shared" si="195"/>
        <v>6413.1912000000002</v>
      </c>
      <c r="S351" s="745">
        <f t="shared" si="196"/>
        <v>4489.2338399999999</v>
      </c>
      <c r="T351" s="454">
        <v>30</v>
      </c>
      <c r="U351" s="434">
        <f t="shared" si="197"/>
        <v>40.366427871353658</v>
      </c>
      <c r="V351" s="458">
        <v>3824.4149999999995</v>
      </c>
      <c r="W351" s="842">
        <f t="shared" si="194"/>
        <v>0</v>
      </c>
      <c r="X351" s="552">
        <f t="shared" si="175"/>
        <v>0</v>
      </c>
      <c r="Y351" s="437" t="s">
        <v>771</v>
      </c>
      <c r="Z351" s="435">
        <f t="shared" si="198"/>
        <v>30</v>
      </c>
      <c r="AA351" s="427"/>
      <c r="AB351" s="171"/>
      <c r="AC351" s="88"/>
      <c r="AD351" s="162"/>
      <c r="AE351" s="162"/>
      <c r="AF351" s="162"/>
      <c r="AG351" s="162"/>
      <c r="AH351" s="162"/>
      <c r="AI351" s="162"/>
      <c r="AJ351" s="162"/>
      <c r="AK351" s="163"/>
      <c r="AL351" s="162"/>
      <c r="AM351" s="173"/>
      <c r="AN351" s="173"/>
      <c r="AO351" s="173"/>
      <c r="AP351" s="173"/>
      <c r="AQ351" s="173"/>
      <c r="AR351" s="173"/>
      <c r="AS351" s="173"/>
      <c r="AT351" s="173"/>
      <c r="AU351" s="173"/>
      <c r="AV351" s="173"/>
      <c r="AW351" s="173"/>
      <c r="AX351" s="173"/>
      <c r="AY351" s="173"/>
      <c r="AZ351" s="173"/>
      <c r="BA351" s="173"/>
      <c r="BB351" s="173"/>
      <c r="BC351" s="173"/>
      <c r="BD351" s="173"/>
      <c r="BE351" s="173"/>
      <c r="BF351" s="165"/>
      <c r="BG351" s="165"/>
      <c r="BH351" s="165"/>
      <c r="BI351" s="165"/>
      <c r="BJ351" s="165"/>
      <c r="BK351" s="165"/>
      <c r="BL351" s="165"/>
      <c r="BM351" s="165"/>
      <c r="BN351" s="165"/>
      <c r="BO351" s="165"/>
      <c r="BP351" s="165"/>
      <c r="BQ351" s="165"/>
      <c r="BR351" s="165"/>
      <c r="BS351" s="165"/>
      <c r="BT351" s="165"/>
      <c r="BU351" s="165"/>
      <c r="BV351" s="165"/>
      <c r="BW351" s="165"/>
      <c r="BX351" s="165"/>
      <c r="BY351" s="165"/>
      <c r="BZ351" s="165"/>
      <c r="CA351" s="165"/>
      <c r="CB351" s="165"/>
      <c r="CC351" s="165"/>
      <c r="CD351" s="165"/>
    </row>
    <row r="352" spans="1:192" ht="27" hidden="1" customHeight="1">
      <c r="A352" s="641" t="s">
        <v>11</v>
      </c>
      <c r="B352" s="646"/>
      <c r="C352" s="322"/>
      <c r="D352" s="107" t="s">
        <v>476</v>
      </c>
      <c r="E352" s="77" t="s">
        <v>472</v>
      </c>
      <c r="F352" s="68" t="s">
        <v>8</v>
      </c>
      <c r="G352" s="53"/>
      <c r="H352" s="53"/>
      <c r="I352" s="53"/>
      <c r="J352" s="53"/>
      <c r="K352" s="17"/>
      <c r="L352" s="38"/>
      <c r="M352" s="619"/>
      <c r="N352" s="215">
        <v>0</v>
      </c>
      <c r="O352" s="50">
        <f t="shared" si="192"/>
        <v>0</v>
      </c>
      <c r="P352" s="94">
        <f t="shared" si="193"/>
        <v>0</v>
      </c>
      <c r="Q352" s="402">
        <v>95.85</v>
      </c>
      <c r="R352" s="436">
        <f t="shared" ref="R352:R371" si="199">Q352*$S$1</f>
        <v>6230.25</v>
      </c>
      <c r="S352" s="394">
        <f t="shared" ref="S352:S371" si="200">(1-T352*0.01)*R352</f>
        <v>4049.6624999999995</v>
      </c>
      <c r="T352" s="454">
        <v>35</v>
      </c>
      <c r="U352" s="434">
        <f t="shared" si="197"/>
        <v>38.61538461538462</v>
      </c>
      <c r="V352" s="458">
        <v>3824.4149999999995</v>
      </c>
      <c r="W352" s="318">
        <f t="shared" ref="W352:W370" si="201">S352*O352</f>
        <v>0</v>
      </c>
      <c r="X352" s="552">
        <f t="shared" si="175"/>
        <v>0</v>
      </c>
      <c r="Y352" s="437" t="s">
        <v>771</v>
      </c>
      <c r="Z352" s="435">
        <f t="shared" si="198"/>
        <v>35</v>
      </c>
      <c r="AA352" s="427"/>
      <c r="AB352" s="171"/>
      <c r="AC352" s="88"/>
      <c r="AD352" s="162"/>
      <c r="AE352" s="162"/>
      <c r="AF352" s="162"/>
      <c r="AG352" s="162"/>
      <c r="AH352" s="162"/>
      <c r="AI352" s="162"/>
      <c r="AJ352" s="162"/>
      <c r="AK352" s="163"/>
      <c r="AL352" s="162"/>
      <c r="AM352" s="173"/>
      <c r="AN352" s="173"/>
      <c r="AO352" s="173"/>
      <c r="AP352" s="173"/>
      <c r="AQ352" s="173"/>
      <c r="AR352" s="173"/>
      <c r="AS352" s="173"/>
      <c r="AT352" s="173"/>
      <c r="AU352" s="173"/>
      <c r="AV352" s="173"/>
      <c r="AW352" s="173"/>
      <c r="AX352" s="173"/>
      <c r="AY352" s="173"/>
      <c r="AZ352" s="173"/>
      <c r="BA352" s="173"/>
      <c r="BB352" s="173"/>
      <c r="BC352" s="173"/>
      <c r="BD352" s="173"/>
      <c r="BE352" s="173"/>
      <c r="BF352" s="165"/>
      <c r="BG352" s="165"/>
      <c r="BH352" s="165"/>
      <c r="BI352" s="165"/>
      <c r="BJ352" s="165"/>
      <c r="BK352" s="165"/>
      <c r="BL352" s="165"/>
      <c r="BM352" s="165"/>
      <c r="BN352" s="165"/>
      <c r="BO352" s="165"/>
      <c r="BP352" s="165"/>
      <c r="BQ352" s="165"/>
      <c r="BR352" s="165"/>
      <c r="BS352" s="165"/>
      <c r="BT352" s="165"/>
      <c r="BU352" s="165"/>
      <c r="BV352" s="165"/>
      <c r="BW352" s="165"/>
      <c r="BX352" s="165"/>
      <c r="BY352" s="165"/>
      <c r="BZ352" s="165"/>
      <c r="CA352" s="165"/>
      <c r="CB352" s="165"/>
      <c r="CC352" s="165"/>
      <c r="CD352" s="165"/>
    </row>
    <row r="353" spans="1:82" ht="63.75" customHeight="1">
      <c r="A353" s="520" t="s">
        <v>11</v>
      </c>
      <c r="B353" s="486"/>
      <c r="C353" s="511" t="s">
        <v>782</v>
      </c>
      <c r="D353" s="62" t="s">
        <v>474</v>
      </c>
      <c r="E353" s="77" t="s">
        <v>472</v>
      </c>
      <c r="F353" s="68" t="s">
        <v>8</v>
      </c>
      <c r="G353" s="611"/>
      <c r="H353" s="538" t="s">
        <v>790</v>
      </c>
      <c r="I353" s="538" t="s">
        <v>790</v>
      </c>
      <c r="J353" s="538" t="s">
        <v>790</v>
      </c>
      <c r="K353" s="538" t="s">
        <v>790</v>
      </c>
      <c r="L353" s="538" t="s">
        <v>790</v>
      </c>
      <c r="M353" s="538" t="s">
        <v>790</v>
      </c>
      <c r="N353" s="215"/>
      <c r="O353" s="50">
        <f t="shared" si="192"/>
        <v>0</v>
      </c>
      <c r="P353" s="94">
        <f t="shared" si="193"/>
        <v>0</v>
      </c>
      <c r="Q353" s="678">
        <v>73.062719999999999</v>
      </c>
      <c r="R353" s="736">
        <f t="shared" si="199"/>
        <v>4749.0767999999998</v>
      </c>
      <c r="S353" s="756">
        <f t="shared" si="200"/>
        <v>2374.5383999999999</v>
      </c>
      <c r="T353" s="454">
        <v>50</v>
      </c>
      <c r="U353" s="434">
        <f t="shared" si="197"/>
        <v>37.239802060055119</v>
      </c>
      <c r="V353" s="458">
        <v>2980.53</v>
      </c>
      <c r="W353" s="752">
        <f t="shared" si="201"/>
        <v>0</v>
      </c>
      <c r="X353" s="552">
        <f t="shared" si="175"/>
        <v>0</v>
      </c>
      <c r="Y353" s="437" t="s">
        <v>771</v>
      </c>
      <c r="Z353" s="435">
        <f t="shared" si="198"/>
        <v>50</v>
      </c>
      <c r="AA353" s="427"/>
      <c r="AB353" s="171"/>
      <c r="AC353" s="88"/>
      <c r="AD353" s="162"/>
      <c r="AE353" s="162"/>
      <c r="AF353" s="162"/>
      <c r="AG353" s="162"/>
      <c r="AH353" s="162"/>
      <c r="AI353" s="162"/>
      <c r="AJ353" s="162"/>
      <c r="AK353" s="163"/>
      <c r="AL353" s="162"/>
      <c r="AM353" s="173"/>
      <c r="AN353" s="173"/>
      <c r="AO353" s="173"/>
      <c r="AP353" s="173"/>
      <c r="AQ353" s="173"/>
      <c r="AR353" s="173"/>
      <c r="AS353" s="173"/>
      <c r="AT353" s="173"/>
      <c r="AU353" s="173"/>
      <c r="AV353" s="173"/>
      <c r="AW353" s="173"/>
      <c r="AX353" s="173"/>
      <c r="AY353" s="173"/>
      <c r="AZ353" s="173"/>
      <c r="BA353" s="173"/>
      <c r="BB353" s="173"/>
      <c r="BC353" s="173"/>
      <c r="BD353" s="173"/>
      <c r="BE353" s="173"/>
      <c r="BF353" s="165"/>
      <c r="BG353" s="165"/>
      <c r="BH353" s="165"/>
      <c r="BI353" s="165"/>
      <c r="BJ353" s="165"/>
      <c r="BK353" s="165"/>
      <c r="BL353" s="165"/>
      <c r="BM353" s="165"/>
      <c r="BN353" s="165"/>
      <c r="BO353" s="165"/>
      <c r="BP353" s="165"/>
      <c r="BQ353" s="165"/>
      <c r="BR353" s="165"/>
      <c r="BS353" s="165"/>
      <c r="BT353" s="165"/>
      <c r="BU353" s="165"/>
      <c r="BV353" s="165"/>
      <c r="BW353" s="165"/>
      <c r="BX353" s="165"/>
      <c r="BY353" s="165"/>
      <c r="BZ353" s="165"/>
      <c r="CA353" s="165"/>
      <c r="CB353" s="165"/>
      <c r="CC353" s="165"/>
      <c r="CD353" s="165"/>
    </row>
    <row r="354" spans="1:82" ht="63.75" customHeight="1">
      <c r="A354" s="520" t="s">
        <v>11</v>
      </c>
      <c r="B354" s="486"/>
      <c r="C354" s="511" t="s">
        <v>782</v>
      </c>
      <c r="D354" s="62" t="s">
        <v>474</v>
      </c>
      <c r="E354" s="77" t="s">
        <v>472</v>
      </c>
      <c r="F354" s="68" t="s">
        <v>23</v>
      </c>
      <c r="G354" s="611"/>
      <c r="H354" s="611"/>
      <c r="I354" s="611"/>
      <c r="J354" s="611"/>
      <c r="K354" s="611"/>
      <c r="L354" s="538" t="s">
        <v>790</v>
      </c>
      <c r="M354" s="538" t="s">
        <v>790</v>
      </c>
      <c r="N354" s="215"/>
      <c r="O354" s="50">
        <f t="shared" si="192"/>
        <v>0</v>
      </c>
      <c r="P354" s="94">
        <f t="shared" si="193"/>
        <v>0</v>
      </c>
      <c r="Q354" s="678">
        <v>73.062719999999999</v>
      </c>
      <c r="R354" s="736">
        <f t="shared" si="199"/>
        <v>4749.0767999999998</v>
      </c>
      <c r="S354" s="756">
        <f t="shared" si="200"/>
        <v>2374.5383999999999</v>
      </c>
      <c r="T354" s="454">
        <v>50</v>
      </c>
      <c r="U354" s="434">
        <f t="shared" si="197"/>
        <v>37.239802060055119</v>
      </c>
      <c r="V354" s="458">
        <v>2980.53</v>
      </c>
      <c r="W354" s="752">
        <f t="shared" si="201"/>
        <v>0</v>
      </c>
      <c r="X354" s="552">
        <f t="shared" si="175"/>
        <v>0</v>
      </c>
      <c r="Y354" s="437" t="s">
        <v>771</v>
      </c>
      <c r="Z354" s="435">
        <f t="shared" si="198"/>
        <v>50</v>
      </c>
      <c r="AA354" s="427"/>
      <c r="AB354" s="171"/>
      <c r="AC354" s="88"/>
      <c r="AD354" s="162"/>
      <c r="AE354" s="162"/>
      <c r="AF354" s="162"/>
      <c r="AG354" s="162"/>
      <c r="AH354" s="162"/>
      <c r="AI354" s="162"/>
      <c r="AJ354" s="162"/>
      <c r="AK354" s="163"/>
      <c r="AL354" s="162"/>
      <c r="AM354" s="173"/>
      <c r="AN354" s="173"/>
      <c r="AO354" s="173"/>
      <c r="AP354" s="173"/>
      <c r="AQ354" s="173"/>
      <c r="AR354" s="173"/>
      <c r="AS354" s="173"/>
      <c r="AT354" s="173"/>
      <c r="AU354" s="173"/>
      <c r="AV354" s="173"/>
      <c r="AW354" s="173"/>
      <c r="AX354" s="173"/>
      <c r="AY354" s="173"/>
      <c r="AZ354" s="173"/>
      <c r="BA354" s="173"/>
      <c r="BB354" s="173"/>
      <c r="BC354" s="173"/>
      <c r="BD354" s="173"/>
      <c r="BE354" s="173"/>
      <c r="BF354" s="165"/>
      <c r="BG354" s="165"/>
      <c r="BH354" s="165"/>
      <c r="BI354" s="165"/>
      <c r="BJ354" s="165"/>
      <c r="BK354" s="165"/>
      <c r="BL354" s="165"/>
      <c r="BM354" s="165"/>
      <c r="BN354" s="165"/>
      <c r="BO354" s="165"/>
      <c r="BP354" s="165"/>
      <c r="BQ354" s="165"/>
      <c r="BR354" s="165"/>
      <c r="BS354" s="165"/>
      <c r="BT354" s="165"/>
      <c r="BU354" s="165"/>
      <c r="BV354" s="165"/>
      <c r="BW354" s="165"/>
      <c r="BX354" s="165"/>
      <c r="BY354" s="165"/>
      <c r="BZ354" s="165"/>
      <c r="CA354" s="165"/>
      <c r="CB354" s="165"/>
      <c r="CC354" s="165"/>
      <c r="CD354" s="165"/>
    </row>
    <row r="355" spans="1:82" ht="63.75" customHeight="1">
      <c r="A355" s="520" t="s">
        <v>11</v>
      </c>
      <c r="B355" s="486"/>
      <c r="C355" s="511" t="s">
        <v>782</v>
      </c>
      <c r="D355" s="62" t="s">
        <v>474</v>
      </c>
      <c r="E355" s="77" t="s">
        <v>472</v>
      </c>
      <c r="F355" s="68" t="s">
        <v>470</v>
      </c>
      <c r="G355" s="611"/>
      <c r="H355" s="611"/>
      <c r="I355" s="538" t="s">
        <v>790</v>
      </c>
      <c r="J355" s="538" t="s">
        <v>790</v>
      </c>
      <c r="K355" s="611"/>
      <c r="L355" s="538" t="s">
        <v>790</v>
      </c>
      <c r="M355" s="538" t="s">
        <v>790</v>
      </c>
      <c r="N355" s="215"/>
      <c r="O355" s="50">
        <f t="shared" si="192"/>
        <v>0</v>
      </c>
      <c r="P355" s="94">
        <f t="shared" si="193"/>
        <v>0</v>
      </c>
      <c r="Q355" s="678">
        <v>73.062719999999999</v>
      </c>
      <c r="R355" s="736">
        <f t="shared" si="199"/>
        <v>4749.0767999999998</v>
      </c>
      <c r="S355" s="756">
        <f t="shared" si="200"/>
        <v>2374.5383999999999</v>
      </c>
      <c r="T355" s="454">
        <v>50</v>
      </c>
      <c r="U355" s="434">
        <f t="shared" si="197"/>
        <v>37.239802060055119</v>
      </c>
      <c r="V355" s="458">
        <v>2980.53</v>
      </c>
      <c r="W355" s="752">
        <f t="shared" si="201"/>
        <v>0</v>
      </c>
      <c r="X355" s="552">
        <f t="shared" si="175"/>
        <v>0</v>
      </c>
      <c r="Y355" s="437" t="s">
        <v>771</v>
      </c>
      <c r="Z355" s="435">
        <f t="shared" si="198"/>
        <v>50</v>
      </c>
      <c r="AA355" s="427"/>
      <c r="AB355" s="171"/>
      <c r="AC355" s="88"/>
      <c r="AD355" s="162"/>
      <c r="AE355" s="162"/>
      <c r="AF355" s="162"/>
      <c r="AG355" s="162"/>
      <c r="AH355" s="162"/>
      <c r="AI355" s="162"/>
      <c r="AJ355" s="162"/>
      <c r="AK355" s="163"/>
      <c r="AL355" s="162"/>
      <c r="AM355" s="173"/>
      <c r="AN355" s="173"/>
      <c r="AO355" s="173"/>
      <c r="AP355" s="173"/>
      <c r="AQ355" s="173"/>
      <c r="AR355" s="173"/>
      <c r="AS355" s="173"/>
      <c r="AT355" s="173"/>
      <c r="AU355" s="173"/>
      <c r="AV355" s="173"/>
      <c r="AW355" s="173"/>
      <c r="AX355" s="173"/>
      <c r="AY355" s="173"/>
      <c r="AZ355" s="173"/>
      <c r="BA355" s="173"/>
      <c r="BB355" s="173"/>
      <c r="BC355" s="173"/>
      <c r="BD355" s="173"/>
      <c r="BE355" s="173"/>
      <c r="BF355" s="165"/>
      <c r="BG355" s="165"/>
      <c r="BH355" s="165"/>
      <c r="BI355" s="165"/>
      <c r="BJ355" s="165"/>
      <c r="BK355" s="165"/>
      <c r="BL355" s="165"/>
      <c r="BM355" s="165"/>
      <c r="BN355" s="165"/>
      <c r="BO355" s="165"/>
      <c r="BP355" s="165"/>
      <c r="BQ355" s="165"/>
      <c r="BR355" s="165"/>
      <c r="BS355" s="165"/>
      <c r="BT355" s="165"/>
      <c r="BU355" s="165"/>
      <c r="BV355" s="165"/>
      <c r="BW355" s="165"/>
      <c r="BX355" s="165"/>
      <c r="BY355" s="165"/>
      <c r="BZ355" s="165"/>
      <c r="CA355" s="165"/>
      <c r="CB355" s="165"/>
      <c r="CC355" s="165"/>
      <c r="CD355" s="165"/>
    </row>
    <row r="356" spans="1:82" ht="63.75" hidden="1" customHeight="1">
      <c r="A356" s="520" t="s">
        <v>11</v>
      </c>
      <c r="B356" s="486"/>
      <c r="C356" s="511" t="s">
        <v>782</v>
      </c>
      <c r="D356" s="62" t="s">
        <v>474</v>
      </c>
      <c r="E356" s="77" t="s">
        <v>472</v>
      </c>
      <c r="F356" s="68" t="s">
        <v>137</v>
      </c>
      <c r="G356" s="611"/>
      <c r="H356" s="538" t="s">
        <v>790</v>
      </c>
      <c r="I356" s="538" t="s">
        <v>790</v>
      </c>
      <c r="J356" s="538" t="s">
        <v>790</v>
      </c>
      <c r="K356" s="538" t="s">
        <v>790</v>
      </c>
      <c r="L356" s="40"/>
      <c r="M356" s="619"/>
      <c r="N356" s="215">
        <v>0</v>
      </c>
      <c r="O356" s="50">
        <f t="shared" si="192"/>
        <v>0</v>
      </c>
      <c r="P356" s="94">
        <f t="shared" si="193"/>
        <v>0</v>
      </c>
      <c r="Q356" s="402">
        <v>82.44</v>
      </c>
      <c r="R356" s="436">
        <f t="shared" si="199"/>
        <v>5358.5999999999995</v>
      </c>
      <c r="S356" s="394">
        <f t="shared" si="200"/>
        <v>3215.1599999999994</v>
      </c>
      <c r="T356" s="466">
        <v>40</v>
      </c>
      <c r="U356" s="434">
        <f t="shared" si="197"/>
        <v>44.378569029224046</v>
      </c>
      <c r="V356" s="458">
        <v>2980.53</v>
      </c>
      <c r="W356" s="318">
        <f t="shared" si="201"/>
        <v>0</v>
      </c>
      <c r="X356" s="552">
        <f t="shared" si="175"/>
        <v>0</v>
      </c>
      <c r="Y356" s="437" t="s">
        <v>771</v>
      </c>
      <c r="Z356" s="435">
        <f t="shared" si="198"/>
        <v>40</v>
      </c>
      <c r="AA356" s="427"/>
      <c r="AB356" s="171"/>
      <c r="AC356" s="88"/>
      <c r="AD356" s="162"/>
      <c r="AE356" s="162"/>
      <c r="AF356" s="162"/>
      <c r="AG356" s="162"/>
      <c r="AH356" s="162"/>
      <c r="AI356" s="162"/>
      <c r="AJ356" s="162"/>
      <c r="AK356" s="163"/>
      <c r="AL356" s="162"/>
      <c r="AM356" s="173"/>
      <c r="AN356" s="173"/>
      <c r="AO356" s="173"/>
      <c r="AP356" s="173"/>
      <c r="AQ356" s="173"/>
      <c r="AR356" s="173"/>
      <c r="AS356" s="173"/>
      <c r="AT356" s="173"/>
      <c r="AU356" s="173"/>
      <c r="AV356" s="173"/>
      <c r="AW356" s="173"/>
      <c r="AX356" s="173"/>
      <c r="AY356" s="173"/>
      <c r="AZ356" s="173"/>
      <c r="BA356" s="173"/>
      <c r="BB356" s="173"/>
      <c r="BC356" s="173"/>
      <c r="BD356" s="173"/>
      <c r="BE356" s="173"/>
      <c r="BF356" s="165"/>
      <c r="BG356" s="165"/>
      <c r="BH356" s="165"/>
      <c r="BI356" s="165"/>
      <c r="BJ356" s="165"/>
      <c r="BK356" s="165"/>
      <c r="BL356" s="165"/>
      <c r="BM356" s="165"/>
      <c r="BN356" s="165"/>
      <c r="BO356" s="165"/>
      <c r="BP356" s="165"/>
      <c r="BQ356" s="165"/>
      <c r="BR356" s="165"/>
      <c r="BS356" s="165"/>
      <c r="BT356" s="165"/>
      <c r="BU356" s="165"/>
      <c r="BV356" s="165"/>
      <c r="BW356" s="165"/>
      <c r="BX356" s="165"/>
      <c r="BY356" s="165"/>
      <c r="BZ356" s="165"/>
      <c r="CA356" s="165"/>
      <c r="CB356" s="165"/>
      <c r="CC356" s="165"/>
      <c r="CD356" s="165"/>
    </row>
    <row r="357" spans="1:82" ht="63.75" customHeight="1">
      <c r="A357" s="520" t="s">
        <v>11</v>
      </c>
      <c r="B357" s="476"/>
      <c r="C357" s="511" t="s">
        <v>782</v>
      </c>
      <c r="D357" s="62" t="s">
        <v>475</v>
      </c>
      <c r="E357" s="77" t="s">
        <v>472</v>
      </c>
      <c r="F357" s="68" t="s">
        <v>470</v>
      </c>
      <c r="G357" s="611"/>
      <c r="H357" s="611"/>
      <c r="I357" s="611"/>
      <c r="J357" s="611"/>
      <c r="K357" s="611"/>
      <c r="L357" s="538" t="s">
        <v>790</v>
      </c>
      <c r="M357" s="538" t="s">
        <v>790</v>
      </c>
      <c r="N357" s="215"/>
      <c r="O357" s="50">
        <f>SUBTOTAL(9,G357:M357)</f>
        <v>0</v>
      </c>
      <c r="P357" s="94">
        <f>O357</f>
        <v>0</v>
      </c>
      <c r="Q357" s="678">
        <v>77.848559999999992</v>
      </c>
      <c r="R357" s="736">
        <f t="shared" si="199"/>
        <v>5060.1563999999998</v>
      </c>
      <c r="S357" s="756">
        <f t="shared" si="200"/>
        <v>2530.0781999999999</v>
      </c>
      <c r="T357" s="454">
        <v>50</v>
      </c>
      <c r="U357" s="434">
        <f t="shared" si="197"/>
        <v>41.098065664531624</v>
      </c>
      <c r="V357" s="458">
        <v>2980.53</v>
      </c>
      <c r="W357" s="752">
        <f>S357*O357</f>
        <v>0</v>
      </c>
      <c r="X357" s="552">
        <f>R357*P357</f>
        <v>0</v>
      </c>
      <c r="Y357" s="437" t="s">
        <v>771</v>
      </c>
      <c r="Z357" s="435">
        <f t="shared" si="198"/>
        <v>50</v>
      </c>
      <c r="AA357" s="427"/>
      <c r="AB357" s="171"/>
      <c r="AC357" s="88"/>
      <c r="AD357" s="162"/>
      <c r="AE357" s="162"/>
      <c r="AF357" s="162"/>
      <c r="AG357" s="162"/>
      <c r="AH357" s="162"/>
      <c r="AI357" s="162"/>
      <c r="AJ357" s="162"/>
      <c r="AK357" s="163"/>
      <c r="AL357" s="162"/>
      <c r="AM357" s="173"/>
      <c r="AN357" s="173"/>
      <c r="AO357" s="173"/>
      <c r="AP357" s="173"/>
      <c r="AQ357" s="173"/>
      <c r="AR357" s="173"/>
      <c r="AS357" s="173"/>
      <c r="AT357" s="173"/>
      <c r="AU357" s="173"/>
      <c r="AV357" s="173"/>
      <c r="AW357" s="173"/>
      <c r="AX357" s="173"/>
      <c r="AY357" s="173"/>
      <c r="AZ357" s="173"/>
      <c r="BA357" s="173"/>
      <c r="BB357" s="173"/>
      <c r="BC357" s="173"/>
      <c r="BD357" s="173"/>
      <c r="BE357" s="173"/>
      <c r="BF357" s="165"/>
      <c r="BG357" s="165"/>
      <c r="BH357" s="165"/>
      <c r="BI357" s="165"/>
      <c r="BJ357" s="165"/>
      <c r="BK357" s="165"/>
      <c r="BL357" s="165"/>
      <c r="BM357" s="165"/>
      <c r="BN357" s="165"/>
      <c r="BO357" s="165"/>
      <c r="BP357" s="165"/>
      <c r="BQ357" s="165"/>
      <c r="BR357" s="165"/>
      <c r="BS357" s="165"/>
      <c r="BT357" s="165"/>
      <c r="BU357" s="165"/>
      <c r="BV357" s="165"/>
      <c r="BW357" s="165"/>
      <c r="BX357" s="165"/>
      <c r="BY357" s="165"/>
      <c r="BZ357" s="165"/>
      <c r="CA357" s="165"/>
      <c r="CB357" s="165"/>
      <c r="CC357" s="165"/>
      <c r="CD357" s="165"/>
    </row>
    <row r="358" spans="1:82" ht="63.75" hidden="1" customHeight="1">
      <c r="A358" s="844" t="s">
        <v>11</v>
      </c>
      <c r="B358" s="476"/>
      <c r="C358" s="511" t="s">
        <v>782</v>
      </c>
      <c r="D358" s="905" t="s">
        <v>475</v>
      </c>
      <c r="E358" s="77" t="s">
        <v>472</v>
      </c>
      <c r="F358" s="68" t="s">
        <v>1141</v>
      </c>
      <c r="G358" s="611"/>
      <c r="H358" s="611"/>
      <c r="I358" s="538" t="s">
        <v>790</v>
      </c>
      <c r="J358" s="538" t="s">
        <v>790</v>
      </c>
      <c r="K358" s="611"/>
      <c r="L358" s="538" t="s">
        <v>790</v>
      </c>
      <c r="M358" s="538" t="s">
        <v>790</v>
      </c>
      <c r="N358" s="215">
        <v>0</v>
      </c>
      <c r="O358" s="836">
        <f t="shared" ref="O358:O366" si="202">SUBTOTAL(9,G358:M358)</f>
        <v>0</v>
      </c>
      <c r="P358" s="837">
        <f t="shared" ref="P358:P366" si="203">O358</f>
        <v>0</v>
      </c>
      <c r="Q358" s="678">
        <v>77.848559999999992</v>
      </c>
      <c r="R358" s="736">
        <f t="shared" ref="R358" si="204">Q358*$S$1</f>
        <v>5060.1563999999998</v>
      </c>
      <c r="S358" s="756">
        <f t="shared" ref="S358" si="205">(1-T358*0.01)*R358</f>
        <v>2530.0781999999999</v>
      </c>
      <c r="T358" s="454">
        <v>50</v>
      </c>
      <c r="U358" s="434">
        <f t="shared" ref="U358" si="206">(V358/R358*100-100)*-1</f>
        <v>41.098065664531624</v>
      </c>
      <c r="V358" s="458">
        <v>2980.53</v>
      </c>
      <c r="W358" s="842">
        <f t="shared" ref="W358:W363" si="207">S358*O358</f>
        <v>0</v>
      </c>
      <c r="X358" s="552">
        <f t="shared" ref="X358:X366" si="208">R358*P358</f>
        <v>0</v>
      </c>
      <c r="Y358" s="437" t="s">
        <v>771</v>
      </c>
      <c r="Z358" s="435">
        <f t="shared" ref="Z358" si="209">T358</f>
        <v>50</v>
      </c>
      <c r="AA358" s="427"/>
      <c r="AB358" s="171"/>
      <c r="AC358" s="88"/>
      <c r="AD358" s="162"/>
      <c r="AE358" s="162"/>
      <c r="AF358" s="162"/>
      <c r="AG358" s="162"/>
      <c r="AH358" s="162"/>
      <c r="AI358" s="162"/>
      <c r="AJ358" s="162"/>
      <c r="AK358" s="163"/>
      <c r="AL358" s="162"/>
      <c r="AM358" s="173"/>
      <c r="AN358" s="173"/>
      <c r="AO358" s="173"/>
      <c r="AP358" s="173"/>
      <c r="AQ358" s="173"/>
      <c r="AR358" s="173"/>
      <c r="AS358" s="173"/>
      <c r="AT358" s="173"/>
      <c r="AU358" s="173"/>
      <c r="AV358" s="173"/>
      <c r="AW358" s="173"/>
      <c r="AX358" s="173"/>
      <c r="AY358" s="173"/>
      <c r="AZ358" s="173"/>
      <c r="BA358" s="173"/>
      <c r="BB358" s="173"/>
      <c r="BC358" s="173"/>
      <c r="BD358" s="173"/>
      <c r="BE358" s="173"/>
      <c r="BF358" s="165"/>
      <c r="BG358" s="165"/>
      <c r="BH358" s="165"/>
      <c r="BI358" s="165"/>
      <c r="BJ358" s="165"/>
      <c r="BK358" s="165"/>
      <c r="BL358" s="165"/>
      <c r="BM358" s="165"/>
      <c r="BN358" s="165"/>
      <c r="BO358" s="165"/>
      <c r="BP358" s="165"/>
      <c r="BQ358" s="165"/>
      <c r="BR358" s="165"/>
      <c r="BS358" s="165"/>
      <c r="BT358" s="165"/>
      <c r="BU358" s="165"/>
      <c r="BV358" s="165"/>
      <c r="BW358" s="165"/>
      <c r="BX358" s="165"/>
      <c r="BY358" s="165"/>
      <c r="BZ358" s="165"/>
      <c r="CA358" s="165"/>
      <c r="CB358" s="165"/>
      <c r="CC358" s="165"/>
      <c r="CD358" s="165"/>
    </row>
    <row r="359" spans="1:82" ht="63.75" customHeight="1">
      <c r="A359" s="520" t="s">
        <v>11</v>
      </c>
      <c r="B359" s="476"/>
      <c r="C359" s="511" t="s">
        <v>782</v>
      </c>
      <c r="D359" s="62" t="s">
        <v>475</v>
      </c>
      <c r="E359" s="77" t="s">
        <v>472</v>
      </c>
      <c r="F359" s="68" t="s">
        <v>469</v>
      </c>
      <c r="G359" s="611"/>
      <c r="H359" s="611"/>
      <c r="I359" s="611"/>
      <c r="J359" s="611"/>
      <c r="K359" s="611"/>
      <c r="L359" s="538" t="s">
        <v>790</v>
      </c>
      <c r="M359" s="538" t="s">
        <v>790</v>
      </c>
      <c r="N359" s="215"/>
      <c r="O359" s="50">
        <f>SUBTOTAL(9,G359:M359)</f>
        <v>0</v>
      </c>
      <c r="P359" s="94">
        <f>O359</f>
        <v>0</v>
      </c>
      <c r="Q359" s="678">
        <v>77.848559999999992</v>
      </c>
      <c r="R359" s="736">
        <f t="shared" si="199"/>
        <v>5060.1563999999998</v>
      </c>
      <c r="S359" s="756">
        <f t="shared" si="200"/>
        <v>2530.0781999999999</v>
      </c>
      <c r="T359" s="454">
        <v>50</v>
      </c>
      <c r="U359" s="434">
        <f t="shared" si="197"/>
        <v>41.098065664531624</v>
      </c>
      <c r="V359" s="458">
        <v>2980.53</v>
      </c>
      <c r="W359" s="752">
        <f>S359*O359</f>
        <v>0</v>
      </c>
      <c r="X359" s="552">
        <f>R359*P359</f>
        <v>0</v>
      </c>
      <c r="Y359" s="437" t="s">
        <v>771</v>
      </c>
      <c r="Z359" s="435">
        <f t="shared" si="198"/>
        <v>50</v>
      </c>
      <c r="AA359" s="427"/>
      <c r="AB359" s="171"/>
      <c r="AC359" s="88"/>
      <c r="AD359" s="162"/>
      <c r="AE359" s="162"/>
      <c r="AF359" s="162"/>
      <c r="AG359" s="162"/>
      <c r="AH359" s="162"/>
      <c r="AI359" s="162"/>
      <c r="AJ359" s="162"/>
      <c r="AK359" s="163"/>
      <c r="AL359" s="162"/>
      <c r="AM359" s="173"/>
      <c r="AN359" s="173"/>
      <c r="AO359" s="173"/>
      <c r="AP359" s="173"/>
      <c r="AQ359" s="173"/>
      <c r="AR359" s="173"/>
      <c r="AS359" s="173"/>
      <c r="AT359" s="173"/>
      <c r="AU359" s="173"/>
      <c r="AV359" s="173"/>
      <c r="AW359" s="173"/>
      <c r="AX359" s="173"/>
      <c r="AY359" s="173"/>
      <c r="AZ359" s="173"/>
      <c r="BA359" s="173"/>
      <c r="BB359" s="173"/>
      <c r="BC359" s="173"/>
      <c r="BD359" s="173"/>
      <c r="BE359" s="173"/>
      <c r="BF359" s="165"/>
      <c r="BG359" s="165"/>
      <c r="BH359" s="165"/>
      <c r="BI359" s="165"/>
      <c r="BJ359" s="165"/>
      <c r="BK359" s="165"/>
      <c r="BL359" s="165"/>
      <c r="BM359" s="165"/>
      <c r="BN359" s="165"/>
      <c r="BO359" s="165"/>
      <c r="BP359" s="165"/>
      <c r="BQ359" s="165"/>
      <c r="BR359" s="165"/>
      <c r="BS359" s="165"/>
      <c r="BT359" s="165"/>
      <c r="BU359" s="165"/>
      <c r="BV359" s="165"/>
      <c r="BW359" s="165"/>
      <c r="BX359" s="165"/>
      <c r="BY359" s="165"/>
      <c r="BZ359" s="165"/>
      <c r="CA359" s="165"/>
      <c r="CB359" s="165"/>
      <c r="CC359" s="165"/>
      <c r="CD359" s="165"/>
    </row>
    <row r="360" spans="1:82" ht="63.75" hidden="1" customHeight="1">
      <c r="A360" s="520" t="s">
        <v>11</v>
      </c>
      <c r="B360" s="520"/>
      <c r="C360" s="511" t="s">
        <v>782</v>
      </c>
      <c r="D360" s="62" t="s">
        <v>563</v>
      </c>
      <c r="E360" s="77" t="s">
        <v>1130</v>
      </c>
      <c r="F360" s="68" t="s">
        <v>59</v>
      </c>
      <c r="G360" s="538" t="s">
        <v>790</v>
      </c>
      <c r="H360" s="538" t="s">
        <v>790</v>
      </c>
      <c r="I360" s="538" t="s">
        <v>790</v>
      </c>
      <c r="J360" s="53"/>
      <c r="K360" s="53"/>
      <c r="L360" s="538" t="s">
        <v>790</v>
      </c>
      <c r="M360" s="538" t="s">
        <v>790</v>
      </c>
      <c r="N360" s="215">
        <v>0</v>
      </c>
      <c r="O360" s="50">
        <f t="shared" si="202"/>
        <v>0</v>
      </c>
      <c r="P360" s="94">
        <f t="shared" si="203"/>
        <v>0</v>
      </c>
      <c r="Q360" s="402">
        <v>107.8056</v>
      </c>
      <c r="R360" s="436">
        <f>Q360*$S$1</f>
        <v>7007.3639999999996</v>
      </c>
      <c r="S360" s="394">
        <f t="shared" si="200"/>
        <v>4905.1547999999993</v>
      </c>
      <c r="T360" s="454">
        <v>30</v>
      </c>
      <c r="U360" s="434">
        <f t="shared" si="197"/>
        <v>24.639778952541917</v>
      </c>
      <c r="V360" s="458">
        <v>5280.7649999999994</v>
      </c>
      <c r="W360" s="752">
        <f t="shared" si="207"/>
        <v>0</v>
      </c>
      <c r="X360" s="552">
        <f t="shared" si="208"/>
        <v>0</v>
      </c>
      <c r="Y360" s="437" t="s">
        <v>771</v>
      </c>
      <c r="Z360" s="435">
        <f t="shared" si="198"/>
        <v>30</v>
      </c>
      <c r="AA360" s="427"/>
      <c r="AB360" s="171"/>
      <c r="AC360" s="88"/>
      <c r="AD360" s="162"/>
      <c r="AE360" s="162"/>
      <c r="AF360" s="162"/>
      <c r="AG360" s="162"/>
      <c r="AH360" s="162"/>
      <c r="AI360" s="162"/>
      <c r="AJ360" s="162"/>
      <c r="AK360" s="163"/>
      <c r="AL360" s="162"/>
      <c r="AM360" s="173"/>
      <c r="AN360" s="173"/>
      <c r="AO360" s="173"/>
      <c r="AP360" s="173"/>
      <c r="AQ360" s="173"/>
      <c r="AR360" s="173"/>
      <c r="AS360" s="173"/>
      <c r="AT360" s="173"/>
      <c r="AU360" s="173"/>
      <c r="AV360" s="173"/>
      <c r="AW360" s="173"/>
      <c r="AX360" s="173"/>
      <c r="AY360" s="173"/>
      <c r="AZ360" s="173"/>
      <c r="BA360" s="173"/>
      <c r="BB360" s="173"/>
      <c r="BC360" s="173"/>
      <c r="BD360" s="173"/>
      <c r="BE360" s="173"/>
      <c r="BF360" s="165"/>
      <c r="BG360" s="165"/>
      <c r="BH360" s="165"/>
      <c r="BI360" s="165"/>
      <c r="BJ360" s="165"/>
      <c r="BK360" s="165"/>
      <c r="BL360" s="165"/>
      <c r="BM360" s="165"/>
      <c r="BN360" s="165"/>
      <c r="BO360" s="165"/>
      <c r="BP360" s="165"/>
      <c r="BQ360" s="165"/>
      <c r="BR360" s="165"/>
      <c r="BS360" s="165"/>
      <c r="BT360" s="165"/>
      <c r="BU360" s="165"/>
      <c r="BV360" s="165"/>
      <c r="BW360" s="165"/>
      <c r="BX360" s="165"/>
      <c r="BY360" s="165"/>
      <c r="BZ360" s="165"/>
      <c r="CA360" s="165"/>
      <c r="CB360" s="165"/>
      <c r="CC360" s="165"/>
      <c r="CD360" s="165"/>
    </row>
    <row r="361" spans="1:82" ht="63.75" customHeight="1">
      <c r="A361" s="520" t="s">
        <v>11</v>
      </c>
      <c r="B361" s="520"/>
      <c r="C361" s="511" t="s">
        <v>782</v>
      </c>
      <c r="D361" s="62" t="s">
        <v>563</v>
      </c>
      <c r="E361" s="77" t="s">
        <v>1130</v>
      </c>
      <c r="F361" s="68" t="s">
        <v>4</v>
      </c>
      <c r="G361" s="538" t="s">
        <v>790</v>
      </c>
      <c r="H361" s="538" t="s">
        <v>790</v>
      </c>
      <c r="I361" s="538" t="s">
        <v>790</v>
      </c>
      <c r="J361" s="53"/>
      <c r="K361" s="53"/>
      <c r="L361" s="538" t="s">
        <v>790</v>
      </c>
      <c r="M361" s="538" t="s">
        <v>790</v>
      </c>
      <c r="N361" s="215"/>
      <c r="O361" s="50">
        <f t="shared" si="202"/>
        <v>0</v>
      </c>
      <c r="P361" s="94">
        <f t="shared" si="203"/>
        <v>0</v>
      </c>
      <c r="Q361" s="402">
        <v>107.8056</v>
      </c>
      <c r="R361" s="436">
        <f t="shared" ref="R361:R363" si="210">Q361*$S$1</f>
        <v>7007.3639999999996</v>
      </c>
      <c r="S361" s="394">
        <f t="shared" ref="S361:S363" si="211">(1-T361*0.01)*R361</f>
        <v>4905.1547999999993</v>
      </c>
      <c r="T361" s="454">
        <v>30</v>
      </c>
      <c r="U361" s="434">
        <f t="shared" si="197"/>
        <v>24.639778952541917</v>
      </c>
      <c r="V361" s="458">
        <v>5280.7649999999994</v>
      </c>
      <c r="W361" s="752">
        <f t="shared" si="207"/>
        <v>0</v>
      </c>
      <c r="X361" s="552">
        <f t="shared" si="208"/>
        <v>0</v>
      </c>
      <c r="Y361" s="437" t="s">
        <v>771</v>
      </c>
      <c r="Z361" s="435">
        <f t="shared" si="198"/>
        <v>30</v>
      </c>
      <c r="AA361" s="427"/>
      <c r="AB361" s="171"/>
      <c r="AC361" s="88"/>
      <c r="AD361" s="162"/>
      <c r="AE361" s="162"/>
      <c r="AF361" s="162"/>
      <c r="AG361" s="162"/>
      <c r="AH361" s="162"/>
      <c r="AI361" s="162"/>
      <c r="AJ361" s="162"/>
      <c r="AK361" s="163"/>
      <c r="AL361" s="162"/>
      <c r="AM361" s="173"/>
      <c r="AN361" s="173"/>
      <c r="AO361" s="173"/>
      <c r="AP361" s="173"/>
      <c r="AQ361" s="173"/>
      <c r="AR361" s="173"/>
      <c r="AS361" s="173"/>
      <c r="AT361" s="173"/>
      <c r="AU361" s="173"/>
      <c r="AV361" s="173"/>
      <c r="AW361" s="173"/>
      <c r="AX361" s="173"/>
      <c r="AY361" s="173"/>
      <c r="AZ361" s="173"/>
      <c r="BA361" s="173"/>
      <c r="BB361" s="173"/>
      <c r="BC361" s="173"/>
      <c r="BD361" s="173"/>
      <c r="BE361" s="173"/>
      <c r="BF361" s="165"/>
      <c r="BG361" s="165"/>
      <c r="BH361" s="165"/>
      <c r="BI361" s="165"/>
      <c r="BJ361" s="165"/>
      <c r="BK361" s="165"/>
      <c r="BL361" s="165"/>
      <c r="BM361" s="165"/>
      <c r="BN361" s="165"/>
      <c r="BO361" s="165"/>
      <c r="BP361" s="165"/>
      <c r="BQ361" s="165"/>
      <c r="BR361" s="165"/>
      <c r="BS361" s="165"/>
      <c r="BT361" s="165"/>
      <c r="BU361" s="165"/>
      <c r="BV361" s="165"/>
      <c r="BW361" s="165"/>
      <c r="BX361" s="165"/>
      <c r="BY361" s="165"/>
      <c r="BZ361" s="165"/>
      <c r="CA361" s="165"/>
      <c r="CB361" s="165"/>
      <c r="CC361" s="165"/>
      <c r="CD361" s="165"/>
    </row>
    <row r="362" spans="1:82" ht="63.75" customHeight="1">
      <c r="A362" s="520" t="s">
        <v>11</v>
      </c>
      <c r="B362" s="520"/>
      <c r="C362" s="647" t="s">
        <v>782</v>
      </c>
      <c r="D362" s="62" t="s">
        <v>563</v>
      </c>
      <c r="E362" s="77" t="s">
        <v>1130</v>
      </c>
      <c r="F362" s="68" t="s">
        <v>564</v>
      </c>
      <c r="G362" s="538" t="s">
        <v>790</v>
      </c>
      <c r="H362" s="538" t="s">
        <v>790</v>
      </c>
      <c r="I362" s="538" t="s">
        <v>790</v>
      </c>
      <c r="J362" s="546"/>
      <c r="K362" s="546"/>
      <c r="L362" s="538" t="s">
        <v>790</v>
      </c>
      <c r="M362" s="538" t="s">
        <v>790</v>
      </c>
      <c r="N362" s="215"/>
      <c r="O362" s="50">
        <f t="shared" si="202"/>
        <v>0</v>
      </c>
      <c r="P362" s="94">
        <f t="shared" si="203"/>
        <v>0</v>
      </c>
      <c r="Q362" s="402">
        <v>107.8056</v>
      </c>
      <c r="R362" s="436">
        <f t="shared" si="210"/>
        <v>7007.3639999999996</v>
      </c>
      <c r="S362" s="394">
        <f t="shared" si="211"/>
        <v>4905.1547999999993</v>
      </c>
      <c r="T362" s="454">
        <v>30</v>
      </c>
      <c r="U362" s="434">
        <f t="shared" si="197"/>
        <v>24.639778952541917</v>
      </c>
      <c r="V362" s="458">
        <v>5280.7649999999994</v>
      </c>
      <c r="W362" s="752">
        <f t="shared" si="207"/>
        <v>0</v>
      </c>
      <c r="X362" s="552">
        <f t="shared" si="208"/>
        <v>0</v>
      </c>
      <c r="Y362" s="437" t="s">
        <v>771</v>
      </c>
      <c r="Z362" s="435">
        <f t="shared" si="198"/>
        <v>30</v>
      </c>
      <c r="AA362" s="427"/>
      <c r="AB362" s="171"/>
      <c r="AC362" s="88"/>
      <c r="AD362" s="162"/>
      <c r="AE362" s="162"/>
      <c r="AF362" s="162"/>
      <c r="AG362" s="162"/>
      <c r="AH362" s="162"/>
      <c r="AI362" s="162"/>
      <c r="AJ362" s="162"/>
      <c r="AK362" s="163"/>
      <c r="AL362" s="162"/>
      <c r="AM362" s="173"/>
      <c r="AN362" s="173"/>
      <c r="AO362" s="173"/>
      <c r="AP362" s="173"/>
      <c r="AQ362" s="173"/>
      <c r="AR362" s="173"/>
      <c r="AS362" s="173"/>
      <c r="AT362" s="173"/>
      <c r="AU362" s="173"/>
      <c r="AV362" s="173"/>
      <c r="AW362" s="173"/>
      <c r="AX362" s="173"/>
      <c r="AY362" s="173"/>
      <c r="AZ362" s="173"/>
      <c r="BA362" s="173"/>
      <c r="BB362" s="173"/>
      <c r="BC362" s="173"/>
      <c r="BD362" s="173"/>
      <c r="BE362" s="173"/>
      <c r="BF362" s="165"/>
      <c r="BG362" s="165"/>
      <c r="BH362" s="165"/>
      <c r="BI362" s="165"/>
      <c r="BJ362" s="165"/>
      <c r="BK362" s="165"/>
      <c r="BL362" s="165"/>
      <c r="BM362" s="165"/>
      <c r="BN362" s="165"/>
      <c r="BO362" s="165"/>
      <c r="BP362" s="165"/>
      <c r="BQ362" s="165"/>
      <c r="BR362" s="165"/>
      <c r="BS362" s="165"/>
      <c r="BT362" s="165"/>
      <c r="BU362" s="165"/>
      <c r="BV362" s="165"/>
      <c r="BW362" s="165"/>
      <c r="BX362" s="165"/>
      <c r="BY362" s="165"/>
      <c r="BZ362" s="165"/>
      <c r="CA362" s="165"/>
      <c r="CB362" s="165"/>
      <c r="CC362" s="165"/>
      <c r="CD362" s="165"/>
    </row>
    <row r="363" spans="1:82" ht="63.75" hidden="1" customHeight="1">
      <c r="A363" s="520" t="s">
        <v>11</v>
      </c>
      <c r="B363" s="520"/>
      <c r="C363" s="511" t="s">
        <v>782</v>
      </c>
      <c r="D363" s="62" t="s">
        <v>563</v>
      </c>
      <c r="E363" s="77" t="s">
        <v>1130</v>
      </c>
      <c r="F363" s="68" t="s">
        <v>42</v>
      </c>
      <c r="G363" s="538" t="s">
        <v>790</v>
      </c>
      <c r="H363" s="538" t="s">
        <v>790</v>
      </c>
      <c r="I363" s="53"/>
      <c r="J363" s="538" t="s">
        <v>790</v>
      </c>
      <c r="K363" s="538" t="s">
        <v>790</v>
      </c>
      <c r="L363" s="538" t="s">
        <v>790</v>
      </c>
      <c r="M363" s="538" t="s">
        <v>790</v>
      </c>
      <c r="N363" s="215">
        <v>0</v>
      </c>
      <c r="O363" s="50">
        <f t="shared" si="202"/>
        <v>0</v>
      </c>
      <c r="P363" s="94">
        <f t="shared" si="203"/>
        <v>0</v>
      </c>
      <c r="Q363" s="402">
        <v>107.8056</v>
      </c>
      <c r="R363" s="436">
        <f t="shared" si="210"/>
        <v>7007.3639999999996</v>
      </c>
      <c r="S363" s="394">
        <f t="shared" si="211"/>
        <v>4905.1547999999993</v>
      </c>
      <c r="T363" s="454">
        <v>30</v>
      </c>
      <c r="U363" s="434">
        <f t="shared" si="197"/>
        <v>32.087543903813184</v>
      </c>
      <c r="V363" s="458">
        <v>4758.8729999999996</v>
      </c>
      <c r="W363" s="752">
        <f t="shared" si="207"/>
        <v>0</v>
      </c>
      <c r="X363" s="552">
        <f t="shared" si="208"/>
        <v>0</v>
      </c>
      <c r="Y363" s="437" t="s">
        <v>771</v>
      </c>
      <c r="Z363" s="435">
        <f t="shared" si="198"/>
        <v>30</v>
      </c>
      <c r="AA363" s="427"/>
      <c r="AB363" s="171"/>
      <c r="AC363" s="88"/>
      <c r="AD363" s="162"/>
      <c r="AE363" s="162"/>
      <c r="AF363" s="162"/>
      <c r="AG363" s="162"/>
      <c r="AH363" s="162"/>
      <c r="AI363" s="162"/>
      <c r="AJ363" s="162"/>
      <c r="AK363" s="163"/>
      <c r="AL363" s="162"/>
      <c r="AM363" s="173"/>
      <c r="AN363" s="173"/>
      <c r="AO363" s="173"/>
      <c r="AP363" s="173"/>
      <c r="AQ363" s="173"/>
      <c r="AR363" s="173"/>
      <c r="AS363" s="173"/>
      <c r="AT363" s="173"/>
      <c r="AU363" s="173"/>
      <c r="AV363" s="173"/>
      <c r="AW363" s="173"/>
      <c r="AX363" s="173"/>
      <c r="AY363" s="173"/>
      <c r="AZ363" s="173"/>
      <c r="BA363" s="173"/>
      <c r="BB363" s="173"/>
      <c r="BC363" s="173"/>
      <c r="BD363" s="173"/>
      <c r="BE363" s="173"/>
      <c r="BF363" s="165"/>
      <c r="BG363" s="165"/>
      <c r="BH363" s="165"/>
      <c r="BI363" s="165"/>
      <c r="BJ363" s="165"/>
      <c r="BK363" s="165"/>
      <c r="BL363" s="165"/>
      <c r="BM363" s="165"/>
      <c r="BN363" s="165"/>
      <c r="BO363" s="165"/>
      <c r="BP363" s="165"/>
      <c r="BQ363" s="165"/>
      <c r="BR363" s="165"/>
      <c r="BS363" s="165"/>
      <c r="BT363" s="165"/>
      <c r="BU363" s="165"/>
      <c r="BV363" s="165"/>
      <c r="BW363" s="165"/>
      <c r="BX363" s="165"/>
      <c r="BY363" s="165"/>
      <c r="BZ363" s="165"/>
      <c r="CA363" s="165"/>
      <c r="CB363" s="165"/>
      <c r="CC363" s="165"/>
      <c r="CD363" s="165"/>
    </row>
    <row r="364" spans="1:82" ht="63.75" customHeight="1">
      <c r="A364" s="520" t="s">
        <v>11</v>
      </c>
      <c r="B364" s="476"/>
      <c r="C364" s="511" t="s">
        <v>782</v>
      </c>
      <c r="D364" s="62" t="s">
        <v>531</v>
      </c>
      <c r="E364" s="77" t="s">
        <v>532</v>
      </c>
      <c r="F364" s="68" t="s">
        <v>469</v>
      </c>
      <c r="G364" s="611"/>
      <c r="H364" s="611"/>
      <c r="I364" s="611"/>
      <c r="J364" s="538" t="s">
        <v>790</v>
      </c>
      <c r="K364" s="538" t="s">
        <v>790</v>
      </c>
      <c r="L364" s="538" t="s">
        <v>790</v>
      </c>
      <c r="M364" s="538" t="s">
        <v>790</v>
      </c>
      <c r="N364" s="215"/>
      <c r="O364" s="50">
        <f>SUBTOTAL(9,G364:M364)</f>
        <v>0</v>
      </c>
      <c r="P364" s="94">
        <f>O364</f>
        <v>0</v>
      </c>
      <c r="Q364" s="678">
        <v>81.988559999999993</v>
      </c>
      <c r="R364" s="736">
        <f>Q364*$S$1</f>
        <v>5329.2563999999993</v>
      </c>
      <c r="S364" s="756">
        <f>(1-T364*0.01)*R364</f>
        <v>2664.6281999999997</v>
      </c>
      <c r="T364" s="454">
        <v>50</v>
      </c>
      <c r="U364" s="434">
        <f t="shared" si="197"/>
        <v>44.072309975553047</v>
      </c>
      <c r="V364" s="458">
        <v>2980.53</v>
      </c>
      <c r="W364" s="752">
        <f>S364*O364</f>
        <v>0</v>
      </c>
      <c r="X364" s="552">
        <f>R364*P364</f>
        <v>0</v>
      </c>
      <c r="Y364" s="437" t="s">
        <v>771</v>
      </c>
      <c r="Z364" s="435">
        <f t="shared" si="198"/>
        <v>50</v>
      </c>
      <c r="AA364" s="427"/>
      <c r="AB364" s="171"/>
      <c r="AC364" s="88"/>
      <c r="AD364" s="162"/>
      <c r="AE364" s="162"/>
      <c r="AF364" s="162"/>
      <c r="AG364" s="162"/>
      <c r="AH364" s="162"/>
      <c r="AI364" s="162"/>
      <c r="AJ364" s="162"/>
      <c r="AK364" s="163"/>
      <c r="AL364" s="162"/>
      <c r="AM364" s="173"/>
      <c r="AN364" s="173"/>
      <c r="AO364" s="173"/>
      <c r="AP364" s="173"/>
      <c r="AQ364" s="173"/>
      <c r="AR364" s="173"/>
      <c r="AS364" s="173"/>
      <c r="AT364" s="173"/>
      <c r="AU364" s="173"/>
      <c r="AV364" s="173"/>
      <c r="AW364" s="173"/>
      <c r="AX364" s="173"/>
      <c r="AY364" s="173"/>
      <c r="AZ364" s="173"/>
      <c r="BA364" s="173"/>
      <c r="BB364" s="173"/>
      <c r="BC364" s="173"/>
      <c r="BD364" s="173"/>
      <c r="BE364" s="173"/>
      <c r="BF364" s="165"/>
      <c r="BG364" s="165"/>
      <c r="BH364" s="165"/>
      <c r="BI364" s="165"/>
      <c r="BJ364" s="165"/>
      <c r="BK364" s="165"/>
      <c r="BL364" s="165"/>
      <c r="BM364" s="165"/>
      <c r="BN364" s="165"/>
      <c r="BO364" s="165"/>
      <c r="BP364" s="165"/>
      <c r="BQ364" s="165"/>
      <c r="BR364" s="165"/>
      <c r="BS364" s="165"/>
      <c r="BT364" s="165"/>
      <c r="BU364" s="165"/>
      <c r="BV364" s="165"/>
      <c r="BW364" s="165"/>
      <c r="BX364" s="165"/>
      <c r="BY364" s="165"/>
      <c r="BZ364" s="165"/>
      <c r="CA364" s="165"/>
      <c r="CB364" s="165"/>
      <c r="CC364" s="165"/>
      <c r="CD364" s="165"/>
    </row>
    <row r="365" spans="1:82" ht="34.9" hidden="1" customHeight="1">
      <c r="A365" s="520" t="s">
        <v>11</v>
      </c>
      <c r="B365" s="476"/>
      <c r="C365" s="511" t="s">
        <v>782</v>
      </c>
      <c r="D365" s="62" t="s">
        <v>477</v>
      </c>
      <c r="E365" s="77" t="s">
        <v>468</v>
      </c>
      <c r="F365" s="68" t="s">
        <v>471</v>
      </c>
      <c r="G365" s="538" t="s">
        <v>790</v>
      </c>
      <c r="H365" s="538" t="s">
        <v>790</v>
      </c>
      <c r="I365" s="538" t="s">
        <v>790</v>
      </c>
      <c r="J365" s="611"/>
      <c r="K365" s="538" t="s">
        <v>790</v>
      </c>
      <c r="L365" s="538" t="s">
        <v>790</v>
      </c>
      <c r="M365" s="538" t="s">
        <v>790</v>
      </c>
      <c r="N365" s="215">
        <v>0</v>
      </c>
      <c r="O365" s="836">
        <f t="shared" si="202"/>
        <v>0</v>
      </c>
      <c r="P365" s="837">
        <f t="shared" si="203"/>
        <v>0</v>
      </c>
      <c r="Q365" s="678">
        <v>112.24368</v>
      </c>
      <c r="R365" s="436">
        <f t="shared" si="199"/>
        <v>7295.8391999999994</v>
      </c>
      <c r="S365" s="394">
        <f t="shared" si="200"/>
        <v>5107.0874399999993</v>
      </c>
      <c r="T365" s="454">
        <v>30</v>
      </c>
      <c r="U365" s="434">
        <f t="shared" si="197"/>
        <v>29.681262712040024</v>
      </c>
      <c r="V365" s="458">
        <v>5130.3420000000006</v>
      </c>
      <c r="W365" s="318">
        <f t="shared" si="201"/>
        <v>0</v>
      </c>
      <c r="X365" s="552">
        <f t="shared" si="208"/>
        <v>0</v>
      </c>
      <c r="Y365" s="437" t="s">
        <v>771</v>
      </c>
      <c r="Z365" s="435">
        <f t="shared" si="198"/>
        <v>30</v>
      </c>
      <c r="AA365" s="427"/>
      <c r="AB365" s="171"/>
      <c r="AC365" s="88"/>
      <c r="AD365" s="162"/>
      <c r="AE365" s="162"/>
      <c r="AF365" s="162"/>
      <c r="AG365" s="162"/>
      <c r="AH365" s="162"/>
      <c r="AI365" s="162"/>
      <c r="AJ365" s="162"/>
      <c r="AK365" s="163"/>
      <c r="AL365" s="162"/>
      <c r="AM365" s="173"/>
      <c r="AN365" s="173"/>
      <c r="AO365" s="173"/>
      <c r="AP365" s="173"/>
      <c r="AQ365" s="173"/>
      <c r="AR365" s="173"/>
      <c r="AS365" s="173"/>
      <c r="AT365" s="173"/>
      <c r="AU365" s="173"/>
      <c r="AV365" s="173"/>
      <c r="AW365" s="173"/>
      <c r="AX365" s="173"/>
      <c r="AY365" s="173"/>
      <c r="AZ365" s="173"/>
      <c r="BA365" s="173"/>
      <c r="BB365" s="173"/>
      <c r="BC365" s="173"/>
      <c r="BD365" s="173"/>
      <c r="BE365" s="173"/>
      <c r="BF365" s="165"/>
      <c r="BG365" s="165"/>
      <c r="BH365" s="165"/>
      <c r="BI365" s="165"/>
      <c r="BJ365" s="165"/>
      <c r="BK365" s="165"/>
      <c r="BL365" s="165"/>
      <c r="BM365" s="165"/>
      <c r="BN365" s="165"/>
      <c r="BO365" s="165"/>
      <c r="BP365" s="165"/>
      <c r="BQ365" s="165"/>
      <c r="BR365" s="165"/>
      <c r="BS365" s="165"/>
      <c r="BT365" s="165"/>
      <c r="BU365" s="165"/>
      <c r="BV365" s="165"/>
      <c r="BW365" s="165"/>
      <c r="BX365" s="165"/>
      <c r="BY365" s="165"/>
      <c r="BZ365" s="165"/>
      <c r="CA365" s="165"/>
      <c r="CB365" s="165"/>
      <c r="CC365" s="165"/>
      <c r="CD365" s="165"/>
    </row>
    <row r="366" spans="1:82" ht="36.4" hidden="1" customHeight="1">
      <c r="A366" s="520" t="s">
        <v>11</v>
      </c>
      <c r="B366" s="476"/>
      <c r="C366" s="511" t="s">
        <v>782</v>
      </c>
      <c r="D366" s="62" t="s">
        <v>477</v>
      </c>
      <c r="E366" s="77" t="s">
        <v>468</v>
      </c>
      <c r="F366" s="68" t="s">
        <v>3</v>
      </c>
      <c r="G366" s="538" t="s">
        <v>790</v>
      </c>
      <c r="H366" s="538" t="s">
        <v>790</v>
      </c>
      <c r="I366" s="611"/>
      <c r="J366" s="538" t="s">
        <v>790</v>
      </c>
      <c r="K366" s="538" t="s">
        <v>790</v>
      </c>
      <c r="L366" s="538" t="s">
        <v>790</v>
      </c>
      <c r="M366" s="538" t="s">
        <v>790</v>
      </c>
      <c r="N366" s="215">
        <v>0</v>
      </c>
      <c r="O366" s="836">
        <f t="shared" si="202"/>
        <v>0</v>
      </c>
      <c r="P366" s="837">
        <f t="shared" si="203"/>
        <v>0</v>
      </c>
      <c r="Q366" s="678">
        <v>112.24368</v>
      </c>
      <c r="R366" s="436">
        <f t="shared" ref="R366:R367" si="212">Q366*$S$1</f>
        <v>7295.8391999999994</v>
      </c>
      <c r="S366" s="394">
        <f t="shared" ref="S366:S367" si="213">(1-T366*0.01)*R366</f>
        <v>5107.0874399999993</v>
      </c>
      <c r="T366" s="454">
        <v>30</v>
      </c>
      <c r="U366" s="434">
        <f t="shared" si="197"/>
        <v>29.681262712040024</v>
      </c>
      <c r="V366" s="458">
        <v>5130.3420000000006</v>
      </c>
      <c r="W366" s="318">
        <f t="shared" si="201"/>
        <v>0</v>
      </c>
      <c r="X366" s="552">
        <f t="shared" si="208"/>
        <v>0</v>
      </c>
      <c r="Y366" s="437" t="s">
        <v>771</v>
      </c>
      <c r="Z366" s="435">
        <f t="shared" si="198"/>
        <v>30</v>
      </c>
      <c r="AA366" s="427"/>
      <c r="AB366" s="171"/>
      <c r="AC366" s="88"/>
      <c r="AD366" s="162"/>
      <c r="AE366" s="162"/>
      <c r="AF366" s="162"/>
      <c r="AG366" s="162"/>
      <c r="AH366" s="162"/>
      <c r="AI366" s="162"/>
      <c r="AJ366" s="162"/>
      <c r="AK366" s="163"/>
      <c r="AL366" s="162"/>
      <c r="AM366" s="173"/>
      <c r="AN366" s="173"/>
      <c r="AO366" s="173"/>
      <c r="AP366" s="173"/>
      <c r="AQ366" s="173"/>
      <c r="AR366" s="173"/>
      <c r="AS366" s="173"/>
      <c r="AT366" s="173"/>
      <c r="AU366" s="173"/>
      <c r="AV366" s="173"/>
      <c r="AW366" s="173"/>
      <c r="AX366" s="173"/>
      <c r="AY366" s="173"/>
      <c r="AZ366" s="173"/>
      <c r="BA366" s="173"/>
      <c r="BB366" s="173"/>
      <c r="BC366" s="173"/>
      <c r="BD366" s="173"/>
      <c r="BE366" s="173"/>
      <c r="BF366" s="165"/>
      <c r="BG366" s="165"/>
      <c r="BH366" s="165"/>
      <c r="BI366" s="165"/>
      <c r="BJ366" s="165"/>
      <c r="BK366" s="165"/>
      <c r="BL366" s="165"/>
      <c r="BM366" s="165"/>
      <c r="BN366" s="165"/>
      <c r="BO366" s="165"/>
      <c r="BP366" s="165"/>
      <c r="BQ366" s="165"/>
      <c r="BR366" s="165"/>
      <c r="BS366" s="165"/>
      <c r="BT366" s="165"/>
      <c r="BU366" s="165"/>
      <c r="BV366" s="165"/>
      <c r="BW366" s="165"/>
      <c r="BX366" s="165"/>
      <c r="BY366" s="165"/>
      <c r="BZ366" s="165"/>
      <c r="CA366" s="165"/>
      <c r="CB366" s="165"/>
      <c r="CC366" s="165"/>
      <c r="CD366" s="165"/>
    </row>
    <row r="367" spans="1:82" ht="35.25" customHeight="1">
      <c r="A367" s="520" t="s">
        <v>11</v>
      </c>
      <c r="B367" s="520"/>
      <c r="C367" s="647" t="s">
        <v>782</v>
      </c>
      <c r="D367" s="62" t="s">
        <v>477</v>
      </c>
      <c r="E367" s="77" t="s">
        <v>468</v>
      </c>
      <c r="F367" s="68" t="s">
        <v>26</v>
      </c>
      <c r="G367" s="538" t="s">
        <v>790</v>
      </c>
      <c r="H367" s="611"/>
      <c r="I367" s="538" t="s">
        <v>790</v>
      </c>
      <c r="J367" s="611"/>
      <c r="K367" s="538" t="s">
        <v>790</v>
      </c>
      <c r="L367" s="538" t="s">
        <v>790</v>
      </c>
      <c r="M367" s="538" t="s">
        <v>790</v>
      </c>
      <c r="N367" s="215"/>
      <c r="O367" s="50">
        <f>SUBTOTAL(9,G367:M367)</f>
        <v>0</v>
      </c>
      <c r="P367" s="94">
        <f>O367</f>
        <v>0</v>
      </c>
      <c r="Q367" s="678">
        <v>112.24368</v>
      </c>
      <c r="R367" s="436">
        <f t="shared" si="212"/>
        <v>7295.8391999999994</v>
      </c>
      <c r="S367" s="394">
        <f t="shared" si="213"/>
        <v>5107.0874399999993</v>
      </c>
      <c r="T367" s="454">
        <v>30</v>
      </c>
      <c r="U367" s="434">
        <f t="shared" si="197"/>
        <v>29.681262712040024</v>
      </c>
      <c r="V367" s="458">
        <v>5130.3420000000006</v>
      </c>
      <c r="W367" s="752">
        <f>S367*O367</f>
        <v>0</v>
      </c>
      <c r="X367" s="552">
        <f>R367*P367</f>
        <v>0</v>
      </c>
      <c r="Y367" s="437" t="s">
        <v>771</v>
      </c>
      <c r="Z367" s="435">
        <f t="shared" si="198"/>
        <v>30</v>
      </c>
      <c r="AA367" s="427"/>
      <c r="AB367" s="171"/>
      <c r="AC367" s="88"/>
      <c r="AD367" s="162"/>
      <c r="AE367" s="162"/>
      <c r="AF367" s="162"/>
      <c r="AG367" s="162"/>
      <c r="AH367" s="162"/>
      <c r="AI367" s="162"/>
      <c r="AJ367" s="162"/>
      <c r="AK367" s="163"/>
      <c r="AL367" s="162"/>
      <c r="AM367" s="173"/>
      <c r="AN367" s="173"/>
      <c r="AO367" s="173"/>
      <c r="AP367" s="173"/>
      <c r="AQ367" s="173"/>
      <c r="AR367" s="173"/>
      <c r="AS367" s="173"/>
      <c r="AT367" s="173"/>
      <c r="AU367" s="173"/>
      <c r="AV367" s="173"/>
      <c r="AW367" s="173"/>
      <c r="AX367" s="173"/>
      <c r="AY367" s="173"/>
      <c r="AZ367" s="173"/>
      <c r="BA367" s="173"/>
      <c r="BB367" s="173"/>
      <c r="BC367" s="173"/>
      <c r="BD367" s="173"/>
      <c r="BE367" s="173"/>
      <c r="BF367" s="165"/>
      <c r="BG367" s="165"/>
      <c r="BH367" s="165"/>
      <c r="BI367" s="165"/>
      <c r="BJ367" s="165"/>
      <c r="BK367" s="165"/>
      <c r="BL367" s="165"/>
      <c r="BM367" s="165"/>
      <c r="BN367" s="165"/>
      <c r="BO367" s="165"/>
      <c r="BP367" s="165"/>
      <c r="BQ367" s="165"/>
      <c r="BR367" s="165"/>
      <c r="BS367" s="165"/>
      <c r="BT367" s="165"/>
      <c r="BU367" s="165"/>
      <c r="BV367" s="165"/>
      <c r="BW367" s="165"/>
      <c r="BX367" s="165"/>
      <c r="BY367" s="165"/>
      <c r="BZ367" s="165"/>
      <c r="CA367" s="165"/>
      <c r="CB367" s="165"/>
      <c r="CC367" s="165"/>
      <c r="CD367" s="165"/>
    </row>
    <row r="368" spans="1:82" ht="63.75" hidden="1" customHeight="1">
      <c r="A368" s="520" t="s">
        <v>11</v>
      </c>
      <c r="B368" s="476"/>
      <c r="C368" s="511" t="s">
        <v>782</v>
      </c>
      <c r="D368" s="62" t="s">
        <v>477</v>
      </c>
      <c r="E368" s="77" t="s">
        <v>468</v>
      </c>
      <c r="F368" s="68" t="s">
        <v>4</v>
      </c>
      <c r="G368" s="611"/>
      <c r="H368" s="538" t="s">
        <v>790</v>
      </c>
      <c r="I368" s="538" t="s">
        <v>790</v>
      </c>
      <c r="J368" s="538" t="s">
        <v>790</v>
      </c>
      <c r="K368" s="538" t="s">
        <v>790</v>
      </c>
      <c r="L368" s="40"/>
      <c r="M368" s="619"/>
      <c r="N368" s="215">
        <v>0</v>
      </c>
      <c r="O368" s="50">
        <f t="shared" si="192"/>
        <v>0</v>
      </c>
      <c r="P368" s="94">
        <f t="shared" si="193"/>
        <v>0</v>
      </c>
      <c r="Q368" s="678">
        <v>112.24368</v>
      </c>
      <c r="R368" s="736">
        <f t="shared" si="199"/>
        <v>7295.8391999999994</v>
      </c>
      <c r="S368" s="745">
        <f t="shared" si="200"/>
        <v>5107.0874399999993</v>
      </c>
      <c r="T368" s="454">
        <v>30</v>
      </c>
      <c r="U368" s="434">
        <f t="shared" si="197"/>
        <v>29.681262712040024</v>
      </c>
      <c r="V368" s="458">
        <v>5130.3420000000006</v>
      </c>
      <c r="W368" s="752">
        <f t="shared" si="201"/>
        <v>0</v>
      </c>
      <c r="X368" s="552">
        <f t="shared" ref="X368:X431" si="214">R368*P368</f>
        <v>0</v>
      </c>
      <c r="Y368" s="437" t="s">
        <v>771</v>
      </c>
      <c r="Z368" s="435">
        <f t="shared" si="198"/>
        <v>30</v>
      </c>
      <c r="AA368" s="427"/>
      <c r="AB368" s="171"/>
      <c r="AC368" s="88"/>
      <c r="AD368" s="162"/>
      <c r="AE368" s="162"/>
      <c r="AF368" s="162"/>
      <c r="AG368" s="162"/>
      <c r="AH368" s="162"/>
      <c r="AI368" s="162"/>
      <c r="AJ368" s="162"/>
      <c r="AK368" s="163"/>
      <c r="AL368" s="162"/>
      <c r="AM368" s="173"/>
      <c r="AN368" s="173"/>
      <c r="AO368" s="173"/>
      <c r="AP368" s="173"/>
      <c r="AQ368" s="173"/>
      <c r="AR368" s="173"/>
      <c r="AS368" s="173"/>
      <c r="AT368" s="173"/>
      <c r="AU368" s="173"/>
      <c r="AV368" s="173"/>
      <c r="AW368" s="173"/>
      <c r="AX368" s="173"/>
      <c r="AY368" s="173"/>
      <c r="AZ368" s="173"/>
      <c r="BA368" s="173"/>
      <c r="BB368" s="173"/>
      <c r="BC368" s="173"/>
      <c r="BD368" s="173"/>
      <c r="BE368" s="173"/>
      <c r="BF368" s="165"/>
      <c r="BG368" s="165"/>
      <c r="BH368" s="165"/>
      <c r="BI368" s="165"/>
      <c r="BJ368" s="165"/>
      <c r="BK368" s="165"/>
      <c r="BL368" s="165"/>
      <c r="BM368" s="165"/>
      <c r="BN368" s="165"/>
      <c r="BO368" s="165"/>
      <c r="BP368" s="165"/>
      <c r="BQ368" s="165"/>
      <c r="BR368" s="165"/>
      <c r="BS368" s="165"/>
      <c r="BT368" s="165"/>
      <c r="BU368" s="165"/>
      <c r="BV368" s="165"/>
      <c r="BW368" s="165"/>
      <c r="BX368" s="165"/>
      <c r="BY368" s="165"/>
      <c r="BZ368" s="165"/>
      <c r="CA368" s="165"/>
      <c r="CB368" s="165"/>
      <c r="CC368" s="165"/>
      <c r="CD368" s="165"/>
    </row>
    <row r="369" spans="1:82" ht="36.950000000000003" customHeight="1">
      <c r="A369" s="520" t="s">
        <v>11</v>
      </c>
      <c r="B369" s="476"/>
      <c r="C369" s="511" t="s">
        <v>782</v>
      </c>
      <c r="D369" s="62" t="s">
        <v>477</v>
      </c>
      <c r="E369" s="77" t="s">
        <v>468</v>
      </c>
      <c r="F369" s="68" t="s">
        <v>47</v>
      </c>
      <c r="G369" s="611"/>
      <c r="H369" s="538" t="s">
        <v>790</v>
      </c>
      <c r="I369" s="538" t="s">
        <v>790</v>
      </c>
      <c r="J369" s="538" t="s">
        <v>790</v>
      </c>
      <c r="K369" s="538" t="s">
        <v>790</v>
      </c>
      <c r="L369" s="538" t="s">
        <v>790</v>
      </c>
      <c r="M369" s="538" t="s">
        <v>790</v>
      </c>
      <c r="N369" s="215"/>
      <c r="O369" s="50">
        <f>SUBTOTAL(9,G369:M369)</f>
        <v>0</v>
      </c>
      <c r="P369" s="94">
        <f>O369</f>
        <v>0</v>
      </c>
      <c r="Q369" s="678">
        <v>112.24368</v>
      </c>
      <c r="R369" s="436">
        <f t="shared" ref="R369" si="215">Q369*$S$1</f>
        <v>7295.8391999999994</v>
      </c>
      <c r="S369" s="394">
        <f t="shared" ref="S369" si="216">(1-T369*0.01)*R369</f>
        <v>5107.0874399999993</v>
      </c>
      <c r="T369" s="454">
        <v>30</v>
      </c>
      <c r="U369" s="434">
        <f t="shared" si="197"/>
        <v>29.681262712040024</v>
      </c>
      <c r="V369" s="458">
        <v>5130.3420000000006</v>
      </c>
      <c r="W369" s="752">
        <f>S369*O369</f>
        <v>0</v>
      </c>
      <c r="X369" s="552">
        <f>R369*P369</f>
        <v>0</v>
      </c>
      <c r="Y369" s="437" t="s">
        <v>771</v>
      </c>
      <c r="Z369" s="435">
        <f t="shared" si="198"/>
        <v>30</v>
      </c>
      <c r="AA369" s="427"/>
      <c r="AB369" s="171"/>
      <c r="AC369" s="88"/>
      <c r="AD369" s="162"/>
      <c r="AE369" s="162"/>
      <c r="AF369" s="162"/>
      <c r="AG369" s="162"/>
      <c r="AH369" s="162"/>
      <c r="AI369" s="162"/>
      <c r="AJ369" s="162"/>
      <c r="AK369" s="163"/>
      <c r="AL369" s="162"/>
      <c r="AM369" s="173"/>
      <c r="AN369" s="173"/>
      <c r="AO369" s="173"/>
      <c r="AP369" s="173"/>
      <c r="AQ369" s="173"/>
      <c r="AR369" s="173"/>
      <c r="AS369" s="173"/>
      <c r="AT369" s="173"/>
      <c r="AU369" s="173"/>
      <c r="AV369" s="173"/>
      <c r="AW369" s="173"/>
      <c r="AX369" s="173"/>
      <c r="AY369" s="173"/>
      <c r="AZ369" s="173"/>
      <c r="BA369" s="173"/>
      <c r="BB369" s="173"/>
      <c r="BC369" s="173"/>
      <c r="BD369" s="173"/>
      <c r="BE369" s="173"/>
      <c r="BF369" s="165"/>
      <c r="BG369" s="165"/>
      <c r="BH369" s="165"/>
      <c r="BI369" s="165"/>
      <c r="BJ369" s="165"/>
      <c r="BK369" s="165"/>
      <c r="BL369" s="165"/>
      <c r="BM369" s="165"/>
      <c r="BN369" s="165"/>
      <c r="BO369" s="165"/>
      <c r="BP369" s="165"/>
      <c r="BQ369" s="165"/>
      <c r="BR369" s="165"/>
      <c r="BS369" s="165"/>
      <c r="BT369" s="165"/>
      <c r="BU369" s="165"/>
      <c r="BV369" s="165"/>
      <c r="BW369" s="165"/>
      <c r="BX369" s="165"/>
      <c r="BY369" s="165"/>
      <c r="BZ369" s="165"/>
      <c r="CA369" s="165"/>
      <c r="CB369" s="165"/>
      <c r="CC369" s="165"/>
      <c r="CD369" s="165"/>
    </row>
    <row r="370" spans="1:82" ht="63.75" hidden="1" customHeight="1">
      <c r="A370" s="520" t="s">
        <v>11</v>
      </c>
      <c r="B370" s="520"/>
      <c r="C370" s="647" t="s">
        <v>782</v>
      </c>
      <c r="D370" s="62" t="s">
        <v>529</v>
      </c>
      <c r="E370" s="80" t="s">
        <v>530</v>
      </c>
      <c r="F370" s="68" t="s">
        <v>7</v>
      </c>
      <c r="G370" s="611"/>
      <c r="H370" s="538" t="s">
        <v>790</v>
      </c>
      <c r="I370" s="611"/>
      <c r="J370" s="611"/>
      <c r="K370" s="538" t="s">
        <v>790</v>
      </c>
      <c r="L370" s="40"/>
      <c r="M370" s="619"/>
      <c r="N370" s="215">
        <v>0</v>
      </c>
      <c r="O370" s="50">
        <f t="shared" si="192"/>
        <v>0</v>
      </c>
      <c r="P370" s="94">
        <f t="shared" si="193"/>
        <v>0</v>
      </c>
      <c r="Q370" s="402">
        <v>130.72999999999999</v>
      </c>
      <c r="R370" s="436">
        <f t="shared" si="199"/>
        <v>8497.4499999999989</v>
      </c>
      <c r="S370" s="394">
        <f t="shared" si="200"/>
        <v>5948.2149999999992</v>
      </c>
      <c r="T370" s="454">
        <v>30</v>
      </c>
      <c r="U370" s="434">
        <f t="shared" si="197"/>
        <v>36.802911461673794</v>
      </c>
      <c r="V370" s="458">
        <v>5370.1409999999996</v>
      </c>
      <c r="W370" s="318">
        <f t="shared" si="201"/>
        <v>0</v>
      </c>
      <c r="X370" s="552">
        <f t="shared" si="214"/>
        <v>0</v>
      </c>
      <c r="Y370" s="437" t="s">
        <v>771</v>
      </c>
      <c r="Z370" s="435">
        <f t="shared" si="198"/>
        <v>30</v>
      </c>
      <c r="AA370" s="427"/>
      <c r="AB370" s="171"/>
      <c r="AC370" s="88"/>
      <c r="AD370" s="162"/>
      <c r="AE370" s="162"/>
      <c r="AF370" s="162"/>
      <c r="AG370" s="162"/>
      <c r="AH370" s="162"/>
      <c r="AI370" s="162"/>
      <c r="AJ370" s="162"/>
      <c r="AK370" s="163"/>
      <c r="AL370" s="162"/>
      <c r="AM370" s="173"/>
      <c r="AN370" s="173"/>
      <c r="AO370" s="173"/>
      <c r="AP370" s="173"/>
      <c r="AQ370" s="173"/>
      <c r="AR370" s="173"/>
      <c r="AS370" s="173"/>
      <c r="AT370" s="173"/>
      <c r="AU370" s="173"/>
      <c r="AV370" s="173"/>
      <c r="AW370" s="173"/>
      <c r="AX370" s="173"/>
      <c r="AY370" s="173"/>
      <c r="AZ370" s="173"/>
      <c r="BA370" s="173"/>
      <c r="BB370" s="173"/>
      <c r="BC370" s="173"/>
      <c r="BD370" s="173"/>
      <c r="BE370" s="173"/>
      <c r="BF370" s="165"/>
      <c r="BG370" s="165"/>
      <c r="BH370" s="165"/>
      <c r="BI370" s="165"/>
      <c r="BJ370" s="165"/>
      <c r="BK370" s="165"/>
      <c r="BL370" s="165"/>
      <c r="BM370" s="165"/>
      <c r="BN370" s="165"/>
      <c r="BO370" s="165"/>
      <c r="BP370" s="165"/>
      <c r="BQ370" s="165"/>
      <c r="BR370" s="165"/>
      <c r="BS370" s="165"/>
      <c r="BT370" s="165"/>
      <c r="BU370" s="165"/>
      <c r="BV370" s="165"/>
      <c r="BW370" s="165"/>
      <c r="BX370" s="165"/>
      <c r="BY370" s="165"/>
      <c r="BZ370" s="165"/>
      <c r="CA370" s="165"/>
      <c r="CB370" s="165"/>
      <c r="CC370" s="165"/>
      <c r="CD370" s="165"/>
    </row>
    <row r="371" spans="1:82" ht="63.75" hidden="1" customHeight="1">
      <c r="A371" s="520" t="s">
        <v>11</v>
      </c>
      <c r="B371" s="476"/>
      <c r="C371" s="511" t="s">
        <v>782</v>
      </c>
      <c r="D371" s="62" t="s">
        <v>529</v>
      </c>
      <c r="E371" s="80" t="s">
        <v>530</v>
      </c>
      <c r="F371" s="68" t="s">
        <v>4</v>
      </c>
      <c r="G371" s="622"/>
      <c r="H371" s="538" t="s">
        <v>790</v>
      </c>
      <c r="I371" s="611"/>
      <c r="J371" s="538" t="s">
        <v>790</v>
      </c>
      <c r="K371" s="538" t="s">
        <v>790</v>
      </c>
      <c r="L371" s="538" t="s">
        <v>790</v>
      </c>
      <c r="M371" s="538" t="s">
        <v>790</v>
      </c>
      <c r="N371" s="215">
        <v>3</v>
      </c>
      <c r="O371" s="50">
        <f t="shared" si="192"/>
        <v>0</v>
      </c>
      <c r="P371" s="94">
        <f t="shared" si="193"/>
        <v>0</v>
      </c>
      <c r="Q371" s="402">
        <v>130.72999999999999</v>
      </c>
      <c r="R371" s="436">
        <f t="shared" si="199"/>
        <v>8497.4499999999989</v>
      </c>
      <c r="S371" s="394">
        <f t="shared" si="200"/>
        <v>5948.2149999999992</v>
      </c>
      <c r="T371" s="454">
        <v>30</v>
      </c>
      <c r="U371" s="434">
        <f t="shared" si="197"/>
        <v>36.802911461673794</v>
      </c>
      <c r="V371" s="458">
        <v>5370.1409999999996</v>
      </c>
      <c r="W371" s="335">
        <f>S371*O371</f>
        <v>0</v>
      </c>
      <c r="X371" s="552">
        <f t="shared" si="214"/>
        <v>0</v>
      </c>
      <c r="Y371" s="437" t="s">
        <v>771</v>
      </c>
      <c r="Z371" s="435">
        <f t="shared" si="198"/>
        <v>30</v>
      </c>
      <c r="AA371" s="427"/>
      <c r="AB371" s="171"/>
      <c r="AC371" s="88"/>
      <c r="AD371" s="162"/>
      <c r="AE371" s="162"/>
      <c r="AF371" s="162"/>
      <c r="AG371" s="162"/>
      <c r="AH371" s="162"/>
      <c r="AI371" s="162"/>
      <c r="AJ371" s="162"/>
      <c r="AK371" s="163"/>
      <c r="AL371" s="162"/>
      <c r="AM371" s="173"/>
      <c r="AN371" s="173"/>
      <c r="AO371" s="173"/>
      <c r="AP371" s="173"/>
      <c r="AQ371" s="173"/>
      <c r="AR371" s="173"/>
      <c r="AS371" s="173"/>
      <c r="AT371" s="173"/>
      <c r="AU371" s="173"/>
      <c r="AV371" s="173"/>
      <c r="AW371" s="173"/>
      <c r="AX371" s="173"/>
      <c r="AY371" s="173"/>
      <c r="AZ371" s="173"/>
      <c r="BA371" s="173"/>
      <c r="BB371" s="173"/>
      <c r="BC371" s="173"/>
      <c r="BD371" s="173"/>
      <c r="BE371" s="173"/>
      <c r="BF371" s="165"/>
      <c r="BG371" s="165"/>
      <c r="BH371" s="165"/>
      <c r="BI371" s="165"/>
      <c r="BJ371" s="165"/>
      <c r="BK371" s="165"/>
      <c r="BL371" s="165"/>
      <c r="BM371" s="165"/>
      <c r="BN371" s="165"/>
      <c r="BO371" s="165"/>
      <c r="BP371" s="165"/>
      <c r="BQ371" s="165"/>
      <c r="BR371" s="165"/>
      <c r="BS371" s="165"/>
      <c r="BT371" s="165"/>
      <c r="BU371" s="165"/>
      <c r="BV371" s="165"/>
      <c r="BW371" s="165"/>
      <c r="BX371" s="165"/>
      <c r="BY371" s="165"/>
      <c r="BZ371" s="165"/>
      <c r="CA371" s="165"/>
      <c r="CB371" s="165"/>
      <c r="CC371" s="165"/>
      <c r="CD371" s="165"/>
    </row>
    <row r="372" spans="1:82" ht="12" customHeight="1">
      <c r="A372" s="505"/>
      <c r="B372" s="242"/>
      <c r="C372" s="322"/>
      <c r="D372" s="242"/>
      <c r="E372" s="243"/>
      <c r="F372" s="249"/>
      <c r="G372" s="244"/>
      <c r="H372" s="244"/>
      <c r="I372" s="244"/>
      <c r="J372" s="244"/>
      <c r="K372" s="244"/>
      <c r="L372" s="245"/>
      <c r="M372" s="691"/>
      <c r="N372" s="252"/>
      <c r="O372" s="307"/>
      <c r="P372" s="400"/>
      <c r="Q372" s="392"/>
      <c r="R372" s="753"/>
      <c r="S372" s="742"/>
      <c r="T372" s="444"/>
      <c r="U372" s="287"/>
      <c r="V372" s="442"/>
      <c r="W372" s="770" t="s">
        <v>22</v>
      </c>
      <c r="X372" s="552">
        <f t="shared" si="214"/>
        <v>0</v>
      </c>
      <c r="Y372" s="422"/>
      <c r="Z372" s="170"/>
      <c r="AA372" s="88"/>
      <c r="AB372" s="171"/>
      <c r="AC372" s="88"/>
      <c r="AD372" s="162"/>
      <c r="AE372" s="162"/>
      <c r="AF372" s="162"/>
      <c r="AG372" s="162"/>
      <c r="AH372" s="162"/>
      <c r="AI372" s="162"/>
      <c r="AJ372" s="162"/>
      <c r="AK372" s="163"/>
      <c r="AL372" s="162"/>
      <c r="AM372" s="173"/>
      <c r="AN372" s="173"/>
      <c r="AO372" s="173"/>
      <c r="AP372" s="173"/>
      <c r="AQ372" s="173"/>
      <c r="AR372" s="173"/>
      <c r="AS372" s="173"/>
      <c r="AT372" s="173"/>
      <c r="AU372" s="173"/>
      <c r="AV372" s="173"/>
      <c r="AW372" s="173"/>
      <c r="AX372" s="173"/>
      <c r="AY372" s="173"/>
      <c r="AZ372" s="173"/>
      <c r="BA372" s="173"/>
      <c r="BB372" s="173"/>
      <c r="BC372" s="173"/>
      <c r="BD372" s="173"/>
      <c r="BE372" s="173"/>
      <c r="BF372" s="165"/>
      <c r="BG372" s="165"/>
      <c r="BH372" s="165"/>
      <c r="BI372" s="165"/>
      <c r="BJ372" s="165"/>
      <c r="BK372" s="165"/>
      <c r="BL372" s="165"/>
      <c r="BM372" s="165"/>
      <c r="BN372" s="165"/>
      <c r="BO372" s="165"/>
      <c r="BP372" s="165"/>
      <c r="BQ372" s="165"/>
      <c r="BR372" s="165"/>
      <c r="BS372" s="165"/>
      <c r="BT372" s="165"/>
      <c r="BU372" s="165"/>
      <c r="BV372" s="165"/>
      <c r="BW372" s="165"/>
      <c r="BX372" s="165"/>
      <c r="BY372" s="165"/>
      <c r="BZ372" s="165"/>
      <c r="CA372" s="165"/>
      <c r="CB372" s="165"/>
      <c r="CC372" s="165"/>
      <c r="CD372" s="165"/>
    </row>
    <row r="373" spans="1:82" ht="27" customHeight="1">
      <c r="A373" s="503"/>
      <c r="B373" s="130"/>
      <c r="C373" s="322"/>
      <c r="D373" s="130"/>
      <c r="E373" s="416" t="s">
        <v>1304</v>
      </c>
      <c r="F373" s="155"/>
      <c r="G373" s="538" t="s">
        <v>790</v>
      </c>
      <c r="H373" s="538" t="s">
        <v>790</v>
      </c>
      <c r="I373" s="577" t="s">
        <v>538</v>
      </c>
      <c r="J373" s="578" t="s">
        <v>129</v>
      </c>
      <c r="K373" s="578" t="s">
        <v>122</v>
      </c>
      <c r="L373" s="578" t="s">
        <v>123</v>
      </c>
      <c r="M373" s="579" t="s">
        <v>124</v>
      </c>
      <c r="N373" s="103"/>
      <c r="O373" s="104"/>
      <c r="P373" s="128">
        <f>IF(SUM(G374:O385)&gt;0,0.1,0)</f>
        <v>0</v>
      </c>
      <c r="Q373" s="392"/>
      <c r="R373" s="755"/>
      <c r="S373" s="751"/>
      <c r="T373" s="439"/>
      <c r="U373" s="144"/>
      <c r="V373" s="439"/>
      <c r="W373" s="768"/>
      <c r="X373" s="552">
        <f t="shared" si="214"/>
        <v>0</v>
      </c>
      <c r="Y373" s="422"/>
      <c r="Z373" s="170"/>
      <c r="AA373" s="88"/>
      <c r="AB373" s="171"/>
      <c r="AC373" s="88"/>
      <c r="AD373" s="162"/>
      <c r="AE373" s="162"/>
      <c r="AF373" s="162"/>
      <c r="AG373" s="162"/>
      <c r="AH373" s="162"/>
      <c r="AI373" s="162"/>
      <c r="AJ373" s="162"/>
      <c r="AK373" s="163"/>
      <c r="AL373" s="162"/>
      <c r="AM373" s="173"/>
      <c r="AN373" s="173"/>
      <c r="AO373" s="173"/>
      <c r="AP373" s="173"/>
      <c r="AQ373" s="173"/>
      <c r="AR373" s="173"/>
      <c r="AS373" s="173"/>
      <c r="AT373" s="173"/>
      <c r="AU373" s="173"/>
      <c r="AV373" s="173"/>
      <c r="AW373" s="173"/>
      <c r="AX373" s="173"/>
      <c r="AY373" s="173"/>
      <c r="AZ373" s="173"/>
      <c r="BA373" s="173"/>
      <c r="BB373" s="173"/>
      <c r="BC373" s="173"/>
      <c r="BD373" s="173"/>
      <c r="BE373" s="173"/>
      <c r="BF373" s="165"/>
      <c r="BG373" s="165"/>
      <c r="BH373" s="165"/>
      <c r="BI373" s="165"/>
      <c r="BJ373" s="165"/>
      <c r="BK373" s="165"/>
      <c r="BL373" s="165"/>
      <c r="BM373" s="165"/>
      <c r="BN373" s="165"/>
      <c r="BO373" s="165"/>
      <c r="BP373" s="165"/>
      <c r="BQ373" s="165"/>
      <c r="BR373" s="165"/>
      <c r="BS373" s="165"/>
      <c r="BT373" s="165"/>
      <c r="BU373" s="165"/>
      <c r="BV373" s="165"/>
      <c r="BW373" s="165"/>
      <c r="BX373" s="165"/>
      <c r="BY373" s="165"/>
      <c r="BZ373" s="165"/>
      <c r="CA373" s="165"/>
      <c r="CB373" s="165"/>
      <c r="CC373" s="165"/>
      <c r="CD373" s="165"/>
    </row>
    <row r="374" spans="1:82" ht="12" customHeight="1">
      <c r="A374" s="532"/>
      <c r="B374" s="242"/>
      <c r="C374" s="322"/>
      <c r="D374" s="242"/>
      <c r="E374" s="243"/>
      <c r="F374" s="249"/>
      <c r="G374" s="244"/>
      <c r="H374" s="244"/>
      <c r="I374" s="244"/>
      <c r="J374" s="244"/>
      <c r="K374" s="244"/>
      <c r="L374" s="245"/>
      <c r="M374" s="281"/>
      <c r="N374" s="204"/>
      <c r="O374" s="304"/>
      <c r="P374" s="282"/>
      <c r="Q374" s="395"/>
      <c r="R374" s="753"/>
      <c r="S374" s="742"/>
      <c r="T374" s="442"/>
      <c r="U374" s="248"/>
      <c r="V374" s="442"/>
      <c r="W374" s="770" t="s">
        <v>22</v>
      </c>
      <c r="X374" s="552">
        <f t="shared" si="214"/>
        <v>0</v>
      </c>
      <c r="Y374" s="422"/>
      <c r="Z374" s="170"/>
      <c r="AA374" s="88"/>
      <c r="AB374" s="171"/>
      <c r="AC374" s="88"/>
      <c r="AD374" s="162"/>
      <c r="AE374" s="162"/>
      <c r="AF374" s="162"/>
      <c r="AG374" s="162"/>
      <c r="AH374" s="162"/>
      <c r="AI374" s="162"/>
      <c r="AJ374" s="162"/>
      <c r="AK374" s="163"/>
      <c r="AL374" s="162"/>
      <c r="AM374" s="173"/>
      <c r="AN374" s="173"/>
      <c r="AO374" s="173"/>
      <c r="AP374" s="173"/>
      <c r="AQ374" s="173"/>
      <c r="AR374" s="173"/>
      <c r="AS374" s="173"/>
      <c r="AT374" s="173"/>
      <c r="AU374" s="173"/>
      <c r="AV374" s="173"/>
      <c r="AW374" s="173"/>
      <c r="AX374" s="173"/>
      <c r="AY374" s="173"/>
      <c r="AZ374" s="173"/>
      <c r="BA374" s="173"/>
      <c r="BB374" s="173"/>
      <c r="BC374" s="173"/>
      <c r="BD374" s="173"/>
      <c r="BE374" s="173"/>
      <c r="BF374" s="165"/>
      <c r="BG374" s="165"/>
      <c r="BH374" s="165"/>
      <c r="BI374" s="165"/>
      <c r="BJ374" s="165"/>
      <c r="BK374" s="165"/>
      <c r="BL374" s="165"/>
      <c r="BM374" s="165"/>
      <c r="BN374" s="165"/>
      <c r="BO374" s="165"/>
      <c r="BP374" s="165"/>
      <c r="BQ374" s="165"/>
      <c r="BR374" s="165"/>
      <c r="BS374" s="165"/>
      <c r="BT374" s="165"/>
      <c r="BU374" s="165"/>
      <c r="BV374" s="165"/>
      <c r="BW374" s="165"/>
      <c r="BX374" s="165"/>
      <c r="BY374" s="165"/>
      <c r="BZ374" s="165"/>
      <c r="CA374" s="165"/>
      <c r="CB374" s="165"/>
      <c r="CC374" s="165"/>
      <c r="CD374" s="165"/>
    </row>
    <row r="375" spans="1:82" ht="63.75" customHeight="1">
      <c r="A375" s="845" t="s">
        <v>11</v>
      </c>
      <c r="B375" s="831"/>
      <c r="C375" s="832" t="s">
        <v>794</v>
      </c>
      <c r="D375" s="885" t="s">
        <v>1063</v>
      </c>
      <c r="E375" s="886" t="s">
        <v>1064</v>
      </c>
      <c r="F375" s="886" t="s">
        <v>1065</v>
      </c>
      <c r="G375" s="833" t="s">
        <v>790</v>
      </c>
      <c r="H375" s="833" t="s">
        <v>790</v>
      </c>
      <c r="I375" s="834"/>
      <c r="J375" s="834"/>
      <c r="K375" s="834"/>
      <c r="L375" s="834"/>
      <c r="M375" s="834"/>
      <c r="N375" s="835"/>
      <c r="O375" s="50">
        <f>SUBTOTAL(9,G375:M375)</f>
        <v>0</v>
      </c>
      <c r="P375" s="94">
        <f>O375</f>
        <v>0</v>
      </c>
      <c r="Q375" s="838">
        <v>60.427439999999997</v>
      </c>
      <c r="R375" s="839">
        <f t="shared" ref="R375:R384" si="217">Q375*$S$1</f>
        <v>3927.7835999999998</v>
      </c>
      <c r="S375" s="733">
        <f t="shared" ref="S375:S377" si="218">R375</f>
        <v>3927.7835999999998</v>
      </c>
      <c r="T375" s="841" t="s">
        <v>794</v>
      </c>
      <c r="U375" s="841"/>
      <c r="V375" s="841"/>
      <c r="W375" s="752">
        <f>S375*O375</f>
        <v>0</v>
      </c>
      <c r="X375" s="552">
        <f>R375*P375</f>
        <v>0</v>
      </c>
      <c r="Y375" s="707"/>
      <c r="Z375" s="708"/>
      <c r="AA375" s="708"/>
      <c r="AB375" s="708"/>
      <c r="AC375" s="708"/>
      <c r="AD375" s="709"/>
      <c r="AE375" s="708"/>
      <c r="AF375" s="708"/>
      <c r="AG375" s="708"/>
      <c r="AH375" s="708"/>
      <c r="AI375" s="161"/>
      <c r="AJ375" s="162"/>
      <c r="AK375" s="163"/>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row>
    <row r="376" spans="1:82" ht="63.75" hidden="1" customHeight="1">
      <c r="A376" s="845" t="s">
        <v>11</v>
      </c>
      <c r="B376" s="831"/>
      <c r="C376" s="832" t="s">
        <v>794</v>
      </c>
      <c r="D376" s="885" t="s">
        <v>1063</v>
      </c>
      <c r="E376" s="886" t="s">
        <v>1064</v>
      </c>
      <c r="F376" s="886" t="s">
        <v>495</v>
      </c>
      <c r="G376" s="833" t="s">
        <v>790</v>
      </c>
      <c r="H376" s="833" t="s">
        <v>790</v>
      </c>
      <c r="I376" s="834"/>
      <c r="J376" s="834"/>
      <c r="K376" s="834"/>
      <c r="L376" s="834"/>
      <c r="M376" s="834"/>
      <c r="N376" s="835">
        <v>0</v>
      </c>
      <c r="O376" s="50">
        <f t="shared" ref="O376" si="219">SUBTOTAL(9,G376:M376)</f>
        <v>0</v>
      </c>
      <c r="P376" s="94">
        <f t="shared" ref="P376" si="220">O376</f>
        <v>0</v>
      </c>
      <c r="Q376" s="838">
        <v>60.427439999999997</v>
      </c>
      <c r="R376" s="839">
        <f t="shared" si="217"/>
        <v>3927.7835999999998</v>
      </c>
      <c r="S376" s="733">
        <f t="shared" si="218"/>
        <v>3927.7835999999998</v>
      </c>
      <c r="T376" s="841" t="s">
        <v>794</v>
      </c>
      <c r="U376" s="841"/>
      <c r="V376" s="841"/>
      <c r="W376" s="752">
        <f t="shared" ref="W376" si="221">S376*O376</f>
        <v>0</v>
      </c>
      <c r="X376" s="552">
        <f t="shared" si="214"/>
        <v>0</v>
      </c>
      <c r="Y376" s="707"/>
      <c r="Z376" s="708"/>
      <c r="AA376" s="708"/>
      <c r="AB376" s="708"/>
      <c r="AC376" s="708"/>
      <c r="AD376" s="709"/>
      <c r="AE376" s="708"/>
      <c r="AF376" s="708"/>
      <c r="AG376" s="708"/>
      <c r="AH376" s="708"/>
      <c r="AI376" s="161"/>
      <c r="AJ376" s="162"/>
      <c r="AK376" s="163"/>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row>
    <row r="377" spans="1:82" ht="63.75" customHeight="1">
      <c r="A377" s="845" t="s">
        <v>11</v>
      </c>
      <c r="B377" s="831"/>
      <c r="C377" s="832" t="s">
        <v>794</v>
      </c>
      <c r="D377" s="885" t="s">
        <v>1063</v>
      </c>
      <c r="E377" s="886" t="s">
        <v>1064</v>
      </c>
      <c r="F377" s="886" t="s">
        <v>8</v>
      </c>
      <c r="G377" s="833" t="s">
        <v>790</v>
      </c>
      <c r="H377" s="833" t="s">
        <v>790</v>
      </c>
      <c r="I377" s="834"/>
      <c r="J377" s="834"/>
      <c r="K377" s="834"/>
      <c r="L377" s="834"/>
      <c r="M377" s="834"/>
      <c r="N377" s="835"/>
      <c r="O377" s="50">
        <f>SUBTOTAL(9,G377:M377)</f>
        <v>0</v>
      </c>
      <c r="P377" s="94">
        <f>O377</f>
        <v>0</v>
      </c>
      <c r="Q377" s="838">
        <v>60.427439999999997</v>
      </c>
      <c r="R377" s="839">
        <f t="shared" si="217"/>
        <v>3927.7835999999998</v>
      </c>
      <c r="S377" s="733">
        <f t="shared" si="218"/>
        <v>3927.7835999999998</v>
      </c>
      <c r="T377" s="841" t="s">
        <v>794</v>
      </c>
      <c r="U377" s="841"/>
      <c r="V377" s="841"/>
      <c r="W377" s="752">
        <f>S377*O377</f>
        <v>0</v>
      </c>
      <c r="X377" s="552">
        <f>R377*P377</f>
        <v>0</v>
      </c>
      <c r="Y377" s="707"/>
      <c r="Z377" s="708"/>
      <c r="AA377" s="708"/>
      <c r="AB377" s="708"/>
      <c r="AC377" s="708"/>
      <c r="AD377" s="709"/>
      <c r="AE377" s="708"/>
      <c r="AF377" s="708"/>
      <c r="AG377" s="708"/>
      <c r="AH377" s="708"/>
      <c r="AI377" s="161"/>
      <c r="AJ377" s="162"/>
      <c r="AK377" s="163"/>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row>
    <row r="378" spans="1:82" ht="63.75" hidden="1" customHeight="1">
      <c r="A378" s="845" t="s">
        <v>11</v>
      </c>
      <c r="B378" s="831"/>
      <c r="C378" s="832" t="s">
        <v>794</v>
      </c>
      <c r="D378" s="885" t="s">
        <v>1066</v>
      </c>
      <c r="E378" s="886" t="s">
        <v>1064</v>
      </c>
      <c r="F378" s="886" t="s">
        <v>5</v>
      </c>
      <c r="G378" s="833" t="s">
        <v>790</v>
      </c>
      <c r="H378" s="833" t="s">
        <v>790</v>
      </c>
      <c r="I378" s="834"/>
      <c r="J378" s="834"/>
      <c r="K378" s="834"/>
      <c r="L378" s="834"/>
      <c r="M378" s="834"/>
      <c r="N378" s="835">
        <v>0</v>
      </c>
      <c r="O378" s="836">
        <f t="shared" ref="O378:O384" si="222">SUBTOTAL(9,G378:M378)</f>
        <v>0</v>
      </c>
      <c r="P378" s="837">
        <f t="shared" ref="P378:P384" si="223">O378</f>
        <v>0</v>
      </c>
      <c r="Q378" s="838">
        <v>63.35855999999999</v>
      </c>
      <c r="R378" s="839">
        <f t="shared" si="217"/>
        <v>4118.3063999999995</v>
      </c>
      <c r="S378" s="840">
        <f t="shared" ref="S378:S382" si="224">R378</f>
        <v>4118.3063999999995</v>
      </c>
      <c r="T378" s="841" t="s">
        <v>794</v>
      </c>
      <c r="U378" s="841"/>
      <c r="V378" s="841"/>
      <c r="W378" s="842">
        <f t="shared" ref="W378:W384" si="225">S378*O378</f>
        <v>0</v>
      </c>
      <c r="X378" s="552">
        <f t="shared" si="214"/>
        <v>0</v>
      </c>
      <c r="Y378" s="707"/>
      <c r="Z378" s="708"/>
      <c r="AA378" s="708"/>
      <c r="AB378" s="708"/>
      <c r="AC378" s="708"/>
      <c r="AD378" s="709"/>
      <c r="AE378" s="708"/>
      <c r="AF378" s="708"/>
      <c r="AG378" s="708"/>
      <c r="AH378" s="708"/>
      <c r="AI378" s="161"/>
      <c r="AJ378" s="162"/>
      <c r="AK378" s="163"/>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row>
    <row r="379" spans="1:82" ht="63.75" hidden="1" customHeight="1">
      <c r="A379" s="845" t="s">
        <v>11</v>
      </c>
      <c r="B379" s="831"/>
      <c r="C379" s="832" t="s">
        <v>794</v>
      </c>
      <c r="D379" s="885" t="s">
        <v>1066</v>
      </c>
      <c r="E379" s="886" t="s">
        <v>1064</v>
      </c>
      <c r="F379" s="886" t="s">
        <v>26</v>
      </c>
      <c r="G379" s="833" t="s">
        <v>790</v>
      </c>
      <c r="H379" s="833" t="s">
        <v>790</v>
      </c>
      <c r="I379" s="834"/>
      <c r="J379" s="834"/>
      <c r="K379" s="834"/>
      <c r="L379" s="834"/>
      <c r="M379" s="834"/>
      <c r="N379" s="835">
        <v>0</v>
      </c>
      <c r="O379" s="836">
        <f t="shared" si="222"/>
        <v>0</v>
      </c>
      <c r="P379" s="837">
        <f t="shared" si="223"/>
        <v>0</v>
      </c>
      <c r="Q379" s="838">
        <v>63.35855999999999</v>
      </c>
      <c r="R379" s="839">
        <f t="shared" si="217"/>
        <v>4118.3063999999995</v>
      </c>
      <c r="S379" s="840">
        <f t="shared" si="224"/>
        <v>4118.3063999999995</v>
      </c>
      <c r="T379" s="841" t="s">
        <v>794</v>
      </c>
      <c r="U379" s="841"/>
      <c r="V379" s="841"/>
      <c r="W379" s="842">
        <f t="shared" si="225"/>
        <v>0</v>
      </c>
      <c r="X379" s="552">
        <f t="shared" si="214"/>
        <v>0</v>
      </c>
      <c r="Y379" s="707"/>
      <c r="Z379" s="708"/>
      <c r="AA379" s="708"/>
      <c r="AB379" s="708"/>
      <c r="AC379" s="708"/>
      <c r="AD379" s="709"/>
      <c r="AE379" s="708"/>
      <c r="AF379" s="708"/>
      <c r="AG379" s="708"/>
      <c r="AH379" s="708"/>
      <c r="AI379" s="161"/>
      <c r="AJ379" s="162"/>
      <c r="AK379" s="163"/>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row>
    <row r="380" spans="1:82" ht="63.75" customHeight="1">
      <c r="A380" s="845" t="s">
        <v>11</v>
      </c>
      <c r="B380" s="831"/>
      <c r="C380" s="832" t="s">
        <v>794</v>
      </c>
      <c r="D380" s="885" t="s">
        <v>1067</v>
      </c>
      <c r="E380" s="886" t="s">
        <v>1064</v>
      </c>
      <c r="F380" s="886" t="s">
        <v>8</v>
      </c>
      <c r="G380" s="833" t="s">
        <v>790</v>
      </c>
      <c r="H380" s="833" t="s">
        <v>790</v>
      </c>
      <c r="I380" s="834"/>
      <c r="J380" s="834"/>
      <c r="K380" s="834"/>
      <c r="L380" s="834"/>
      <c r="M380" s="834"/>
      <c r="N380" s="835"/>
      <c r="O380" s="50">
        <f t="shared" si="222"/>
        <v>0</v>
      </c>
      <c r="P380" s="94">
        <f t="shared" si="223"/>
        <v>0</v>
      </c>
      <c r="Q380" s="838">
        <v>60.195599999999999</v>
      </c>
      <c r="R380" s="839">
        <f t="shared" si="217"/>
        <v>3912.7139999999999</v>
      </c>
      <c r="S380" s="733">
        <f t="shared" si="224"/>
        <v>3912.7139999999999</v>
      </c>
      <c r="T380" s="841" t="s">
        <v>794</v>
      </c>
      <c r="U380" s="841"/>
      <c r="V380" s="841"/>
      <c r="W380" s="752">
        <f t="shared" si="225"/>
        <v>0</v>
      </c>
      <c r="X380" s="552">
        <f t="shared" si="214"/>
        <v>0</v>
      </c>
      <c r="Y380" s="707"/>
      <c r="Z380" s="708"/>
      <c r="AA380" s="708"/>
      <c r="AB380" s="708"/>
      <c r="AC380" s="708"/>
      <c r="AD380" s="709"/>
      <c r="AE380" s="708"/>
      <c r="AF380" s="708"/>
      <c r="AG380" s="708"/>
      <c r="AH380" s="708"/>
      <c r="AI380" s="161"/>
      <c r="AJ380" s="162"/>
      <c r="AK380" s="163"/>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row>
    <row r="381" spans="1:82" ht="63.75" customHeight="1">
      <c r="A381" s="845" t="s">
        <v>11</v>
      </c>
      <c r="B381" s="831"/>
      <c r="C381" s="832" t="s">
        <v>794</v>
      </c>
      <c r="D381" s="885" t="s">
        <v>1067</v>
      </c>
      <c r="E381" s="886" t="s">
        <v>1064</v>
      </c>
      <c r="F381" s="886" t="s">
        <v>2</v>
      </c>
      <c r="G381" s="833" t="s">
        <v>790</v>
      </c>
      <c r="H381" s="833" t="s">
        <v>790</v>
      </c>
      <c r="I381" s="834"/>
      <c r="J381" s="834"/>
      <c r="K381" s="834"/>
      <c r="L381" s="834"/>
      <c r="M381" s="834"/>
      <c r="N381" s="835"/>
      <c r="O381" s="50">
        <f t="shared" si="222"/>
        <v>0</v>
      </c>
      <c r="P381" s="94">
        <f t="shared" si="223"/>
        <v>0</v>
      </c>
      <c r="Q381" s="838">
        <v>60.195599999999999</v>
      </c>
      <c r="R381" s="839">
        <f t="shared" si="217"/>
        <v>3912.7139999999999</v>
      </c>
      <c r="S381" s="733">
        <f t="shared" si="224"/>
        <v>3912.7139999999999</v>
      </c>
      <c r="T381" s="841" t="s">
        <v>794</v>
      </c>
      <c r="U381" s="841"/>
      <c r="V381" s="841"/>
      <c r="W381" s="752">
        <f t="shared" si="225"/>
        <v>0</v>
      </c>
      <c r="X381" s="552">
        <f t="shared" si="214"/>
        <v>0</v>
      </c>
      <c r="Y381" s="707"/>
      <c r="Z381" s="708"/>
      <c r="AA381" s="708"/>
      <c r="AB381" s="708"/>
      <c r="AC381" s="708"/>
      <c r="AD381" s="709"/>
      <c r="AE381" s="708"/>
      <c r="AF381" s="708"/>
      <c r="AG381" s="708"/>
      <c r="AH381" s="708"/>
      <c r="AI381" s="161"/>
      <c r="AJ381" s="162"/>
      <c r="AK381" s="163"/>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row>
    <row r="382" spans="1:82" ht="63.75" customHeight="1">
      <c r="A382" s="845" t="s">
        <v>11</v>
      </c>
      <c r="B382" s="831"/>
      <c r="C382" s="832" t="s">
        <v>794</v>
      </c>
      <c r="D382" s="885" t="s">
        <v>1067</v>
      </c>
      <c r="E382" s="886" t="s">
        <v>1064</v>
      </c>
      <c r="F382" s="886" t="s">
        <v>469</v>
      </c>
      <c r="G382" s="833" t="s">
        <v>790</v>
      </c>
      <c r="H382" s="833" t="s">
        <v>790</v>
      </c>
      <c r="I382" s="834"/>
      <c r="J382" s="834"/>
      <c r="K382" s="834"/>
      <c r="L382" s="834"/>
      <c r="M382" s="834"/>
      <c r="N382" s="835"/>
      <c r="O382" s="50">
        <f t="shared" si="222"/>
        <v>0</v>
      </c>
      <c r="P382" s="94">
        <f t="shared" si="223"/>
        <v>0</v>
      </c>
      <c r="Q382" s="838">
        <v>60.195599999999999</v>
      </c>
      <c r="R382" s="839">
        <f t="shared" si="217"/>
        <v>3912.7139999999999</v>
      </c>
      <c r="S382" s="733">
        <f t="shared" si="224"/>
        <v>3912.7139999999999</v>
      </c>
      <c r="T382" s="841" t="s">
        <v>794</v>
      </c>
      <c r="U382" s="841"/>
      <c r="V382" s="841"/>
      <c r="W382" s="752">
        <f t="shared" si="225"/>
        <v>0</v>
      </c>
      <c r="X382" s="552">
        <f t="shared" si="214"/>
        <v>0</v>
      </c>
      <c r="Y382" s="707"/>
      <c r="Z382" s="708"/>
      <c r="AA382" s="708"/>
      <c r="AB382" s="708"/>
      <c r="AC382" s="708"/>
      <c r="AD382" s="709"/>
      <c r="AE382" s="708"/>
      <c r="AF382" s="708"/>
      <c r="AG382" s="708"/>
      <c r="AH382" s="708"/>
      <c r="AI382" s="161"/>
      <c r="AJ382" s="162"/>
      <c r="AK382" s="163"/>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row>
    <row r="383" spans="1:82" ht="63.75" customHeight="1">
      <c r="A383" s="520" t="s">
        <v>11</v>
      </c>
      <c r="B383" s="524"/>
      <c r="C383" s="511" t="s">
        <v>782</v>
      </c>
      <c r="D383" s="62" t="s">
        <v>611</v>
      </c>
      <c r="E383" s="77" t="s">
        <v>612</v>
      </c>
      <c r="F383" s="68" t="s">
        <v>152</v>
      </c>
      <c r="G383" s="538" t="s">
        <v>790</v>
      </c>
      <c r="H383" s="538" t="s">
        <v>790</v>
      </c>
      <c r="I383" s="538" t="s">
        <v>790</v>
      </c>
      <c r="J383" s="538" t="s">
        <v>790</v>
      </c>
      <c r="K383" s="620"/>
      <c r="L383" s="538" t="s">
        <v>790</v>
      </c>
      <c r="M383" s="620"/>
      <c r="N383" s="215"/>
      <c r="O383" s="50">
        <f t="shared" si="222"/>
        <v>0</v>
      </c>
      <c r="P383" s="94">
        <f t="shared" si="223"/>
        <v>0</v>
      </c>
      <c r="Q383" s="678">
        <v>87.254639999999995</v>
      </c>
      <c r="R383" s="436">
        <f t="shared" si="217"/>
        <v>5671.5515999999998</v>
      </c>
      <c r="S383" s="394">
        <f t="shared" ref="S383:S384" si="226">(1-T383*0.01)*R383</f>
        <v>3970.0861199999995</v>
      </c>
      <c r="T383" s="454">
        <v>30</v>
      </c>
      <c r="U383" s="434">
        <f>(V383/R383*100-100)*-1</f>
        <v>31.710169047919806</v>
      </c>
      <c r="V383" s="458">
        <v>3873.0929999999994</v>
      </c>
      <c r="W383" s="752">
        <f t="shared" si="225"/>
        <v>0</v>
      </c>
      <c r="X383" s="552">
        <f t="shared" si="214"/>
        <v>0</v>
      </c>
      <c r="Y383" s="437" t="s">
        <v>771</v>
      </c>
      <c r="Z383" s="435">
        <f>T383</f>
        <v>30</v>
      </c>
      <c r="AA383" s="427"/>
      <c r="AB383" s="171"/>
      <c r="AC383" s="88"/>
      <c r="AD383" s="162"/>
      <c r="AE383" s="162"/>
      <c r="AF383" s="162"/>
      <c r="AG383" s="162"/>
      <c r="AH383" s="162"/>
      <c r="AI383" s="162"/>
      <c r="AJ383" s="162"/>
      <c r="AK383" s="163"/>
      <c r="AL383" s="162"/>
      <c r="AM383" s="173"/>
      <c r="AN383" s="173"/>
      <c r="AO383" s="173"/>
      <c r="AP383" s="173"/>
      <c r="AQ383" s="173"/>
      <c r="AR383" s="173"/>
      <c r="AS383" s="173"/>
      <c r="AT383" s="173"/>
      <c r="AU383" s="173"/>
      <c r="AV383" s="173"/>
      <c r="AW383" s="173"/>
      <c r="AX383" s="173"/>
      <c r="AY383" s="173"/>
      <c r="AZ383" s="173"/>
      <c r="BA383" s="173"/>
      <c r="BB383" s="173"/>
      <c r="BC383" s="173"/>
      <c r="BD383" s="173"/>
      <c r="BE383" s="173"/>
      <c r="BF383" s="165"/>
      <c r="BG383" s="165"/>
      <c r="BH383" s="165"/>
      <c r="BI383" s="165"/>
      <c r="BJ383" s="165"/>
      <c r="BK383" s="165"/>
      <c r="BL383" s="165"/>
      <c r="BM383" s="165"/>
      <c r="BN383" s="165"/>
      <c r="BO383" s="165"/>
      <c r="BP383" s="165"/>
      <c r="BQ383" s="165"/>
      <c r="BR383" s="165"/>
      <c r="BS383" s="165"/>
      <c r="BT383" s="165"/>
      <c r="BU383" s="165"/>
      <c r="BV383" s="165"/>
      <c r="BW383" s="165"/>
      <c r="BX383" s="165"/>
      <c r="BY383" s="165"/>
      <c r="BZ383" s="165"/>
      <c r="CA383" s="165"/>
      <c r="CB383" s="165"/>
      <c r="CC383" s="165"/>
      <c r="CD383" s="165"/>
    </row>
    <row r="384" spans="1:82" ht="63.75" customHeight="1">
      <c r="A384" s="520" t="s">
        <v>11</v>
      </c>
      <c r="B384" s="524"/>
      <c r="C384" s="511" t="s">
        <v>782</v>
      </c>
      <c r="D384" s="62" t="s">
        <v>611</v>
      </c>
      <c r="E384" s="77" t="s">
        <v>612</v>
      </c>
      <c r="F384" s="68" t="s">
        <v>62</v>
      </c>
      <c r="G384" s="538" t="s">
        <v>790</v>
      </c>
      <c r="H384" s="538" t="s">
        <v>790</v>
      </c>
      <c r="I384" s="538" t="s">
        <v>790</v>
      </c>
      <c r="J384" s="538" t="s">
        <v>790</v>
      </c>
      <c r="K384" s="538" t="s">
        <v>790</v>
      </c>
      <c r="L384" s="620"/>
      <c r="M384" s="620"/>
      <c r="N384" s="215"/>
      <c r="O384" s="50">
        <f t="shared" si="222"/>
        <v>0</v>
      </c>
      <c r="P384" s="94">
        <f t="shared" si="223"/>
        <v>0</v>
      </c>
      <c r="Q384" s="678">
        <v>87.254639999999995</v>
      </c>
      <c r="R384" s="436">
        <f t="shared" si="217"/>
        <v>5671.5515999999998</v>
      </c>
      <c r="S384" s="394">
        <f t="shared" si="226"/>
        <v>3970.0861199999995</v>
      </c>
      <c r="T384" s="454">
        <v>30</v>
      </c>
      <c r="U384" s="434">
        <f>(V384/R384*100-100)*-1</f>
        <v>31.710169047919806</v>
      </c>
      <c r="V384" s="458">
        <v>3873.0929999999994</v>
      </c>
      <c r="W384" s="752">
        <f t="shared" si="225"/>
        <v>0</v>
      </c>
      <c r="X384" s="552">
        <f t="shared" si="214"/>
        <v>0</v>
      </c>
      <c r="Y384" s="437" t="s">
        <v>771</v>
      </c>
      <c r="Z384" s="435">
        <f>T384</f>
        <v>30</v>
      </c>
      <c r="AA384" s="427"/>
      <c r="AB384" s="171"/>
      <c r="AC384" s="88"/>
      <c r="AD384" s="162"/>
      <c r="AE384" s="162"/>
      <c r="AF384" s="162"/>
      <c r="AG384" s="162"/>
      <c r="AH384" s="162"/>
      <c r="AI384" s="162"/>
      <c r="AJ384" s="162"/>
      <c r="AK384" s="163"/>
      <c r="AL384" s="162"/>
      <c r="AM384" s="173"/>
      <c r="AN384" s="173"/>
      <c r="AO384" s="173"/>
      <c r="AP384" s="173"/>
      <c r="AQ384" s="173"/>
      <c r="AR384" s="173"/>
      <c r="AS384" s="173"/>
      <c r="AT384" s="173"/>
      <c r="AU384" s="173"/>
      <c r="AV384" s="173"/>
      <c r="AW384" s="173"/>
      <c r="AX384" s="173"/>
      <c r="AY384" s="173"/>
      <c r="AZ384" s="173"/>
      <c r="BA384" s="173"/>
      <c r="BB384" s="173"/>
      <c r="BC384" s="173"/>
      <c r="BD384" s="173"/>
      <c r="BE384" s="173"/>
      <c r="BF384" s="165"/>
      <c r="BG384" s="165"/>
      <c r="BH384" s="165"/>
      <c r="BI384" s="165"/>
      <c r="BJ384" s="165"/>
      <c r="BK384" s="165"/>
      <c r="BL384" s="165"/>
      <c r="BM384" s="165"/>
      <c r="BN384" s="165"/>
      <c r="BO384" s="165"/>
      <c r="BP384" s="165"/>
      <c r="BQ384" s="165"/>
      <c r="BR384" s="165"/>
      <c r="BS384" s="165"/>
      <c r="BT384" s="165"/>
      <c r="BU384" s="165"/>
      <c r="BV384" s="165"/>
      <c r="BW384" s="165"/>
      <c r="BX384" s="165"/>
      <c r="BY384" s="165"/>
      <c r="BZ384" s="165"/>
      <c r="CA384" s="165"/>
      <c r="CB384" s="165"/>
      <c r="CC384" s="165"/>
      <c r="CD384" s="165"/>
    </row>
    <row r="385" spans="1:82" ht="12" customHeight="1">
      <c r="A385" s="505"/>
      <c r="B385" s="242"/>
      <c r="C385" s="322"/>
      <c r="D385" s="242"/>
      <c r="E385" s="243"/>
      <c r="F385" s="249"/>
      <c r="G385" s="244"/>
      <c r="H385" s="244"/>
      <c r="I385" s="244"/>
      <c r="J385" s="244"/>
      <c r="K385" s="244"/>
      <c r="L385" s="245"/>
      <c r="M385" s="691"/>
      <c r="N385" s="252"/>
      <c r="O385" s="307"/>
      <c r="P385" s="400"/>
      <c r="Q385" s="392"/>
      <c r="R385" s="753"/>
      <c r="S385" s="742"/>
      <c r="T385" s="444"/>
      <c r="U385" s="287"/>
      <c r="V385" s="442"/>
      <c r="W385" s="770" t="s">
        <v>22</v>
      </c>
      <c r="X385" s="552">
        <f t="shared" si="214"/>
        <v>0</v>
      </c>
      <c r="Y385" s="422"/>
      <c r="Z385" s="170"/>
      <c r="AA385" s="88"/>
      <c r="AB385" s="171"/>
      <c r="AC385" s="88"/>
      <c r="AD385" s="162"/>
      <c r="AE385" s="162"/>
      <c r="AF385" s="162"/>
      <c r="AG385" s="162"/>
      <c r="AH385" s="162"/>
      <c r="AI385" s="162"/>
      <c r="AJ385" s="162"/>
      <c r="AK385" s="163"/>
      <c r="AL385" s="162"/>
      <c r="AM385" s="173"/>
      <c r="AN385" s="173"/>
      <c r="AO385" s="173"/>
      <c r="AP385" s="173"/>
      <c r="AQ385" s="173"/>
      <c r="AR385" s="173"/>
      <c r="AS385" s="173"/>
      <c r="AT385" s="173"/>
      <c r="AU385" s="173"/>
      <c r="AV385" s="173"/>
      <c r="AW385" s="173"/>
      <c r="AX385" s="173"/>
      <c r="AY385" s="173"/>
      <c r="AZ385" s="173"/>
      <c r="BA385" s="173"/>
      <c r="BB385" s="173"/>
      <c r="BC385" s="173"/>
      <c r="BD385" s="173"/>
      <c r="BE385" s="173"/>
      <c r="BF385" s="165"/>
      <c r="BG385" s="165"/>
      <c r="BH385" s="165"/>
      <c r="BI385" s="165"/>
      <c r="BJ385" s="165"/>
      <c r="BK385" s="165"/>
      <c r="BL385" s="165"/>
      <c r="BM385" s="165"/>
      <c r="BN385" s="165"/>
      <c r="BO385" s="165"/>
      <c r="BP385" s="165"/>
      <c r="BQ385" s="165"/>
      <c r="BR385" s="165"/>
      <c r="BS385" s="165"/>
      <c r="BT385" s="165"/>
      <c r="BU385" s="165"/>
      <c r="BV385" s="165"/>
      <c r="BW385" s="165"/>
      <c r="BX385" s="165"/>
      <c r="BY385" s="165"/>
      <c r="BZ385" s="165"/>
      <c r="CA385" s="165"/>
      <c r="CB385" s="165"/>
      <c r="CC385" s="165"/>
      <c r="CD385" s="165"/>
    </row>
    <row r="386" spans="1:82" ht="27" hidden="1" customHeight="1">
      <c r="A386" s="503"/>
      <c r="B386" s="130"/>
      <c r="C386" s="322"/>
      <c r="D386" s="130"/>
      <c r="E386" s="129" t="s">
        <v>533</v>
      </c>
      <c r="F386" s="155"/>
      <c r="G386" s="538" t="s">
        <v>790</v>
      </c>
      <c r="H386" s="577" t="s">
        <v>79</v>
      </c>
      <c r="I386" s="578" t="s">
        <v>75</v>
      </c>
      <c r="J386" s="578" t="s">
        <v>55</v>
      </c>
      <c r="K386" s="578" t="s">
        <v>80</v>
      </c>
      <c r="L386" s="579" t="s">
        <v>118</v>
      </c>
      <c r="M386" s="538" t="s">
        <v>790</v>
      </c>
      <c r="N386" s="103">
        <v>0</v>
      </c>
      <c r="O386" s="104"/>
      <c r="P386" s="128">
        <f>IF(SUM(G387:M405)&gt;0,0.1,0)</f>
        <v>0</v>
      </c>
      <c r="Q386" s="392"/>
      <c r="R386" s="755"/>
      <c r="S386" s="751"/>
      <c r="T386" s="439"/>
      <c r="U386" s="144"/>
      <c r="V386" s="439"/>
      <c r="W386" s="768"/>
      <c r="X386" s="552">
        <f t="shared" si="214"/>
        <v>0</v>
      </c>
      <c r="Y386" s="422"/>
      <c r="Z386" s="170"/>
      <c r="AA386" s="88"/>
      <c r="AB386" s="171"/>
      <c r="AC386" s="88"/>
      <c r="AD386" s="162"/>
      <c r="AE386" s="162"/>
      <c r="AF386" s="162"/>
      <c r="AG386" s="162"/>
      <c r="AH386" s="162"/>
      <c r="AI386" s="162"/>
      <c r="AJ386" s="162"/>
      <c r="AK386" s="163"/>
      <c r="AL386" s="162"/>
      <c r="AM386" s="173"/>
      <c r="AN386" s="173"/>
      <c r="AO386" s="173"/>
      <c r="AP386" s="173"/>
      <c r="AQ386" s="173"/>
      <c r="AR386" s="173"/>
      <c r="AS386" s="173"/>
      <c r="AT386" s="173"/>
      <c r="AU386" s="173"/>
      <c r="AV386" s="173"/>
      <c r="AW386" s="173"/>
      <c r="AX386" s="173"/>
      <c r="AY386" s="173"/>
      <c r="AZ386" s="173"/>
      <c r="BA386" s="173"/>
      <c r="BB386" s="173"/>
      <c r="BC386" s="173"/>
      <c r="BD386" s="173"/>
      <c r="BE386" s="173"/>
      <c r="BF386" s="165"/>
      <c r="BG386" s="165"/>
      <c r="BH386" s="165"/>
      <c r="BI386" s="165"/>
      <c r="BJ386" s="165"/>
      <c r="BK386" s="165"/>
      <c r="BL386" s="165"/>
      <c r="BM386" s="165"/>
      <c r="BN386" s="165"/>
      <c r="BO386" s="165"/>
      <c r="BP386" s="165"/>
      <c r="BQ386" s="165"/>
      <c r="BR386" s="165"/>
      <c r="BS386" s="165"/>
      <c r="BT386" s="165"/>
      <c r="BU386" s="165"/>
      <c r="BV386" s="165"/>
      <c r="BW386" s="165"/>
      <c r="BX386" s="165"/>
      <c r="BY386" s="165"/>
      <c r="BZ386" s="165"/>
      <c r="CA386" s="165"/>
      <c r="CB386" s="165"/>
      <c r="CC386" s="165"/>
      <c r="CD386" s="165"/>
    </row>
    <row r="387" spans="1:82" ht="12" hidden="1" customHeight="1">
      <c r="A387" s="500"/>
      <c r="B387" s="242"/>
      <c r="C387" s="322"/>
      <c r="D387" s="242"/>
      <c r="E387" s="243"/>
      <c r="F387" s="249"/>
      <c r="G387" s="244"/>
      <c r="H387" s="244"/>
      <c r="I387" s="244"/>
      <c r="J387" s="244"/>
      <c r="K387" s="244"/>
      <c r="L387" s="245"/>
      <c r="M387" s="281"/>
      <c r="N387" s="204">
        <v>0</v>
      </c>
      <c r="O387" s="304"/>
      <c r="P387" s="282"/>
      <c r="Q387" s="395"/>
      <c r="R387" s="753"/>
      <c r="S387" s="742"/>
      <c r="T387" s="442"/>
      <c r="U387" s="248"/>
      <c r="V387" s="442"/>
      <c r="W387" s="770" t="s">
        <v>22</v>
      </c>
      <c r="X387" s="552">
        <f t="shared" si="214"/>
        <v>0</v>
      </c>
      <c r="Y387" s="422"/>
      <c r="Z387" s="170"/>
      <c r="AA387" s="88"/>
      <c r="AB387" s="171"/>
      <c r="AC387" s="88"/>
      <c r="AD387" s="162"/>
      <c r="AE387" s="162"/>
      <c r="AF387" s="162"/>
      <c r="AG387" s="162"/>
      <c r="AH387" s="162"/>
      <c r="AI387" s="162"/>
      <c r="AJ387" s="162"/>
      <c r="AK387" s="163"/>
      <c r="AL387" s="162"/>
      <c r="AM387" s="173"/>
      <c r="AN387" s="173"/>
      <c r="AO387" s="173"/>
      <c r="AP387" s="173"/>
      <c r="AQ387" s="173"/>
      <c r="AR387" s="173"/>
      <c r="AS387" s="173"/>
      <c r="AT387" s="173"/>
      <c r="AU387" s="173"/>
      <c r="AV387" s="173"/>
      <c r="AW387" s="173"/>
      <c r="AX387" s="173"/>
      <c r="AY387" s="173"/>
      <c r="AZ387" s="173"/>
      <c r="BA387" s="173"/>
      <c r="BB387" s="173"/>
      <c r="BC387" s="173"/>
      <c r="BD387" s="173"/>
      <c r="BE387" s="173"/>
      <c r="BF387" s="165"/>
      <c r="BG387" s="165"/>
      <c r="BH387" s="165"/>
      <c r="BI387" s="165"/>
      <c r="BJ387" s="165"/>
      <c r="BK387" s="165"/>
      <c r="BL387" s="165"/>
      <c r="BM387" s="165"/>
      <c r="BN387" s="165"/>
      <c r="BO387" s="165"/>
      <c r="BP387" s="165"/>
      <c r="BQ387" s="165"/>
      <c r="BR387" s="165"/>
      <c r="BS387" s="165"/>
      <c r="BT387" s="165"/>
      <c r="BU387" s="165"/>
      <c r="BV387" s="165"/>
      <c r="BW387" s="165"/>
      <c r="BX387" s="165"/>
      <c r="BY387" s="165"/>
      <c r="BZ387" s="165"/>
      <c r="CA387" s="165"/>
      <c r="CB387" s="165"/>
      <c r="CC387" s="165"/>
      <c r="CD387" s="165"/>
    </row>
    <row r="388" spans="1:82" ht="63.75" hidden="1" customHeight="1">
      <c r="A388" s="520" t="s">
        <v>11</v>
      </c>
      <c r="B388" s="491"/>
      <c r="C388" s="677" t="s">
        <v>953</v>
      </c>
      <c r="D388" s="403" t="s">
        <v>1055</v>
      </c>
      <c r="E388" s="671" t="s">
        <v>1057</v>
      </c>
      <c r="F388" s="404" t="s">
        <v>1056</v>
      </c>
      <c r="G388" s="538" t="s">
        <v>790</v>
      </c>
      <c r="H388" s="538" t="s">
        <v>790</v>
      </c>
      <c r="I388" s="538" t="s">
        <v>790</v>
      </c>
      <c r="J388" s="538" t="s">
        <v>790</v>
      </c>
      <c r="K388" s="613"/>
      <c r="L388" s="613"/>
      <c r="M388" s="538" t="s">
        <v>790</v>
      </c>
      <c r="N388" s="215">
        <v>0</v>
      </c>
      <c r="O388" s="50">
        <f t="shared" ref="O388:O390" si="227">SUBTOTAL(9,G388:M388)</f>
        <v>0</v>
      </c>
      <c r="P388" s="94">
        <f t="shared" ref="P388:P390" si="228">O388</f>
        <v>0</v>
      </c>
      <c r="Q388" s="678">
        <v>109.11384</v>
      </c>
      <c r="R388" s="436">
        <f t="shared" ref="R388:R390" si="229">Q388*$S$1</f>
        <v>7092.3995999999997</v>
      </c>
      <c r="S388" s="394">
        <f t="shared" ref="S388:S390" si="230">(1-T388*0.01)*R388</f>
        <v>4964.6797199999992</v>
      </c>
      <c r="T388" s="454">
        <v>30</v>
      </c>
      <c r="U388" s="434"/>
      <c r="V388" s="458"/>
      <c r="W388" s="752">
        <f t="shared" ref="W388:W390" si="231">S388*O388</f>
        <v>0</v>
      </c>
      <c r="X388" s="552">
        <f t="shared" si="214"/>
        <v>0</v>
      </c>
      <c r="Y388" s="437" t="s">
        <v>771</v>
      </c>
      <c r="Z388" s="435">
        <f t="shared" ref="Z388" si="232">T388</f>
        <v>30</v>
      </c>
      <c r="AA388" s="636"/>
      <c r="AB388" s="171"/>
      <c r="AC388" s="88"/>
      <c r="AD388" s="162"/>
      <c r="AE388" s="162"/>
      <c r="AF388" s="162"/>
      <c r="AG388" s="162"/>
      <c r="AH388" s="162"/>
      <c r="AI388" s="162"/>
      <c r="AJ388" s="162"/>
      <c r="AK388" s="163"/>
      <c r="AL388" s="162"/>
      <c r="AM388" s="173"/>
      <c r="AN388" s="173"/>
      <c r="AO388" s="173"/>
      <c r="AP388" s="173"/>
      <c r="AQ388" s="173"/>
      <c r="AR388" s="173"/>
      <c r="AS388" s="173"/>
      <c r="AT388" s="173"/>
      <c r="AU388" s="173"/>
      <c r="AV388" s="173"/>
      <c r="AW388" s="173"/>
      <c r="AX388" s="173"/>
      <c r="AY388" s="173"/>
      <c r="AZ388" s="173"/>
      <c r="BA388" s="173"/>
      <c r="BB388" s="173"/>
      <c r="BC388" s="173"/>
      <c r="BD388" s="173"/>
      <c r="BE388" s="173"/>
      <c r="BF388" s="165"/>
      <c r="BG388" s="165"/>
      <c r="BH388" s="165"/>
      <c r="BI388" s="165"/>
      <c r="BJ388" s="165"/>
      <c r="BK388" s="165"/>
      <c r="BL388" s="165"/>
      <c r="BM388" s="165"/>
      <c r="BN388" s="165"/>
      <c r="BO388" s="165"/>
      <c r="BP388" s="165"/>
      <c r="BQ388" s="165"/>
      <c r="BR388" s="165"/>
      <c r="BS388" s="165"/>
      <c r="BT388" s="165"/>
      <c r="BU388" s="165"/>
      <c r="BV388" s="165"/>
      <c r="BW388" s="165"/>
      <c r="BX388" s="165"/>
      <c r="BY388" s="165"/>
      <c r="BZ388" s="165"/>
      <c r="CA388" s="165"/>
      <c r="CB388" s="165"/>
      <c r="CC388" s="165"/>
      <c r="CD388" s="165"/>
    </row>
    <row r="389" spans="1:82" ht="63.75" hidden="1" customHeight="1">
      <c r="A389" s="520" t="s">
        <v>11</v>
      </c>
      <c r="B389" s="491"/>
      <c r="C389" s="677" t="s">
        <v>953</v>
      </c>
      <c r="D389" s="403" t="s">
        <v>1055</v>
      </c>
      <c r="E389" s="671" t="s">
        <v>1057</v>
      </c>
      <c r="F389" s="404" t="s">
        <v>2</v>
      </c>
      <c r="G389" s="538" t="s">
        <v>790</v>
      </c>
      <c r="H389" s="538" t="s">
        <v>790</v>
      </c>
      <c r="I389" s="538" t="s">
        <v>790</v>
      </c>
      <c r="J389" s="538" t="s">
        <v>790</v>
      </c>
      <c r="K389" s="538" t="s">
        <v>790</v>
      </c>
      <c r="L389" s="613"/>
      <c r="M389" s="538" t="s">
        <v>790</v>
      </c>
      <c r="N389" s="215">
        <v>0</v>
      </c>
      <c r="O389" s="50">
        <f t="shared" si="227"/>
        <v>0</v>
      </c>
      <c r="P389" s="94">
        <f t="shared" si="228"/>
        <v>0</v>
      </c>
      <c r="Q389" s="678">
        <v>109.11384</v>
      </c>
      <c r="R389" s="436">
        <f t="shared" si="229"/>
        <v>7092.3995999999997</v>
      </c>
      <c r="S389" s="394">
        <f t="shared" si="230"/>
        <v>4964.6797199999992</v>
      </c>
      <c r="T389" s="454">
        <v>30</v>
      </c>
      <c r="U389" s="434"/>
      <c r="V389" s="458"/>
      <c r="W389" s="752">
        <f t="shared" si="231"/>
        <v>0</v>
      </c>
      <c r="X389" s="552">
        <f t="shared" si="214"/>
        <v>0</v>
      </c>
      <c r="Y389" s="437" t="s">
        <v>771</v>
      </c>
      <c r="Z389" s="435">
        <f t="shared" ref="Z389" si="233">T389</f>
        <v>30</v>
      </c>
      <c r="AA389" s="636"/>
      <c r="AB389" s="171"/>
      <c r="AC389" s="88"/>
      <c r="AD389" s="162"/>
      <c r="AE389" s="162"/>
      <c r="AF389" s="162"/>
      <c r="AG389" s="162"/>
      <c r="AH389" s="162"/>
      <c r="AI389" s="162"/>
      <c r="AJ389" s="162"/>
      <c r="AK389" s="163"/>
      <c r="AL389" s="162"/>
      <c r="AM389" s="173"/>
      <c r="AN389" s="173"/>
      <c r="AO389" s="173"/>
      <c r="AP389" s="173"/>
      <c r="AQ389" s="173"/>
      <c r="AR389" s="173"/>
      <c r="AS389" s="173"/>
      <c r="AT389" s="173"/>
      <c r="AU389" s="173"/>
      <c r="AV389" s="173"/>
      <c r="AW389" s="173"/>
      <c r="AX389" s="173"/>
      <c r="AY389" s="173"/>
      <c r="AZ389" s="173"/>
      <c r="BA389" s="173"/>
      <c r="BB389" s="173"/>
      <c r="BC389" s="173"/>
      <c r="BD389" s="173"/>
      <c r="BE389" s="173"/>
      <c r="BF389" s="165"/>
      <c r="BG389" s="165"/>
      <c r="BH389" s="165"/>
      <c r="BI389" s="165"/>
      <c r="BJ389" s="165"/>
      <c r="BK389" s="165"/>
      <c r="BL389" s="165"/>
      <c r="BM389" s="165"/>
      <c r="BN389" s="165"/>
      <c r="BO389" s="165"/>
      <c r="BP389" s="165"/>
      <c r="BQ389" s="165"/>
      <c r="BR389" s="165"/>
      <c r="BS389" s="165"/>
      <c r="BT389" s="165"/>
      <c r="BU389" s="165"/>
      <c r="BV389" s="165"/>
      <c r="BW389" s="165"/>
      <c r="BX389" s="165"/>
      <c r="BY389" s="165"/>
      <c r="BZ389" s="165"/>
      <c r="CA389" s="165"/>
      <c r="CB389" s="165"/>
      <c r="CC389" s="165"/>
      <c r="CD389" s="165"/>
    </row>
    <row r="390" spans="1:82" ht="63.75" hidden="1" customHeight="1">
      <c r="A390" s="491" t="s">
        <v>11</v>
      </c>
      <c r="B390" s="491"/>
      <c r="C390" s="677" t="s">
        <v>953</v>
      </c>
      <c r="D390" s="403">
        <v>56221</v>
      </c>
      <c r="E390" s="671" t="s">
        <v>867</v>
      </c>
      <c r="F390" s="404" t="s">
        <v>42</v>
      </c>
      <c r="G390" s="538" t="s">
        <v>790</v>
      </c>
      <c r="H390" s="613"/>
      <c r="I390" s="613"/>
      <c r="J390" s="613"/>
      <c r="K390" s="538" t="s">
        <v>790</v>
      </c>
      <c r="L390" s="613"/>
      <c r="M390" s="538" t="s">
        <v>790</v>
      </c>
      <c r="N390" s="215">
        <v>0</v>
      </c>
      <c r="O390" s="50">
        <f t="shared" si="227"/>
        <v>0</v>
      </c>
      <c r="P390" s="94">
        <f t="shared" si="228"/>
        <v>0</v>
      </c>
      <c r="Q390" s="678">
        <v>109.32911999999999</v>
      </c>
      <c r="R390" s="436">
        <f t="shared" si="229"/>
        <v>7106.3927999999996</v>
      </c>
      <c r="S390" s="394">
        <f t="shared" si="230"/>
        <v>4974.4749599999996</v>
      </c>
      <c r="T390" s="454">
        <v>30</v>
      </c>
      <c r="U390" s="434"/>
      <c r="V390" s="458"/>
      <c r="W390" s="752">
        <f t="shared" si="231"/>
        <v>0</v>
      </c>
      <c r="X390" s="552">
        <f t="shared" si="214"/>
        <v>0</v>
      </c>
      <c r="Y390" s="437" t="s">
        <v>771</v>
      </c>
      <c r="Z390" s="435">
        <f t="shared" ref="Z390:Z395" si="234">T390</f>
        <v>30</v>
      </c>
      <c r="AA390" s="636"/>
      <c r="AB390" s="171"/>
      <c r="AC390" s="88"/>
      <c r="AD390" s="162"/>
      <c r="AE390" s="162"/>
      <c r="AF390" s="162"/>
      <c r="AG390" s="162"/>
      <c r="AH390" s="162"/>
      <c r="AI390" s="162"/>
      <c r="AJ390" s="162"/>
      <c r="AK390" s="163"/>
      <c r="AL390" s="162"/>
      <c r="AM390" s="173"/>
      <c r="AN390" s="173"/>
      <c r="AO390" s="173"/>
      <c r="AP390" s="173"/>
      <c r="AQ390" s="173"/>
      <c r="AR390" s="173"/>
      <c r="AS390" s="173"/>
      <c r="AT390" s="173"/>
      <c r="AU390" s="173"/>
      <c r="AV390" s="173"/>
      <c r="AW390" s="173"/>
      <c r="AX390" s="173"/>
      <c r="AY390" s="173"/>
      <c r="AZ390" s="173"/>
      <c r="BA390" s="173"/>
      <c r="BB390" s="173"/>
      <c r="BC390" s="173"/>
      <c r="BD390" s="173"/>
      <c r="BE390" s="173"/>
      <c r="BF390" s="165"/>
      <c r="BG390" s="165"/>
      <c r="BH390" s="165"/>
      <c r="BI390" s="165"/>
      <c r="BJ390" s="165"/>
      <c r="BK390" s="165"/>
      <c r="BL390" s="165"/>
      <c r="BM390" s="165"/>
      <c r="BN390" s="165"/>
      <c r="BO390" s="165"/>
      <c r="BP390" s="165"/>
      <c r="BQ390" s="165"/>
      <c r="BR390" s="165"/>
      <c r="BS390" s="165"/>
      <c r="BT390" s="165"/>
      <c r="BU390" s="165"/>
      <c r="BV390" s="165"/>
      <c r="BW390" s="165"/>
      <c r="BX390" s="165"/>
      <c r="BY390" s="165"/>
      <c r="BZ390" s="165"/>
      <c r="CA390" s="165"/>
      <c r="CB390" s="165"/>
      <c r="CC390" s="165"/>
      <c r="CD390" s="165"/>
    </row>
    <row r="391" spans="1:82" ht="63.75" hidden="1" customHeight="1">
      <c r="A391" s="491" t="s">
        <v>11</v>
      </c>
      <c r="B391" s="491"/>
      <c r="C391" s="595" t="s">
        <v>794</v>
      </c>
      <c r="D391" s="403">
        <v>56221</v>
      </c>
      <c r="E391" s="671" t="s">
        <v>867</v>
      </c>
      <c r="F391" s="404" t="s">
        <v>42</v>
      </c>
      <c r="H391" s="538" t="s">
        <v>790</v>
      </c>
      <c r="I391" s="613"/>
      <c r="J391" s="613"/>
      <c r="K391" s="538" t="s">
        <v>790</v>
      </c>
      <c r="L391" s="538" t="s">
        <v>790</v>
      </c>
      <c r="M391" s="538" t="s">
        <v>790</v>
      </c>
      <c r="N391" s="215">
        <v>4</v>
      </c>
      <c r="O391" s="50">
        <f t="shared" ref="O391:O393" si="235">SUBTOTAL(9,H391:M391)</f>
        <v>0</v>
      </c>
      <c r="P391" s="94">
        <f t="shared" ref="P391:P429" si="236">O391</f>
        <v>0</v>
      </c>
      <c r="Q391" s="674">
        <v>109.32911999999999</v>
      </c>
      <c r="R391" s="436">
        <f t="shared" ref="R391:R395" si="237">Q391*$S$1</f>
        <v>7106.3927999999996</v>
      </c>
      <c r="S391" s="394">
        <f t="shared" ref="S391:S395" si="238">(1-T391*0.01)*R391</f>
        <v>4974.4749599999996</v>
      </c>
      <c r="T391" s="454">
        <v>30</v>
      </c>
      <c r="U391" s="434"/>
      <c r="V391" s="458"/>
      <c r="W391" s="335">
        <f t="shared" ref="W391:W395" si="239">S391*O391</f>
        <v>0</v>
      </c>
      <c r="X391" s="552">
        <f t="shared" si="214"/>
        <v>0</v>
      </c>
      <c r="Y391" s="437" t="s">
        <v>771</v>
      </c>
      <c r="Z391" s="435">
        <f t="shared" si="234"/>
        <v>30</v>
      </c>
      <c r="AA391" s="636"/>
      <c r="AB391" s="171"/>
      <c r="AC391" s="88"/>
      <c r="AD391" s="162"/>
      <c r="AE391" s="162"/>
      <c r="AF391" s="162"/>
      <c r="AG391" s="162"/>
      <c r="AH391" s="162"/>
      <c r="AI391" s="162"/>
      <c r="AJ391" s="162"/>
      <c r="AK391" s="163"/>
      <c r="AL391" s="162"/>
      <c r="AM391" s="173"/>
      <c r="AN391" s="173"/>
      <c r="AO391" s="173"/>
      <c r="AP391" s="173"/>
      <c r="AQ391" s="173"/>
      <c r="AR391" s="173"/>
      <c r="AS391" s="173"/>
      <c r="AT391" s="173"/>
      <c r="AU391" s="173"/>
      <c r="AV391" s="173"/>
      <c r="AW391" s="173"/>
      <c r="AX391" s="173"/>
      <c r="AY391" s="173"/>
      <c r="AZ391" s="173"/>
      <c r="BA391" s="173"/>
      <c r="BB391" s="173"/>
      <c r="BC391" s="173"/>
      <c r="BD391" s="173"/>
      <c r="BE391" s="173"/>
      <c r="BF391" s="165"/>
      <c r="BG391" s="165"/>
      <c r="BH391" s="165"/>
      <c r="BI391" s="165"/>
      <c r="BJ391" s="165"/>
      <c r="BK391" s="165"/>
      <c r="BL391" s="165"/>
      <c r="BM391" s="165"/>
      <c r="BN391" s="165"/>
      <c r="BO391" s="165"/>
      <c r="BP391" s="165"/>
      <c r="BQ391" s="165"/>
      <c r="BR391" s="165"/>
      <c r="BS391" s="165"/>
      <c r="BT391" s="165"/>
      <c r="BU391" s="165"/>
      <c r="BV391" s="165"/>
      <c r="BW391" s="165"/>
      <c r="BX391" s="165"/>
      <c r="BY391" s="165"/>
      <c r="BZ391" s="165"/>
      <c r="CA391" s="165"/>
      <c r="CB391" s="165"/>
      <c r="CC391" s="165"/>
      <c r="CD391" s="165"/>
    </row>
    <row r="392" spans="1:82" ht="63.75" hidden="1" customHeight="1">
      <c r="A392" s="491" t="s">
        <v>11</v>
      </c>
      <c r="B392" s="491"/>
      <c r="C392" s="677" t="s">
        <v>953</v>
      </c>
      <c r="D392" s="403">
        <v>56221</v>
      </c>
      <c r="E392" s="671" t="s">
        <v>867</v>
      </c>
      <c r="F392" s="404" t="s">
        <v>6</v>
      </c>
      <c r="G392" s="538" t="s">
        <v>790</v>
      </c>
      <c r="H392" s="538" t="s">
        <v>790</v>
      </c>
      <c r="I392" s="538" t="s">
        <v>790</v>
      </c>
      <c r="J392" s="613"/>
      <c r="K392" s="613"/>
      <c r="L392" s="613"/>
      <c r="M392" s="538" t="s">
        <v>790</v>
      </c>
      <c r="N392" s="215">
        <v>0</v>
      </c>
      <c r="O392" s="50">
        <f>SUBTOTAL(9,G392:M392)</f>
        <v>0</v>
      </c>
      <c r="P392" s="94">
        <f>O392</f>
        <v>0</v>
      </c>
      <c r="Q392" s="678">
        <v>109.32911999999999</v>
      </c>
      <c r="R392" s="436">
        <f t="shared" si="237"/>
        <v>7106.3927999999996</v>
      </c>
      <c r="S392" s="394">
        <f t="shared" si="238"/>
        <v>4974.4749599999996</v>
      </c>
      <c r="T392" s="454">
        <v>30</v>
      </c>
      <c r="U392" s="434"/>
      <c r="V392" s="458"/>
      <c r="W392" s="752">
        <f>S392*O392</f>
        <v>0</v>
      </c>
      <c r="X392" s="552">
        <f>R392*P392</f>
        <v>0</v>
      </c>
      <c r="Y392" s="437" t="s">
        <v>771</v>
      </c>
      <c r="Z392" s="435">
        <f t="shared" si="234"/>
        <v>30</v>
      </c>
      <c r="AA392" s="636"/>
      <c r="AB392" s="171"/>
      <c r="AC392" s="88"/>
      <c r="AD392" s="162"/>
      <c r="AE392" s="162"/>
      <c r="AF392" s="162"/>
      <c r="AG392" s="162"/>
      <c r="AH392" s="162"/>
      <c r="AI392" s="162"/>
      <c r="AJ392" s="162"/>
      <c r="AK392" s="163"/>
      <c r="AL392" s="162"/>
      <c r="AM392" s="173"/>
      <c r="AN392" s="173"/>
      <c r="AO392" s="173"/>
      <c r="AP392" s="173"/>
      <c r="AQ392" s="173"/>
      <c r="AR392" s="173"/>
      <c r="AS392" s="173"/>
      <c r="AT392" s="173"/>
      <c r="AU392" s="173"/>
      <c r="AV392" s="173"/>
      <c r="AW392" s="173"/>
      <c r="AX392" s="173"/>
      <c r="AY392" s="173"/>
      <c r="AZ392" s="173"/>
      <c r="BA392" s="173"/>
      <c r="BB392" s="173"/>
      <c r="BC392" s="173"/>
      <c r="BD392" s="173"/>
      <c r="BE392" s="173"/>
      <c r="BF392" s="165"/>
      <c r="BG392" s="165"/>
      <c r="BH392" s="165"/>
      <c r="BI392" s="165"/>
      <c r="BJ392" s="165"/>
      <c r="BK392" s="165"/>
      <c r="BL392" s="165"/>
      <c r="BM392" s="165"/>
      <c r="BN392" s="165"/>
      <c r="BO392" s="165"/>
      <c r="BP392" s="165"/>
      <c r="BQ392" s="165"/>
      <c r="BR392" s="165"/>
      <c r="BS392" s="165"/>
      <c r="BT392" s="165"/>
      <c r="BU392" s="165"/>
      <c r="BV392" s="165"/>
      <c r="BW392" s="165"/>
      <c r="BX392" s="165"/>
      <c r="BY392" s="165"/>
      <c r="BZ392" s="165"/>
      <c r="CA392" s="165"/>
      <c r="CB392" s="165"/>
      <c r="CC392" s="165"/>
      <c r="CD392" s="165"/>
    </row>
    <row r="393" spans="1:82" ht="63.75" hidden="1" customHeight="1">
      <c r="A393" s="491" t="s">
        <v>11</v>
      </c>
      <c r="B393" s="491"/>
      <c r="C393" s="595" t="s">
        <v>794</v>
      </c>
      <c r="D393" s="403">
        <v>56221</v>
      </c>
      <c r="E393" s="671" t="s">
        <v>867</v>
      </c>
      <c r="F393" s="404" t="s">
        <v>6</v>
      </c>
      <c r="H393" s="538" t="s">
        <v>790</v>
      </c>
      <c r="I393" s="613"/>
      <c r="J393" s="613"/>
      <c r="K393" s="538" t="s">
        <v>790</v>
      </c>
      <c r="L393" s="538" t="s">
        <v>790</v>
      </c>
      <c r="M393" s="538" t="s">
        <v>790</v>
      </c>
      <c r="N393" s="215">
        <v>4</v>
      </c>
      <c r="O393" s="50">
        <f t="shared" si="235"/>
        <v>0</v>
      </c>
      <c r="P393" s="94">
        <f t="shared" si="236"/>
        <v>0</v>
      </c>
      <c r="Q393" s="674">
        <v>109.32911999999999</v>
      </c>
      <c r="R393" s="436">
        <f t="shared" si="237"/>
        <v>7106.3927999999996</v>
      </c>
      <c r="S393" s="394">
        <f t="shared" si="238"/>
        <v>4974.4749599999996</v>
      </c>
      <c r="T393" s="454">
        <v>30</v>
      </c>
      <c r="U393" s="434"/>
      <c r="V393" s="458"/>
      <c r="W393" s="335">
        <f t="shared" si="239"/>
        <v>0</v>
      </c>
      <c r="X393" s="552">
        <f t="shared" si="214"/>
        <v>0</v>
      </c>
      <c r="Y393" s="437" t="s">
        <v>771</v>
      </c>
      <c r="Z393" s="435">
        <f t="shared" si="234"/>
        <v>30</v>
      </c>
      <c r="AA393" s="636"/>
      <c r="AB393" s="171"/>
      <c r="AC393" s="88"/>
      <c r="AD393" s="162"/>
      <c r="AE393" s="162"/>
      <c r="AF393" s="162"/>
      <c r="AG393" s="162"/>
      <c r="AH393" s="162"/>
      <c r="AI393" s="162"/>
      <c r="AJ393" s="162"/>
      <c r="AK393" s="163"/>
      <c r="AL393" s="162"/>
      <c r="AM393" s="173"/>
      <c r="AN393" s="173"/>
      <c r="AO393" s="173"/>
      <c r="AP393" s="173"/>
      <c r="AQ393" s="173"/>
      <c r="AR393" s="173"/>
      <c r="AS393" s="173"/>
      <c r="AT393" s="173"/>
      <c r="AU393" s="173"/>
      <c r="AV393" s="173"/>
      <c r="AW393" s="173"/>
      <c r="AX393" s="173"/>
      <c r="AY393" s="173"/>
      <c r="AZ393" s="173"/>
      <c r="BA393" s="173"/>
      <c r="BB393" s="173"/>
      <c r="BC393" s="173"/>
      <c r="BD393" s="173"/>
      <c r="BE393" s="173"/>
      <c r="BF393" s="165"/>
      <c r="BG393" s="165"/>
      <c r="BH393" s="165"/>
      <c r="BI393" s="165"/>
      <c r="BJ393" s="165"/>
      <c r="BK393" s="165"/>
      <c r="BL393" s="165"/>
      <c r="BM393" s="165"/>
      <c r="BN393" s="165"/>
      <c r="BO393" s="165"/>
      <c r="BP393" s="165"/>
      <c r="BQ393" s="165"/>
      <c r="BR393" s="165"/>
      <c r="BS393" s="165"/>
      <c r="BT393" s="165"/>
      <c r="BU393" s="165"/>
      <c r="BV393" s="165"/>
      <c r="BW393" s="165"/>
      <c r="BX393" s="165"/>
      <c r="BY393" s="165"/>
      <c r="BZ393" s="165"/>
      <c r="CA393" s="165"/>
      <c r="CB393" s="165"/>
      <c r="CC393" s="165"/>
      <c r="CD393" s="165"/>
    </row>
    <row r="394" spans="1:82" ht="63.75" hidden="1" customHeight="1">
      <c r="A394" s="491" t="s">
        <v>11</v>
      </c>
      <c r="B394" s="491"/>
      <c r="C394" s="677" t="s">
        <v>953</v>
      </c>
      <c r="D394" s="403">
        <v>56221</v>
      </c>
      <c r="E394" s="671" t="s">
        <v>867</v>
      </c>
      <c r="F394" s="404" t="s">
        <v>9</v>
      </c>
      <c r="G394" s="538" t="s">
        <v>790</v>
      </c>
      <c r="H394" s="613"/>
      <c r="I394" s="613"/>
      <c r="J394" s="613"/>
      <c r="K394" s="613"/>
      <c r="L394" s="613"/>
      <c r="M394" s="538" t="s">
        <v>790</v>
      </c>
      <c r="N394" s="215">
        <v>0</v>
      </c>
      <c r="O394" s="50">
        <f>SUBTOTAL(9,G394:M394)</f>
        <v>0</v>
      </c>
      <c r="P394" s="94">
        <f>O394</f>
        <v>0</v>
      </c>
      <c r="Q394" s="678">
        <v>109.32911999999999</v>
      </c>
      <c r="R394" s="436">
        <f t="shared" si="237"/>
        <v>7106.3927999999996</v>
      </c>
      <c r="S394" s="394">
        <f t="shared" si="238"/>
        <v>4974.4749599999996</v>
      </c>
      <c r="T394" s="454">
        <v>30</v>
      </c>
      <c r="U394" s="434"/>
      <c r="V394" s="458"/>
      <c r="W394" s="752">
        <f>S394*O394</f>
        <v>0</v>
      </c>
      <c r="X394" s="552">
        <f>R394*P394</f>
        <v>0</v>
      </c>
      <c r="Y394" s="437" t="s">
        <v>771</v>
      </c>
      <c r="Z394" s="435">
        <f t="shared" si="234"/>
        <v>30</v>
      </c>
      <c r="AA394" s="636"/>
      <c r="AB394" s="171"/>
      <c r="AC394" s="88"/>
      <c r="AD394" s="162"/>
      <c r="AE394" s="162"/>
      <c r="AF394" s="162"/>
      <c r="AG394" s="162"/>
      <c r="AH394" s="162"/>
      <c r="AI394" s="162"/>
      <c r="AJ394" s="162"/>
      <c r="AK394" s="163"/>
      <c r="AL394" s="162"/>
      <c r="AM394" s="173"/>
      <c r="AN394" s="173"/>
      <c r="AO394" s="173"/>
      <c r="AP394" s="173"/>
      <c r="AQ394" s="173"/>
      <c r="AR394" s="173"/>
      <c r="AS394" s="173"/>
      <c r="AT394" s="173"/>
      <c r="AU394" s="173"/>
      <c r="AV394" s="173"/>
      <c r="AW394" s="173"/>
      <c r="AX394" s="173"/>
      <c r="AY394" s="173"/>
      <c r="AZ394" s="173"/>
      <c r="BA394" s="173"/>
      <c r="BB394" s="173"/>
      <c r="BC394" s="173"/>
      <c r="BD394" s="173"/>
      <c r="BE394" s="173"/>
      <c r="BF394" s="165"/>
      <c r="BG394" s="165"/>
      <c r="BH394" s="165"/>
      <c r="BI394" s="165"/>
      <c r="BJ394" s="165"/>
      <c r="BK394" s="165"/>
      <c r="BL394" s="165"/>
      <c r="BM394" s="165"/>
      <c r="BN394" s="165"/>
      <c r="BO394" s="165"/>
      <c r="BP394" s="165"/>
      <c r="BQ394" s="165"/>
      <c r="BR394" s="165"/>
      <c r="BS394" s="165"/>
      <c r="BT394" s="165"/>
      <c r="BU394" s="165"/>
      <c r="BV394" s="165"/>
      <c r="BW394" s="165"/>
      <c r="BX394" s="165"/>
      <c r="BY394" s="165"/>
      <c r="BZ394" s="165"/>
      <c r="CA394" s="165"/>
      <c r="CB394" s="165"/>
      <c r="CC394" s="165"/>
      <c r="CD394" s="165"/>
    </row>
    <row r="395" spans="1:82" ht="63.75" hidden="1" customHeight="1">
      <c r="A395" s="491" t="s">
        <v>11</v>
      </c>
      <c r="B395" s="491"/>
      <c r="C395" s="595" t="s">
        <v>794</v>
      </c>
      <c r="D395" s="403">
        <v>56221</v>
      </c>
      <c r="E395" s="671" t="s">
        <v>867</v>
      </c>
      <c r="F395" s="404" t="s">
        <v>9</v>
      </c>
      <c r="G395" s="538" t="s">
        <v>790</v>
      </c>
      <c r="H395" s="613"/>
      <c r="I395" s="613"/>
      <c r="J395" s="538" t="s">
        <v>790</v>
      </c>
      <c r="K395" s="538" t="s">
        <v>790</v>
      </c>
      <c r="L395" s="538" t="s">
        <v>790</v>
      </c>
      <c r="M395" s="538" t="s">
        <v>790</v>
      </c>
      <c r="N395" s="215">
        <v>4</v>
      </c>
      <c r="O395" s="50">
        <f t="shared" ref="O395:O429" si="240">SUBTOTAL(9,G395:M395)</f>
        <v>0</v>
      </c>
      <c r="P395" s="94">
        <f t="shared" si="236"/>
        <v>0</v>
      </c>
      <c r="Q395" s="674">
        <v>109.32911999999999</v>
      </c>
      <c r="R395" s="436">
        <f t="shared" si="237"/>
        <v>7106.3927999999996</v>
      </c>
      <c r="S395" s="394">
        <f t="shared" si="238"/>
        <v>4974.4749599999996</v>
      </c>
      <c r="T395" s="454">
        <v>30</v>
      </c>
      <c r="U395" s="434"/>
      <c r="V395" s="458"/>
      <c r="W395" s="335">
        <f t="shared" si="239"/>
        <v>0</v>
      </c>
      <c r="X395" s="552">
        <f t="shared" si="214"/>
        <v>0</v>
      </c>
      <c r="Y395" s="437" t="s">
        <v>771</v>
      </c>
      <c r="Z395" s="435">
        <f t="shared" si="234"/>
        <v>30</v>
      </c>
      <c r="AA395" s="636"/>
      <c r="AB395" s="171"/>
      <c r="AC395" s="88"/>
      <c r="AD395" s="162"/>
      <c r="AE395" s="162"/>
      <c r="AF395" s="162"/>
      <c r="AG395" s="162"/>
      <c r="AH395" s="162"/>
      <c r="AI395" s="162"/>
      <c r="AJ395" s="162"/>
      <c r="AK395" s="163"/>
      <c r="AL395" s="162"/>
      <c r="AM395" s="173"/>
      <c r="AN395" s="173"/>
      <c r="AO395" s="173"/>
      <c r="AP395" s="173"/>
      <c r="AQ395" s="173"/>
      <c r="AR395" s="173"/>
      <c r="AS395" s="173"/>
      <c r="AT395" s="173"/>
      <c r="AU395" s="173"/>
      <c r="AV395" s="173"/>
      <c r="AW395" s="173"/>
      <c r="AX395" s="173"/>
      <c r="AY395" s="173"/>
      <c r="AZ395" s="173"/>
      <c r="BA395" s="173"/>
      <c r="BB395" s="173"/>
      <c r="BC395" s="173"/>
      <c r="BD395" s="173"/>
      <c r="BE395" s="173"/>
      <c r="BF395" s="165"/>
      <c r="BG395" s="165"/>
      <c r="BH395" s="165"/>
      <c r="BI395" s="165"/>
      <c r="BJ395" s="165"/>
      <c r="BK395" s="165"/>
      <c r="BL395" s="165"/>
      <c r="BM395" s="165"/>
      <c r="BN395" s="165"/>
      <c r="BO395" s="165"/>
      <c r="BP395" s="165"/>
      <c r="BQ395" s="165"/>
      <c r="BR395" s="165"/>
      <c r="BS395" s="165"/>
      <c r="BT395" s="165"/>
      <c r="BU395" s="165"/>
      <c r="BV395" s="165"/>
      <c r="BW395" s="165"/>
      <c r="BX395" s="165"/>
      <c r="BY395" s="165"/>
      <c r="BZ395" s="165"/>
      <c r="CA395" s="165"/>
      <c r="CB395" s="165"/>
      <c r="CC395" s="165"/>
      <c r="CD395" s="165"/>
    </row>
    <row r="396" spans="1:82" ht="39.200000000000003" hidden="1" customHeight="1">
      <c r="A396" s="520" t="s">
        <v>11</v>
      </c>
      <c r="B396" s="491"/>
      <c r="C396" s="595" t="s">
        <v>794</v>
      </c>
      <c r="D396" s="403" t="s">
        <v>816</v>
      </c>
      <c r="E396" s="596" t="s">
        <v>854</v>
      </c>
      <c r="F396" s="404" t="s">
        <v>817</v>
      </c>
      <c r="G396" s="613"/>
      <c r="H396" s="538" t="s">
        <v>790</v>
      </c>
      <c r="I396" s="538" t="s">
        <v>790</v>
      </c>
      <c r="J396" s="613"/>
      <c r="K396" s="613"/>
      <c r="L396" s="619"/>
      <c r="M396" s="619"/>
      <c r="N396" s="215">
        <v>0</v>
      </c>
      <c r="O396" s="50">
        <f t="shared" si="240"/>
        <v>0</v>
      </c>
      <c r="P396" s="94">
        <f t="shared" si="236"/>
        <v>0</v>
      </c>
      <c r="Q396" s="634">
        <v>38.56</v>
      </c>
      <c r="R396" s="590">
        <f t="shared" ref="R396:R425" si="241">Q396*59</f>
        <v>2275.04</v>
      </c>
      <c r="S396" s="394">
        <f t="shared" ref="S396:S424" si="242">R396</f>
        <v>2275.04</v>
      </c>
      <c r="T396" s="454"/>
      <c r="U396" s="434"/>
      <c r="V396" s="458"/>
      <c r="W396" s="318">
        <f t="shared" ref="W396:W429" si="243">S396*O396</f>
        <v>0</v>
      </c>
      <c r="X396" s="552">
        <f t="shared" si="214"/>
        <v>0</v>
      </c>
      <c r="Y396" s="609" t="s">
        <v>835</v>
      </c>
      <c r="Z396" s="435"/>
      <c r="AA396" s="636"/>
      <c r="AB396" s="171"/>
      <c r="AC396" s="88"/>
      <c r="AD396" s="162"/>
      <c r="AE396" s="162"/>
      <c r="AF396" s="162"/>
      <c r="AG396" s="162"/>
      <c r="AH396" s="162"/>
      <c r="AI396" s="162"/>
      <c r="AJ396" s="162"/>
      <c r="AK396" s="163"/>
      <c r="AL396" s="162"/>
      <c r="AM396" s="173"/>
      <c r="AN396" s="173"/>
      <c r="AO396" s="173"/>
      <c r="AP396" s="173"/>
      <c r="AQ396" s="173"/>
      <c r="AR396" s="173"/>
      <c r="AS396" s="173"/>
      <c r="AT396" s="173"/>
      <c r="AU396" s="173"/>
      <c r="AV396" s="173"/>
      <c r="AW396" s="173"/>
      <c r="AX396" s="173"/>
      <c r="AY396" s="173"/>
      <c r="AZ396" s="173"/>
      <c r="BA396" s="173"/>
      <c r="BB396" s="173"/>
      <c r="BC396" s="173"/>
      <c r="BD396" s="173"/>
      <c r="BE396" s="173"/>
      <c r="BF396" s="165"/>
      <c r="BG396" s="165"/>
      <c r="BH396" s="165"/>
      <c r="BI396" s="165"/>
      <c r="BJ396" s="165"/>
      <c r="BK396" s="165"/>
      <c r="BL396" s="165"/>
      <c r="BM396" s="165"/>
      <c r="BN396" s="165"/>
      <c r="BO396" s="165"/>
      <c r="BP396" s="165"/>
      <c r="BQ396" s="165"/>
      <c r="BR396" s="165"/>
      <c r="BS396" s="165"/>
      <c r="BT396" s="165"/>
      <c r="BU396" s="165"/>
      <c r="BV396" s="165"/>
      <c r="BW396" s="165"/>
      <c r="BX396" s="165"/>
      <c r="BY396" s="165"/>
      <c r="BZ396" s="165"/>
      <c r="CA396" s="165"/>
      <c r="CB396" s="165"/>
      <c r="CC396" s="165"/>
      <c r="CD396" s="165"/>
    </row>
    <row r="397" spans="1:82" ht="39.200000000000003" hidden="1" customHeight="1">
      <c r="A397" s="520" t="s">
        <v>11</v>
      </c>
      <c r="B397" s="491"/>
      <c r="C397" s="595" t="s">
        <v>794</v>
      </c>
      <c r="D397" s="403" t="s">
        <v>816</v>
      </c>
      <c r="E397" s="596" t="s">
        <v>854</v>
      </c>
      <c r="F397" s="404" t="s">
        <v>817</v>
      </c>
      <c r="G397" s="538" t="s">
        <v>790</v>
      </c>
      <c r="H397" s="538" t="s">
        <v>790</v>
      </c>
      <c r="I397" s="613"/>
      <c r="J397" s="538" t="s">
        <v>790</v>
      </c>
      <c r="K397" s="538" t="s">
        <v>790</v>
      </c>
      <c r="L397" s="619"/>
      <c r="M397" s="619"/>
      <c r="N397" s="215">
        <v>0</v>
      </c>
      <c r="O397" s="50">
        <f t="shared" si="240"/>
        <v>0</v>
      </c>
      <c r="P397" s="94">
        <f t="shared" si="236"/>
        <v>0</v>
      </c>
      <c r="Q397" s="634">
        <v>40.49</v>
      </c>
      <c r="R397" s="590">
        <f t="shared" si="241"/>
        <v>2388.9100000000003</v>
      </c>
      <c r="S397" s="394">
        <f t="shared" ref="S397:S404" si="244">R397</f>
        <v>2388.9100000000003</v>
      </c>
      <c r="T397" s="454"/>
      <c r="U397" s="434"/>
      <c r="V397" s="458"/>
      <c r="W397" s="318">
        <f t="shared" ref="W397:W404" si="245">S397*O397</f>
        <v>0</v>
      </c>
      <c r="X397" s="552">
        <f t="shared" si="214"/>
        <v>0</v>
      </c>
      <c r="Y397" s="609" t="s">
        <v>835</v>
      </c>
      <c r="Z397" s="435"/>
      <c r="AA397" s="636"/>
      <c r="AB397" s="171"/>
      <c r="AC397" s="88"/>
      <c r="AD397" s="162"/>
      <c r="AE397" s="162"/>
      <c r="AF397" s="162"/>
      <c r="AG397" s="162"/>
      <c r="AH397" s="162"/>
      <c r="AI397" s="162"/>
      <c r="AJ397" s="162"/>
      <c r="AK397" s="163"/>
      <c r="AL397" s="162"/>
      <c r="AM397" s="173"/>
      <c r="AN397" s="173"/>
      <c r="AO397" s="173"/>
      <c r="AP397" s="173"/>
      <c r="AQ397" s="173"/>
      <c r="AR397" s="173"/>
      <c r="AS397" s="173"/>
      <c r="AT397" s="173"/>
      <c r="AU397" s="173"/>
      <c r="AV397" s="173"/>
      <c r="AW397" s="173"/>
      <c r="AX397" s="173"/>
      <c r="AY397" s="173"/>
      <c r="AZ397" s="173"/>
      <c r="BA397" s="173"/>
      <c r="BB397" s="173"/>
      <c r="BC397" s="173"/>
      <c r="BD397" s="173"/>
      <c r="BE397" s="173"/>
      <c r="BF397" s="165"/>
      <c r="BG397" s="165"/>
      <c r="BH397" s="165"/>
      <c r="BI397" s="165"/>
      <c r="BJ397" s="165"/>
      <c r="BK397" s="165"/>
      <c r="BL397" s="165"/>
      <c r="BM397" s="165"/>
      <c r="BN397" s="165"/>
      <c r="BO397" s="165"/>
      <c r="BP397" s="165"/>
      <c r="BQ397" s="165"/>
      <c r="BR397" s="165"/>
      <c r="BS397" s="165"/>
      <c r="BT397" s="165"/>
      <c r="BU397" s="165"/>
      <c r="BV397" s="165"/>
      <c r="BW397" s="165"/>
      <c r="BX397" s="165"/>
      <c r="BY397" s="165"/>
      <c r="BZ397" s="165"/>
      <c r="CA397" s="165"/>
      <c r="CB397" s="165"/>
      <c r="CC397" s="165"/>
      <c r="CD397" s="165"/>
    </row>
    <row r="398" spans="1:82" ht="63.75" hidden="1" customHeight="1">
      <c r="A398" s="845" t="s">
        <v>11</v>
      </c>
      <c r="B398" s="831"/>
      <c r="C398" s="832" t="s">
        <v>794</v>
      </c>
      <c r="D398" s="885" t="s">
        <v>1068</v>
      </c>
      <c r="E398" s="886" t="s">
        <v>1069</v>
      </c>
      <c r="F398" s="886" t="s">
        <v>2</v>
      </c>
      <c r="G398" s="833" t="s">
        <v>790</v>
      </c>
      <c r="H398" s="834"/>
      <c r="I398" s="834"/>
      <c r="J398" s="833" t="s">
        <v>790</v>
      </c>
      <c r="K398" s="833" t="s">
        <v>790</v>
      </c>
      <c r="L398" s="833" t="s">
        <v>790</v>
      </c>
      <c r="M398" s="833" t="s">
        <v>790</v>
      </c>
      <c r="N398" s="835">
        <v>0</v>
      </c>
      <c r="O398" s="836">
        <f t="shared" si="240"/>
        <v>0</v>
      </c>
      <c r="P398" s="837">
        <f t="shared" si="236"/>
        <v>0</v>
      </c>
      <c r="Q398" s="838">
        <v>22.1904</v>
      </c>
      <c r="R398" s="839">
        <f t="shared" ref="R398:R399" si="246">Q398*$S$1</f>
        <v>1442.376</v>
      </c>
      <c r="S398" s="840">
        <f t="shared" si="244"/>
        <v>1442.376</v>
      </c>
      <c r="T398" s="841" t="s">
        <v>794</v>
      </c>
      <c r="U398" s="841"/>
      <c r="V398" s="841"/>
      <c r="W398" s="842">
        <f t="shared" si="245"/>
        <v>0</v>
      </c>
      <c r="X398" s="552">
        <f t="shared" si="214"/>
        <v>0</v>
      </c>
      <c r="Y398" s="707"/>
      <c r="Z398" s="708"/>
      <c r="AA398" s="708"/>
      <c r="AB398" s="708"/>
      <c r="AC398" s="708"/>
      <c r="AD398" s="709"/>
      <c r="AE398" s="708"/>
      <c r="AF398" s="708"/>
      <c r="AG398" s="708"/>
      <c r="AH398" s="708"/>
      <c r="AI398" s="161"/>
      <c r="AJ398" s="162"/>
      <c r="AK398" s="163"/>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row>
    <row r="399" spans="1:82" ht="63.75" hidden="1" customHeight="1">
      <c r="A399" s="845" t="s">
        <v>11</v>
      </c>
      <c r="B399" s="831"/>
      <c r="C399" s="832" t="s">
        <v>794</v>
      </c>
      <c r="D399" s="885" t="s">
        <v>1070</v>
      </c>
      <c r="E399" s="886" t="s">
        <v>1069</v>
      </c>
      <c r="F399" s="886" t="s">
        <v>469</v>
      </c>
      <c r="G399" s="833" t="s">
        <v>790</v>
      </c>
      <c r="H399" s="834"/>
      <c r="I399" s="834"/>
      <c r="J399" s="833" t="s">
        <v>790</v>
      </c>
      <c r="K399" s="833" t="s">
        <v>790</v>
      </c>
      <c r="L399" s="833" t="s">
        <v>790</v>
      </c>
      <c r="M399" s="833" t="s">
        <v>790</v>
      </c>
      <c r="N399" s="835">
        <v>0</v>
      </c>
      <c r="O399" s="50">
        <f>SUBTOTAL(9,G399:M399)</f>
        <v>0</v>
      </c>
      <c r="P399" s="94">
        <f>O399</f>
        <v>0</v>
      </c>
      <c r="Q399" s="838">
        <v>22.1904</v>
      </c>
      <c r="R399" s="839">
        <f t="shared" si="246"/>
        <v>1442.376</v>
      </c>
      <c r="S399" s="733">
        <f>R399</f>
        <v>1442.376</v>
      </c>
      <c r="T399" s="841" t="s">
        <v>794</v>
      </c>
      <c r="U399" s="841"/>
      <c r="V399" s="841"/>
      <c r="W399" s="752">
        <f>S399*O399</f>
        <v>0</v>
      </c>
      <c r="X399" s="552">
        <f>R399*P399</f>
        <v>0</v>
      </c>
      <c r="Y399" s="707"/>
      <c r="Z399" s="708"/>
      <c r="AA399" s="708"/>
      <c r="AB399" s="708"/>
      <c r="AC399" s="708"/>
      <c r="AD399" s="709"/>
      <c r="AE399" s="708"/>
      <c r="AF399" s="708"/>
      <c r="AG399" s="708"/>
      <c r="AH399" s="708"/>
      <c r="AI399" s="161"/>
      <c r="AJ399" s="162"/>
      <c r="AK399" s="163"/>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row>
    <row r="400" spans="1:82" ht="63.75" hidden="1" customHeight="1">
      <c r="A400" s="845" t="s">
        <v>11</v>
      </c>
      <c r="B400" s="831"/>
      <c r="C400" s="832" t="s">
        <v>794</v>
      </c>
      <c r="D400" s="885">
        <v>125</v>
      </c>
      <c r="E400" s="886" t="s">
        <v>1069</v>
      </c>
      <c r="F400" s="886" t="s">
        <v>6</v>
      </c>
      <c r="G400" s="833" t="s">
        <v>790</v>
      </c>
      <c r="H400" s="834"/>
      <c r="I400" s="834"/>
      <c r="J400" s="834"/>
      <c r="K400" s="834"/>
      <c r="L400" s="834"/>
      <c r="M400" s="833" t="s">
        <v>790</v>
      </c>
      <c r="N400" s="835">
        <v>0</v>
      </c>
      <c r="O400" s="836">
        <f t="shared" si="240"/>
        <v>0</v>
      </c>
      <c r="P400" s="837">
        <f t="shared" si="236"/>
        <v>0</v>
      </c>
      <c r="Q400" s="838">
        <v>22.1904</v>
      </c>
      <c r="R400" s="839">
        <f t="shared" ref="R400:R404" si="247">Q400*$S$1</f>
        <v>1442.376</v>
      </c>
      <c r="S400" s="840">
        <f t="shared" si="244"/>
        <v>1442.376</v>
      </c>
      <c r="T400" s="841" t="s">
        <v>794</v>
      </c>
      <c r="U400" s="841"/>
      <c r="V400" s="841"/>
      <c r="W400" s="842">
        <f t="shared" si="245"/>
        <v>0</v>
      </c>
      <c r="X400" s="552">
        <f t="shared" si="214"/>
        <v>0</v>
      </c>
      <c r="Y400" s="707"/>
      <c r="Z400" s="708"/>
      <c r="AA400" s="708"/>
      <c r="AB400" s="708"/>
      <c r="AC400" s="708"/>
      <c r="AD400" s="709"/>
      <c r="AE400" s="708"/>
      <c r="AF400" s="708"/>
      <c r="AG400" s="708"/>
      <c r="AH400" s="708"/>
      <c r="AI400" s="161"/>
      <c r="AJ400" s="162"/>
      <c r="AK400" s="163"/>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row>
    <row r="401" spans="1:82" ht="63.75" hidden="1" customHeight="1">
      <c r="A401" s="844" t="s">
        <v>11</v>
      </c>
      <c r="B401" s="831"/>
      <c r="C401" s="832" t="s">
        <v>794</v>
      </c>
      <c r="D401" s="885">
        <v>125</v>
      </c>
      <c r="E401" s="886" t="s">
        <v>1069</v>
      </c>
      <c r="F401" s="886" t="s">
        <v>914</v>
      </c>
      <c r="G401" s="833" t="s">
        <v>790</v>
      </c>
      <c r="H401" s="834"/>
      <c r="I401" s="834"/>
      <c r="J401" s="834"/>
      <c r="K401" s="834"/>
      <c r="L401" s="834"/>
      <c r="M401" s="833" t="s">
        <v>790</v>
      </c>
      <c r="N401" s="835">
        <v>0</v>
      </c>
      <c r="O401" s="836">
        <f t="shared" si="240"/>
        <v>0</v>
      </c>
      <c r="P401" s="837">
        <f t="shared" si="236"/>
        <v>0</v>
      </c>
      <c r="Q401" s="838">
        <v>22.1904</v>
      </c>
      <c r="R401" s="839">
        <f t="shared" si="247"/>
        <v>1442.376</v>
      </c>
      <c r="S401" s="840">
        <f t="shared" si="244"/>
        <v>1442.376</v>
      </c>
      <c r="T401" s="841" t="s">
        <v>794</v>
      </c>
      <c r="U401" s="841"/>
      <c r="V401" s="841"/>
      <c r="W401" s="842">
        <f t="shared" si="245"/>
        <v>0</v>
      </c>
      <c r="X401" s="552">
        <f t="shared" si="214"/>
        <v>0</v>
      </c>
      <c r="Y401" s="707"/>
      <c r="Z401" s="708"/>
      <c r="AA401" s="708"/>
      <c r="AB401" s="708"/>
      <c r="AC401" s="708"/>
      <c r="AD401" s="709"/>
      <c r="AE401" s="708"/>
      <c r="AF401" s="708"/>
      <c r="AG401" s="708"/>
      <c r="AH401" s="708"/>
      <c r="AI401" s="161"/>
      <c r="AJ401" s="162"/>
      <c r="AK401" s="163"/>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row>
    <row r="402" spans="1:82" ht="63.75" hidden="1" customHeight="1">
      <c r="A402" s="845" t="s">
        <v>11</v>
      </c>
      <c r="B402" s="831"/>
      <c r="C402" s="832" t="s">
        <v>794</v>
      </c>
      <c r="D402" s="885">
        <v>125</v>
      </c>
      <c r="E402" s="886" t="s">
        <v>1069</v>
      </c>
      <c r="F402" s="886" t="s">
        <v>43</v>
      </c>
      <c r="G402" s="833" t="s">
        <v>790</v>
      </c>
      <c r="H402" s="834"/>
      <c r="I402" s="834"/>
      <c r="J402" s="834"/>
      <c r="K402" s="834"/>
      <c r="L402" s="834"/>
      <c r="M402" s="833" t="s">
        <v>790</v>
      </c>
      <c r="N402" s="835">
        <v>0</v>
      </c>
      <c r="O402" s="836">
        <f t="shared" si="240"/>
        <v>0</v>
      </c>
      <c r="P402" s="837">
        <f t="shared" si="236"/>
        <v>0</v>
      </c>
      <c r="Q402" s="838">
        <v>22.1904</v>
      </c>
      <c r="R402" s="839">
        <f t="shared" si="247"/>
        <v>1442.376</v>
      </c>
      <c r="S402" s="840">
        <f t="shared" si="244"/>
        <v>1442.376</v>
      </c>
      <c r="T402" s="841" t="s">
        <v>794</v>
      </c>
      <c r="U402" s="841"/>
      <c r="V402" s="841"/>
      <c r="W402" s="842">
        <f t="shared" si="245"/>
        <v>0</v>
      </c>
      <c r="X402" s="552">
        <f t="shared" si="214"/>
        <v>0</v>
      </c>
      <c r="Y402" s="707"/>
      <c r="Z402" s="708"/>
      <c r="AA402" s="708"/>
      <c r="AB402" s="708"/>
      <c r="AC402" s="708"/>
      <c r="AD402" s="709"/>
      <c r="AE402" s="708"/>
      <c r="AF402" s="708"/>
      <c r="AG402" s="708"/>
      <c r="AH402" s="708"/>
      <c r="AI402" s="161"/>
      <c r="AJ402" s="162"/>
      <c r="AK402" s="163"/>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row>
    <row r="403" spans="1:82" ht="63.75" hidden="1" customHeight="1">
      <c r="A403" s="845" t="s">
        <v>11</v>
      </c>
      <c r="B403" s="831"/>
      <c r="C403" s="832" t="s">
        <v>794</v>
      </c>
      <c r="D403" s="885">
        <v>125</v>
      </c>
      <c r="E403" s="886" t="s">
        <v>1069</v>
      </c>
      <c r="F403" s="886" t="s">
        <v>1071</v>
      </c>
      <c r="G403" s="833" t="s">
        <v>790</v>
      </c>
      <c r="H403" s="834"/>
      <c r="I403" s="834"/>
      <c r="J403" s="834"/>
      <c r="K403" s="834"/>
      <c r="L403" s="834"/>
      <c r="M403" s="833" t="s">
        <v>790</v>
      </c>
      <c r="N403" s="835">
        <v>0</v>
      </c>
      <c r="O403" s="836">
        <f t="shared" si="240"/>
        <v>0</v>
      </c>
      <c r="P403" s="837">
        <f t="shared" si="236"/>
        <v>0</v>
      </c>
      <c r="Q403" s="838">
        <v>22.1904</v>
      </c>
      <c r="R403" s="839">
        <f t="shared" si="247"/>
        <v>1442.376</v>
      </c>
      <c r="S403" s="840">
        <f t="shared" si="244"/>
        <v>1442.376</v>
      </c>
      <c r="T403" s="841" t="s">
        <v>794</v>
      </c>
      <c r="U403" s="841"/>
      <c r="V403" s="841"/>
      <c r="W403" s="842">
        <f t="shared" si="245"/>
        <v>0</v>
      </c>
      <c r="X403" s="552">
        <f t="shared" si="214"/>
        <v>0</v>
      </c>
      <c r="Y403" s="707"/>
      <c r="Z403" s="708"/>
      <c r="AA403" s="708"/>
      <c r="AB403" s="708"/>
      <c r="AC403" s="708"/>
      <c r="AD403" s="709"/>
      <c r="AE403" s="708"/>
      <c r="AF403" s="708"/>
      <c r="AG403" s="708"/>
      <c r="AH403" s="708"/>
      <c r="AI403" s="161"/>
      <c r="AJ403" s="162"/>
      <c r="AK403" s="163"/>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row>
    <row r="404" spans="1:82" ht="63.75" hidden="1" customHeight="1">
      <c r="A404" s="845" t="s">
        <v>11</v>
      </c>
      <c r="B404" s="831"/>
      <c r="C404" s="832" t="s">
        <v>794</v>
      </c>
      <c r="D404" s="885">
        <v>125</v>
      </c>
      <c r="E404" s="886" t="s">
        <v>1069</v>
      </c>
      <c r="F404" s="886" t="s">
        <v>4</v>
      </c>
      <c r="G404" s="833" t="s">
        <v>790</v>
      </c>
      <c r="H404" s="834"/>
      <c r="I404" s="834"/>
      <c r="J404" s="834"/>
      <c r="K404" s="834"/>
      <c r="L404" s="834"/>
      <c r="M404" s="833" t="s">
        <v>790</v>
      </c>
      <c r="N404" s="835">
        <v>0</v>
      </c>
      <c r="O404" s="836">
        <f t="shared" si="240"/>
        <v>0</v>
      </c>
      <c r="P404" s="837">
        <f t="shared" si="236"/>
        <v>0</v>
      </c>
      <c r="Q404" s="838">
        <v>22.1904</v>
      </c>
      <c r="R404" s="839">
        <f t="shared" si="247"/>
        <v>1442.376</v>
      </c>
      <c r="S404" s="840">
        <f t="shared" si="244"/>
        <v>1442.376</v>
      </c>
      <c r="T404" s="841" t="s">
        <v>794</v>
      </c>
      <c r="U404" s="841"/>
      <c r="V404" s="841"/>
      <c r="W404" s="842">
        <f t="shared" si="245"/>
        <v>0</v>
      </c>
      <c r="X404" s="552">
        <f t="shared" si="214"/>
        <v>0</v>
      </c>
      <c r="Y404" s="707"/>
      <c r="Z404" s="708"/>
      <c r="AA404" s="708"/>
      <c r="AB404" s="708"/>
      <c r="AC404" s="708"/>
      <c r="AD404" s="709"/>
      <c r="AE404" s="708"/>
      <c r="AF404" s="708"/>
      <c r="AG404" s="708"/>
      <c r="AH404" s="708"/>
      <c r="AI404" s="161"/>
      <c r="AJ404" s="162"/>
      <c r="AK404" s="163"/>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row>
    <row r="405" spans="1:82" ht="9" hidden="1" customHeight="1">
      <c r="A405" s="505"/>
      <c r="B405" s="242"/>
      <c r="C405" s="322"/>
      <c r="D405" s="242"/>
      <c r="E405" s="243"/>
      <c r="F405" s="249"/>
      <c r="G405" s="244"/>
      <c r="H405" s="244"/>
      <c r="I405" s="244"/>
      <c r="J405" s="244"/>
      <c r="K405" s="244"/>
      <c r="L405" s="245"/>
      <c r="M405" s="691"/>
      <c r="N405" s="252">
        <v>0</v>
      </c>
      <c r="O405" s="307"/>
      <c r="P405" s="400"/>
      <c r="Q405" s="392"/>
      <c r="R405" s="753"/>
      <c r="S405" s="742"/>
      <c r="T405" s="444"/>
      <c r="U405" s="287"/>
      <c r="V405" s="442"/>
      <c r="W405" s="770" t="s">
        <v>22</v>
      </c>
      <c r="X405" s="552">
        <f t="shared" si="214"/>
        <v>0</v>
      </c>
      <c r="Y405" s="422"/>
      <c r="Z405" s="170"/>
      <c r="AA405" s="88"/>
      <c r="AB405" s="171"/>
      <c r="AC405" s="88"/>
      <c r="AD405" s="162"/>
      <c r="AE405" s="162"/>
      <c r="AF405" s="162"/>
      <c r="AG405" s="162"/>
      <c r="AH405" s="162"/>
      <c r="AI405" s="162"/>
      <c r="AJ405" s="162"/>
      <c r="AK405" s="163"/>
      <c r="AL405" s="162"/>
      <c r="AM405" s="173"/>
      <c r="AN405" s="173"/>
      <c r="AO405" s="173"/>
      <c r="AP405" s="173"/>
      <c r="AQ405" s="173"/>
      <c r="AR405" s="173"/>
      <c r="AS405" s="173"/>
      <c r="AT405" s="173"/>
      <c r="AU405" s="173"/>
      <c r="AV405" s="173"/>
      <c r="AW405" s="173"/>
      <c r="AX405" s="173"/>
      <c r="AY405" s="173"/>
      <c r="AZ405" s="173"/>
      <c r="BA405" s="173"/>
      <c r="BB405" s="173"/>
      <c r="BC405" s="173"/>
      <c r="BD405" s="173"/>
      <c r="BE405" s="173"/>
      <c r="BF405" s="165"/>
      <c r="BG405" s="165"/>
      <c r="BH405" s="165"/>
      <c r="BI405" s="165"/>
      <c r="BJ405" s="165"/>
      <c r="BK405" s="165"/>
      <c r="BL405" s="165"/>
      <c r="BM405" s="165"/>
      <c r="BN405" s="165"/>
      <c r="BO405" s="165"/>
      <c r="BP405" s="165"/>
      <c r="BQ405" s="165"/>
      <c r="BR405" s="165"/>
      <c r="BS405" s="165"/>
      <c r="BT405" s="165"/>
      <c r="BU405" s="165"/>
      <c r="BV405" s="165"/>
      <c r="BW405" s="165"/>
      <c r="BX405" s="165"/>
      <c r="BY405" s="165"/>
      <c r="BZ405" s="165"/>
      <c r="CA405" s="165"/>
      <c r="CB405" s="165"/>
      <c r="CC405" s="165"/>
      <c r="CD405" s="165"/>
    </row>
    <row r="406" spans="1:82" ht="27" hidden="1" customHeight="1">
      <c r="A406" s="503"/>
      <c r="B406" s="130"/>
      <c r="C406" s="322"/>
      <c r="D406" s="130"/>
      <c r="E406" s="129" t="s">
        <v>533</v>
      </c>
      <c r="F406" s="155"/>
      <c r="G406" s="538" t="s">
        <v>790</v>
      </c>
      <c r="H406" s="577" t="s">
        <v>79</v>
      </c>
      <c r="I406" s="578" t="s">
        <v>75</v>
      </c>
      <c r="J406" s="578" t="s">
        <v>55</v>
      </c>
      <c r="K406" s="578" t="s">
        <v>80</v>
      </c>
      <c r="L406" s="579" t="s">
        <v>118</v>
      </c>
      <c r="M406" s="538" t="s">
        <v>790</v>
      </c>
      <c r="N406" s="103">
        <v>0</v>
      </c>
      <c r="O406" s="104"/>
      <c r="P406" s="128">
        <f>IF(SUM(G407:M430)&gt;0,0.1,0)</f>
        <v>0</v>
      </c>
      <c r="Q406" s="392"/>
      <c r="R406" s="755"/>
      <c r="S406" s="751"/>
      <c r="T406" s="439"/>
      <c r="U406" s="144"/>
      <c r="V406" s="439"/>
      <c r="W406" s="768"/>
      <c r="X406" s="552">
        <f t="shared" si="214"/>
        <v>0</v>
      </c>
      <c r="Y406" s="422"/>
      <c r="Z406" s="170"/>
      <c r="AA406" s="88"/>
      <c r="AB406" s="171"/>
      <c r="AC406" s="88"/>
      <c r="AD406" s="162"/>
      <c r="AE406" s="162"/>
      <c r="AF406" s="162"/>
      <c r="AG406" s="162"/>
      <c r="AH406" s="162"/>
      <c r="AI406" s="162"/>
      <c r="AJ406" s="162"/>
      <c r="AK406" s="163"/>
      <c r="AL406" s="162"/>
      <c r="AM406" s="173"/>
      <c r="AN406" s="173"/>
      <c r="AO406" s="173"/>
      <c r="AP406" s="173"/>
      <c r="AQ406" s="173"/>
      <c r="AR406" s="173"/>
      <c r="AS406" s="173"/>
      <c r="AT406" s="173"/>
      <c r="AU406" s="173"/>
      <c r="AV406" s="173"/>
      <c r="AW406" s="173"/>
      <c r="AX406" s="173"/>
      <c r="AY406" s="173"/>
      <c r="AZ406" s="173"/>
      <c r="BA406" s="173"/>
      <c r="BB406" s="173"/>
      <c r="BC406" s="173"/>
      <c r="BD406" s="173"/>
      <c r="BE406" s="173"/>
      <c r="BF406" s="165"/>
      <c r="BG406" s="165"/>
      <c r="BH406" s="165"/>
      <c r="BI406" s="165"/>
      <c r="BJ406" s="165"/>
      <c r="BK406" s="165"/>
      <c r="BL406" s="165"/>
      <c r="BM406" s="165"/>
      <c r="BN406" s="165"/>
      <c r="BO406" s="165"/>
      <c r="BP406" s="165"/>
      <c r="BQ406" s="165"/>
      <c r="BR406" s="165"/>
      <c r="BS406" s="165"/>
      <c r="BT406" s="165"/>
      <c r="BU406" s="165"/>
      <c r="BV406" s="165"/>
      <c r="BW406" s="165"/>
      <c r="BX406" s="165"/>
      <c r="BY406" s="165"/>
      <c r="BZ406" s="165"/>
      <c r="CA406" s="165"/>
      <c r="CB406" s="165"/>
      <c r="CC406" s="165"/>
      <c r="CD406" s="165"/>
    </row>
    <row r="407" spans="1:82" ht="15.75" hidden="1" customHeight="1">
      <c r="A407" s="500"/>
      <c r="B407" s="242"/>
      <c r="C407" s="322"/>
      <c r="D407" s="242"/>
      <c r="E407" s="243"/>
      <c r="F407" s="249"/>
      <c r="G407" s="244"/>
      <c r="H407" s="244"/>
      <c r="I407" s="244"/>
      <c r="J407" s="244"/>
      <c r="K407" s="244"/>
      <c r="L407" s="245"/>
      <c r="M407" s="281"/>
      <c r="N407" s="204">
        <v>0</v>
      </c>
      <c r="O407" s="304"/>
      <c r="P407" s="282"/>
      <c r="Q407" s="395"/>
      <c r="R407" s="753"/>
      <c r="S407" s="742"/>
      <c r="T407" s="442"/>
      <c r="U407" s="248"/>
      <c r="V407" s="442"/>
      <c r="W407" s="770" t="s">
        <v>22</v>
      </c>
      <c r="X407" s="552">
        <f t="shared" si="214"/>
        <v>0</v>
      </c>
      <c r="Y407" s="422"/>
      <c r="Z407" s="170"/>
      <c r="AA407" s="88"/>
      <c r="AB407" s="171"/>
      <c r="AC407" s="88"/>
      <c r="AD407" s="162"/>
      <c r="AE407" s="162"/>
      <c r="AF407" s="162"/>
      <c r="AG407" s="162"/>
      <c r="AH407" s="162"/>
      <c r="AI407" s="162"/>
      <c r="AJ407" s="162"/>
      <c r="AK407" s="163"/>
      <c r="AL407" s="162"/>
      <c r="AM407" s="173"/>
      <c r="AN407" s="173"/>
      <c r="AO407" s="173"/>
      <c r="AP407" s="173"/>
      <c r="AQ407" s="173"/>
      <c r="AR407" s="173"/>
      <c r="AS407" s="173"/>
      <c r="AT407" s="173"/>
      <c r="AU407" s="173"/>
      <c r="AV407" s="173"/>
      <c r="AW407" s="173"/>
      <c r="AX407" s="173"/>
      <c r="AY407" s="173"/>
      <c r="AZ407" s="173"/>
      <c r="BA407" s="173"/>
      <c r="BB407" s="173"/>
      <c r="BC407" s="173"/>
      <c r="BD407" s="173"/>
      <c r="BE407" s="173"/>
      <c r="BF407" s="165"/>
      <c r="BG407" s="165"/>
      <c r="BH407" s="165"/>
      <c r="BI407" s="165"/>
      <c r="BJ407" s="165"/>
      <c r="BK407" s="165"/>
      <c r="BL407" s="165"/>
      <c r="BM407" s="165"/>
      <c r="BN407" s="165"/>
      <c r="BO407" s="165"/>
      <c r="BP407" s="165"/>
      <c r="BQ407" s="165"/>
      <c r="BR407" s="165"/>
      <c r="BS407" s="165"/>
      <c r="BT407" s="165"/>
      <c r="BU407" s="165"/>
      <c r="BV407" s="165"/>
      <c r="BW407" s="165"/>
      <c r="BX407" s="165"/>
      <c r="BY407" s="165"/>
      <c r="BZ407" s="165"/>
      <c r="CA407" s="165"/>
      <c r="CB407" s="165"/>
      <c r="CC407" s="165"/>
      <c r="CD407" s="165"/>
    </row>
    <row r="408" spans="1:82" ht="63.75" hidden="1" customHeight="1">
      <c r="A408" s="844" t="s">
        <v>11</v>
      </c>
      <c r="B408" s="831"/>
      <c r="C408" s="832" t="s">
        <v>794</v>
      </c>
      <c r="D408" s="890" t="s">
        <v>1117</v>
      </c>
      <c r="E408" s="891" t="s">
        <v>1128</v>
      </c>
      <c r="F408" s="892" t="s">
        <v>2</v>
      </c>
      <c r="G408" s="538" t="s">
        <v>790</v>
      </c>
      <c r="H408" s="834"/>
      <c r="I408" s="538" t="s">
        <v>790</v>
      </c>
      <c r="J408" s="538" t="s">
        <v>790</v>
      </c>
      <c r="K408" s="538" t="s">
        <v>790</v>
      </c>
      <c r="L408" s="834"/>
      <c r="M408" s="538" t="s">
        <v>790</v>
      </c>
      <c r="N408" s="835">
        <v>0</v>
      </c>
      <c r="O408" s="50">
        <f t="shared" ref="O408:O410" si="248">SUBTOTAL(9,G408:M408)</f>
        <v>0</v>
      </c>
      <c r="P408" s="94">
        <f t="shared" ref="P408:P410" si="249">O408</f>
        <v>0</v>
      </c>
      <c r="Q408" s="838">
        <v>31.364640000000001</v>
      </c>
      <c r="R408" s="839">
        <f t="shared" ref="R408:R417" si="250">Q408*$S$1</f>
        <v>2038.7016000000001</v>
      </c>
      <c r="S408" s="733">
        <f t="shared" ref="S408:S410" si="251">R408</f>
        <v>2038.7016000000001</v>
      </c>
      <c r="T408" s="841" t="s">
        <v>794</v>
      </c>
      <c r="U408" s="841"/>
      <c r="V408" s="841"/>
      <c r="W408" s="752">
        <f t="shared" ref="W408:W410" si="252">S408*O408</f>
        <v>0</v>
      </c>
      <c r="X408" s="552">
        <f t="shared" si="214"/>
        <v>0</v>
      </c>
      <c r="Y408" s="707"/>
      <c r="Z408" s="708"/>
      <c r="AA408" s="88"/>
      <c r="AB408" s="171"/>
      <c r="AC408" s="88"/>
      <c r="AD408" s="162"/>
      <c r="AE408" s="162"/>
      <c r="AF408" s="162"/>
      <c r="AG408" s="162"/>
      <c r="AH408" s="162"/>
      <c r="AI408" s="162"/>
      <c r="AJ408" s="162"/>
      <c r="AK408" s="163"/>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row>
    <row r="409" spans="1:82" ht="63.75" hidden="1" customHeight="1">
      <c r="A409" s="844" t="s">
        <v>11</v>
      </c>
      <c r="B409" s="831"/>
      <c r="C409" s="832" t="s">
        <v>794</v>
      </c>
      <c r="D409" s="890" t="s">
        <v>1118</v>
      </c>
      <c r="E409" s="891" t="s">
        <v>1128</v>
      </c>
      <c r="F409" s="892" t="s">
        <v>469</v>
      </c>
      <c r="G409" s="538" t="s">
        <v>790</v>
      </c>
      <c r="H409" s="833" t="s">
        <v>790</v>
      </c>
      <c r="I409" s="833" t="s">
        <v>790</v>
      </c>
      <c r="J409" s="833" t="s">
        <v>790</v>
      </c>
      <c r="K409" s="834"/>
      <c r="L409" s="834"/>
      <c r="M409" s="538" t="s">
        <v>790</v>
      </c>
      <c r="N409" s="835">
        <v>0</v>
      </c>
      <c r="O409" s="50">
        <f t="shared" si="248"/>
        <v>0</v>
      </c>
      <c r="P409" s="94">
        <f t="shared" si="249"/>
        <v>0</v>
      </c>
      <c r="Q409" s="838">
        <v>31.364640000000001</v>
      </c>
      <c r="R409" s="839">
        <f t="shared" si="250"/>
        <v>2038.7016000000001</v>
      </c>
      <c r="S409" s="733">
        <f t="shared" si="251"/>
        <v>2038.7016000000001</v>
      </c>
      <c r="T409" s="841" t="s">
        <v>794</v>
      </c>
      <c r="U409" s="841"/>
      <c r="V409" s="841"/>
      <c r="W409" s="752">
        <f t="shared" si="252"/>
        <v>0</v>
      </c>
      <c r="X409" s="552">
        <f t="shared" si="214"/>
        <v>0</v>
      </c>
      <c r="Y409" s="707"/>
      <c r="Z409" s="708"/>
      <c r="AA409" s="88"/>
      <c r="AB409" s="171"/>
      <c r="AC409" s="88"/>
      <c r="AD409" s="162"/>
      <c r="AE409" s="162"/>
      <c r="AF409" s="162"/>
      <c r="AG409" s="162"/>
      <c r="AH409" s="162"/>
      <c r="AI409" s="162"/>
      <c r="AJ409" s="162"/>
      <c r="AK409" s="163"/>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row>
    <row r="410" spans="1:82" ht="63.75" hidden="1" customHeight="1">
      <c r="A410" s="844" t="s">
        <v>11</v>
      </c>
      <c r="B410" s="831"/>
      <c r="C410" s="832" t="s">
        <v>794</v>
      </c>
      <c r="D410" s="890" t="s">
        <v>1119</v>
      </c>
      <c r="E410" s="891" t="s">
        <v>1128</v>
      </c>
      <c r="F410" s="892" t="s">
        <v>6</v>
      </c>
      <c r="G410" s="538" t="s">
        <v>790</v>
      </c>
      <c r="H410" s="834"/>
      <c r="I410" s="834"/>
      <c r="J410" s="834"/>
      <c r="K410" s="538" t="s">
        <v>790</v>
      </c>
      <c r="L410" s="538" t="s">
        <v>790</v>
      </c>
      <c r="M410" s="538" t="s">
        <v>790</v>
      </c>
      <c r="N410" s="835">
        <v>0</v>
      </c>
      <c r="O410" s="50">
        <f t="shared" si="248"/>
        <v>0</v>
      </c>
      <c r="P410" s="94">
        <f t="shared" si="249"/>
        <v>0</v>
      </c>
      <c r="Q410" s="838">
        <v>31.364640000000001</v>
      </c>
      <c r="R410" s="839">
        <f t="shared" si="250"/>
        <v>2038.7016000000001</v>
      </c>
      <c r="S410" s="733">
        <f t="shared" si="251"/>
        <v>2038.7016000000001</v>
      </c>
      <c r="T410" s="841" t="s">
        <v>794</v>
      </c>
      <c r="U410" s="841"/>
      <c r="V410" s="841"/>
      <c r="W410" s="752">
        <f t="shared" si="252"/>
        <v>0</v>
      </c>
      <c r="X410" s="552">
        <f t="shared" si="214"/>
        <v>0</v>
      </c>
      <c r="Y410" s="707"/>
      <c r="Z410" s="708"/>
      <c r="AA410" s="88"/>
      <c r="AB410" s="171"/>
      <c r="AC410" s="88"/>
      <c r="AD410" s="162"/>
      <c r="AE410" s="162"/>
      <c r="AF410" s="162"/>
      <c r="AG410" s="162"/>
      <c r="AH410" s="162"/>
      <c r="AI410" s="162"/>
      <c r="AJ410" s="162"/>
      <c r="AK410" s="163"/>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row>
    <row r="411" spans="1:82" ht="63.75" hidden="1" customHeight="1">
      <c r="A411" s="844" t="s">
        <v>11</v>
      </c>
      <c r="B411" s="831"/>
      <c r="C411" s="832" t="s">
        <v>794</v>
      </c>
      <c r="D411" s="890" t="s">
        <v>1120</v>
      </c>
      <c r="E411" s="891" t="s">
        <v>1128</v>
      </c>
      <c r="F411" s="892" t="s">
        <v>914</v>
      </c>
      <c r="G411" s="538" t="s">
        <v>790</v>
      </c>
      <c r="H411" s="834"/>
      <c r="I411" s="538" t="s">
        <v>790</v>
      </c>
      <c r="J411" s="834"/>
      <c r="K411" s="538" t="s">
        <v>790</v>
      </c>
      <c r="L411" s="538" t="s">
        <v>790</v>
      </c>
      <c r="M411" s="538" t="s">
        <v>790</v>
      </c>
      <c r="N411" s="835">
        <v>0</v>
      </c>
      <c r="O411" s="836">
        <f t="shared" ref="O411:O417" si="253">SUBTOTAL(9,G411:M411)</f>
        <v>0</v>
      </c>
      <c r="P411" s="837">
        <f t="shared" ref="P411:P417" si="254">O411</f>
        <v>0</v>
      </c>
      <c r="Q411" s="838">
        <v>31.364640000000001</v>
      </c>
      <c r="R411" s="839">
        <f t="shared" si="250"/>
        <v>2038.7016000000001</v>
      </c>
      <c r="S411" s="840">
        <f t="shared" ref="S411:S414" si="255">R411</f>
        <v>2038.7016000000001</v>
      </c>
      <c r="T411" s="841" t="s">
        <v>794</v>
      </c>
      <c r="U411" s="841"/>
      <c r="V411" s="841"/>
      <c r="W411" s="842">
        <f t="shared" ref="W411:W417" si="256">S411*O411</f>
        <v>0</v>
      </c>
      <c r="X411" s="552">
        <f t="shared" si="214"/>
        <v>0</v>
      </c>
      <c r="Y411" s="707"/>
      <c r="Z411" s="708"/>
      <c r="AA411" s="88"/>
      <c r="AB411" s="171"/>
      <c r="AC411" s="88"/>
      <c r="AD411" s="162"/>
      <c r="AE411" s="162"/>
      <c r="AF411" s="162"/>
      <c r="AG411" s="162"/>
      <c r="AH411" s="162"/>
      <c r="AI411" s="162"/>
      <c r="AJ411" s="162"/>
      <c r="AK411" s="163"/>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row>
    <row r="412" spans="1:82" ht="63.75" hidden="1" customHeight="1">
      <c r="A412" s="844" t="s">
        <v>11</v>
      </c>
      <c r="B412" s="831"/>
      <c r="C412" s="832" t="s">
        <v>794</v>
      </c>
      <c r="D412" s="890" t="s">
        <v>1121</v>
      </c>
      <c r="E412" s="891" t="s">
        <v>1128</v>
      </c>
      <c r="F412" s="892" t="s">
        <v>43</v>
      </c>
      <c r="G412" s="538" t="s">
        <v>790</v>
      </c>
      <c r="H412" s="834"/>
      <c r="I412" s="834"/>
      <c r="J412" s="834"/>
      <c r="K412" s="538" t="s">
        <v>790</v>
      </c>
      <c r="L412" s="538" t="s">
        <v>790</v>
      </c>
      <c r="M412" s="538" t="s">
        <v>790</v>
      </c>
      <c r="N412" s="835">
        <v>0</v>
      </c>
      <c r="O412" s="50">
        <f t="shared" si="253"/>
        <v>0</v>
      </c>
      <c r="P412" s="94">
        <f t="shared" si="254"/>
        <v>0</v>
      </c>
      <c r="Q412" s="838">
        <v>31.364640000000001</v>
      </c>
      <c r="R412" s="839">
        <f t="shared" si="250"/>
        <v>2038.7016000000001</v>
      </c>
      <c r="S412" s="733">
        <f t="shared" si="255"/>
        <v>2038.7016000000001</v>
      </c>
      <c r="T412" s="841" t="s">
        <v>794</v>
      </c>
      <c r="U412" s="841"/>
      <c r="V412" s="841"/>
      <c r="W412" s="752">
        <f t="shared" si="256"/>
        <v>0</v>
      </c>
      <c r="X412" s="552">
        <f t="shared" si="214"/>
        <v>0</v>
      </c>
      <c r="Y412" s="707"/>
      <c r="Z412" s="708"/>
      <c r="AA412" s="88"/>
      <c r="AB412" s="171"/>
      <c r="AC412" s="88"/>
      <c r="AD412" s="162"/>
      <c r="AE412" s="162"/>
      <c r="AF412" s="162"/>
      <c r="AG412" s="162"/>
      <c r="AH412" s="162"/>
      <c r="AI412" s="162"/>
      <c r="AJ412" s="162"/>
      <c r="AK412" s="163"/>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row>
    <row r="413" spans="1:82" ht="63.75" hidden="1" customHeight="1">
      <c r="A413" s="844" t="s">
        <v>11</v>
      </c>
      <c r="B413" s="831"/>
      <c r="C413" s="832" t="s">
        <v>794</v>
      </c>
      <c r="D413" s="890" t="s">
        <v>1122</v>
      </c>
      <c r="E413" s="891" t="s">
        <v>1128</v>
      </c>
      <c r="F413" s="892" t="s">
        <v>1071</v>
      </c>
      <c r="G413" s="538" t="s">
        <v>790</v>
      </c>
      <c r="H413" s="834"/>
      <c r="I413" s="834"/>
      <c r="J413" s="538" t="s">
        <v>790</v>
      </c>
      <c r="K413" s="538" t="s">
        <v>790</v>
      </c>
      <c r="L413" s="538" t="s">
        <v>790</v>
      </c>
      <c r="M413" s="538" t="s">
        <v>790</v>
      </c>
      <c r="N413" s="835">
        <v>0</v>
      </c>
      <c r="O413" s="50">
        <f t="shared" si="253"/>
        <v>0</v>
      </c>
      <c r="P413" s="94">
        <f t="shared" si="254"/>
        <v>0</v>
      </c>
      <c r="Q413" s="838">
        <v>31.364640000000001</v>
      </c>
      <c r="R413" s="839">
        <f t="shared" si="250"/>
        <v>2038.7016000000001</v>
      </c>
      <c r="S413" s="733">
        <f t="shared" si="255"/>
        <v>2038.7016000000001</v>
      </c>
      <c r="T413" s="841" t="s">
        <v>794</v>
      </c>
      <c r="U413" s="841"/>
      <c r="V413" s="841"/>
      <c r="W413" s="752">
        <f t="shared" si="256"/>
        <v>0</v>
      </c>
      <c r="X413" s="552">
        <f t="shared" si="214"/>
        <v>0</v>
      </c>
      <c r="Y413" s="707"/>
      <c r="Z413" s="708"/>
      <c r="AA413" s="88"/>
      <c r="AB413" s="171"/>
      <c r="AC413" s="88"/>
      <c r="AD413" s="162"/>
      <c r="AE413" s="162"/>
      <c r="AF413" s="162"/>
      <c r="AG413" s="162"/>
      <c r="AH413" s="162"/>
      <c r="AI413" s="162"/>
      <c r="AJ413" s="162"/>
      <c r="AK413" s="163"/>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row>
    <row r="414" spans="1:82" ht="63.75" hidden="1" customHeight="1">
      <c r="A414" s="844" t="s">
        <v>11</v>
      </c>
      <c r="B414" s="831"/>
      <c r="C414" s="832" t="s">
        <v>794</v>
      </c>
      <c r="D414" s="890" t="s">
        <v>1123</v>
      </c>
      <c r="E414" s="891" t="s">
        <v>1128</v>
      </c>
      <c r="F414" s="892" t="s">
        <v>4</v>
      </c>
      <c r="G414" s="538" t="s">
        <v>790</v>
      </c>
      <c r="H414" s="538" t="s">
        <v>790</v>
      </c>
      <c r="I414" s="834"/>
      <c r="J414" s="834"/>
      <c r="K414" s="538" t="s">
        <v>790</v>
      </c>
      <c r="L414" s="538" t="s">
        <v>790</v>
      </c>
      <c r="M414" s="538" t="s">
        <v>790</v>
      </c>
      <c r="N414" s="835">
        <v>0</v>
      </c>
      <c r="O414" s="836">
        <f t="shared" si="253"/>
        <v>0</v>
      </c>
      <c r="P414" s="837">
        <f t="shared" si="254"/>
        <v>0</v>
      </c>
      <c r="Q414" s="838">
        <v>31.364640000000001</v>
      </c>
      <c r="R414" s="839">
        <f t="shared" si="250"/>
        <v>2038.7016000000001</v>
      </c>
      <c r="S414" s="840">
        <f t="shared" si="255"/>
        <v>2038.7016000000001</v>
      </c>
      <c r="T414" s="841" t="s">
        <v>794</v>
      </c>
      <c r="U414" s="841"/>
      <c r="V414" s="841"/>
      <c r="W414" s="842">
        <f t="shared" si="256"/>
        <v>0</v>
      </c>
      <c r="X414" s="552">
        <f t="shared" si="214"/>
        <v>0</v>
      </c>
      <c r="Y414" s="707"/>
      <c r="Z414" s="708"/>
      <c r="AA414" s="88"/>
      <c r="AB414" s="171"/>
      <c r="AC414" s="88"/>
      <c r="AD414" s="162"/>
      <c r="AE414" s="162"/>
      <c r="AF414" s="162"/>
      <c r="AG414" s="162"/>
      <c r="AH414" s="162"/>
      <c r="AI414" s="162"/>
      <c r="AJ414" s="162"/>
      <c r="AK414" s="163"/>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row>
    <row r="415" spans="1:82" ht="63.75" hidden="1" customHeight="1">
      <c r="A415" s="844" t="s">
        <v>11</v>
      </c>
      <c r="B415" s="831"/>
      <c r="C415" s="832" t="s">
        <v>794</v>
      </c>
      <c r="D415" s="890" t="s">
        <v>1124</v>
      </c>
      <c r="E415" s="891" t="s">
        <v>1128</v>
      </c>
      <c r="F415" s="892" t="s">
        <v>965</v>
      </c>
      <c r="G415" s="538" t="s">
        <v>790</v>
      </c>
      <c r="H415" s="538" t="s">
        <v>790</v>
      </c>
      <c r="I415" s="834"/>
      <c r="J415" s="834"/>
      <c r="K415" s="538" t="s">
        <v>790</v>
      </c>
      <c r="L415" s="538" t="s">
        <v>790</v>
      </c>
      <c r="M415" s="538" t="s">
        <v>790</v>
      </c>
      <c r="N415" s="835">
        <v>0</v>
      </c>
      <c r="O415" s="50">
        <f t="shared" si="253"/>
        <v>0</v>
      </c>
      <c r="P415" s="94">
        <f t="shared" si="254"/>
        <v>0</v>
      </c>
      <c r="Q415" s="838">
        <v>31.364640000000001</v>
      </c>
      <c r="R415" s="839">
        <f t="shared" si="250"/>
        <v>2038.7016000000001</v>
      </c>
      <c r="S415" s="733">
        <f>R415</f>
        <v>2038.7016000000001</v>
      </c>
      <c r="T415" s="841" t="s">
        <v>794</v>
      </c>
      <c r="U415" s="841"/>
      <c r="V415" s="841"/>
      <c r="W415" s="752">
        <f t="shared" si="256"/>
        <v>0</v>
      </c>
      <c r="X415" s="552">
        <f t="shared" si="214"/>
        <v>0</v>
      </c>
      <c r="Y415" s="707"/>
      <c r="Z415" s="708"/>
      <c r="AA415" s="88"/>
      <c r="AB415" s="171"/>
      <c r="AC415" s="88"/>
      <c r="AD415" s="162"/>
      <c r="AE415" s="162"/>
      <c r="AF415" s="162"/>
      <c r="AG415" s="162"/>
      <c r="AH415" s="162"/>
      <c r="AI415" s="162"/>
      <c r="AJ415" s="162"/>
      <c r="AK415" s="163"/>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row>
    <row r="416" spans="1:82" ht="39.200000000000003" hidden="1" customHeight="1">
      <c r="A416" s="491" t="s">
        <v>11</v>
      </c>
      <c r="B416" s="491"/>
      <c r="C416" s="511" t="s">
        <v>782</v>
      </c>
      <c r="D416" s="403" t="s">
        <v>816</v>
      </c>
      <c r="E416" s="596" t="s">
        <v>854</v>
      </c>
      <c r="F416" s="404" t="s">
        <v>41</v>
      </c>
      <c r="G416" s="538" t="s">
        <v>790</v>
      </c>
      <c r="H416" s="538" t="s">
        <v>790</v>
      </c>
      <c r="I416" s="834"/>
      <c r="J416" s="538" t="s">
        <v>790</v>
      </c>
      <c r="K416" s="834"/>
      <c r="L416" s="538" t="s">
        <v>790</v>
      </c>
      <c r="M416" s="538" t="s">
        <v>790</v>
      </c>
      <c r="N416" s="215">
        <v>0</v>
      </c>
      <c r="O416" s="50">
        <f t="shared" si="253"/>
        <v>0</v>
      </c>
      <c r="P416" s="94">
        <f t="shared" si="254"/>
        <v>0</v>
      </c>
      <c r="Q416" s="678">
        <v>42.194879999999998</v>
      </c>
      <c r="R416" s="436">
        <f t="shared" si="250"/>
        <v>2742.6671999999999</v>
      </c>
      <c r="S416" s="394">
        <f t="shared" ref="S416:S417" si="257">(1-T416*0.01)*R416</f>
        <v>1919.8670399999999</v>
      </c>
      <c r="T416" s="454">
        <v>30</v>
      </c>
      <c r="U416" s="434"/>
      <c r="V416" s="458"/>
      <c r="W416" s="752">
        <f t="shared" si="256"/>
        <v>0</v>
      </c>
      <c r="X416" s="552">
        <f t="shared" si="214"/>
        <v>0</v>
      </c>
      <c r="Y416" s="437" t="s">
        <v>771</v>
      </c>
      <c r="Z416" s="435">
        <f t="shared" ref="Z416" si="258">T416</f>
        <v>30</v>
      </c>
      <c r="AA416" s="88"/>
      <c r="AB416" s="171"/>
      <c r="AC416" s="88"/>
      <c r="AD416" s="162"/>
      <c r="AE416" s="162"/>
      <c r="AF416" s="162"/>
      <c r="AG416" s="162"/>
      <c r="AH416" s="162"/>
      <c r="AI416" s="162"/>
      <c r="AJ416" s="162"/>
      <c r="AK416" s="163"/>
      <c r="AL416" s="162"/>
      <c r="AM416" s="173"/>
      <c r="AN416" s="173"/>
      <c r="AO416" s="173"/>
      <c r="AP416" s="173"/>
      <c r="AQ416" s="173"/>
      <c r="AR416" s="173"/>
      <c r="AS416" s="173"/>
      <c r="AT416" s="173"/>
      <c r="AU416" s="173"/>
      <c r="AV416" s="173"/>
      <c r="AW416" s="173"/>
      <c r="AX416" s="173"/>
      <c r="AY416" s="173"/>
      <c r="AZ416" s="173"/>
      <c r="BA416" s="173"/>
      <c r="BB416" s="173"/>
      <c r="BC416" s="173"/>
      <c r="BD416" s="173"/>
      <c r="BE416" s="173"/>
      <c r="BF416" s="165"/>
      <c r="BG416" s="165"/>
      <c r="BH416" s="165"/>
      <c r="BI416" s="165"/>
      <c r="BJ416" s="165"/>
      <c r="BK416" s="165"/>
      <c r="BL416" s="165"/>
      <c r="BM416" s="165"/>
      <c r="BN416" s="165"/>
      <c r="BO416" s="165"/>
      <c r="BP416" s="165"/>
      <c r="BQ416" s="165"/>
      <c r="BR416" s="165"/>
      <c r="BS416" s="165"/>
      <c r="BT416" s="165"/>
      <c r="BU416" s="165"/>
      <c r="BV416" s="165"/>
      <c r="BW416" s="165"/>
      <c r="BX416" s="165"/>
      <c r="BY416" s="165"/>
      <c r="BZ416" s="165"/>
      <c r="CA416" s="165"/>
      <c r="CB416" s="165"/>
      <c r="CC416" s="165"/>
      <c r="CD416" s="165"/>
    </row>
    <row r="417" spans="1:82" ht="39.200000000000003" hidden="1" customHeight="1">
      <c r="A417" s="520" t="s">
        <v>11</v>
      </c>
      <c r="B417" s="491"/>
      <c r="C417" s="511" t="s">
        <v>782</v>
      </c>
      <c r="D417" s="403" t="s">
        <v>816</v>
      </c>
      <c r="E417" s="596" t="s">
        <v>854</v>
      </c>
      <c r="F417" s="404" t="s">
        <v>43</v>
      </c>
      <c r="G417" s="538" t="s">
        <v>790</v>
      </c>
      <c r="H417" s="834"/>
      <c r="I417" s="538" t="s">
        <v>790</v>
      </c>
      <c r="J417" s="538" t="s">
        <v>790</v>
      </c>
      <c r="K417" s="834"/>
      <c r="L417" s="834"/>
      <c r="M417" s="538" t="s">
        <v>790</v>
      </c>
      <c r="N417" s="215">
        <v>0</v>
      </c>
      <c r="O417" s="50">
        <f t="shared" si="253"/>
        <v>0</v>
      </c>
      <c r="P417" s="94">
        <f t="shared" si="254"/>
        <v>0</v>
      </c>
      <c r="Q417" s="678">
        <v>42.194879999999998</v>
      </c>
      <c r="R417" s="436">
        <f t="shared" si="250"/>
        <v>2742.6671999999999</v>
      </c>
      <c r="S417" s="394">
        <f t="shared" si="257"/>
        <v>1919.8670399999999</v>
      </c>
      <c r="T417" s="454">
        <v>30</v>
      </c>
      <c r="U417" s="434"/>
      <c r="V417" s="458"/>
      <c r="W417" s="752">
        <f t="shared" si="256"/>
        <v>0</v>
      </c>
      <c r="X417" s="552">
        <f t="shared" si="214"/>
        <v>0</v>
      </c>
      <c r="Y417" s="437" t="s">
        <v>771</v>
      </c>
      <c r="Z417" s="435">
        <f t="shared" ref="Z417" si="259">T417</f>
        <v>30</v>
      </c>
      <c r="AA417" s="88"/>
      <c r="AB417" s="171"/>
      <c r="AC417" s="88"/>
      <c r="AD417" s="162"/>
      <c r="AE417" s="162"/>
      <c r="AF417" s="162"/>
      <c r="AG417" s="162"/>
      <c r="AH417" s="162"/>
      <c r="AI417" s="162"/>
      <c r="AJ417" s="162"/>
      <c r="AK417" s="163"/>
      <c r="AL417" s="162"/>
      <c r="AM417" s="173"/>
      <c r="AN417" s="173"/>
      <c r="AO417" s="173"/>
      <c r="AP417" s="173"/>
      <c r="AQ417" s="173"/>
      <c r="AR417" s="173"/>
      <c r="AS417" s="173"/>
      <c r="AT417" s="173"/>
      <c r="AU417" s="173"/>
      <c r="AV417" s="173"/>
      <c r="AW417" s="173"/>
      <c r="AX417" s="173"/>
      <c r="AY417" s="173"/>
      <c r="AZ417" s="173"/>
      <c r="BA417" s="173"/>
      <c r="BB417" s="173"/>
      <c r="BC417" s="173"/>
      <c r="BD417" s="173"/>
      <c r="BE417" s="173"/>
      <c r="BF417" s="165"/>
      <c r="BG417" s="165"/>
      <c r="BH417" s="165"/>
      <c r="BI417" s="165"/>
      <c r="BJ417" s="165"/>
      <c r="BK417" s="165"/>
      <c r="BL417" s="165"/>
      <c r="BM417" s="165"/>
      <c r="BN417" s="165"/>
      <c r="BO417" s="165"/>
      <c r="BP417" s="165"/>
      <c r="BQ417" s="165"/>
      <c r="BR417" s="165"/>
      <c r="BS417" s="165"/>
      <c r="BT417" s="165"/>
      <c r="BU417" s="165"/>
      <c r="BV417" s="165"/>
      <c r="BW417" s="165"/>
      <c r="BX417" s="165"/>
      <c r="BY417" s="165"/>
      <c r="BZ417" s="165"/>
      <c r="CA417" s="165"/>
      <c r="CB417" s="165"/>
      <c r="CC417" s="165"/>
      <c r="CD417" s="165"/>
    </row>
    <row r="418" spans="1:82" ht="39.200000000000003" hidden="1" customHeight="1">
      <c r="A418" s="520" t="s">
        <v>11</v>
      </c>
      <c r="B418" s="491"/>
      <c r="C418" s="595" t="s">
        <v>794</v>
      </c>
      <c r="D418" s="403" t="s">
        <v>816</v>
      </c>
      <c r="E418" s="596" t="s">
        <v>854</v>
      </c>
      <c r="F418" s="404" t="s">
        <v>42</v>
      </c>
      <c r="H418" s="613"/>
      <c r="I418" s="538" t="s">
        <v>790</v>
      </c>
      <c r="J418" s="538" t="s">
        <v>790</v>
      </c>
      <c r="K418" s="613"/>
      <c r="L418" s="613"/>
      <c r="M418" s="619"/>
      <c r="N418" s="215">
        <v>0</v>
      </c>
      <c r="O418" s="50">
        <f t="shared" ref="O418:O425" si="260">SUBTOTAL(9,H418:M418)</f>
        <v>0</v>
      </c>
      <c r="P418" s="94">
        <f t="shared" si="236"/>
        <v>0</v>
      </c>
      <c r="Q418" s="634">
        <v>38.56</v>
      </c>
      <c r="R418" s="590">
        <f t="shared" si="241"/>
        <v>2275.04</v>
      </c>
      <c r="S418" s="394">
        <f t="shared" si="242"/>
        <v>2275.04</v>
      </c>
      <c r="T418" s="454"/>
      <c r="U418" s="434"/>
      <c r="V418" s="458"/>
      <c r="W418" s="318">
        <f t="shared" si="243"/>
        <v>0</v>
      </c>
      <c r="X418" s="552">
        <f t="shared" si="214"/>
        <v>0</v>
      </c>
      <c r="Y418" s="609" t="s">
        <v>835</v>
      </c>
      <c r="Z418" s="435"/>
      <c r="AA418" s="636"/>
      <c r="AB418" s="171"/>
      <c r="AC418" s="88"/>
      <c r="AD418" s="162"/>
      <c r="AE418" s="162"/>
      <c r="AF418" s="162"/>
      <c r="AG418" s="162"/>
      <c r="AH418" s="162"/>
      <c r="AI418" s="162"/>
      <c r="AJ418" s="162"/>
      <c r="AK418" s="163"/>
      <c r="AL418" s="162"/>
      <c r="AM418" s="173"/>
      <c r="AN418" s="173"/>
      <c r="AO418" s="173"/>
      <c r="AP418" s="173"/>
      <c r="AQ418" s="173"/>
      <c r="AR418" s="173"/>
      <c r="AS418" s="173"/>
      <c r="AT418" s="173"/>
      <c r="AU418" s="173"/>
      <c r="AV418" s="173"/>
      <c r="AW418" s="173"/>
      <c r="AX418" s="173"/>
      <c r="AY418" s="173"/>
      <c r="AZ418" s="173"/>
      <c r="BA418" s="173"/>
      <c r="BB418" s="173"/>
      <c r="BC418" s="173"/>
      <c r="BD418" s="173"/>
      <c r="BE418" s="173"/>
      <c r="BF418" s="165"/>
      <c r="BG418" s="165"/>
      <c r="BH418" s="165"/>
      <c r="BI418" s="165"/>
      <c r="BJ418" s="165"/>
      <c r="BK418" s="165"/>
      <c r="BL418" s="165"/>
      <c r="BM418" s="165"/>
      <c r="BN418" s="165"/>
      <c r="BO418" s="165"/>
      <c r="BP418" s="165"/>
      <c r="BQ418" s="165"/>
      <c r="BR418" s="165"/>
      <c r="BS418" s="165"/>
      <c r="BT418" s="165"/>
      <c r="BU418" s="165"/>
      <c r="BV418" s="165"/>
      <c r="BW418" s="165"/>
      <c r="BX418" s="165"/>
      <c r="BY418" s="165"/>
      <c r="BZ418" s="165"/>
      <c r="CA418" s="165"/>
      <c r="CB418" s="165"/>
      <c r="CC418" s="165"/>
      <c r="CD418" s="165"/>
    </row>
    <row r="419" spans="1:82" ht="39.200000000000003" hidden="1" customHeight="1">
      <c r="A419" s="520" t="s">
        <v>11</v>
      </c>
      <c r="B419" s="491"/>
      <c r="C419" s="595" t="s">
        <v>794</v>
      </c>
      <c r="D419" s="403" t="s">
        <v>816</v>
      </c>
      <c r="E419" s="596" t="s">
        <v>854</v>
      </c>
      <c r="F419" s="404" t="s">
        <v>42</v>
      </c>
      <c r="H419" s="538" t="s">
        <v>790</v>
      </c>
      <c r="I419" s="613"/>
      <c r="J419" s="613"/>
      <c r="K419" s="538" t="s">
        <v>790</v>
      </c>
      <c r="L419" s="538" t="s">
        <v>790</v>
      </c>
      <c r="M419" s="619"/>
      <c r="N419" s="215">
        <v>0</v>
      </c>
      <c r="O419" s="50">
        <f t="shared" si="260"/>
        <v>0</v>
      </c>
      <c r="P419" s="94">
        <f t="shared" si="236"/>
        <v>0</v>
      </c>
      <c r="Q419" s="634">
        <v>40.49</v>
      </c>
      <c r="R419" s="590">
        <f t="shared" si="241"/>
        <v>2388.9100000000003</v>
      </c>
      <c r="S419" s="394">
        <f>R419</f>
        <v>2388.9100000000003</v>
      </c>
      <c r="T419" s="454"/>
      <c r="U419" s="434"/>
      <c r="V419" s="458"/>
      <c r="W419" s="318">
        <f>S419*O419</f>
        <v>0</v>
      </c>
      <c r="X419" s="552">
        <f t="shared" si="214"/>
        <v>0</v>
      </c>
      <c r="Y419" s="609" t="s">
        <v>835</v>
      </c>
      <c r="Z419" s="435"/>
      <c r="AA419" s="636"/>
      <c r="AB419" s="171"/>
      <c r="AC419" s="88"/>
      <c r="AD419" s="162"/>
      <c r="AE419" s="162"/>
      <c r="AF419" s="162"/>
      <c r="AG419" s="162"/>
      <c r="AH419" s="162"/>
      <c r="AI419" s="162"/>
      <c r="AJ419" s="162"/>
      <c r="AK419" s="163"/>
      <c r="AL419" s="162"/>
      <c r="AM419" s="173"/>
      <c r="AN419" s="173"/>
      <c r="AO419" s="173"/>
      <c r="AP419" s="173"/>
      <c r="AQ419" s="173"/>
      <c r="AR419" s="173"/>
      <c r="AS419" s="173"/>
      <c r="AT419" s="173"/>
      <c r="AU419" s="173"/>
      <c r="AV419" s="173"/>
      <c r="AW419" s="173"/>
      <c r="AX419" s="173"/>
      <c r="AY419" s="173"/>
      <c r="AZ419" s="173"/>
      <c r="BA419" s="173"/>
      <c r="BB419" s="173"/>
      <c r="BC419" s="173"/>
      <c r="BD419" s="173"/>
      <c r="BE419" s="173"/>
      <c r="BF419" s="165"/>
      <c r="BG419" s="165"/>
      <c r="BH419" s="165"/>
      <c r="BI419" s="165"/>
      <c r="BJ419" s="165"/>
      <c r="BK419" s="165"/>
      <c r="BL419" s="165"/>
      <c r="BM419" s="165"/>
      <c r="BN419" s="165"/>
      <c r="BO419" s="165"/>
      <c r="BP419" s="165"/>
      <c r="BQ419" s="165"/>
      <c r="BR419" s="165"/>
      <c r="BS419" s="165"/>
      <c r="BT419" s="165"/>
      <c r="BU419" s="165"/>
      <c r="BV419" s="165"/>
      <c r="BW419" s="165"/>
      <c r="BX419" s="165"/>
      <c r="BY419" s="165"/>
      <c r="BZ419" s="165"/>
      <c r="CA419" s="165"/>
      <c r="CB419" s="165"/>
      <c r="CC419" s="165"/>
      <c r="CD419" s="165"/>
    </row>
    <row r="420" spans="1:82" ht="39.200000000000003" hidden="1" customHeight="1">
      <c r="A420" s="520" t="s">
        <v>11</v>
      </c>
      <c r="B420" s="491"/>
      <c r="C420" s="511" t="s">
        <v>782</v>
      </c>
      <c r="D420" s="403" t="s">
        <v>816</v>
      </c>
      <c r="E420" s="596" t="s">
        <v>854</v>
      </c>
      <c r="F420" s="404" t="s">
        <v>5</v>
      </c>
      <c r="G420" s="538" t="s">
        <v>790</v>
      </c>
      <c r="H420" s="538" t="s">
        <v>790</v>
      </c>
      <c r="I420" s="834"/>
      <c r="J420" s="538" t="s">
        <v>790</v>
      </c>
      <c r="K420" s="538" t="s">
        <v>790</v>
      </c>
      <c r="L420" s="613"/>
      <c r="M420" s="538" t="s">
        <v>790</v>
      </c>
      <c r="N420" s="215">
        <v>0</v>
      </c>
      <c r="O420" s="50">
        <f>SUBTOTAL(9,G420:M420)</f>
        <v>0</v>
      </c>
      <c r="P420" s="94">
        <f>O420</f>
        <v>0</v>
      </c>
      <c r="Q420" s="678">
        <v>42.194879999999998</v>
      </c>
      <c r="R420" s="436">
        <f t="shared" ref="R420" si="261">Q420*$S$1</f>
        <v>2742.6671999999999</v>
      </c>
      <c r="S420" s="394">
        <f t="shared" ref="S420" si="262">(1-T420*0.01)*R420</f>
        <v>1919.8670399999999</v>
      </c>
      <c r="T420" s="454">
        <v>30</v>
      </c>
      <c r="U420" s="434"/>
      <c r="V420" s="458"/>
      <c r="W420" s="752">
        <f>S420*O420</f>
        <v>0</v>
      </c>
      <c r="X420" s="552">
        <f>R420*P420</f>
        <v>0</v>
      </c>
      <c r="Y420" s="437" t="s">
        <v>771</v>
      </c>
      <c r="Z420" s="435">
        <f t="shared" ref="Z420" si="263">T420</f>
        <v>30</v>
      </c>
      <c r="AA420" s="88"/>
      <c r="AB420" s="171"/>
      <c r="AC420" s="88"/>
      <c r="AD420" s="162"/>
      <c r="AE420" s="162"/>
      <c r="AF420" s="162"/>
      <c r="AG420" s="162"/>
      <c r="AH420" s="162"/>
      <c r="AI420" s="162"/>
      <c r="AJ420" s="162"/>
      <c r="AK420" s="163"/>
      <c r="AL420" s="162"/>
      <c r="AM420" s="173"/>
      <c r="AN420" s="173"/>
      <c r="AO420" s="173"/>
      <c r="AP420" s="173"/>
      <c r="AQ420" s="173"/>
      <c r="AR420" s="173"/>
      <c r="AS420" s="173"/>
      <c r="AT420" s="173"/>
      <c r="AU420" s="173"/>
      <c r="AV420" s="173"/>
      <c r="AW420" s="173"/>
      <c r="AX420" s="173"/>
      <c r="AY420" s="173"/>
      <c r="AZ420" s="173"/>
      <c r="BA420" s="173"/>
      <c r="BB420" s="173"/>
      <c r="BC420" s="173"/>
      <c r="BD420" s="173"/>
      <c r="BE420" s="173"/>
      <c r="BF420" s="165"/>
      <c r="BG420" s="165"/>
      <c r="BH420" s="165"/>
      <c r="BI420" s="165"/>
      <c r="BJ420" s="165"/>
      <c r="BK420" s="165"/>
      <c r="BL420" s="165"/>
      <c r="BM420" s="165"/>
      <c r="BN420" s="165"/>
      <c r="BO420" s="165"/>
      <c r="BP420" s="165"/>
      <c r="BQ420" s="165"/>
      <c r="BR420" s="165"/>
      <c r="BS420" s="165"/>
      <c r="BT420" s="165"/>
      <c r="BU420" s="165"/>
      <c r="BV420" s="165"/>
      <c r="BW420" s="165"/>
      <c r="BX420" s="165"/>
      <c r="BY420" s="165"/>
      <c r="BZ420" s="165"/>
      <c r="CA420" s="165"/>
      <c r="CB420" s="165"/>
      <c r="CC420" s="165"/>
      <c r="CD420" s="165"/>
    </row>
    <row r="421" spans="1:82" ht="39.200000000000003" hidden="1" customHeight="1">
      <c r="A421" s="520" t="s">
        <v>11</v>
      </c>
      <c r="B421" s="491"/>
      <c r="C421" s="595" t="s">
        <v>794</v>
      </c>
      <c r="D421" s="403" t="s">
        <v>816</v>
      </c>
      <c r="E421" s="596" t="s">
        <v>854</v>
      </c>
      <c r="F421" s="404" t="s">
        <v>5</v>
      </c>
      <c r="H421" s="538" t="s">
        <v>790</v>
      </c>
      <c r="I421" s="538" t="s">
        <v>790</v>
      </c>
      <c r="J421" s="613"/>
      <c r="K421" s="538" t="s">
        <v>790</v>
      </c>
      <c r="L421" s="538" t="s">
        <v>790</v>
      </c>
      <c r="M421" s="619"/>
      <c r="N421" s="215">
        <v>0</v>
      </c>
      <c r="O421" s="50">
        <f t="shared" si="260"/>
        <v>0</v>
      </c>
      <c r="P421" s="94">
        <f t="shared" si="236"/>
        <v>0</v>
      </c>
      <c r="Q421" s="634">
        <v>40.49</v>
      </c>
      <c r="R421" s="590">
        <f t="shared" si="241"/>
        <v>2388.9100000000003</v>
      </c>
      <c r="S421" s="394">
        <f>R421</f>
        <v>2388.9100000000003</v>
      </c>
      <c r="T421" s="454"/>
      <c r="U421" s="434"/>
      <c r="V421" s="458"/>
      <c r="W421" s="318">
        <f>S421*O421</f>
        <v>0</v>
      </c>
      <c r="X421" s="552">
        <f t="shared" si="214"/>
        <v>0</v>
      </c>
      <c r="Y421" s="609" t="s">
        <v>835</v>
      </c>
      <c r="Z421" s="435"/>
      <c r="AA421" s="636"/>
      <c r="AB421" s="171"/>
      <c r="AC421" s="88"/>
      <c r="AD421" s="162"/>
      <c r="AE421" s="162"/>
      <c r="AF421" s="162"/>
      <c r="AG421" s="162"/>
      <c r="AH421" s="162"/>
      <c r="AI421" s="162"/>
      <c r="AJ421" s="162"/>
      <c r="AK421" s="163"/>
      <c r="AL421" s="162"/>
      <c r="AM421" s="173"/>
      <c r="AN421" s="173"/>
      <c r="AO421" s="173"/>
      <c r="AP421" s="173"/>
      <c r="AQ421" s="173"/>
      <c r="AR421" s="173"/>
      <c r="AS421" s="173"/>
      <c r="AT421" s="173"/>
      <c r="AU421" s="173"/>
      <c r="AV421" s="173"/>
      <c r="AW421" s="173"/>
      <c r="AX421" s="173"/>
      <c r="AY421" s="173"/>
      <c r="AZ421" s="173"/>
      <c r="BA421" s="173"/>
      <c r="BB421" s="173"/>
      <c r="BC421" s="173"/>
      <c r="BD421" s="173"/>
      <c r="BE421" s="173"/>
      <c r="BF421" s="165"/>
      <c r="BG421" s="165"/>
      <c r="BH421" s="165"/>
      <c r="BI421" s="165"/>
      <c r="BJ421" s="165"/>
      <c r="BK421" s="165"/>
      <c r="BL421" s="165"/>
      <c r="BM421" s="165"/>
      <c r="BN421" s="165"/>
      <c r="BO421" s="165"/>
      <c r="BP421" s="165"/>
      <c r="BQ421" s="165"/>
      <c r="BR421" s="165"/>
      <c r="BS421" s="165"/>
      <c r="BT421" s="165"/>
      <c r="BU421" s="165"/>
      <c r="BV421" s="165"/>
      <c r="BW421" s="165"/>
      <c r="BX421" s="165"/>
      <c r="BY421" s="165"/>
      <c r="BZ421" s="165"/>
      <c r="CA421" s="165"/>
      <c r="CB421" s="165"/>
      <c r="CC421" s="165"/>
      <c r="CD421" s="165"/>
    </row>
    <row r="422" spans="1:82" ht="39.200000000000003" hidden="1" customHeight="1">
      <c r="A422" s="520" t="s">
        <v>11</v>
      </c>
      <c r="B422" s="491"/>
      <c r="C422" s="511" t="s">
        <v>782</v>
      </c>
      <c r="D422" s="403" t="s">
        <v>816</v>
      </c>
      <c r="E422" s="596" t="s">
        <v>854</v>
      </c>
      <c r="F422" s="404" t="s">
        <v>116</v>
      </c>
      <c r="G422" s="538" t="s">
        <v>790</v>
      </c>
      <c r="H422" s="538" t="s">
        <v>790</v>
      </c>
      <c r="I422" s="538" t="s">
        <v>790</v>
      </c>
      <c r="J422" s="538" t="s">
        <v>790</v>
      </c>
      <c r="K422" s="538" t="s">
        <v>790</v>
      </c>
      <c r="L422" s="613"/>
      <c r="M422" s="538" t="s">
        <v>790</v>
      </c>
      <c r="N422" s="215">
        <v>0</v>
      </c>
      <c r="O422" s="50">
        <f>SUBTOTAL(9,G422:M422)</f>
        <v>0</v>
      </c>
      <c r="P422" s="94">
        <f>O422</f>
        <v>0</v>
      </c>
      <c r="Q422" s="678">
        <v>42.194879999999998</v>
      </c>
      <c r="R422" s="436">
        <f t="shared" ref="R422" si="264">Q422*$S$1</f>
        <v>2742.6671999999999</v>
      </c>
      <c r="S422" s="394">
        <f t="shared" ref="S422" si="265">(1-T422*0.01)*R422</f>
        <v>1919.8670399999999</v>
      </c>
      <c r="T422" s="454">
        <v>30</v>
      </c>
      <c r="U422" s="434"/>
      <c r="V422" s="458"/>
      <c r="W422" s="752">
        <f>S422*O422</f>
        <v>0</v>
      </c>
      <c r="X422" s="552">
        <f>R422*P422</f>
        <v>0</v>
      </c>
      <c r="Y422" s="437" t="s">
        <v>771</v>
      </c>
      <c r="Z422" s="435">
        <f t="shared" ref="Z422" si="266">T422</f>
        <v>30</v>
      </c>
      <c r="AA422" s="88"/>
      <c r="AB422" s="171"/>
      <c r="AC422" s="88"/>
      <c r="AD422" s="162"/>
      <c r="AE422" s="162"/>
      <c r="AF422" s="162"/>
      <c r="AG422" s="162"/>
      <c r="AH422" s="162"/>
      <c r="AI422" s="162"/>
      <c r="AJ422" s="162"/>
      <c r="AK422" s="163"/>
      <c r="AL422" s="162"/>
      <c r="AM422" s="173"/>
      <c r="AN422" s="173"/>
      <c r="AO422" s="173"/>
      <c r="AP422" s="173"/>
      <c r="AQ422" s="173"/>
      <c r="AR422" s="173"/>
      <c r="AS422" s="173"/>
      <c r="AT422" s="173"/>
      <c r="AU422" s="173"/>
      <c r="AV422" s="173"/>
      <c r="AW422" s="173"/>
      <c r="AX422" s="173"/>
      <c r="AY422" s="173"/>
      <c r="AZ422" s="173"/>
      <c r="BA422" s="173"/>
      <c r="BB422" s="173"/>
      <c r="BC422" s="173"/>
      <c r="BD422" s="173"/>
      <c r="BE422" s="173"/>
      <c r="BF422" s="165"/>
      <c r="BG422" s="165"/>
      <c r="BH422" s="165"/>
      <c r="BI422" s="165"/>
      <c r="BJ422" s="165"/>
      <c r="BK422" s="165"/>
      <c r="BL422" s="165"/>
      <c r="BM422" s="165"/>
      <c r="BN422" s="165"/>
      <c r="BO422" s="165"/>
      <c r="BP422" s="165"/>
      <c r="BQ422" s="165"/>
      <c r="BR422" s="165"/>
      <c r="BS422" s="165"/>
      <c r="BT422" s="165"/>
      <c r="BU422" s="165"/>
      <c r="BV422" s="165"/>
      <c r="BW422" s="165"/>
      <c r="BX422" s="165"/>
      <c r="BY422" s="165"/>
      <c r="BZ422" s="165"/>
      <c r="CA422" s="165"/>
      <c r="CB422" s="165"/>
      <c r="CC422" s="165"/>
      <c r="CD422" s="165"/>
    </row>
    <row r="423" spans="1:82" ht="39.200000000000003" hidden="1" customHeight="1">
      <c r="A423" s="520" t="s">
        <v>11</v>
      </c>
      <c r="B423" s="491"/>
      <c r="C423" s="595" t="s">
        <v>794</v>
      </c>
      <c r="D423" s="403" t="s">
        <v>816</v>
      </c>
      <c r="E423" s="596" t="s">
        <v>854</v>
      </c>
      <c r="F423" s="404" t="s">
        <v>116</v>
      </c>
      <c r="H423" s="538" t="s">
        <v>790</v>
      </c>
      <c r="I423" s="613"/>
      <c r="J423" s="613"/>
      <c r="K423" s="538" t="s">
        <v>790</v>
      </c>
      <c r="L423" s="538" t="s">
        <v>790</v>
      </c>
      <c r="M423" s="619"/>
      <c r="N423" s="215">
        <v>0</v>
      </c>
      <c r="O423" s="50">
        <f t="shared" si="260"/>
        <v>0</v>
      </c>
      <c r="P423" s="94">
        <f t="shared" si="236"/>
        <v>0</v>
      </c>
      <c r="Q423" s="634">
        <v>40.49</v>
      </c>
      <c r="R423" s="590">
        <f t="shared" si="241"/>
        <v>2388.9100000000003</v>
      </c>
      <c r="S423" s="394">
        <f>R423</f>
        <v>2388.9100000000003</v>
      </c>
      <c r="T423" s="454"/>
      <c r="U423" s="434"/>
      <c r="V423" s="458"/>
      <c r="W423" s="318">
        <f>S423*O423</f>
        <v>0</v>
      </c>
      <c r="X423" s="552">
        <f t="shared" si="214"/>
        <v>0</v>
      </c>
      <c r="Y423" s="609" t="s">
        <v>835</v>
      </c>
      <c r="Z423" s="435"/>
      <c r="AA423" s="636"/>
      <c r="AB423" s="171"/>
      <c r="AC423" s="88"/>
      <c r="AD423" s="162"/>
      <c r="AE423" s="162"/>
      <c r="AF423" s="162"/>
      <c r="AG423" s="162"/>
      <c r="AH423" s="162"/>
      <c r="AI423" s="162"/>
      <c r="AJ423" s="162"/>
      <c r="AK423" s="163"/>
      <c r="AL423" s="162"/>
      <c r="AM423" s="173"/>
      <c r="AN423" s="173"/>
      <c r="AO423" s="173"/>
      <c r="AP423" s="173"/>
      <c r="AQ423" s="173"/>
      <c r="AR423" s="173"/>
      <c r="AS423" s="173"/>
      <c r="AT423" s="173"/>
      <c r="AU423" s="173"/>
      <c r="AV423" s="173"/>
      <c r="AW423" s="173"/>
      <c r="AX423" s="173"/>
      <c r="AY423" s="173"/>
      <c r="AZ423" s="173"/>
      <c r="BA423" s="173"/>
      <c r="BB423" s="173"/>
      <c r="BC423" s="173"/>
      <c r="BD423" s="173"/>
      <c r="BE423" s="173"/>
      <c r="BF423" s="165"/>
      <c r="BG423" s="165"/>
      <c r="BH423" s="165"/>
      <c r="BI423" s="165"/>
      <c r="BJ423" s="165"/>
      <c r="BK423" s="165"/>
      <c r="BL423" s="165"/>
      <c r="BM423" s="165"/>
      <c r="BN423" s="165"/>
      <c r="BO423" s="165"/>
      <c r="BP423" s="165"/>
      <c r="BQ423" s="165"/>
      <c r="BR423" s="165"/>
      <c r="BS423" s="165"/>
      <c r="BT423" s="165"/>
      <c r="BU423" s="165"/>
      <c r="BV423" s="165"/>
      <c r="BW423" s="165"/>
      <c r="BX423" s="165"/>
      <c r="BY423" s="165"/>
      <c r="BZ423" s="165"/>
      <c r="CA423" s="165"/>
      <c r="CB423" s="165"/>
      <c r="CC423" s="165"/>
      <c r="CD423" s="165"/>
    </row>
    <row r="424" spans="1:82" ht="39.200000000000003" hidden="1" customHeight="1">
      <c r="A424" s="520" t="s">
        <v>11</v>
      </c>
      <c r="B424" s="491"/>
      <c r="C424" s="595" t="s">
        <v>794</v>
      </c>
      <c r="D424" s="403" t="s">
        <v>816</v>
      </c>
      <c r="E424" s="596" t="s">
        <v>854</v>
      </c>
      <c r="F424" s="404" t="s">
        <v>4</v>
      </c>
      <c r="H424" s="613"/>
      <c r="I424" s="538" t="s">
        <v>790</v>
      </c>
      <c r="J424" s="538" t="s">
        <v>790</v>
      </c>
      <c r="K424" s="613"/>
      <c r="L424" s="613"/>
      <c r="M424" s="619"/>
      <c r="N424" s="215">
        <v>0</v>
      </c>
      <c r="O424" s="50">
        <f t="shared" si="260"/>
        <v>0</v>
      </c>
      <c r="P424" s="94">
        <f t="shared" si="236"/>
        <v>0</v>
      </c>
      <c r="Q424" s="634">
        <v>38.56</v>
      </c>
      <c r="R424" s="590">
        <f t="shared" si="241"/>
        <v>2275.04</v>
      </c>
      <c r="S424" s="394">
        <f t="shared" si="242"/>
        <v>2275.04</v>
      </c>
      <c r="T424" s="454"/>
      <c r="U424" s="434"/>
      <c r="V424" s="458"/>
      <c r="W424" s="318">
        <f t="shared" si="243"/>
        <v>0</v>
      </c>
      <c r="X424" s="552">
        <f t="shared" si="214"/>
        <v>0</v>
      </c>
      <c r="Y424" s="609" t="s">
        <v>835</v>
      </c>
      <c r="Z424" s="435"/>
      <c r="AA424" s="636"/>
      <c r="AB424" s="171"/>
      <c r="AC424" s="88"/>
      <c r="AD424" s="162"/>
      <c r="AE424" s="162"/>
      <c r="AF424" s="162"/>
      <c r="AG424" s="162"/>
      <c r="AH424" s="162"/>
      <c r="AI424" s="162"/>
      <c r="AJ424" s="162"/>
      <c r="AK424" s="163"/>
      <c r="AL424" s="162"/>
      <c r="AM424" s="173"/>
      <c r="AN424" s="173"/>
      <c r="AO424" s="173"/>
      <c r="AP424" s="173"/>
      <c r="AQ424" s="173"/>
      <c r="AR424" s="173"/>
      <c r="AS424" s="173"/>
      <c r="AT424" s="173"/>
      <c r="AU424" s="173"/>
      <c r="AV424" s="173"/>
      <c r="AW424" s="173"/>
      <c r="AX424" s="173"/>
      <c r="AY424" s="173"/>
      <c r="AZ424" s="173"/>
      <c r="BA424" s="173"/>
      <c r="BB424" s="173"/>
      <c r="BC424" s="173"/>
      <c r="BD424" s="173"/>
      <c r="BE424" s="173"/>
      <c r="BF424" s="165"/>
      <c r="BG424" s="165"/>
      <c r="BH424" s="165"/>
      <c r="BI424" s="165"/>
      <c r="BJ424" s="165"/>
      <c r="BK424" s="165"/>
      <c r="BL424" s="165"/>
      <c r="BM424" s="165"/>
      <c r="BN424" s="165"/>
      <c r="BO424" s="165"/>
      <c r="BP424" s="165"/>
      <c r="BQ424" s="165"/>
      <c r="BR424" s="165"/>
      <c r="BS424" s="165"/>
      <c r="BT424" s="165"/>
      <c r="BU424" s="165"/>
      <c r="BV424" s="165"/>
      <c r="BW424" s="165"/>
      <c r="BX424" s="165"/>
      <c r="BY424" s="165"/>
      <c r="BZ424" s="165"/>
      <c r="CA424" s="165"/>
      <c r="CB424" s="165"/>
      <c r="CC424" s="165"/>
      <c r="CD424" s="165"/>
    </row>
    <row r="425" spans="1:82" ht="39.200000000000003" hidden="1" customHeight="1">
      <c r="A425" s="520" t="s">
        <v>11</v>
      </c>
      <c r="B425" s="491"/>
      <c r="C425" s="595" t="s">
        <v>794</v>
      </c>
      <c r="D425" s="403" t="s">
        <v>816</v>
      </c>
      <c r="E425" s="596" t="s">
        <v>854</v>
      </c>
      <c r="F425" s="404" t="s">
        <v>4</v>
      </c>
      <c r="H425" s="538" t="s">
        <v>790</v>
      </c>
      <c r="I425" s="613"/>
      <c r="J425" s="613"/>
      <c r="K425" s="538" t="s">
        <v>790</v>
      </c>
      <c r="L425" s="538" t="s">
        <v>790</v>
      </c>
      <c r="M425" s="619"/>
      <c r="N425" s="215">
        <v>0</v>
      </c>
      <c r="O425" s="50">
        <f t="shared" si="260"/>
        <v>0</v>
      </c>
      <c r="P425" s="94">
        <f t="shared" si="236"/>
        <v>0</v>
      </c>
      <c r="Q425" s="634">
        <v>40.49</v>
      </c>
      <c r="R425" s="590">
        <f t="shared" si="241"/>
        <v>2388.9100000000003</v>
      </c>
      <c r="S425" s="394">
        <f>R425</f>
        <v>2388.9100000000003</v>
      </c>
      <c r="T425" s="454"/>
      <c r="U425" s="434"/>
      <c r="V425" s="458"/>
      <c r="W425" s="318">
        <f>S425*O425</f>
        <v>0</v>
      </c>
      <c r="X425" s="552">
        <f t="shared" si="214"/>
        <v>0</v>
      </c>
      <c r="Y425" s="609" t="s">
        <v>835</v>
      </c>
      <c r="Z425" s="435"/>
      <c r="AA425" s="636"/>
      <c r="AB425" s="171"/>
      <c r="AC425" s="88"/>
      <c r="AD425" s="162"/>
      <c r="AE425" s="162"/>
      <c r="AF425" s="162"/>
      <c r="AG425" s="162"/>
      <c r="AH425" s="162"/>
      <c r="AI425" s="162"/>
      <c r="AJ425" s="162"/>
      <c r="AK425" s="163"/>
      <c r="AL425" s="162"/>
      <c r="AM425" s="173"/>
      <c r="AN425" s="173"/>
      <c r="AO425" s="173"/>
      <c r="AP425" s="173"/>
      <c r="AQ425" s="173"/>
      <c r="AR425" s="173"/>
      <c r="AS425" s="173"/>
      <c r="AT425" s="173"/>
      <c r="AU425" s="173"/>
      <c r="AV425" s="173"/>
      <c r="AW425" s="173"/>
      <c r="AX425" s="173"/>
      <c r="AY425" s="173"/>
      <c r="AZ425" s="173"/>
      <c r="BA425" s="173"/>
      <c r="BB425" s="173"/>
      <c r="BC425" s="173"/>
      <c r="BD425" s="173"/>
      <c r="BE425" s="173"/>
      <c r="BF425" s="165"/>
      <c r="BG425" s="165"/>
      <c r="BH425" s="165"/>
      <c r="BI425" s="165"/>
      <c r="BJ425" s="165"/>
      <c r="BK425" s="165"/>
      <c r="BL425" s="165"/>
      <c r="BM425" s="165"/>
      <c r="BN425" s="165"/>
      <c r="BO425" s="165"/>
      <c r="BP425" s="165"/>
      <c r="BQ425" s="165"/>
      <c r="BR425" s="165"/>
      <c r="BS425" s="165"/>
      <c r="BT425" s="165"/>
      <c r="BU425" s="165"/>
      <c r="BV425" s="165"/>
      <c r="BW425" s="165"/>
      <c r="BX425" s="165"/>
      <c r="BY425" s="165"/>
      <c r="BZ425" s="165"/>
      <c r="CA425" s="165"/>
      <c r="CB425" s="165"/>
      <c r="CC425" s="165"/>
      <c r="CD425" s="165"/>
    </row>
    <row r="426" spans="1:82" ht="39.200000000000003" hidden="1" customHeight="1">
      <c r="A426" s="491" t="s">
        <v>11</v>
      </c>
      <c r="B426" s="491"/>
      <c r="C426" s="595" t="s">
        <v>794</v>
      </c>
      <c r="D426" s="403" t="s">
        <v>816</v>
      </c>
      <c r="E426" s="596" t="s">
        <v>854</v>
      </c>
      <c r="F426" s="404" t="s">
        <v>2</v>
      </c>
      <c r="G426" s="538" t="s">
        <v>790</v>
      </c>
      <c r="H426" s="613"/>
      <c r="I426" s="538" t="s">
        <v>790</v>
      </c>
      <c r="J426" s="538" t="s">
        <v>790</v>
      </c>
      <c r="K426" s="538" t="s">
        <v>790</v>
      </c>
      <c r="L426" s="538" t="s">
        <v>790</v>
      </c>
      <c r="M426" s="538" t="s">
        <v>790</v>
      </c>
      <c r="N426" s="215">
        <v>4</v>
      </c>
      <c r="O426" s="50">
        <f t="shared" si="240"/>
        <v>0</v>
      </c>
      <c r="P426" s="94">
        <f t="shared" si="236"/>
        <v>0</v>
      </c>
      <c r="Q426" s="674">
        <v>38.270159999999997</v>
      </c>
      <c r="R426" s="436">
        <f t="shared" ref="R426" si="267">Q426*$S$1</f>
        <v>2487.5603999999998</v>
      </c>
      <c r="S426" s="394">
        <f t="shared" ref="S426" si="268">(1-T426*0.01)*R426</f>
        <v>1741.2922799999999</v>
      </c>
      <c r="T426" s="454">
        <v>30</v>
      </c>
      <c r="U426" s="434"/>
      <c r="V426" s="458"/>
      <c r="W426" s="335">
        <f>S426*O426</f>
        <v>0</v>
      </c>
      <c r="X426" s="552">
        <f t="shared" si="214"/>
        <v>0</v>
      </c>
      <c r="Y426" s="437" t="s">
        <v>771</v>
      </c>
      <c r="Z426" s="435">
        <f>T426</f>
        <v>30</v>
      </c>
      <c r="AA426" s="636"/>
      <c r="AB426" s="171"/>
      <c r="AC426" s="88"/>
      <c r="AD426" s="162"/>
      <c r="AE426" s="162"/>
      <c r="AF426" s="162"/>
      <c r="AG426" s="162"/>
      <c r="AH426" s="162"/>
      <c r="AI426" s="162"/>
      <c r="AJ426" s="162"/>
      <c r="AK426" s="163"/>
      <c r="AL426" s="162"/>
      <c r="AM426" s="173"/>
      <c r="AN426" s="173"/>
      <c r="AO426" s="173"/>
      <c r="AP426" s="173"/>
      <c r="AQ426" s="173"/>
      <c r="AR426" s="173"/>
      <c r="AS426" s="173"/>
      <c r="AT426" s="173"/>
      <c r="AU426" s="173"/>
      <c r="AV426" s="173"/>
      <c r="AW426" s="173"/>
      <c r="AX426" s="173"/>
      <c r="AY426" s="173"/>
      <c r="AZ426" s="173"/>
      <c r="BA426" s="173"/>
      <c r="BB426" s="173"/>
      <c r="BC426" s="173"/>
      <c r="BD426" s="173"/>
      <c r="BE426" s="173"/>
      <c r="BF426" s="165"/>
      <c r="BG426" s="165"/>
      <c r="BH426" s="165"/>
      <c r="BI426" s="165"/>
      <c r="BJ426" s="165"/>
      <c r="BK426" s="165"/>
      <c r="BL426" s="165"/>
      <c r="BM426" s="165"/>
      <c r="BN426" s="165"/>
      <c r="BO426" s="165"/>
      <c r="BP426" s="165"/>
      <c r="BQ426" s="165"/>
      <c r="BR426" s="165"/>
      <c r="BS426" s="165"/>
      <c r="BT426" s="165"/>
      <c r="BU426" s="165"/>
      <c r="BV426" s="165"/>
      <c r="BW426" s="165"/>
      <c r="BX426" s="165"/>
      <c r="BY426" s="165"/>
      <c r="BZ426" s="165"/>
      <c r="CA426" s="165"/>
      <c r="CB426" s="165"/>
      <c r="CC426" s="165"/>
      <c r="CD426" s="165"/>
    </row>
    <row r="427" spans="1:82" ht="27" hidden="1" customHeight="1">
      <c r="A427" s="520" t="s">
        <v>11</v>
      </c>
      <c r="B427" s="520"/>
      <c r="C427" s="649"/>
      <c r="D427" s="62" t="s">
        <v>535</v>
      </c>
      <c r="E427" s="77" t="s">
        <v>534</v>
      </c>
      <c r="F427" s="68" t="s">
        <v>6</v>
      </c>
      <c r="G427" s="16"/>
      <c r="H427" s="16"/>
      <c r="I427" s="17"/>
      <c r="J427" s="16"/>
      <c r="K427" s="16"/>
      <c r="L427" s="37"/>
      <c r="M427" s="37"/>
      <c r="N427" s="215">
        <v>0</v>
      </c>
      <c r="O427" s="50">
        <f t="shared" si="240"/>
        <v>0</v>
      </c>
      <c r="P427" s="94">
        <f t="shared" si="236"/>
        <v>0</v>
      </c>
      <c r="Q427" s="402">
        <v>82.93</v>
      </c>
      <c r="R427" s="436">
        <f>Q427*$S$1</f>
        <v>5390.4500000000007</v>
      </c>
      <c r="S427" s="394">
        <f>(1-T427*0.01)*R427</f>
        <v>3503.7925</v>
      </c>
      <c r="T427" s="454">
        <v>35</v>
      </c>
      <c r="U427" s="434">
        <f>(V427/R427*100-100)*-1</f>
        <v>38.61538461538462</v>
      </c>
      <c r="V427" s="458">
        <v>3308.9070000000002</v>
      </c>
      <c r="W427" s="318">
        <f t="shared" si="243"/>
        <v>0</v>
      </c>
      <c r="X427" s="552">
        <f t="shared" si="214"/>
        <v>0</v>
      </c>
      <c r="Y427" s="437" t="s">
        <v>771</v>
      </c>
      <c r="Z427" s="435">
        <f>T427</f>
        <v>35</v>
      </c>
      <c r="AA427" s="427"/>
      <c r="AB427" s="171"/>
      <c r="AC427" s="88"/>
      <c r="AD427" s="162"/>
      <c r="AE427" s="162"/>
      <c r="AF427" s="162"/>
      <c r="AG427" s="162"/>
      <c r="AH427" s="162"/>
      <c r="AI427" s="162"/>
      <c r="AJ427" s="162"/>
      <c r="AK427" s="163"/>
      <c r="AL427" s="162"/>
      <c r="AM427" s="173"/>
      <c r="AN427" s="173"/>
      <c r="AO427" s="173"/>
      <c r="AP427" s="173"/>
      <c r="AQ427" s="173"/>
      <c r="AR427" s="173"/>
      <c r="AS427" s="173"/>
      <c r="AT427" s="173"/>
      <c r="AU427" s="173"/>
      <c r="AV427" s="173"/>
      <c r="AW427" s="173"/>
      <c r="AX427" s="173"/>
      <c r="AY427" s="173"/>
      <c r="AZ427" s="173"/>
      <c r="BA427" s="173"/>
      <c r="BB427" s="173"/>
      <c r="BC427" s="173"/>
      <c r="BD427" s="173"/>
      <c r="BE427" s="173"/>
      <c r="BF427" s="165"/>
      <c r="BG427" s="165"/>
      <c r="BH427" s="165"/>
      <c r="BI427" s="165"/>
      <c r="BJ427" s="165"/>
      <c r="BK427" s="165"/>
      <c r="BL427" s="165"/>
      <c r="BM427" s="165"/>
      <c r="BN427" s="165"/>
      <c r="BO427" s="165"/>
      <c r="BP427" s="165"/>
      <c r="BQ427" s="165"/>
      <c r="BR427" s="165"/>
      <c r="BS427" s="165"/>
      <c r="BT427" s="165"/>
      <c r="BU427" s="165"/>
      <c r="BV427" s="165"/>
      <c r="BW427" s="165"/>
      <c r="BX427" s="165"/>
      <c r="BY427" s="165"/>
      <c r="BZ427" s="165"/>
      <c r="CA427" s="165"/>
      <c r="CB427" s="165"/>
      <c r="CC427" s="165"/>
      <c r="CD427" s="165"/>
    </row>
    <row r="428" spans="1:82" ht="63.75" hidden="1" customHeight="1">
      <c r="A428" s="520" t="s">
        <v>11</v>
      </c>
      <c r="B428" s="520"/>
      <c r="C428" s="647" t="s">
        <v>782</v>
      </c>
      <c r="D428" s="62" t="s">
        <v>557</v>
      </c>
      <c r="E428" s="77" t="s">
        <v>534</v>
      </c>
      <c r="F428" s="336" t="s">
        <v>23</v>
      </c>
      <c r="G428" s="540"/>
      <c r="H428" s="538" t="s">
        <v>790</v>
      </c>
      <c r="I428" s="538" t="s">
        <v>790</v>
      </c>
      <c r="J428" s="538" t="s">
        <v>790</v>
      </c>
      <c r="K428" s="538" t="s">
        <v>790</v>
      </c>
      <c r="L428" s="539"/>
      <c r="M428" s="539"/>
      <c r="N428" s="215">
        <v>0</v>
      </c>
      <c r="O428" s="50">
        <f t="shared" si="240"/>
        <v>0</v>
      </c>
      <c r="P428" s="94">
        <f t="shared" si="236"/>
        <v>0</v>
      </c>
      <c r="Q428" s="402">
        <v>76.59</v>
      </c>
      <c r="R428" s="436">
        <f>Q428*$S$1</f>
        <v>4978.3500000000004</v>
      </c>
      <c r="S428" s="394">
        <f>(1-T428*0.01)*R428</f>
        <v>3235.9274999999998</v>
      </c>
      <c r="T428" s="454">
        <v>35</v>
      </c>
      <c r="U428" s="434">
        <f>(V428/R428*100-100)*-1</f>
        <v>38.615384615384627</v>
      </c>
      <c r="V428" s="458">
        <v>3055.9409999999998</v>
      </c>
      <c r="W428" s="318">
        <f t="shared" si="243"/>
        <v>0</v>
      </c>
      <c r="X428" s="552">
        <f t="shared" si="214"/>
        <v>0</v>
      </c>
      <c r="Y428" s="437" t="s">
        <v>771</v>
      </c>
      <c r="Z428" s="435">
        <f>T428</f>
        <v>35</v>
      </c>
      <c r="AA428" s="427"/>
      <c r="AB428" s="171"/>
      <c r="AC428" s="88"/>
      <c r="AD428" s="162"/>
      <c r="AE428" s="162"/>
      <c r="AF428" s="162"/>
      <c r="AG428" s="162"/>
      <c r="AH428" s="162"/>
      <c r="AI428" s="162"/>
      <c r="AJ428" s="162"/>
      <c r="AK428" s="163"/>
      <c r="AL428" s="162"/>
      <c r="AM428" s="173"/>
      <c r="AN428" s="173"/>
      <c r="AO428" s="173"/>
      <c r="AP428" s="173"/>
      <c r="AQ428" s="173"/>
      <c r="AR428" s="173"/>
      <c r="AS428" s="173"/>
      <c r="AT428" s="173"/>
      <c r="AU428" s="173"/>
      <c r="AV428" s="173"/>
      <c r="AW428" s="173"/>
      <c r="AX428" s="173"/>
      <c r="AY428" s="173"/>
      <c r="AZ428" s="173"/>
      <c r="BA428" s="173"/>
      <c r="BB428" s="173"/>
      <c r="BC428" s="173"/>
      <c r="BD428" s="173"/>
      <c r="BE428" s="173"/>
      <c r="BF428" s="165"/>
      <c r="BG428" s="165"/>
      <c r="BH428" s="165"/>
      <c r="BI428" s="165"/>
      <c r="BJ428" s="165"/>
      <c r="BK428" s="165"/>
      <c r="BL428" s="165"/>
      <c r="BM428" s="165"/>
      <c r="BN428" s="165"/>
      <c r="BO428" s="165"/>
      <c r="BP428" s="165"/>
      <c r="BQ428" s="165"/>
      <c r="BR428" s="165"/>
      <c r="BS428" s="165"/>
      <c r="BT428" s="165"/>
      <c r="BU428" s="165"/>
      <c r="BV428" s="165"/>
      <c r="BW428" s="165"/>
      <c r="BX428" s="165"/>
      <c r="BY428" s="165"/>
      <c r="BZ428" s="165"/>
      <c r="CA428" s="165"/>
      <c r="CB428" s="165"/>
      <c r="CC428" s="165"/>
      <c r="CD428" s="165"/>
    </row>
    <row r="429" spans="1:82" ht="27" hidden="1" customHeight="1">
      <c r="A429" s="520" t="s">
        <v>11</v>
      </c>
      <c r="B429" s="520"/>
      <c r="C429" s="322"/>
      <c r="D429" s="62" t="s">
        <v>561</v>
      </c>
      <c r="E429" s="77" t="s">
        <v>562</v>
      </c>
      <c r="F429" s="336" t="s">
        <v>47</v>
      </c>
      <c r="G429" s="16"/>
      <c r="H429" s="16"/>
      <c r="I429" s="17"/>
      <c r="J429" s="17"/>
      <c r="K429" s="17"/>
      <c r="L429" s="37"/>
      <c r="M429" s="37"/>
      <c r="N429" s="215">
        <v>0</v>
      </c>
      <c r="O429" s="50">
        <f t="shared" si="240"/>
        <v>0</v>
      </c>
      <c r="P429" s="94">
        <f t="shared" si="236"/>
        <v>0</v>
      </c>
      <c r="Q429" s="402">
        <v>113.9</v>
      </c>
      <c r="R429" s="436">
        <f>Q429*$S$1</f>
        <v>7403.5</v>
      </c>
      <c r="S429" s="394">
        <f>(1-T429*0.01)*R429</f>
        <v>4812.2749999999996</v>
      </c>
      <c r="T429" s="454">
        <v>35</v>
      </c>
      <c r="U429" s="434">
        <f>(V429/R429*100-100)*-1</f>
        <v>38.61538461538462</v>
      </c>
      <c r="V429" s="458">
        <v>4544.6099999999997</v>
      </c>
      <c r="W429" s="318">
        <f t="shared" si="243"/>
        <v>0</v>
      </c>
      <c r="X429" s="552">
        <f t="shared" si="214"/>
        <v>0</v>
      </c>
      <c r="Y429" s="437" t="s">
        <v>771</v>
      </c>
      <c r="Z429" s="435">
        <f>T429</f>
        <v>35</v>
      </c>
      <c r="AA429" s="427"/>
      <c r="AB429" s="171"/>
      <c r="AC429" s="88"/>
      <c r="AD429" s="162"/>
      <c r="AE429" s="162"/>
      <c r="AF429" s="162"/>
      <c r="AG429" s="162"/>
      <c r="AH429" s="162"/>
      <c r="AI429" s="162"/>
      <c r="AJ429" s="162"/>
      <c r="AK429" s="163"/>
      <c r="AL429" s="162"/>
      <c r="AM429" s="173"/>
      <c r="AN429" s="173"/>
      <c r="AO429" s="173"/>
      <c r="AP429" s="173"/>
      <c r="AQ429" s="173"/>
      <c r="AR429" s="173"/>
      <c r="AS429" s="173"/>
      <c r="AT429" s="173"/>
      <c r="AU429" s="173"/>
      <c r="AV429" s="173"/>
      <c r="AW429" s="173"/>
      <c r="AX429" s="173"/>
      <c r="AY429" s="173"/>
      <c r="AZ429" s="173"/>
      <c r="BA429" s="173"/>
      <c r="BB429" s="173"/>
      <c r="BC429" s="173"/>
      <c r="BD429" s="173"/>
      <c r="BE429" s="173"/>
      <c r="BF429" s="165"/>
      <c r="BG429" s="165"/>
      <c r="BH429" s="165"/>
      <c r="BI429" s="165"/>
      <c r="BJ429" s="165"/>
      <c r="BK429" s="165"/>
      <c r="BL429" s="165"/>
      <c r="BM429" s="165"/>
      <c r="BN429" s="165"/>
      <c r="BO429" s="165"/>
      <c r="BP429" s="165"/>
      <c r="BQ429" s="165"/>
      <c r="BR429" s="165"/>
      <c r="BS429" s="165"/>
      <c r="BT429" s="165"/>
      <c r="BU429" s="165"/>
      <c r="BV429" s="165"/>
      <c r="BW429" s="165"/>
      <c r="BX429" s="165"/>
      <c r="BY429" s="165"/>
      <c r="BZ429" s="165"/>
      <c r="CA429" s="165"/>
      <c r="CB429" s="165"/>
      <c r="CC429" s="165"/>
      <c r="CD429" s="165"/>
    </row>
    <row r="430" spans="1:82" ht="12" hidden="1" customHeight="1">
      <c r="A430" s="500"/>
      <c r="B430" s="242"/>
      <c r="C430" s="322"/>
      <c r="D430" s="242"/>
      <c r="E430" s="243"/>
      <c r="F430" s="249"/>
      <c r="G430" s="244"/>
      <c r="H430" s="244"/>
      <c r="I430" s="244"/>
      <c r="J430" s="244"/>
      <c r="K430" s="244"/>
      <c r="L430" s="245"/>
      <c r="M430" s="691"/>
      <c r="N430" s="252">
        <v>0</v>
      </c>
      <c r="O430" s="307"/>
      <c r="P430" s="400"/>
      <c r="Q430" s="392"/>
      <c r="R430" s="753"/>
      <c r="S430" s="742"/>
      <c r="T430" s="444"/>
      <c r="U430" s="287"/>
      <c r="V430" s="442"/>
      <c r="W430" s="770" t="s">
        <v>22</v>
      </c>
      <c r="X430" s="552">
        <f t="shared" si="214"/>
        <v>0</v>
      </c>
      <c r="Y430" s="422"/>
      <c r="Z430" s="170"/>
      <c r="AA430" s="88"/>
      <c r="AB430" s="171"/>
      <c r="AC430" s="88"/>
      <c r="AD430" s="162"/>
      <c r="AE430" s="162"/>
      <c r="AF430" s="162"/>
      <c r="AG430" s="162"/>
      <c r="AH430" s="162"/>
      <c r="AI430" s="162"/>
      <c r="AJ430" s="162"/>
      <c r="AK430" s="163"/>
      <c r="AL430" s="162"/>
      <c r="AM430" s="173"/>
      <c r="AN430" s="173"/>
      <c r="AO430" s="173"/>
      <c r="AP430" s="173"/>
      <c r="AQ430" s="173"/>
      <c r="AR430" s="173"/>
      <c r="AS430" s="173"/>
      <c r="AT430" s="173"/>
      <c r="AU430" s="173"/>
      <c r="AV430" s="173"/>
      <c r="AW430" s="173"/>
      <c r="AX430" s="173"/>
      <c r="AY430" s="173"/>
      <c r="AZ430" s="173"/>
      <c r="BA430" s="173"/>
      <c r="BB430" s="173"/>
      <c r="BC430" s="173"/>
      <c r="BD430" s="173"/>
      <c r="BE430" s="173"/>
      <c r="BF430" s="165"/>
      <c r="BG430" s="165"/>
      <c r="BH430" s="165"/>
      <c r="BI430" s="165"/>
      <c r="BJ430" s="165"/>
      <c r="BK430" s="165"/>
      <c r="BL430" s="165"/>
      <c r="BM430" s="165"/>
      <c r="BN430" s="165"/>
      <c r="BO430" s="165"/>
      <c r="BP430" s="165"/>
      <c r="BQ430" s="165"/>
      <c r="BR430" s="165"/>
      <c r="BS430" s="165"/>
      <c r="BT430" s="165"/>
      <c r="BU430" s="165"/>
      <c r="BV430" s="165"/>
      <c r="BW430" s="165"/>
      <c r="BX430" s="165"/>
      <c r="BY430" s="165"/>
      <c r="BZ430" s="165"/>
      <c r="CA430" s="165"/>
      <c r="CB430" s="165"/>
      <c r="CC430" s="165"/>
      <c r="CD430" s="165"/>
    </row>
    <row r="431" spans="1:82" ht="27" customHeight="1">
      <c r="A431" s="503"/>
      <c r="B431" s="130"/>
      <c r="C431" s="322"/>
      <c r="D431" s="130"/>
      <c r="E431" s="129" t="s">
        <v>565</v>
      </c>
      <c r="F431" s="155"/>
      <c r="G431" s="577" t="s">
        <v>119</v>
      </c>
      <c r="H431" s="577" t="s">
        <v>120</v>
      </c>
      <c r="I431" s="577" t="s">
        <v>210</v>
      </c>
      <c r="J431" s="577" t="s">
        <v>350</v>
      </c>
      <c r="K431" s="577" t="s">
        <v>351</v>
      </c>
      <c r="L431" s="538" t="s">
        <v>790</v>
      </c>
      <c r="M431" s="538" t="s">
        <v>790</v>
      </c>
      <c r="N431" s="103"/>
      <c r="O431" s="104"/>
      <c r="P431" s="128">
        <f>IF(SUM(G432:M436)&gt;0,0.1,0)</f>
        <v>0</v>
      </c>
      <c r="Q431" s="392"/>
      <c r="R431" s="755"/>
      <c r="S431" s="751"/>
      <c r="T431" s="439"/>
      <c r="U431" s="144"/>
      <c r="V431" s="439"/>
      <c r="W431" s="768"/>
      <c r="X431" s="552">
        <f t="shared" si="214"/>
        <v>0</v>
      </c>
      <c r="Y431" s="422"/>
      <c r="Z431" s="170"/>
      <c r="AA431" s="88"/>
      <c r="AB431" s="171"/>
      <c r="AC431" s="88"/>
      <c r="AD431" s="162"/>
      <c r="AE431" s="162"/>
      <c r="AF431" s="162"/>
      <c r="AG431" s="162"/>
      <c r="AH431" s="162"/>
      <c r="AI431" s="162"/>
      <c r="AJ431" s="162"/>
      <c r="AK431" s="163"/>
      <c r="AL431" s="162"/>
      <c r="AM431" s="173"/>
      <c r="AN431" s="173"/>
      <c r="AO431" s="173"/>
      <c r="AP431" s="173"/>
      <c r="AQ431" s="173"/>
      <c r="AR431" s="173"/>
      <c r="AS431" s="173"/>
      <c r="AT431" s="173"/>
      <c r="AU431" s="173"/>
      <c r="AV431" s="173"/>
      <c r="AW431" s="173"/>
      <c r="AX431" s="173"/>
      <c r="AY431" s="173"/>
      <c r="AZ431" s="173"/>
      <c r="BA431" s="173"/>
      <c r="BB431" s="173"/>
      <c r="BC431" s="173"/>
      <c r="BD431" s="173"/>
      <c r="BE431" s="173"/>
      <c r="BF431" s="165"/>
      <c r="BG431" s="165"/>
      <c r="BH431" s="165"/>
      <c r="BI431" s="165"/>
      <c r="BJ431" s="165"/>
      <c r="BK431" s="165"/>
      <c r="BL431" s="165"/>
      <c r="BM431" s="165"/>
      <c r="BN431" s="165"/>
      <c r="BO431" s="165"/>
      <c r="BP431" s="165"/>
      <c r="BQ431" s="165"/>
      <c r="BR431" s="165"/>
      <c r="BS431" s="165"/>
      <c r="BT431" s="165"/>
      <c r="BU431" s="165"/>
      <c r="BV431" s="165"/>
      <c r="BW431" s="165"/>
      <c r="BX431" s="165"/>
      <c r="BY431" s="165"/>
      <c r="BZ431" s="165"/>
      <c r="CA431" s="165"/>
      <c r="CB431" s="165"/>
      <c r="CC431" s="165"/>
      <c r="CD431" s="165"/>
    </row>
    <row r="432" spans="1:82" ht="12" customHeight="1">
      <c r="A432" s="532"/>
      <c r="B432" s="242"/>
      <c r="C432" s="322"/>
      <c r="D432" s="242"/>
      <c r="E432" s="243"/>
      <c r="F432" s="249"/>
      <c r="G432" s="244"/>
      <c r="H432" s="244"/>
      <c r="I432" s="244"/>
      <c r="J432" s="244"/>
      <c r="K432" s="244"/>
      <c r="L432" s="245"/>
      <c r="M432" s="281"/>
      <c r="N432" s="204"/>
      <c r="O432" s="304"/>
      <c r="P432" s="282"/>
      <c r="Q432" s="395"/>
      <c r="R432" s="753"/>
      <c r="S432" s="742"/>
      <c r="T432" s="442"/>
      <c r="U432" s="248"/>
      <c r="V432" s="442"/>
      <c r="W432" s="770" t="s">
        <v>22</v>
      </c>
      <c r="X432" s="552">
        <f t="shared" ref="X432:X440" si="269">R432*P432</f>
        <v>0</v>
      </c>
      <c r="Y432" s="422"/>
      <c r="Z432" s="170"/>
      <c r="AA432" s="88"/>
      <c r="AB432" s="171"/>
      <c r="AC432" s="88"/>
      <c r="AD432" s="162"/>
      <c r="AE432" s="162"/>
      <c r="AF432" s="162"/>
      <c r="AG432" s="162"/>
      <c r="AH432" s="162"/>
      <c r="AI432" s="162"/>
      <c r="AJ432" s="162"/>
      <c r="AK432" s="163"/>
      <c r="AL432" s="162"/>
      <c r="AM432" s="173"/>
      <c r="AN432" s="173"/>
      <c r="AO432" s="173"/>
      <c r="AP432" s="173"/>
      <c r="AQ432" s="173"/>
      <c r="AR432" s="173"/>
      <c r="AS432" s="173"/>
      <c r="AT432" s="173"/>
      <c r="AU432" s="173"/>
      <c r="AV432" s="173"/>
      <c r="AW432" s="173"/>
      <c r="AX432" s="173"/>
      <c r="AY432" s="173"/>
      <c r="AZ432" s="173"/>
      <c r="BA432" s="173"/>
      <c r="BB432" s="173"/>
      <c r="BC432" s="173"/>
      <c r="BD432" s="173"/>
      <c r="BE432" s="173"/>
      <c r="BF432" s="165"/>
      <c r="BG432" s="165"/>
      <c r="BH432" s="165"/>
      <c r="BI432" s="165"/>
      <c r="BJ432" s="165"/>
      <c r="BK432" s="165"/>
      <c r="BL432" s="165"/>
      <c r="BM432" s="165"/>
      <c r="BN432" s="165"/>
      <c r="BO432" s="165"/>
      <c r="BP432" s="165"/>
      <c r="BQ432" s="165"/>
      <c r="BR432" s="165"/>
      <c r="BS432" s="165"/>
      <c r="BT432" s="165"/>
      <c r="BU432" s="165"/>
      <c r="BV432" s="165"/>
      <c r="BW432" s="165"/>
      <c r="BX432" s="165"/>
      <c r="BY432" s="165"/>
      <c r="BZ432" s="165"/>
      <c r="CA432" s="165"/>
      <c r="CB432" s="165"/>
      <c r="CC432" s="165"/>
      <c r="CD432" s="165"/>
    </row>
    <row r="433" spans="1:82" ht="63.75" customHeight="1">
      <c r="A433" s="520" t="s">
        <v>11</v>
      </c>
      <c r="B433" s="524"/>
      <c r="C433" s="511" t="s">
        <v>782</v>
      </c>
      <c r="D433" s="62" t="s">
        <v>566</v>
      </c>
      <c r="E433" s="77" t="s">
        <v>567</v>
      </c>
      <c r="F433" s="68" t="s">
        <v>153</v>
      </c>
      <c r="G433" s="620"/>
      <c r="H433" s="620"/>
      <c r="I433" s="620"/>
      <c r="J433" s="620"/>
      <c r="K433" s="620"/>
      <c r="L433" s="538" t="s">
        <v>790</v>
      </c>
      <c r="M433" s="538" t="s">
        <v>790</v>
      </c>
      <c r="N433" s="215"/>
      <c r="O433" s="50">
        <f t="shared" ref="O433:O435" si="270">SUBTOTAL(9,G433:M433)</f>
        <v>0</v>
      </c>
      <c r="P433" s="94">
        <f t="shared" ref="P433:P435" si="271">O433</f>
        <v>0</v>
      </c>
      <c r="Q433" s="678">
        <v>97.654319999999998</v>
      </c>
      <c r="R433" s="736">
        <f t="shared" ref="R433:R435" si="272">Q433*$S$1</f>
        <v>6347.5307999999995</v>
      </c>
      <c r="S433" s="756">
        <f t="shared" ref="S433:S435" si="273">(1-T433*0.01)*R433</f>
        <v>3173.7653999999998</v>
      </c>
      <c r="T433" s="454">
        <v>50</v>
      </c>
      <c r="U433" s="434">
        <f>(V433/R433*100-100)*-1</f>
        <v>32.74077535787616</v>
      </c>
      <c r="V433" s="458">
        <v>4269.3</v>
      </c>
      <c r="W433" s="752">
        <f t="shared" ref="W433:W435" si="274">S433*O433</f>
        <v>0</v>
      </c>
      <c r="X433" s="552">
        <f t="shared" si="269"/>
        <v>0</v>
      </c>
      <c r="Y433" s="437" t="s">
        <v>771</v>
      </c>
      <c r="Z433" s="435">
        <f>T433</f>
        <v>50</v>
      </c>
      <c r="AA433" s="427"/>
      <c r="AB433" s="171"/>
      <c r="AC433" s="88"/>
      <c r="AD433" s="162"/>
      <c r="AE433" s="162"/>
      <c r="AF433" s="162"/>
      <c r="AG433" s="162"/>
      <c r="AH433" s="162"/>
      <c r="AI433" s="162"/>
      <c r="AJ433" s="162"/>
      <c r="AK433" s="163"/>
      <c r="AL433" s="162"/>
      <c r="AM433" s="173"/>
      <c r="AN433" s="173"/>
      <c r="AO433" s="173"/>
      <c r="AP433" s="173"/>
      <c r="AQ433" s="173"/>
      <c r="AR433" s="173"/>
      <c r="AS433" s="173"/>
      <c r="AT433" s="173"/>
      <c r="AU433" s="173"/>
      <c r="AV433" s="173"/>
      <c r="AW433" s="173"/>
      <c r="AX433" s="173"/>
      <c r="AY433" s="173"/>
      <c r="AZ433" s="173"/>
      <c r="BA433" s="173"/>
      <c r="BB433" s="173"/>
      <c r="BC433" s="173"/>
      <c r="BD433" s="173"/>
      <c r="BE433" s="173"/>
      <c r="BF433" s="165"/>
      <c r="BG433" s="165"/>
      <c r="BH433" s="165"/>
      <c r="BI433" s="165"/>
      <c r="BJ433" s="165"/>
      <c r="BK433" s="165"/>
      <c r="BL433" s="165"/>
      <c r="BM433" s="165"/>
      <c r="BN433" s="165"/>
      <c r="BO433" s="165"/>
      <c r="BP433" s="165"/>
      <c r="BQ433" s="165"/>
      <c r="BR433" s="165"/>
      <c r="BS433" s="165"/>
      <c r="BT433" s="165"/>
      <c r="BU433" s="165"/>
      <c r="BV433" s="165"/>
      <c r="BW433" s="165"/>
      <c r="BX433" s="165"/>
      <c r="BY433" s="165"/>
      <c r="BZ433" s="165"/>
      <c r="CA433" s="165"/>
      <c r="CB433" s="165"/>
      <c r="CC433" s="165"/>
      <c r="CD433" s="165"/>
    </row>
    <row r="434" spans="1:82" ht="63.75" customHeight="1">
      <c r="A434" s="520" t="s">
        <v>11</v>
      </c>
      <c r="B434" s="476"/>
      <c r="C434" s="511" t="s">
        <v>782</v>
      </c>
      <c r="D434" s="62" t="s">
        <v>566</v>
      </c>
      <c r="E434" s="77" t="s">
        <v>567</v>
      </c>
      <c r="F434" s="336" t="s">
        <v>137</v>
      </c>
      <c r="G434" s="620"/>
      <c r="H434" s="620"/>
      <c r="I434" s="620"/>
      <c r="J434" s="620"/>
      <c r="K434" s="620"/>
      <c r="L434" s="538" t="s">
        <v>790</v>
      </c>
      <c r="M434" s="538" t="s">
        <v>790</v>
      </c>
      <c r="N434" s="215"/>
      <c r="O434" s="50">
        <f t="shared" si="270"/>
        <v>0</v>
      </c>
      <c r="P434" s="94">
        <f t="shared" si="271"/>
        <v>0</v>
      </c>
      <c r="Q434" s="678">
        <v>97.654319999999998</v>
      </c>
      <c r="R434" s="736">
        <f t="shared" si="272"/>
        <v>6347.5307999999995</v>
      </c>
      <c r="S434" s="756">
        <f t="shared" si="273"/>
        <v>3173.7653999999998</v>
      </c>
      <c r="T434" s="454">
        <v>50</v>
      </c>
      <c r="U434" s="434">
        <f>(V434/R434*100-100)*-1</f>
        <v>32.74077535787616</v>
      </c>
      <c r="V434" s="458">
        <v>4269.3</v>
      </c>
      <c r="W434" s="752">
        <f t="shared" si="274"/>
        <v>0</v>
      </c>
      <c r="X434" s="552">
        <f t="shared" si="269"/>
        <v>0</v>
      </c>
      <c r="Y434" s="437" t="s">
        <v>771</v>
      </c>
      <c r="Z434" s="435">
        <f>T434</f>
        <v>50</v>
      </c>
      <c r="AA434" s="427"/>
      <c r="AB434" s="171"/>
      <c r="AC434" s="88"/>
      <c r="AD434" s="162"/>
      <c r="AE434" s="162"/>
      <c r="AF434" s="162"/>
      <c r="AG434" s="162"/>
      <c r="AH434" s="162"/>
      <c r="AI434" s="162"/>
      <c r="AJ434" s="162"/>
      <c r="AK434" s="163"/>
      <c r="AL434" s="162"/>
      <c r="AM434" s="173"/>
      <c r="AN434" s="173"/>
      <c r="AO434" s="173"/>
      <c r="AP434" s="173"/>
      <c r="AQ434" s="173"/>
      <c r="AR434" s="173"/>
      <c r="AS434" s="173"/>
      <c r="AT434" s="173"/>
      <c r="AU434" s="173"/>
      <c r="AV434" s="173"/>
      <c r="AW434" s="173"/>
      <c r="AX434" s="173"/>
      <c r="AY434" s="173"/>
      <c r="AZ434" s="173"/>
      <c r="BA434" s="173"/>
      <c r="BB434" s="173"/>
      <c r="BC434" s="173"/>
      <c r="BD434" s="173"/>
      <c r="BE434" s="173"/>
      <c r="BF434" s="165"/>
      <c r="BG434" s="165"/>
      <c r="BH434" s="165"/>
      <c r="BI434" s="165"/>
      <c r="BJ434" s="165"/>
      <c r="BK434" s="165"/>
      <c r="BL434" s="165"/>
      <c r="BM434" s="165"/>
      <c r="BN434" s="165"/>
      <c r="BO434" s="165"/>
      <c r="BP434" s="165"/>
      <c r="BQ434" s="165"/>
      <c r="BR434" s="165"/>
      <c r="BS434" s="165"/>
      <c r="BT434" s="165"/>
      <c r="BU434" s="165"/>
      <c r="BV434" s="165"/>
      <c r="BW434" s="165"/>
      <c r="BX434" s="165"/>
      <c r="BY434" s="165"/>
      <c r="BZ434" s="165"/>
      <c r="CA434" s="165"/>
      <c r="CB434" s="165"/>
      <c r="CC434" s="165"/>
      <c r="CD434" s="165"/>
    </row>
    <row r="435" spans="1:82" ht="63.75" customHeight="1">
      <c r="A435" s="520" t="s">
        <v>11</v>
      </c>
      <c r="B435" s="476"/>
      <c r="C435" s="511" t="s">
        <v>782</v>
      </c>
      <c r="D435" s="62" t="s">
        <v>566</v>
      </c>
      <c r="E435" s="77" t="s">
        <v>567</v>
      </c>
      <c r="F435" s="336" t="s">
        <v>9</v>
      </c>
      <c r="G435" s="620"/>
      <c r="H435" s="620"/>
      <c r="I435" s="620"/>
      <c r="J435" s="620"/>
      <c r="K435" s="620"/>
      <c r="L435" s="538" t="s">
        <v>790</v>
      </c>
      <c r="M435" s="538" t="s">
        <v>790</v>
      </c>
      <c r="N435" s="215"/>
      <c r="O435" s="50">
        <f t="shared" si="270"/>
        <v>0</v>
      </c>
      <c r="P435" s="94">
        <f t="shared" si="271"/>
        <v>0</v>
      </c>
      <c r="Q435" s="678">
        <v>97.654319999999998</v>
      </c>
      <c r="R435" s="736">
        <f t="shared" si="272"/>
        <v>6347.5307999999995</v>
      </c>
      <c r="S435" s="756">
        <f t="shared" si="273"/>
        <v>3173.7653999999998</v>
      </c>
      <c r="T435" s="454">
        <v>50</v>
      </c>
      <c r="U435" s="434">
        <f>(V435/R435*100-100)*-1</f>
        <v>32.74077535787616</v>
      </c>
      <c r="V435" s="458">
        <v>4269.3</v>
      </c>
      <c r="W435" s="752">
        <f t="shared" si="274"/>
        <v>0</v>
      </c>
      <c r="X435" s="552">
        <f t="shared" si="269"/>
        <v>0</v>
      </c>
      <c r="Y435" s="437" t="s">
        <v>771</v>
      </c>
      <c r="Z435" s="435">
        <f>T435</f>
        <v>50</v>
      </c>
      <c r="AA435" s="427"/>
      <c r="AB435" s="171"/>
      <c r="AC435" s="88"/>
      <c r="AD435" s="162"/>
      <c r="AE435" s="162"/>
      <c r="AF435" s="162"/>
      <c r="AG435" s="162"/>
      <c r="AH435" s="162"/>
      <c r="AI435" s="162"/>
      <c r="AJ435" s="162"/>
      <c r="AK435" s="163"/>
      <c r="AL435" s="162"/>
      <c r="AM435" s="173"/>
      <c r="AN435" s="173"/>
      <c r="AO435" s="173"/>
      <c r="AP435" s="173"/>
      <c r="AQ435" s="173"/>
      <c r="AR435" s="173"/>
      <c r="AS435" s="173"/>
      <c r="AT435" s="173"/>
      <c r="AU435" s="173"/>
      <c r="AV435" s="173"/>
      <c r="AW435" s="173"/>
      <c r="AX435" s="173"/>
      <c r="AY435" s="173"/>
      <c r="AZ435" s="173"/>
      <c r="BA435" s="173"/>
      <c r="BB435" s="173"/>
      <c r="BC435" s="173"/>
      <c r="BD435" s="173"/>
      <c r="BE435" s="173"/>
      <c r="BF435" s="165"/>
      <c r="BG435" s="165"/>
      <c r="BH435" s="165"/>
      <c r="BI435" s="165"/>
      <c r="BJ435" s="165"/>
      <c r="BK435" s="165"/>
      <c r="BL435" s="165"/>
      <c r="BM435" s="165"/>
      <c r="BN435" s="165"/>
      <c r="BO435" s="165"/>
      <c r="BP435" s="165"/>
      <c r="BQ435" s="165"/>
      <c r="BR435" s="165"/>
      <c r="BS435" s="165"/>
      <c r="BT435" s="165"/>
      <c r="BU435" s="165"/>
      <c r="BV435" s="165"/>
      <c r="BW435" s="165"/>
      <c r="BX435" s="165"/>
      <c r="BY435" s="165"/>
      <c r="BZ435" s="165"/>
      <c r="CA435" s="165"/>
      <c r="CB435" s="165"/>
      <c r="CC435" s="165"/>
      <c r="CD435" s="165"/>
    </row>
    <row r="436" spans="1:82" ht="12" customHeight="1">
      <c r="A436" s="505"/>
      <c r="B436" s="242"/>
      <c r="C436" s="322"/>
      <c r="D436" s="242"/>
      <c r="E436" s="243"/>
      <c r="F436" s="249"/>
      <c r="G436" s="244"/>
      <c r="H436" s="244"/>
      <c r="I436" s="244"/>
      <c r="J436" s="244"/>
      <c r="K436" s="244"/>
      <c r="L436" s="245"/>
      <c r="M436" s="691"/>
      <c r="N436" s="252"/>
      <c r="O436" s="307"/>
      <c r="P436" s="400"/>
      <c r="Q436" s="392"/>
      <c r="R436" s="753"/>
      <c r="S436" s="742"/>
      <c r="T436" s="444"/>
      <c r="U436" s="287"/>
      <c r="V436" s="442"/>
      <c r="W436" s="770" t="s">
        <v>22</v>
      </c>
      <c r="X436" s="552">
        <f t="shared" si="269"/>
        <v>0</v>
      </c>
      <c r="Y436" s="422"/>
      <c r="Z436" s="170"/>
      <c r="AA436" s="88"/>
      <c r="AB436" s="171"/>
      <c r="AC436" s="88"/>
      <c r="AD436" s="162"/>
      <c r="AE436" s="162"/>
      <c r="AF436" s="162"/>
      <c r="AG436" s="162"/>
      <c r="AH436" s="162"/>
      <c r="AI436" s="162"/>
      <c r="AJ436" s="162"/>
      <c r="AK436" s="163"/>
      <c r="AL436" s="162"/>
      <c r="AM436" s="173"/>
      <c r="AN436" s="173"/>
      <c r="AO436" s="173"/>
      <c r="AP436" s="173"/>
      <c r="AQ436" s="173"/>
      <c r="AR436" s="173"/>
      <c r="AS436" s="173"/>
      <c r="AT436" s="173"/>
      <c r="AU436" s="173"/>
      <c r="AV436" s="173"/>
      <c r="AW436" s="173"/>
      <c r="AX436" s="173"/>
      <c r="AY436" s="173"/>
      <c r="AZ436" s="173"/>
      <c r="BA436" s="173"/>
      <c r="BB436" s="173"/>
      <c r="BC436" s="173"/>
      <c r="BD436" s="173"/>
      <c r="BE436" s="173"/>
      <c r="BF436" s="165"/>
      <c r="BG436" s="165"/>
      <c r="BH436" s="165"/>
      <c r="BI436" s="165"/>
      <c r="BJ436" s="165"/>
      <c r="BK436" s="165"/>
      <c r="BL436" s="165"/>
      <c r="BM436" s="165"/>
      <c r="BN436" s="165"/>
      <c r="BO436" s="165"/>
      <c r="BP436" s="165"/>
      <c r="BQ436" s="165"/>
      <c r="BR436" s="165"/>
      <c r="BS436" s="165"/>
      <c r="BT436" s="165"/>
      <c r="BU436" s="165"/>
      <c r="BV436" s="165"/>
      <c r="BW436" s="165"/>
      <c r="BX436" s="165"/>
      <c r="BY436" s="165"/>
      <c r="BZ436" s="165"/>
      <c r="CA436" s="165"/>
      <c r="CB436" s="165"/>
      <c r="CC436" s="165"/>
      <c r="CD436" s="165"/>
    </row>
    <row r="437" spans="1:82" ht="27" hidden="1" customHeight="1">
      <c r="A437" s="503"/>
      <c r="B437" s="130"/>
      <c r="C437" s="322"/>
      <c r="D437" s="130"/>
      <c r="E437" s="129" t="s">
        <v>536</v>
      </c>
      <c r="F437" s="155"/>
      <c r="G437" s="538" t="s">
        <v>790</v>
      </c>
      <c r="H437" s="577" t="s">
        <v>538</v>
      </c>
      <c r="I437" s="578" t="s">
        <v>129</v>
      </c>
      <c r="J437" s="578" t="s">
        <v>122</v>
      </c>
      <c r="K437" s="578" t="s">
        <v>123</v>
      </c>
      <c r="L437" s="579" t="s">
        <v>124</v>
      </c>
      <c r="M437" s="538" t="s">
        <v>790</v>
      </c>
      <c r="N437" s="103">
        <v>0</v>
      </c>
      <c r="O437" s="104"/>
      <c r="P437" s="128">
        <f>IF(SUM(G438:M453)&gt;0,0.1,0)</f>
        <v>0</v>
      </c>
      <c r="Q437" s="392"/>
      <c r="R437" s="755"/>
      <c r="S437" s="751"/>
      <c r="T437" s="439"/>
      <c r="U437" s="144"/>
      <c r="V437" s="439"/>
      <c r="W437" s="768"/>
      <c r="X437" s="552">
        <f t="shared" si="269"/>
        <v>0</v>
      </c>
      <c r="Y437" s="422"/>
      <c r="Z437" s="170"/>
      <c r="AA437" s="88"/>
      <c r="AB437" s="171"/>
      <c r="AC437" s="88"/>
      <c r="AD437" s="162"/>
      <c r="AE437" s="162"/>
      <c r="AF437" s="162"/>
      <c r="AG437" s="162"/>
      <c r="AH437" s="162"/>
      <c r="AI437" s="162"/>
      <c r="AJ437" s="162"/>
      <c r="AK437" s="163"/>
      <c r="AL437" s="162"/>
      <c r="AM437" s="173"/>
      <c r="AN437" s="173"/>
      <c r="AO437" s="173"/>
      <c r="AP437" s="173"/>
      <c r="AQ437" s="173"/>
      <c r="AR437" s="173"/>
      <c r="AS437" s="173"/>
      <c r="AT437" s="173"/>
      <c r="AU437" s="173"/>
      <c r="AV437" s="173"/>
      <c r="AW437" s="173"/>
      <c r="AX437" s="173"/>
      <c r="AY437" s="173"/>
      <c r="AZ437" s="173"/>
      <c r="BA437" s="173"/>
      <c r="BB437" s="173"/>
      <c r="BC437" s="173"/>
      <c r="BD437" s="173"/>
      <c r="BE437" s="173"/>
      <c r="BF437" s="165"/>
      <c r="BG437" s="165"/>
      <c r="BH437" s="165"/>
      <c r="BI437" s="165"/>
      <c r="BJ437" s="165"/>
      <c r="BK437" s="165"/>
      <c r="BL437" s="165"/>
      <c r="BM437" s="165"/>
      <c r="BN437" s="165"/>
      <c r="BO437" s="165"/>
      <c r="BP437" s="165"/>
      <c r="BQ437" s="165"/>
      <c r="BR437" s="165"/>
      <c r="BS437" s="165"/>
      <c r="BT437" s="165"/>
      <c r="BU437" s="165"/>
      <c r="BV437" s="165"/>
      <c r="BW437" s="165"/>
      <c r="BX437" s="165"/>
      <c r="BY437" s="165"/>
      <c r="BZ437" s="165"/>
      <c r="CA437" s="165"/>
      <c r="CB437" s="165"/>
      <c r="CC437" s="165"/>
      <c r="CD437" s="165"/>
    </row>
    <row r="438" spans="1:82" ht="12" hidden="1" customHeight="1">
      <c r="A438" s="500"/>
      <c r="B438" s="242"/>
      <c r="C438" s="322"/>
      <c r="D438" s="242"/>
      <c r="E438" s="243"/>
      <c r="F438" s="249"/>
      <c r="G438" s="244"/>
      <c r="H438" s="244"/>
      <c r="I438" s="244"/>
      <c r="J438" s="244"/>
      <c r="K438" s="244"/>
      <c r="L438" s="245"/>
      <c r="M438" s="281"/>
      <c r="N438" s="204">
        <v>0</v>
      </c>
      <c r="O438" s="304"/>
      <c r="P438" s="282"/>
      <c r="Q438" s="395"/>
      <c r="R438" s="753"/>
      <c r="S438" s="742"/>
      <c r="T438" s="442"/>
      <c r="U438" s="248"/>
      <c r="V438" s="442"/>
      <c r="W438" s="770" t="s">
        <v>22</v>
      </c>
      <c r="X438" s="552">
        <f t="shared" si="269"/>
        <v>0</v>
      </c>
      <c r="Y438" s="422"/>
      <c r="Z438" s="170"/>
      <c r="AA438" s="88"/>
      <c r="AB438" s="171"/>
      <c r="AC438" s="88"/>
      <c r="AD438" s="162"/>
      <c r="AE438" s="162"/>
      <c r="AF438" s="162"/>
      <c r="AG438" s="162"/>
      <c r="AH438" s="162"/>
      <c r="AI438" s="162"/>
      <c r="AJ438" s="162"/>
      <c r="AK438" s="163"/>
      <c r="AL438" s="162"/>
      <c r="AM438" s="173"/>
      <c r="AN438" s="173"/>
      <c r="AO438" s="173"/>
      <c r="AP438" s="173"/>
      <c r="AQ438" s="173"/>
      <c r="AR438" s="173"/>
      <c r="AS438" s="173"/>
      <c r="AT438" s="173"/>
      <c r="AU438" s="173"/>
      <c r="AV438" s="173"/>
      <c r="AW438" s="173"/>
      <c r="AX438" s="173"/>
      <c r="AY438" s="173"/>
      <c r="AZ438" s="173"/>
      <c r="BA438" s="173"/>
      <c r="BB438" s="173"/>
      <c r="BC438" s="173"/>
      <c r="BD438" s="173"/>
      <c r="BE438" s="173"/>
      <c r="BF438" s="165"/>
      <c r="BG438" s="165"/>
      <c r="BH438" s="165"/>
      <c r="BI438" s="165"/>
      <c r="BJ438" s="165"/>
      <c r="BK438" s="165"/>
      <c r="BL438" s="165"/>
      <c r="BM438" s="165"/>
      <c r="BN438" s="165"/>
      <c r="BO438" s="165"/>
      <c r="BP438" s="165"/>
      <c r="BQ438" s="165"/>
      <c r="BR438" s="165"/>
      <c r="BS438" s="165"/>
      <c r="BT438" s="165"/>
      <c r="BU438" s="165"/>
      <c r="BV438" s="165"/>
      <c r="BW438" s="165"/>
      <c r="BX438" s="165"/>
      <c r="BY438" s="165"/>
      <c r="BZ438" s="165"/>
      <c r="CA438" s="165"/>
      <c r="CB438" s="165"/>
      <c r="CC438" s="165"/>
      <c r="CD438" s="165"/>
    </row>
    <row r="439" spans="1:82" ht="63.75" hidden="1" customHeight="1">
      <c r="A439" s="844" t="s">
        <v>11</v>
      </c>
      <c r="B439" s="831"/>
      <c r="C439" s="595" t="s">
        <v>794</v>
      </c>
      <c r="D439" s="893" t="s">
        <v>1131</v>
      </c>
      <c r="E439" s="891" t="s">
        <v>1129</v>
      </c>
      <c r="F439" s="892" t="s">
        <v>2</v>
      </c>
      <c r="G439" s="538" t="s">
        <v>790</v>
      </c>
      <c r="H439" s="538" t="s">
        <v>790</v>
      </c>
      <c r="I439" s="538" t="s">
        <v>790</v>
      </c>
      <c r="J439" s="538" t="s">
        <v>790</v>
      </c>
      <c r="K439" s="538" t="s">
        <v>790</v>
      </c>
      <c r="L439" s="843"/>
      <c r="M439" s="538" t="s">
        <v>790</v>
      </c>
      <c r="N439" s="835">
        <v>0</v>
      </c>
      <c r="O439" s="50">
        <f t="shared" ref="O439:O440" si="275">SUBTOTAL(9,G439:M439)</f>
        <v>0</v>
      </c>
      <c r="P439" s="94">
        <f t="shared" ref="P439:P440" si="276">O439</f>
        <v>0</v>
      </c>
      <c r="Q439" s="838">
        <v>34.047359999999998</v>
      </c>
      <c r="R439" s="839">
        <f t="shared" ref="R439:R440" si="277">Q439*$S$1</f>
        <v>2213.0783999999999</v>
      </c>
      <c r="S439" s="733">
        <f t="shared" ref="S439:S440" si="278">R439</f>
        <v>2213.0783999999999</v>
      </c>
      <c r="T439" s="841" t="s">
        <v>794</v>
      </c>
      <c r="U439" s="841"/>
      <c r="V439" s="841"/>
      <c r="W439" s="752">
        <f t="shared" ref="W439:W440" si="279">S439*O439</f>
        <v>0</v>
      </c>
      <c r="X439" s="552">
        <f t="shared" si="269"/>
        <v>0</v>
      </c>
      <c r="Y439" s="707"/>
      <c r="Z439" s="708"/>
      <c r="AA439" s="88"/>
      <c r="AB439" s="171"/>
      <c r="AC439" s="88"/>
      <c r="AD439" s="162"/>
      <c r="AE439" s="162"/>
      <c r="AF439" s="162"/>
      <c r="AG439" s="162"/>
      <c r="AH439" s="162"/>
      <c r="AI439" s="162"/>
      <c r="AJ439" s="162"/>
      <c r="AK439" s="163"/>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row>
    <row r="440" spans="1:82" ht="63.75" hidden="1" customHeight="1">
      <c r="A440" s="844" t="s">
        <v>11</v>
      </c>
      <c r="B440" s="831"/>
      <c r="C440" s="595" t="s">
        <v>794</v>
      </c>
      <c r="D440" s="894" t="s">
        <v>1125</v>
      </c>
      <c r="E440" s="891" t="s">
        <v>1129</v>
      </c>
      <c r="F440" s="892" t="s">
        <v>469</v>
      </c>
      <c r="G440" s="538" t="s">
        <v>790</v>
      </c>
      <c r="H440" s="843"/>
      <c r="I440" s="843"/>
      <c r="J440" s="843"/>
      <c r="K440" s="538" t="s">
        <v>790</v>
      </c>
      <c r="L440" s="843"/>
      <c r="M440" s="538" t="s">
        <v>790</v>
      </c>
      <c r="N440" s="835">
        <v>0</v>
      </c>
      <c r="O440" s="50">
        <f t="shared" si="275"/>
        <v>0</v>
      </c>
      <c r="P440" s="94">
        <f t="shared" si="276"/>
        <v>0</v>
      </c>
      <c r="Q440" s="838">
        <v>34.047359999999998</v>
      </c>
      <c r="R440" s="839">
        <f t="shared" si="277"/>
        <v>2213.0783999999999</v>
      </c>
      <c r="S440" s="733">
        <f t="shared" si="278"/>
        <v>2213.0783999999999</v>
      </c>
      <c r="T440" s="841" t="s">
        <v>794</v>
      </c>
      <c r="U440" s="841"/>
      <c r="V440" s="841"/>
      <c r="W440" s="752">
        <f t="shared" si="279"/>
        <v>0</v>
      </c>
      <c r="X440" s="552">
        <f t="shared" si="269"/>
        <v>0</v>
      </c>
      <c r="Y440" s="707"/>
      <c r="Z440" s="708"/>
      <c r="AA440" s="88"/>
      <c r="AB440" s="171"/>
      <c r="AC440" s="88"/>
      <c r="AD440" s="162"/>
      <c r="AE440" s="162"/>
      <c r="AF440" s="162"/>
      <c r="AG440" s="162"/>
      <c r="AH440" s="162"/>
      <c r="AI440" s="162"/>
      <c r="AJ440" s="162"/>
      <c r="AK440" s="163"/>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row>
    <row r="441" spans="1:82" ht="63.75" hidden="1" customHeight="1">
      <c r="A441" s="844" t="s">
        <v>11</v>
      </c>
      <c r="B441" s="831"/>
      <c r="C441" s="595" t="s">
        <v>794</v>
      </c>
      <c r="D441" s="884" t="s">
        <v>1126</v>
      </c>
      <c r="E441" s="881" t="s">
        <v>1129</v>
      </c>
      <c r="F441" s="882" t="s">
        <v>965</v>
      </c>
      <c r="G441" s="538" t="s">
        <v>790</v>
      </c>
      <c r="H441" s="843"/>
      <c r="I441" s="843"/>
      <c r="J441" s="843"/>
      <c r="K441" s="883"/>
      <c r="L441" s="843"/>
      <c r="M441" s="538" t="s">
        <v>790</v>
      </c>
      <c r="N441" s="835">
        <v>0</v>
      </c>
      <c r="O441" s="836">
        <f>SUBTOTAL(9,G441:M441)</f>
        <v>0</v>
      </c>
      <c r="P441" s="837">
        <f t="shared" ref="P441:P442" si="280">O441</f>
        <v>0</v>
      </c>
      <c r="Q441" s="838">
        <v>34.047359999999998</v>
      </c>
      <c r="R441" s="839">
        <f>Q441*$S$1</f>
        <v>2213.0783999999999</v>
      </c>
      <c r="S441" s="840">
        <f>R441</f>
        <v>2213.0783999999999</v>
      </c>
      <c r="T441" s="841" t="s">
        <v>794</v>
      </c>
      <c r="U441" s="841"/>
      <c r="V441" s="841"/>
      <c r="W441" s="842">
        <f>S441*O441</f>
        <v>0</v>
      </c>
      <c r="X441" s="552">
        <f>R441*P441</f>
        <v>0</v>
      </c>
      <c r="Y441" s="707" t="s">
        <v>1018</v>
      </c>
      <c r="Z441" s="708"/>
      <c r="AA441" s="88"/>
      <c r="AB441" s="171"/>
      <c r="AC441" s="88"/>
      <c r="AD441" s="162"/>
      <c r="AE441" s="162"/>
      <c r="AF441" s="162"/>
      <c r="AG441" s="162"/>
      <c r="AH441" s="162"/>
      <c r="AI441" s="162"/>
      <c r="AJ441" s="162"/>
      <c r="AK441" s="163"/>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row>
    <row r="442" spans="1:82" ht="63.75" hidden="1" customHeight="1">
      <c r="A442" s="844" t="s">
        <v>11</v>
      </c>
      <c r="B442" s="831"/>
      <c r="C442" s="595" t="s">
        <v>794</v>
      </c>
      <c r="D442" s="884" t="s">
        <v>1127</v>
      </c>
      <c r="E442" s="881" t="s">
        <v>1129</v>
      </c>
      <c r="F442" s="882" t="s">
        <v>914</v>
      </c>
      <c r="G442" s="538" t="s">
        <v>790</v>
      </c>
      <c r="H442" s="843"/>
      <c r="I442" s="843"/>
      <c r="J442" s="843"/>
      <c r="K442" s="883"/>
      <c r="L442" s="843"/>
      <c r="M442" s="538" t="s">
        <v>790</v>
      </c>
      <c r="N442" s="835">
        <v>0</v>
      </c>
      <c r="O442" s="836">
        <f>SUBTOTAL(9,G442:M442)</f>
        <v>0</v>
      </c>
      <c r="P442" s="837">
        <f t="shared" si="280"/>
        <v>0</v>
      </c>
      <c r="Q442" s="838">
        <v>34.047359999999998</v>
      </c>
      <c r="R442" s="839">
        <f>Q442*$S$1</f>
        <v>2213.0783999999999</v>
      </c>
      <c r="S442" s="840">
        <f>R442</f>
        <v>2213.0783999999999</v>
      </c>
      <c r="T442" s="841" t="s">
        <v>794</v>
      </c>
      <c r="U442" s="841"/>
      <c r="V442" s="841"/>
      <c r="W442" s="842">
        <f>S442*O442</f>
        <v>0</v>
      </c>
      <c r="X442" s="552">
        <f>R442*P442</f>
        <v>0</v>
      </c>
      <c r="Y442" s="707" t="s">
        <v>1018</v>
      </c>
      <c r="Z442" s="708"/>
      <c r="AA442" s="88"/>
      <c r="AB442" s="171"/>
      <c r="AC442" s="88"/>
      <c r="AD442" s="162"/>
      <c r="AE442" s="162"/>
      <c r="AF442" s="162"/>
      <c r="AG442" s="162"/>
      <c r="AH442" s="162"/>
      <c r="AI442" s="162"/>
      <c r="AJ442" s="162"/>
      <c r="AK442" s="163"/>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row>
    <row r="443" spans="1:82" ht="63.75" hidden="1" customHeight="1">
      <c r="A443" s="844" t="s">
        <v>11</v>
      </c>
      <c r="B443" s="831"/>
      <c r="C443" s="595" t="s">
        <v>794</v>
      </c>
      <c r="D443" s="893" t="s">
        <v>1132</v>
      </c>
      <c r="E443" s="891" t="s">
        <v>1129</v>
      </c>
      <c r="F443" s="892" t="s">
        <v>5</v>
      </c>
      <c r="G443" s="538" t="s">
        <v>790</v>
      </c>
      <c r="H443" s="843"/>
      <c r="I443" s="843"/>
      <c r="J443" s="843"/>
      <c r="K443" s="883"/>
      <c r="L443" s="843"/>
      <c r="M443" s="538" t="s">
        <v>790</v>
      </c>
      <c r="N443" s="835">
        <v>0</v>
      </c>
      <c r="O443" s="50">
        <f>SUBTOTAL(9,G443:M443)</f>
        <v>0</v>
      </c>
      <c r="P443" s="94">
        <f>O443</f>
        <v>0</v>
      </c>
      <c r="Q443" s="838">
        <v>34.047359999999998</v>
      </c>
      <c r="R443" s="839">
        <f>Q443*$S$1</f>
        <v>2213.0783999999999</v>
      </c>
      <c r="S443" s="733">
        <f>R443</f>
        <v>2213.0783999999999</v>
      </c>
      <c r="T443" s="841" t="s">
        <v>794</v>
      </c>
      <c r="U443" s="841"/>
      <c r="V443" s="841"/>
      <c r="W443" s="752">
        <f>S443*O443</f>
        <v>0</v>
      </c>
      <c r="X443" s="552">
        <f>R443*P443</f>
        <v>0</v>
      </c>
      <c r="Y443" s="707"/>
      <c r="Z443" s="708"/>
      <c r="AA443" s="88"/>
      <c r="AB443" s="171"/>
      <c r="AC443" s="88"/>
      <c r="AD443" s="162"/>
      <c r="AE443" s="162"/>
      <c r="AF443" s="162"/>
      <c r="AG443" s="162"/>
      <c r="AH443" s="162"/>
      <c r="AI443" s="162"/>
      <c r="AJ443" s="162"/>
      <c r="AK443" s="163"/>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row>
    <row r="444" spans="1:82" ht="39.200000000000003" hidden="1" customHeight="1">
      <c r="A444" s="491" t="s">
        <v>11</v>
      </c>
      <c r="B444" s="491"/>
      <c r="C444" s="595" t="s">
        <v>794</v>
      </c>
      <c r="D444" s="403" t="s">
        <v>818</v>
      </c>
      <c r="E444" s="596" t="s">
        <v>853</v>
      </c>
      <c r="F444" s="404" t="s">
        <v>5</v>
      </c>
      <c r="G444" s="538" t="s">
        <v>790</v>
      </c>
      <c r="H444" s="538" t="s">
        <v>790</v>
      </c>
      <c r="I444" s="613"/>
      <c r="J444" s="613"/>
      <c r="K444" s="538" t="s">
        <v>790</v>
      </c>
      <c r="L444" s="538" t="s">
        <v>790</v>
      </c>
      <c r="M444" s="538" t="s">
        <v>790</v>
      </c>
      <c r="N444" s="215">
        <v>4</v>
      </c>
      <c r="O444" s="50">
        <f t="shared" ref="O444:O452" si="281">SUBTOTAL(9,H444:M444)</f>
        <v>0</v>
      </c>
      <c r="P444" s="94">
        <f t="shared" ref="P444:P451" si="282">O444</f>
        <v>0</v>
      </c>
      <c r="Q444" s="674">
        <v>42.194879999999998</v>
      </c>
      <c r="R444" s="436">
        <f t="shared" ref="R444:R449" si="283">Q444*$S$1</f>
        <v>2742.6671999999999</v>
      </c>
      <c r="S444" s="394">
        <f t="shared" ref="S444:S449" si="284">(1-T444*0.01)*R444</f>
        <v>1919.8670399999999</v>
      </c>
      <c r="T444" s="454">
        <v>30</v>
      </c>
      <c r="U444" s="434"/>
      <c r="V444" s="458"/>
      <c r="W444" s="335">
        <f t="shared" ref="W444:W449" si="285">S444*O444</f>
        <v>0</v>
      </c>
      <c r="X444" s="552">
        <f t="shared" ref="X444:X505" si="286">R444*P444</f>
        <v>0</v>
      </c>
      <c r="Y444" s="437" t="s">
        <v>771</v>
      </c>
      <c r="Z444" s="435">
        <f t="shared" ref="Z444:Z449" si="287">T444</f>
        <v>30</v>
      </c>
      <c r="AA444" s="636"/>
      <c r="AB444" s="171"/>
      <c r="AC444" s="88"/>
      <c r="AD444" s="162"/>
      <c r="AE444" s="162"/>
      <c r="AF444" s="162"/>
      <c r="AG444" s="162"/>
      <c r="AH444" s="162"/>
      <c r="AI444" s="162"/>
      <c r="AJ444" s="162"/>
      <c r="AK444" s="163"/>
      <c r="AL444" s="162"/>
      <c r="AM444" s="173"/>
      <c r="AN444" s="173"/>
      <c r="AO444" s="173"/>
      <c r="AP444" s="173"/>
      <c r="AQ444" s="173"/>
      <c r="AR444" s="173"/>
      <c r="AS444" s="173"/>
      <c r="AT444" s="173"/>
      <c r="AU444" s="173"/>
      <c r="AV444" s="173"/>
      <c r="AW444" s="173"/>
      <c r="AX444" s="173"/>
      <c r="AY444" s="173"/>
      <c r="AZ444" s="173"/>
      <c r="BA444" s="173"/>
      <c r="BB444" s="173"/>
      <c r="BC444" s="173"/>
      <c r="BD444" s="173"/>
      <c r="BE444" s="173"/>
      <c r="BF444" s="165"/>
      <c r="BG444" s="165"/>
      <c r="BH444" s="165"/>
      <c r="BI444" s="165"/>
      <c r="BJ444" s="165"/>
      <c r="BK444" s="165"/>
      <c r="BL444" s="165"/>
      <c r="BM444" s="165"/>
      <c r="BN444" s="165"/>
      <c r="BO444" s="165"/>
      <c r="BP444" s="165"/>
      <c r="BQ444" s="165"/>
      <c r="BR444" s="165"/>
      <c r="BS444" s="165"/>
      <c r="BT444" s="165"/>
      <c r="BU444" s="165"/>
      <c r="BV444" s="165"/>
      <c r="BW444" s="165"/>
      <c r="BX444" s="165"/>
      <c r="BY444" s="165"/>
      <c r="BZ444" s="165"/>
      <c r="CA444" s="165"/>
      <c r="CB444" s="165"/>
      <c r="CC444" s="165"/>
      <c r="CD444" s="165"/>
    </row>
    <row r="445" spans="1:82" ht="39.200000000000003" hidden="1" customHeight="1">
      <c r="A445" s="520" t="s">
        <v>11</v>
      </c>
      <c r="B445" s="491"/>
      <c r="C445" s="511" t="s">
        <v>782</v>
      </c>
      <c r="D445" s="403" t="s">
        <v>818</v>
      </c>
      <c r="E445" s="596" t="s">
        <v>853</v>
      </c>
      <c r="F445" s="404" t="s">
        <v>8</v>
      </c>
      <c r="G445" s="538" t="s">
        <v>790</v>
      </c>
      <c r="H445" s="538" t="s">
        <v>790</v>
      </c>
      <c r="I445" s="538" t="s">
        <v>790</v>
      </c>
      <c r="J445" s="613"/>
      <c r="K445" s="538" t="s">
        <v>790</v>
      </c>
      <c r="L445" s="538" t="s">
        <v>790</v>
      </c>
      <c r="M445" s="538" t="s">
        <v>790</v>
      </c>
      <c r="N445" s="215">
        <v>0</v>
      </c>
      <c r="O445" s="50">
        <f>SUBTOTAL(9,G445:M445)</f>
        <v>0</v>
      </c>
      <c r="P445" s="94">
        <f>O445</f>
        <v>0</v>
      </c>
      <c r="Q445" s="678">
        <v>42.194879999999998</v>
      </c>
      <c r="R445" s="736">
        <f>Q445*$S$1</f>
        <v>2742.6671999999999</v>
      </c>
      <c r="S445" s="745">
        <f t="shared" si="284"/>
        <v>1919.8670399999999</v>
      </c>
      <c r="T445" s="454">
        <v>30</v>
      </c>
      <c r="U445" s="434"/>
      <c r="V445" s="458"/>
      <c r="W445" s="752">
        <f>S445*O445</f>
        <v>0</v>
      </c>
      <c r="X445" s="552">
        <f>R445*P445</f>
        <v>0</v>
      </c>
      <c r="Y445" s="437" t="s">
        <v>771</v>
      </c>
      <c r="Z445" s="435">
        <f t="shared" si="287"/>
        <v>30</v>
      </c>
      <c r="AA445" s="88"/>
      <c r="AB445" s="171"/>
      <c r="AC445" s="88"/>
      <c r="AD445" s="162"/>
      <c r="AE445" s="162"/>
      <c r="AF445" s="162"/>
      <c r="AG445" s="162"/>
      <c r="AH445" s="162"/>
      <c r="AI445" s="162"/>
      <c r="AJ445" s="162"/>
      <c r="AK445" s="163"/>
      <c r="AL445" s="162"/>
      <c r="AM445" s="173"/>
      <c r="AN445" s="173"/>
      <c r="AO445" s="173"/>
      <c r="AP445" s="173"/>
      <c r="AQ445" s="173"/>
      <c r="AR445" s="173"/>
      <c r="AS445" s="173"/>
      <c r="AT445" s="173"/>
      <c r="AU445" s="173"/>
      <c r="AV445" s="173"/>
      <c r="AW445" s="173"/>
      <c r="AX445" s="173"/>
      <c r="AY445" s="173"/>
      <c r="AZ445" s="173"/>
      <c r="BA445" s="173"/>
      <c r="BB445" s="173"/>
      <c r="BC445" s="173"/>
      <c r="BD445" s="173"/>
      <c r="BE445" s="173"/>
      <c r="BF445" s="165"/>
      <c r="BG445" s="165"/>
      <c r="BH445" s="165"/>
      <c r="BI445" s="165"/>
      <c r="BJ445" s="165"/>
      <c r="BK445" s="165"/>
      <c r="BL445" s="165"/>
      <c r="BM445" s="165"/>
      <c r="BN445" s="165"/>
      <c r="BO445" s="165"/>
      <c r="BP445" s="165"/>
      <c r="BQ445" s="165"/>
      <c r="BR445" s="165"/>
      <c r="BS445" s="165"/>
      <c r="BT445" s="165"/>
      <c r="BU445" s="165"/>
      <c r="BV445" s="165"/>
      <c r="BW445" s="165"/>
      <c r="BX445" s="165"/>
      <c r="BY445" s="165"/>
      <c r="BZ445" s="165"/>
      <c r="CA445" s="165"/>
      <c r="CB445" s="165"/>
      <c r="CC445" s="165"/>
      <c r="CD445" s="165"/>
    </row>
    <row r="446" spans="1:82" ht="39.200000000000003" hidden="1" customHeight="1">
      <c r="A446" s="520" t="s">
        <v>11</v>
      </c>
      <c r="B446" s="491"/>
      <c r="C446" s="595" t="s">
        <v>794</v>
      </c>
      <c r="D446" s="403" t="s">
        <v>818</v>
      </c>
      <c r="E446" s="596" t="s">
        <v>853</v>
      </c>
      <c r="F446" s="404" t="s">
        <v>8</v>
      </c>
      <c r="G446" s="538" t="s">
        <v>790</v>
      </c>
      <c r="H446" s="538" t="s">
        <v>790</v>
      </c>
      <c r="I446" s="538" t="s">
        <v>790</v>
      </c>
      <c r="J446" s="613"/>
      <c r="K446" s="538" t="s">
        <v>790</v>
      </c>
      <c r="L446" s="538" t="s">
        <v>790</v>
      </c>
      <c r="M446" s="538" t="s">
        <v>790</v>
      </c>
      <c r="N446" s="215">
        <v>4</v>
      </c>
      <c r="O446" s="50">
        <f t="shared" si="281"/>
        <v>0</v>
      </c>
      <c r="P446" s="94">
        <f t="shared" si="282"/>
        <v>0</v>
      </c>
      <c r="Q446" s="674">
        <v>42.194879999999998</v>
      </c>
      <c r="R446" s="436">
        <f t="shared" si="283"/>
        <v>2742.6671999999999</v>
      </c>
      <c r="S446" s="394">
        <f t="shared" si="284"/>
        <v>1919.8670399999999</v>
      </c>
      <c r="T446" s="454">
        <v>30</v>
      </c>
      <c r="U446" s="434"/>
      <c r="V446" s="458"/>
      <c r="W446" s="335">
        <f t="shared" si="285"/>
        <v>0</v>
      </c>
      <c r="X446" s="552">
        <f t="shared" si="286"/>
        <v>0</v>
      </c>
      <c r="Y446" s="437" t="s">
        <v>771</v>
      </c>
      <c r="Z446" s="435">
        <f t="shared" si="287"/>
        <v>30</v>
      </c>
      <c r="AA446" s="636"/>
      <c r="AB446" s="171"/>
      <c r="AC446" s="88"/>
      <c r="AD446" s="162"/>
      <c r="AE446" s="162"/>
      <c r="AF446" s="162"/>
      <c r="AG446" s="162"/>
      <c r="AH446" s="162"/>
      <c r="AI446" s="162"/>
      <c r="AJ446" s="162"/>
      <c r="AK446" s="163"/>
      <c r="AL446" s="162"/>
      <c r="AM446" s="173"/>
      <c r="AN446" s="173"/>
      <c r="AO446" s="173"/>
      <c r="AP446" s="173"/>
      <c r="AQ446" s="173"/>
      <c r="AR446" s="173"/>
      <c r="AS446" s="173"/>
      <c r="AT446" s="173"/>
      <c r="AU446" s="173"/>
      <c r="AV446" s="173"/>
      <c r="AW446" s="173"/>
      <c r="AX446" s="173"/>
      <c r="AY446" s="173"/>
      <c r="AZ446" s="173"/>
      <c r="BA446" s="173"/>
      <c r="BB446" s="173"/>
      <c r="BC446" s="173"/>
      <c r="BD446" s="173"/>
      <c r="BE446" s="173"/>
      <c r="BF446" s="165"/>
      <c r="BG446" s="165"/>
      <c r="BH446" s="165"/>
      <c r="BI446" s="165"/>
      <c r="BJ446" s="165"/>
      <c r="BK446" s="165"/>
      <c r="BL446" s="165"/>
      <c r="BM446" s="165"/>
      <c r="BN446" s="165"/>
      <c r="BO446" s="165"/>
      <c r="BP446" s="165"/>
      <c r="BQ446" s="165"/>
      <c r="BR446" s="165"/>
      <c r="BS446" s="165"/>
      <c r="BT446" s="165"/>
      <c r="BU446" s="165"/>
      <c r="BV446" s="165"/>
      <c r="BW446" s="165"/>
      <c r="BX446" s="165"/>
      <c r="BY446" s="165"/>
      <c r="BZ446" s="165"/>
      <c r="CA446" s="165"/>
      <c r="CB446" s="165"/>
      <c r="CC446" s="165"/>
      <c r="CD446" s="165"/>
    </row>
    <row r="447" spans="1:82" ht="39.200000000000003" hidden="1" customHeight="1">
      <c r="A447" s="657" t="s">
        <v>11</v>
      </c>
      <c r="B447" s="491"/>
      <c r="C447" s="511" t="s">
        <v>782</v>
      </c>
      <c r="D447" s="403" t="s">
        <v>818</v>
      </c>
      <c r="E447" s="596" t="s">
        <v>853</v>
      </c>
      <c r="F447" s="404" t="s">
        <v>3</v>
      </c>
      <c r="G447" s="538" t="s">
        <v>790</v>
      </c>
      <c r="H447" s="613"/>
      <c r="I447" s="538" t="s">
        <v>790</v>
      </c>
      <c r="J447" s="538" t="s">
        <v>790</v>
      </c>
      <c r="K447" s="538" t="s">
        <v>790</v>
      </c>
      <c r="L447" s="538" t="s">
        <v>790</v>
      </c>
      <c r="M447" s="538" t="s">
        <v>790</v>
      </c>
      <c r="N447" s="215">
        <v>0</v>
      </c>
      <c r="O447" s="50">
        <f>SUBTOTAL(9,G447:M447)</f>
        <v>0</v>
      </c>
      <c r="P447" s="94">
        <f>O447</f>
        <v>0</v>
      </c>
      <c r="Q447" s="678">
        <v>42.194879999999998</v>
      </c>
      <c r="R447" s="736">
        <f>Q447*$S$1</f>
        <v>2742.6671999999999</v>
      </c>
      <c r="S447" s="745">
        <f t="shared" ref="S447" si="288">(1-T447*0.01)*R447</f>
        <v>1919.8670399999999</v>
      </c>
      <c r="T447" s="454">
        <v>30</v>
      </c>
      <c r="U447" s="434"/>
      <c r="V447" s="458"/>
      <c r="W447" s="752">
        <f>S447*O447</f>
        <v>0</v>
      </c>
      <c r="X447" s="552">
        <f>R447*P447</f>
        <v>0</v>
      </c>
      <c r="Y447" s="437" t="s">
        <v>771</v>
      </c>
      <c r="Z447" s="435">
        <f t="shared" si="287"/>
        <v>30</v>
      </c>
      <c r="AA447" s="88"/>
      <c r="AB447" s="171"/>
      <c r="AC447" s="88"/>
      <c r="AD447" s="162"/>
      <c r="AE447" s="162"/>
      <c r="AF447" s="162"/>
      <c r="AG447" s="162"/>
      <c r="AH447" s="162"/>
      <c r="AI447" s="162"/>
      <c r="AJ447" s="162"/>
      <c r="AK447" s="163"/>
      <c r="AL447" s="162"/>
      <c r="AM447" s="173"/>
      <c r="AN447" s="173"/>
      <c r="AO447" s="173"/>
      <c r="AP447" s="173"/>
      <c r="AQ447" s="173"/>
      <c r="AR447" s="173"/>
      <c r="AS447" s="173"/>
      <c r="AT447" s="173"/>
      <c r="AU447" s="173"/>
      <c r="AV447" s="173"/>
      <c r="AW447" s="173"/>
      <c r="AX447" s="173"/>
      <c r="AY447" s="173"/>
      <c r="AZ447" s="173"/>
      <c r="BA447" s="173"/>
      <c r="BB447" s="173"/>
      <c r="BC447" s="173"/>
      <c r="BD447" s="173"/>
      <c r="BE447" s="173"/>
      <c r="BF447" s="165"/>
      <c r="BG447" s="165"/>
      <c r="BH447" s="165"/>
      <c r="BI447" s="165"/>
      <c r="BJ447" s="165"/>
      <c r="BK447" s="165"/>
      <c r="BL447" s="165"/>
      <c r="BM447" s="165"/>
      <c r="BN447" s="165"/>
      <c r="BO447" s="165"/>
      <c r="BP447" s="165"/>
      <c r="BQ447" s="165"/>
      <c r="BR447" s="165"/>
      <c r="BS447" s="165"/>
      <c r="BT447" s="165"/>
      <c r="BU447" s="165"/>
      <c r="BV447" s="165"/>
      <c r="BW447" s="165"/>
      <c r="BX447" s="165"/>
      <c r="BY447" s="165"/>
      <c r="BZ447" s="165"/>
      <c r="CA447" s="165"/>
      <c r="CB447" s="165"/>
      <c r="CC447" s="165"/>
      <c r="CD447" s="165"/>
    </row>
    <row r="448" spans="1:82" ht="39.200000000000003" hidden="1" customHeight="1">
      <c r="A448" s="656" t="s">
        <v>11</v>
      </c>
      <c r="B448" s="491"/>
      <c r="C448" s="595" t="s">
        <v>794</v>
      </c>
      <c r="D448" s="403" t="s">
        <v>818</v>
      </c>
      <c r="E448" s="596" t="s">
        <v>853</v>
      </c>
      <c r="F448" s="404" t="s">
        <v>3</v>
      </c>
      <c r="G448" s="538" t="s">
        <v>790</v>
      </c>
      <c r="H448" s="538" t="s">
        <v>790</v>
      </c>
      <c r="I448" s="613"/>
      <c r="J448" s="613"/>
      <c r="K448" s="538" t="s">
        <v>790</v>
      </c>
      <c r="L448" s="538" t="s">
        <v>790</v>
      </c>
      <c r="M448" s="538" t="s">
        <v>790</v>
      </c>
      <c r="N448" s="215">
        <v>4</v>
      </c>
      <c r="O448" s="50">
        <f t="shared" si="281"/>
        <v>0</v>
      </c>
      <c r="P448" s="94">
        <f t="shared" si="282"/>
        <v>0</v>
      </c>
      <c r="Q448" s="674">
        <v>42.194879999999998</v>
      </c>
      <c r="R448" s="436">
        <f t="shared" si="283"/>
        <v>2742.6671999999999</v>
      </c>
      <c r="S448" s="394">
        <f t="shared" si="284"/>
        <v>1919.8670399999999</v>
      </c>
      <c r="T448" s="454">
        <v>30</v>
      </c>
      <c r="U448" s="434"/>
      <c r="V448" s="458"/>
      <c r="W448" s="335">
        <f t="shared" si="285"/>
        <v>0</v>
      </c>
      <c r="X448" s="552">
        <f t="shared" si="286"/>
        <v>0</v>
      </c>
      <c r="Y448" s="437" t="s">
        <v>771</v>
      </c>
      <c r="Z448" s="435">
        <f t="shared" si="287"/>
        <v>30</v>
      </c>
      <c r="AA448" s="636"/>
      <c r="AB448" s="171"/>
      <c r="AC448" s="88"/>
      <c r="AD448" s="162"/>
      <c r="AE448" s="162"/>
      <c r="AF448" s="162"/>
      <c r="AG448" s="162"/>
      <c r="AH448" s="162"/>
      <c r="AI448" s="162"/>
      <c r="AJ448" s="162"/>
      <c r="AK448" s="163"/>
      <c r="AL448" s="162"/>
      <c r="AM448" s="173"/>
      <c r="AN448" s="173"/>
      <c r="AO448" s="173"/>
      <c r="AP448" s="173"/>
      <c r="AQ448" s="173"/>
      <c r="AR448" s="173"/>
      <c r="AS448" s="173"/>
      <c r="AT448" s="173"/>
      <c r="AU448" s="173"/>
      <c r="AV448" s="173"/>
      <c r="AW448" s="173"/>
      <c r="AX448" s="173"/>
      <c r="AY448" s="173"/>
      <c r="AZ448" s="173"/>
      <c r="BA448" s="173"/>
      <c r="BB448" s="173"/>
      <c r="BC448" s="173"/>
      <c r="BD448" s="173"/>
      <c r="BE448" s="173"/>
      <c r="BF448" s="165"/>
      <c r="BG448" s="165"/>
      <c r="BH448" s="165"/>
      <c r="BI448" s="165"/>
      <c r="BJ448" s="165"/>
      <c r="BK448" s="165"/>
      <c r="BL448" s="165"/>
      <c r="BM448" s="165"/>
      <c r="BN448" s="165"/>
      <c r="BO448" s="165"/>
      <c r="BP448" s="165"/>
      <c r="BQ448" s="165"/>
      <c r="BR448" s="165"/>
      <c r="BS448" s="165"/>
      <c r="BT448" s="165"/>
      <c r="BU448" s="165"/>
      <c r="BV448" s="165"/>
      <c r="BW448" s="165"/>
      <c r="BX448" s="165"/>
      <c r="BY448" s="165"/>
      <c r="BZ448" s="165"/>
      <c r="CA448" s="165"/>
      <c r="CB448" s="165"/>
      <c r="CC448" s="165"/>
      <c r="CD448" s="165"/>
    </row>
    <row r="449" spans="1:82" ht="39.200000000000003" hidden="1" customHeight="1">
      <c r="A449" s="491" t="s">
        <v>11</v>
      </c>
      <c r="B449" s="491"/>
      <c r="C449" s="595" t="s">
        <v>794</v>
      </c>
      <c r="D449" s="403" t="s">
        <v>818</v>
      </c>
      <c r="E449" s="596" t="s">
        <v>853</v>
      </c>
      <c r="F449" s="404" t="s">
        <v>2</v>
      </c>
      <c r="G449" s="538" t="s">
        <v>790</v>
      </c>
      <c r="H449" s="538" t="s">
        <v>790</v>
      </c>
      <c r="I449" s="613"/>
      <c r="J449" s="538" t="s">
        <v>790</v>
      </c>
      <c r="K449" s="538" t="s">
        <v>790</v>
      </c>
      <c r="L449" s="538" t="s">
        <v>790</v>
      </c>
      <c r="M449" s="538" t="s">
        <v>790</v>
      </c>
      <c r="N449" s="215">
        <v>4</v>
      </c>
      <c r="O449" s="50">
        <f t="shared" si="281"/>
        <v>0</v>
      </c>
      <c r="P449" s="94">
        <f t="shared" si="282"/>
        <v>0</v>
      </c>
      <c r="Q449" s="674">
        <v>42.194879999999998</v>
      </c>
      <c r="R449" s="436">
        <f t="shared" si="283"/>
        <v>2742.6671999999999</v>
      </c>
      <c r="S449" s="394">
        <f t="shared" si="284"/>
        <v>1919.8670399999999</v>
      </c>
      <c r="T449" s="454">
        <v>30</v>
      </c>
      <c r="U449" s="434"/>
      <c r="V449" s="458"/>
      <c r="W449" s="335">
        <f t="shared" si="285"/>
        <v>0</v>
      </c>
      <c r="X449" s="552">
        <f t="shared" si="286"/>
        <v>0</v>
      </c>
      <c r="Y449" s="437" t="s">
        <v>771</v>
      </c>
      <c r="Z449" s="435">
        <f t="shared" si="287"/>
        <v>30</v>
      </c>
      <c r="AA449" s="636"/>
      <c r="AB449" s="171"/>
      <c r="AC449" s="88"/>
      <c r="AD449" s="162"/>
      <c r="AE449" s="162"/>
      <c r="AF449" s="162"/>
      <c r="AG449" s="162"/>
      <c r="AH449" s="162"/>
      <c r="AI449" s="162"/>
      <c r="AJ449" s="162"/>
      <c r="AK449" s="163"/>
      <c r="AL449" s="162"/>
      <c r="AM449" s="173"/>
      <c r="AN449" s="173"/>
      <c r="AO449" s="173"/>
      <c r="AP449" s="173"/>
      <c r="AQ449" s="173"/>
      <c r="AR449" s="173"/>
      <c r="AS449" s="173"/>
      <c r="AT449" s="173"/>
      <c r="AU449" s="173"/>
      <c r="AV449" s="173"/>
      <c r="AW449" s="173"/>
      <c r="AX449" s="173"/>
      <c r="AY449" s="173"/>
      <c r="AZ449" s="173"/>
      <c r="BA449" s="173"/>
      <c r="BB449" s="173"/>
      <c r="BC449" s="173"/>
      <c r="BD449" s="173"/>
      <c r="BE449" s="173"/>
      <c r="BF449" s="165"/>
      <c r="BG449" s="165"/>
      <c r="BH449" s="165"/>
      <c r="BI449" s="165"/>
      <c r="BJ449" s="165"/>
      <c r="BK449" s="165"/>
      <c r="BL449" s="165"/>
      <c r="BM449" s="165"/>
      <c r="BN449" s="165"/>
      <c r="BO449" s="165"/>
      <c r="BP449" s="165"/>
      <c r="BQ449" s="165"/>
      <c r="BR449" s="165"/>
      <c r="BS449" s="165"/>
      <c r="BT449" s="165"/>
      <c r="BU449" s="165"/>
      <c r="BV449" s="165"/>
      <c r="BW449" s="165"/>
      <c r="BX449" s="165"/>
      <c r="BY449" s="165"/>
      <c r="BZ449" s="165"/>
      <c r="CA449" s="165"/>
      <c r="CB449" s="165"/>
      <c r="CC449" s="165"/>
      <c r="CD449" s="165"/>
    </row>
    <row r="450" spans="1:82" ht="27" hidden="1" customHeight="1">
      <c r="A450" s="641" t="s">
        <v>11</v>
      </c>
      <c r="B450" s="520"/>
      <c r="C450" s="647" t="s">
        <v>782</v>
      </c>
      <c r="D450" s="62" t="s">
        <v>539</v>
      </c>
      <c r="E450" s="77" t="s">
        <v>537</v>
      </c>
      <c r="F450" s="68" t="s">
        <v>47</v>
      </c>
      <c r="G450" s="538" t="s">
        <v>790</v>
      </c>
      <c r="H450" s="16"/>
      <c r="I450" s="16"/>
      <c r="J450" s="16"/>
      <c r="K450" s="17"/>
      <c r="L450" s="17"/>
      <c r="M450" s="37"/>
      <c r="N450" s="215">
        <v>0</v>
      </c>
      <c r="O450" s="50">
        <f t="shared" si="281"/>
        <v>0</v>
      </c>
      <c r="P450" s="94">
        <f t="shared" si="282"/>
        <v>0</v>
      </c>
      <c r="Q450" s="402">
        <v>92.2</v>
      </c>
      <c r="R450" s="436">
        <f>Q450*$S$1</f>
        <v>5993</v>
      </c>
      <c r="S450" s="394">
        <f>(1-T450*0.01)*R450</f>
        <v>4195.0999999999995</v>
      </c>
      <c r="T450" s="466">
        <v>30</v>
      </c>
      <c r="U450" s="434">
        <f>(V450/R450*100-100)*-1</f>
        <v>35.918988820290338</v>
      </c>
      <c r="V450" s="458">
        <v>3840.375</v>
      </c>
      <c r="W450" s="318">
        <f>S450*O450</f>
        <v>0</v>
      </c>
      <c r="X450" s="552">
        <f t="shared" si="286"/>
        <v>0</v>
      </c>
      <c r="Y450" s="437" t="s">
        <v>771</v>
      </c>
      <c r="Z450" s="435">
        <f>T450</f>
        <v>30</v>
      </c>
      <c r="AA450" s="427"/>
      <c r="AB450" s="171"/>
      <c r="AC450" s="88"/>
      <c r="AD450" s="162"/>
      <c r="AE450" s="162"/>
      <c r="AF450" s="162"/>
      <c r="AG450" s="162"/>
      <c r="AH450" s="162"/>
      <c r="AI450" s="162"/>
      <c r="AJ450" s="162"/>
      <c r="AK450" s="163"/>
      <c r="AL450" s="162"/>
      <c r="AM450" s="173"/>
      <c r="AN450" s="173"/>
      <c r="AO450" s="173"/>
      <c r="AP450" s="173"/>
      <c r="AQ450" s="173"/>
      <c r="AR450" s="173"/>
      <c r="AS450" s="173"/>
      <c r="AT450" s="173"/>
      <c r="AU450" s="173"/>
      <c r="AV450" s="173"/>
      <c r="AW450" s="173"/>
      <c r="AX450" s="173"/>
      <c r="AY450" s="173"/>
      <c r="AZ450" s="173"/>
      <c r="BA450" s="173"/>
      <c r="BB450" s="173"/>
      <c r="BC450" s="173"/>
      <c r="BD450" s="173"/>
      <c r="BE450" s="173"/>
      <c r="BF450" s="165"/>
      <c r="BG450" s="165"/>
      <c r="BH450" s="165"/>
      <c r="BI450" s="165"/>
      <c r="BJ450" s="165"/>
      <c r="BK450" s="165"/>
      <c r="BL450" s="165"/>
      <c r="BM450" s="165"/>
      <c r="BN450" s="165"/>
      <c r="BO450" s="165"/>
      <c r="BP450" s="165"/>
      <c r="BQ450" s="165"/>
      <c r="BR450" s="165"/>
      <c r="BS450" s="165"/>
      <c r="BT450" s="165"/>
      <c r="BU450" s="165"/>
      <c r="BV450" s="165"/>
      <c r="BW450" s="165"/>
      <c r="BX450" s="165"/>
      <c r="BY450" s="165"/>
      <c r="BZ450" s="165"/>
      <c r="CA450" s="165"/>
      <c r="CB450" s="165"/>
      <c r="CC450" s="165"/>
      <c r="CD450" s="165"/>
    </row>
    <row r="451" spans="1:82" ht="63.75" hidden="1" customHeight="1">
      <c r="A451" s="520" t="s">
        <v>11</v>
      </c>
      <c r="B451" s="524"/>
      <c r="C451" s="511" t="s">
        <v>782</v>
      </c>
      <c r="D451" s="62" t="s">
        <v>558</v>
      </c>
      <c r="E451" s="77" t="s">
        <v>537</v>
      </c>
      <c r="F451" s="68" t="s">
        <v>8</v>
      </c>
      <c r="G451" s="538" t="s">
        <v>790</v>
      </c>
      <c r="H451" s="538" t="s">
        <v>790</v>
      </c>
      <c r="I451" s="620"/>
      <c r="J451" s="538" t="s">
        <v>790</v>
      </c>
      <c r="K451" s="538" t="s">
        <v>790</v>
      </c>
      <c r="L451" s="538" t="s">
        <v>790</v>
      </c>
      <c r="M451" s="39"/>
      <c r="N451" s="215">
        <v>0</v>
      </c>
      <c r="O451" s="50">
        <f t="shared" si="281"/>
        <v>0</v>
      </c>
      <c r="P451" s="94">
        <f t="shared" si="282"/>
        <v>0</v>
      </c>
      <c r="Q451" s="402">
        <v>94.15</v>
      </c>
      <c r="R451" s="436">
        <f>Q451*$S$1</f>
        <v>6119.75</v>
      </c>
      <c r="S451" s="394">
        <f>(1-T451*0.01)*R451</f>
        <v>3977.8374999999996</v>
      </c>
      <c r="T451" s="466">
        <v>35</v>
      </c>
      <c r="U451" s="434">
        <f>(V451/R451*100-100)*-1</f>
        <v>37.246211038032598</v>
      </c>
      <c r="V451" s="458">
        <v>3840.375</v>
      </c>
      <c r="W451" s="318">
        <f>S451*O451</f>
        <v>0</v>
      </c>
      <c r="X451" s="552">
        <f t="shared" si="286"/>
        <v>0</v>
      </c>
      <c r="Y451" s="437" t="s">
        <v>771</v>
      </c>
      <c r="Z451" s="435">
        <f>T451</f>
        <v>35</v>
      </c>
      <c r="AA451" s="427"/>
      <c r="AB451" s="171"/>
      <c r="AC451" s="88"/>
      <c r="AD451" s="162"/>
      <c r="AE451" s="162"/>
      <c r="AF451" s="162"/>
      <c r="AG451" s="162"/>
      <c r="AH451" s="162"/>
      <c r="AI451" s="162"/>
      <c r="AJ451" s="162"/>
      <c r="AK451" s="163"/>
      <c r="AL451" s="162"/>
      <c r="AM451" s="173"/>
      <c r="AN451" s="173"/>
      <c r="AO451" s="173"/>
      <c r="AP451" s="173"/>
      <c r="AQ451" s="173"/>
      <c r="AR451" s="173"/>
      <c r="AS451" s="173"/>
      <c r="AT451" s="173"/>
      <c r="AU451" s="173"/>
      <c r="AV451" s="173"/>
      <c r="AW451" s="173"/>
      <c r="AX451" s="173"/>
      <c r="AY451" s="173"/>
      <c r="AZ451" s="173"/>
      <c r="BA451" s="173"/>
      <c r="BB451" s="173"/>
      <c r="BC451" s="173"/>
      <c r="BD451" s="173"/>
      <c r="BE451" s="173"/>
      <c r="BF451" s="165"/>
      <c r="BG451" s="165"/>
      <c r="BH451" s="165"/>
      <c r="BI451" s="165"/>
      <c r="BJ451" s="165"/>
      <c r="BK451" s="165"/>
      <c r="BL451" s="165"/>
      <c r="BM451" s="165"/>
      <c r="BN451" s="165"/>
      <c r="BO451" s="165"/>
      <c r="BP451" s="165"/>
      <c r="BQ451" s="165"/>
      <c r="BR451" s="165"/>
      <c r="BS451" s="165"/>
      <c r="BT451" s="165"/>
      <c r="BU451" s="165"/>
      <c r="BV451" s="165"/>
      <c r="BW451" s="165"/>
      <c r="BX451" s="165"/>
      <c r="BY451" s="165"/>
      <c r="BZ451" s="165"/>
      <c r="CA451" s="165"/>
      <c r="CB451" s="165"/>
      <c r="CC451" s="165"/>
      <c r="CD451" s="165"/>
    </row>
    <row r="452" spans="1:82" ht="63.75" hidden="1" customHeight="1">
      <c r="A452" s="520" t="s">
        <v>11</v>
      </c>
      <c r="B452" s="520"/>
      <c r="C452" s="647" t="s">
        <v>782</v>
      </c>
      <c r="D452" s="62" t="s">
        <v>558</v>
      </c>
      <c r="E452" s="77" t="s">
        <v>537</v>
      </c>
      <c r="F452" s="68" t="s">
        <v>23</v>
      </c>
      <c r="G452" s="538" t="s">
        <v>790</v>
      </c>
      <c r="H452" s="620"/>
      <c r="I452" s="620"/>
      <c r="J452" s="538" t="s">
        <v>790</v>
      </c>
      <c r="K452" s="620"/>
      <c r="L452" s="620"/>
      <c r="M452" s="39"/>
      <c r="N452" s="215">
        <v>0</v>
      </c>
      <c r="O452" s="50">
        <f t="shared" si="281"/>
        <v>0</v>
      </c>
      <c r="P452" s="94">
        <f>O452</f>
        <v>0</v>
      </c>
      <c r="Q452" s="678">
        <v>95.037840000000003</v>
      </c>
      <c r="R452" s="736">
        <f>Q452*$S$1</f>
        <v>6177.4596000000001</v>
      </c>
      <c r="S452" s="745">
        <f>(1-T452*0.01)*R452</f>
        <v>4324.2217199999996</v>
      </c>
      <c r="T452" s="454">
        <v>30</v>
      </c>
      <c r="U452" s="434">
        <f>(V452/R452*100-100)*-1</f>
        <v>37.83245462260895</v>
      </c>
      <c r="V452" s="458">
        <v>3840.375</v>
      </c>
      <c r="W452" s="752">
        <f>S452*O452</f>
        <v>0</v>
      </c>
      <c r="X452" s="552">
        <f t="shared" si="286"/>
        <v>0</v>
      </c>
      <c r="Y452" s="437" t="s">
        <v>771</v>
      </c>
      <c r="Z452" s="435">
        <f>T452</f>
        <v>30</v>
      </c>
      <c r="AA452" s="427"/>
      <c r="AB452" s="171"/>
      <c r="AC452" s="88"/>
      <c r="AD452" s="162"/>
      <c r="AE452" s="162"/>
      <c r="AF452" s="162"/>
      <c r="AG452" s="162"/>
      <c r="AH452" s="162"/>
      <c r="AI452" s="162"/>
      <c r="AJ452" s="162"/>
      <c r="AK452" s="163"/>
      <c r="AL452" s="162"/>
      <c r="AM452" s="173"/>
      <c r="AN452" s="173"/>
      <c r="AO452" s="173"/>
      <c r="AP452" s="173"/>
      <c r="AQ452" s="173"/>
      <c r="AR452" s="173"/>
      <c r="AS452" s="173"/>
      <c r="AT452" s="173"/>
      <c r="AU452" s="173"/>
      <c r="AV452" s="173"/>
      <c r="AW452" s="173"/>
      <c r="AX452" s="173"/>
      <c r="AY452" s="173"/>
      <c r="AZ452" s="173"/>
      <c r="BA452" s="173"/>
      <c r="BB452" s="173"/>
      <c r="BC452" s="173"/>
      <c r="BD452" s="173"/>
      <c r="BE452" s="173"/>
      <c r="BF452" s="165"/>
      <c r="BG452" s="165"/>
      <c r="BH452" s="165"/>
      <c r="BI452" s="165"/>
      <c r="BJ452" s="165"/>
      <c r="BK452" s="165"/>
      <c r="BL452" s="165"/>
      <c r="BM452" s="165"/>
      <c r="BN452" s="165"/>
      <c r="BO452" s="165"/>
      <c r="BP452" s="165"/>
      <c r="BQ452" s="165"/>
      <c r="BR452" s="165"/>
      <c r="BS452" s="165"/>
      <c r="BT452" s="165"/>
      <c r="BU452" s="165"/>
      <c r="BV452" s="165"/>
      <c r="BW452" s="165"/>
      <c r="BX452" s="165"/>
      <c r="BY452" s="165"/>
      <c r="BZ452" s="165"/>
      <c r="CA452" s="165"/>
      <c r="CB452" s="165"/>
      <c r="CC452" s="165"/>
      <c r="CD452" s="165"/>
    </row>
    <row r="453" spans="1:82" ht="12" customHeight="1">
      <c r="A453" s="505"/>
      <c r="B453" s="242"/>
      <c r="C453" s="322"/>
      <c r="D453" s="242"/>
      <c r="E453" s="243"/>
      <c r="F453" s="249"/>
      <c r="G453" s="244"/>
      <c r="H453" s="244"/>
      <c r="I453" s="244"/>
      <c r="J453" s="244"/>
      <c r="K453" s="244"/>
      <c r="L453" s="245"/>
      <c r="M453" s="691"/>
      <c r="N453" s="252"/>
      <c r="O453" s="307"/>
      <c r="P453" s="400"/>
      <c r="Q453" s="392"/>
      <c r="R453" s="753"/>
      <c r="S453" s="742"/>
      <c r="T453" s="444"/>
      <c r="U453" s="287"/>
      <c r="V453" s="442"/>
      <c r="W453" s="770" t="s">
        <v>22</v>
      </c>
      <c r="X453" s="552">
        <f t="shared" si="286"/>
        <v>0</v>
      </c>
      <c r="Y453" s="422"/>
      <c r="Z453" s="170"/>
      <c r="AA453" s="88"/>
      <c r="AB453" s="171"/>
      <c r="AC453" s="88"/>
      <c r="AD453" s="162"/>
      <c r="AE453" s="162"/>
      <c r="AF453" s="162"/>
      <c r="AG453" s="162"/>
      <c r="AH453" s="162"/>
      <c r="AI453" s="162"/>
      <c r="AJ453" s="162"/>
      <c r="AK453" s="163"/>
      <c r="AL453" s="162"/>
      <c r="AM453" s="173"/>
      <c r="AN453" s="173"/>
      <c r="AO453" s="173"/>
      <c r="AP453" s="173"/>
      <c r="AQ453" s="173"/>
      <c r="AR453" s="173"/>
      <c r="AS453" s="173"/>
      <c r="AT453" s="173"/>
      <c r="AU453" s="173"/>
      <c r="AV453" s="173"/>
      <c r="AW453" s="173"/>
      <c r="AX453" s="173"/>
      <c r="AY453" s="173"/>
      <c r="AZ453" s="173"/>
      <c r="BA453" s="173"/>
      <c r="BB453" s="173"/>
      <c r="BC453" s="173"/>
      <c r="BD453" s="173"/>
      <c r="BE453" s="173"/>
      <c r="BF453" s="165"/>
      <c r="BG453" s="165"/>
      <c r="BH453" s="165"/>
      <c r="BI453" s="165"/>
      <c r="BJ453" s="165"/>
      <c r="BK453" s="165"/>
      <c r="BL453" s="165"/>
      <c r="BM453" s="165"/>
      <c r="BN453" s="165"/>
      <c r="BO453" s="165"/>
      <c r="BP453" s="165"/>
      <c r="BQ453" s="165"/>
      <c r="BR453" s="165"/>
      <c r="BS453" s="165"/>
      <c r="BT453" s="165"/>
      <c r="BU453" s="165"/>
      <c r="BV453" s="165"/>
      <c r="BW453" s="165"/>
      <c r="BX453" s="165"/>
      <c r="BY453" s="165"/>
      <c r="BZ453" s="165"/>
      <c r="CA453" s="165"/>
      <c r="CB453" s="165"/>
      <c r="CC453" s="165"/>
      <c r="CD453" s="165"/>
    </row>
    <row r="454" spans="1:82" ht="27" customHeight="1">
      <c r="A454" s="503"/>
      <c r="B454" s="130"/>
      <c r="C454" s="322"/>
      <c r="D454" s="130"/>
      <c r="E454" s="129" t="s">
        <v>375</v>
      </c>
      <c r="F454" s="155"/>
      <c r="G454" s="577" t="s">
        <v>79</v>
      </c>
      <c r="H454" s="578" t="s">
        <v>75</v>
      </c>
      <c r="I454" s="578" t="s">
        <v>55</v>
      </c>
      <c r="J454" s="578" t="s">
        <v>80</v>
      </c>
      <c r="K454" s="579" t="s">
        <v>118</v>
      </c>
      <c r="L454" s="538" t="s">
        <v>790</v>
      </c>
      <c r="M454" s="538" t="s">
        <v>790</v>
      </c>
      <c r="N454" s="103"/>
      <c r="O454" s="104"/>
      <c r="P454" s="128">
        <f>IF(SUM(G455:M478)&gt;0,0.1,0)</f>
        <v>0</v>
      </c>
      <c r="Q454" s="392"/>
      <c r="R454" s="755"/>
      <c r="S454" s="751"/>
      <c r="T454" s="439"/>
      <c r="U454" s="144"/>
      <c r="V454" s="439"/>
      <c r="W454" s="768"/>
      <c r="X454" s="552">
        <f t="shared" si="286"/>
        <v>0</v>
      </c>
      <c r="Y454" s="422"/>
      <c r="Z454" s="170"/>
      <c r="AA454" s="88"/>
      <c r="AB454" s="171"/>
      <c r="AC454" s="88"/>
      <c r="AD454" s="162"/>
      <c r="AE454" s="162"/>
      <c r="AF454" s="162"/>
      <c r="AG454" s="162"/>
      <c r="AH454" s="162"/>
      <c r="AI454" s="162"/>
      <c r="AJ454" s="162"/>
      <c r="AK454" s="163"/>
      <c r="AL454" s="162"/>
      <c r="AM454" s="173"/>
      <c r="AN454" s="173"/>
      <c r="AO454" s="173"/>
      <c r="AP454" s="173"/>
      <c r="AQ454" s="173"/>
      <c r="AR454" s="173"/>
      <c r="AS454" s="173"/>
      <c r="AT454" s="173"/>
      <c r="AU454" s="173"/>
      <c r="AV454" s="173"/>
      <c r="AW454" s="173"/>
      <c r="AX454" s="173"/>
      <c r="AY454" s="173"/>
      <c r="AZ454" s="173"/>
      <c r="BA454" s="173"/>
      <c r="BB454" s="173"/>
      <c r="BC454" s="173"/>
      <c r="BD454" s="173"/>
      <c r="BE454" s="173"/>
      <c r="BF454" s="165"/>
      <c r="BG454" s="165"/>
      <c r="BH454" s="165"/>
      <c r="BI454" s="165"/>
      <c r="BJ454" s="165"/>
      <c r="BK454" s="165"/>
      <c r="BL454" s="165"/>
      <c r="BM454" s="165"/>
      <c r="BN454" s="165"/>
      <c r="BO454" s="165"/>
      <c r="BP454" s="165"/>
      <c r="BQ454" s="165"/>
      <c r="BR454" s="165"/>
      <c r="BS454" s="165"/>
      <c r="BT454" s="165"/>
      <c r="BU454" s="165"/>
      <c r="BV454" s="165"/>
      <c r="BW454" s="165"/>
      <c r="BX454" s="165"/>
      <c r="BY454" s="165"/>
      <c r="BZ454" s="165"/>
      <c r="CA454" s="165"/>
      <c r="CB454" s="165"/>
      <c r="CC454" s="165"/>
      <c r="CD454" s="165"/>
    </row>
    <row r="455" spans="1:82" ht="12" customHeight="1">
      <c r="A455" s="532"/>
      <c r="B455" s="242"/>
      <c r="C455" s="322"/>
      <c r="D455" s="242"/>
      <c r="E455" s="243"/>
      <c r="F455" s="249"/>
      <c r="G455" s="244"/>
      <c r="H455" s="244"/>
      <c r="I455" s="244"/>
      <c r="J455" s="244"/>
      <c r="K455" s="244"/>
      <c r="L455" s="245"/>
      <c r="M455" s="281"/>
      <c r="N455" s="204"/>
      <c r="O455" s="304"/>
      <c r="P455" s="282"/>
      <c r="Q455" s="395"/>
      <c r="R455" s="753"/>
      <c r="S455" s="742"/>
      <c r="T455" s="442"/>
      <c r="U455" s="248"/>
      <c r="V455" s="442"/>
      <c r="W455" s="770" t="s">
        <v>22</v>
      </c>
      <c r="X455" s="552">
        <f t="shared" si="286"/>
        <v>0</v>
      </c>
      <c r="Y455" s="422"/>
      <c r="Z455" s="170"/>
      <c r="AA455" s="88"/>
      <c r="AB455" s="171"/>
      <c r="AC455" s="88"/>
      <c r="AD455" s="162"/>
      <c r="AE455" s="162"/>
      <c r="AF455" s="162"/>
      <c r="AG455" s="162"/>
      <c r="AH455" s="162"/>
      <c r="AI455" s="162"/>
      <c r="AJ455" s="162"/>
      <c r="AK455" s="163"/>
      <c r="AL455" s="162"/>
      <c r="AM455" s="173"/>
      <c r="AN455" s="173"/>
      <c r="AO455" s="173"/>
      <c r="AP455" s="173"/>
      <c r="AQ455" s="173"/>
      <c r="AR455" s="173"/>
      <c r="AS455" s="173"/>
      <c r="AT455" s="173"/>
      <c r="AU455" s="173"/>
      <c r="AV455" s="173"/>
      <c r="AW455" s="173"/>
      <c r="AX455" s="173"/>
      <c r="AY455" s="173"/>
      <c r="AZ455" s="173"/>
      <c r="BA455" s="173"/>
      <c r="BB455" s="173"/>
      <c r="BC455" s="173"/>
      <c r="BD455" s="173"/>
      <c r="BE455" s="173"/>
      <c r="BF455" s="165"/>
      <c r="BG455" s="165"/>
      <c r="BH455" s="165"/>
      <c r="BI455" s="165"/>
      <c r="BJ455" s="165"/>
      <c r="BK455" s="165"/>
      <c r="BL455" s="165"/>
      <c r="BM455" s="165"/>
      <c r="BN455" s="165"/>
      <c r="BO455" s="165"/>
      <c r="BP455" s="165"/>
      <c r="BQ455" s="165"/>
      <c r="BR455" s="165"/>
      <c r="BS455" s="165"/>
      <c r="BT455" s="165"/>
      <c r="BU455" s="165"/>
      <c r="BV455" s="165"/>
      <c r="BW455" s="165"/>
      <c r="BX455" s="165"/>
      <c r="BY455" s="165"/>
      <c r="BZ455" s="165"/>
      <c r="CA455" s="165"/>
      <c r="CB455" s="165"/>
      <c r="CC455" s="165"/>
      <c r="CD455" s="165"/>
    </row>
    <row r="456" spans="1:82" ht="63.75" hidden="1" customHeight="1">
      <c r="A456" s="520" t="s">
        <v>11</v>
      </c>
      <c r="B456" s="520"/>
      <c r="C456" s="647" t="s">
        <v>782</v>
      </c>
      <c r="D456" s="62" t="s">
        <v>550</v>
      </c>
      <c r="E456" s="63" t="s">
        <v>73</v>
      </c>
      <c r="F456" s="68" t="s">
        <v>523</v>
      </c>
      <c r="G456" s="537"/>
      <c r="H456" s="538" t="s">
        <v>790</v>
      </c>
      <c r="I456" s="537"/>
      <c r="J456" s="537"/>
      <c r="K456" s="537"/>
      <c r="L456" s="539"/>
      <c r="M456" s="539"/>
      <c r="N456" s="215">
        <v>0</v>
      </c>
      <c r="O456" s="50">
        <f t="shared" ref="O456:O477" si="289">SUBTOTAL(9,G456:M456)</f>
        <v>0</v>
      </c>
      <c r="P456" s="94">
        <f t="shared" ref="P456:P477" si="290">O456</f>
        <v>0</v>
      </c>
      <c r="Q456" s="402">
        <v>101.22</v>
      </c>
      <c r="R456" s="436">
        <f t="shared" ref="R456:R477" si="291">Q456*$S$1</f>
        <v>6579.3</v>
      </c>
      <c r="S456" s="394">
        <f t="shared" ref="S456:S477" si="292">(1-T456*0.01)*R456</f>
        <v>4934.4750000000004</v>
      </c>
      <c r="T456" s="454">
        <v>25</v>
      </c>
      <c r="U456" s="434">
        <f t="shared" ref="U456:U477" si="293">(V456/R456*100-100)*-1</f>
        <v>28.712097031599114</v>
      </c>
      <c r="V456" s="458">
        <v>4690.2449999999999</v>
      </c>
      <c r="W456" s="318">
        <f t="shared" ref="W456:W475" si="294">S456*O456</f>
        <v>0</v>
      </c>
      <c r="X456" s="552">
        <f t="shared" si="286"/>
        <v>0</v>
      </c>
      <c r="Y456" s="437" t="s">
        <v>771</v>
      </c>
      <c r="Z456" s="435">
        <f t="shared" ref="Z456:Z477" si="295">T456</f>
        <v>25</v>
      </c>
      <c r="AA456" s="427"/>
      <c r="AB456" s="171"/>
      <c r="AC456" s="88"/>
      <c r="AD456" s="162"/>
      <c r="AE456" s="162"/>
      <c r="AF456" s="162"/>
      <c r="AG456" s="162"/>
      <c r="AH456" s="162"/>
      <c r="AI456" s="162"/>
      <c r="AJ456" s="162"/>
      <c r="AK456" s="163"/>
      <c r="AL456" s="162"/>
      <c r="AM456" s="173"/>
      <c r="AN456" s="173"/>
      <c r="AO456" s="173"/>
      <c r="AP456" s="173"/>
      <c r="AQ456" s="173"/>
      <c r="AR456" s="173"/>
      <c r="AS456" s="173"/>
      <c r="AT456" s="173"/>
      <c r="AU456" s="173"/>
      <c r="AV456" s="173"/>
      <c r="AW456" s="173"/>
      <c r="AX456" s="173"/>
      <c r="AY456" s="173"/>
      <c r="AZ456" s="173"/>
      <c r="BA456" s="173"/>
      <c r="BB456" s="173"/>
      <c r="BC456" s="173"/>
      <c r="BD456" s="173"/>
      <c r="BE456" s="173"/>
      <c r="BF456" s="165"/>
      <c r="BG456" s="165"/>
      <c r="BH456" s="165"/>
      <c r="BI456" s="165"/>
      <c r="BJ456" s="165"/>
      <c r="BK456" s="165"/>
      <c r="BL456" s="165"/>
      <c r="BM456" s="165"/>
      <c r="BN456" s="165"/>
      <c r="BO456" s="165"/>
      <c r="BP456" s="165"/>
      <c r="BQ456" s="165"/>
      <c r="BR456" s="165"/>
      <c r="BS456" s="165"/>
      <c r="BT456" s="165"/>
      <c r="BU456" s="165"/>
      <c r="BV456" s="165"/>
      <c r="BW456" s="165"/>
      <c r="BX456" s="165"/>
      <c r="BY456" s="165"/>
      <c r="BZ456" s="165"/>
      <c r="CA456" s="165"/>
      <c r="CB456" s="165"/>
      <c r="CC456" s="165"/>
      <c r="CD456" s="165"/>
    </row>
    <row r="457" spans="1:82" ht="27" hidden="1" customHeight="1">
      <c r="A457" s="641" t="s">
        <v>11</v>
      </c>
      <c r="B457" s="520"/>
      <c r="C457" s="322"/>
      <c r="D457" s="62" t="s">
        <v>550</v>
      </c>
      <c r="E457" s="63" t="s">
        <v>73</v>
      </c>
      <c r="F457" s="68" t="s">
        <v>523</v>
      </c>
      <c r="G457" s="17"/>
      <c r="H457" s="18"/>
      <c r="I457" s="18"/>
      <c r="J457" s="18"/>
      <c r="K457" s="17"/>
      <c r="L457" s="37"/>
      <c r="M457" s="37"/>
      <c r="N457" s="215">
        <v>0</v>
      </c>
      <c r="O457" s="50">
        <f t="shared" si="289"/>
        <v>0</v>
      </c>
      <c r="P457" s="94">
        <f t="shared" si="290"/>
        <v>0</v>
      </c>
      <c r="Q457" s="402">
        <v>96.1</v>
      </c>
      <c r="R457" s="436">
        <f t="shared" si="291"/>
        <v>6246.5</v>
      </c>
      <c r="S457" s="394">
        <f t="shared" si="292"/>
        <v>4060.2249999999995</v>
      </c>
      <c r="T457" s="454">
        <v>35</v>
      </c>
      <c r="U457" s="434">
        <f t="shared" si="293"/>
        <v>38.615384615384627</v>
      </c>
      <c r="V457" s="458">
        <v>3834.3899999999994</v>
      </c>
      <c r="W457" s="318">
        <f t="shared" si="294"/>
        <v>0</v>
      </c>
      <c r="X457" s="552">
        <f t="shared" si="286"/>
        <v>0</v>
      </c>
      <c r="Y457" s="437" t="s">
        <v>771</v>
      </c>
      <c r="Z457" s="435">
        <f t="shared" si="295"/>
        <v>35</v>
      </c>
      <c r="AA457" s="427"/>
      <c r="AB457" s="171"/>
      <c r="AC457" s="88"/>
      <c r="AD457" s="162"/>
      <c r="AE457" s="162"/>
      <c r="AF457" s="162"/>
      <c r="AG457" s="162"/>
      <c r="AH457" s="162"/>
      <c r="AI457" s="162"/>
      <c r="AJ457" s="162"/>
      <c r="AK457" s="163"/>
      <c r="AL457" s="162"/>
      <c r="AM457" s="173"/>
      <c r="AN457" s="173"/>
      <c r="AO457" s="173"/>
      <c r="AP457" s="173"/>
      <c r="AQ457" s="173"/>
      <c r="AR457" s="173"/>
      <c r="AS457" s="173"/>
      <c r="AT457" s="173"/>
      <c r="AU457" s="173"/>
      <c r="AV457" s="173"/>
      <c r="AW457" s="173"/>
      <c r="AX457" s="173"/>
      <c r="AY457" s="173"/>
      <c r="AZ457" s="173"/>
      <c r="BA457" s="173"/>
      <c r="BB457" s="173"/>
      <c r="BC457" s="173"/>
      <c r="BD457" s="173"/>
      <c r="BE457" s="173"/>
      <c r="BF457" s="165"/>
      <c r="BG457" s="165"/>
      <c r="BH457" s="165"/>
      <c r="BI457" s="165"/>
      <c r="BJ457" s="165"/>
      <c r="BK457" s="165"/>
      <c r="BL457" s="165"/>
      <c r="BM457" s="165"/>
      <c r="BN457" s="165"/>
      <c r="BO457" s="165"/>
      <c r="BP457" s="165"/>
      <c r="BQ457" s="165"/>
      <c r="BR457" s="165"/>
      <c r="BS457" s="165"/>
      <c r="BT457" s="165"/>
      <c r="BU457" s="165"/>
      <c r="BV457" s="165"/>
      <c r="BW457" s="165"/>
      <c r="BX457" s="165"/>
      <c r="BY457" s="165"/>
      <c r="BZ457" s="165"/>
      <c r="CA457" s="165"/>
      <c r="CB457" s="165"/>
      <c r="CC457" s="165"/>
      <c r="CD457" s="165"/>
    </row>
    <row r="458" spans="1:82" ht="63.75" customHeight="1">
      <c r="A458" s="520" t="s">
        <v>11</v>
      </c>
      <c r="B458" s="476"/>
      <c r="C458" s="511" t="s">
        <v>782</v>
      </c>
      <c r="D458" s="62" t="s">
        <v>551</v>
      </c>
      <c r="E458" s="63" t="s">
        <v>73</v>
      </c>
      <c r="F458" s="68" t="s">
        <v>7</v>
      </c>
      <c r="G458" s="538" t="s">
        <v>790</v>
      </c>
      <c r="H458" s="538" t="s">
        <v>790</v>
      </c>
      <c r="I458" s="538" t="s">
        <v>790</v>
      </c>
      <c r="J458" s="616"/>
      <c r="K458" s="616"/>
      <c r="L458" s="538" t="s">
        <v>790</v>
      </c>
      <c r="M458" s="538" t="s">
        <v>790</v>
      </c>
      <c r="N458" s="215"/>
      <c r="O458" s="50">
        <f t="shared" si="289"/>
        <v>0</v>
      </c>
      <c r="P458" s="94">
        <f t="shared" si="290"/>
        <v>0</v>
      </c>
      <c r="Q458" s="678">
        <v>101.41343999999999</v>
      </c>
      <c r="R458" s="736">
        <f t="shared" si="291"/>
        <v>6591.8735999999999</v>
      </c>
      <c r="S458" s="745">
        <f t="shared" si="292"/>
        <v>4614.3115199999993</v>
      </c>
      <c r="T458" s="454">
        <v>30</v>
      </c>
      <c r="U458" s="434">
        <f t="shared" si="293"/>
        <v>35.209679991436744</v>
      </c>
      <c r="V458" s="458">
        <v>4270.8959999999997</v>
      </c>
      <c r="W458" s="752">
        <f t="shared" si="294"/>
        <v>0</v>
      </c>
      <c r="X458" s="552">
        <f t="shared" si="286"/>
        <v>0</v>
      </c>
      <c r="Y458" s="437" t="s">
        <v>771</v>
      </c>
      <c r="Z458" s="435">
        <f t="shared" si="295"/>
        <v>30</v>
      </c>
      <c r="AA458" s="427"/>
      <c r="AB458" s="171"/>
      <c r="AC458" s="88"/>
      <c r="AD458" s="162"/>
      <c r="AE458" s="162"/>
      <c r="AF458" s="162"/>
      <c r="AG458" s="162"/>
      <c r="AH458" s="162"/>
      <c r="AI458" s="162"/>
      <c r="AJ458" s="162"/>
      <c r="AK458" s="163"/>
      <c r="AL458" s="162"/>
      <c r="AM458" s="173"/>
      <c r="AN458" s="173"/>
      <c r="AO458" s="173"/>
      <c r="AP458" s="173"/>
      <c r="AQ458" s="173"/>
      <c r="AR458" s="173"/>
      <c r="AS458" s="173"/>
      <c r="AT458" s="173"/>
      <c r="AU458" s="173"/>
      <c r="AV458" s="173"/>
      <c r="AW458" s="173"/>
      <c r="AX458" s="173"/>
      <c r="AY458" s="173"/>
      <c r="AZ458" s="173"/>
      <c r="BA458" s="173"/>
      <c r="BB458" s="173"/>
      <c r="BC458" s="173"/>
      <c r="BD458" s="173"/>
      <c r="BE458" s="173"/>
      <c r="BF458" s="165"/>
      <c r="BG458" s="165"/>
      <c r="BH458" s="165"/>
      <c r="BI458" s="165"/>
      <c r="BJ458" s="165"/>
      <c r="BK458" s="165"/>
      <c r="BL458" s="165"/>
      <c r="BM458" s="165"/>
      <c r="BN458" s="165"/>
      <c r="BO458" s="165"/>
      <c r="BP458" s="165"/>
      <c r="BQ458" s="165"/>
      <c r="BR458" s="165"/>
      <c r="BS458" s="165"/>
      <c r="BT458" s="165"/>
      <c r="BU458" s="165"/>
      <c r="BV458" s="165"/>
      <c r="BW458" s="165"/>
      <c r="BX458" s="165"/>
      <c r="BY458" s="165"/>
      <c r="BZ458" s="165"/>
      <c r="CA458" s="165"/>
      <c r="CB458" s="165"/>
      <c r="CC458" s="165"/>
      <c r="CD458" s="165"/>
    </row>
    <row r="459" spans="1:82" ht="63.75" customHeight="1">
      <c r="A459" s="520" t="s">
        <v>11</v>
      </c>
      <c r="B459" s="476"/>
      <c r="C459" s="511" t="s">
        <v>782</v>
      </c>
      <c r="D459" s="62" t="s">
        <v>551</v>
      </c>
      <c r="E459" s="63" t="s">
        <v>73</v>
      </c>
      <c r="F459" s="68" t="s">
        <v>116</v>
      </c>
      <c r="G459" s="616"/>
      <c r="H459" s="616"/>
      <c r="I459" s="538" t="s">
        <v>790</v>
      </c>
      <c r="J459" s="616"/>
      <c r="K459" s="616"/>
      <c r="L459" s="538" t="s">
        <v>790</v>
      </c>
      <c r="M459" s="538" t="s">
        <v>790</v>
      </c>
      <c r="N459" s="215"/>
      <c r="O459" s="50">
        <f t="shared" si="289"/>
        <v>0</v>
      </c>
      <c r="P459" s="94">
        <f t="shared" si="290"/>
        <v>0</v>
      </c>
      <c r="Q459" s="678">
        <v>101.41343999999999</v>
      </c>
      <c r="R459" s="736">
        <f t="shared" si="291"/>
        <v>6591.8735999999999</v>
      </c>
      <c r="S459" s="745">
        <f t="shared" si="292"/>
        <v>4614.3115199999993</v>
      </c>
      <c r="T459" s="454">
        <v>30</v>
      </c>
      <c r="U459" s="434">
        <f t="shared" ref="U459" si="296">(V459/R459*100-100)*-1</f>
        <v>35.209679991436744</v>
      </c>
      <c r="V459" s="458">
        <v>4270.8959999999997</v>
      </c>
      <c r="W459" s="752">
        <f t="shared" si="294"/>
        <v>0</v>
      </c>
      <c r="X459" s="552">
        <f t="shared" si="286"/>
        <v>0</v>
      </c>
      <c r="Y459" s="437" t="s">
        <v>771</v>
      </c>
      <c r="Z459" s="435">
        <f t="shared" ref="Z459" si="297">T459</f>
        <v>30</v>
      </c>
      <c r="AA459" s="427"/>
      <c r="AB459" s="171"/>
      <c r="AC459" s="88"/>
      <c r="AD459" s="162"/>
      <c r="AE459" s="162"/>
      <c r="AF459" s="162"/>
      <c r="AG459" s="162"/>
      <c r="AH459" s="162"/>
      <c r="AI459" s="162"/>
      <c r="AJ459" s="162"/>
      <c r="AK459" s="163"/>
      <c r="AL459" s="162"/>
      <c r="AM459" s="173"/>
      <c r="AN459" s="173"/>
      <c r="AO459" s="173"/>
      <c r="AP459" s="173"/>
      <c r="AQ459" s="173"/>
      <c r="AR459" s="173"/>
      <c r="AS459" s="173"/>
      <c r="AT459" s="173"/>
      <c r="AU459" s="173"/>
      <c r="AV459" s="173"/>
      <c r="AW459" s="173"/>
      <c r="AX459" s="173"/>
      <c r="AY459" s="173"/>
      <c r="AZ459" s="173"/>
      <c r="BA459" s="173"/>
      <c r="BB459" s="173"/>
      <c r="BC459" s="173"/>
      <c r="BD459" s="173"/>
      <c r="BE459" s="173"/>
      <c r="BF459" s="165"/>
      <c r="BG459" s="165"/>
      <c r="BH459" s="165"/>
      <c r="BI459" s="165"/>
      <c r="BJ459" s="165"/>
      <c r="BK459" s="165"/>
      <c r="BL459" s="165"/>
      <c r="BM459" s="165"/>
      <c r="BN459" s="165"/>
      <c r="BO459" s="165"/>
      <c r="BP459" s="165"/>
      <c r="BQ459" s="165"/>
      <c r="BR459" s="165"/>
      <c r="BS459" s="165"/>
      <c r="BT459" s="165"/>
      <c r="BU459" s="165"/>
      <c r="BV459" s="165"/>
      <c r="BW459" s="165"/>
      <c r="BX459" s="165"/>
      <c r="BY459" s="165"/>
      <c r="BZ459" s="165"/>
      <c r="CA459" s="165"/>
      <c r="CB459" s="165"/>
      <c r="CC459" s="165"/>
      <c r="CD459" s="165"/>
    </row>
    <row r="460" spans="1:82" ht="27" hidden="1" customHeight="1">
      <c r="A460" s="641" t="s">
        <v>11</v>
      </c>
      <c r="B460" s="520"/>
      <c r="C460" s="322"/>
      <c r="D460" s="62" t="s">
        <v>551</v>
      </c>
      <c r="E460" s="63" t="s">
        <v>73</v>
      </c>
      <c r="F460" s="68" t="s">
        <v>7</v>
      </c>
      <c r="G460" s="17"/>
      <c r="H460" s="18"/>
      <c r="I460" s="18"/>
      <c r="J460" s="18"/>
      <c r="K460" s="17"/>
      <c r="L460" s="37"/>
      <c r="M460" s="37"/>
      <c r="N460" s="215">
        <v>0</v>
      </c>
      <c r="O460" s="50">
        <f t="shared" si="289"/>
        <v>0</v>
      </c>
      <c r="P460" s="94">
        <f t="shared" si="290"/>
        <v>0</v>
      </c>
      <c r="Q460" s="402">
        <v>96.1</v>
      </c>
      <c r="R460" s="436">
        <f t="shared" si="291"/>
        <v>6246.5</v>
      </c>
      <c r="S460" s="394">
        <f t="shared" si="292"/>
        <v>4060.2249999999995</v>
      </c>
      <c r="T460" s="454">
        <v>35</v>
      </c>
      <c r="U460" s="434">
        <f t="shared" si="293"/>
        <v>38.615384615384627</v>
      </c>
      <c r="V460" s="458">
        <v>3834.3899999999994</v>
      </c>
      <c r="W460" s="318">
        <f t="shared" ref="W460:W464" si="298">S460*O460</f>
        <v>0</v>
      </c>
      <c r="X460" s="552">
        <f t="shared" si="286"/>
        <v>0</v>
      </c>
      <c r="Y460" s="437" t="s">
        <v>771</v>
      </c>
      <c r="Z460" s="435">
        <f t="shared" si="295"/>
        <v>35</v>
      </c>
      <c r="AA460" s="427"/>
      <c r="AB460" s="171"/>
      <c r="AC460" s="88"/>
      <c r="AD460" s="162"/>
      <c r="AE460" s="162"/>
      <c r="AF460" s="162"/>
      <c r="AG460" s="162"/>
      <c r="AH460" s="162"/>
      <c r="AI460" s="162"/>
      <c r="AJ460" s="162"/>
      <c r="AK460" s="163"/>
      <c r="AL460" s="162"/>
      <c r="AM460" s="173"/>
      <c r="AN460" s="173"/>
      <c r="AO460" s="173"/>
      <c r="AP460" s="173"/>
      <c r="AQ460" s="173"/>
      <c r="AR460" s="173"/>
      <c r="AS460" s="173"/>
      <c r="AT460" s="173"/>
      <c r="AU460" s="173"/>
      <c r="AV460" s="173"/>
      <c r="AW460" s="173"/>
      <c r="AX460" s="173"/>
      <c r="AY460" s="173"/>
      <c r="AZ460" s="173"/>
      <c r="BA460" s="173"/>
      <c r="BB460" s="173"/>
      <c r="BC460" s="173"/>
      <c r="BD460" s="173"/>
      <c r="BE460" s="173"/>
      <c r="BF460" s="165"/>
      <c r="BG460" s="165"/>
      <c r="BH460" s="165"/>
      <c r="BI460" s="165"/>
      <c r="BJ460" s="165"/>
      <c r="BK460" s="165"/>
      <c r="BL460" s="165"/>
      <c r="BM460" s="165"/>
      <c r="BN460" s="165"/>
      <c r="BO460" s="165"/>
      <c r="BP460" s="165"/>
      <c r="BQ460" s="165"/>
      <c r="BR460" s="165"/>
      <c r="BS460" s="165"/>
      <c r="BT460" s="165"/>
      <c r="BU460" s="165"/>
      <c r="BV460" s="165"/>
      <c r="BW460" s="165"/>
      <c r="BX460" s="165"/>
      <c r="BY460" s="165"/>
      <c r="BZ460" s="165"/>
      <c r="CA460" s="165"/>
      <c r="CB460" s="165"/>
      <c r="CC460" s="165"/>
      <c r="CD460" s="165"/>
    </row>
    <row r="461" spans="1:82" ht="63.75" customHeight="1">
      <c r="A461" s="520" t="s">
        <v>11</v>
      </c>
      <c r="B461" s="476"/>
      <c r="C461" s="511" t="s">
        <v>782</v>
      </c>
      <c r="D461" s="62" t="s">
        <v>551</v>
      </c>
      <c r="E461" s="63" t="s">
        <v>73</v>
      </c>
      <c r="F461" s="68" t="s">
        <v>4</v>
      </c>
      <c r="G461" s="616"/>
      <c r="H461" s="616"/>
      <c r="I461" s="616"/>
      <c r="J461" s="616"/>
      <c r="K461" s="616"/>
      <c r="L461" s="538" t="s">
        <v>790</v>
      </c>
      <c r="M461" s="538" t="s">
        <v>790</v>
      </c>
      <c r="N461" s="215"/>
      <c r="O461" s="50">
        <f>SUBTOTAL(9,G461:M461)</f>
        <v>0</v>
      </c>
      <c r="P461" s="94">
        <f>O461</f>
        <v>0</v>
      </c>
      <c r="Q461" s="678">
        <v>101.41343999999999</v>
      </c>
      <c r="R461" s="736">
        <f>Q461*$S$1</f>
        <v>6591.8735999999999</v>
      </c>
      <c r="S461" s="745">
        <f t="shared" si="292"/>
        <v>4614.3115199999993</v>
      </c>
      <c r="T461" s="454">
        <v>30</v>
      </c>
      <c r="U461" s="434">
        <f t="shared" si="293"/>
        <v>35.209679991436744</v>
      </c>
      <c r="V461" s="458">
        <v>4270.8959999999997</v>
      </c>
      <c r="W461" s="752">
        <f>S461*O461</f>
        <v>0</v>
      </c>
      <c r="X461" s="552">
        <f>R461*P461</f>
        <v>0</v>
      </c>
      <c r="Y461" s="437" t="s">
        <v>771</v>
      </c>
      <c r="Z461" s="435">
        <f t="shared" si="295"/>
        <v>30</v>
      </c>
      <c r="AA461" s="427"/>
      <c r="AB461" s="171"/>
      <c r="AC461" s="88"/>
      <c r="AD461" s="162"/>
      <c r="AE461" s="162"/>
      <c r="AF461" s="162"/>
      <c r="AG461" s="162"/>
      <c r="AH461" s="162"/>
      <c r="AI461" s="162"/>
      <c r="AJ461" s="162"/>
      <c r="AK461" s="163"/>
      <c r="AL461" s="162"/>
      <c r="AM461" s="173"/>
      <c r="AN461" s="173"/>
      <c r="AO461" s="173"/>
      <c r="AP461" s="173"/>
      <c r="AQ461" s="173"/>
      <c r="AR461" s="173"/>
      <c r="AS461" s="173"/>
      <c r="AT461" s="173"/>
      <c r="AU461" s="173"/>
      <c r="AV461" s="173"/>
      <c r="AW461" s="173"/>
      <c r="AX461" s="173"/>
      <c r="AY461" s="173"/>
      <c r="AZ461" s="173"/>
      <c r="BA461" s="173"/>
      <c r="BB461" s="173"/>
      <c r="BC461" s="173"/>
      <c r="BD461" s="173"/>
      <c r="BE461" s="173"/>
      <c r="BF461" s="165"/>
      <c r="BG461" s="165"/>
      <c r="BH461" s="165"/>
      <c r="BI461" s="165"/>
      <c r="BJ461" s="165"/>
      <c r="BK461" s="165"/>
      <c r="BL461" s="165"/>
      <c r="BM461" s="165"/>
      <c r="BN461" s="165"/>
      <c r="BO461" s="165"/>
      <c r="BP461" s="165"/>
      <c r="BQ461" s="165"/>
      <c r="BR461" s="165"/>
      <c r="BS461" s="165"/>
      <c r="BT461" s="165"/>
      <c r="BU461" s="165"/>
      <c r="BV461" s="165"/>
      <c r="BW461" s="165"/>
      <c r="BX461" s="165"/>
      <c r="BY461" s="165"/>
      <c r="BZ461" s="165"/>
      <c r="CA461" s="165"/>
      <c r="CB461" s="165"/>
      <c r="CC461" s="165"/>
      <c r="CD461" s="165"/>
    </row>
    <row r="462" spans="1:82" ht="27" hidden="1" customHeight="1">
      <c r="A462" s="641" t="s">
        <v>11</v>
      </c>
      <c r="B462" s="520"/>
      <c r="C462" s="322"/>
      <c r="D462" s="62" t="s">
        <v>551</v>
      </c>
      <c r="E462" s="63" t="s">
        <v>73</v>
      </c>
      <c r="F462" s="68" t="s">
        <v>4</v>
      </c>
      <c r="G462" s="17"/>
      <c r="H462" s="18"/>
      <c r="I462" s="18"/>
      <c r="J462" s="18"/>
      <c r="K462" s="17"/>
      <c r="L462" s="37"/>
      <c r="M462" s="37"/>
      <c r="N462" s="215">
        <v>0</v>
      </c>
      <c r="O462" s="50">
        <f t="shared" si="289"/>
        <v>0</v>
      </c>
      <c r="P462" s="94">
        <f t="shared" si="290"/>
        <v>0</v>
      </c>
      <c r="Q462" s="402">
        <v>96.1</v>
      </c>
      <c r="R462" s="436">
        <f t="shared" si="291"/>
        <v>6246.5</v>
      </c>
      <c r="S462" s="394">
        <f t="shared" si="292"/>
        <v>4060.2249999999995</v>
      </c>
      <c r="T462" s="454">
        <v>35</v>
      </c>
      <c r="U462" s="434">
        <f t="shared" si="293"/>
        <v>38.615384615384627</v>
      </c>
      <c r="V462" s="458">
        <v>3834.3899999999994</v>
      </c>
      <c r="W462" s="318">
        <f t="shared" si="298"/>
        <v>0</v>
      </c>
      <c r="X462" s="552">
        <f t="shared" si="286"/>
        <v>0</v>
      </c>
      <c r="Y462" s="437" t="s">
        <v>771</v>
      </c>
      <c r="Z462" s="435">
        <f t="shared" si="295"/>
        <v>35</v>
      </c>
      <c r="AA462" s="427"/>
      <c r="AB462" s="171"/>
      <c r="AC462" s="88"/>
      <c r="AD462" s="162"/>
      <c r="AE462" s="162"/>
      <c r="AF462" s="162"/>
      <c r="AG462" s="162"/>
      <c r="AH462" s="162"/>
      <c r="AI462" s="162"/>
      <c r="AJ462" s="162"/>
      <c r="AK462" s="163"/>
      <c r="AL462" s="162"/>
      <c r="AM462" s="173"/>
      <c r="AN462" s="173"/>
      <c r="AO462" s="173"/>
      <c r="AP462" s="173"/>
      <c r="AQ462" s="173"/>
      <c r="AR462" s="173"/>
      <c r="AS462" s="173"/>
      <c r="AT462" s="173"/>
      <c r="AU462" s="173"/>
      <c r="AV462" s="173"/>
      <c r="AW462" s="173"/>
      <c r="AX462" s="173"/>
      <c r="AY462" s="173"/>
      <c r="AZ462" s="173"/>
      <c r="BA462" s="173"/>
      <c r="BB462" s="173"/>
      <c r="BC462" s="173"/>
      <c r="BD462" s="173"/>
      <c r="BE462" s="173"/>
      <c r="BF462" s="165"/>
      <c r="BG462" s="165"/>
      <c r="BH462" s="165"/>
      <c r="BI462" s="165"/>
      <c r="BJ462" s="165"/>
      <c r="BK462" s="165"/>
      <c r="BL462" s="165"/>
      <c r="BM462" s="165"/>
      <c r="BN462" s="165"/>
      <c r="BO462" s="165"/>
      <c r="BP462" s="165"/>
      <c r="BQ462" s="165"/>
      <c r="BR462" s="165"/>
      <c r="BS462" s="165"/>
      <c r="BT462" s="165"/>
      <c r="BU462" s="165"/>
      <c r="BV462" s="165"/>
      <c r="BW462" s="165"/>
      <c r="BX462" s="165"/>
      <c r="BY462" s="165"/>
      <c r="BZ462" s="165"/>
      <c r="CA462" s="165"/>
      <c r="CB462" s="165"/>
      <c r="CC462" s="165"/>
      <c r="CD462" s="165"/>
    </row>
    <row r="463" spans="1:82" ht="63.75" customHeight="1">
      <c r="A463" s="520" t="s">
        <v>11</v>
      </c>
      <c r="B463" s="476"/>
      <c r="C463" s="511" t="s">
        <v>782</v>
      </c>
      <c r="D463" s="62" t="s">
        <v>551</v>
      </c>
      <c r="E463" s="63" t="s">
        <v>73</v>
      </c>
      <c r="F463" s="68" t="s">
        <v>23</v>
      </c>
      <c r="G463" s="538" t="s">
        <v>790</v>
      </c>
      <c r="H463" s="616"/>
      <c r="I463" s="616"/>
      <c r="J463" s="616"/>
      <c r="K463" s="616"/>
      <c r="L463" s="538" t="s">
        <v>790</v>
      </c>
      <c r="M463" s="538" t="s">
        <v>790</v>
      </c>
      <c r="N463" s="215"/>
      <c r="O463" s="50">
        <f>SUBTOTAL(9,G463:M463)</f>
        <v>0</v>
      </c>
      <c r="P463" s="94">
        <f>O463</f>
        <v>0</v>
      </c>
      <c r="Q463" s="678">
        <v>101.41343999999999</v>
      </c>
      <c r="R463" s="736">
        <f>Q463*$S$1</f>
        <v>6591.8735999999999</v>
      </c>
      <c r="S463" s="745">
        <f t="shared" si="292"/>
        <v>4614.3115199999993</v>
      </c>
      <c r="T463" s="454">
        <v>30</v>
      </c>
      <c r="U463" s="434">
        <f t="shared" si="293"/>
        <v>35.209679991436744</v>
      </c>
      <c r="V463" s="458">
        <v>4270.8959999999997</v>
      </c>
      <c r="W463" s="752">
        <f>S463*O463</f>
        <v>0</v>
      </c>
      <c r="X463" s="552">
        <f>R463*P463</f>
        <v>0</v>
      </c>
      <c r="Y463" s="437" t="s">
        <v>771</v>
      </c>
      <c r="Z463" s="435">
        <f t="shared" si="295"/>
        <v>30</v>
      </c>
      <c r="AA463" s="427"/>
      <c r="AB463" s="171"/>
      <c r="AC463" s="88"/>
      <c r="AD463" s="162"/>
      <c r="AE463" s="162"/>
      <c r="AF463" s="162"/>
      <c r="AG463" s="162"/>
      <c r="AH463" s="162"/>
      <c r="AI463" s="162"/>
      <c r="AJ463" s="162"/>
      <c r="AK463" s="163"/>
      <c r="AL463" s="162"/>
      <c r="AM463" s="173"/>
      <c r="AN463" s="173"/>
      <c r="AO463" s="173"/>
      <c r="AP463" s="173"/>
      <c r="AQ463" s="173"/>
      <c r="AR463" s="173"/>
      <c r="AS463" s="173"/>
      <c r="AT463" s="173"/>
      <c r="AU463" s="173"/>
      <c r="AV463" s="173"/>
      <c r="AW463" s="173"/>
      <c r="AX463" s="173"/>
      <c r="AY463" s="173"/>
      <c r="AZ463" s="173"/>
      <c r="BA463" s="173"/>
      <c r="BB463" s="173"/>
      <c r="BC463" s="173"/>
      <c r="BD463" s="173"/>
      <c r="BE463" s="173"/>
      <c r="BF463" s="165"/>
      <c r="BG463" s="165"/>
      <c r="BH463" s="165"/>
      <c r="BI463" s="165"/>
      <c r="BJ463" s="165"/>
      <c r="BK463" s="165"/>
      <c r="BL463" s="165"/>
      <c r="BM463" s="165"/>
      <c r="BN463" s="165"/>
      <c r="BO463" s="165"/>
      <c r="BP463" s="165"/>
      <c r="BQ463" s="165"/>
      <c r="BR463" s="165"/>
      <c r="BS463" s="165"/>
      <c r="BT463" s="165"/>
      <c r="BU463" s="165"/>
      <c r="BV463" s="165"/>
      <c r="BW463" s="165"/>
      <c r="BX463" s="165"/>
      <c r="BY463" s="165"/>
      <c r="BZ463" s="165"/>
      <c r="CA463" s="165"/>
      <c r="CB463" s="165"/>
      <c r="CC463" s="165"/>
      <c r="CD463" s="165"/>
    </row>
    <row r="464" spans="1:82" ht="27" hidden="1" customHeight="1">
      <c r="A464" s="641" t="s">
        <v>11</v>
      </c>
      <c r="B464" s="520"/>
      <c r="C464" s="322"/>
      <c r="D464" s="62" t="s">
        <v>551</v>
      </c>
      <c r="E464" s="63" t="s">
        <v>73</v>
      </c>
      <c r="F464" s="68" t="s">
        <v>23</v>
      </c>
      <c r="G464" s="17"/>
      <c r="H464" s="18"/>
      <c r="I464" s="18"/>
      <c r="J464" s="18"/>
      <c r="K464" s="17"/>
      <c r="L464" s="37"/>
      <c r="M464" s="37"/>
      <c r="N464" s="215">
        <v>0</v>
      </c>
      <c r="O464" s="50">
        <f t="shared" si="289"/>
        <v>0</v>
      </c>
      <c r="P464" s="94">
        <f t="shared" si="290"/>
        <v>0</v>
      </c>
      <c r="Q464" s="402">
        <v>96.1</v>
      </c>
      <c r="R464" s="436">
        <f t="shared" si="291"/>
        <v>6246.5</v>
      </c>
      <c r="S464" s="394">
        <f t="shared" si="292"/>
        <v>4060.2249999999995</v>
      </c>
      <c r="T464" s="454">
        <v>35</v>
      </c>
      <c r="U464" s="434">
        <f t="shared" si="293"/>
        <v>38.615384615384627</v>
      </c>
      <c r="V464" s="458">
        <v>3834.3899999999994</v>
      </c>
      <c r="W464" s="318">
        <f t="shared" si="298"/>
        <v>0</v>
      </c>
      <c r="X464" s="552">
        <f t="shared" si="286"/>
        <v>0</v>
      </c>
      <c r="Y464" s="437" t="s">
        <v>771</v>
      </c>
      <c r="Z464" s="435">
        <f t="shared" si="295"/>
        <v>35</v>
      </c>
      <c r="AA464" s="427"/>
      <c r="AB464" s="171"/>
      <c r="AC464" s="88"/>
      <c r="AD464" s="162"/>
      <c r="AE464" s="162"/>
      <c r="AF464" s="162"/>
      <c r="AG464" s="162"/>
      <c r="AH464" s="162"/>
      <c r="AI464" s="162"/>
      <c r="AJ464" s="162"/>
      <c r="AK464" s="163"/>
      <c r="AL464" s="162"/>
      <c r="AM464" s="173"/>
      <c r="AN464" s="173"/>
      <c r="AO464" s="173"/>
      <c r="AP464" s="173"/>
      <c r="AQ464" s="173"/>
      <c r="AR464" s="173"/>
      <c r="AS464" s="173"/>
      <c r="AT464" s="173"/>
      <c r="AU464" s="173"/>
      <c r="AV464" s="173"/>
      <c r="AW464" s="173"/>
      <c r="AX464" s="173"/>
      <c r="AY464" s="173"/>
      <c r="AZ464" s="173"/>
      <c r="BA464" s="173"/>
      <c r="BB464" s="173"/>
      <c r="BC464" s="173"/>
      <c r="BD464" s="173"/>
      <c r="BE464" s="173"/>
      <c r="BF464" s="165"/>
      <c r="BG464" s="165"/>
      <c r="BH464" s="165"/>
      <c r="BI464" s="165"/>
      <c r="BJ464" s="165"/>
      <c r="BK464" s="165"/>
      <c r="BL464" s="165"/>
      <c r="BM464" s="165"/>
      <c r="BN464" s="165"/>
      <c r="BO464" s="165"/>
      <c r="BP464" s="165"/>
      <c r="BQ464" s="165"/>
      <c r="BR464" s="165"/>
      <c r="BS464" s="165"/>
      <c r="BT464" s="165"/>
      <c r="BU464" s="165"/>
      <c r="BV464" s="165"/>
      <c r="BW464" s="165"/>
      <c r="BX464" s="165"/>
      <c r="BY464" s="165"/>
      <c r="BZ464" s="165"/>
      <c r="CA464" s="165"/>
      <c r="CB464" s="165"/>
      <c r="CC464" s="165"/>
      <c r="CD464" s="165"/>
    </row>
    <row r="465" spans="1:82" ht="63.75" hidden="1" customHeight="1">
      <c r="A465" s="520" t="s">
        <v>11</v>
      </c>
      <c r="B465" s="476"/>
      <c r="C465" s="511" t="s">
        <v>782</v>
      </c>
      <c r="D465" s="62" t="s">
        <v>524</v>
      </c>
      <c r="E465" s="68" t="s">
        <v>871</v>
      </c>
      <c r="F465" s="68" t="s">
        <v>525</v>
      </c>
      <c r="G465" s="538" t="s">
        <v>790</v>
      </c>
      <c r="H465" s="538" t="s">
        <v>790</v>
      </c>
      <c r="I465" s="538" t="s">
        <v>790</v>
      </c>
      <c r="J465" s="616"/>
      <c r="K465" s="616"/>
      <c r="L465" s="39"/>
      <c r="M465" s="39"/>
      <c r="N465" s="215">
        <v>0</v>
      </c>
      <c r="O465" s="50">
        <f t="shared" si="289"/>
        <v>0</v>
      </c>
      <c r="P465" s="94">
        <f t="shared" si="290"/>
        <v>0</v>
      </c>
      <c r="Q465" s="402">
        <v>156.83000000000001</v>
      </c>
      <c r="R465" s="436">
        <f t="shared" si="291"/>
        <v>10193.950000000001</v>
      </c>
      <c r="S465" s="394">
        <f t="shared" si="292"/>
        <v>7135.7650000000003</v>
      </c>
      <c r="T465" s="454">
        <v>30</v>
      </c>
      <c r="U465" s="434">
        <f t="shared" si="293"/>
        <v>34.270748826509845</v>
      </c>
      <c r="V465" s="458">
        <v>6700.4070000000002</v>
      </c>
      <c r="W465" s="318">
        <f t="shared" si="294"/>
        <v>0</v>
      </c>
      <c r="X465" s="552">
        <f t="shared" si="286"/>
        <v>0</v>
      </c>
      <c r="Y465" s="437" t="s">
        <v>771</v>
      </c>
      <c r="Z465" s="435">
        <f t="shared" si="295"/>
        <v>30</v>
      </c>
      <c r="AA465" s="427"/>
      <c r="AB465" s="171"/>
      <c r="AC465" s="88"/>
      <c r="AD465" s="162"/>
      <c r="AE465" s="162"/>
      <c r="AF465" s="162"/>
      <c r="AG465" s="162"/>
      <c r="AH465" s="162"/>
      <c r="AI465" s="162"/>
      <c r="AJ465" s="162"/>
      <c r="AK465" s="163"/>
      <c r="AL465" s="162"/>
      <c r="AM465" s="173"/>
      <c r="AN465" s="173"/>
      <c r="AO465" s="173"/>
      <c r="AP465" s="173"/>
      <c r="AQ465" s="173"/>
      <c r="AR465" s="173"/>
      <c r="AS465" s="173"/>
      <c r="AT465" s="173"/>
      <c r="AU465" s="173"/>
      <c r="AV465" s="173"/>
      <c r="AW465" s="173"/>
      <c r="AX465" s="173"/>
      <c r="AY465" s="173"/>
      <c r="AZ465" s="173"/>
      <c r="BA465" s="173"/>
      <c r="BB465" s="173"/>
      <c r="BC465" s="173"/>
      <c r="BD465" s="173"/>
      <c r="BE465" s="173"/>
      <c r="BF465" s="165"/>
      <c r="BG465" s="165"/>
      <c r="BH465" s="165"/>
      <c r="BI465" s="165"/>
      <c r="BJ465" s="165"/>
      <c r="BK465" s="165"/>
      <c r="BL465" s="165"/>
      <c r="BM465" s="165"/>
      <c r="BN465" s="165"/>
      <c r="BO465" s="165"/>
      <c r="BP465" s="165"/>
      <c r="BQ465" s="165"/>
      <c r="BR465" s="165"/>
      <c r="BS465" s="165"/>
      <c r="BT465" s="165"/>
      <c r="BU465" s="165"/>
      <c r="BV465" s="165"/>
      <c r="BW465" s="165"/>
      <c r="BX465" s="165"/>
      <c r="BY465" s="165"/>
      <c r="BZ465" s="165"/>
      <c r="CA465" s="165"/>
      <c r="CB465" s="165"/>
      <c r="CC465" s="165"/>
      <c r="CD465" s="165"/>
    </row>
    <row r="466" spans="1:82" ht="27" hidden="1" customHeight="1">
      <c r="A466" s="641" t="s">
        <v>11</v>
      </c>
      <c r="B466" s="520"/>
      <c r="C466" s="322"/>
      <c r="D466" s="62" t="s">
        <v>524</v>
      </c>
      <c r="E466" s="63" t="s">
        <v>468</v>
      </c>
      <c r="F466" s="68" t="s">
        <v>525</v>
      </c>
      <c r="G466" s="17"/>
      <c r="H466" s="18"/>
      <c r="I466" s="18"/>
      <c r="J466" s="18"/>
      <c r="K466" s="17"/>
      <c r="L466" s="37"/>
      <c r="M466" s="37"/>
      <c r="N466" s="215">
        <v>0</v>
      </c>
      <c r="O466" s="50">
        <f t="shared" si="289"/>
        <v>0</v>
      </c>
      <c r="P466" s="94">
        <f t="shared" si="290"/>
        <v>0</v>
      </c>
      <c r="Q466" s="402">
        <v>145.61000000000001</v>
      </c>
      <c r="R466" s="436">
        <f t="shared" si="291"/>
        <v>9464.6500000000015</v>
      </c>
      <c r="S466" s="394">
        <f t="shared" si="292"/>
        <v>6152.0225</v>
      </c>
      <c r="T466" s="454">
        <v>35</v>
      </c>
      <c r="U466" s="434">
        <f t="shared" si="293"/>
        <v>38.615384615384627</v>
      </c>
      <c r="V466" s="458">
        <v>5809.8389999999999</v>
      </c>
      <c r="W466" s="318">
        <f t="shared" si="294"/>
        <v>0</v>
      </c>
      <c r="X466" s="552">
        <f t="shared" si="286"/>
        <v>0</v>
      </c>
      <c r="Y466" s="437" t="s">
        <v>771</v>
      </c>
      <c r="Z466" s="435">
        <f t="shared" si="295"/>
        <v>35</v>
      </c>
      <c r="AA466" s="427"/>
      <c r="AB466" s="171"/>
      <c r="AC466" s="88"/>
      <c r="AD466" s="162"/>
      <c r="AE466" s="162"/>
      <c r="AF466" s="162"/>
      <c r="AG466" s="162"/>
      <c r="AH466" s="162"/>
      <c r="AI466" s="162"/>
      <c r="AJ466" s="162"/>
      <c r="AK466" s="163"/>
      <c r="AL466" s="162"/>
      <c r="AM466" s="173"/>
      <c r="AN466" s="173"/>
      <c r="AO466" s="173"/>
      <c r="AP466" s="173"/>
      <c r="AQ466" s="173"/>
      <c r="AR466" s="173"/>
      <c r="AS466" s="173"/>
      <c r="AT466" s="173"/>
      <c r="AU466" s="173"/>
      <c r="AV466" s="173"/>
      <c r="AW466" s="173"/>
      <c r="AX466" s="173"/>
      <c r="AY466" s="173"/>
      <c r="AZ466" s="173"/>
      <c r="BA466" s="173"/>
      <c r="BB466" s="173"/>
      <c r="BC466" s="173"/>
      <c r="BD466" s="173"/>
      <c r="BE466" s="173"/>
      <c r="BF466" s="165"/>
      <c r="BG466" s="165"/>
      <c r="BH466" s="165"/>
      <c r="BI466" s="165"/>
      <c r="BJ466" s="165"/>
      <c r="BK466" s="165"/>
      <c r="BL466" s="165"/>
      <c r="BM466" s="165"/>
      <c r="BN466" s="165"/>
      <c r="BO466" s="165"/>
      <c r="BP466" s="165"/>
      <c r="BQ466" s="165"/>
      <c r="BR466" s="165"/>
      <c r="BS466" s="165"/>
      <c r="BT466" s="165"/>
      <c r="BU466" s="165"/>
      <c r="BV466" s="165"/>
      <c r="BW466" s="165"/>
      <c r="BX466" s="165"/>
      <c r="BY466" s="165"/>
      <c r="BZ466" s="165"/>
      <c r="CA466" s="165"/>
      <c r="CB466" s="165"/>
      <c r="CC466" s="165"/>
      <c r="CD466" s="165"/>
    </row>
    <row r="467" spans="1:82" ht="63.75" customHeight="1">
      <c r="A467" s="520" t="s">
        <v>11</v>
      </c>
      <c r="B467" s="476"/>
      <c r="C467" s="511" t="s">
        <v>782</v>
      </c>
      <c r="D467" s="62" t="s">
        <v>524</v>
      </c>
      <c r="E467" s="68" t="s">
        <v>871</v>
      </c>
      <c r="F467" s="68" t="s">
        <v>526</v>
      </c>
      <c r="G467" s="538" t="s">
        <v>790</v>
      </c>
      <c r="H467" s="538" t="s">
        <v>790</v>
      </c>
      <c r="I467" s="538" t="s">
        <v>790</v>
      </c>
      <c r="J467" s="616"/>
      <c r="K467" s="616"/>
      <c r="L467" s="538" t="s">
        <v>790</v>
      </c>
      <c r="M467" s="538" t="s">
        <v>790</v>
      </c>
      <c r="N467" s="215"/>
      <c r="O467" s="50">
        <f>SUBTOTAL(9,G467:M467)</f>
        <v>0</v>
      </c>
      <c r="P467" s="94">
        <f>O467</f>
        <v>0</v>
      </c>
      <c r="Q467" s="678">
        <v>156.83975999999998</v>
      </c>
      <c r="R467" s="736">
        <f>Q467*$S$1</f>
        <v>10194.5844</v>
      </c>
      <c r="S467" s="745">
        <f t="shared" si="292"/>
        <v>7136.2090799999996</v>
      </c>
      <c r="T467" s="454">
        <v>30</v>
      </c>
      <c r="U467" s="434">
        <f t="shared" si="293"/>
        <v>34.274839099865602</v>
      </c>
      <c r="V467" s="458">
        <v>6700.4070000000002</v>
      </c>
      <c r="W467" s="752">
        <f>S467*O467</f>
        <v>0</v>
      </c>
      <c r="X467" s="552">
        <f>R467*P467</f>
        <v>0</v>
      </c>
      <c r="Y467" s="437" t="s">
        <v>771</v>
      </c>
      <c r="Z467" s="435">
        <f t="shared" si="295"/>
        <v>30</v>
      </c>
      <c r="AA467" s="427"/>
      <c r="AB467" s="171"/>
      <c r="AC467" s="88"/>
      <c r="AD467" s="162"/>
      <c r="AE467" s="162"/>
      <c r="AF467" s="162"/>
      <c r="AG467" s="162"/>
      <c r="AH467" s="162"/>
      <c r="AI467" s="162"/>
      <c r="AJ467" s="162"/>
      <c r="AK467" s="163"/>
      <c r="AL467" s="162"/>
      <c r="AM467" s="173"/>
      <c r="AN467" s="173"/>
      <c r="AO467" s="173"/>
      <c r="AP467" s="173"/>
      <c r="AQ467" s="173"/>
      <c r="AR467" s="173"/>
      <c r="AS467" s="173"/>
      <c r="AT467" s="173"/>
      <c r="AU467" s="173"/>
      <c r="AV467" s="173"/>
      <c r="AW467" s="173"/>
      <c r="AX467" s="173"/>
      <c r="AY467" s="173"/>
      <c r="AZ467" s="173"/>
      <c r="BA467" s="173"/>
      <c r="BB467" s="173"/>
      <c r="BC467" s="173"/>
      <c r="BD467" s="173"/>
      <c r="BE467" s="173"/>
      <c r="BF467" s="165"/>
      <c r="BG467" s="165"/>
      <c r="BH467" s="165"/>
      <c r="BI467" s="165"/>
      <c r="BJ467" s="165"/>
      <c r="BK467" s="165"/>
      <c r="BL467" s="165"/>
      <c r="BM467" s="165"/>
      <c r="BN467" s="165"/>
      <c r="BO467" s="165"/>
      <c r="BP467" s="165"/>
      <c r="BQ467" s="165"/>
      <c r="BR467" s="165"/>
      <c r="BS467" s="165"/>
      <c r="BT467" s="165"/>
      <c r="BU467" s="165"/>
      <c r="BV467" s="165"/>
      <c r="BW467" s="165"/>
      <c r="BX467" s="165"/>
      <c r="BY467" s="165"/>
      <c r="BZ467" s="165"/>
      <c r="CA467" s="165"/>
      <c r="CB467" s="165"/>
      <c r="CC467" s="165"/>
      <c r="CD467" s="165"/>
    </row>
    <row r="468" spans="1:82" ht="27" hidden="1" customHeight="1">
      <c r="A468" s="641" t="s">
        <v>11</v>
      </c>
      <c r="B468" s="520"/>
      <c r="C468" s="322"/>
      <c r="D468" s="62" t="s">
        <v>524</v>
      </c>
      <c r="E468" s="63" t="s">
        <v>468</v>
      </c>
      <c r="F468" s="68" t="s">
        <v>526</v>
      </c>
      <c r="G468" s="17"/>
      <c r="H468" s="18"/>
      <c r="I468" s="18"/>
      <c r="J468" s="18"/>
      <c r="K468" s="17"/>
      <c r="L468" s="37"/>
      <c r="M468" s="37"/>
      <c r="N468" s="215">
        <v>0</v>
      </c>
      <c r="O468" s="50">
        <f t="shared" si="289"/>
        <v>0</v>
      </c>
      <c r="P468" s="94">
        <f t="shared" si="290"/>
        <v>0</v>
      </c>
      <c r="Q468" s="402">
        <v>145.61000000000001</v>
      </c>
      <c r="R468" s="436">
        <f t="shared" si="291"/>
        <v>9464.6500000000015</v>
      </c>
      <c r="S468" s="394">
        <f t="shared" si="292"/>
        <v>6152.0225</v>
      </c>
      <c r="T468" s="454">
        <v>35</v>
      </c>
      <c r="U468" s="434">
        <f t="shared" si="293"/>
        <v>38.615384615384627</v>
      </c>
      <c r="V468" s="458">
        <v>5809.8389999999999</v>
      </c>
      <c r="W468" s="318">
        <f t="shared" si="294"/>
        <v>0</v>
      </c>
      <c r="X468" s="552">
        <f t="shared" si="286"/>
        <v>0</v>
      </c>
      <c r="Y468" s="437" t="s">
        <v>771</v>
      </c>
      <c r="Z468" s="435">
        <f t="shared" si="295"/>
        <v>35</v>
      </c>
      <c r="AA468" s="427"/>
      <c r="AB468" s="171"/>
      <c r="AC468" s="88"/>
      <c r="AD468" s="162"/>
      <c r="AE468" s="162"/>
      <c r="AF468" s="162"/>
      <c r="AG468" s="162"/>
      <c r="AH468" s="162"/>
      <c r="AI468" s="162"/>
      <c r="AJ468" s="162"/>
      <c r="AK468" s="163"/>
      <c r="AL468" s="162"/>
      <c r="AM468" s="173"/>
      <c r="AN468" s="173"/>
      <c r="AO468" s="173"/>
      <c r="AP468" s="173"/>
      <c r="AQ468" s="173"/>
      <c r="AR468" s="173"/>
      <c r="AS468" s="173"/>
      <c r="AT468" s="173"/>
      <c r="AU468" s="173"/>
      <c r="AV468" s="173"/>
      <c r="AW468" s="173"/>
      <c r="AX468" s="173"/>
      <c r="AY468" s="173"/>
      <c r="AZ468" s="173"/>
      <c r="BA468" s="173"/>
      <c r="BB468" s="173"/>
      <c r="BC468" s="173"/>
      <c r="BD468" s="173"/>
      <c r="BE468" s="173"/>
      <c r="BF468" s="165"/>
      <c r="BG468" s="165"/>
      <c r="BH468" s="165"/>
      <c r="BI468" s="165"/>
      <c r="BJ468" s="165"/>
      <c r="BK468" s="165"/>
      <c r="BL468" s="165"/>
      <c r="BM468" s="165"/>
      <c r="BN468" s="165"/>
      <c r="BO468" s="165"/>
      <c r="BP468" s="165"/>
      <c r="BQ468" s="165"/>
      <c r="BR468" s="165"/>
      <c r="BS468" s="165"/>
      <c r="BT468" s="165"/>
      <c r="BU468" s="165"/>
      <c r="BV468" s="165"/>
      <c r="BW468" s="165"/>
      <c r="BX468" s="165"/>
      <c r="BY468" s="165"/>
      <c r="BZ468" s="165"/>
      <c r="CA468" s="165"/>
      <c r="CB468" s="165"/>
      <c r="CC468" s="165"/>
      <c r="CD468" s="165"/>
    </row>
    <row r="469" spans="1:82" ht="63.75" customHeight="1">
      <c r="A469" s="520" t="s">
        <v>11</v>
      </c>
      <c r="B469" s="476"/>
      <c r="C469" s="511" t="s">
        <v>782</v>
      </c>
      <c r="D469" s="62" t="s">
        <v>524</v>
      </c>
      <c r="E469" s="68" t="s">
        <v>871</v>
      </c>
      <c r="F469" s="68" t="s">
        <v>527</v>
      </c>
      <c r="G469" s="538" t="s">
        <v>790</v>
      </c>
      <c r="H469" s="538" t="s">
        <v>790</v>
      </c>
      <c r="I469" s="538" t="s">
        <v>790</v>
      </c>
      <c r="J469" s="616"/>
      <c r="K469" s="616"/>
      <c r="L469" s="538" t="s">
        <v>790</v>
      </c>
      <c r="M469" s="538" t="s">
        <v>790</v>
      </c>
      <c r="N469" s="215"/>
      <c r="O469" s="50">
        <f>SUBTOTAL(9,G469:M469)</f>
        <v>0</v>
      </c>
      <c r="P469" s="94">
        <f>O469</f>
        <v>0</v>
      </c>
      <c r="Q469" s="678">
        <v>156.83975999999998</v>
      </c>
      <c r="R469" s="736">
        <f>Q469*$S$1</f>
        <v>10194.5844</v>
      </c>
      <c r="S469" s="745">
        <f t="shared" si="292"/>
        <v>7136.2090799999996</v>
      </c>
      <c r="T469" s="454">
        <v>30</v>
      </c>
      <c r="U469" s="434">
        <f t="shared" si="293"/>
        <v>34.274839099865602</v>
      </c>
      <c r="V469" s="458">
        <v>6700.4070000000002</v>
      </c>
      <c r="W469" s="752">
        <f>S469*O469</f>
        <v>0</v>
      </c>
      <c r="X469" s="552">
        <f>R469*P469</f>
        <v>0</v>
      </c>
      <c r="Y469" s="437" t="s">
        <v>771</v>
      </c>
      <c r="Z469" s="435">
        <f t="shared" si="295"/>
        <v>30</v>
      </c>
      <c r="AA469" s="427"/>
      <c r="AB469" s="171"/>
      <c r="AC469" s="88"/>
      <c r="AD469" s="162"/>
      <c r="AE469" s="162"/>
      <c r="AF469" s="162"/>
      <c r="AG469" s="162"/>
      <c r="AH469" s="162"/>
      <c r="AI469" s="162"/>
      <c r="AJ469" s="162"/>
      <c r="AK469" s="163"/>
      <c r="AL469" s="162"/>
      <c r="AM469" s="173"/>
      <c r="AN469" s="173"/>
      <c r="AO469" s="173"/>
      <c r="AP469" s="173"/>
      <c r="AQ469" s="173"/>
      <c r="AR469" s="173"/>
      <c r="AS469" s="173"/>
      <c r="AT469" s="173"/>
      <c r="AU469" s="173"/>
      <c r="AV469" s="173"/>
      <c r="AW469" s="173"/>
      <c r="AX469" s="173"/>
      <c r="AY469" s="173"/>
      <c r="AZ469" s="173"/>
      <c r="BA469" s="173"/>
      <c r="BB469" s="173"/>
      <c r="BC469" s="173"/>
      <c r="BD469" s="173"/>
      <c r="BE469" s="173"/>
      <c r="BF469" s="165"/>
      <c r="BG469" s="165"/>
      <c r="BH469" s="165"/>
      <c r="BI469" s="165"/>
      <c r="BJ469" s="165"/>
      <c r="BK469" s="165"/>
      <c r="BL469" s="165"/>
      <c r="BM469" s="165"/>
      <c r="BN469" s="165"/>
      <c r="BO469" s="165"/>
      <c r="BP469" s="165"/>
      <c r="BQ469" s="165"/>
      <c r="BR469" s="165"/>
      <c r="BS469" s="165"/>
      <c r="BT469" s="165"/>
      <c r="BU469" s="165"/>
      <c r="BV469" s="165"/>
      <c r="BW469" s="165"/>
      <c r="BX469" s="165"/>
      <c r="BY469" s="165"/>
      <c r="BZ469" s="165"/>
      <c r="CA469" s="165"/>
      <c r="CB469" s="165"/>
      <c r="CC469" s="165"/>
      <c r="CD469" s="165"/>
    </row>
    <row r="470" spans="1:82" ht="27" hidden="1" customHeight="1">
      <c r="A470" s="641" t="s">
        <v>11</v>
      </c>
      <c r="B470" s="520"/>
      <c r="C470" s="322"/>
      <c r="D470" s="62" t="s">
        <v>524</v>
      </c>
      <c r="E470" s="63" t="s">
        <v>468</v>
      </c>
      <c r="F470" s="68" t="s">
        <v>527</v>
      </c>
      <c r="G470" s="17"/>
      <c r="H470" s="18"/>
      <c r="I470" s="18"/>
      <c r="J470" s="18"/>
      <c r="K470" s="17"/>
      <c r="L470" s="37"/>
      <c r="M470" s="37"/>
      <c r="N470" s="215">
        <v>0</v>
      </c>
      <c r="O470" s="50">
        <f t="shared" si="289"/>
        <v>0</v>
      </c>
      <c r="P470" s="94">
        <f t="shared" si="290"/>
        <v>0</v>
      </c>
      <c r="Q470" s="402">
        <v>145.61000000000001</v>
      </c>
      <c r="R470" s="436">
        <f t="shared" si="291"/>
        <v>9464.6500000000015</v>
      </c>
      <c r="S470" s="394">
        <f t="shared" si="292"/>
        <v>6152.0225</v>
      </c>
      <c r="T470" s="454">
        <v>35</v>
      </c>
      <c r="U470" s="434">
        <f t="shared" si="293"/>
        <v>38.615384615384627</v>
      </c>
      <c r="V470" s="458">
        <v>5809.8389999999999</v>
      </c>
      <c r="W470" s="318">
        <f t="shared" si="294"/>
        <v>0</v>
      </c>
      <c r="X470" s="552">
        <f t="shared" si="286"/>
        <v>0</v>
      </c>
      <c r="Y470" s="437" t="s">
        <v>771</v>
      </c>
      <c r="Z470" s="435">
        <f t="shared" si="295"/>
        <v>35</v>
      </c>
      <c r="AA470" s="427"/>
      <c r="AB470" s="171"/>
      <c r="AC470" s="88"/>
      <c r="AD470" s="162"/>
      <c r="AE470" s="162"/>
      <c r="AF470" s="162"/>
      <c r="AG470" s="162"/>
      <c r="AH470" s="162"/>
      <c r="AI470" s="162"/>
      <c r="AJ470" s="162"/>
      <c r="AK470" s="163"/>
      <c r="AL470" s="162"/>
      <c r="AM470" s="173"/>
      <c r="AN470" s="173"/>
      <c r="AO470" s="173"/>
      <c r="AP470" s="173"/>
      <c r="AQ470" s="173"/>
      <c r="AR470" s="173"/>
      <c r="AS470" s="173"/>
      <c r="AT470" s="173"/>
      <c r="AU470" s="173"/>
      <c r="AV470" s="173"/>
      <c r="AW470" s="173"/>
      <c r="AX470" s="173"/>
      <c r="AY470" s="173"/>
      <c r="AZ470" s="173"/>
      <c r="BA470" s="173"/>
      <c r="BB470" s="173"/>
      <c r="BC470" s="173"/>
      <c r="BD470" s="173"/>
      <c r="BE470" s="173"/>
      <c r="BF470" s="165"/>
      <c r="BG470" s="165"/>
      <c r="BH470" s="165"/>
      <c r="BI470" s="165"/>
      <c r="BJ470" s="165"/>
      <c r="BK470" s="165"/>
      <c r="BL470" s="165"/>
      <c r="BM470" s="165"/>
      <c r="BN470" s="165"/>
      <c r="BO470" s="165"/>
      <c r="BP470" s="165"/>
      <c r="BQ470" s="165"/>
      <c r="BR470" s="165"/>
      <c r="BS470" s="165"/>
      <c r="BT470" s="165"/>
      <c r="BU470" s="165"/>
      <c r="BV470" s="165"/>
      <c r="BW470" s="165"/>
      <c r="BX470" s="165"/>
      <c r="BY470" s="165"/>
      <c r="BZ470" s="165"/>
      <c r="CA470" s="165"/>
      <c r="CB470" s="165"/>
      <c r="CC470" s="165"/>
      <c r="CD470" s="165"/>
    </row>
    <row r="471" spans="1:82" ht="27" hidden="1" customHeight="1">
      <c r="A471" s="641" t="s">
        <v>11</v>
      </c>
      <c r="B471" s="520"/>
      <c r="C471" s="322"/>
      <c r="D471" s="62" t="s">
        <v>528</v>
      </c>
      <c r="E471" s="63" t="s">
        <v>73</v>
      </c>
      <c r="F471" s="68" t="s">
        <v>4</v>
      </c>
      <c r="G471" s="18"/>
      <c r="H471" s="17"/>
      <c r="I471" s="17"/>
      <c r="J471" s="17"/>
      <c r="K471" s="18"/>
      <c r="L471" s="37"/>
      <c r="M471" s="37"/>
      <c r="N471" s="215">
        <v>0</v>
      </c>
      <c r="O471" s="50">
        <f t="shared" si="289"/>
        <v>0</v>
      </c>
      <c r="P471" s="94">
        <f t="shared" si="290"/>
        <v>0</v>
      </c>
      <c r="Q471" s="402">
        <v>96.34</v>
      </c>
      <c r="R471" s="436">
        <f t="shared" si="291"/>
        <v>6262.1</v>
      </c>
      <c r="S471" s="394">
        <f t="shared" si="292"/>
        <v>4070.3649999999998</v>
      </c>
      <c r="T471" s="454">
        <v>35</v>
      </c>
      <c r="U471" s="434">
        <f t="shared" si="293"/>
        <v>38.61538461538462</v>
      </c>
      <c r="V471" s="458">
        <v>3843.9659999999999</v>
      </c>
      <c r="W471" s="318">
        <f t="shared" si="294"/>
        <v>0</v>
      </c>
      <c r="X471" s="552">
        <f t="shared" si="286"/>
        <v>0</v>
      </c>
      <c r="Y471" s="437" t="s">
        <v>771</v>
      </c>
      <c r="Z471" s="435">
        <f t="shared" si="295"/>
        <v>35</v>
      </c>
      <c r="AA471" s="427"/>
      <c r="AB471" s="171"/>
      <c r="AC471" s="88"/>
      <c r="AD471" s="162"/>
      <c r="AE471" s="162"/>
      <c r="AF471" s="162"/>
      <c r="AG471" s="162"/>
      <c r="AH471" s="162"/>
      <c r="AI471" s="162"/>
      <c r="AJ471" s="162"/>
      <c r="AK471" s="163"/>
      <c r="AL471" s="162"/>
      <c r="AM471" s="173"/>
      <c r="AN471" s="173"/>
      <c r="AO471" s="173"/>
      <c r="AP471" s="173"/>
      <c r="AQ471" s="173"/>
      <c r="AR471" s="173"/>
      <c r="AS471" s="173"/>
      <c r="AT471" s="173"/>
      <c r="AU471" s="173"/>
      <c r="AV471" s="173"/>
      <c r="AW471" s="173"/>
      <c r="AX471" s="173"/>
      <c r="AY471" s="173"/>
      <c r="AZ471" s="173"/>
      <c r="BA471" s="173"/>
      <c r="BB471" s="173"/>
      <c r="BC471" s="173"/>
      <c r="BD471" s="173"/>
      <c r="BE471" s="173"/>
      <c r="BF471" s="165"/>
      <c r="BG471" s="165"/>
      <c r="BH471" s="165"/>
      <c r="BI471" s="165"/>
      <c r="BJ471" s="165"/>
      <c r="BK471" s="165"/>
      <c r="BL471" s="165"/>
      <c r="BM471" s="165"/>
      <c r="BN471" s="165"/>
      <c r="BO471" s="165"/>
      <c r="BP471" s="165"/>
      <c r="BQ471" s="165"/>
      <c r="BR471" s="165"/>
      <c r="BS471" s="165"/>
      <c r="BT471" s="165"/>
      <c r="BU471" s="165"/>
      <c r="BV471" s="165"/>
      <c r="BW471" s="165"/>
      <c r="BX471" s="165"/>
      <c r="BY471" s="165"/>
      <c r="BZ471" s="165"/>
      <c r="CA471" s="165"/>
      <c r="CB471" s="165"/>
      <c r="CC471" s="165"/>
      <c r="CD471" s="165"/>
    </row>
    <row r="472" spans="1:82" ht="63.75" customHeight="1">
      <c r="A472" s="906" t="s">
        <v>1001</v>
      </c>
      <c r="B472" s="520"/>
      <c r="C472" s="647" t="s">
        <v>782</v>
      </c>
      <c r="D472" s="62" t="s">
        <v>528</v>
      </c>
      <c r="E472" s="63" t="s">
        <v>73</v>
      </c>
      <c r="F472" s="68" t="s">
        <v>495</v>
      </c>
      <c r="G472" s="538" t="s">
        <v>790</v>
      </c>
      <c r="H472" s="616"/>
      <c r="I472" s="538" t="s">
        <v>790</v>
      </c>
      <c r="J472" s="538" t="s">
        <v>790</v>
      </c>
      <c r="K472" s="616"/>
      <c r="L472" s="538" t="s">
        <v>790</v>
      </c>
      <c r="M472" s="538" t="s">
        <v>790</v>
      </c>
      <c r="N472" s="215"/>
      <c r="O472" s="50">
        <f t="shared" si="289"/>
        <v>0</v>
      </c>
      <c r="P472" s="94">
        <f t="shared" si="290"/>
        <v>0</v>
      </c>
      <c r="Q472" s="829">
        <v>103.58280000000001</v>
      </c>
      <c r="R472" s="736">
        <f t="shared" si="291"/>
        <v>6732.8820000000005</v>
      </c>
      <c r="S472" s="745">
        <f t="shared" si="292"/>
        <v>4713.0173999999997</v>
      </c>
      <c r="T472" s="454">
        <v>30</v>
      </c>
      <c r="U472" s="434">
        <f t="shared" si="293"/>
        <v>34.942837257507264</v>
      </c>
      <c r="V472" s="458">
        <v>4380.2219999999998</v>
      </c>
      <c r="W472" s="752">
        <f t="shared" si="294"/>
        <v>0</v>
      </c>
      <c r="X472" s="552">
        <f t="shared" si="286"/>
        <v>0</v>
      </c>
      <c r="Y472" s="437" t="s">
        <v>771</v>
      </c>
      <c r="Z472" s="435">
        <f t="shared" si="295"/>
        <v>30</v>
      </c>
      <c r="AA472" s="427"/>
      <c r="AB472" s="171"/>
      <c r="AC472" s="88"/>
      <c r="AD472" s="162"/>
      <c r="AE472" s="162"/>
      <c r="AF472" s="162"/>
      <c r="AG472" s="162"/>
      <c r="AH472" s="162"/>
      <c r="AI472" s="162"/>
      <c r="AJ472" s="162"/>
      <c r="AK472" s="163"/>
      <c r="AL472" s="162"/>
      <c r="AM472" s="173"/>
      <c r="AN472" s="173"/>
      <c r="AO472" s="173"/>
      <c r="AP472" s="173"/>
      <c r="AQ472" s="173"/>
      <c r="AR472" s="173"/>
      <c r="AS472" s="173"/>
      <c r="AT472" s="173"/>
      <c r="AU472" s="173"/>
      <c r="AV472" s="173"/>
      <c r="AW472" s="173"/>
      <c r="AX472" s="173"/>
      <c r="AY472" s="173"/>
      <c r="AZ472" s="173"/>
      <c r="BA472" s="173"/>
      <c r="BB472" s="173"/>
      <c r="BC472" s="173"/>
      <c r="BD472" s="173"/>
      <c r="BE472" s="173"/>
      <c r="BF472" s="165"/>
      <c r="BG472" s="165"/>
      <c r="BH472" s="165"/>
      <c r="BI472" s="165"/>
      <c r="BJ472" s="165"/>
      <c r="BK472" s="165"/>
      <c r="BL472" s="165"/>
      <c r="BM472" s="165"/>
      <c r="BN472" s="165"/>
      <c r="BO472" s="165"/>
      <c r="BP472" s="165"/>
      <c r="BQ472" s="165"/>
      <c r="BR472" s="165"/>
      <c r="BS472" s="165"/>
      <c r="BT472" s="165"/>
      <c r="BU472" s="165"/>
      <c r="BV472" s="165"/>
      <c r="BW472" s="165"/>
      <c r="BX472" s="165"/>
      <c r="BY472" s="165"/>
      <c r="BZ472" s="165"/>
      <c r="CA472" s="165"/>
      <c r="CB472" s="165"/>
      <c r="CC472" s="165"/>
      <c r="CD472" s="165"/>
    </row>
    <row r="473" spans="1:82" ht="63.75" customHeight="1">
      <c r="A473" s="520" t="s">
        <v>11</v>
      </c>
      <c r="B473" s="520"/>
      <c r="C473" s="647" t="s">
        <v>782</v>
      </c>
      <c r="D473" s="62" t="s">
        <v>528</v>
      </c>
      <c r="E473" s="63" t="s">
        <v>73</v>
      </c>
      <c r="F473" s="68" t="s">
        <v>26</v>
      </c>
      <c r="G473" s="538" t="s">
        <v>790</v>
      </c>
      <c r="H473" s="538" t="s">
        <v>790</v>
      </c>
      <c r="I473" s="907"/>
      <c r="J473" s="907"/>
      <c r="K473" s="907"/>
      <c r="L473" s="538" t="s">
        <v>790</v>
      </c>
      <c r="M473" s="538" t="s">
        <v>790</v>
      </c>
      <c r="N473" s="215"/>
      <c r="O473" s="50">
        <f t="shared" si="289"/>
        <v>0</v>
      </c>
      <c r="P473" s="94">
        <f t="shared" si="290"/>
        <v>0</v>
      </c>
      <c r="Q473" s="829">
        <v>103.58280000000001</v>
      </c>
      <c r="R473" s="736">
        <f t="shared" si="291"/>
        <v>6732.8820000000005</v>
      </c>
      <c r="S473" s="745">
        <f t="shared" si="292"/>
        <v>4713.0173999999997</v>
      </c>
      <c r="T473" s="454">
        <v>30</v>
      </c>
      <c r="U473" s="434">
        <f t="shared" si="293"/>
        <v>34.942837257507264</v>
      </c>
      <c r="V473" s="458">
        <v>4380.2219999999998</v>
      </c>
      <c r="W473" s="752">
        <f t="shared" si="294"/>
        <v>0</v>
      </c>
      <c r="X473" s="552">
        <f t="shared" si="286"/>
        <v>0</v>
      </c>
      <c r="Y473" s="437" t="s">
        <v>771</v>
      </c>
      <c r="Z473" s="435">
        <f t="shared" si="295"/>
        <v>30</v>
      </c>
      <c r="AA473" s="427"/>
      <c r="AB473" s="171"/>
      <c r="AC473" s="88"/>
      <c r="AD473" s="162"/>
      <c r="AE473" s="162"/>
      <c r="AF473" s="162"/>
      <c r="AG473" s="162"/>
      <c r="AH473" s="162"/>
      <c r="AI473" s="162"/>
      <c r="AJ473" s="162"/>
      <c r="AK473" s="163"/>
      <c r="AL473" s="162"/>
      <c r="AM473" s="173"/>
      <c r="AN473" s="173"/>
      <c r="AO473" s="173"/>
      <c r="AP473" s="173"/>
      <c r="AQ473" s="173"/>
      <c r="AR473" s="173"/>
      <c r="AS473" s="173"/>
      <c r="AT473" s="173"/>
      <c r="AU473" s="173"/>
      <c r="AV473" s="173"/>
      <c r="AW473" s="173"/>
      <c r="AX473" s="173"/>
      <c r="AY473" s="173"/>
      <c r="AZ473" s="173"/>
      <c r="BA473" s="173"/>
      <c r="BB473" s="173"/>
      <c r="BC473" s="173"/>
      <c r="BD473" s="173"/>
      <c r="BE473" s="173"/>
      <c r="BF473" s="165"/>
      <c r="BG473" s="165"/>
      <c r="BH473" s="165"/>
      <c r="BI473" s="165"/>
      <c r="BJ473" s="165"/>
      <c r="BK473" s="165"/>
      <c r="BL473" s="165"/>
      <c r="BM473" s="165"/>
      <c r="BN473" s="165"/>
      <c r="BO473" s="165"/>
      <c r="BP473" s="165"/>
      <c r="BQ473" s="165"/>
      <c r="BR473" s="165"/>
      <c r="BS473" s="165"/>
      <c r="BT473" s="165"/>
      <c r="BU473" s="165"/>
      <c r="BV473" s="165"/>
      <c r="BW473" s="165"/>
      <c r="BX473" s="165"/>
      <c r="BY473" s="165"/>
      <c r="BZ473" s="165"/>
      <c r="CA473" s="165"/>
      <c r="CB473" s="165"/>
      <c r="CC473" s="165"/>
      <c r="CD473" s="165"/>
    </row>
    <row r="474" spans="1:82" ht="63.75" customHeight="1">
      <c r="A474" s="520" t="s">
        <v>11</v>
      </c>
      <c r="B474" s="476"/>
      <c r="C474" s="511" t="s">
        <v>782</v>
      </c>
      <c r="D474" s="62" t="s">
        <v>667</v>
      </c>
      <c r="E474" s="63" t="s">
        <v>73</v>
      </c>
      <c r="F474" s="68" t="s">
        <v>137</v>
      </c>
      <c r="G474" s="616"/>
      <c r="H474" s="616"/>
      <c r="I474" s="616"/>
      <c r="J474" s="616"/>
      <c r="K474" s="616"/>
      <c r="L474" s="538" t="s">
        <v>790</v>
      </c>
      <c r="M474" s="538" t="s">
        <v>790</v>
      </c>
      <c r="N474" s="215"/>
      <c r="O474" s="50">
        <f t="shared" si="289"/>
        <v>0</v>
      </c>
      <c r="P474" s="94">
        <f t="shared" si="290"/>
        <v>0</v>
      </c>
      <c r="Q474" s="678">
        <v>101.29751999999999</v>
      </c>
      <c r="R474" s="736">
        <f t="shared" si="291"/>
        <v>6584.3387999999995</v>
      </c>
      <c r="S474" s="745">
        <f t="shared" si="292"/>
        <v>4609.0371599999989</v>
      </c>
      <c r="T474" s="454">
        <v>30</v>
      </c>
      <c r="U474" s="434">
        <f t="shared" si="293"/>
        <v>39.553156043549883</v>
      </c>
      <c r="V474" s="458">
        <v>3980.0249999999996</v>
      </c>
      <c r="W474" s="752">
        <f t="shared" si="294"/>
        <v>0</v>
      </c>
      <c r="X474" s="552">
        <f t="shared" si="286"/>
        <v>0</v>
      </c>
      <c r="Y474" s="437" t="s">
        <v>771</v>
      </c>
      <c r="Z474" s="435">
        <f t="shared" si="295"/>
        <v>30</v>
      </c>
      <c r="AA474" s="427"/>
      <c r="AB474" s="171"/>
      <c r="AC474" s="88"/>
      <c r="AD474" s="162"/>
      <c r="AE474" s="162"/>
      <c r="AF474" s="162"/>
      <c r="AG474" s="162"/>
      <c r="AH474" s="162"/>
      <c r="AI474" s="162"/>
      <c r="AJ474" s="162"/>
      <c r="AK474" s="163"/>
      <c r="AL474" s="162"/>
      <c r="AM474" s="173"/>
      <c r="AN474" s="173"/>
      <c r="AO474" s="173"/>
      <c r="AP474" s="173"/>
      <c r="AQ474" s="173"/>
      <c r="AR474" s="173"/>
      <c r="AS474" s="173"/>
      <c r="AT474" s="173"/>
      <c r="AU474" s="173"/>
      <c r="AV474" s="173"/>
      <c r="AW474" s="173"/>
      <c r="AX474" s="173"/>
      <c r="AY474" s="173"/>
      <c r="AZ474" s="173"/>
      <c r="BA474" s="173"/>
      <c r="BB474" s="173"/>
      <c r="BC474" s="173"/>
      <c r="BD474" s="173"/>
      <c r="BE474" s="173"/>
      <c r="BF474" s="165"/>
      <c r="BG474" s="165"/>
      <c r="BH474" s="165"/>
      <c r="BI474" s="165"/>
      <c r="BJ474" s="165"/>
      <c r="BK474" s="165"/>
      <c r="BL474" s="165"/>
      <c r="BM474" s="165"/>
      <c r="BN474" s="165"/>
      <c r="BO474" s="165"/>
      <c r="BP474" s="165"/>
      <c r="BQ474" s="165"/>
      <c r="BR474" s="165"/>
      <c r="BS474" s="165"/>
      <c r="BT474" s="165"/>
      <c r="BU474" s="165"/>
      <c r="BV474" s="165"/>
      <c r="BW474" s="165"/>
      <c r="BX474" s="165"/>
      <c r="BY474" s="165"/>
      <c r="BZ474" s="165"/>
      <c r="CA474" s="165"/>
      <c r="CB474" s="165"/>
      <c r="CC474" s="165"/>
      <c r="CD474" s="165"/>
    </row>
    <row r="475" spans="1:82" ht="63.75" customHeight="1">
      <c r="A475" s="520" t="s">
        <v>11</v>
      </c>
      <c r="B475" s="478"/>
      <c r="C475" s="511" t="s">
        <v>782</v>
      </c>
      <c r="D475" s="62" t="s">
        <v>667</v>
      </c>
      <c r="E475" s="63" t="s">
        <v>73</v>
      </c>
      <c r="F475" s="68" t="s">
        <v>7</v>
      </c>
      <c r="G475" s="616"/>
      <c r="H475" s="616"/>
      <c r="I475" s="616"/>
      <c r="J475" s="616"/>
      <c r="K475" s="616"/>
      <c r="L475" s="538" t="s">
        <v>790</v>
      </c>
      <c r="M475" s="538" t="s">
        <v>790</v>
      </c>
      <c r="N475" s="215"/>
      <c r="O475" s="50">
        <f t="shared" si="289"/>
        <v>0</v>
      </c>
      <c r="P475" s="94">
        <f t="shared" si="290"/>
        <v>0</v>
      </c>
      <c r="Q475" s="678">
        <v>101.29751999999999</v>
      </c>
      <c r="R475" s="736">
        <f t="shared" si="291"/>
        <v>6584.3387999999995</v>
      </c>
      <c r="S475" s="745">
        <f t="shared" si="292"/>
        <v>4609.0371599999989</v>
      </c>
      <c r="T475" s="454">
        <v>30</v>
      </c>
      <c r="U475" s="434">
        <f t="shared" si="293"/>
        <v>39.553156043549883</v>
      </c>
      <c r="V475" s="458">
        <v>3980.0249999999996</v>
      </c>
      <c r="W475" s="752">
        <f t="shared" si="294"/>
        <v>0</v>
      </c>
      <c r="X475" s="552">
        <f t="shared" si="286"/>
        <v>0</v>
      </c>
      <c r="Y475" s="437" t="s">
        <v>771</v>
      </c>
      <c r="Z475" s="435">
        <f t="shared" si="295"/>
        <v>30</v>
      </c>
      <c r="AA475" s="427"/>
      <c r="AB475" s="171"/>
      <c r="AC475" s="88"/>
      <c r="AD475" s="162"/>
      <c r="AE475" s="162"/>
      <c r="AF475" s="162"/>
      <c r="AG475" s="162"/>
      <c r="AH475" s="162"/>
      <c r="AI475" s="162"/>
      <c r="AJ475" s="162"/>
      <c r="AK475" s="163"/>
      <c r="AL475" s="162"/>
      <c r="AM475" s="173"/>
      <c r="AN475" s="173"/>
      <c r="AO475" s="173"/>
      <c r="AP475" s="173"/>
      <c r="AQ475" s="173"/>
      <c r="AR475" s="173"/>
      <c r="AS475" s="173"/>
      <c r="AT475" s="173"/>
      <c r="AU475" s="173"/>
      <c r="AV475" s="173"/>
      <c r="AW475" s="173"/>
      <c r="AX475" s="173"/>
      <c r="AY475" s="173"/>
      <c r="AZ475" s="173"/>
      <c r="BA475" s="173"/>
      <c r="BB475" s="173"/>
      <c r="BC475" s="173"/>
      <c r="BD475" s="173"/>
      <c r="BE475" s="173"/>
      <c r="BF475" s="165"/>
      <c r="BG475" s="165"/>
      <c r="BH475" s="165"/>
      <c r="BI475" s="165"/>
      <c r="BJ475" s="165"/>
      <c r="BK475" s="165"/>
      <c r="BL475" s="165"/>
      <c r="BM475" s="165"/>
      <c r="BN475" s="165"/>
      <c r="BO475" s="165"/>
      <c r="BP475" s="165"/>
      <c r="BQ475" s="165"/>
      <c r="BR475" s="165"/>
      <c r="BS475" s="165"/>
      <c r="BT475" s="165"/>
      <c r="BU475" s="165"/>
      <c r="BV475" s="165"/>
      <c r="BW475" s="165"/>
      <c r="BX475" s="165"/>
      <c r="BY475" s="165"/>
      <c r="BZ475" s="165"/>
      <c r="CA475" s="165"/>
      <c r="CB475" s="165"/>
      <c r="CC475" s="165"/>
      <c r="CD475" s="165"/>
    </row>
    <row r="476" spans="1:82" ht="69" hidden="1" customHeight="1">
      <c r="A476" s="520" t="s">
        <v>11</v>
      </c>
      <c r="B476" s="475"/>
      <c r="C476" s="511" t="s">
        <v>782</v>
      </c>
      <c r="D476" s="62" t="s">
        <v>157</v>
      </c>
      <c r="E476" s="63" t="s">
        <v>366</v>
      </c>
      <c r="F476" s="68" t="s">
        <v>2</v>
      </c>
      <c r="G476" s="538" t="s">
        <v>790</v>
      </c>
      <c r="H476" s="538" t="s">
        <v>790</v>
      </c>
      <c r="I476" s="538" t="s">
        <v>790</v>
      </c>
      <c r="J476" s="538" t="s">
        <v>790</v>
      </c>
      <c r="K476" s="616"/>
      <c r="L476" s="40"/>
      <c r="M476" s="40"/>
      <c r="N476" s="215">
        <v>0</v>
      </c>
      <c r="O476" s="50">
        <f t="shared" si="289"/>
        <v>0</v>
      </c>
      <c r="P476" s="94">
        <f t="shared" si="290"/>
        <v>0</v>
      </c>
      <c r="Q476" s="402">
        <v>56.59</v>
      </c>
      <c r="R476" s="436">
        <f t="shared" si="291"/>
        <v>3678.3500000000004</v>
      </c>
      <c r="S476" s="394">
        <f t="shared" si="292"/>
        <v>2574.8450000000003</v>
      </c>
      <c r="T476" s="454">
        <v>30</v>
      </c>
      <c r="U476" s="434">
        <f t="shared" si="293"/>
        <v>38.61538461538462</v>
      </c>
      <c r="V476" s="458">
        <v>2257.9410000000003</v>
      </c>
      <c r="W476" s="318">
        <f>S476*O476</f>
        <v>0</v>
      </c>
      <c r="X476" s="552">
        <f t="shared" si="286"/>
        <v>0</v>
      </c>
      <c r="Y476" s="437" t="s">
        <v>771</v>
      </c>
      <c r="Z476" s="435">
        <f t="shared" si="295"/>
        <v>30</v>
      </c>
      <c r="AA476" s="427"/>
      <c r="AB476" s="171"/>
      <c r="AC476" s="88"/>
      <c r="AD476" s="162"/>
      <c r="AE476" s="162"/>
      <c r="AF476" s="162"/>
      <c r="AG476" s="162"/>
      <c r="AH476" s="162"/>
      <c r="AI476" s="162"/>
      <c r="AJ476" s="162"/>
      <c r="AK476" s="163"/>
      <c r="AL476" s="162"/>
      <c r="AM476" s="173"/>
      <c r="AN476" s="173"/>
      <c r="AO476" s="173"/>
      <c r="AP476" s="173"/>
      <c r="AQ476" s="173"/>
      <c r="AR476" s="173"/>
      <c r="AS476" s="173"/>
      <c r="AT476" s="173"/>
      <c r="AU476" s="173"/>
      <c r="AV476" s="173"/>
      <c r="AW476" s="173"/>
      <c r="AX476" s="173"/>
      <c r="AY476" s="173"/>
      <c r="AZ476" s="173"/>
      <c r="BA476" s="173"/>
      <c r="BB476" s="173"/>
      <c r="BC476" s="173"/>
      <c r="BD476" s="173"/>
      <c r="BE476" s="173"/>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5"/>
      <c r="CB476" s="165"/>
      <c r="CC476" s="165"/>
      <c r="CD476" s="165"/>
    </row>
    <row r="477" spans="1:82" ht="27" hidden="1" customHeight="1">
      <c r="A477" s="491" t="s">
        <v>11</v>
      </c>
      <c r="B477" s="491"/>
      <c r="C477" s="322"/>
      <c r="D477" s="62" t="s">
        <v>157</v>
      </c>
      <c r="E477" s="63" t="s">
        <v>366</v>
      </c>
      <c r="F477" s="68" t="s">
        <v>2</v>
      </c>
      <c r="G477" s="17"/>
      <c r="H477" s="17"/>
      <c r="I477" s="17"/>
      <c r="J477" s="18"/>
      <c r="K477" s="25"/>
      <c r="L477" s="38"/>
      <c r="M477" s="38"/>
      <c r="N477" s="215">
        <v>0</v>
      </c>
      <c r="O477" s="50">
        <f t="shared" si="289"/>
        <v>0</v>
      </c>
      <c r="P477" s="94">
        <f t="shared" si="290"/>
        <v>0</v>
      </c>
      <c r="Q477" s="402">
        <v>47.8</v>
      </c>
      <c r="R477" s="436">
        <f t="shared" si="291"/>
        <v>3107</v>
      </c>
      <c r="S477" s="394">
        <f t="shared" si="292"/>
        <v>2019.5499999999997</v>
      </c>
      <c r="T477" s="454">
        <v>35</v>
      </c>
      <c r="U477" s="434">
        <f t="shared" si="293"/>
        <v>38.61538461538462</v>
      </c>
      <c r="V477" s="458">
        <v>1907.2199999999998</v>
      </c>
      <c r="W477" s="318">
        <f>S477*O477</f>
        <v>0</v>
      </c>
      <c r="X477" s="552">
        <f t="shared" si="286"/>
        <v>0</v>
      </c>
      <c r="Y477" s="437" t="s">
        <v>771</v>
      </c>
      <c r="Z477" s="435">
        <f t="shared" si="295"/>
        <v>35</v>
      </c>
      <c r="AA477" s="427"/>
      <c r="AB477" s="171"/>
      <c r="AC477" s="88"/>
      <c r="AD477" s="162"/>
      <c r="AE477" s="162"/>
      <c r="AF477" s="162"/>
      <c r="AG477" s="162"/>
      <c r="AH477" s="162"/>
      <c r="AI477" s="162"/>
      <c r="AJ477" s="162"/>
      <c r="AK477" s="163"/>
      <c r="AL477" s="162"/>
      <c r="AM477" s="173"/>
      <c r="AN477" s="173"/>
      <c r="AO477" s="173"/>
      <c r="AP477" s="173"/>
      <c r="AQ477" s="173"/>
      <c r="AR477" s="173"/>
      <c r="AS477" s="173"/>
      <c r="AT477" s="173"/>
      <c r="AU477" s="173"/>
      <c r="AV477" s="173"/>
      <c r="AW477" s="173"/>
      <c r="AX477" s="173"/>
      <c r="AY477" s="173"/>
      <c r="AZ477" s="173"/>
      <c r="BA477" s="173"/>
      <c r="BB477" s="173"/>
      <c r="BC477" s="173"/>
      <c r="BD477" s="173"/>
      <c r="BE477" s="173"/>
      <c r="BF477" s="165"/>
      <c r="BG477" s="165"/>
      <c r="BH477" s="165"/>
      <c r="BI477" s="165"/>
      <c r="BJ477" s="165"/>
      <c r="BK477" s="165"/>
      <c r="BL477" s="165"/>
      <c r="BM477" s="165"/>
      <c r="BN477" s="165"/>
      <c r="BO477" s="165"/>
      <c r="BP477" s="165"/>
      <c r="BQ477" s="165"/>
      <c r="BR477" s="165"/>
      <c r="BS477" s="165"/>
      <c r="BT477" s="165"/>
      <c r="BU477" s="165"/>
      <c r="BV477" s="165"/>
      <c r="BW477" s="165"/>
      <c r="BX477" s="165"/>
      <c r="BY477" s="165"/>
      <c r="BZ477" s="165"/>
      <c r="CA477" s="165"/>
      <c r="CB477" s="165"/>
      <c r="CC477" s="165"/>
      <c r="CD477" s="165"/>
    </row>
    <row r="478" spans="1:82" ht="12" customHeight="1">
      <c r="A478" s="500"/>
      <c r="B478" s="242"/>
      <c r="C478" s="322"/>
      <c r="D478" s="242"/>
      <c r="E478" s="243"/>
      <c r="F478" s="249"/>
      <c r="G478" s="244"/>
      <c r="H478" s="244"/>
      <c r="I478" s="244"/>
      <c r="J478" s="244"/>
      <c r="K478" s="244"/>
      <c r="L478" s="245"/>
      <c r="M478" s="691"/>
      <c r="N478" s="252"/>
      <c r="O478" s="307"/>
      <c r="P478" s="400"/>
      <c r="Q478" s="392"/>
      <c r="R478" s="753"/>
      <c r="S478" s="742"/>
      <c r="T478" s="444"/>
      <c r="U478" s="287"/>
      <c r="V478" s="442"/>
      <c r="W478" s="770" t="s">
        <v>22</v>
      </c>
      <c r="X478" s="552">
        <f t="shared" si="286"/>
        <v>0</v>
      </c>
      <c r="Y478" s="422"/>
      <c r="Z478" s="170"/>
      <c r="AA478" s="88"/>
      <c r="AB478" s="171"/>
      <c r="AC478" s="88"/>
      <c r="AD478" s="162"/>
      <c r="AE478" s="162"/>
      <c r="AF478" s="162"/>
      <c r="AG478" s="162"/>
      <c r="AH478" s="162"/>
      <c r="AI478" s="162"/>
      <c r="AJ478" s="162"/>
      <c r="AK478" s="163"/>
      <c r="AL478" s="162"/>
      <c r="AM478" s="173"/>
      <c r="AN478" s="173"/>
      <c r="AO478" s="173"/>
      <c r="AP478" s="173"/>
      <c r="AQ478" s="173"/>
      <c r="AR478" s="173"/>
      <c r="AS478" s="173"/>
      <c r="AT478" s="173"/>
      <c r="AU478" s="173"/>
      <c r="AV478" s="173"/>
      <c r="AW478" s="173"/>
      <c r="AX478" s="173"/>
      <c r="AY478" s="173"/>
      <c r="AZ478" s="173"/>
      <c r="BA478" s="173"/>
      <c r="BB478" s="173"/>
      <c r="BC478" s="173"/>
      <c r="BD478" s="173"/>
      <c r="BE478" s="173"/>
      <c r="BF478" s="165"/>
      <c r="BG478" s="165"/>
      <c r="BH478" s="165"/>
      <c r="BI478" s="165"/>
      <c r="BJ478" s="165"/>
      <c r="BK478" s="165"/>
      <c r="BL478" s="165"/>
      <c r="BM478" s="165"/>
      <c r="BN478" s="165"/>
      <c r="BO478" s="165"/>
      <c r="BP478" s="165"/>
      <c r="BQ478" s="165"/>
      <c r="BR478" s="165"/>
      <c r="BS478" s="165"/>
      <c r="BT478" s="165"/>
      <c r="BU478" s="165"/>
      <c r="BV478" s="165"/>
      <c r="BW478" s="165"/>
      <c r="BX478" s="165"/>
      <c r="BY478" s="165"/>
      <c r="BZ478" s="165"/>
      <c r="CA478" s="165"/>
      <c r="CB478" s="165"/>
      <c r="CC478" s="165"/>
      <c r="CD478" s="165"/>
    </row>
    <row r="479" spans="1:82" ht="27" customHeight="1">
      <c r="A479" s="503"/>
      <c r="B479" s="130"/>
      <c r="C479" s="322"/>
      <c r="D479" s="130"/>
      <c r="E479" s="129" t="s">
        <v>572</v>
      </c>
      <c r="F479" s="152"/>
      <c r="G479" s="578" t="s">
        <v>119</v>
      </c>
      <c r="H479" s="578" t="s">
        <v>120</v>
      </c>
      <c r="I479" s="578" t="s">
        <v>210</v>
      </c>
      <c r="J479" s="579" t="s">
        <v>350</v>
      </c>
      <c r="K479" s="579" t="s">
        <v>351</v>
      </c>
      <c r="L479" s="538" t="s">
        <v>790</v>
      </c>
      <c r="M479" s="538" t="s">
        <v>790</v>
      </c>
      <c r="N479" s="103"/>
      <c r="O479" s="104"/>
      <c r="P479" s="128">
        <f>IF(SUM(G480:M483)&gt;0,0.1,0)</f>
        <v>0</v>
      </c>
      <c r="Q479" s="392"/>
      <c r="R479" s="755"/>
      <c r="S479" s="751"/>
      <c r="T479" s="439"/>
      <c r="U479" s="144"/>
      <c r="V479" s="439"/>
      <c r="W479" s="768"/>
      <c r="X479" s="552">
        <f t="shared" si="286"/>
        <v>0</v>
      </c>
      <c r="Y479" s="422"/>
      <c r="Z479" s="170"/>
      <c r="AA479" s="88"/>
      <c r="AB479" s="171"/>
      <c r="AC479" s="88"/>
      <c r="AD479" s="162"/>
      <c r="AE479" s="162"/>
      <c r="AF479" s="162"/>
      <c r="AG479" s="162"/>
      <c r="AH479" s="162"/>
      <c r="AI479" s="162"/>
      <c r="AJ479" s="162"/>
      <c r="AK479" s="163"/>
      <c r="AL479" s="162"/>
      <c r="AM479" s="173"/>
      <c r="AN479" s="173"/>
      <c r="AO479" s="173"/>
      <c r="AP479" s="173"/>
      <c r="AQ479" s="173"/>
      <c r="AR479" s="173"/>
      <c r="AS479" s="173"/>
      <c r="AT479" s="173"/>
      <c r="AU479" s="173"/>
      <c r="AV479" s="173"/>
      <c r="AW479" s="173"/>
      <c r="AX479" s="173"/>
      <c r="AY479" s="173"/>
      <c r="AZ479" s="173"/>
      <c r="BA479" s="173"/>
      <c r="BB479" s="173"/>
      <c r="BC479" s="173"/>
      <c r="BD479" s="173"/>
      <c r="BE479" s="173"/>
      <c r="BF479" s="165"/>
      <c r="BG479" s="165"/>
      <c r="BH479" s="165"/>
      <c r="BI479" s="165"/>
      <c r="BJ479" s="165"/>
      <c r="BK479" s="165"/>
      <c r="BL479" s="165"/>
      <c r="BM479" s="165"/>
      <c r="BN479" s="165"/>
      <c r="BO479" s="165"/>
      <c r="BP479" s="165"/>
      <c r="BQ479" s="165"/>
      <c r="BR479" s="165"/>
      <c r="BS479" s="165"/>
      <c r="BT479" s="165"/>
      <c r="BU479" s="165"/>
      <c r="BV479" s="165"/>
      <c r="BW479" s="165"/>
      <c r="BX479" s="165"/>
      <c r="BY479" s="165"/>
      <c r="BZ479" s="165"/>
      <c r="CA479" s="165"/>
      <c r="CB479" s="165"/>
      <c r="CC479" s="165"/>
      <c r="CD479" s="165"/>
    </row>
    <row r="480" spans="1:82" ht="12" customHeight="1">
      <c r="A480" s="532"/>
      <c r="B480" s="242"/>
      <c r="C480" s="322"/>
      <c r="D480" s="242"/>
      <c r="E480" s="243"/>
      <c r="F480" s="249"/>
      <c r="G480" s="244"/>
      <c r="H480" s="244"/>
      <c r="I480" s="244"/>
      <c r="J480" s="244"/>
      <c r="K480" s="244"/>
      <c r="L480" s="245"/>
      <c r="M480" s="281"/>
      <c r="N480" s="204"/>
      <c r="O480" s="304"/>
      <c r="P480" s="282"/>
      <c r="Q480" s="395"/>
      <c r="R480" s="753"/>
      <c r="S480" s="742"/>
      <c r="T480" s="442"/>
      <c r="U480" s="248"/>
      <c r="V480" s="442"/>
      <c r="W480" s="770" t="s">
        <v>22</v>
      </c>
      <c r="X480" s="552">
        <f t="shared" si="286"/>
        <v>0</v>
      </c>
      <c r="Y480" s="422"/>
      <c r="Z480" s="170"/>
      <c r="AA480" s="88"/>
      <c r="AB480" s="171"/>
      <c r="AC480" s="88"/>
      <c r="AD480" s="162"/>
      <c r="AE480" s="162"/>
      <c r="AF480" s="162"/>
      <c r="AG480" s="162"/>
      <c r="AH480" s="162"/>
      <c r="AI480" s="162"/>
      <c r="AJ480" s="162"/>
      <c r="AK480" s="163"/>
      <c r="AL480" s="162"/>
      <c r="AM480" s="173"/>
      <c r="AN480" s="173"/>
      <c r="AO480" s="173"/>
      <c r="AP480" s="173"/>
      <c r="AQ480" s="173"/>
      <c r="AR480" s="173"/>
      <c r="AS480" s="173"/>
      <c r="AT480" s="173"/>
      <c r="AU480" s="173"/>
      <c r="AV480" s="173"/>
      <c r="AW480" s="173"/>
      <c r="AX480" s="173"/>
      <c r="AY480" s="173"/>
      <c r="AZ480" s="173"/>
      <c r="BA480" s="173"/>
      <c r="BB480" s="173"/>
      <c r="BC480" s="173"/>
      <c r="BD480" s="173"/>
      <c r="BE480" s="173"/>
      <c r="BF480" s="165"/>
      <c r="BG480" s="165"/>
      <c r="BH480" s="165"/>
      <c r="BI480" s="165"/>
      <c r="BJ480" s="165"/>
      <c r="BK480" s="165"/>
      <c r="BL480" s="165"/>
      <c r="BM480" s="165"/>
      <c r="BN480" s="165"/>
      <c r="BO480" s="165"/>
      <c r="BP480" s="165"/>
      <c r="BQ480" s="165"/>
      <c r="BR480" s="165"/>
      <c r="BS480" s="165"/>
      <c r="BT480" s="165"/>
      <c r="BU480" s="165"/>
      <c r="BV480" s="165"/>
      <c r="BW480" s="165"/>
      <c r="BX480" s="165"/>
      <c r="BY480" s="165"/>
      <c r="BZ480" s="165"/>
      <c r="CA480" s="165"/>
      <c r="CB480" s="165"/>
      <c r="CC480" s="165"/>
      <c r="CD480" s="165"/>
    </row>
    <row r="481" spans="1:82" ht="63.75" customHeight="1">
      <c r="A481" s="520" t="s">
        <v>11</v>
      </c>
      <c r="B481" s="526"/>
      <c r="C481" s="511" t="s">
        <v>782</v>
      </c>
      <c r="D481" s="62" t="s">
        <v>573</v>
      </c>
      <c r="E481" s="63" t="s">
        <v>468</v>
      </c>
      <c r="F481" s="68" t="s">
        <v>4</v>
      </c>
      <c r="G481" s="616"/>
      <c r="H481" s="616"/>
      <c r="I481" s="616"/>
      <c r="J481" s="616"/>
      <c r="K481" s="616"/>
      <c r="L481" s="538" t="s">
        <v>790</v>
      </c>
      <c r="M481" s="538" t="s">
        <v>790</v>
      </c>
      <c r="N481" s="215"/>
      <c r="O481" s="50">
        <f t="shared" ref="O481:O482" si="299">SUBTOTAL(9,G481:M481)</f>
        <v>0</v>
      </c>
      <c r="P481" s="94">
        <f t="shared" ref="P481:P482" si="300">O481</f>
        <v>0</v>
      </c>
      <c r="Q481" s="678">
        <v>154.88567999999998</v>
      </c>
      <c r="R481" s="736">
        <f t="shared" ref="R481:R482" si="301">Q481*$S$1</f>
        <v>10067.569199999998</v>
      </c>
      <c r="S481" s="745">
        <f t="shared" ref="S481:S482" si="302">(1-T481*0.01)*R481</f>
        <v>7047.2984399999987</v>
      </c>
      <c r="T481" s="454">
        <v>30</v>
      </c>
      <c r="U481" s="434">
        <f>(V481/R481*100-100)*-1</f>
        <v>34.53551826591864</v>
      </c>
      <c r="V481" s="458">
        <v>6590.6819999999998</v>
      </c>
      <c r="W481" s="752">
        <f t="shared" ref="W481:W482" si="303">S481*O481</f>
        <v>0</v>
      </c>
      <c r="X481" s="552">
        <f t="shared" si="286"/>
        <v>0</v>
      </c>
      <c r="Y481" s="437" t="s">
        <v>771</v>
      </c>
      <c r="Z481" s="435">
        <f>T481</f>
        <v>30</v>
      </c>
      <c r="AA481" s="427"/>
      <c r="AB481" s="171"/>
      <c r="AC481" s="88"/>
      <c r="AD481" s="162"/>
      <c r="AE481" s="162"/>
      <c r="AF481" s="162"/>
      <c r="AG481" s="162"/>
      <c r="AH481" s="162"/>
      <c r="AI481" s="162"/>
      <c r="AJ481" s="162"/>
      <c r="AK481" s="163"/>
      <c r="AL481" s="162"/>
      <c r="AM481" s="173"/>
      <c r="AN481" s="173"/>
      <c r="AO481" s="173"/>
      <c r="AP481" s="173"/>
      <c r="AQ481" s="173"/>
      <c r="AR481" s="173"/>
      <c r="AS481" s="173"/>
      <c r="AT481" s="173"/>
      <c r="AU481" s="173"/>
      <c r="AV481" s="173"/>
      <c r="AW481" s="173"/>
      <c r="AX481" s="173"/>
      <c r="AY481" s="173"/>
      <c r="AZ481" s="173"/>
      <c r="BA481" s="173"/>
      <c r="BB481" s="173"/>
      <c r="BC481" s="173"/>
      <c r="BD481" s="173"/>
      <c r="BE481" s="173"/>
      <c r="BF481" s="165"/>
      <c r="BG481" s="165"/>
      <c r="BH481" s="165"/>
      <c r="BI481" s="165"/>
      <c r="BJ481" s="165"/>
      <c r="BK481" s="165"/>
      <c r="BL481" s="165"/>
      <c r="BM481" s="165"/>
      <c r="BN481" s="165"/>
      <c r="BO481" s="165"/>
      <c r="BP481" s="165"/>
      <c r="BQ481" s="165"/>
      <c r="BR481" s="165"/>
      <c r="BS481" s="165"/>
      <c r="BT481" s="165"/>
      <c r="BU481" s="165"/>
      <c r="BV481" s="165"/>
      <c r="BW481" s="165"/>
      <c r="BX481" s="165"/>
      <c r="BY481" s="165"/>
      <c r="BZ481" s="165"/>
      <c r="CA481" s="165"/>
      <c r="CB481" s="165"/>
      <c r="CC481" s="165"/>
      <c r="CD481" s="165"/>
    </row>
    <row r="482" spans="1:82" ht="63.75" customHeight="1">
      <c r="A482" s="520" t="s">
        <v>11</v>
      </c>
      <c r="B482" s="526"/>
      <c r="C482" s="511" t="s">
        <v>782</v>
      </c>
      <c r="D482" s="62" t="s">
        <v>573</v>
      </c>
      <c r="E482" s="63" t="s">
        <v>468</v>
      </c>
      <c r="F482" s="68" t="s">
        <v>116</v>
      </c>
      <c r="G482" s="616"/>
      <c r="H482" s="616"/>
      <c r="I482" s="616"/>
      <c r="J482" s="616"/>
      <c r="K482" s="616"/>
      <c r="L482" s="538" t="s">
        <v>790</v>
      </c>
      <c r="M482" s="538" t="s">
        <v>790</v>
      </c>
      <c r="N482" s="215"/>
      <c r="O482" s="50">
        <f t="shared" si="299"/>
        <v>0</v>
      </c>
      <c r="P482" s="94">
        <f t="shared" si="300"/>
        <v>0</v>
      </c>
      <c r="Q482" s="678">
        <v>154.88567999999998</v>
      </c>
      <c r="R482" s="736">
        <f t="shared" si="301"/>
        <v>10067.569199999998</v>
      </c>
      <c r="S482" s="745">
        <f t="shared" si="302"/>
        <v>7047.2984399999987</v>
      </c>
      <c r="T482" s="454">
        <v>30</v>
      </c>
      <c r="U482" s="434">
        <f>(V482/R482*100-100)*-1</f>
        <v>34.53551826591864</v>
      </c>
      <c r="V482" s="458">
        <v>6590.6819999999998</v>
      </c>
      <c r="W482" s="752">
        <f t="shared" si="303"/>
        <v>0</v>
      </c>
      <c r="X482" s="552">
        <f t="shared" si="286"/>
        <v>0</v>
      </c>
      <c r="Y482" s="437" t="s">
        <v>771</v>
      </c>
      <c r="Z482" s="435">
        <f>T482</f>
        <v>30</v>
      </c>
      <c r="AA482" s="427"/>
      <c r="AB482" s="171"/>
      <c r="AC482" s="88"/>
      <c r="AD482" s="162"/>
      <c r="AE482" s="162"/>
      <c r="AF482" s="162"/>
      <c r="AG482" s="162"/>
      <c r="AH482" s="162"/>
      <c r="AI482" s="162"/>
      <c r="AJ482" s="162"/>
      <c r="AK482" s="163"/>
      <c r="AL482" s="162"/>
      <c r="AM482" s="173"/>
      <c r="AN482" s="173"/>
      <c r="AO482" s="173"/>
      <c r="AP482" s="173"/>
      <c r="AQ482" s="173"/>
      <c r="AR482" s="173"/>
      <c r="AS482" s="173"/>
      <c r="AT482" s="173"/>
      <c r="AU482" s="173"/>
      <c r="AV482" s="173"/>
      <c r="AW482" s="173"/>
      <c r="AX482" s="173"/>
      <c r="AY482" s="173"/>
      <c r="AZ482" s="173"/>
      <c r="BA482" s="173"/>
      <c r="BB482" s="173"/>
      <c r="BC482" s="173"/>
      <c r="BD482" s="173"/>
      <c r="BE482" s="173"/>
      <c r="BF482" s="165"/>
      <c r="BG482" s="165"/>
      <c r="BH482" s="165"/>
      <c r="BI482" s="165"/>
      <c r="BJ482" s="165"/>
      <c r="BK482" s="165"/>
      <c r="BL482" s="165"/>
      <c r="BM482" s="165"/>
      <c r="BN482" s="165"/>
      <c r="BO482" s="165"/>
      <c r="BP482" s="165"/>
      <c r="BQ482" s="165"/>
      <c r="BR482" s="165"/>
      <c r="BS482" s="165"/>
      <c r="BT482" s="165"/>
      <c r="BU482" s="165"/>
      <c r="BV482" s="165"/>
      <c r="BW482" s="165"/>
      <c r="BX482" s="165"/>
      <c r="BY482" s="165"/>
      <c r="BZ482" s="165"/>
      <c r="CA482" s="165"/>
      <c r="CB482" s="165"/>
      <c r="CC482" s="165"/>
      <c r="CD482" s="165"/>
    </row>
    <row r="483" spans="1:82" ht="12" customHeight="1">
      <c r="A483" s="505"/>
      <c r="B483" s="242"/>
      <c r="C483" s="322"/>
      <c r="D483" s="242"/>
      <c r="E483" s="243"/>
      <c r="F483" s="249"/>
      <c r="G483" s="244"/>
      <c r="H483" s="244"/>
      <c r="I483" s="244"/>
      <c r="J483" s="244"/>
      <c r="K483" s="244"/>
      <c r="L483" s="245"/>
      <c r="M483" s="691"/>
      <c r="N483" s="252"/>
      <c r="O483" s="307"/>
      <c r="P483" s="400"/>
      <c r="Q483" s="392"/>
      <c r="R483" s="753"/>
      <c r="S483" s="742"/>
      <c r="T483" s="444"/>
      <c r="U483" s="287"/>
      <c r="V483" s="442"/>
      <c r="W483" s="770" t="s">
        <v>22</v>
      </c>
      <c r="X483" s="552">
        <f t="shared" si="286"/>
        <v>0</v>
      </c>
      <c r="Y483" s="422"/>
      <c r="Z483" s="170"/>
      <c r="AA483" s="88"/>
      <c r="AB483" s="171"/>
      <c r="AC483" s="88"/>
      <c r="AD483" s="162"/>
      <c r="AE483" s="162"/>
      <c r="AF483" s="162"/>
      <c r="AG483" s="162"/>
      <c r="AH483" s="162"/>
      <c r="AI483" s="162"/>
      <c r="AJ483" s="162"/>
      <c r="AK483" s="163"/>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row>
    <row r="484" spans="1:82" ht="27" customHeight="1">
      <c r="A484" s="503"/>
      <c r="B484" s="130"/>
      <c r="C484" s="322"/>
      <c r="D484" s="130"/>
      <c r="E484" s="129" t="s">
        <v>376</v>
      </c>
      <c r="F484" s="155"/>
      <c r="G484" s="538" t="s">
        <v>790</v>
      </c>
      <c r="H484" s="578" t="s">
        <v>132</v>
      </c>
      <c r="I484" s="578" t="s">
        <v>133</v>
      </c>
      <c r="J484" s="578" t="s">
        <v>134</v>
      </c>
      <c r="K484" s="578" t="s">
        <v>135</v>
      </c>
      <c r="L484" s="584" t="s">
        <v>136</v>
      </c>
      <c r="M484" s="538" t="s">
        <v>790</v>
      </c>
      <c r="N484" s="103"/>
      <c r="O484" s="104"/>
      <c r="P484" s="128">
        <f>IF(SUM(G485:M507)&gt;0,0.1,0)</f>
        <v>0</v>
      </c>
      <c r="Q484" s="392"/>
      <c r="R484" s="755"/>
      <c r="S484" s="751"/>
      <c r="T484" s="439"/>
      <c r="U484" s="144"/>
      <c r="V484" s="439"/>
      <c r="W484" s="768"/>
      <c r="X484" s="552">
        <f t="shared" si="286"/>
        <v>0</v>
      </c>
      <c r="Y484" s="422"/>
      <c r="Z484" s="170"/>
      <c r="AA484" s="88"/>
      <c r="AB484" s="171"/>
      <c r="AC484" s="88"/>
      <c r="AD484" s="162"/>
      <c r="AE484" s="162"/>
      <c r="AF484" s="162"/>
      <c r="AG484" s="162"/>
      <c r="AH484" s="162"/>
      <c r="AI484" s="162"/>
      <c r="AJ484" s="162"/>
      <c r="AK484" s="163"/>
      <c r="AL484" s="162"/>
      <c r="AM484" s="173"/>
      <c r="AN484" s="173"/>
      <c r="AO484" s="173"/>
      <c r="AP484" s="173"/>
      <c r="AQ484" s="173"/>
      <c r="AR484" s="173"/>
      <c r="AS484" s="173"/>
      <c r="AT484" s="173"/>
      <c r="AU484" s="173"/>
      <c r="AV484" s="173"/>
      <c r="AW484" s="173"/>
      <c r="AX484" s="173"/>
      <c r="AY484" s="173"/>
      <c r="AZ484" s="173"/>
      <c r="BA484" s="173"/>
      <c r="BB484" s="173"/>
      <c r="BC484" s="173"/>
      <c r="BD484" s="173"/>
      <c r="BE484" s="173"/>
      <c r="BF484" s="165"/>
      <c r="BG484" s="165"/>
      <c r="BH484" s="165"/>
      <c r="BI484" s="165"/>
      <c r="BJ484" s="165"/>
      <c r="BK484" s="165"/>
      <c r="BL484" s="165"/>
      <c r="BM484" s="165"/>
      <c r="BN484" s="165"/>
      <c r="BO484" s="165"/>
      <c r="BP484" s="165"/>
      <c r="BQ484" s="165"/>
      <c r="BR484" s="165"/>
      <c r="BS484" s="165"/>
      <c r="BT484" s="165"/>
      <c r="BU484" s="165"/>
      <c r="BV484" s="165"/>
      <c r="BW484" s="165"/>
      <c r="BX484" s="165"/>
      <c r="BY484" s="165"/>
      <c r="BZ484" s="165"/>
      <c r="CA484" s="165"/>
      <c r="CB484" s="165"/>
      <c r="CC484" s="165"/>
      <c r="CD484" s="165"/>
    </row>
    <row r="485" spans="1:82" ht="12" customHeight="1">
      <c r="A485" s="500"/>
      <c r="B485" s="242"/>
      <c r="C485" s="322"/>
      <c r="D485" s="242"/>
      <c r="E485" s="243"/>
      <c r="F485" s="249"/>
      <c r="G485" s="244"/>
      <c r="H485" s="244"/>
      <c r="I485" s="244"/>
      <c r="J485" s="244"/>
      <c r="K485" s="244"/>
      <c r="L485" s="245"/>
      <c r="M485" s="281"/>
      <c r="N485" s="204"/>
      <c r="O485" s="304"/>
      <c r="P485" s="282"/>
      <c r="Q485" s="395"/>
      <c r="R485" s="753"/>
      <c r="S485" s="742"/>
      <c r="T485" s="442"/>
      <c r="U485" s="248"/>
      <c r="V485" s="442"/>
      <c r="W485" s="770" t="s">
        <v>22</v>
      </c>
      <c r="X485" s="552">
        <f t="shared" si="286"/>
        <v>0</v>
      </c>
      <c r="Y485" s="422"/>
      <c r="Z485" s="170"/>
      <c r="AA485" s="88"/>
      <c r="AB485" s="171"/>
      <c r="AC485" s="88"/>
      <c r="AD485" s="162"/>
      <c r="AE485" s="162"/>
      <c r="AF485" s="162"/>
      <c r="AG485" s="162"/>
      <c r="AH485" s="162"/>
      <c r="AI485" s="162"/>
      <c r="AJ485" s="162"/>
      <c r="AK485" s="163"/>
      <c r="AL485" s="162"/>
      <c r="AM485" s="173"/>
      <c r="AN485" s="173"/>
      <c r="AO485" s="173"/>
      <c r="AP485" s="173"/>
      <c r="AQ485" s="173"/>
      <c r="AR485" s="173"/>
      <c r="AS485" s="173"/>
      <c r="AT485" s="173"/>
      <c r="AU485" s="173"/>
      <c r="AV485" s="173"/>
      <c r="AW485" s="173"/>
      <c r="AX485" s="173"/>
      <c r="AY485" s="162"/>
      <c r="AZ485" s="162"/>
      <c r="BA485" s="162"/>
      <c r="BB485" s="162"/>
      <c r="BC485" s="162"/>
      <c r="BD485" s="162"/>
      <c r="BE485" s="162"/>
    </row>
    <row r="486" spans="1:82" ht="63.75" hidden="1" customHeight="1">
      <c r="A486" s="845" t="s">
        <v>11</v>
      </c>
      <c r="B486" s="831"/>
      <c r="C486" s="699" t="s">
        <v>794</v>
      </c>
      <c r="D486" s="916" t="s">
        <v>1162</v>
      </c>
      <c r="E486" s="914" t="s">
        <v>1039</v>
      </c>
      <c r="F486" s="917" t="s">
        <v>23</v>
      </c>
      <c r="G486" s="538" t="s">
        <v>790</v>
      </c>
      <c r="H486" s="538" t="s">
        <v>790</v>
      </c>
      <c r="I486" s="701"/>
      <c r="J486" s="701"/>
      <c r="K486" s="701"/>
      <c r="L486" s="701"/>
      <c r="M486" s="538" t="s">
        <v>790</v>
      </c>
      <c r="N486" s="215">
        <v>0</v>
      </c>
      <c r="O486" s="50">
        <f t="shared" ref="O486:O493" si="304">SUBTOTAL(9,G486:M486)</f>
        <v>0</v>
      </c>
      <c r="P486" s="94">
        <f t="shared" ref="P486:P493" si="305">O486</f>
        <v>0</v>
      </c>
      <c r="Q486" s="678">
        <v>83.77704</v>
      </c>
      <c r="R486" s="717">
        <f t="shared" ref="R486:R492" si="306">Q486*$S$1</f>
        <v>5445.5075999999999</v>
      </c>
      <c r="S486" s="733">
        <f t="shared" ref="S486:S493" si="307">R486</f>
        <v>5445.5075999999999</v>
      </c>
      <c r="T486" s="718" t="s">
        <v>794</v>
      </c>
      <c r="U486" s="718"/>
      <c r="V486" s="718"/>
      <c r="W486" s="752">
        <f t="shared" ref="W486:W493" si="308">S486*O486</f>
        <v>0</v>
      </c>
      <c r="X486" s="552">
        <f t="shared" si="286"/>
        <v>0</v>
      </c>
      <c r="Y486" s="707"/>
      <c r="Z486" s="708"/>
      <c r="AA486" s="708"/>
      <c r="AB486" s="708"/>
      <c r="AC486" s="708"/>
      <c r="AD486" s="709"/>
      <c r="AE486" s="708"/>
      <c r="AF486" s="708"/>
      <c r="AG486" s="708"/>
      <c r="AH486" s="708"/>
      <c r="AI486" s="161"/>
      <c r="AJ486" s="162"/>
      <c r="AK486" s="163"/>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row>
    <row r="487" spans="1:82" ht="63.75" hidden="1" customHeight="1">
      <c r="A487" s="845" t="s">
        <v>11</v>
      </c>
      <c r="B487" s="831"/>
      <c r="C487" s="699" t="s">
        <v>794</v>
      </c>
      <c r="D487" s="913" t="s">
        <v>1147</v>
      </c>
      <c r="E487" s="914" t="s">
        <v>1080</v>
      </c>
      <c r="F487" s="875" t="s">
        <v>469</v>
      </c>
      <c r="G487" s="538" t="s">
        <v>790</v>
      </c>
      <c r="H487" s="701"/>
      <c r="I487" s="701"/>
      <c r="J487" s="701"/>
      <c r="K487" s="701"/>
      <c r="L487" s="701"/>
      <c r="M487" s="538" t="s">
        <v>790</v>
      </c>
      <c r="N487" s="215">
        <v>0</v>
      </c>
      <c r="O487" s="50">
        <f t="shared" si="304"/>
        <v>0</v>
      </c>
      <c r="P487" s="94">
        <f t="shared" si="305"/>
        <v>0</v>
      </c>
      <c r="Q487" s="678">
        <v>92.437919999999991</v>
      </c>
      <c r="R487" s="717">
        <f t="shared" si="306"/>
        <v>6008.4647999999997</v>
      </c>
      <c r="S487" s="733">
        <f t="shared" si="307"/>
        <v>6008.4647999999997</v>
      </c>
      <c r="T487" s="718" t="s">
        <v>794</v>
      </c>
      <c r="U487" s="718"/>
      <c r="V487" s="718"/>
      <c r="W487" s="752">
        <f t="shared" si="308"/>
        <v>0</v>
      </c>
      <c r="X487" s="552">
        <f t="shared" si="286"/>
        <v>0</v>
      </c>
      <c r="Y487" s="707"/>
      <c r="Z487" s="708"/>
      <c r="AA487" s="708"/>
      <c r="AB487" s="708"/>
      <c r="AC487" s="708"/>
      <c r="AD487" s="709"/>
      <c r="AE487" s="708"/>
      <c r="AF487" s="708"/>
      <c r="AG487" s="708"/>
      <c r="AH487" s="708"/>
      <c r="AI487" s="161"/>
      <c r="AJ487" s="162"/>
      <c r="AK487" s="163"/>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row>
    <row r="488" spans="1:82" ht="63.75" hidden="1" customHeight="1">
      <c r="A488" s="845" t="s">
        <v>11</v>
      </c>
      <c r="B488" s="831"/>
      <c r="C488" s="699" t="s">
        <v>794</v>
      </c>
      <c r="D488" s="913" t="s">
        <v>1147</v>
      </c>
      <c r="E488" s="914" t="s">
        <v>1080</v>
      </c>
      <c r="F488" s="875" t="s">
        <v>5</v>
      </c>
      <c r="G488" s="538" t="s">
        <v>790</v>
      </c>
      <c r="H488" s="701"/>
      <c r="I488" s="701"/>
      <c r="J488" s="701"/>
      <c r="K488" s="701"/>
      <c r="L488" s="701"/>
      <c r="M488" s="538" t="s">
        <v>790</v>
      </c>
      <c r="N488" s="215">
        <v>0</v>
      </c>
      <c r="O488" s="50">
        <f t="shared" si="304"/>
        <v>0</v>
      </c>
      <c r="P488" s="94">
        <f t="shared" si="305"/>
        <v>0</v>
      </c>
      <c r="Q488" s="678">
        <v>92.437919999999991</v>
      </c>
      <c r="R488" s="717">
        <f t="shared" si="306"/>
        <v>6008.4647999999997</v>
      </c>
      <c r="S488" s="733">
        <f t="shared" si="307"/>
        <v>6008.4647999999997</v>
      </c>
      <c r="T488" s="718" t="s">
        <v>794</v>
      </c>
      <c r="U488" s="718"/>
      <c r="V488" s="718"/>
      <c r="W488" s="752">
        <f t="shared" si="308"/>
        <v>0</v>
      </c>
      <c r="X488" s="552">
        <f t="shared" si="286"/>
        <v>0</v>
      </c>
      <c r="Y488" s="707"/>
      <c r="Z488" s="708"/>
      <c r="AA488" s="708"/>
      <c r="AB488" s="708"/>
      <c r="AC488" s="708"/>
      <c r="AD488" s="709"/>
      <c r="AE488" s="708"/>
      <c r="AF488" s="708"/>
      <c r="AG488" s="708"/>
      <c r="AH488" s="708"/>
      <c r="AI488" s="161"/>
      <c r="AJ488" s="162"/>
      <c r="AK488" s="163"/>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row>
    <row r="489" spans="1:82" ht="63.75" customHeight="1">
      <c r="A489" s="845" t="s">
        <v>11</v>
      </c>
      <c r="B489" s="831"/>
      <c r="C489" s="699" t="s">
        <v>794</v>
      </c>
      <c r="D489" s="913" t="s">
        <v>1148</v>
      </c>
      <c r="E489" s="914" t="s">
        <v>1154</v>
      </c>
      <c r="F489" s="875" t="s">
        <v>469</v>
      </c>
      <c r="G489" s="538" t="s">
        <v>790</v>
      </c>
      <c r="H489" s="701"/>
      <c r="I489" s="701"/>
      <c r="J489" s="538" t="s">
        <v>790</v>
      </c>
      <c r="K489" s="701"/>
      <c r="L489" s="701"/>
      <c r="M489" s="538" t="s">
        <v>790</v>
      </c>
      <c r="N489" s="215"/>
      <c r="O489" s="50">
        <f>SUBTOTAL(9,G489:M489)</f>
        <v>0</v>
      </c>
      <c r="P489" s="94">
        <f>O489</f>
        <v>0</v>
      </c>
      <c r="Q489" s="678">
        <v>74.370959999999997</v>
      </c>
      <c r="R489" s="717">
        <f t="shared" si="306"/>
        <v>4834.1124</v>
      </c>
      <c r="S489" s="733">
        <f t="shared" si="307"/>
        <v>4834.1124</v>
      </c>
      <c r="T489" s="718" t="s">
        <v>794</v>
      </c>
      <c r="U489" s="718"/>
      <c r="V489" s="718"/>
      <c r="W489" s="752">
        <f>S489*O489</f>
        <v>0</v>
      </c>
      <c r="X489" s="552">
        <f>R489*P489</f>
        <v>0</v>
      </c>
      <c r="Y489" s="707"/>
      <c r="Z489" s="708"/>
      <c r="AA489" s="708"/>
      <c r="AB489" s="708"/>
      <c r="AC489" s="708"/>
      <c r="AD489" s="709"/>
      <c r="AE489" s="708"/>
      <c r="AF489" s="708"/>
      <c r="AG489" s="708"/>
      <c r="AH489" s="708"/>
      <c r="AI489" s="161"/>
      <c r="AJ489" s="162"/>
      <c r="AK489" s="163"/>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row>
    <row r="490" spans="1:82" ht="63.75" hidden="1" customHeight="1">
      <c r="A490" s="845" t="s">
        <v>11</v>
      </c>
      <c r="B490" s="831"/>
      <c r="C490" s="699" t="s">
        <v>794</v>
      </c>
      <c r="D490" s="913" t="s">
        <v>1148</v>
      </c>
      <c r="E490" s="914" t="s">
        <v>1154</v>
      </c>
      <c r="F490" s="875" t="s">
        <v>495</v>
      </c>
      <c r="G490" s="538" t="s">
        <v>790</v>
      </c>
      <c r="H490" s="701"/>
      <c r="I490" s="701"/>
      <c r="J490" s="538" t="s">
        <v>790</v>
      </c>
      <c r="K490" s="701"/>
      <c r="L490" s="701"/>
      <c r="M490" s="538" t="s">
        <v>790</v>
      </c>
      <c r="N490" s="215">
        <v>0</v>
      </c>
      <c r="O490" s="50">
        <f t="shared" si="304"/>
        <v>0</v>
      </c>
      <c r="P490" s="94">
        <f t="shared" si="305"/>
        <v>0</v>
      </c>
      <c r="Q490" s="678">
        <v>74.370959999999997</v>
      </c>
      <c r="R490" s="717">
        <f t="shared" si="306"/>
        <v>4834.1124</v>
      </c>
      <c r="S490" s="733">
        <f t="shared" si="307"/>
        <v>4834.1124</v>
      </c>
      <c r="T490" s="718" t="s">
        <v>794</v>
      </c>
      <c r="U490" s="718"/>
      <c r="V490" s="718"/>
      <c r="W490" s="752">
        <f t="shared" si="308"/>
        <v>0</v>
      </c>
      <c r="X490" s="552">
        <f t="shared" si="286"/>
        <v>0</v>
      </c>
      <c r="Y490" s="707"/>
      <c r="Z490" s="708"/>
      <c r="AA490" s="708"/>
      <c r="AB490" s="708"/>
      <c r="AC490" s="708"/>
      <c r="AD490" s="709"/>
      <c r="AE490" s="708"/>
      <c r="AF490" s="708"/>
      <c r="AG490" s="708"/>
      <c r="AH490" s="708"/>
      <c r="AI490" s="161"/>
      <c r="AJ490" s="162"/>
      <c r="AK490" s="163"/>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row>
    <row r="491" spans="1:82" ht="63.75" hidden="1" customHeight="1">
      <c r="A491" s="845" t="s">
        <v>11</v>
      </c>
      <c r="B491" s="831"/>
      <c r="C491" s="699" t="s">
        <v>794</v>
      </c>
      <c r="D491" s="913" t="s">
        <v>1148</v>
      </c>
      <c r="E491" s="914" t="s">
        <v>1154</v>
      </c>
      <c r="F491" s="875" t="s">
        <v>153</v>
      </c>
      <c r="G491" s="538" t="s">
        <v>790</v>
      </c>
      <c r="H491" s="701"/>
      <c r="I491" s="701"/>
      <c r="J491" s="538" t="s">
        <v>790</v>
      </c>
      <c r="K491" s="701"/>
      <c r="L491" s="701"/>
      <c r="M491" s="538" t="s">
        <v>790</v>
      </c>
      <c r="N491" s="215">
        <v>0</v>
      </c>
      <c r="O491" s="50">
        <f t="shared" si="304"/>
        <v>0</v>
      </c>
      <c r="P491" s="94">
        <f t="shared" si="305"/>
        <v>0</v>
      </c>
      <c r="Q491" s="678">
        <v>74.370959999999997</v>
      </c>
      <c r="R491" s="717">
        <f t="shared" si="306"/>
        <v>4834.1124</v>
      </c>
      <c r="S491" s="733">
        <f t="shared" si="307"/>
        <v>4834.1124</v>
      </c>
      <c r="T491" s="718" t="s">
        <v>794</v>
      </c>
      <c r="U491" s="718"/>
      <c r="V491" s="718"/>
      <c r="W491" s="752">
        <f t="shared" si="308"/>
        <v>0</v>
      </c>
      <c r="X491" s="552">
        <f t="shared" si="286"/>
        <v>0</v>
      </c>
      <c r="Y491" s="707"/>
      <c r="Z491" s="708"/>
      <c r="AA491" s="708"/>
      <c r="AB491" s="708"/>
      <c r="AC491" s="708"/>
      <c r="AD491" s="709"/>
      <c r="AE491" s="708"/>
      <c r="AF491" s="708"/>
      <c r="AG491" s="708"/>
      <c r="AH491" s="708"/>
      <c r="AI491" s="161"/>
      <c r="AJ491" s="162"/>
      <c r="AK491" s="163"/>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row>
    <row r="492" spans="1:82" ht="63.75" customHeight="1">
      <c r="A492" s="845" t="s">
        <v>11</v>
      </c>
      <c r="B492" s="831"/>
      <c r="C492" s="699" t="s">
        <v>794</v>
      </c>
      <c r="D492" s="913" t="s">
        <v>1148</v>
      </c>
      <c r="E492" s="914" t="s">
        <v>1154</v>
      </c>
      <c r="F492" s="875" t="s">
        <v>5</v>
      </c>
      <c r="G492" s="538" t="s">
        <v>790</v>
      </c>
      <c r="H492" s="701"/>
      <c r="I492" s="701"/>
      <c r="J492" s="701"/>
      <c r="K492" s="701"/>
      <c r="L492" s="701"/>
      <c r="M492" s="538" t="s">
        <v>790</v>
      </c>
      <c r="N492" s="215"/>
      <c r="O492" s="50">
        <f>SUBTOTAL(9,G492:M492)</f>
        <v>0</v>
      </c>
      <c r="P492" s="94">
        <f>O492</f>
        <v>0</v>
      </c>
      <c r="Q492" s="678">
        <v>74.370959999999997</v>
      </c>
      <c r="R492" s="717">
        <f t="shared" si="306"/>
        <v>4834.1124</v>
      </c>
      <c r="S492" s="733">
        <f t="shared" si="307"/>
        <v>4834.1124</v>
      </c>
      <c r="T492" s="718" t="s">
        <v>794</v>
      </c>
      <c r="U492" s="718"/>
      <c r="V492" s="718"/>
      <c r="W492" s="752">
        <f>S492*O492</f>
        <v>0</v>
      </c>
      <c r="X492" s="552">
        <f>R492*P492</f>
        <v>0</v>
      </c>
      <c r="Y492" s="707"/>
      <c r="Z492" s="708"/>
      <c r="AA492" s="708"/>
      <c r="AB492" s="708"/>
      <c r="AC492" s="708"/>
      <c r="AD492" s="709"/>
      <c r="AE492" s="708"/>
      <c r="AF492" s="708"/>
      <c r="AG492" s="708"/>
      <c r="AH492" s="708"/>
      <c r="AI492" s="161"/>
      <c r="AJ492" s="162"/>
      <c r="AK492" s="163"/>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row>
    <row r="493" spans="1:82" ht="63.75" hidden="1" customHeight="1">
      <c r="A493" s="845" t="s">
        <v>11</v>
      </c>
      <c r="B493" s="831"/>
      <c r="C493" s="832" t="s">
        <v>794</v>
      </c>
      <c r="D493" s="885" t="s">
        <v>1079</v>
      </c>
      <c r="E493" s="886" t="s">
        <v>1080</v>
      </c>
      <c r="F493" s="886" t="s">
        <v>495</v>
      </c>
      <c r="G493" s="833" t="s">
        <v>790</v>
      </c>
      <c r="H493" s="834"/>
      <c r="I493" s="834"/>
      <c r="J493" s="834"/>
      <c r="K493" s="834"/>
      <c r="L493" s="834"/>
      <c r="M493" s="833" t="s">
        <v>790</v>
      </c>
      <c r="N493" s="835">
        <v>0</v>
      </c>
      <c r="O493" s="50">
        <f t="shared" si="304"/>
        <v>0</v>
      </c>
      <c r="P493" s="94">
        <f t="shared" si="305"/>
        <v>0</v>
      </c>
      <c r="Q493" s="838">
        <v>91.725839999999991</v>
      </c>
      <c r="R493" s="839">
        <f t="shared" ref="R493:R496" si="309">Q493*$S$1</f>
        <v>5962.1795999999995</v>
      </c>
      <c r="S493" s="733">
        <f t="shared" si="307"/>
        <v>5962.1795999999995</v>
      </c>
      <c r="T493" s="841" t="s">
        <v>794</v>
      </c>
      <c r="U493" s="841"/>
      <c r="V493" s="841"/>
      <c r="W493" s="752">
        <f t="shared" si="308"/>
        <v>0</v>
      </c>
      <c r="X493" s="552">
        <f t="shared" si="286"/>
        <v>0</v>
      </c>
      <c r="Y493" s="707"/>
      <c r="Z493" s="708"/>
      <c r="AA493" s="708"/>
      <c r="AB493" s="708"/>
      <c r="AC493" s="708"/>
      <c r="AD493" s="709"/>
      <c r="AE493" s="708"/>
      <c r="AF493" s="708"/>
      <c r="AG493" s="708"/>
      <c r="AH493" s="708"/>
      <c r="AI493" s="161"/>
      <c r="AJ493" s="162"/>
      <c r="AK493" s="163"/>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row>
    <row r="494" spans="1:82" ht="63.75" hidden="1" customHeight="1">
      <c r="A494" s="845" t="s">
        <v>11</v>
      </c>
      <c r="B494" s="831"/>
      <c r="C494" s="832" t="s">
        <v>794</v>
      </c>
      <c r="D494" s="885" t="s">
        <v>1038</v>
      </c>
      <c r="E494" s="886" t="s">
        <v>1039</v>
      </c>
      <c r="F494" s="886" t="s">
        <v>469</v>
      </c>
      <c r="G494" s="833" t="s">
        <v>790</v>
      </c>
      <c r="H494" s="834"/>
      <c r="I494" s="834"/>
      <c r="J494" s="834"/>
      <c r="K494" s="834"/>
      <c r="L494" s="834"/>
      <c r="M494" s="833" t="s">
        <v>790</v>
      </c>
      <c r="N494" s="835">
        <v>0</v>
      </c>
      <c r="O494" s="836">
        <f t="shared" ref="O494:O496" si="310">SUBTOTAL(9,G494:M494)</f>
        <v>0</v>
      </c>
      <c r="P494" s="837">
        <f t="shared" ref="P494:P496" si="311">O494</f>
        <v>0</v>
      </c>
      <c r="Q494" s="838">
        <v>84.15791999999999</v>
      </c>
      <c r="R494" s="839">
        <f t="shared" si="309"/>
        <v>5470.264799999999</v>
      </c>
      <c r="S494" s="840">
        <f t="shared" ref="S494:S496" si="312">R494</f>
        <v>5470.264799999999</v>
      </c>
      <c r="T494" s="841" t="s">
        <v>794</v>
      </c>
      <c r="U494" s="841"/>
      <c r="V494" s="841"/>
      <c r="W494" s="842">
        <f t="shared" ref="W494:W496" si="313">S494*O494</f>
        <v>0</v>
      </c>
      <c r="X494" s="552">
        <f t="shared" si="286"/>
        <v>0</v>
      </c>
      <c r="Y494" s="707"/>
      <c r="Z494" s="708"/>
      <c r="AA494" s="708"/>
      <c r="AB494" s="708"/>
      <c r="AC494" s="708"/>
      <c r="AD494" s="709"/>
      <c r="AE494" s="708"/>
      <c r="AF494" s="708"/>
      <c r="AG494" s="708"/>
      <c r="AH494" s="708"/>
      <c r="AI494" s="161"/>
      <c r="AJ494" s="162"/>
      <c r="AK494" s="163"/>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row>
    <row r="495" spans="1:82" s="819" customFormat="1" ht="63.75" hidden="1" customHeight="1">
      <c r="A495" s="811" t="s">
        <v>11</v>
      </c>
      <c r="B495" s="812"/>
      <c r="C495" s="813" t="s">
        <v>794</v>
      </c>
      <c r="D495" s="849" t="s">
        <v>1038</v>
      </c>
      <c r="E495" s="850" t="s">
        <v>1039</v>
      </c>
      <c r="F495" s="851" t="s">
        <v>153</v>
      </c>
      <c r="G495" s="833" t="s">
        <v>790</v>
      </c>
      <c r="I495" s="814"/>
      <c r="J495" s="814"/>
      <c r="K495" s="814"/>
      <c r="L495" s="814"/>
      <c r="M495" s="538" t="s">
        <v>790</v>
      </c>
      <c r="N495" s="215">
        <v>0</v>
      </c>
      <c r="O495" s="836">
        <f t="shared" si="310"/>
        <v>0</v>
      </c>
      <c r="P495" s="837">
        <f t="shared" si="311"/>
        <v>0</v>
      </c>
      <c r="Q495" s="815">
        <v>84.15791999999999</v>
      </c>
      <c r="R495" s="839">
        <f t="shared" si="309"/>
        <v>5470.264799999999</v>
      </c>
      <c r="S495" s="840">
        <f t="shared" si="312"/>
        <v>5470.264799999999</v>
      </c>
      <c r="T495" s="816" t="str">
        <f>C495</f>
        <v>новая коллекция</v>
      </c>
      <c r="U495" s="817">
        <f t="shared" ref="U495:U496" si="314">S495*P495</f>
        <v>0</v>
      </c>
      <c r="V495" s="818">
        <f t="shared" ref="V495:V496" si="315">R495*P495</f>
        <v>0</v>
      </c>
      <c r="W495" s="842">
        <f t="shared" si="313"/>
        <v>0</v>
      </c>
      <c r="X495" s="552">
        <f t="shared" si="286"/>
        <v>0</v>
      </c>
      <c r="Y495" s="422"/>
      <c r="Z495" s="170"/>
      <c r="AA495" s="88"/>
      <c r="AB495" s="171"/>
      <c r="AC495" s="88"/>
      <c r="AD495" s="162"/>
      <c r="AE495" s="162"/>
      <c r="AF495" s="162"/>
      <c r="AG495" s="162"/>
      <c r="AH495" s="162"/>
      <c r="AI495" s="162"/>
      <c r="AJ495" s="162"/>
      <c r="AK495" s="163"/>
      <c r="AL495" s="162"/>
      <c r="AM495" s="173"/>
      <c r="AN495" s="173"/>
      <c r="AO495" s="173"/>
      <c r="AP495" s="173"/>
      <c r="AQ495" s="173"/>
      <c r="AR495" s="173"/>
      <c r="AS495" s="173"/>
      <c r="AT495" s="173"/>
      <c r="AU495" s="173"/>
      <c r="AV495" s="173"/>
      <c r="AW495" s="173"/>
      <c r="AX495" s="173"/>
    </row>
    <row r="496" spans="1:82" s="819" customFormat="1" ht="63.75" hidden="1" customHeight="1">
      <c r="A496" s="811" t="s">
        <v>11</v>
      </c>
      <c r="B496" s="812"/>
      <c r="C496" s="813" t="s">
        <v>794</v>
      </c>
      <c r="D496" s="849" t="s">
        <v>1038</v>
      </c>
      <c r="E496" s="850" t="s">
        <v>1039</v>
      </c>
      <c r="F496" s="851" t="s">
        <v>473</v>
      </c>
      <c r="G496" s="833" t="s">
        <v>790</v>
      </c>
      <c r="I496" s="814"/>
      <c r="J496" s="814"/>
      <c r="K496" s="814"/>
      <c r="L496" s="814"/>
      <c r="M496" s="538" t="s">
        <v>790</v>
      </c>
      <c r="N496" s="215">
        <v>0</v>
      </c>
      <c r="O496" s="836">
        <f t="shared" si="310"/>
        <v>0</v>
      </c>
      <c r="P496" s="837">
        <f t="shared" si="311"/>
        <v>0</v>
      </c>
      <c r="Q496" s="815">
        <v>84.15791999999999</v>
      </c>
      <c r="R496" s="839">
        <f t="shared" si="309"/>
        <v>5470.264799999999</v>
      </c>
      <c r="S496" s="840">
        <f t="shared" si="312"/>
        <v>5470.264799999999</v>
      </c>
      <c r="T496" s="816" t="str">
        <f>C496</f>
        <v>новая коллекция</v>
      </c>
      <c r="U496" s="817">
        <f t="shared" si="314"/>
        <v>0</v>
      </c>
      <c r="V496" s="818">
        <f t="shared" si="315"/>
        <v>0</v>
      </c>
      <c r="W496" s="842">
        <f t="shared" si="313"/>
        <v>0</v>
      </c>
      <c r="X496" s="552">
        <f t="shared" si="286"/>
        <v>0</v>
      </c>
      <c r="Y496" s="422"/>
      <c r="Z496" s="170"/>
      <c r="AA496" s="88"/>
      <c r="AB496" s="171"/>
      <c r="AC496" s="88"/>
      <c r="AD496" s="162"/>
      <c r="AE496" s="162"/>
      <c r="AF496" s="162"/>
      <c r="AG496" s="162"/>
      <c r="AH496" s="162"/>
      <c r="AI496" s="162"/>
      <c r="AJ496" s="162"/>
      <c r="AK496" s="163"/>
      <c r="AL496" s="162"/>
      <c r="AM496" s="173"/>
      <c r="AN496" s="173"/>
      <c r="AO496" s="173"/>
      <c r="AP496" s="173"/>
      <c r="AQ496" s="173"/>
      <c r="AR496" s="173"/>
      <c r="AS496" s="173"/>
      <c r="AT496" s="173"/>
      <c r="AU496" s="173"/>
      <c r="AV496" s="173"/>
      <c r="AW496" s="173"/>
      <c r="AX496" s="173"/>
    </row>
    <row r="497" spans="1:82" ht="27" hidden="1" customHeight="1">
      <c r="A497" s="491" t="s">
        <v>11</v>
      </c>
      <c r="B497" s="491"/>
      <c r="C497" s="322"/>
      <c r="D497" s="375" t="s">
        <v>514</v>
      </c>
      <c r="E497" s="379" t="s">
        <v>369</v>
      </c>
      <c r="F497" s="380" t="s">
        <v>62</v>
      </c>
      <c r="G497" s="33"/>
      <c r="H497" s="165"/>
      <c r="I497" s="33"/>
      <c r="J497" s="17"/>
      <c r="K497" s="17"/>
      <c r="L497" s="17"/>
      <c r="M497" s="37"/>
      <c r="N497" s="215">
        <v>0</v>
      </c>
      <c r="O497" s="50">
        <f t="shared" ref="O497:O505" si="316">SUBTOTAL(9,G497:M497)</f>
        <v>0</v>
      </c>
      <c r="P497" s="94">
        <f t="shared" ref="P497:P505" si="317">O497</f>
        <v>0</v>
      </c>
      <c r="Q497" s="402">
        <v>103.17</v>
      </c>
      <c r="R497" s="436">
        <f t="shared" ref="R497:R505" si="318">Q497*$S$1</f>
        <v>6706.05</v>
      </c>
      <c r="S497" s="394">
        <f t="shared" ref="S497:S506" si="319">(1-T497*0.01)*R497</f>
        <v>4358.9324999999999</v>
      </c>
      <c r="T497" s="454">
        <v>35</v>
      </c>
      <c r="U497" s="434">
        <f t="shared" ref="U497:U506" si="320">(V497/R497*100-100)*-1</f>
        <v>38.61538461538462</v>
      </c>
      <c r="V497" s="458">
        <v>4116.4830000000002</v>
      </c>
      <c r="W497" s="318">
        <f t="shared" ref="W497:W505" si="321">S497*O497</f>
        <v>0</v>
      </c>
      <c r="X497" s="552">
        <f t="shared" si="286"/>
        <v>0</v>
      </c>
      <c r="Y497" s="437" t="s">
        <v>771</v>
      </c>
      <c r="Z497" s="435">
        <f t="shared" ref="Z497:Z506" si="322">T497</f>
        <v>35</v>
      </c>
      <c r="AA497" s="427"/>
      <c r="AB497" s="171"/>
      <c r="AC497" s="88"/>
      <c r="AD497" s="162"/>
      <c r="AE497" s="162"/>
      <c r="AF497" s="162"/>
      <c r="AG497" s="162"/>
      <c r="AH497" s="162"/>
      <c r="AI497" s="162"/>
      <c r="AJ497" s="162"/>
      <c r="AK497" s="163"/>
      <c r="AL497" s="162"/>
      <c r="AM497" s="173"/>
      <c r="AN497" s="173"/>
      <c r="AO497" s="173"/>
      <c r="AP497" s="173"/>
      <c r="AQ497" s="173"/>
      <c r="AR497" s="173"/>
      <c r="AS497" s="173"/>
      <c r="AT497" s="173"/>
      <c r="AU497" s="173"/>
      <c r="AV497" s="173"/>
      <c r="AW497" s="173"/>
      <c r="AX497" s="173"/>
      <c r="AY497" s="173"/>
      <c r="AZ497" s="173"/>
      <c r="BA497" s="173"/>
      <c r="BB497" s="173"/>
      <c r="BC497" s="173"/>
      <c r="BD497" s="173"/>
      <c r="BE497" s="173"/>
      <c r="BF497" s="165"/>
      <c r="BG497" s="165"/>
      <c r="BH497" s="165"/>
      <c r="BI497" s="165"/>
      <c r="BJ497" s="165"/>
      <c r="BK497" s="165"/>
      <c r="BL497" s="165"/>
      <c r="BM497" s="165"/>
      <c r="BN497" s="165"/>
      <c r="BO497" s="165"/>
      <c r="BP497" s="165"/>
      <c r="BQ497" s="165"/>
      <c r="BR497" s="165"/>
      <c r="BS497" s="165"/>
      <c r="BT497" s="165"/>
      <c r="BU497" s="165"/>
      <c r="BV497" s="165"/>
      <c r="BW497" s="165"/>
      <c r="BX497" s="165"/>
      <c r="BY497" s="165"/>
      <c r="BZ497" s="165"/>
      <c r="CA497" s="165"/>
      <c r="CB497" s="165"/>
      <c r="CC497" s="165"/>
      <c r="CD497" s="165"/>
    </row>
    <row r="498" spans="1:82" ht="27" hidden="1" customHeight="1">
      <c r="A498" s="491" t="s">
        <v>11</v>
      </c>
      <c r="B498" s="491"/>
      <c r="C498" s="322"/>
      <c r="D498" s="33" t="s">
        <v>514</v>
      </c>
      <c r="E498" s="77" t="s">
        <v>369</v>
      </c>
      <c r="F498" s="153" t="s">
        <v>62</v>
      </c>
      <c r="G498" s="33"/>
      <c r="H498" s="165"/>
      <c r="I498" s="17"/>
      <c r="J498" s="17"/>
      <c r="K498" s="33"/>
      <c r="L498" s="33"/>
      <c r="M498" s="37"/>
      <c r="N498" s="215">
        <v>0</v>
      </c>
      <c r="O498" s="50">
        <f t="shared" si="316"/>
        <v>0</v>
      </c>
      <c r="P498" s="94">
        <f t="shared" si="317"/>
        <v>0</v>
      </c>
      <c r="Q498" s="402">
        <v>106.34</v>
      </c>
      <c r="R498" s="436">
        <f t="shared" si="318"/>
        <v>6912.1</v>
      </c>
      <c r="S498" s="394">
        <f t="shared" si="319"/>
        <v>4492.8649999999998</v>
      </c>
      <c r="T498" s="454">
        <v>35</v>
      </c>
      <c r="U498" s="434">
        <f t="shared" si="320"/>
        <v>38.61538461538462</v>
      </c>
      <c r="V498" s="458">
        <v>4242.9660000000003</v>
      </c>
      <c r="W498" s="318">
        <f t="shared" si="321"/>
        <v>0</v>
      </c>
      <c r="X498" s="552">
        <f t="shared" si="286"/>
        <v>0</v>
      </c>
      <c r="Y498" s="437" t="s">
        <v>771</v>
      </c>
      <c r="Z498" s="435">
        <f t="shared" si="322"/>
        <v>35</v>
      </c>
      <c r="AA498" s="427"/>
      <c r="AB498" s="171"/>
      <c r="AC498" s="88"/>
      <c r="AD498" s="162"/>
      <c r="AE498" s="162"/>
      <c r="AF498" s="162"/>
      <c r="AG498" s="162"/>
      <c r="AH498" s="162"/>
      <c r="AI498" s="162"/>
      <c r="AJ498" s="162"/>
      <c r="AK498" s="163"/>
      <c r="AL498" s="162"/>
      <c r="AM498" s="173"/>
      <c r="AN498" s="173"/>
      <c r="AO498" s="173"/>
      <c r="AP498" s="173"/>
      <c r="AQ498" s="173"/>
      <c r="AR498" s="173"/>
      <c r="AS498" s="173"/>
      <c r="AT498" s="173"/>
      <c r="AU498" s="173"/>
      <c r="AV498" s="173"/>
      <c r="AW498" s="173"/>
      <c r="AX498" s="173"/>
      <c r="AY498" s="173"/>
      <c r="AZ498" s="173"/>
      <c r="BA498" s="173"/>
      <c r="BB498" s="173"/>
      <c r="BC498" s="173"/>
      <c r="BD498" s="173"/>
      <c r="BE498" s="173"/>
      <c r="BF498" s="165"/>
      <c r="BG498" s="165"/>
      <c r="BH498" s="165"/>
      <c r="BI498" s="165"/>
      <c r="BJ498" s="165"/>
      <c r="BK498" s="165"/>
      <c r="BL498" s="165"/>
      <c r="BM498" s="165"/>
      <c r="BN498" s="165"/>
      <c r="BO498" s="165"/>
      <c r="BP498" s="165"/>
      <c r="BQ498" s="165"/>
      <c r="BR498" s="165"/>
      <c r="BS498" s="165"/>
      <c r="BT498" s="165"/>
      <c r="BU498" s="165"/>
      <c r="BV498" s="165"/>
      <c r="BW498" s="165"/>
      <c r="BX498" s="165"/>
      <c r="BY498" s="165"/>
      <c r="BZ498" s="165"/>
      <c r="CA498" s="165"/>
      <c r="CB498" s="165"/>
      <c r="CC498" s="165"/>
      <c r="CD498" s="165"/>
    </row>
    <row r="499" spans="1:82" ht="27" hidden="1" customHeight="1">
      <c r="A499" s="491" t="s">
        <v>11</v>
      </c>
      <c r="B499" s="491"/>
      <c r="C499" s="322"/>
      <c r="D499" s="375" t="s">
        <v>514</v>
      </c>
      <c r="E499" s="379" t="s">
        <v>369</v>
      </c>
      <c r="F499" s="381" t="s">
        <v>152</v>
      </c>
      <c r="G499" s="33"/>
      <c r="H499" s="165"/>
      <c r="I499" s="33"/>
      <c r="J499" s="17"/>
      <c r="K499" s="17"/>
      <c r="L499" s="33"/>
      <c r="M499" s="37"/>
      <c r="N499" s="215">
        <v>0</v>
      </c>
      <c r="O499" s="50">
        <f t="shared" si="316"/>
        <v>0</v>
      </c>
      <c r="P499" s="94">
        <f t="shared" si="317"/>
        <v>0</v>
      </c>
      <c r="Q499" s="402">
        <v>103.17</v>
      </c>
      <c r="R499" s="436">
        <f t="shared" si="318"/>
        <v>6706.05</v>
      </c>
      <c r="S499" s="394">
        <f t="shared" si="319"/>
        <v>4358.9324999999999</v>
      </c>
      <c r="T499" s="454">
        <v>35</v>
      </c>
      <c r="U499" s="434">
        <f t="shared" si="320"/>
        <v>38.61538461538462</v>
      </c>
      <c r="V499" s="458">
        <v>4116.4830000000002</v>
      </c>
      <c r="W499" s="318">
        <f t="shared" si="321"/>
        <v>0</v>
      </c>
      <c r="X499" s="552">
        <f t="shared" si="286"/>
        <v>0</v>
      </c>
      <c r="Y499" s="437" t="s">
        <v>771</v>
      </c>
      <c r="Z499" s="435">
        <f t="shared" si="322"/>
        <v>35</v>
      </c>
      <c r="AA499" s="427"/>
      <c r="AB499" s="171"/>
      <c r="AC499" s="88"/>
      <c r="AD499" s="162"/>
      <c r="AE499" s="162"/>
      <c r="AF499" s="162"/>
      <c r="AG499" s="162"/>
      <c r="AH499" s="162"/>
      <c r="AI499" s="162"/>
      <c r="AJ499" s="162"/>
      <c r="AK499" s="163"/>
      <c r="AL499" s="162"/>
      <c r="AM499" s="173"/>
      <c r="AN499" s="173"/>
      <c r="AO499" s="173"/>
      <c r="AP499" s="173"/>
      <c r="AQ499" s="173"/>
      <c r="AR499" s="173"/>
      <c r="AS499" s="173"/>
      <c r="AT499" s="173"/>
      <c r="AU499" s="173"/>
      <c r="AV499" s="173"/>
      <c r="AW499" s="173"/>
      <c r="AX499" s="173"/>
      <c r="AY499" s="173"/>
      <c r="AZ499" s="173"/>
      <c r="BA499" s="173"/>
      <c r="BB499" s="173"/>
      <c r="BC499" s="173"/>
      <c r="BD499" s="173"/>
      <c r="BE499" s="173"/>
      <c r="BF499" s="165"/>
      <c r="BG499" s="165"/>
      <c r="BH499" s="165"/>
      <c r="BI499" s="165"/>
      <c r="BJ499" s="165"/>
      <c r="BK499" s="165"/>
      <c r="BL499" s="165"/>
      <c r="BM499" s="165"/>
      <c r="BN499" s="165"/>
      <c r="BO499" s="165"/>
      <c r="BP499" s="165"/>
      <c r="BQ499" s="165"/>
      <c r="BR499" s="165"/>
      <c r="BS499" s="165"/>
      <c r="BT499" s="165"/>
      <c r="BU499" s="165"/>
      <c r="BV499" s="165"/>
      <c r="BW499" s="165"/>
      <c r="BX499" s="165"/>
      <c r="BY499" s="165"/>
      <c r="BZ499" s="165"/>
      <c r="CA499" s="165"/>
      <c r="CB499" s="165"/>
      <c r="CC499" s="165"/>
      <c r="CD499" s="165"/>
    </row>
    <row r="500" spans="1:82" ht="27" hidden="1" customHeight="1">
      <c r="A500" s="491" t="s">
        <v>11</v>
      </c>
      <c r="B500" s="491"/>
      <c r="C500" s="322"/>
      <c r="D500" s="33" t="s">
        <v>514</v>
      </c>
      <c r="E500" s="77" t="s">
        <v>369</v>
      </c>
      <c r="F500" s="95" t="s">
        <v>152</v>
      </c>
      <c r="G500" s="33"/>
      <c r="H500" s="165"/>
      <c r="I500" s="17"/>
      <c r="J500" s="33"/>
      <c r="K500" s="17"/>
      <c r="L500" s="33"/>
      <c r="M500" s="37"/>
      <c r="N500" s="215">
        <v>0</v>
      </c>
      <c r="O500" s="50">
        <f t="shared" si="316"/>
        <v>0</v>
      </c>
      <c r="P500" s="94">
        <f t="shared" si="317"/>
        <v>0</v>
      </c>
      <c r="Q500" s="402">
        <v>106.34</v>
      </c>
      <c r="R500" s="436">
        <f t="shared" si="318"/>
        <v>6912.1</v>
      </c>
      <c r="S500" s="394">
        <f t="shared" si="319"/>
        <v>4492.8649999999998</v>
      </c>
      <c r="T500" s="454">
        <v>35</v>
      </c>
      <c r="U500" s="434">
        <f t="shared" si="320"/>
        <v>38.61538461538462</v>
      </c>
      <c r="V500" s="458">
        <v>4242.9660000000003</v>
      </c>
      <c r="W500" s="318">
        <f t="shared" si="321"/>
        <v>0</v>
      </c>
      <c r="X500" s="552">
        <f t="shared" si="286"/>
        <v>0</v>
      </c>
      <c r="Y500" s="437" t="s">
        <v>771</v>
      </c>
      <c r="Z500" s="435">
        <f t="shared" si="322"/>
        <v>35</v>
      </c>
      <c r="AA500" s="427"/>
      <c r="AB500" s="171"/>
      <c r="AC500" s="88"/>
      <c r="AD500" s="162"/>
      <c r="AE500" s="162"/>
      <c r="AF500" s="162"/>
      <c r="AG500" s="162"/>
      <c r="AH500" s="162"/>
      <c r="AI500" s="162"/>
      <c r="AJ500" s="162"/>
      <c r="AK500" s="163"/>
      <c r="AL500" s="162"/>
      <c r="AM500" s="173"/>
      <c r="AN500" s="173"/>
      <c r="AO500" s="173"/>
      <c r="AP500" s="173"/>
      <c r="AQ500" s="173"/>
      <c r="AR500" s="173"/>
      <c r="AS500" s="173"/>
      <c r="AT500" s="173"/>
      <c r="AU500" s="173"/>
      <c r="AV500" s="173"/>
      <c r="AW500" s="173"/>
      <c r="AX500" s="173"/>
      <c r="AY500" s="173"/>
      <c r="AZ500" s="173"/>
      <c r="BA500" s="173"/>
      <c r="BB500" s="173"/>
      <c r="BC500" s="173"/>
      <c r="BD500" s="173"/>
      <c r="BE500" s="173"/>
      <c r="BF500" s="165"/>
      <c r="BG500" s="165"/>
      <c r="BH500" s="165"/>
      <c r="BI500" s="165"/>
      <c r="BJ500" s="165"/>
      <c r="BK500" s="165"/>
      <c r="BL500" s="165"/>
      <c r="BM500" s="165"/>
      <c r="BN500" s="165"/>
      <c r="BO500" s="165"/>
      <c r="BP500" s="165"/>
      <c r="BQ500" s="165"/>
      <c r="BR500" s="165"/>
      <c r="BS500" s="165"/>
      <c r="BT500" s="165"/>
      <c r="BU500" s="165"/>
      <c r="BV500" s="165"/>
      <c r="BW500" s="165"/>
      <c r="BX500" s="165"/>
      <c r="BY500" s="165"/>
      <c r="BZ500" s="165"/>
      <c r="CA500" s="165"/>
      <c r="CB500" s="165"/>
      <c r="CC500" s="165"/>
      <c r="CD500" s="165"/>
    </row>
    <row r="501" spans="1:82" ht="27" hidden="1" customHeight="1">
      <c r="A501" s="520" t="s">
        <v>11</v>
      </c>
      <c r="B501" s="520"/>
      <c r="C501" s="649"/>
      <c r="D501" s="16" t="s">
        <v>571</v>
      </c>
      <c r="E501" s="77" t="s">
        <v>369</v>
      </c>
      <c r="F501" s="68" t="s">
        <v>610</v>
      </c>
      <c r="G501" s="33"/>
      <c r="H501" s="165"/>
      <c r="I501" s="33"/>
      <c r="J501" s="33"/>
      <c r="K501" s="33"/>
      <c r="L501" s="33"/>
      <c r="M501" s="37"/>
      <c r="N501" s="215">
        <v>0</v>
      </c>
      <c r="O501" s="50">
        <f t="shared" si="316"/>
        <v>0</v>
      </c>
      <c r="P501" s="94">
        <f t="shared" si="317"/>
        <v>0</v>
      </c>
      <c r="Q501" s="402">
        <v>106.83</v>
      </c>
      <c r="R501" s="436">
        <f t="shared" si="318"/>
        <v>6943.95</v>
      </c>
      <c r="S501" s="394">
        <f t="shared" si="319"/>
        <v>4513.5674999999992</v>
      </c>
      <c r="T501" s="454">
        <v>35</v>
      </c>
      <c r="U501" s="434">
        <f t="shared" si="320"/>
        <v>38.61538461538462</v>
      </c>
      <c r="V501" s="458">
        <v>4262.5169999999998</v>
      </c>
      <c r="W501" s="318">
        <f t="shared" si="321"/>
        <v>0</v>
      </c>
      <c r="X501" s="552">
        <f t="shared" si="286"/>
        <v>0</v>
      </c>
      <c r="Y501" s="437" t="s">
        <v>771</v>
      </c>
      <c r="Z501" s="435">
        <f t="shared" si="322"/>
        <v>35</v>
      </c>
      <c r="AA501" s="427"/>
      <c r="AB501" s="171"/>
      <c r="AC501" s="88"/>
      <c r="AD501" s="162"/>
      <c r="AE501" s="162"/>
      <c r="AF501" s="162"/>
      <c r="AG501" s="162"/>
      <c r="AH501" s="162"/>
      <c r="AI501" s="162"/>
      <c r="AJ501" s="162"/>
      <c r="AK501" s="163"/>
      <c r="AL501" s="162"/>
      <c r="AM501" s="173"/>
      <c r="AN501" s="173"/>
      <c r="AO501" s="173"/>
      <c r="AP501" s="173"/>
      <c r="AQ501" s="173"/>
      <c r="AR501" s="173"/>
      <c r="AS501" s="173"/>
      <c r="AT501" s="173"/>
      <c r="AU501" s="173"/>
      <c r="AV501" s="173"/>
      <c r="AW501" s="173"/>
      <c r="AX501" s="173"/>
      <c r="AY501" s="173"/>
      <c r="AZ501" s="173"/>
      <c r="BA501" s="173"/>
      <c r="BB501" s="173"/>
      <c r="BC501" s="173"/>
      <c r="BD501" s="173"/>
      <c r="BE501" s="173"/>
      <c r="BF501" s="165"/>
      <c r="BG501" s="165"/>
      <c r="BH501" s="165"/>
      <c r="BI501" s="165"/>
      <c r="BJ501" s="165"/>
      <c r="BK501" s="165"/>
      <c r="BL501" s="165"/>
      <c r="BM501" s="165"/>
      <c r="BN501" s="165"/>
      <c r="BO501" s="165"/>
      <c r="BP501" s="165"/>
      <c r="BQ501" s="165"/>
      <c r="BR501" s="165"/>
      <c r="BS501" s="165"/>
      <c r="BT501" s="165"/>
      <c r="BU501" s="165"/>
      <c r="BV501" s="165"/>
      <c r="BW501" s="165"/>
      <c r="BX501" s="165"/>
      <c r="BY501" s="165"/>
      <c r="BZ501" s="165"/>
      <c r="CA501" s="165"/>
      <c r="CB501" s="165"/>
      <c r="CC501" s="165"/>
      <c r="CD501" s="165"/>
    </row>
    <row r="502" spans="1:82" ht="27" hidden="1" customHeight="1">
      <c r="A502" s="520" t="s">
        <v>11</v>
      </c>
      <c r="B502" s="520"/>
      <c r="C502" s="649"/>
      <c r="D502" s="313" t="s">
        <v>571</v>
      </c>
      <c r="E502" s="379" t="s">
        <v>369</v>
      </c>
      <c r="F502" s="312" t="s">
        <v>610</v>
      </c>
      <c r="G502" s="17"/>
      <c r="H502" s="165"/>
      <c r="I502" s="17"/>
      <c r="J502" s="33"/>
      <c r="K502" s="33"/>
      <c r="L502" s="17"/>
      <c r="M502" s="37"/>
      <c r="N502" s="215">
        <v>0</v>
      </c>
      <c r="O502" s="50">
        <f t="shared" si="316"/>
        <v>0</v>
      </c>
      <c r="P502" s="94">
        <f t="shared" si="317"/>
        <v>0</v>
      </c>
      <c r="Q502" s="402">
        <v>103.41</v>
      </c>
      <c r="R502" s="436">
        <f t="shared" si="318"/>
        <v>6721.65</v>
      </c>
      <c r="S502" s="394">
        <f t="shared" si="319"/>
        <v>4369.0724999999993</v>
      </c>
      <c r="T502" s="454">
        <v>35</v>
      </c>
      <c r="U502" s="434">
        <f t="shared" si="320"/>
        <v>38.61538461538462</v>
      </c>
      <c r="V502" s="458">
        <v>4126.0589999999993</v>
      </c>
      <c r="W502" s="318">
        <f t="shared" si="321"/>
        <v>0</v>
      </c>
      <c r="X502" s="552">
        <f t="shared" si="286"/>
        <v>0</v>
      </c>
      <c r="Y502" s="437" t="s">
        <v>771</v>
      </c>
      <c r="Z502" s="435">
        <f t="shared" si="322"/>
        <v>35</v>
      </c>
      <c r="AA502" s="427"/>
      <c r="AB502" s="171"/>
      <c r="AC502" s="88"/>
      <c r="AD502" s="162"/>
      <c r="AE502" s="162"/>
      <c r="AF502" s="162"/>
      <c r="AG502" s="162"/>
      <c r="AH502" s="162"/>
      <c r="AI502" s="162"/>
      <c r="AJ502" s="162"/>
      <c r="AK502" s="163"/>
      <c r="AL502" s="162"/>
      <c r="AM502" s="173"/>
      <c r="AN502" s="173"/>
      <c r="AO502" s="173"/>
      <c r="AP502" s="173"/>
      <c r="AQ502" s="173"/>
      <c r="AR502" s="173"/>
      <c r="AS502" s="173"/>
      <c r="AT502" s="173"/>
      <c r="AU502" s="173"/>
      <c r="AV502" s="173"/>
      <c r="AW502" s="173"/>
      <c r="AX502" s="173"/>
      <c r="AY502" s="173"/>
      <c r="AZ502" s="173"/>
      <c r="BA502" s="173"/>
      <c r="BB502" s="173"/>
      <c r="BC502" s="173"/>
      <c r="BD502" s="173"/>
      <c r="BE502" s="173"/>
      <c r="BF502" s="165"/>
      <c r="BG502" s="165"/>
      <c r="BH502" s="165"/>
      <c r="BI502" s="165"/>
      <c r="BJ502" s="165"/>
      <c r="BK502" s="165"/>
      <c r="BL502" s="165"/>
      <c r="BM502" s="165"/>
      <c r="BN502" s="165"/>
      <c r="BO502" s="165"/>
      <c r="BP502" s="165"/>
      <c r="BQ502" s="165"/>
      <c r="BR502" s="165"/>
      <c r="BS502" s="165"/>
      <c r="BT502" s="165"/>
      <c r="BU502" s="165"/>
      <c r="BV502" s="165"/>
      <c r="BW502" s="165"/>
      <c r="BX502" s="165"/>
      <c r="BY502" s="165"/>
      <c r="BZ502" s="165"/>
      <c r="CA502" s="165"/>
      <c r="CB502" s="165"/>
      <c r="CC502" s="165"/>
      <c r="CD502" s="165"/>
    </row>
    <row r="503" spans="1:82" ht="63.75" hidden="1" customHeight="1">
      <c r="A503" s="520" t="s">
        <v>11</v>
      </c>
      <c r="B503" s="526"/>
      <c r="C503" s="511" t="s">
        <v>782</v>
      </c>
      <c r="D503" s="16" t="s">
        <v>668</v>
      </c>
      <c r="E503" s="77" t="s">
        <v>369</v>
      </c>
      <c r="F503" s="68" t="s">
        <v>43</v>
      </c>
      <c r="G503" s="610"/>
      <c r="H503" s="165"/>
      <c r="I503" s="538" t="s">
        <v>790</v>
      </c>
      <c r="J503" s="538" t="s">
        <v>790</v>
      </c>
      <c r="K503" s="538" t="s">
        <v>790</v>
      </c>
      <c r="L503" s="610"/>
      <c r="M503" s="538" t="s">
        <v>790</v>
      </c>
      <c r="N503" s="215">
        <v>3</v>
      </c>
      <c r="O503" s="50">
        <f t="shared" si="316"/>
        <v>0</v>
      </c>
      <c r="P503" s="94">
        <f t="shared" si="317"/>
        <v>0</v>
      </c>
      <c r="Q503" s="402">
        <v>121.71</v>
      </c>
      <c r="R503" s="436">
        <f t="shared" si="318"/>
        <v>7911.15</v>
      </c>
      <c r="S503" s="394">
        <f t="shared" si="319"/>
        <v>5537.8049999999994</v>
      </c>
      <c r="T503" s="454">
        <v>30</v>
      </c>
      <c r="U503" s="434">
        <f t="shared" si="320"/>
        <v>38.61538461538462</v>
      </c>
      <c r="V503" s="458">
        <v>4856.2289999999994</v>
      </c>
      <c r="W503" s="335">
        <f>S503*O503</f>
        <v>0</v>
      </c>
      <c r="X503" s="552">
        <f t="shared" si="286"/>
        <v>0</v>
      </c>
      <c r="Y503" s="437" t="s">
        <v>771</v>
      </c>
      <c r="Z503" s="435">
        <f t="shared" si="322"/>
        <v>30</v>
      </c>
      <c r="AA503" s="427"/>
      <c r="AB503" s="171"/>
      <c r="AC503" s="88"/>
      <c r="AD503" s="162"/>
      <c r="AE503" s="162"/>
      <c r="AF503" s="162"/>
      <c r="AG503" s="162"/>
      <c r="AH503" s="162"/>
      <c r="AI503" s="162"/>
      <c r="AJ503" s="162"/>
      <c r="AK503" s="163"/>
      <c r="AL503" s="162"/>
      <c r="AM503" s="173"/>
      <c r="AN503" s="173"/>
      <c r="AO503" s="173"/>
      <c r="AP503" s="173"/>
      <c r="AQ503" s="173"/>
      <c r="AR503" s="173"/>
      <c r="AS503" s="173"/>
      <c r="AT503" s="173"/>
      <c r="AU503" s="173"/>
      <c r="AV503" s="173"/>
      <c r="AW503" s="173"/>
      <c r="AX503" s="173"/>
      <c r="AY503" s="173"/>
      <c r="AZ503" s="173"/>
      <c r="BA503" s="173"/>
      <c r="BB503" s="173"/>
      <c r="BC503" s="173"/>
      <c r="BD503" s="173"/>
      <c r="BE503" s="173"/>
      <c r="BF503" s="165"/>
      <c r="BG503" s="165"/>
      <c r="BH503" s="165"/>
      <c r="BI503" s="165"/>
      <c r="BJ503" s="165"/>
      <c r="BK503" s="165"/>
      <c r="BL503" s="165"/>
      <c r="BM503" s="165"/>
      <c r="BN503" s="165"/>
      <c r="BO503" s="165"/>
      <c r="BP503" s="165"/>
      <c r="BQ503" s="165"/>
      <c r="BR503" s="165"/>
      <c r="BS503" s="165"/>
      <c r="BT503" s="165"/>
      <c r="BU503" s="165"/>
      <c r="BV503" s="165"/>
      <c r="BW503" s="165"/>
      <c r="BX503" s="165"/>
      <c r="BY503" s="165"/>
      <c r="BZ503" s="165"/>
      <c r="CA503" s="165"/>
      <c r="CB503" s="165"/>
      <c r="CC503" s="165"/>
      <c r="CD503" s="165"/>
    </row>
    <row r="504" spans="1:82" ht="27" hidden="1" customHeight="1">
      <c r="A504" s="641" t="s">
        <v>11</v>
      </c>
      <c r="B504" s="520"/>
      <c r="C504" s="647" t="s">
        <v>782</v>
      </c>
      <c r="D504" s="16" t="s">
        <v>668</v>
      </c>
      <c r="E504" s="77" t="s">
        <v>369</v>
      </c>
      <c r="F504" s="68" t="s">
        <v>54</v>
      </c>
      <c r="G504" s="33"/>
      <c r="H504" s="165"/>
      <c r="I504" s="33"/>
      <c r="J504" s="33"/>
      <c r="K504" s="33"/>
      <c r="L504" s="33"/>
      <c r="M504" s="37"/>
      <c r="N504" s="215">
        <v>0</v>
      </c>
      <c r="O504" s="50">
        <f t="shared" si="316"/>
        <v>0</v>
      </c>
      <c r="P504" s="94">
        <f t="shared" si="317"/>
        <v>0</v>
      </c>
      <c r="Q504" s="402">
        <v>121.71</v>
      </c>
      <c r="R504" s="436">
        <f t="shared" si="318"/>
        <v>7911.15</v>
      </c>
      <c r="S504" s="394">
        <f t="shared" si="319"/>
        <v>5537.8049999999994</v>
      </c>
      <c r="T504" s="466">
        <v>30</v>
      </c>
      <c r="U504" s="434">
        <f t="shared" si="320"/>
        <v>38.61538461538462</v>
      </c>
      <c r="V504" s="458">
        <v>4856.2289999999994</v>
      </c>
      <c r="W504" s="318">
        <f t="shared" si="321"/>
        <v>0</v>
      </c>
      <c r="X504" s="552">
        <f t="shared" si="286"/>
        <v>0</v>
      </c>
      <c r="Y504" s="437" t="s">
        <v>771</v>
      </c>
      <c r="Z504" s="435">
        <f t="shared" si="322"/>
        <v>30</v>
      </c>
      <c r="AA504" s="427"/>
      <c r="AB504" s="171"/>
      <c r="AC504" s="88"/>
      <c r="AD504" s="162"/>
      <c r="AE504" s="162"/>
      <c r="AF504" s="162"/>
      <c r="AG504" s="162"/>
      <c r="AH504" s="162"/>
      <c r="AI504" s="162"/>
      <c r="AJ504" s="162"/>
      <c r="AK504" s="163"/>
      <c r="AL504" s="162"/>
      <c r="AM504" s="173"/>
      <c r="AN504" s="173"/>
      <c r="AO504" s="173"/>
      <c r="AP504" s="173"/>
      <c r="AQ504" s="173"/>
      <c r="AR504" s="173"/>
      <c r="AS504" s="173"/>
      <c r="AT504" s="173"/>
      <c r="AU504" s="173"/>
      <c r="AV504" s="173"/>
      <c r="AW504" s="173"/>
      <c r="AX504" s="173"/>
      <c r="AY504" s="173"/>
      <c r="AZ504" s="173"/>
      <c r="BA504" s="173"/>
      <c r="BB504" s="173"/>
      <c r="BC504" s="173"/>
      <c r="BD504" s="173"/>
      <c r="BE504" s="173"/>
      <c r="BF504" s="165"/>
      <c r="BG504" s="165"/>
      <c r="BH504" s="165"/>
      <c r="BI504" s="165"/>
      <c r="BJ504" s="165"/>
      <c r="BK504" s="165"/>
      <c r="BL504" s="165"/>
      <c r="BM504" s="165"/>
      <c r="BN504" s="165"/>
      <c r="BO504" s="165"/>
      <c r="BP504" s="165"/>
      <c r="BQ504" s="165"/>
      <c r="BR504" s="165"/>
      <c r="BS504" s="165"/>
      <c r="BT504" s="165"/>
      <c r="BU504" s="165"/>
      <c r="BV504" s="165"/>
      <c r="BW504" s="165"/>
      <c r="BX504" s="165"/>
      <c r="BY504" s="165"/>
      <c r="BZ504" s="165"/>
      <c r="CA504" s="165"/>
      <c r="CB504" s="165"/>
      <c r="CC504" s="165"/>
      <c r="CD504" s="165"/>
    </row>
    <row r="505" spans="1:82" ht="63.75" hidden="1" customHeight="1">
      <c r="A505" s="520" t="s">
        <v>11</v>
      </c>
      <c r="B505" s="526"/>
      <c r="C505" s="511" t="s">
        <v>782</v>
      </c>
      <c r="D505" s="16" t="s">
        <v>668</v>
      </c>
      <c r="E505" s="77" t="s">
        <v>369</v>
      </c>
      <c r="F505" s="68" t="s">
        <v>47</v>
      </c>
      <c r="G505" s="610"/>
      <c r="H505" s="165"/>
      <c r="I505" s="538" t="s">
        <v>790</v>
      </c>
      <c r="J505" s="538" t="s">
        <v>790</v>
      </c>
      <c r="K505" s="538" t="s">
        <v>790</v>
      </c>
      <c r="L505" s="610"/>
      <c r="M505" s="538" t="s">
        <v>790</v>
      </c>
      <c r="N505" s="215">
        <v>3</v>
      </c>
      <c r="O505" s="50">
        <f t="shared" si="316"/>
        <v>0</v>
      </c>
      <c r="P505" s="94">
        <f t="shared" si="317"/>
        <v>0</v>
      </c>
      <c r="Q505" s="402">
        <v>121.71</v>
      </c>
      <c r="R505" s="436">
        <f t="shared" si="318"/>
        <v>7911.15</v>
      </c>
      <c r="S505" s="394">
        <f t="shared" si="319"/>
        <v>5537.8049999999994</v>
      </c>
      <c r="T505" s="454">
        <v>30</v>
      </c>
      <c r="U505" s="434">
        <f t="shared" si="320"/>
        <v>38.61538461538462</v>
      </c>
      <c r="V505" s="458">
        <v>4856.2289999999994</v>
      </c>
      <c r="W505" s="335">
        <f t="shared" si="321"/>
        <v>0</v>
      </c>
      <c r="X505" s="552">
        <f t="shared" si="286"/>
        <v>0</v>
      </c>
      <c r="Y505" s="437" t="s">
        <v>771</v>
      </c>
      <c r="Z505" s="435">
        <f t="shared" si="322"/>
        <v>30</v>
      </c>
      <c r="AA505" s="427"/>
      <c r="AB505" s="171"/>
      <c r="AC505" s="88"/>
      <c r="AD505" s="162"/>
      <c r="AE505" s="162"/>
      <c r="AF505" s="162"/>
      <c r="AG505" s="162"/>
      <c r="AH505" s="162"/>
      <c r="AI505" s="162"/>
      <c r="AJ505" s="162"/>
      <c r="AK505" s="163"/>
      <c r="AL505" s="162"/>
      <c r="AM505" s="173"/>
      <c r="AN505" s="173"/>
      <c r="AO505" s="173"/>
      <c r="AP505" s="173"/>
      <c r="AQ505" s="173"/>
      <c r="AR505" s="173"/>
      <c r="AS505" s="173"/>
      <c r="AT505" s="173"/>
      <c r="AU505" s="173"/>
      <c r="AV505" s="173"/>
      <c r="AW505" s="173"/>
      <c r="AX505" s="173"/>
      <c r="AY505" s="173"/>
      <c r="AZ505" s="173"/>
      <c r="BA505" s="173"/>
      <c r="BB505" s="173"/>
      <c r="BC505" s="173"/>
      <c r="BD505" s="173"/>
      <c r="BE505" s="173"/>
      <c r="BF505" s="165"/>
      <c r="BG505" s="165"/>
      <c r="BH505" s="165"/>
      <c r="BI505" s="165"/>
      <c r="BJ505" s="165"/>
      <c r="BK505" s="165"/>
      <c r="BL505" s="165"/>
      <c r="BM505" s="165"/>
      <c r="BN505" s="165"/>
      <c r="BO505" s="165"/>
      <c r="BP505" s="165"/>
      <c r="BQ505" s="165"/>
      <c r="BR505" s="165"/>
      <c r="BS505" s="165"/>
      <c r="BT505" s="165"/>
      <c r="BU505" s="165"/>
      <c r="BV505" s="165"/>
      <c r="BW505" s="165"/>
      <c r="BX505" s="165"/>
      <c r="BY505" s="165"/>
      <c r="BZ505" s="165"/>
      <c r="CA505" s="165"/>
      <c r="CB505" s="165"/>
      <c r="CC505" s="165"/>
      <c r="CD505" s="165"/>
    </row>
    <row r="506" spans="1:82" ht="63.75" customHeight="1">
      <c r="A506" s="520" t="s">
        <v>11</v>
      </c>
      <c r="B506" s="526"/>
      <c r="C506" s="511" t="s">
        <v>782</v>
      </c>
      <c r="D506" s="16" t="s">
        <v>620</v>
      </c>
      <c r="E506" s="77" t="s">
        <v>35</v>
      </c>
      <c r="F506" s="68" t="s">
        <v>125</v>
      </c>
      <c r="G506" s="833" t="s">
        <v>790</v>
      </c>
      <c r="H506" s="165"/>
      <c r="I506" s="833" t="s">
        <v>790</v>
      </c>
      <c r="J506" s="610"/>
      <c r="K506" s="610"/>
      <c r="L506" s="610"/>
      <c r="M506" s="538" t="s">
        <v>790</v>
      </c>
      <c r="N506" s="215"/>
      <c r="O506" s="50">
        <f>SUBTOTAL(9,G506:M506)</f>
        <v>0</v>
      </c>
      <c r="P506" s="94">
        <f>O506</f>
        <v>0</v>
      </c>
      <c r="Q506" s="678">
        <v>65.031120000000001</v>
      </c>
      <c r="R506" s="736">
        <f>Q506*$S$1</f>
        <v>4227.0227999999997</v>
      </c>
      <c r="S506" s="745">
        <f t="shared" si="319"/>
        <v>2958.9159599999998</v>
      </c>
      <c r="T506" s="454">
        <v>30</v>
      </c>
      <c r="U506" s="434">
        <f t="shared" si="320"/>
        <v>36.917373618140878</v>
      </c>
      <c r="V506" s="458">
        <v>2666.5169999999998</v>
      </c>
      <c r="W506" s="752">
        <f>S506*O506</f>
        <v>0</v>
      </c>
      <c r="X506" s="552">
        <f>R506*P506</f>
        <v>0</v>
      </c>
      <c r="Y506" s="437" t="s">
        <v>771</v>
      </c>
      <c r="Z506" s="435">
        <f t="shared" si="322"/>
        <v>30</v>
      </c>
      <c r="AA506" s="427"/>
      <c r="AB506" s="171"/>
      <c r="AC506" s="88"/>
      <c r="AD506" s="162"/>
      <c r="AE506" s="162"/>
      <c r="AF506" s="162"/>
      <c r="AG506" s="162"/>
      <c r="AH506" s="162"/>
      <c r="AI506" s="162"/>
      <c r="AJ506" s="162"/>
      <c r="AK506" s="163"/>
      <c r="AL506" s="162"/>
      <c r="AM506" s="173"/>
      <c r="AN506" s="173"/>
      <c r="AO506" s="173"/>
      <c r="AP506" s="173"/>
      <c r="AQ506" s="173"/>
      <c r="AR506" s="173"/>
      <c r="AS506" s="173"/>
      <c r="AT506" s="173"/>
      <c r="AU506" s="173"/>
      <c r="AV506" s="173"/>
      <c r="AW506" s="173"/>
      <c r="AX506" s="173"/>
      <c r="AY506" s="173"/>
      <c r="AZ506" s="173"/>
      <c r="BA506" s="173"/>
      <c r="BB506" s="173"/>
      <c r="BC506" s="173"/>
      <c r="BD506" s="173"/>
      <c r="BE506" s="173"/>
      <c r="BF506" s="165"/>
      <c r="BG506" s="165"/>
      <c r="BH506" s="165"/>
      <c r="BI506" s="165"/>
      <c r="BJ506" s="165"/>
      <c r="BK506" s="165"/>
      <c r="BL506" s="165"/>
      <c r="BM506" s="165"/>
      <c r="BN506" s="165"/>
      <c r="BO506" s="165"/>
      <c r="BP506" s="165"/>
      <c r="BQ506" s="165"/>
      <c r="BR506" s="165"/>
      <c r="BS506" s="165"/>
      <c r="BT506" s="165"/>
      <c r="BU506" s="165"/>
      <c r="BV506" s="165"/>
      <c r="BW506" s="165"/>
      <c r="BX506" s="165"/>
      <c r="BY506" s="165"/>
      <c r="BZ506" s="165"/>
      <c r="CA506" s="165"/>
      <c r="CB506" s="165"/>
      <c r="CC506" s="165"/>
      <c r="CD506" s="165"/>
    </row>
    <row r="507" spans="1:82" ht="12" customHeight="1">
      <c r="A507" s="505"/>
      <c r="B507" s="242"/>
      <c r="C507" s="322"/>
      <c r="D507" s="242"/>
      <c r="E507" s="243"/>
      <c r="F507" s="249"/>
      <c r="G507" s="244"/>
      <c r="H507" s="244"/>
      <c r="I507" s="244"/>
      <c r="J507" s="244"/>
      <c r="K507" s="244"/>
      <c r="L507" s="245"/>
      <c r="M507" s="691"/>
      <c r="N507" s="252"/>
      <c r="O507" s="307"/>
      <c r="P507" s="400"/>
      <c r="Q507" s="392"/>
      <c r="R507" s="753"/>
      <c r="S507" s="742"/>
      <c r="T507" s="444"/>
      <c r="U507" s="287"/>
      <c r="V507" s="442"/>
      <c r="W507" s="770" t="s">
        <v>22</v>
      </c>
      <c r="X507" s="552">
        <f t="shared" ref="X507:X516" si="323">R507*P507</f>
        <v>0</v>
      </c>
      <c r="Y507" s="422"/>
      <c r="Z507" s="170"/>
      <c r="AA507" s="88"/>
      <c r="AB507" s="171"/>
      <c r="AC507" s="88"/>
      <c r="AD507" s="162"/>
      <c r="AE507" s="162"/>
      <c r="AF507" s="162"/>
      <c r="AG507" s="162"/>
      <c r="AH507" s="162"/>
      <c r="AI507" s="162"/>
      <c r="AJ507" s="162"/>
      <c r="AK507" s="163"/>
      <c r="AL507" s="162"/>
      <c r="AM507" s="173"/>
      <c r="AN507" s="173"/>
      <c r="AO507" s="173"/>
      <c r="AP507" s="173"/>
      <c r="AQ507" s="173"/>
      <c r="AR507" s="173"/>
      <c r="AS507" s="173"/>
      <c r="AT507" s="173"/>
      <c r="AU507" s="173"/>
      <c r="AV507" s="173"/>
      <c r="AW507" s="173"/>
      <c r="AX507" s="173"/>
      <c r="AY507" s="173"/>
      <c r="AZ507" s="173"/>
      <c r="BA507" s="173"/>
      <c r="BB507" s="173"/>
      <c r="BC507" s="173"/>
      <c r="BD507" s="173"/>
      <c r="BE507" s="173"/>
      <c r="BF507" s="165"/>
      <c r="BG507" s="165"/>
      <c r="BH507" s="165"/>
      <c r="BI507" s="165"/>
      <c r="BJ507" s="165"/>
      <c r="BK507" s="165"/>
      <c r="BL507" s="165"/>
      <c r="BM507" s="165"/>
      <c r="BN507" s="165"/>
      <c r="BO507" s="165"/>
      <c r="BP507" s="165"/>
      <c r="BQ507" s="165"/>
      <c r="BR507" s="165"/>
      <c r="BS507" s="165"/>
      <c r="BT507" s="165"/>
      <c r="BU507" s="165"/>
      <c r="BV507" s="165"/>
      <c r="BW507" s="165"/>
      <c r="BX507" s="165"/>
      <c r="BY507" s="165"/>
      <c r="BZ507" s="165"/>
      <c r="CA507" s="165"/>
      <c r="CB507" s="165"/>
      <c r="CC507" s="165"/>
      <c r="CD507" s="165"/>
    </row>
    <row r="508" spans="1:82" ht="27" customHeight="1">
      <c r="A508" s="503"/>
      <c r="B508" s="130"/>
      <c r="C508" s="322"/>
      <c r="D508" s="130"/>
      <c r="E508" s="129" t="s">
        <v>515</v>
      </c>
      <c r="F508" s="152"/>
      <c r="G508" s="578" t="s">
        <v>135</v>
      </c>
      <c r="H508" s="578" t="s">
        <v>136</v>
      </c>
      <c r="I508" s="578" t="s">
        <v>492</v>
      </c>
      <c r="J508" s="579" t="s">
        <v>721</v>
      </c>
      <c r="K508" s="579" t="s">
        <v>722</v>
      </c>
      <c r="L508" s="580"/>
      <c r="M508" s="580"/>
      <c r="N508" s="103"/>
      <c r="O508" s="104"/>
      <c r="P508" s="128">
        <f>IF(SUM(G509:M511)&gt;0,0.1,0)</f>
        <v>0</v>
      </c>
      <c r="Q508" s="392"/>
      <c r="R508" s="755"/>
      <c r="S508" s="751"/>
      <c r="T508" s="439"/>
      <c r="U508" s="144"/>
      <c r="V508" s="439"/>
      <c r="W508" s="768"/>
      <c r="X508" s="552">
        <f t="shared" si="323"/>
        <v>0</v>
      </c>
      <c r="Y508" s="422"/>
      <c r="Z508" s="170"/>
      <c r="AA508" s="88"/>
      <c r="AB508" s="171"/>
      <c r="AC508" s="88"/>
      <c r="AD508" s="162"/>
      <c r="AE508" s="162"/>
      <c r="AF508" s="162"/>
      <c r="AG508" s="162"/>
      <c r="AH508" s="162"/>
      <c r="AI508" s="162"/>
      <c r="AJ508" s="162"/>
      <c r="AK508" s="163"/>
      <c r="AL508" s="162"/>
      <c r="AM508" s="173"/>
      <c r="AN508" s="173"/>
      <c r="AO508" s="173"/>
      <c r="AP508" s="173"/>
      <c r="AQ508" s="173"/>
      <c r="AR508" s="173"/>
      <c r="AS508" s="173"/>
      <c r="AT508" s="173"/>
      <c r="AU508" s="173"/>
      <c r="AV508" s="173"/>
      <c r="AW508" s="173"/>
      <c r="AX508" s="173"/>
      <c r="AY508" s="173"/>
      <c r="AZ508" s="173"/>
      <c r="BA508" s="173"/>
      <c r="BB508" s="173"/>
      <c r="BC508" s="173"/>
      <c r="BD508" s="173"/>
      <c r="BE508" s="173"/>
      <c r="BF508" s="165"/>
      <c r="BG508" s="165"/>
      <c r="BH508" s="165"/>
      <c r="BI508" s="165"/>
      <c r="BJ508" s="165"/>
      <c r="BK508" s="165"/>
      <c r="BL508" s="165"/>
      <c r="BM508" s="165"/>
      <c r="BN508" s="165"/>
      <c r="BO508" s="165"/>
      <c r="BP508" s="165"/>
      <c r="BQ508" s="165"/>
      <c r="BR508" s="165"/>
      <c r="BS508" s="165"/>
      <c r="BT508" s="165"/>
      <c r="BU508" s="165"/>
      <c r="BV508" s="165"/>
      <c r="BW508" s="165"/>
      <c r="BX508" s="165"/>
      <c r="BY508" s="165"/>
      <c r="BZ508" s="165"/>
      <c r="CA508" s="165"/>
      <c r="CB508" s="165"/>
      <c r="CC508" s="165"/>
      <c r="CD508" s="165"/>
    </row>
    <row r="509" spans="1:82" ht="12" customHeight="1">
      <c r="A509" s="532"/>
      <c r="B509" s="242"/>
      <c r="C509" s="322"/>
      <c r="D509" s="242"/>
      <c r="E509" s="243"/>
      <c r="F509" s="249"/>
      <c r="G509" s="244"/>
      <c r="H509" s="244"/>
      <c r="I509" s="244"/>
      <c r="J509" s="244"/>
      <c r="K509" s="244"/>
      <c r="L509" s="245"/>
      <c r="M509" s="281"/>
      <c r="N509" s="204"/>
      <c r="O509" s="304"/>
      <c r="P509" s="282"/>
      <c r="Q509" s="395"/>
      <c r="R509" s="753"/>
      <c r="S509" s="742"/>
      <c r="T509" s="442"/>
      <c r="U509" s="248"/>
      <c r="V509" s="442"/>
      <c r="W509" s="770" t="s">
        <v>22</v>
      </c>
      <c r="X509" s="552">
        <f t="shared" si="323"/>
        <v>0</v>
      </c>
      <c r="Y509" s="422"/>
      <c r="Z509" s="170"/>
      <c r="AA509" s="88"/>
      <c r="AB509" s="171"/>
      <c r="AC509" s="88"/>
      <c r="AD509" s="162"/>
      <c r="AE509" s="162"/>
      <c r="AF509" s="162"/>
      <c r="AG509" s="162"/>
      <c r="AH509" s="162"/>
      <c r="AI509" s="162"/>
      <c r="AJ509" s="162"/>
      <c r="AK509" s="163"/>
      <c r="AL509" s="162"/>
      <c r="AM509" s="173"/>
      <c r="AN509" s="173"/>
      <c r="AO509" s="173"/>
      <c r="AP509" s="173"/>
      <c r="AQ509" s="173"/>
      <c r="AR509" s="173"/>
      <c r="AS509" s="173"/>
      <c r="AT509" s="173"/>
      <c r="AU509" s="173"/>
      <c r="AV509" s="173"/>
      <c r="AW509" s="173"/>
      <c r="AX509" s="173"/>
      <c r="AY509" s="173"/>
      <c r="AZ509" s="173"/>
      <c r="BA509" s="173"/>
      <c r="BB509" s="173"/>
      <c r="BC509" s="173"/>
      <c r="BD509" s="173"/>
      <c r="BE509" s="173"/>
      <c r="BF509" s="165"/>
      <c r="BG509" s="165"/>
      <c r="BH509" s="165"/>
      <c r="BI509" s="165"/>
      <c r="BJ509" s="165"/>
      <c r="BK509" s="165"/>
      <c r="BL509" s="165"/>
      <c r="BM509" s="165"/>
      <c r="BN509" s="165"/>
      <c r="BO509" s="165"/>
      <c r="BP509" s="165"/>
      <c r="BQ509" s="165"/>
      <c r="BR509" s="165"/>
      <c r="BS509" s="165"/>
      <c r="BT509" s="165"/>
      <c r="BU509" s="165"/>
      <c r="BV509" s="165"/>
      <c r="BW509" s="165"/>
      <c r="BX509" s="165"/>
      <c r="BY509" s="165"/>
      <c r="BZ509" s="165"/>
      <c r="CA509" s="165"/>
      <c r="CB509" s="165"/>
      <c r="CC509" s="165"/>
      <c r="CD509" s="165"/>
    </row>
    <row r="510" spans="1:82" ht="63.75" customHeight="1">
      <c r="A510" s="520" t="s">
        <v>11</v>
      </c>
      <c r="B510" s="478"/>
      <c r="C510" s="511" t="s">
        <v>782</v>
      </c>
      <c r="D510" s="16" t="s">
        <v>674</v>
      </c>
      <c r="E510" s="77" t="s">
        <v>517</v>
      </c>
      <c r="F510" s="95" t="s">
        <v>47</v>
      </c>
      <c r="G510" s="620"/>
      <c r="H510" s="620"/>
      <c r="I510" s="620"/>
      <c r="J510" s="620"/>
      <c r="K510" s="620"/>
      <c r="L510" s="538" t="s">
        <v>790</v>
      </c>
      <c r="M510" s="538" t="s">
        <v>790</v>
      </c>
      <c r="N510" s="215"/>
      <c r="O510" s="50">
        <f>SUBTOTAL(9,G510:M510)</f>
        <v>0</v>
      </c>
      <c r="P510" s="94">
        <f>O510</f>
        <v>0</v>
      </c>
      <c r="Q510" s="678">
        <v>169.25975999999997</v>
      </c>
      <c r="R510" s="736">
        <f>Q510*$S$1</f>
        <v>11001.884399999999</v>
      </c>
      <c r="S510" s="745">
        <f t="shared" ref="S510" si="324">(1-T510*0.01)*R510</f>
        <v>7701.3190799999984</v>
      </c>
      <c r="T510" s="454">
        <v>30</v>
      </c>
      <c r="U510" s="434">
        <f>(V510/R510*100-100)*-1</f>
        <v>38.36868527722396</v>
      </c>
      <c r="V510" s="458">
        <v>6780.6059999999998</v>
      </c>
      <c r="W510" s="752">
        <f>S510*O510</f>
        <v>0</v>
      </c>
      <c r="X510" s="552">
        <f>R510*P510</f>
        <v>0</v>
      </c>
      <c r="Y510" s="437" t="s">
        <v>771</v>
      </c>
      <c r="Z510" s="435">
        <f>T510</f>
        <v>30</v>
      </c>
      <c r="AA510" s="427"/>
      <c r="AB510" s="171"/>
      <c r="AC510" s="88"/>
      <c r="AD510" s="162"/>
      <c r="AE510" s="162"/>
      <c r="AF510" s="162"/>
      <c r="AG510" s="162"/>
      <c r="AH510" s="162"/>
      <c r="AI510" s="162"/>
      <c r="AJ510" s="162"/>
      <c r="AK510" s="163"/>
      <c r="AL510" s="162"/>
      <c r="AM510" s="173"/>
      <c r="AN510" s="173"/>
      <c r="AO510" s="173"/>
      <c r="AP510" s="173"/>
      <c r="AQ510" s="173"/>
      <c r="AR510" s="173"/>
      <c r="AS510" s="173"/>
      <c r="AT510" s="173"/>
      <c r="AU510" s="173"/>
      <c r="AV510" s="173"/>
      <c r="AW510" s="173"/>
      <c r="AX510" s="173"/>
      <c r="AY510" s="173"/>
      <c r="AZ510" s="173"/>
      <c r="BA510" s="173"/>
      <c r="BB510" s="173"/>
      <c r="BC510" s="173"/>
      <c r="BD510" s="173"/>
      <c r="BE510" s="173"/>
      <c r="BF510" s="165"/>
      <c r="BG510" s="165"/>
      <c r="BH510" s="165"/>
      <c r="BI510" s="165"/>
      <c r="BJ510" s="165"/>
      <c r="BK510" s="165"/>
      <c r="BL510" s="165"/>
      <c r="BM510" s="165"/>
      <c r="BN510" s="165"/>
      <c r="BO510" s="165"/>
      <c r="BP510" s="165"/>
      <c r="BQ510" s="165"/>
      <c r="BR510" s="165"/>
      <c r="BS510" s="165"/>
      <c r="BT510" s="165"/>
      <c r="BU510" s="165"/>
      <c r="BV510" s="165"/>
      <c r="BW510" s="165"/>
      <c r="BX510" s="165"/>
      <c r="BY510" s="165"/>
      <c r="BZ510" s="165"/>
      <c r="CA510" s="165"/>
      <c r="CB510" s="165"/>
      <c r="CC510" s="165"/>
      <c r="CD510" s="165"/>
    </row>
    <row r="511" spans="1:82" ht="12" customHeight="1">
      <c r="A511" s="505"/>
      <c r="B511" s="242"/>
      <c r="C511" s="322"/>
      <c r="D511" s="242"/>
      <c r="E511" s="243"/>
      <c r="F511" s="249"/>
      <c r="G511" s="244"/>
      <c r="H511" s="244"/>
      <c r="I511" s="244"/>
      <c r="J511" s="244"/>
      <c r="K511" s="244"/>
      <c r="L511" s="245"/>
      <c r="M511" s="691"/>
      <c r="N511" s="252"/>
      <c r="O511" s="307"/>
      <c r="P511" s="400"/>
      <c r="Q511" s="392"/>
      <c r="R511" s="753"/>
      <c r="S511" s="742"/>
      <c r="T511" s="444"/>
      <c r="U511" s="287"/>
      <c r="V511" s="442"/>
      <c r="W511" s="770" t="s">
        <v>22</v>
      </c>
      <c r="X511" s="552">
        <f t="shared" si="323"/>
        <v>0</v>
      </c>
      <c r="Y511" s="422"/>
      <c r="Z511" s="170"/>
      <c r="AA511" s="88"/>
      <c r="AB511" s="171"/>
      <c r="AC511" s="88"/>
      <c r="AD511" s="162"/>
      <c r="AE511" s="162"/>
      <c r="AF511" s="162"/>
      <c r="AG511" s="162"/>
      <c r="AH511" s="162"/>
      <c r="AI511" s="162"/>
      <c r="AJ511" s="162"/>
      <c r="AK511" s="163"/>
      <c r="AL511" s="162"/>
      <c r="AM511" s="173"/>
      <c r="AN511" s="173"/>
      <c r="AO511" s="173"/>
      <c r="AP511" s="173"/>
      <c r="AQ511" s="173"/>
      <c r="AR511" s="173"/>
      <c r="AS511" s="173"/>
      <c r="AT511" s="173"/>
      <c r="AU511" s="173"/>
      <c r="AV511" s="173"/>
      <c r="AW511" s="173"/>
      <c r="AX511" s="173"/>
      <c r="AY511" s="173"/>
      <c r="AZ511" s="173"/>
      <c r="BA511" s="173"/>
      <c r="BB511" s="173"/>
      <c r="BC511" s="173"/>
      <c r="BD511" s="173"/>
      <c r="BE511" s="173"/>
      <c r="BF511" s="165"/>
      <c r="BG511" s="165"/>
      <c r="BH511" s="165"/>
      <c r="BI511" s="165"/>
      <c r="BJ511" s="165"/>
      <c r="BK511" s="165"/>
      <c r="BL511" s="165"/>
      <c r="BM511" s="165"/>
      <c r="BN511" s="165"/>
      <c r="BO511" s="165"/>
      <c r="BP511" s="165"/>
      <c r="BQ511" s="165"/>
      <c r="BR511" s="165"/>
      <c r="BS511" s="165"/>
      <c r="BT511" s="165"/>
      <c r="BU511" s="165"/>
      <c r="BV511" s="165"/>
      <c r="BW511" s="165"/>
      <c r="BX511" s="165"/>
      <c r="BY511" s="165"/>
      <c r="BZ511" s="165"/>
      <c r="CA511" s="165"/>
      <c r="CB511" s="165"/>
      <c r="CC511" s="165"/>
      <c r="CD511" s="165"/>
    </row>
    <row r="512" spans="1:82" ht="27" customHeight="1">
      <c r="A512" s="503"/>
      <c r="B512" s="130"/>
      <c r="C512" s="322"/>
      <c r="D512" s="130"/>
      <c r="E512" s="129" t="s">
        <v>515</v>
      </c>
      <c r="F512" s="152"/>
      <c r="G512" s="578" t="s">
        <v>492</v>
      </c>
      <c r="H512" s="578" t="s">
        <v>721</v>
      </c>
      <c r="I512" s="578" t="s">
        <v>722</v>
      </c>
      <c r="J512" s="579" t="s">
        <v>723</v>
      </c>
      <c r="K512" s="538" t="s">
        <v>790</v>
      </c>
      <c r="L512" s="538" t="s">
        <v>790</v>
      </c>
      <c r="M512" s="538" t="s">
        <v>790</v>
      </c>
      <c r="N512" s="103"/>
      <c r="O512" s="104"/>
      <c r="P512" s="731">
        <f>IF(SUM(G513:M516)&gt;0,0.1,0)</f>
        <v>0</v>
      </c>
      <c r="Q512" s="392"/>
      <c r="R512" s="755"/>
      <c r="S512" s="751"/>
      <c r="T512" s="439"/>
      <c r="U512" s="144"/>
      <c r="V512" s="439"/>
      <c r="W512" s="768"/>
      <c r="X512" s="552">
        <f t="shared" si="323"/>
        <v>0</v>
      </c>
      <c r="Y512" s="422"/>
      <c r="Z512" s="170"/>
      <c r="AA512" s="88"/>
      <c r="AB512" s="171"/>
      <c r="AC512" s="88"/>
      <c r="AD512" s="162"/>
      <c r="AE512" s="162"/>
      <c r="AF512" s="162"/>
      <c r="AG512" s="162"/>
      <c r="AH512" s="162"/>
      <c r="AI512" s="162"/>
      <c r="AJ512" s="162"/>
      <c r="AK512" s="163"/>
      <c r="AL512" s="162"/>
      <c r="AM512" s="173"/>
      <c r="AN512" s="173"/>
      <c r="AO512" s="173"/>
      <c r="AP512" s="173"/>
      <c r="AQ512" s="173"/>
      <c r="AR512" s="173"/>
      <c r="AS512" s="173"/>
      <c r="AT512" s="173"/>
      <c r="AU512" s="173"/>
      <c r="AV512" s="173"/>
      <c r="AW512" s="173"/>
      <c r="AX512" s="173"/>
      <c r="AY512" s="173"/>
      <c r="AZ512" s="173"/>
      <c r="BA512" s="173"/>
      <c r="BB512" s="173"/>
      <c r="BC512" s="173"/>
      <c r="BD512" s="173"/>
      <c r="BE512" s="173"/>
      <c r="BF512" s="165"/>
      <c r="BG512" s="165"/>
      <c r="BH512" s="165"/>
      <c r="BI512" s="165"/>
      <c r="BJ512" s="165"/>
      <c r="BK512" s="165"/>
      <c r="BL512" s="165"/>
      <c r="BM512" s="165"/>
      <c r="BN512" s="165"/>
      <c r="BO512" s="165"/>
      <c r="BP512" s="165"/>
      <c r="BQ512" s="165"/>
      <c r="BR512" s="165"/>
      <c r="BS512" s="165"/>
      <c r="BT512" s="165"/>
      <c r="BU512" s="165"/>
      <c r="BV512" s="165"/>
      <c r="BW512" s="165"/>
      <c r="BX512" s="165"/>
      <c r="BY512" s="165"/>
      <c r="BZ512" s="165"/>
      <c r="CA512" s="165"/>
      <c r="CB512" s="165"/>
      <c r="CC512" s="165"/>
      <c r="CD512" s="165"/>
    </row>
    <row r="513" spans="1:82" ht="12" customHeight="1">
      <c r="A513" s="532"/>
      <c r="B513" s="242"/>
      <c r="C513" s="322"/>
      <c r="D513" s="242"/>
      <c r="E513" s="243"/>
      <c r="F513" s="249"/>
      <c r="G513" s="244"/>
      <c r="H513" s="244"/>
      <c r="I513" s="244"/>
      <c r="J513" s="244"/>
      <c r="K513" s="244"/>
      <c r="L513" s="245"/>
      <c r="M513" s="281"/>
      <c r="N513" s="204"/>
      <c r="O513" s="304"/>
      <c r="P513" s="282"/>
      <c r="Q513" s="395"/>
      <c r="R513" s="753"/>
      <c r="S513" s="742"/>
      <c r="T513" s="442"/>
      <c r="U513" s="248"/>
      <c r="V513" s="442"/>
      <c r="W513" s="770" t="s">
        <v>22</v>
      </c>
      <c r="X513" s="552">
        <f t="shared" si="323"/>
        <v>0</v>
      </c>
      <c r="Y513" s="422"/>
      <c r="Z513" s="170"/>
      <c r="AA513" s="88"/>
      <c r="AB513" s="171"/>
      <c r="AC513" s="88"/>
      <c r="AD513" s="162"/>
      <c r="AE513" s="162"/>
      <c r="AF513" s="162"/>
      <c r="AG513" s="162"/>
      <c r="AH513" s="162"/>
      <c r="AI513" s="162"/>
      <c r="AJ513" s="162"/>
      <c r="AK513" s="163"/>
      <c r="AL513" s="162"/>
      <c r="AM513" s="173"/>
      <c r="AN513" s="173"/>
      <c r="AO513" s="173"/>
      <c r="AP513" s="173"/>
      <c r="AQ513" s="173"/>
      <c r="AR513" s="173"/>
      <c r="AS513" s="173"/>
      <c r="AT513" s="173"/>
      <c r="AU513" s="173"/>
      <c r="AV513" s="173"/>
      <c r="AW513" s="173"/>
      <c r="AX513" s="173"/>
      <c r="AY513" s="173"/>
      <c r="AZ513" s="173"/>
      <c r="BA513" s="173"/>
      <c r="BB513" s="173"/>
      <c r="BC513" s="173"/>
      <c r="BD513" s="173"/>
      <c r="BE513" s="173"/>
      <c r="BF513" s="165"/>
      <c r="BG513" s="165"/>
      <c r="BH513" s="165"/>
      <c r="BI513" s="165"/>
      <c r="BJ513" s="165"/>
      <c r="BK513" s="165"/>
      <c r="BL513" s="165"/>
      <c r="BM513" s="165"/>
      <c r="BN513" s="165"/>
      <c r="BO513" s="165"/>
      <c r="BP513" s="165"/>
      <c r="BQ513" s="165"/>
      <c r="BR513" s="165"/>
      <c r="BS513" s="165"/>
      <c r="BT513" s="165"/>
      <c r="BU513" s="165"/>
      <c r="BV513" s="165"/>
      <c r="BW513" s="165"/>
      <c r="BX513" s="165"/>
      <c r="BY513" s="165"/>
      <c r="BZ513" s="165"/>
      <c r="CA513" s="165"/>
      <c r="CB513" s="165"/>
      <c r="CC513" s="165"/>
      <c r="CD513" s="165"/>
    </row>
    <row r="514" spans="1:82" ht="63.75" customHeight="1">
      <c r="A514" s="502" t="s">
        <v>28</v>
      </c>
      <c r="B514" s="480"/>
      <c r="C514" s="511" t="s">
        <v>782</v>
      </c>
      <c r="D514" s="16" t="s">
        <v>516</v>
      </c>
      <c r="E514" s="77" t="s">
        <v>517</v>
      </c>
      <c r="F514" s="95" t="s">
        <v>12</v>
      </c>
      <c r="G514" s="620"/>
      <c r="H514" s="620"/>
      <c r="I514" s="620"/>
      <c r="J514" s="620"/>
      <c r="K514" s="538" t="s">
        <v>790</v>
      </c>
      <c r="L514" s="538" t="s">
        <v>790</v>
      </c>
      <c r="M514" s="538" t="s">
        <v>790</v>
      </c>
      <c r="N514" s="215"/>
      <c r="O514" s="50">
        <f t="shared" ref="O514:O515" si="325">SUBTOTAL(9,G514:M514)</f>
        <v>0</v>
      </c>
      <c r="P514" s="94">
        <f t="shared" ref="P514:P515" si="326">O514</f>
        <v>0</v>
      </c>
      <c r="Q514" s="678">
        <v>164.65608</v>
      </c>
      <c r="R514" s="736">
        <f t="shared" ref="R514:R515" si="327">Q514*$S$1</f>
        <v>10702.645200000001</v>
      </c>
      <c r="S514" s="745">
        <f t="shared" ref="S514:S515" si="328">(1-T514*0.01)*R514</f>
        <v>7491.8516399999999</v>
      </c>
      <c r="T514" s="454">
        <v>30</v>
      </c>
      <c r="U514" s="434">
        <f>(V514/R514*100-100)*-1</f>
        <v>36.645512643920974</v>
      </c>
      <c r="V514" s="458">
        <v>6780.6059999999998</v>
      </c>
      <c r="W514" s="752">
        <f t="shared" ref="W514:W515" si="329">S514*O514</f>
        <v>0</v>
      </c>
      <c r="X514" s="552">
        <f t="shared" si="323"/>
        <v>0</v>
      </c>
      <c r="Y514" s="437" t="s">
        <v>771</v>
      </c>
      <c r="Z514" s="435">
        <f>T514</f>
        <v>30</v>
      </c>
      <c r="AA514" s="427"/>
      <c r="AB514" s="171"/>
      <c r="AC514" s="88"/>
      <c r="AD514" s="162"/>
      <c r="AE514" s="162"/>
      <c r="AF514" s="162"/>
      <c r="AG514" s="162"/>
      <c r="AH514" s="162"/>
      <c r="AI514" s="162"/>
      <c r="AJ514" s="162"/>
      <c r="AK514" s="163"/>
      <c r="AL514" s="162"/>
      <c r="AM514" s="173"/>
      <c r="AN514" s="173"/>
      <c r="AO514" s="173"/>
      <c r="AP514" s="173"/>
      <c r="AQ514" s="173"/>
      <c r="AR514" s="173"/>
      <c r="AS514" s="173"/>
      <c r="AT514" s="173"/>
      <c r="AU514" s="173"/>
      <c r="AV514" s="173"/>
      <c r="AW514" s="173"/>
      <c r="AX514" s="173"/>
      <c r="AY514" s="173"/>
      <c r="AZ514" s="173"/>
      <c r="BA514" s="173"/>
      <c r="BB514" s="173"/>
      <c r="BC514" s="173"/>
      <c r="BD514" s="173"/>
      <c r="BE514" s="173"/>
      <c r="BF514" s="165"/>
      <c r="BG514" s="165"/>
      <c r="BH514" s="165"/>
      <c r="BI514" s="165"/>
      <c r="BJ514" s="165"/>
      <c r="BK514" s="165"/>
      <c r="BL514" s="165"/>
      <c r="BM514" s="165"/>
      <c r="BN514" s="165"/>
      <c r="BO514" s="165"/>
      <c r="BP514" s="165"/>
      <c r="BQ514" s="165"/>
      <c r="BR514" s="165"/>
      <c r="BS514" s="165"/>
      <c r="BT514" s="165"/>
      <c r="BU514" s="165"/>
      <c r="BV514" s="165"/>
      <c r="BW514" s="165"/>
      <c r="BX514" s="165"/>
      <c r="BY514" s="165"/>
      <c r="BZ514" s="165"/>
      <c r="CA514" s="165"/>
      <c r="CB514" s="165"/>
      <c r="CC514" s="165"/>
      <c r="CD514" s="165"/>
    </row>
    <row r="515" spans="1:82" ht="63.75" customHeight="1">
      <c r="A515" s="520" t="s">
        <v>11</v>
      </c>
      <c r="B515" s="478"/>
      <c r="C515" s="511" t="s">
        <v>782</v>
      </c>
      <c r="D515" s="16" t="s">
        <v>673</v>
      </c>
      <c r="E515" s="77" t="s">
        <v>517</v>
      </c>
      <c r="F515" s="95" t="s">
        <v>47</v>
      </c>
      <c r="G515" s="620"/>
      <c r="H515" s="620"/>
      <c r="I515" s="620"/>
      <c r="J515" s="620"/>
      <c r="K515" s="538" t="s">
        <v>790</v>
      </c>
      <c r="L515" s="538" t="s">
        <v>790</v>
      </c>
      <c r="M515" s="538" t="s">
        <v>790</v>
      </c>
      <c r="N515" s="215"/>
      <c r="O515" s="50">
        <f t="shared" si="325"/>
        <v>0</v>
      </c>
      <c r="P515" s="94">
        <f t="shared" si="326"/>
        <v>0</v>
      </c>
      <c r="Q515" s="678">
        <v>169.25975999999997</v>
      </c>
      <c r="R515" s="736">
        <f t="shared" si="327"/>
        <v>11001.884399999999</v>
      </c>
      <c r="S515" s="745">
        <f t="shared" si="328"/>
        <v>7701.3190799999984</v>
      </c>
      <c r="T515" s="454">
        <v>30</v>
      </c>
      <c r="U515" s="434">
        <f>(V515/R515*100-100)*-1</f>
        <v>38.36868527722396</v>
      </c>
      <c r="V515" s="458">
        <v>6780.6059999999998</v>
      </c>
      <c r="W515" s="752">
        <f t="shared" si="329"/>
        <v>0</v>
      </c>
      <c r="X515" s="552">
        <f t="shared" si="323"/>
        <v>0</v>
      </c>
      <c r="Y515" s="437" t="s">
        <v>771</v>
      </c>
      <c r="Z515" s="435">
        <f>T515</f>
        <v>30</v>
      </c>
      <c r="AA515" s="427"/>
      <c r="AB515" s="171"/>
      <c r="AC515" s="88"/>
      <c r="AD515" s="162"/>
      <c r="AE515" s="162"/>
      <c r="AF515" s="162"/>
      <c r="AG515" s="162"/>
      <c r="AH515" s="162"/>
      <c r="AI515" s="162"/>
      <c r="AJ515" s="162"/>
      <c r="AK515" s="163"/>
      <c r="AL515" s="162"/>
      <c r="AM515" s="173"/>
      <c r="AN515" s="173"/>
      <c r="AO515" s="173"/>
      <c r="AP515" s="173"/>
      <c r="AQ515" s="173"/>
      <c r="AR515" s="173"/>
      <c r="AS515" s="173"/>
      <c r="AT515" s="173"/>
      <c r="AU515" s="173"/>
      <c r="AV515" s="173"/>
      <c r="AW515" s="173"/>
      <c r="AX515" s="173"/>
      <c r="AY515" s="173"/>
      <c r="AZ515" s="173"/>
      <c r="BA515" s="173"/>
      <c r="BB515" s="173"/>
      <c r="BC515" s="173"/>
      <c r="BD515" s="173"/>
      <c r="BE515" s="173"/>
      <c r="BF515" s="165"/>
      <c r="BG515" s="165"/>
      <c r="BH515" s="165"/>
      <c r="BI515" s="165"/>
      <c r="BJ515" s="165"/>
      <c r="BK515" s="165"/>
      <c r="BL515" s="165"/>
      <c r="BM515" s="165"/>
      <c r="BN515" s="165"/>
      <c r="BO515" s="165"/>
      <c r="BP515" s="165"/>
      <c r="BQ515" s="165"/>
      <c r="BR515" s="165"/>
      <c r="BS515" s="165"/>
      <c r="BT515" s="165"/>
      <c r="BU515" s="165"/>
      <c r="BV515" s="165"/>
      <c r="BW515" s="165"/>
      <c r="BX515" s="165"/>
      <c r="BY515" s="165"/>
      <c r="BZ515" s="165"/>
      <c r="CA515" s="165"/>
      <c r="CB515" s="165"/>
      <c r="CC515" s="165"/>
      <c r="CD515" s="165"/>
    </row>
    <row r="516" spans="1:82" ht="12" customHeight="1">
      <c r="A516" s="505"/>
      <c r="B516" s="242"/>
      <c r="C516" s="322"/>
      <c r="D516" s="242"/>
      <c r="E516" s="243"/>
      <c r="F516" s="249"/>
      <c r="G516" s="244"/>
      <c r="H516" s="244"/>
      <c r="I516" s="244"/>
      <c r="J516" s="244"/>
      <c r="K516" s="244"/>
      <c r="L516" s="245"/>
      <c r="M516" s="691"/>
      <c r="N516" s="252"/>
      <c r="O516" s="307"/>
      <c r="P516" s="400"/>
      <c r="Q516" s="392"/>
      <c r="R516" s="753"/>
      <c r="S516" s="742"/>
      <c r="T516" s="444"/>
      <c r="U516" s="287"/>
      <c r="V516" s="442"/>
      <c r="W516" s="770" t="s">
        <v>22</v>
      </c>
      <c r="X516" s="552">
        <f t="shared" si="323"/>
        <v>0</v>
      </c>
      <c r="Y516" s="422"/>
      <c r="Z516" s="170"/>
      <c r="AA516" s="88"/>
      <c r="AB516" s="171"/>
      <c r="AC516" s="88"/>
      <c r="AD516" s="162"/>
      <c r="AE516" s="162"/>
      <c r="AF516" s="162"/>
      <c r="AG516" s="162"/>
      <c r="AH516" s="162"/>
      <c r="AI516" s="162"/>
      <c r="AJ516" s="162"/>
      <c r="AK516" s="163"/>
      <c r="AL516" s="162"/>
      <c r="AM516" s="173"/>
      <c r="AN516" s="173"/>
      <c r="AO516" s="173"/>
      <c r="AP516" s="173"/>
      <c r="AQ516" s="173"/>
      <c r="AR516" s="173"/>
      <c r="AS516" s="173"/>
      <c r="AT516" s="173"/>
      <c r="AU516" s="173"/>
      <c r="AV516" s="173"/>
      <c r="AW516" s="173"/>
      <c r="AX516" s="173"/>
      <c r="AY516" s="173"/>
      <c r="AZ516" s="173"/>
      <c r="BA516" s="173"/>
      <c r="BB516" s="173"/>
      <c r="BC516" s="173"/>
      <c r="BD516" s="173"/>
      <c r="BE516" s="173"/>
      <c r="BF516" s="165"/>
      <c r="BG516" s="165"/>
      <c r="BH516" s="165"/>
      <c r="BI516" s="165"/>
      <c r="BJ516" s="165"/>
      <c r="BK516" s="165"/>
      <c r="BL516" s="165"/>
      <c r="BM516" s="165"/>
      <c r="BN516" s="165"/>
      <c r="BO516" s="165"/>
      <c r="BP516" s="165"/>
      <c r="BQ516" s="165"/>
      <c r="BR516" s="165"/>
      <c r="BS516" s="165"/>
      <c r="BT516" s="165"/>
      <c r="BU516" s="165"/>
      <c r="BV516" s="165"/>
      <c r="BW516" s="165"/>
      <c r="BX516" s="165"/>
      <c r="BY516" s="165"/>
      <c r="BZ516" s="165"/>
      <c r="CA516" s="165"/>
      <c r="CB516" s="165"/>
      <c r="CC516" s="165"/>
      <c r="CD516" s="165"/>
    </row>
    <row r="517" spans="1:82" ht="27" hidden="1" customHeight="1">
      <c r="A517" s="503"/>
      <c r="B517" s="130"/>
      <c r="C517" s="322"/>
      <c r="D517" s="130"/>
      <c r="E517" s="129" t="s">
        <v>518</v>
      </c>
      <c r="F517" s="152"/>
      <c r="G517" s="97"/>
      <c r="H517" s="97" t="s">
        <v>133</v>
      </c>
      <c r="I517" s="97" t="s">
        <v>134</v>
      </c>
      <c r="J517" s="40" t="s">
        <v>135</v>
      </c>
      <c r="K517" s="40" t="s">
        <v>136</v>
      </c>
      <c r="L517" s="51"/>
      <c r="M517" s="51"/>
      <c r="N517" s="103">
        <v>3</v>
      </c>
      <c r="O517" s="104"/>
      <c r="P517" s="128">
        <f>IF(SUM(G518:L524)&gt;0,0.1,0)</f>
        <v>0</v>
      </c>
      <c r="Q517" s="392"/>
      <c r="R517" s="146"/>
      <c r="S517" s="144"/>
      <c r="T517" s="439"/>
      <c r="U517" s="144"/>
      <c r="V517" s="439"/>
      <c r="W517" s="141"/>
      <c r="X517" s="552">
        <f t="shared" ref="X517:X569" si="330">R517*P517</f>
        <v>0</v>
      </c>
      <c r="Y517" s="422"/>
      <c r="Z517" s="170"/>
      <c r="AA517" s="88"/>
      <c r="AB517" s="171"/>
      <c r="AC517" s="88"/>
      <c r="AD517" s="162"/>
      <c r="AE517" s="162"/>
      <c r="AF517" s="162"/>
      <c r="AG517" s="162"/>
      <c r="AH517" s="162"/>
      <c r="AI517" s="162"/>
      <c r="AJ517" s="162"/>
      <c r="AK517" s="163"/>
      <c r="AL517" s="162"/>
      <c r="AM517" s="173"/>
      <c r="AN517" s="173"/>
      <c r="AO517" s="173"/>
      <c r="AP517" s="173"/>
      <c r="AQ517" s="173"/>
      <c r="AR517" s="173"/>
      <c r="AS517" s="173"/>
      <c r="AT517" s="173"/>
      <c r="AU517" s="173"/>
      <c r="AV517" s="173"/>
      <c r="AW517" s="173"/>
      <c r="AX517" s="173"/>
      <c r="AY517" s="173"/>
      <c r="AZ517" s="173"/>
      <c r="BA517" s="173"/>
      <c r="BB517" s="173"/>
      <c r="BC517" s="173"/>
      <c r="BD517" s="173"/>
      <c r="BE517" s="173"/>
      <c r="BF517" s="165"/>
      <c r="BG517" s="165"/>
      <c r="BH517" s="165"/>
      <c r="BI517" s="165"/>
      <c r="BJ517" s="165"/>
      <c r="BK517" s="165"/>
      <c r="BL517" s="165"/>
      <c r="BM517" s="165"/>
      <c r="BN517" s="165"/>
      <c r="BO517" s="165"/>
      <c r="BP517" s="165"/>
      <c r="BQ517" s="165"/>
      <c r="BR517" s="165"/>
      <c r="BS517" s="165"/>
      <c r="BT517" s="165"/>
      <c r="BU517" s="165"/>
      <c r="BV517" s="165"/>
      <c r="BW517" s="165"/>
      <c r="BX517" s="165"/>
      <c r="BY517" s="165"/>
      <c r="BZ517" s="165"/>
      <c r="CA517" s="165"/>
      <c r="CB517" s="165"/>
      <c r="CC517" s="165"/>
      <c r="CD517" s="165"/>
    </row>
    <row r="518" spans="1:82" ht="12" hidden="1" customHeight="1">
      <c r="A518" s="532"/>
      <c r="B518" s="242"/>
      <c r="C518" s="322"/>
      <c r="D518" s="242"/>
      <c r="E518" s="243"/>
      <c r="F518" s="249"/>
      <c r="G518" s="244"/>
      <c r="H518" s="244"/>
      <c r="I518" s="244"/>
      <c r="J518" s="244"/>
      <c r="K518" s="244"/>
      <c r="L518" s="245"/>
      <c r="M518" s="281"/>
      <c r="N518" s="204">
        <v>3</v>
      </c>
      <c r="O518" s="304"/>
      <c r="P518" s="282"/>
      <c r="Q518" s="395"/>
      <c r="R518" s="324"/>
      <c r="S518" s="248"/>
      <c r="T518" s="442"/>
      <c r="U518" s="248"/>
      <c r="V518" s="442"/>
      <c r="W518" s="193" t="s">
        <v>22</v>
      </c>
      <c r="X518" s="552">
        <f t="shared" si="330"/>
        <v>0</v>
      </c>
      <c r="Y518" s="422"/>
      <c r="Z518" s="170"/>
      <c r="AA518" s="88"/>
      <c r="AB518" s="171"/>
      <c r="AC518" s="88"/>
      <c r="AD518" s="162"/>
      <c r="AE518" s="162"/>
      <c r="AF518" s="162"/>
      <c r="AG518" s="162"/>
      <c r="AH518" s="162"/>
      <c r="AI518" s="162"/>
      <c r="AJ518" s="162"/>
      <c r="AK518" s="163"/>
      <c r="AL518" s="162"/>
      <c r="AM518" s="173"/>
      <c r="AN518" s="173"/>
      <c r="AO518" s="173"/>
      <c r="AP518" s="173"/>
      <c r="AQ518" s="173"/>
      <c r="AR518" s="173"/>
      <c r="AS518" s="173"/>
      <c r="AT518" s="173"/>
      <c r="AU518" s="173"/>
      <c r="AV518" s="173"/>
      <c r="AW518" s="173"/>
      <c r="AX518" s="173"/>
      <c r="AY518" s="173"/>
      <c r="AZ518" s="173"/>
      <c r="BA518" s="173"/>
      <c r="BB518" s="173"/>
      <c r="BC518" s="173"/>
      <c r="BD518" s="173"/>
      <c r="BE518" s="173"/>
      <c r="BF518" s="165"/>
      <c r="BG518" s="165"/>
      <c r="BH518" s="165"/>
      <c r="BI518" s="165"/>
      <c r="BJ518" s="165"/>
      <c r="BK518" s="165"/>
      <c r="BL518" s="165"/>
      <c r="BM518" s="165"/>
      <c r="BN518" s="165"/>
      <c r="BO518" s="165"/>
      <c r="BP518" s="165"/>
      <c r="BQ518" s="165"/>
      <c r="BR518" s="165"/>
      <c r="BS518" s="165"/>
      <c r="BT518" s="165"/>
      <c r="BU518" s="165"/>
      <c r="BV518" s="165"/>
      <c r="BW518" s="165"/>
      <c r="BX518" s="165"/>
      <c r="BY518" s="165"/>
      <c r="BZ518" s="165"/>
      <c r="CA518" s="165"/>
      <c r="CB518" s="165"/>
      <c r="CC518" s="165"/>
      <c r="CD518" s="165"/>
    </row>
    <row r="519" spans="1:82" ht="63.75" hidden="1" customHeight="1">
      <c r="A519" s="520" t="s">
        <v>11</v>
      </c>
      <c r="B519" s="477"/>
      <c r="C519" s="511" t="s">
        <v>782</v>
      </c>
      <c r="D519" s="62" t="s">
        <v>178</v>
      </c>
      <c r="E519" s="68" t="s">
        <v>519</v>
      </c>
      <c r="F519" s="68" t="s">
        <v>47</v>
      </c>
      <c r="G519" s="39"/>
      <c r="H519" s="538" t="s">
        <v>790</v>
      </c>
      <c r="I519" s="620"/>
      <c r="J519" s="620"/>
      <c r="K519" s="620"/>
      <c r="L519" s="538" t="s">
        <v>790</v>
      </c>
      <c r="M519" s="538" t="s">
        <v>790</v>
      </c>
      <c r="N519" s="215">
        <v>3</v>
      </c>
      <c r="O519" s="50">
        <f t="shared" ref="O519:O523" si="331">SUBTOTAL(9,G519:M519)</f>
        <v>0</v>
      </c>
      <c r="P519" s="94">
        <f>O519</f>
        <v>0</v>
      </c>
      <c r="Q519" s="402">
        <v>150</v>
      </c>
      <c r="R519" s="436">
        <f>Q519*$S$1</f>
        <v>9750</v>
      </c>
      <c r="S519" s="394">
        <f>(1-T519*0.01)*R519</f>
        <v>6825</v>
      </c>
      <c r="T519" s="454">
        <v>30</v>
      </c>
      <c r="U519" s="434">
        <f>(V519/R519*100-100)*-1</f>
        <v>46.97187692307692</v>
      </c>
      <c r="V519" s="458">
        <v>5170.2420000000002</v>
      </c>
      <c r="W519" s="335">
        <f>S519*O519</f>
        <v>0</v>
      </c>
      <c r="X519" s="552">
        <f t="shared" si="330"/>
        <v>0</v>
      </c>
      <c r="Y519" s="437" t="s">
        <v>771</v>
      </c>
      <c r="Z519" s="435">
        <f>T519</f>
        <v>30</v>
      </c>
      <c r="AA519" s="427"/>
      <c r="AB519" s="171"/>
      <c r="AC519" s="88"/>
      <c r="AD519" s="162"/>
      <c r="AE519" s="162"/>
      <c r="AF519" s="162"/>
      <c r="AG519" s="162"/>
      <c r="AH519" s="162"/>
      <c r="AI519" s="162"/>
      <c r="AJ519" s="162"/>
      <c r="AK519" s="163"/>
      <c r="AL519" s="162"/>
      <c r="AM519" s="173"/>
      <c r="AN519" s="173"/>
      <c r="AO519" s="173"/>
      <c r="AP519" s="173"/>
      <c r="AQ519" s="173"/>
      <c r="AR519" s="173"/>
      <c r="AS519" s="173"/>
      <c r="AT519" s="173"/>
      <c r="AU519" s="173"/>
      <c r="AV519" s="173"/>
      <c r="AW519" s="173"/>
      <c r="AX519" s="173"/>
      <c r="AY519" s="173"/>
      <c r="AZ519" s="173"/>
      <c r="BA519" s="173"/>
      <c r="BB519" s="173"/>
      <c r="BC519" s="173"/>
      <c r="BD519" s="173"/>
      <c r="BE519" s="173"/>
      <c r="BF519" s="165"/>
      <c r="BG519" s="165"/>
      <c r="BH519" s="165"/>
      <c r="BI519" s="165"/>
      <c r="BJ519" s="165"/>
      <c r="BK519" s="165"/>
      <c r="BL519" s="165"/>
      <c r="BM519" s="165"/>
      <c r="BN519" s="165"/>
      <c r="BO519" s="165"/>
      <c r="BP519" s="165"/>
      <c r="BQ519" s="165"/>
      <c r="BR519" s="165"/>
      <c r="BS519" s="165"/>
      <c r="BT519" s="165"/>
      <c r="BU519" s="165"/>
      <c r="BV519" s="165"/>
      <c r="BW519" s="165"/>
      <c r="BX519" s="165"/>
      <c r="BY519" s="165"/>
      <c r="BZ519" s="165"/>
      <c r="CA519" s="165"/>
      <c r="CB519" s="165"/>
      <c r="CC519" s="165"/>
      <c r="CD519" s="165"/>
    </row>
    <row r="520" spans="1:82" ht="63.75" hidden="1" customHeight="1">
      <c r="A520" s="520" t="s">
        <v>11</v>
      </c>
      <c r="B520" s="491"/>
      <c r="C520" s="647" t="s">
        <v>782</v>
      </c>
      <c r="D520" s="70" t="s">
        <v>178</v>
      </c>
      <c r="E520" s="68" t="s">
        <v>519</v>
      </c>
      <c r="F520" s="76" t="s">
        <v>47</v>
      </c>
      <c r="G520" s="39"/>
      <c r="H520" s="538" t="s">
        <v>790</v>
      </c>
      <c r="I520" s="620"/>
      <c r="J520" s="620"/>
      <c r="K520" s="538" t="s">
        <v>790</v>
      </c>
      <c r="L520" s="39"/>
      <c r="M520" s="39"/>
      <c r="N520" s="215">
        <v>0</v>
      </c>
      <c r="O520" s="50">
        <f t="shared" si="331"/>
        <v>0</v>
      </c>
      <c r="P520" s="94">
        <f>O520</f>
        <v>0</v>
      </c>
      <c r="Q520" s="402">
        <v>130.72999999999999</v>
      </c>
      <c r="R520" s="436">
        <f>Q520*$S$1</f>
        <v>8497.4499999999989</v>
      </c>
      <c r="S520" s="394">
        <f>(1-T520*0.01)*R520</f>
        <v>5523.3424999999988</v>
      </c>
      <c r="T520" s="454">
        <v>35</v>
      </c>
      <c r="U520" s="434">
        <f>(V520/R520*100-100)*-1</f>
        <v>37.15038040824011</v>
      </c>
      <c r="V520" s="458">
        <v>5340.6149999999998</v>
      </c>
      <c r="W520" s="318">
        <f>S520*O520</f>
        <v>0</v>
      </c>
      <c r="X520" s="552">
        <f t="shared" si="330"/>
        <v>0</v>
      </c>
      <c r="Y520" s="437" t="s">
        <v>771</v>
      </c>
      <c r="Z520" s="435">
        <f>T520</f>
        <v>35</v>
      </c>
      <c r="AA520" s="427"/>
      <c r="AB520" s="171"/>
      <c r="AC520" s="88"/>
      <c r="AD520" s="162"/>
      <c r="AE520" s="162"/>
      <c r="AF520" s="162"/>
      <c r="AG520" s="162"/>
      <c r="AH520" s="162"/>
      <c r="AI520" s="162"/>
      <c r="AJ520" s="162"/>
      <c r="AK520" s="163"/>
      <c r="AL520" s="162"/>
      <c r="AM520" s="173"/>
      <c r="AN520" s="173"/>
      <c r="AO520" s="173"/>
      <c r="AP520" s="173"/>
      <c r="AQ520" s="173"/>
      <c r="AR520" s="173"/>
      <c r="AS520" s="173"/>
      <c r="AT520" s="173"/>
      <c r="AU520" s="173"/>
      <c r="AV520" s="173"/>
      <c r="AW520" s="173"/>
      <c r="AX520" s="173"/>
      <c r="AY520" s="173"/>
      <c r="AZ520" s="173"/>
      <c r="BA520" s="173"/>
      <c r="BB520" s="173"/>
      <c r="BC520" s="173"/>
      <c r="BD520" s="173"/>
      <c r="BE520" s="173"/>
      <c r="BF520" s="165"/>
      <c r="BG520" s="165"/>
      <c r="BH520" s="165"/>
      <c r="BI520" s="165"/>
      <c r="BJ520" s="165"/>
      <c r="BK520" s="165"/>
      <c r="BL520" s="165"/>
      <c r="BM520" s="165"/>
      <c r="BN520" s="165"/>
      <c r="BO520" s="165"/>
      <c r="BP520" s="165"/>
      <c r="BQ520" s="165"/>
      <c r="BR520" s="165"/>
      <c r="BS520" s="165"/>
      <c r="BT520" s="165"/>
      <c r="BU520" s="165"/>
      <c r="BV520" s="165"/>
      <c r="BW520" s="165"/>
      <c r="BX520" s="165"/>
      <c r="BY520" s="165"/>
      <c r="BZ520" s="165"/>
      <c r="CA520" s="165"/>
      <c r="CB520" s="165"/>
      <c r="CC520" s="165"/>
      <c r="CD520" s="165"/>
    </row>
    <row r="521" spans="1:82" ht="63.75" hidden="1" customHeight="1">
      <c r="A521" s="520" t="s">
        <v>11</v>
      </c>
      <c r="B521" s="477"/>
      <c r="C521" s="511" t="s">
        <v>782</v>
      </c>
      <c r="D521" s="70" t="s">
        <v>178</v>
      </c>
      <c r="E521" s="68" t="s">
        <v>519</v>
      </c>
      <c r="F521" s="76" t="s">
        <v>23</v>
      </c>
      <c r="G521" s="39"/>
      <c r="H521" s="620"/>
      <c r="I521" s="538" t="s">
        <v>790</v>
      </c>
      <c r="J521" s="538" t="s">
        <v>790</v>
      </c>
      <c r="K521" s="620"/>
      <c r="L521" s="39"/>
      <c r="M521" s="39"/>
      <c r="N521" s="215">
        <v>0</v>
      </c>
      <c r="O521" s="50">
        <f t="shared" si="331"/>
        <v>0</v>
      </c>
      <c r="P521" s="94">
        <f>O521</f>
        <v>0</v>
      </c>
      <c r="Q521" s="402">
        <v>150</v>
      </c>
      <c r="R521" s="436">
        <f>Q521*$S$1</f>
        <v>9750</v>
      </c>
      <c r="S521" s="394">
        <f>(1-T521*0.01)*R521</f>
        <v>6825</v>
      </c>
      <c r="T521" s="466">
        <v>30</v>
      </c>
      <c r="U521" s="434">
        <f>(V521/R521*100-100)*-1</f>
        <v>46.97187692307692</v>
      </c>
      <c r="V521" s="458">
        <v>5170.2420000000002</v>
      </c>
      <c r="W521" s="318">
        <f>S521*O521</f>
        <v>0</v>
      </c>
      <c r="X521" s="552">
        <f t="shared" si="330"/>
        <v>0</v>
      </c>
      <c r="Y521" s="437" t="s">
        <v>771</v>
      </c>
      <c r="Z521" s="435">
        <f>T521</f>
        <v>30</v>
      </c>
      <c r="AA521" s="427"/>
      <c r="AB521" s="171"/>
      <c r="AC521" s="88"/>
      <c r="AD521" s="162"/>
      <c r="AE521" s="162"/>
      <c r="AF521" s="162"/>
      <c r="AG521" s="162"/>
      <c r="AH521" s="162"/>
      <c r="AI521" s="162"/>
      <c r="AJ521" s="162"/>
      <c r="AK521" s="163"/>
      <c r="AL521" s="162"/>
      <c r="AM521" s="173"/>
      <c r="AN521" s="173"/>
      <c r="AO521" s="173"/>
      <c r="AP521" s="173"/>
      <c r="AQ521" s="173"/>
      <c r="AR521" s="173"/>
      <c r="AS521" s="173"/>
      <c r="AT521" s="173"/>
      <c r="AU521" s="173"/>
      <c r="AV521" s="173"/>
      <c r="AW521" s="173"/>
      <c r="AX521" s="173"/>
      <c r="AY521" s="173"/>
      <c r="AZ521" s="173"/>
      <c r="BA521" s="173"/>
      <c r="BB521" s="173"/>
      <c r="BC521" s="173"/>
      <c r="BD521" s="173"/>
      <c r="BE521" s="173"/>
      <c r="BF521" s="165"/>
      <c r="BG521" s="165"/>
      <c r="BH521" s="165"/>
      <c r="BI521" s="165"/>
      <c r="BJ521" s="165"/>
      <c r="BK521" s="165"/>
      <c r="BL521" s="165"/>
      <c r="BM521" s="165"/>
      <c r="BN521" s="165"/>
      <c r="BO521" s="165"/>
      <c r="BP521" s="165"/>
      <c r="BQ521" s="165"/>
      <c r="BR521" s="165"/>
      <c r="BS521" s="165"/>
      <c r="BT521" s="165"/>
      <c r="BU521" s="165"/>
      <c r="BV521" s="165"/>
      <c r="BW521" s="165"/>
      <c r="BX521" s="165"/>
      <c r="BY521" s="165"/>
      <c r="BZ521" s="165"/>
      <c r="CA521" s="165"/>
      <c r="CB521" s="165"/>
      <c r="CC521" s="165"/>
      <c r="CD521" s="165"/>
    </row>
    <row r="522" spans="1:82" ht="63.75" hidden="1" customHeight="1">
      <c r="A522" s="520" t="s">
        <v>11</v>
      </c>
      <c r="B522" s="477"/>
      <c r="C522" s="511" t="s">
        <v>782</v>
      </c>
      <c r="D522" s="70" t="s">
        <v>178</v>
      </c>
      <c r="E522" s="68" t="s">
        <v>519</v>
      </c>
      <c r="F522" s="76" t="s">
        <v>23</v>
      </c>
      <c r="G522" s="39"/>
      <c r="H522" s="538" t="s">
        <v>790</v>
      </c>
      <c r="I522" s="620"/>
      <c r="J522" s="620"/>
      <c r="K522" s="538" t="s">
        <v>790</v>
      </c>
      <c r="L522" s="39"/>
      <c r="M522" s="39"/>
      <c r="N522" s="215">
        <v>0</v>
      </c>
      <c r="O522" s="50">
        <f t="shared" si="331"/>
        <v>0</v>
      </c>
      <c r="P522" s="94">
        <f>O522</f>
        <v>0</v>
      </c>
      <c r="Q522" s="402">
        <v>150</v>
      </c>
      <c r="R522" s="436">
        <f>Q522*$S$1</f>
        <v>9750</v>
      </c>
      <c r="S522" s="394">
        <f>(1-T522*0.01)*R522</f>
        <v>6825</v>
      </c>
      <c r="T522" s="466">
        <v>30</v>
      </c>
      <c r="U522" s="434">
        <f>(V522/R522*100-100)*-1</f>
        <v>45.224461538461533</v>
      </c>
      <c r="V522" s="458">
        <v>5340.6149999999998</v>
      </c>
      <c r="W522" s="318">
        <f>S522*O522</f>
        <v>0</v>
      </c>
      <c r="X522" s="552">
        <f t="shared" si="330"/>
        <v>0</v>
      </c>
      <c r="Y522" s="437" t="s">
        <v>771</v>
      </c>
      <c r="Z522" s="435">
        <f>T522</f>
        <v>30</v>
      </c>
      <c r="AA522" s="427"/>
      <c r="AB522" s="171"/>
      <c r="AC522" s="88"/>
      <c r="AD522" s="162"/>
      <c r="AE522" s="162"/>
      <c r="AF522" s="162"/>
      <c r="AG522" s="162"/>
      <c r="AH522" s="162"/>
      <c r="AI522" s="162"/>
      <c r="AJ522" s="162"/>
      <c r="AK522" s="163"/>
      <c r="AL522" s="162"/>
      <c r="AM522" s="173"/>
      <c r="AN522" s="173"/>
      <c r="AO522" s="173"/>
      <c r="AP522" s="173"/>
      <c r="AQ522" s="173"/>
      <c r="AR522" s="173"/>
      <c r="AS522" s="173"/>
      <c r="AT522" s="173"/>
      <c r="AU522" s="173"/>
      <c r="AV522" s="173"/>
      <c r="AW522" s="173"/>
      <c r="AX522" s="173"/>
      <c r="AY522" s="173"/>
      <c r="AZ522" s="173"/>
      <c r="BA522" s="173"/>
      <c r="BB522" s="173"/>
      <c r="BC522" s="173"/>
      <c r="BD522" s="173"/>
      <c r="BE522" s="173"/>
      <c r="BF522" s="165"/>
      <c r="BG522" s="165"/>
      <c r="BH522" s="165"/>
      <c r="BI522" s="165"/>
      <c r="BJ522" s="165"/>
      <c r="BK522" s="165"/>
      <c r="BL522" s="165"/>
      <c r="BM522" s="165"/>
      <c r="BN522" s="165"/>
      <c r="BO522" s="165"/>
      <c r="BP522" s="165"/>
      <c r="BQ522" s="165"/>
      <c r="BR522" s="165"/>
      <c r="BS522" s="165"/>
      <c r="BT522" s="165"/>
      <c r="BU522" s="165"/>
      <c r="BV522" s="165"/>
      <c r="BW522" s="165"/>
      <c r="BX522" s="165"/>
      <c r="BY522" s="165"/>
      <c r="BZ522" s="165"/>
      <c r="CA522" s="165"/>
      <c r="CB522" s="165"/>
      <c r="CC522" s="165"/>
      <c r="CD522" s="165"/>
    </row>
    <row r="523" spans="1:82" ht="27" hidden="1" customHeight="1">
      <c r="A523" s="502" t="s">
        <v>28</v>
      </c>
      <c r="B523" s="502"/>
      <c r="C523" s="322"/>
      <c r="D523" s="70"/>
      <c r="E523" s="68" t="s">
        <v>519</v>
      </c>
      <c r="F523" s="76" t="s">
        <v>675</v>
      </c>
      <c r="G523" s="37"/>
      <c r="H523" s="16"/>
      <c r="I523" s="16"/>
      <c r="J523" s="16"/>
      <c r="K523" s="16"/>
      <c r="L523" s="37"/>
      <c r="M523" s="37"/>
      <c r="N523" s="215">
        <v>0</v>
      </c>
      <c r="O523" s="50">
        <f t="shared" si="331"/>
        <v>0</v>
      </c>
      <c r="P523" s="94">
        <f>O523</f>
        <v>0</v>
      </c>
      <c r="Q523" s="402">
        <v>131.22</v>
      </c>
      <c r="R523" s="436">
        <f>Q523*$S$1</f>
        <v>8529.2999999999993</v>
      </c>
      <c r="S523" s="394">
        <f>(1-T523*0.01)*R523</f>
        <v>5544.0449999999992</v>
      </c>
      <c r="T523" s="454">
        <v>35</v>
      </c>
      <c r="U523" s="434">
        <f>(V523/R523*100-100)*-1</f>
        <v>38.615384615384606</v>
      </c>
      <c r="V523" s="458">
        <v>5235.6779999999999</v>
      </c>
      <c r="W523" s="318">
        <f>S523*O523</f>
        <v>0</v>
      </c>
      <c r="X523" s="552">
        <f t="shared" si="330"/>
        <v>0</v>
      </c>
      <c r="Y523" s="437" t="s">
        <v>771</v>
      </c>
      <c r="Z523" s="435">
        <f>T523</f>
        <v>35</v>
      </c>
      <c r="AA523" s="427"/>
      <c r="AB523" s="171"/>
      <c r="AC523" s="88"/>
      <c r="AD523" s="162"/>
      <c r="AE523" s="162"/>
      <c r="AF523" s="162"/>
      <c r="AG523" s="162"/>
      <c r="AH523" s="162"/>
      <c r="AI523" s="162"/>
      <c r="AJ523" s="162"/>
      <c r="AK523" s="163"/>
      <c r="AL523" s="162"/>
      <c r="AM523" s="173"/>
      <c r="AN523" s="173"/>
      <c r="AO523" s="173"/>
      <c r="AP523" s="173"/>
      <c r="AQ523" s="173"/>
      <c r="AR523" s="173"/>
      <c r="AS523" s="173"/>
      <c r="AT523" s="173"/>
      <c r="AU523" s="173"/>
      <c r="AV523" s="173"/>
      <c r="AW523" s="173"/>
      <c r="AX523" s="173"/>
      <c r="AY523" s="173"/>
      <c r="AZ523" s="173"/>
      <c r="BA523" s="173"/>
      <c r="BB523" s="173"/>
      <c r="BC523" s="173"/>
      <c r="BD523" s="173"/>
      <c r="BE523" s="173"/>
      <c r="BF523" s="165"/>
      <c r="BG523" s="165"/>
      <c r="BH523" s="165"/>
      <c r="BI523" s="165"/>
      <c r="BJ523" s="165"/>
      <c r="BK523" s="165"/>
      <c r="BL523" s="165"/>
      <c r="BM523" s="165"/>
      <c r="BN523" s="165"/>
      <c r="BO523" s="165"/>
      <c r="BP523" s="165"/>
      <c r="BQ523" s="165"/>
      <c r="BR523" s="165"/>
      <c r="BS523" s="165"/>
      <c r="BT523" s="165"/>
      <c r="BU523" s="165"/>
      <c r="BV523" s="165"/>
      <c r="BW523" s="165"/>
      <c r="BX523" s="165"/>
      <c r="BY523" s="165"/>
      <c r="BZ523" s="165"/>
      <c r="CA523" s="165"/>
      <c r="CB523" s="165"/>
      <c r="CC523" s="165"/>
      <c r="CD523" s="165"/>
    </row>
    <row r="524" spans="1:82" ht="12" hidden="1" customHeight="1">
      <c r="A524" s="500"/>
      <c r="B524" s="242"/>
      <c r="C524" s="322"/>
      <c r="D524" s="242"/>
      <c r="E524" s="243"/>
      <c r="F524" s="249"/>
      <c r="G524" s="244"/>
      <c r="H524" s="244"/>
      <c r="I524" s="244"/>
      <c r="J524" s="244"/>
      <c r="K524" s="244"/>
      <c r="L524" s="245"/>
      <c r="M524" s="691"/>
      <c r="N524" s="252">
        <v>3</v>
      </c>
      <c r="O524" s="307"/>
      <c r="P524" s="400"/>
      <c r="Q524" s="392"/>
      <c r="R524" s="324"/>
      <c r="S524" s="248"/>
      <c r="T524" s="444"/>
      <c r="U524" s="287"/>
      <c r="V524" s="442"/>
      <c r="W524" s="193" t="s">
        <v>22</v>
      </c>
      <c r="X524" s="552">
        <f t="shared" si="330"/>
        <v>0</v>
      </c>
      <c r="Y524" s="422"/>
      <c r="Z524" s="170"/>
      <c r="AA524" s="88"/>
      <c r="AB524" s="171"/>
      <c r="AC524" s="88"/>
      <c r="AD524" s="162"/>
      <c r="AE524" s="162"/>
      <c r="AF524" s="162"/>
      <c r="AG524" s="162"/>
      <c r="AH524" s="162"/>
      <c r="AI524" s="162"/>
      <c r="AJ524" s="162"/>
      <c r="AK524" s="163"/>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row>
    <row r="525" spans="1:82" ht="27" customHeight="1">
      <c r="A525" s="503"/>
      <c r="B525" s="130"/>
      <c r="C525" s="322"/>
      <c r="D525" s="130"/>
      <c r="E525" s="129" t="s">
        <v>383</v>
      </c>
      <c r="F525" s="155"/>
      <c r="G525" s="604">
        <v>42</v>
      </c>
      <c r="H525" s="604">
        <v>44</v>
      </c>
      <c r="I525" s="604">
        <v>46</v>
      </c>
      <c r="J525" s="605">
        <v>48</v>
      </c>
      <c r="K525" s="606">
        <v>50</v>
      </c>
      <c r="L525" s="538" t="s">
        <v>790</v>
      </c>
      <c r="M525" s="538" t="s">
        <v>790</v>
      </c>
      <c r="N525" s="103"/>
      <c r="O525" s="104"/>
      <c r="P525" s="731">
        <f>IF(SUM(G526:M555)&gt;0,0.1,0)</f>
        <v>0</v>
      </c>
      <c r="Q525" s="392"/>
      <c r="R525" s="755"/>
      <c r="S525" s="751"/>
      <c r="T525" s="439"/>
      <c r="U525" s="144"/>
      <c r="V525" s="439"/>
      <c r="W525" s="768"/>
      <c r="X525" s="552">
        <f t="shared" si="330"/>
        <v>0</v>
      </c>
      <c r="Y525" s="422"/>
      <c r="Z525" s="170"/>
      <c r="AA525" s="88"/>
      <c r="AB525" s="171"/>
      <c r="AC525" s="88"/>
      <c r="AD525" s="162"/>
      <c r="AE525" s="162"/>
      <c r="AF525" s="162"/>
      <c r="AG525" s="162"/>
      <c r="AH525" s="162"/>
      <c r="AI525" s="162"/>
      <c r="AJ525" s="162"/>
      <c r="AK525" s="163"/>
      <c r="AL525" s="162"/>
      <c r="AM525" s="173"/>
      <c r="AN525" s="173"/>
      <c r="AO525" s="173"/>
      <c r="AP525" s="173"/>
      <c r="AQ525" s="173"/>
      <c r="AR525" s="173"/>
      <c r="AS525" s="173"/>
      <c r="AT525" s="173"/>
      <c r="AU525" s="173"/>
      <c r="AV525" s="173"/>
      <c r="AW525" s="173"/>
      <c r="AX525" s="173"/>
      <c r="AY525" s="173"/>
      <c r="AZ525" s="173"/>
      <c r="BA525" s="173"/>
      <c r="BB525" s="173"/>
      <c r="BC525" s="173"/>
      <c r="BD525" s="173"/>
      <c r="BE525" s="173"/>
      <c r="BF525" s="165"/>
      <c r="BG525" s="165"/>
      <c r="BH525" s="165"/>
      <c r="BI525" s="165"/>
      <c r="BJ525" s="165"/>
      <c r="BK525" s="165"/>
      <c r="BL525" s="165"/>
      <c r="BM525" s="165"/>
      <c r="BN525" s="165"/>
      <c r="BO525" s="165"/>
      <c r="BP525" s="165"/>
      <c r="BQ525" s="165"/>
      <c r="BR525" s="165"/>
      <c r="BS525" s="165"/>
      <c r="BT525" s="165"/>
      <c r="BU525" s="165"/>
      <c r="BV525" s="165"/>
      <c r="BW525" s="165"/>
      <c r="BX525" s="165"/>
      <c r="BY525" s="165"/>
      <c r="BZ525" s="165"/>
      <c r="CA525" s="165"/>
      <c r="CB525" s="165"/>
      <c r="CC525" s="165"/>
      <c r="CD525" s="165"/>
    </row>
    <row r="526" spans="1:82" ht="12" customHeight="1">
      <c r="A526" s="532"/>
      <c r="B526" s="242"/>
      <c r="C526" s="322"/>
      <c r="D526" s="242"/>
      <c r="E526" s="243"/>
      <c r="F526" s="249"/>
      <c r="G526" s="244"/>
      <c r="H526" s="244"/>
      <c r="I526" s="244"/>
      <c r="J526" s="244"/>
      <c r="K526" s="244"/>
      <c r="L526" s="245"/>
      <c r="M526" s="281"/>
      <c r="N526" s="204"/>
      <c r="O526" s="304"/>
      <c r="P526" s="282"/>
      <c r="Q526" s="395"/>
      <c r="R526" s="753"/>
      <c r="S526" s="742"/>
      <c r="T526" s="442"/>
      <c r="U526" s="248"/>
      <c r="V526" s="442"/>
      <c r="W526" s="770" t="s">
        <v>22</v>
      </c>
      <c r="X526" s="552">
        <f t="shared" si="330"/>
        <v>0</v>
      </c>
      <c r="Y526" s="422"/>
      <c r="Z526" s="170"/>
      <c r="AA526" s="88"/>
      <c r="AB526" s="171"/>
      <c r="AC526" s="88"/>
      <c r="AD526" s="162"/>
      <c r="AE526" s="162"/>
      <c r="AF526" s="162"/>
      <c r="AG526" s="162"/>
      <c r="AH526" s="162"/>
      <c r="AI526" s="162"/>
      <c r="AJ526" s="162"/>
      <c r="AK526" s="163"/>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row>
    <row r="527" spans="1:82" ht="63.75" hidden="1" customHeight="1">
      <c r="A527" s="520" t="s">
        <v>11</v>
      </c>
      <c r="B527" s="491"/>
      <c r="C527" s="595" t="s">
        <v>794</v>
      </c>
      <c r="D527" s="643">
        <v>7759510</v>
      </c>
      <c r="E527" s="644" t="s">
        <v>870</v>
      </c>
      <c r="F527" s="642" t="s">
        <v>865</v>
      </c>
      <c r="G527" s="613"/>
      <c r="H527" s="538" t="s">
        <v>790</v>
      </c>
      <c r="I527" s="538" t="s">
        <v>790</v>
      </c>
      <c r="J527" s="613"/>
      <c r="K527" s="613"/>
      <c r="L527" s="619"/>
      <c r="M527" s="619"/>
      <c r="N527" s="215">
        <v>0</v>
      </c>
      <c r="O527" s="50">
        <f t="shared" ref="O527:O554" si="332">SUBTOTAL(9,G527:M527)</f>
        <v>0</v>
      </c>
      <c r="P527" s="94">
        <f t="shared" ref="P527:P554" si="333">O527</f>
        <v>0</v>
      </c>
      <c r="Q527" s="645">
        <v>91.35</v>
      </c>
      <c r="R527" s="590">
        <f t="shared" ref="R527:R530" si="334">Q527*59</f>
        <v>5389.65</v>
      </c>
      <c r="S527" s="394">
        <f>R527</f>
        <v>5389.65</v>
      </c>
      <c r="T527" s="454"/>
      <c r="U527" s="434"/>
      <c r="V527" s="458"/>
      <c r="W527" s="318">
        <f t="shared" ref="W527:W535" si="335">S527*O527</f>
        <v>0</v>
      </c>
      <c r="X527" s="552">
        <f t="shared" si="330"/>
        <v>0</v>
      </c>
      <c r="Y527" s="609" t="s">
        <v>835</v>
      </c>
      <c r="Z527" s="435"/>
      <c r="AA527" s="636"/>
      <c r="AB527" s="171"/>
      <c r="AC527" s="88"/>
      <c r="AD527" s="162"/>
      <c r="AE527" s="162"/>
      <c r="AF527" s="162"/>
      <c r="AG527" s="162"/>
      <c r="AH527" s="162"/>
      <c r="AI527" s="162"/>
      <c r="AJ527" s="162"/>
      <c r="AK527" s="163"/>
      <c r="AL527" s="162"/>
      <c r="AM527" s="173"/>
      <c r="AN527" s="173"/>
      <c r="AO527" s="173"/>
      <c r="AP527" s="173"/>
      <c r="AQ527" s="173"/>
      <c r="AR527" s="173"/>
      <c r="AS527" s="173"/>
      <c r="AT527" s="173"/>
      <c r="AU527" s="173"/>
      <c r="AV527" s="173"/>
      <c r="AW527" s="173"/>
      <c r="AX527" s="173"/>
      <c r="AY527" s="173"/>
      <c r="AZ527" s="173"/>
      <c r="BA527" s="173"/>
      <c r="BB527" s="173"/>
      <c r="BC527" s="173"/>
      <c r="BD527" s="173"/>
      <c r="BE527" s="173"/>
      <c r="BF527" s="165"/>
      <c r="BG527" s="165"/>
      <c r="BH527" s="165"/>
      <c r="BI527" s="165"/>
      <c r="BJ527" s="165"/>
      <c r="BK527" s="165"/>
      <c r="BL527" s="165"/>
      <c r="BM527" s="165"/>
      <c r="BN527" s="165"/>
      <c r="BO527" s="165"/>
      <c r="BP527" s="165"/>
      <c r="BQ527" s="165"/>
      <c r="BR527" s="165"/>
      <c r="BS527" s="165"/>
      <c r="BT527" s="165"/>
      <c r="BU527" s="165"/>
      <c r="BV527" s="165"/>
      <c r="BW527" s="165"/>
      <c r="BX527" s="165"/>
      <c r="BY527" s="165"/>
      <c r="BZ527" s="165"/>
      <c r="CA527" s="165"/>
      <c r="CB527" s="165"/>
      <c r="CC527" s="165"/>
      <c r="CD527" s="165"/>
    </row>
    <row r="528" spans="1:82" ht="63.75" hidden="1" customHeight="1">
      <c r="A528" s="520" t="s">
        <v>11</v>
      </c>
      <c r="B528" s="491"/>
      <c r="C528" s="595" t="s">
        <v>794</v>
      </c>
      <c r="D528" s="643">
        <v>7759510</v>
      </c>
      <c r="E528" s="644" t="s">
        <v>870</v>
      </c>
      <c r="F528" s="642" t="s">
        <v>865</v>
      </c>
      <c r="G528" s="538" t="s">
        <v>790</v>
      </c>
      <c r="H528" s="613"/>
      <c r="I528" s="613"/>
      <c r="J528" s="538" t="s">
        <v>790</v>
      </c>
      <c r="K528" s="538" t="s">
        <v>790</v>
      </c>
      <c r="L528" s="619"/>
      <c r="M528" s="619"/>
      <c r="N528" s="215">
        <v>0</v>
      </c>
      <c r="O528" s="50">
        <f t="shared" si="332"/>
        <v>0</v>
      </c>
      <c r="P528" s="94">
        <f t="shared" si="333"/>
        <v>0</v>
      </c>
      <c r="Q528" s="645">
        <f>91.35*1.05</f>
        <v>95.917500000000004</v>
      </c>
      <c r="R528" s="590">
        <f t="shared" si="334"/>
        <v>5659.1325000000006</v>
      </c>
      <c r="S528" s="394">
        <f>R528</f>
        <v>5659.1325000000006</v>
      </c>
      <c r="T528" s="454"/>
      <c r="U528" s="434"/>
      <c r="V528" s="458"/>
      <c r="W528" s="318">
        <f t="shared" si="335"/>
        <v>0</v>
      </c>
      <c r="X528" s="552">
        <f t="shared" si="330"/>
        <v>0</v>
      </c>
      <c r="Y528" s="609" t="s">
        <v>835</v>
      </c>
      <c r="Z528" s="435"/>
      <c r="AA528" s="636"/>
      <c r="AB528" s="171"/>
      <c r="AC528" s="88"/>
      <c r="AD528" s="162"/>
      <c r="AE528" s="162"/>
      <c r="AF528" s="162"/>
      <c r="AG528" s="162"/>
      <c r="AH528" s="162"/>
      <c r="AI528" s="162"/>
      <c r="AJ528" s="162"/>
      <c r="AK528" s="163"/>
      <c r="AL528" s="162"/>
      <c r="AM528" s="173"/>
      <c r="AN528" s="173"/>
      <c r="AO528" s="173"/>
      <c r="AP528" s="173"/>
      <c r="AQ528" s="173"/>
      <c r="AR528" s="173"/>
      <c r="AS528" s="173"/>
      <c r="AT528" s="173"/>
      <c r="AU528" s="173"/>
      <c r="AV528" s="173"/>
      <c r="AW528" s="173"/>
      <c r="AX528" s="173"/>
      <c r="AY528" s="173"/>
      <c r="AZ528" s="173"/>
      <c r="BA528" s="173"/>
      <c r="BB528" s="173"/>
      <c r="BC528" s="173"/>
      <c r="BD528" s="173"/>
      <c r="BE528" s="173"/>
      <c r="BF528" s="165"/>
      <c r="BG528" s="165"/>
      <c r="BH528" s="165"/>
      <c r="BI528" s="165"/>
      <c r="BJ528" s="165"/>
      <c r="BK528" s="165"/>
      <c r="BL528" s="165"/>
      <c r="BM528" s="165"/>
      <c r="BN528" s="165"/>
      <c r="BO528" s="165"/>
      <c r="BP528" s="165"/>
      <c r="BQ528" s="165"/>
      <c r="BR528" s="165"/>
      <c r="BS528" s="165"/>
      <c r="BT528" s="165"/>
      <c r="BU528" s="165"/>
      <c r="BV528" s="165"/>
      <c r="BW528" s="165"/>
      <c r="BX528" s="165"/>
      <c r="BY528" s="165"/>
      <c r="BZ528" s="165"/>
      <c r="CA528" s="165"/>
      <c r="CB528" s="165"/>
      <c r="CC528" s="165"/>
      <c r="CD528" s="165"/>
    </row>
    <row r="529" spans="1:82" ht="63.75" customHeight="1">
      <c r="A529" s="491" t="s">
        <v>11</v>
      </c>
      <c r="B529" s="491"/>
      <c r="C529" s="677" t="s">
        <v>953</v>
      </c>
      <c r="D529" s="403">
        <v>7759591</v>
      </c>
      <c r="E529" s="596" t="s">
        <v>864</v>
      </c>
      <c r="F529" s="404" t="s">
        <v>807</v>
      </c>
      <c r="G529" s="613"/>
      <c r="H529" s="613"/>
      <c r="I529" s="613"/>
      <c r="J529" s="538" t="s">
        <v>790</v>
      </c>
      <c r="K529" s="613"/>
      <c r="L529" s="538" t="s">
        <v>790</v>
      </c>
      <c r="M529" s="538" t="s">
        <v>790</v>
      </c>
      <c r="N529" s="215"/>
      <c r="O529" s="50">
        <f>SUBTOTAL(9,G529:M529)</f>
        <v>0</v>
      </c>
      <c r="P529" s="94">
        <f>O529</f>
        <v>0</v>
      </c>
      <c r="Q529" s="678">
        <v>80.978399999999993</v>
      </c>
      <c r="R529" s="736">
        <f>Q529*$S$1</f>
        <v>5263.5959999999995</v>
      </c>
      <c r="S529" s="745">
        <f t="shared" ref="S529" si="336">(1-T529*0.01)*R529</f>
        <v>3684.5171999999993</v>
      </c>
      <c r="T529" s="454">
        <v>30</v>
      </c>
      <c r="U529" s="434"/>
      <c r="V529" s="458"/>
      <c r="W529" s="752">
        <f>S529*O529</f>
        <v>0</v>
      </c>
      <c r="X529" s="552">
        <f>R529*P529</f>
        <v>0</v>
      </c>
      <c r="Y529" s="437" t="s">
        <v>771</v>
      </c>
      <c r="Z529" s="435">
        <f>T529</f>
        <v>30</v>
      </c>
      <c r="AA529" s="636"/>
      <c r="AB529" s="171"/>
      <c r="AC529" s="88"/>
      <c r="AD529" s="162"/>
      <c r="AE529" s="162"/>
      <c r="AF529" s="162"/>
      <c r="AG529" s="162"/>
      <c r="AH529" s="162"/>
      <c r="AI529" s="162"/>
      <c r="AJ529" s="162"/>
      <c r="AK529" s="163"/>
      <c r="AL529" s="162"/>
      <c r="AM529" s="173"/>
      <c r="AN529" s="173"/>
      <c r="AO529" s="173"/>
      <c r="AP529" s="173"/>
      <c r="AQ529" s="173"/>
      <c r="AR529" s="173"/>
      <c r="AS529" s="173"/>
      <c r="AT529" s="173"/>
      <c r="AU529" s="173"/>
      <c r="AV529" s="173"/>
      <c r="AW529" s="173"/>
      <c r="AX529" s="173"/>
      <c r="AY529" s="173"/>
      <c r="AZ529" s="173"/>
      <c r="BA529" s="173"/>
      <c r="BB529" s="173"/>
      <c r="BC529" s="173"/>
      <c r="BD529" s="173"/>
      <c r="BE529" s="173"/>
      <c r="BF529" s="165"/>
      <c r="BG529" s="165"/>
      <c r="BH529" s="165"/>
      <c r="BI529" s="165"/>
      <c r="BJ529" s="165"/>
      <c r="BK529" s="165"/>
      <c r="BL529" s="165"/>
      <c r="BM529" s="165"/>
      <c r="BN529" s="165"/>
      <c r="BO529" s="165"/>
      <c r="BP529" s="165"/>
      <c r="BQ529" s="165"/>
      <c r="BR529" s="165"/>
      <c r="BS529" s="165"/>
      <c r="BT529" s="165"/>
      <c r="BU529" s="165"/>
      <c r="BV529" s="165"/>
      <c r="BW529" s="165"/>
      <c r="BX529" s="165"/>
      <c r="BY529" s="165"/>
      <c r="BZ529" s="165"/>
      <c r="CA529" s="165"/>
      <c r="CB529" s="165"/>
      <c r="CC529" s="165"/>
      <c r="CD529" s="165"/>
    </row>
    <row r="530" spans="1:82" ht="63.75" hidden="1" customHeight="1">
      <c r="A530" s="491" t="s">
        <v>11</v>
      </c>
      <c r="B530" s="491"/>
      <c r="C530" s="595" t="s">
        <v>794</v>
      </c>
      <c r="D530" s="403">
        <v>7759591</v>
      </c>
      <c r="E530" s="596" t="s">
        <v>864</v>
      </c>
      <c r="F530" s="404" t="s">
        <v>807</v>
      </c>
      <c r="G530" s="538" t="s">
        <v>790</v>
      </c>
      <c r="H530" s="613"/>
      <c r="I530" s="613"/>
      <c r="J530" s="538" t="s">
        <v>790</v>
      </c>
      <c r="K530" s="538" t="s">
        <v>790</v>
      </c>
      <c r="L530" s="619"/>
      <c r="M530" s="619"/>
      <c r="N530" s="215">
        <v>0</v>
      </c>
      <c r="O530" s="50">
        <f t="shared" si="332"/>
        <v>0</v>
      </c>
      <c r="P530" s="94">
        <f t="shared" si="333"/>
        <v>0</v>
      </c>
      <c r="Q530" s="634">
        <v>85.64</v>
      </c>
      <c r="R530" s="590">
        <f t="shared" si="334"/>
        <v>5052.76</v>
      </c>
      <c r="S530" s="394">
        <f>R530</f>
        <v>5052.76</v>
      </c>
      <c r="T530" s="454"/>
      <c r="U530" s="434"/>
      <c r="V530" s="458"/>
      <c r="W530" s="318">
        <f t="shared" si="335"/>
        <v>0</v>
      </c>
      <c r="X530" s="552">
        <f t="shared" si="330"/>
        <v>0</v>
      </c>
      <c r="Y530" s="609" t="s">
        <v>835</v>
      </c>
      <c r="Z530" s="435"/>
      <c r="AA530" s="636"/>
      <c r="AB530" s="171"/>
      <c r="AC530" s="88"/>
      <c r="AD530" s="162"/>
      <c r="AE530" s="162"/>
      <c r="AF530" s="162"/>
      <c r="AG530" s="162"/>
      <c r="AH530" s="162"/>
      <c r="AI530" s="162"/>
      <c r="AJ530" s="162"/>
      <c r="AK530" s="163"/>
      <c r="AL530" s="162"/>
      <c r="AM530" s="173"/>
      <c r="AN530" s="173"/>
      <c r="AO530" s="173"/>
      <c r="AP530" s="173"/>
      <c r="AQ530" s="173"/>
      <c r="AR530" s="173"/>
      <c r="AS530" s="173"/>
      <c r="AT530" s="173"/>
      <c r="AU530" s="173"/>
      <c r="AV530" s="173"/>
      <c r="AW530" s="173"/>
      <c r="AX530" s="173"/>
      <c r="AY530" s="173"/>
      <c r="AZ530" s="173"/>
      <c r="BA530" s="173"/>
      <c r="BB530" s="173"/>
      <c r="BC530" s="173"/>
      <c r="BD530" s="173"/>
      <c r="BE530" s="173"/>
      <c r="BF530" s="165"/>
      <c r="BG530" s="165"/>
      <c r="BH530" s="165"/>
      <c r="BI530" s="165"/>
      <c r="BJ530" s="165"/>
      <c r="BK530" s="165"/>
      <c r="BL530" s="165"/>
      <c r="BM530" s="165"/>
      <c r="BN530" s="165"/>
      <c r="BO530" s="165"/>
      <c r="BP530" s="165"/>
      <c r="BQ530" s="165"/>
      <c r="BR530" s="165"/>
      <c r="BS530" s="165"/>
      <c r="BT530" s="165"/>
      <c r="BU530" s="165"/>
      <c r="BV530" s="165"/>
      <c r="BW530" s="165"/>
      <c r="BX530" s="165"/>
      <c r="BY530" s="165"/>
      <c r="BZ530" s="165"/>
      <c r="CA530" s="165"/>
      <c r="CB530" s="165"/>
      <c r="CC530" s="165"/>
      <c r="CD530" s="165"/>
    </row>
    <row r="531" spans="1:82" ht="63.75" customHeight="1">
      <c r="A531" s="491" t="s">
        <v>11</v>
      </c>
      <c r="B531" s="491"/>
      <c r="C531" s="677" t="s">
        <v>953</v>
      </c>
      <c r="D531" s="403">
        <v>7759502</v>
      </c>
      <c r="E531" s="596" t="s">
        <v>864</v>
      </c>
      <c r="F531" s="404" t="s">
        <v>808</v>
      </c>
      <c r="G531" s="613"/>
      <c r="H531" s="613"/>
      <c r="I531" s="613"/>
      <c r="J531" s="613"/>
      <c r="K531" s="613"/>
      <c r="L531" s="538" t="s">
        <v>790</v>
      </c>
      <c r="M531" s="538" t="s">
        <v>790</v>
      </c>
      <c r="N531" s="215"/>
      <c r="O531" s="50">
        <f>SUBTOTAL(9,G531:M531)</f>
        <v>0</v>
      </c>
      <c r="P531" s="94">
        <f>O531</f>
        <v>0</v>
      </c>
      <c r="Q531" s="678">
        <v>76.258799999999994</v>
      </c>
      <c r="R531" s="736">
        <f>Q531*$S$1</f>
        <v>4956.8219999999992</v>
      </c>
      <c r="S531" s="745">
        <f t="shared" ref="S531" si="337">(1-T531*0.01)*R531</f>
        <v>3469.7753999999991</v>
      </c>
      <c r="T531" s="454">
        <v>30</v>
      </c>
      <c r="U531" s="434"/>
      <c r="V531" s="458"/>
      <c r="W531" s="752">
        <f>S531*O531</f>
        <v>0</v>
      </c>
      <c r="X531" s="552">
        <f>R531*P531</f>
        <v>0</v>
      </c>
      <c r="Y531" s="437" t="s">
        <v>771</v>
      </c>
      <c r="Z531" s="435">
        <f t="shared" ref="Z531:Z537" si="338">T531</f>
        <v>30</v>
      </c>
      <c r="AA531" s="636"/>
      <c r="AB531" s="171"/>
      <c r="AC531" s="88"/>
      <c r="AD531" s="162"/>
      <c r="AE531" s="162"/>
      <c r="AF531" s="162"/>
      <c r="AG531" s="162"/>
      <c r="AH531" s="162"/>
      <c r="AI531" s="162"/>
      <c r="AJ531" s="162"/>
      <c r="AK531" s="163"/>
      <c r="AL531" s="162"/>
      <c r="AM531" s="173"/>
      <c r="AN531" s="173"/>
      <c r="AO531" s="173"/>
      <c r="AP531" s="173"/>
      <c r="AQ531" s="173"/>
      <c r="AR531" s="173"/>
      <c r="AS531" s="173"/>
      <c r="AT531" s="173"/>
      <c r="AU531" s="173"/>
      <c r="AV531" s="173"/>
      <c r="AW531" s="173"/>
      <c r="AX531" s="173"/>
      <c r="AY531" s="173"/>
      <c r="AZ531" s="173"/>
      <c r="BA531" s="173"/>
      <c r="BB531" s="173"/>
      <c r="BC531" s="173"/>
      <c r="BD531" s="173"/>
      <c r="BE531" s="173"/>
      <c r="BF531" s="165"/>
      <c r="BG531" s="165"/>
      <c r="BH531" s="165"/>
      <c r="BI531" s="165"/>
      <c r="BJ531" s="165"/>
      <c r="BK531" s="165"/>
      <c r="BL531" s="165"/>
      <c r="BM531" s="165"/>
      <c r="BN531" s="165"/>
      <c r="BO531" s="165"/>
      <c r="BP531" s="165"/>
      <c r="BQ531" s="165"/>
      <c r="BR531" s="165"/>
      <c r="BS531" s="165"/>
      <c r="BT531" s="165"/>
      <c r="BU531" s="165"/>
      <c r="BV531" s="165"/>
      <c r="BW531" s="165"/>
      <c r="BX531" s="165"/>
      <c r="BY531" s="165"/>
      <c r="BZ531" s="165"/>
      <c r="CA531" s="165"/>
      <c r="CB531" s="165"/>
      <c r="CC531" s="165"/>
      <c r="CD531" s="165"/>
    </row>
    <row r="532" spans="1:82" ht="63.75" hidden="1" customHeight="1">
      <c r="A532" s="491" t="s">
        <v>11</v>
      </c>
      <c r="B532" s="491"/>
      <c r="C532" s="595" t="s">
        <v>794</v>
      </c>
      <c r="D532" s="403">
        <v>7759502</v>
      </c>
      <c r="E532" s="596" t="s">
        <v>864</v>
      </c>
      <c r="F532" s="404" t="s">
        <v>808</v>
      </c>
      <c r="G532" s="538" t="s">
        <v>790</v>
      </c>
      <c r="H532" s="613"/>
      <c r="I532" s="538" t="s">
        <v>790</v>
      </c>
      <c r="J532" s="538" t="s">
        <v>790</v>
      </c>
      <c r="K532" s="538" t="s">
        <v>790</v>
      </c>
      <c r="L532" s="538" t="s">
        <v>790</v>
      </c>
      <c r="M532" s="538" t="s">
        <v>790</v>
      </c>
      <c r="N532" s="215">
        <v>4</v>
      </c>
      <c r="O532" s="50">
        <f t="shared" si="332"/>
        <v>0</v>
      </c>
      <c r="P532" s="94">
        <f t="shared" si="333"/>
        <v>0</v>
      </c>
      <c r="Q532" s="674">
        <v>76.258799999999994</v>
      </c>
      <c r="R532" s="436">
        <f t="shared" ref="R532:R535" si="339">Q532*$S$1</f>
        <v>4956.8219999999992</v>
      </c>
      <c r="S532" s="394">
        <f t="shared" ref="S532:S535" si="340">(1-T532*0.01)*R532</f>
        <v>3469.7753999999991</v>
      </c>
      <c r="T532" s="454">
        <v>30</v>
      </c>
      <c r="U532" s="434"/>
      <c r="V532" s="458"/>
      <c r="W532" s="335">
        <f t="shared" si="335"/>
        <v>0</v>
      </c>
      <c r="X532" s="552">
        <f t="shared" si="330"/>
        <v>0</v>
      </c>
      <c r="Y532" s="437" t="s">
        <v>771</v>
      </c>
      <c r="Z532" s="435">
        <f t="shared" si="338"/>
        <v>30</v>
      </c>
      <c r="AA532" s="636"/>
      <c r="AB532" s="171"/>
      <c r="AC532" s="88"/>
      <c r="AD532" s="162"/>
      <c r="AE532" s="162"/>
      <c r="AF532" s="162"/>
      <c r="AG532" s="162"/>
      <c r="AH532" s="162"/>
      <c r="AI532" s="162"/>
      <c r="AJ532" s="162"/>
      <c r="AK532" s="163"/>
      <c r="AL532" s="162"/>
      <c r="AM532" s="173"/>
      <c r="AN532" s="173"/>
      <c r="AO532" s="173"/>
      <c r="AP532" s="173"/>
      <c r="AQ532" s="173"/>
      <c r="AR532" s="173"/>
      <c r="AS532" s="173"/>
      <c r="AT532" s="173"/>
      <c r="AU532" s="173"/>
      <c r="AV532" s="173"/>
      <c r="AW532" s="173"/>
      <c r="AX532" s="173"/>
      <c r="AY532" s="173"/>
      <c r="AZ532" s="173"/>
      <c r="BA532" s="173"/>
      <c r="BB532" s="173"/>
      <c r="BC532" s="173"/>
      <c r="BD532" s="173"/>
      <c r="BE532" s="173"/>
      <c r="BF532" s="165"/>
      <c r="BG532" s="165"/>
      <c r="BH532" s="165"/>
      <c r="BI532" s="165"/>
      <c r="BJ532" s="165"/>
      <c r="BK532" s="165"/>
      <c r="BL532" s="165"/>
      <c r="BM532" s="165"/>
      <c r="BN532" s="165"/>
      <c r="BO532" s="165"/>
      <c r="BP532" s="165"/>
      <c r="BQ532" s="165"/>
      <c r="BR532" s="165"/>
      <c r="BS532" s="165"/>
      <c r="BT532" s="165"/>
      <c r="BU532" s="165"/>
      <c r="BV532" s="165"/>
      <c r="BW532" s="165"/>
      <c r="BX532" s="165"/>
      <c r="BY532" s="165"/>
      <c r="BZ532" s="165"/>
      <c r="CA532" s="165"/>
      <c r="CB532" s="165"/>
      <c r="CC532" s="165"/>
      <c r="CD532" s="165"/>
    </row>
    <row r="533" spans="1:82" ht="63.75" customHeight="1">
      <c r="A533" s="491" t="s">
        <v>11</v>
      </c>
      <c r="B533" s="491"/>
      <c r="C533" s="677" t="s">
        <v>953</v>
      </c>
      <c r="D533" s="403">
        <v>7759502</v>
      </c>
      <c r="E533" s="596" t="s">
        <v>864</v>
      </c>
      <c r="F533" s="404" t="s">
        <v>42</v>
      </c>
      <c r="G533" s="613"/>
      <c r="H533" s="613"/>
      <c r="I533" s="538" t="s">
        <v>790</v>
      </c>
      <c r="J533" s="538" t="s">
        <v>790</v>
      </c>
      <c r="K533" s="613"/>
      <c r="L533" s="538" t="s">
        <v>790</v>
      </c>
      <c r="M533" s="538" t="s">
        <v>790</v>
      </c>
      <c r="N533" s="215"/>
      <c r="O533" s="50">
        <f t="shared" si="332"/>
        <v>0</v>
      </c>
      <c r="P533" s="94">
        <f t="shared" si="333"/>
        <v>0</v>
      </c>
      <c r="Q533" s="678">
        <v>76.258799999999994</v>
      </c>
      <c r="R533" s="736">
        <f t="shared" si="339"/>
        <v>4956.8219999999992</v>
      </c>
      <c r="S533" s="745">
        <f t="shared" si="340"/>
        <v>3469.7753999999991</v>
      </c>
      <c r="T533" s="454">
        <v>30</v>
      </c>
      <c r="U533" s="434"/>
      <c r="V533" s="458"/>
      <c r="W533" s="752">
        <f t="shared" si="335"/>
        <v>0</v>
      </c>
      <c r="X533" s="552">
        <f t="shared" si="330"/>
        <v>0</v>
      </c>
      <c r="Y533" s="437" t="s">
        <v>771</v>
      </c>
      <c r="Z533" s="435">
        <f t="shared" si="338"/>
        <v>30</v>
      </c>
      <c r="AA533" s="636"/>
      <c r="AB533" s="171"/>
      <c r="AC533" s="88"/>
      <c r="AD533" s="162"/>
      <c r="AE533" s="162"/>
      <c r="AF533" s="162"/>
      <c r="AG533" s="162"/>
      <c r="AH533" s="162"/>
      <c r="AI533" s="162"/>
      <c r="AJ533" s="162"/>
      <c r="AK533" s="163"/>
      <c r="AL533" s="162"/>
      <c r="AM533" s="173"/>
      <c r="AN533" s="173"/>
      <c r="AO533" s="173"/>
      <c r="AP533" s="173"/>
      <c r="AQ533" s="173"/>
      <c r="AR533" s="173"/>
      <c r="AS533" s="173"/>
      <c r="AT533" s="173"/>
      <c r="AU533" s="173"/>
      <c r="AV533" s="173"/>
      <c r="AW533" s="173"/>
      <c r="AX533" s="173"/>
      <c r="AY533" s="173"/>
      <c r="AZ533" s="173"/>
      <c r="BA533" s="173"/>
      <c r="BB533" s="173"/>
      <c r="BC533" s="173"/>
      <c r="BD533" s="173"/>
      <c r="BE533" s="173"/>
      <c r="BF533" s="165"/>
      <c r="BG533" s="165"/>
      <c r="BH533" s="165"/>
      <c r="BI533" s="165"/>
      <c r="BJ533" s="165"/>
      <c r="BK533" s="165"/>
      <c r="BL533" s="165"/>
      <c r="BM533" s="165"/>
      <c r="BN533" s="165"/>
      <c r="BO533" s="165"/>
      <c r="BP533" s="165"/>
      <c r="BQ533" s="165"/>
      <c r="BR533" s="165"/>
      <c r="BS533" s="165"/>
      <c r="BT533" s="165"/>
      <c r="BU533" s="165"/>
      <c r="BV533" s="165"/>
      <c r="BW533" s="165"/>
      <c r="BX533" s="165"/>
      <c r="BY533" s="165"/>
      <c r="BZ533" s="165"/>
      <c r="CA533" s="165"/>
      <c r="CB533" s="165"/>
      <c r="CC533" s="165"/>
      <c r="CD533" s="165"/>
    </row>
    <row r="534" spans="1:82" ht="63.75" customHeight="1">
      <c r="A534" s="520" t="s">
        <v>11</v>
      </c>
      <c r="B534" s="491"/>
      <c r="C534" s="677" t="s">
        <v>953</v>
      </c>
      <c r="D534" s="403">
        <v>7759502</v>
      </c>
      <c r="E534" s="596" t="s">
        <v>864</v>
      </c>
      <c r="F534" s="404" t="s">
        <v>6</v>
      </c>
      <c r="G534" s="613"/>
      <c r="H534" s="613"/>
      <c r="I534" s="613"/>
      <c r="J534" s="613"/>
      <c r="K534" s="613"/>
      <c r="L534" s="538" t="s">
        <v>790</v>
      </c>
      <c r="M534" s="538" t="s">
        <v>790</v>
      </c>
      <c r="N534" s="215"/>
      <c r="O534" s="50">
        <f t="shared" si="332"/>
        <v>0</v>
      </c>
      <c r="P534" s="94">
        <f t="shared" si="333"/>
        <v>0</v>
      </c>
      <c r="Q534" s="678">
        <v>76.258799999999994</v>
      </c>
      <c r="R534" s="736">
        <f t="shared" si="339"/>
        <v>4956.8219999999992</v>
      </c>
      <c r="S534" s="745">
        <f t="shared" si="340"/>
        <v>3469.7753999999991</v>
      </c>
      <c r="T534" s="454">
        <v>30</v>
      </c>
      <c r="U534" s="434"/>
      <c r="V534" s="458"/>
      <c r="W534" s="752">
        <f t="shared" si="335"/>
        <v>0</v>
      </c>
      <c r="X534" s="552">
        <f t="shared" si="330"/>
        <v>0</v>
      </c>
      <c r="Y534" s="437" t="s">
        <v>771</v>
      </c>
      <c r="Z534" s="435">
        <f t="shared" si="338"/>
        <v>30</v>
      </c>
      <c r="AA534" s="636"/>
      <c r="AB534" s="171"/>
      <c r="AC534" s="88"/>
      <c r="AD534" s="162"/>
      <c r="AE534" s="162"/>
      <c r="AF534" s="162"/>
      <c r="AG534" s="162"/>
      <c r="AH534" s="162"/>
      <c r="AI534" s="162"/>
      <c r="AJ534" s="162"/>
      <c r="AK534" s="163"/>
      <c r="AL534" s="162"/>
      <c r="AM534" s="173"/>
      <c r="AN534" s="173"/>
      <c r="AO534" s="173"/>
      <c r="AP534" s="173"/>
      <c r="AQ534" s="173"/>
      <c r="AR534" s="173"/>
      <c r="AS534" s="173"/>
      <c r="AT534" s="173"/>
      <c r="AU534" s="173"/>
      <c r="AV534" s="173"/>
      <c r="AW534" s="173"/>
      <c r="AX534" s="173"/>
      <c r="AY534" s="173"/>
      <c r="AZ534" s="173"/>
      <c r="BA534" s="173"/>
      <c r="BB534" s="173"/>
      <c r="BC534" s="173"/>
      <c r="BD534" s="173"/>
      <c r="BE534" s="173"/>
      <c r="BF534" s="165"/>
      <c r="BG534" s="165"/>
      <c r="BH534" s="165"/>
      <c r="BI534" s="165"/>
      <c r="BJ534" s="165"/>
      <c r="BK534" s="165"/>
      <c r="BL534" s="165"/>
      <c r="BM534" s="165"/>
      <c r="BN534" s="165"/>
      <c r="BO534" s="165"/>
      <c r="BP534" s="165"/>
      <c r="BQ534" s="165"/>
      <c r="BR534" s="165"/>
      <c r="BS534" s="165"/>
      <c r="BT534" s="165"/>
      <c r="BU534" s="165"/>
      <c r="BV534" s="165"/>
      <c r="BW534" s="165"/>
      <c r="BX534" s="165"/>
      <c r="BY534" s="165"/>
      <c r="BZ534" s="165"/>
      <c r="CA534" s="165"/>
      <c r="CB534" s="165"/>
      <c r="CC534" s="165"/>
      <c r="CD534" s="165"/>
    </row>
    <row r="535" spans="1:82" ht="63.75" customHeight="1">
      <c r="A535" s="491" t="s">
        <v>11</v>
      </c>
      <c r="B535" s="491"/>
      <c r="C535" s="677" t="s">
        <v>953</v>
      </c>
      <c r="D535" s="403">
        <v>7749267</v>
      </c>
      <c r="E535" s="598" t="s">
        <v>845</v>
      </c>
      <c r="F535" s="404" t="s">
        <v>2</v>
      </c>
      <c r="G535" s="538" t="s">
        <v>790</v>
      </c>
      <c r="H535" s="538" t="s">
        <v>790</v>
      </c>
      <c r="I535" s="538" t="s">
        <v>790</v>
      </c>
      <c r="J535" s="538" t="s">
        <v>790</v>
      </c>
      <c r="K535" s="613"/>
      <c r="L535" s="538" t="s">
        <v>790</v>
      </c>
      <c r="M535" s="538" t="s">
        <v>790</v>
      </c>
      <c r="N535" s="215"/>
      <c r="O535" s="50">
        <f t="shared" si="332"/>
        <v>0</v>
      </c>
      <c r="P535" s="94">
        <f t="shared" si="333"/>
        <v>0</v>
      </c>
      <c r="Q535" s="678">
        <v>84.191040000000001</v>
      </c>
      <c r="R535" s="736">
        <f t="shared" si="339"/>
        <v>5472.4175999999998</v>
      </c>
      <c r="S535" s="745">
        <f t="shared" si="340"/>
        <v>3830.6923199999997</v>
      </c>
      <c r="T535" s="454">
        <v>30</v>
      </c>
      <c r="U535" s="434"/>
      <c r="V535" s="458"/>
      <c r="W535" s="752">
        <f t="shared" si="335"/>
        <v>0</v>
      </c>
      <c r="X535" s="552">
        <f t="shared" si="330"/>
        <v>0</v>
      </c>
      <c r="Y535" s="437" t="s">
        <v>771</v>
      </c>
      <c r="Z535" s="435">
        <f t="shared" si="338"/>
        <v>30</v>
      </c>
      <c r="AA535" s="636"/>
      <c r="AB535" s="171"/>
      <c r="AC535" s="88"/>
      <c r="AD535" s="162"/>
      <c r="AE535" s="162"/>
      <c r="AF535" s="162"/>
      <c r="AG535" s="162"/>
      <c r="AH535" s="162"/>
      <c r="AI535" s="162"/>
      <c r="AJ535" s="162"/>
      <c r="AK535" s="163"/>
      <c r="AL535" s="162"/>
      <c r="AM535" s="173"/>
      <c r="AN535" s="173"/>
      <c r="AO535" s="173"/>
      <c r="AP535" s="173"/>
      <c r="AQ535" s="173"/>
      <c r="AR535" s="173"/>
      <c r="AS535" s="173"/>
      <c r="AT535" s="173"/>
      <c r="AU535" s="173"/>
      <c r="AV535" s="173"/>
      <c r="AW535" s="173"/>
      <c r="AX535" s="173"/>
      <c r="AY535" s="173"/>
      <c r="AZ535" s="173"/>
      <c r="BA535" s="173"/>
      <c r="BB535" s="173"/>
      <c r="BC535" s="173"/>
      <c r="BD535" s="173"/>
      <c r="BE535" s="173"/>
      <c r="BF535" s="165"/>
      <c r="BG535" s="165"/>
      <c r="BH535" s="165"/>
      <c r="BI535" s="165"/>
      <c r="BJ535" s="165"/>
      <c r="BK535" s="165"/>
      <c r="BL535" s="165"/>
      <c r="BM535" s="165"/>
      <c r="BN535" s="165"/>
      <c r="BO535" s="165"/>
      <c r="BP535" s="165"/>
      <c r="BQ535" s="165"/>
      <c r="BR535" s="165"/>
      <c r="BS535" s="165"/>
      <c r="BT535" s="165"/>
      <c r="BU535" s="165"/>
      <c r="BV535" s="165"/>
      <c r="BW535" s="165"/>
      <c r="BX535" s="165"/>
      <c r="BY535" s="165"/>
      <c r="BZ535" s="165"/>
      <c r="CA535" s="165"/>
      <c r="CB535" s="165"/>
      <c r="CC535" s="165"/>
      <c r="CD535" s="165"/>
    </row>
    <row r="536" spans="1:82" ht="63.75" hidden="1" customHeight="1">
      <c r="A536" s="491" t="s">
        <v>11</v>
      </c>
      <c r="B536" s="491"/>
      <c r="C536" s="595" t="s">
        <v>794</v>
      </c>
      <c r="D536" s="403">
        <v>7749267</v>
      </c>
      <c r="E536" s="598" t="s">
        <v>845</v>
      </c>
      <c r="F536" s="404" t="s">
        <v>2</v>
      </c>
      <c r="G536" s="538" t="s">
        <v>790</v>
      </c>
      <c r="H536" s="538" t="s">
        <v>790</v>
      </c>
      <c r="I536" s="613"/>
      <c r="J536" s="538" t="s">
        <v>790</v>
      </c>
      <c r="K536" s="538" t="s">
        <v>790</v>
      </c>
      <c r="L536" s="538" t="s">
        <v>790</v>
      </c>
      <c r="M536" s="538" t="s">
        <v>790</v>
      </c>
      <c r="N536" s="215">
        <v>4</v>
      </c>
      <c r="O536" s="50">
        <f t="shared" si="332"/>
        <v>0</v>
      </c>
      <c r="P536" s="94">
        <f t="shared" si="333"/>
        <v>0</v>
      </c>
      <c r="Q536" s="674">
        <v>84.191040000000001</v>
      </c>
      <c r="R536" s="436">
        <f t="shared" ref="R536:R549" si="341">Q536*$S$1</f>
        <v>5472.4175999999998</v>
      </c>
      <c r="S536" s="394">
        <f t="shared" ref="S536:S549" si="342">(1-T536*0.01)*R536</f>
        <v>3830.6923199999997</v>
      </c>
      <c r="T536" s="454">
        <v>30</v>
      </c>
      <c r="U536" s="434"/>
      <c r="V536" s="458"/>
      <c r="W536" s="335">
        <f t="shared" ref="W536:W549" si="343">S536*O536</f>
        <v>0</v>
      </c>
      <c r="X536" s="552">
        <f t="shared" si="330"/>
        <v>0</v>
      </c>
      <c r="Y536" s="437" t="s">
        <v>771</v>
      </c>
      <c r="Z536" s="435">
        <f t="shared" si="338"/>
        <v>30</v>
      </c>
      <c r="AA536" s="636"/>
      <c r="AB536" s="171"/>
      <c r="AC536" s="88"/>
      <c r="AD536" s="162"/>
      <c r="AE536" s="162"/>
      <c r="AF536" s="162"/>
      <c r="AG536" s="162"/>
      <c r="AH536" s="162"/>
      <c r="AI536" s="162"/>
      <c r="AJ536" s="162"/>
      <c r="AK536" s="163"/>
      <c r="AL536" s="162"/>
      <c r="AM536" s="173"/>
      <c r="AN536" s="173"/>
      <c r="AO536" s="173"/>
      <c r="AP536" s="173"/>
      <c r="AQ536" s="173"/>
      <c r="AR536" s="173"/>
      <c r="AS536" s="173"/>
      <c r="AT536" s="173"/>
      <c r="AU536" s="173"/>
      <c r="AV536" s="173"/>
      <c r="AW536" s="173"/>
      <c r="AX536" s="173"/>
      <c r="AY536" s="173"/>
      <c r="AZ536" s="173"/>
      <c r="BA536" s="173"/>
      <c r="BB536" s="173"/>
      <c r="BC536" s="173"/>
      <c r="BD536" s="173"/>
      <c r="BE536" s="173"/>
      <c r="BF536" s="165"/>
      <c r="BG536" s="165"/>
      <c r="BH536" s="165"/>
      <c r="BI536" s="165"/>
      <c r="BJ536" s="165"/>
      <c r="BK536" s="165"/>
      <c r="BL536" s="165"/>
      <c r="BM536" s="165"/>
      <c r="BN536" s="165"/>
      <c r="BO536" s="165"/>
      <c r="BP536" s="165"/>
      <c r="BQ536" s="165"/>
      <c r="BR536" s="165"/>
      <c r="BS536" s="165"/>
      <c r="BT536" s="165"/>
      <c r="BU536" s="165"/>
      <c r="BV536" s="165"/>
      <c r="BW536" s="165"/>
      <c r="BX536" s="165"/>
      <c r="BY536" s="165"/>
      <c r="BZ536" s="165"/>
      <c r="CA536" s="165"/>
      <c r="CB536" s="165"/>
      <c r="CC536" s="165"/>
      <c r="CD536" s="165"/>
    </row>
    <row r="537" spans="1:82" ht="63.75" customHeight="1">
      <c r="A537" s="491" t="s">
        <v>11</v>
      </c>
      <c r="B537" s="491"/>
      <c r="C537" s="677" t="s">
        <v>953</v>
      </c>
      <c r="D537" s="403">
        <v>7749267</v>
      </c>
      <c r="E537" s="598" t="s">
        <v>846</v>
      </c>
      <c r="F537" s="404" t="s">
        <v>548</v>
      </c>
      <c r="G537" s="613"/>
      <c r="H537" s="613"/>
      <c r="I537" s="538" t="s">
        <v>790</v>
      </c>
      <c r="J537" s="538" t="s">
        <v>790</v>
      </c>
      <c r="K537" s="538" t="s">
        <v>790</v>
      </c>
      <c r="L537" s="538" t="s">
        <v>790</v>
      </c>
      <c r="M537" s="538" t="s">
        <v>790</v>
      </c>
      <c r="N537" s="215"/>
      <c r="O537" s="50">
        <f>SUBTOTAL(9,G537:M537)</f>
        <v>0</v>
      </c>
      <c r="P537" s="94">
        <f>O537</f>
        <v>0</v>
      </c>
      <c r="Q537" s="678">
        <v>84.191040000000001</v>
      </c>
      <c r="R537" s="736">
        <f>Q537*$S$1</f>
        <v>5472.4175999999998</v>
      </c>
      <c r="S537" s="745">
        <f t="shared" si="342"/>
        <v>3830.6923199999997</v>
      </c>
      <c r="T537" s="454">
        <v>30</v>
      </c>
      <c r="U537" s="434"/>
      <c r="V537" s="458"/>
      <c r="W537" s="752">
        <f>S537*O537</f>
        <v>0</v>
      </c>
      <c r="X537" s="552">
        <f>R537*P537</f>
        <v>0</v>
      </c>
      <c r="Y537" s="437" t="s">
        <v>771</v>
      </c>
      <c r="Z537" s="435">
        <f t="shared" si="338"/>
        <v>30</v>
      </c>
      <c r="AA537" s="636"/>
      <c r="AB537" s="171"/>
      <c r="AC537" s="88"/>
      <c r="AD537" s="162"/>
      <c r="AE537" s="162"/>
      <c r="AF537" s="162"/>
      <c r="AG537" s="162"/>
      <c r="AH537" s="162"/>
      <c r="AI537" s="162"/>
      <c r="AJ537" s="162"/>
      <c r="AK537" s="163"/>
      <c r="AL537" s="162"/>
      <c r="AM537" s="173"/>
      <c r="AN537" s="173"/>
      <c r="AO537" s="173"/>
      <c r="AP537" s="173"/>
      <c r="AQ537" s="173"/>
      <c r="AR537" s="173"/>
      <c r="AS537" s="173"/>
      <c r="AT537" s="173"/>
      <c r="AU537" s="173"/>
      <c r="AV537" s="173"/>
      <c r="AW537" s="173"/>
      <c r="AX537" s="173"/>
      <c r="AY537" s="173"/>
      <c r="AZ537" s="173"/>
      <c r="BA537" s="173"/>
      <c r="BB537" s="173"/>
      <c r="BC537" s="173"/>
      <c r="BD537" s="173"/>
      <c r="BE537" s="173"/>
      <c r="BF537" s="165"/>
      <c r="BG537" s="165"/>
      <c r="BH537" s="165"/>
      <c r="BI537" s="165"/>
      <c r="BJ537" s="165"/>
      <c r="BK537" s="165"/>
      <c r="BL537" s="165"/>
      <c r="BM537" s="165"/>
      <c r="BN537" s="165"/>
      <c r="BO537" s="165"/>
      <c r="BP537" s="165"/>
      <c r="BQ537" s="165"/>
      <c r="BR537" s="165"/>
      <c r="BS537" s="165"/>
      <c r="BT537" s="165"/>
      <c r="BU537" s="165"/>
      <c r="BV537" s="165"/>
      <c r="BW537" s="165"/>
      <c r="BX537" s="165"/>
      <c r="BY537" s="165"/>
      <c r="BZ537" s="165"/>
      <c r="CA537" s="165"/>
      <c r="CB537" s="165"/>
      <c r="CC537" s="165"/>
      <c r="CD537" s="165"/>
    </row>
    <row r="538" spans="1:82" ht="63.75" hidden="1" customHeight="1">
      <c r="A538" s="491" t="s">
        <v>11</v>
      </c>
      <c r="B538" s="491"/>
      <c r="C538" s="595" t="s">
        <v>794</v>
      </c>
      <c r="D538" s="403">
        <v>7749267</v>
      </c>
      <c r="E538" s="598" t="s">
        <v>846</v>
      </c>
      <c r="F538" s="404" t="s">
        <v>548</v>
      </c>
      <c r="G538" s="538" t="s">
        <v>790</v>
      </c>
      <c r="H538" s="538" t="s">
        <v>790</v>
      </c>
      <c r="I538" s="613"/>
      <c r="J538" s="538" t="s">
        <v>790</v>
      </c>
      <c r="K538" s="538" t="s">
        <v>790</v>
      </c>
      <c r="L538" s="538" t="s">
        <v>790</v>
      </c>
      <c r="M538" s="538" t="s">
        <v>790</v>
      </c>
      <c r="N538" s="215">
        <v>4</v>
      </c>
      <c r="O538" s="50">
        <f t="shared" si="332"/>
        <v>0</v>
      </c>
      <c r="P538" s="94">
        <f t="shared" si="333"/>
        <v>0</v>
      </c>
      <c r="Q538" s="674">
        <v>84.191040000000001</v>
      </c>
      <c r="R538" s="436">
        <f t="shared" si="341"/>
        <v>5472.4175999999998</v>
      </c>
      <c r="S538" s="394">
        <f t="shared" si="342"/>
        <v>3830.6923199999997</v>
      </c>
      <c r="T538" s="454">
        <v>30</v>
      </c>
      <c r="U538" s="434"/>
      <c r="V538" s="458"/>
      <c r="W538" s="335">
        <f t="shared" si="343"/>
        <v>0</v>
      </c>
      <c r="X538" s="552">
        <f t="shared" si="330"/>
        <v>0</v>
      </c>
      <c r="Y538" s="437" t="s">
        <v>771</v>
      </c>
      <c r="Z538" s="435">
        <f t="shared" ref="Z538:Z546" si="344">T538</f>
        <v>30</v>
      </c>
      <c r="AA538" s="636"/>
      <c r="AB538" s="171"/>
      <c r="AC538" s="88"/>
      <c r="AD538" s="162"/>
      <c r="AE538" s="162"/>
      <c r="AF538" s="162"/>
      <c r="AG538" s="162"/>
      <c r="AH538" s="162"/>
      <c r="AI538" s="162"/>
      <c r="AJ538" s="162"/>
      <c r="AK538" s="163"/>
      <c r="AL538" s="162"/>
      <c r="AM538" s="173"/>
      <c r="AN538" s="173"/>
      <c r="AO538" s="173"/>
      <c r="AP538" s="173"/>
      <c r="AQ538" s="173"/>
      <c r="AR538" s="173"/>
      <c r="AS538" s="173"/>
      <c r="AT538" s="173"/>
      <c r="AU538" s="173"/>
      <c r="AV538" s="173"/>
      <c r="AW538" s="173"/>
      <c r="AX538" s="173"/>
      <c r="AY538" s="173"/>
      <c r="AZ538" s="173"/>
      <c r="BA538" s="173"/>
      <c r="BB538" s="173"/>
      <c r="BC538" s="173"/>
      <c r="BD538" s="173"/>
      <c r="BE538" s="173"/>
      <c r="BF538" s="165"/>
      <c r="BG538" s="165"/>
      <c r="BH538" s="165"/>
      <c r="BI538" s="165"/>
      <c r="BJ538" s="165"/>
      <c r="BK538" s="165"/>
      <c r="BL538" s="165"/>
      <c r="BM538" s="165"/>
      <c r="BN538" s="165"/>
      <c r="BO538" s="165"/>
      <c r="BP538" s="165"/>
      <c r="BQ538" s="165"/>
      <c r="BR538" s="165"/>
      <c r="BS538" s="165"/>
      <c r="BT538" s="165"/>
      <c r="BU538" s="165"/>
      <c r="BV538" s="165"/>
      <c r="BW538" s="165"/>
      <c r="BX538" s="165"/>
      <c r="BY538" s="165"/>
      <c r="BZ538" s="165"/>
      <c r="CA538" s="165"/>
      <c r="CB538" s="165"/>
      <c r="CC538" s="165"/>
      <c r="CD538" s="165"/>
    </row>
    <row r="539" spans="1:82" ht="63.75" customHeight="1">
      <c r="A539" s="491" t="s">
        <v>11</v>
      </c>
      <c r="B539" s="491"/>
      <c r="C539" s="677" t="s">
        <v>953</v>
      </c>
      <c r="D539" s="403">
        <v>7749267</v>
      </c>
      <c r="E539" s="598" t="s">
        <v>847</v>
      </c>
      <c r="F539" s="404" t="s">
        <v>37</v>
      </c>
      <c r="G539" s="613"/>
      <c r="H539" s="538" t="s">
        <v>790</v>
      </c>
      <c r="I539" s="538" t="s">
        <v>790</v>
      </c>
      <c r="J539" s="613"/>
      <c r="K539" s="613"/>
      <c r="L539" s="538" t="s">
        <v>790</v>
      </c>
      <c r="M539" s="538" t="s">
        <v>790</v>
      </c>
      <c r="N539" s="215"/>
      <c r="O539" s="50">
        <f>SUBTOTAL(9,G539:M539)</f>
        <v>0</v>
      </c>
      <c r="P539" s="94">
        <f>O539</f>
        <v>0</v>
      </c>
      <c r="Q539" s="678">
        <v>84.191040000000001</v>
      </c>
      <c r="R539" s="736">
        <f>Q539*$S$1</f>
        <v>5472.4175999999998</v>
      </c>
      <c r="S539" s="745">
        <f t="shared" si="342"/>
        <v>3830.6923199999997</v>
      </c>
      <c r="T539" s="454">
        <v>30</v>
      </c>
      <c r="U539" s="434"/>
      <c r="V539" s="458"/>
      <c r="W539" s="752">
        <f>S539*O539</f>
        <v>0</v>
      </c>
      <c r="X539" s="552">
        <f>R539*P539</f>
        <v>0</v>
      </c>
      <c r="Y539" s="437" t="s">
        <v>771</v>
      </c>
      <c r="Z539" s="435">
        <f t="shared" si="344"/>
        <v>30</v>
      </c>
      <c r="AA539" s="636"/>
      <c r="AB539" s="171"/>
      <c r="AC539" s="88"/>
      <c r="AD539" s="162"/>
      <c r="AE539" s="162"/>
      <c r="AF539" s="162"/>
      <c r="AG539" s="162"/>
      <c r="AH539" s="162"/>
      <c r="AI539" s="162"/>
      <c r="AJ539" s="162"/>
      <c r="AK539" s="163"/>
      <c r="AL539" s="162"/>
      <c r="AM539" s="173"/>
      <c r="AN539" s="173"/>
      <c r="AO539" s="173"/>
      <c r="AP539" s="173"/>
      <c r="AQ539" s="173"/>
      <c r="AR539" s="173"/>
      <c r="AS539" s="173"/>
      <c r="AT539" s="173"/>
      <c r="AU539" s="173"/>
      <c r="AV539" s="173"/>
      <c r="AW539" s="173"/>
      <c r="AX539" s="173"/>
      <c r="AY539" s="173"/>
      <c r="AZ539" s="173"/>
      <c r="BA539" s="173"/>
      <c r="BB539" s="173"/>
      <c r="BC539" s="173"/>
      <c r="BD539" s="173"/>
      <c r="BE539" s="173"/>
      <c r="BF539" s="165"/>
      <c r="BG539" s="165"/>
      <c r="BH539" s="165"/>
      <c r="BI539" s="165"/>
      <c r="BJ539" s="165"/>
      <c r="BK539" s="165"/>
      <c r="BL539" s="165"/>
      <c r="BM539" s="165"/>
      <c r="BN539" s="165"/>
      <c r="BO539" s="165"/>
      <c r="BP539" s="165"/>
      <c r="BQ539" s="165"/>
      <c r="BR539" s="165"/>
      <c r="BS539" s="165"/>
      <c r="BT539" s="165"/>
      <c r="BU539" s="165"/>
      <c r="BV539" s="165"/>
      <c r="BW539" s="165"/>
      <c r="BX539" s="165"/>
      <c r="BY539" s="165"/>
      <c r="BZ539" s="165"/>
      <c r="CA539" s="165"/>
      <c r="CB539" s="165"/>
      <c r="CC539" s="165"/>
      <c r="CD539" s="165"/>
    </row>
    <row r="540" spans="1:82" ht="63.75" hidden="1" customHeight="1">
      <c r="A540" s="491" t="s">
        <v>11</v>
      </c>
      <c r="B540" s="491"/>
      <c r="C540" s="595" t="s">
        <v>794</v>
      </c>
      <c r="D540" s="403">
        <v>7749267</v>
      </c>
      <c r="E540" s="598" t="s">
        <v>847</v>
      </c>
      <c r="F540" s="404" t="s">
        <v>37</v>
      </c>
      <c r="G540" s="538" t="s">
        <v>790</v>
      </c>
      <c r="H540" s="613"/>
      <c r="I540" s="613"/>
      <c r="J540" s="538" t="s">
        <v>790</v>
      </c>
      <c r="K540" s="538" t="s">
        <v>790</v>
      </c>
      <c r="L540" s="538" t="s">
        <v>790</v>
      </c>
      <c r="M540" s="538" t="s">
        <v>790</v>
      </c>
      <c r="N540" s="215">
        <v>4</v>
      </c>
      <c r="O540" s="50">
        <f t="shared" si="332"/>
        <v>0</v>
      </c>
      <c r="P540" s="94">
        <f t="shared" si="333"/>
        <v>0</v>
      </c>
      <c r="Q540" s="674">
        <v>84.191040000000001</v>
      </c>
      <c r="R540" s="436">
        <f t="shared" si="341"/>
        <v>5472.4175999999998</v>
      </c>
      <c r="S540" s="394">
        <f t="shared" si="342"/>
        <v>3830.6923199999997</v>
      </c>
      <c r="T540" s="454">
        <v>30</v>
      </c>
      <c r="U540" s="434"/>
      <c r="V540" s="458"/>
      <c r="W540" s="335">
        <f t="shared" si="343"/>
        <v>0</v>
      </c>
      <c r="X540" s="552">
        <f t="shared" si="330"/>
        <v>0</v>
      </c>
      <c r="Y540" s="437" t="s">
        <v>771</v>
      </c>
      <c r="Z540" s="435">
        <f t="shared" si="344"/>
        <v>30</v>
      </c>
      <c r="AA540" s="636"/>
      <c r="AB540" s="171"/>
      <c r="AC540" s="88"/>
      <c r="AD540" s="162"/>
      <c r="AE540" s="162"/>
      <c r="AF540" s="162"/>
      <c r="AG540" s="162"/>
      <c r="AH540" s="162"/>
      <c r="AI540" s="162"/>
      <c r="AJ540" s="162"/>
      <c r="AK540" s="163"/>
      <c r="AL540" s="162"/>
      <c r="AM540" s="173"/>
      <c r="AN540" s="173"/>
      <c r="AO540" s="173"/>
      <c r="AP540" s="173"/>
      <c r="AQ540" s="173"/>
      <c r="AR540" s="173"/>
      <c r="AS540" s="173"/>
      <c r="AT540" s="173"/>
      <c r="AU540" s="173"/>
      <c r="AV540" s="173"/>
      <c r="AW540" s="173"/>
      <c r="AX540" s="173"/>
      <c r="AY540" s="173"/>
      <c r="AZ540" s="173"/>
      <c r="BA540" s="173"/>
      <c r="BB540" s="173"/>
      <c r="BC540" s="173"/>
      <c r="BD540" s="173"/>
      <c r="BE540" s="173"/>
      <c r="BF540" s="165"/>
      <c r="BG540" s="165"/>
      <c r="BH540" s="165"/>
      <c r="BI540" s="165"/>
      <c r="BJ540" s="165"/>
      <c r="BK540" s="165"/>
      <c r="BL540" s="165"/>
      <c r="BM540" s="165"/>
      <c r="BN540" s="165"/>
      <c r="BO540" s="165"/>
      <c r="BP540" s="165"/>
      <c r="BQ540" s="165"/>
      <c r="BR540" s="165"/>
      <c r="BS540" s="165"/>
      <c r="BT540" s="165"/>
      <c r="BU540" s="165"/>
      <c r="BV540" s="165"/>
      <c r="BW540" s="165"/>
      <c r="BX540" s="165"/>
      <c r="BY540" s="165"/>
      <c r="BZ540" s="165"/>
      <c r="CA540" s="165"/>
      <c r="CB540" s="165"/>
      <c r="CC540" s="165"/>
      <c r="CD540" s="165"/>
    </row>
    <row r="541" spans="1:82" ht="63.75" customHeight="1">
      <c r="A541" s="491" t="s">
        <v>11</v>
      </c>
      <c r="B541" s="491"/>
      <c r="C541" s="677" t="s">
        <v>953</v>
      </c>
      <c r="D541" s="403">
        <v>7749812</v>
      </c>
      <c r="E541" s="598" t="s">
        <v>847</v>
      </c>
      <c r="F541" s="404" t="s">
        <v>26</v>
      </c>
      <c r="G541" s="538" t="s">
        <v>790</v>
      </c>
      <c r="H541" s="613"/>
      <c r="I541" s="613"/>
      <c r="J541" s="613"/>
      <c r="K541" s="613"/>
      <c r="L541" s="538" t="s">
        <v>790</v>
      </c>
      <c r="M541" s="538" t="s">
        <v>790</v>
      </c>
      <c r="N541" s="215"/>
      <c r="O541" s="50">
        <f>SUBTOTAL(9,G541:M541)</f>
        <v>0</v>
      </c>
      <c r="P541" s="94">
        <f>O541</f>
        <v>0</v>
      </c>
      <c r="Q541" s="678">
        <v>86.641919999999999</v>
      </c>
      <c r="R541" s="736">
        <f>Q541*$S$1</f>
        <v>5631.7248</v>
      </c>
      <c r="S541" s="756">
        <f t="shared" si="342"/>
        <v>2815.8624</v>
      </c>
      <c r="T541" s="454">
        <v>50</v>
      </c>
      <c r="U541" s="434"/>
      <c r="V541" s="458"/>
      <c r="W541" s="752">
        <f>S541*O541</f>
        <v>0</v>
      </c>
      <c r="X541" s="552">
        <f>R541*P541</f>
        <v>0</v>
      </c>
      <c r="Y541" s="437" t="s">
        <v>771</v>
      </c>
      <c r="Z541" s="435">
        <f t="shared" si="344"/>
        <v>50</v>
      </c>
      <c r="AA541" s="636"/>
      <c r="AB541" s="171"/>
      <c r="AC541" s="88"/>
      <c r="AD541" s="162"/>
      <c r="AE541" s="162"/>
      <c r="AF541" s="162"/>
      <c r="AG541" s="162"/>
      <c r="AH541" s="162"/>
      <c r="AI541" s="162"/>
      <c r="AJ541" s="162"/>
      <c r="AK541" s="163"/>
      <c r="AL541" s="162"/>
      <c r="AM541" s="173"/>
      <c r="AN541" s="173"/>
      <c r="AO541" s="173"/>
      <c r="AP541" s="173"/>
      <c r="AQ541" s="173"/>
      <c r="AR541" s="173"/>
      <c r="AS541" s="173"/>
      <c r="AT541" s="173"/>
      <c r="AU541" s="173"/>
      <c r="AV541" s="173"/>
      <c r="AW541" s="173"/>
      <c r="AX541" s="173"/>
      <c r="AY541" s="173"/>
      <c r="AZ541" s="173"/>
      <c r="BA541" s="173"/>
      <c r="BB541" s="173"/>
      <c r="BC541" s="173"/>
      <c r="BD541" s="173"/>
      <c r="BE541" s="173"/>
      <c r="BF541" s="165"/>
      <c r="BG541" s="165"/>
      <c r="BH541" s="165"/>
      <c r="BI541" s="165"/>
      <c r="BJ541" s="165"/>
      <c r="BK541" s="165"/>
      <c r="BL541" s="165"/>
      <c r="BM541" s="165"/>
      <c r="BN541" s="165"/>
      <c r="BO541" s="165"/>
      <c r="BP541" s="165"/>
      <c r="BQ541" s="165"/>
      <c r="BR541" s="165"/>
      <c r="BS541" s="165"/>
      <c r="BT541" s="165"/>
      <c r="BU541" s="165"/>
      <c r="BV541" s="165"/>
      <c r="BW541" s="165"/>
      <c r="BX541" s="165"/>
      <c r="BY541" s="165"/>
      <c r="BZ541" s="165"/>
      <c r="CA541" s="165"/>
      <c r="CB541" s="165"/>
      <c r="CC541" s="165"/>
      <c r="CD541" s="165"/>
    </row>
    <row r="542" spans="1:82" ht="63.75" hidden="1" customHeight="1">
      <c r="A542" s="491" t="s">
        <v>11</v>
      </c>
      <c r="B542" s="491"/>
      <c r="C542" s="595" t="s">
        <v>794</v>
      </c>
      <c r="D542" s="403">
        <v>7749812</v>
      </c>
      <c r="E542" s="598" t="s">
        <v>846</v>
      </c>
      <c r="F542" s="404" t="s">
        <v>26</v>
      </c>
      <c r="G542" s="538" t="s">
        <v>790</v>
      </c>
      <c r="H542" s="613"/>
      <c r="I542" s="613"/>
      <c r="J542" s="538" t="s">
        <v>790</v>
      </c>
      <c r="K542" s="538" t="s">
        <v>790</v>
      </c>
      <c r="L542" s="538" t="s">
        <v>790</v>
      </c>
      <c r="M542" s="538" t="s">
        <v>790</v>
      </c>
      <c r="N542" s="215">
        <v>4</v>
      </c>
      <c r="O542" s="50">
        <f t="shared" si="332"/>
        <v>0</v>
      </c>
      <c r="P542" s="94">
        <f t="shared" si="333"/>
        <v>0</v>
      </c>
      <c r="Q542" s="674">
        <v>86.641919999999999</v>
      </c>
      <c r="R542" s="436">
        <f t="shared" si="341"/>
        <v>5631.7248</v>
      </c>
      <c r="S542" s="394">
        <f t="shared" si="342"/>
        <v>3942.2073599999999</v>
      </c>
      <c r="T542" s="454">
        <v>30</v>
      </c>
      <c r="U542" s="434"/>
      <c r="V542" s="458"/>
      <c r="W542" s="335">
        <f t="shared" si="343"/>
        <v>0</v>
      </c>
      <c r="X542" s="552">
        <f t="shared" si="330"/>
        <v>0</v>
      </c>
      <c r="Y542" s="437" t="s">
        <v>771</v>
      </c>
      <c r="Z542" s="435">
        <f t="shared" si="344"/>
        <v>30</v>
      </c>
      <c r="AA542" s="636"/>
      <c r="AB542" s="171"/>
      <c r="AC542" s="88"/>
      <c r="AD542" s="162"/>
      <c r="AE542" s="162"/>
      <c r="AF542" s="162"/>
      <c r="AG542" s="162"/>
      <c r="AH542" s="162"/>
      <c r="AI542" s="162"/>
      <c r="AJ542" s="162"/>
      <c r="AK542" s="163"/>
      <c r="AL542" s="162"/>
      <c r="AM542" s="173"/>
      <c r="AN542" s="173"/>
      <c r="AO542" s="173"/>
      <c r="AP542" s="173"/>
      <c r="AQ542" s="173"/>
      <c r="AR542" s="173"/>
      <c r="AS542" s="173"/>
      <c r="AT542" s="173"/>
      <c r="AU542" s="173"/>
      <c r="AV542" s="173"/>
      <c r="AW542" s="173"/>
      <c r="AX542" s="173"/>
      <c r="AY542" s="173"/>
      <c r="AZ542" s="173"/>
      <c r="BA542" s="173"/>
      <c r="BB542" s="173"/>
      <c r="BC542" s="173"/>
      <c r="BD542" s="173"/>
      <c r="BE542" s="173"/>
      <c r="BF542" s="165"/>
      <c r="BG542" s="165"/>
      <c r="BH542" s="165"/>
      <c r="BI542" s="165"/>
      <c r="BJ542" s="165"/>
      <c r="BK542" s="165"/>
      <c r="BL542" s="165"/>
      <c r="BM542" s="165"/>
      <c r="BN542" s="165"/>
      <c r="BO542" s="165"/>
      <c r="BP542" s="165"/>
      <c r="BQ542" s="165"/>
      <c r="BR542" s="165"/>
      <c r="BS542" s="165"/>
      <c r="BT542" s="165"/>
      <c r="BU542" s="165"/>
      <c r="BV542" s="165"/>
      <c r="BW542" s="165"/>
      <c r="BX542" s="165"/>
      <c r="BY542" s="165"/>
      <c r="BZ542" s="165"/>
      <c r="CA542" s="165"/>
      <c r="CB542" s="165"/>
      <c r="CC542" s="165"/>
      <c r="CD542" s="165"/>
    </row>
    <row r="543" spans="1:82" ht="63.75" customHeight="1">
      <c r="A543" s="491" t="s">
        <v>11</v>
      </c>
      <c r="B543" s="491"/>
      <c r="C543" s="677" t="s">
        <v>953</v>
      </c>
      <c r="D543" s="403">
        <v>5745605</v>
      </c>
      <c r="E543" s="598" t="s">
        <v>848</v>
      </c>
      <c r="F543" s="404" t="s">
        <v>809</v>
      </c>
      <c r="G543" s="613"/>
      <c r="H543" s="613"/>
      <c r="I543" s="613"/>
      <c r="J543" s="613"/>
      <c r="K543" s="613"/>
      <c r="L543" s="538" t="s">
        <v>790</v>
      </c>
      <c r="M543" s="538" t="s">
        <v>790</v>
      </c>
      <c r="N543" s="215"/>
      <c r="O543" s="50">
        <f>SUBTOTAL(9,G543:M543)</f>
        <v>0</v>
      </c>
      <c r="P543" s="94">
        <f>O543</f>
        <v>0</v>
      </c>
      <c r="Q543" s="678">
        <v>71.224559999999997</v>
      </c>
      <c r="R543" s="736">
        <f>Q543*$S$1</f>
        <v>4629.5963999999994</v>
      </c>
      <c r="S543" s="745">
        <f t="shared" si="342"/>
        <v>3240.7174799999993</v>
      </c>
      <c r="T543" s="454">
        <v>30</v>
      </c>
      <c r="U543" s="434"/>
      <c r="V543" s="458"/>
      <c r="W543" s="752">
        <f>S543*O543</f>
        <v>0</v>
      </c>
      <c r="X543" s="552">
        <f>R543*P543</f>
        <v>0</v>
      </c>
      <c r="Y543" s="437" t="s">
        <v>771</v>
      </c>
      <c r="Z543" s="435">
        <f t="shared" si="344"/>
        <v>30</v>
      </c>
      <c r="AA543" s="636"/>
      <c r="AB543" s="171"/>
      <c r="AC543" s="88"/>
      <c r="AD543" s="162"/>
      <c r="AE543" s="162"/>
      <c r="AF543" s="162"/>
      <c r="AG543" s="162"/>
      <c r="AH543" s="162"/>
      <c r="AI543" s="162"/>
      <c r="AJ543" s="162"/>
      <c r="AK543" s="163"/>
      <c r="AL543" s="162"/>
      <c r="AM543" s="173"/>
      <c r="AN543" s="173"/>
      <c r="AO543" s="173"/>
      <c r="AP543" s="173"/>
      <c r="AQ543" s="173"/>
      <c r="AR543" s="173"/>
      <c r="AS543" s="173"/>
      <c r="AT543" s="173"/>
      <c r="AU543" s="173"/>
      <c r="AV543" s="173"/>
      <c r="AW543" s="173"/>
      <c r="AX543" s="173"/>
      <c r="AY543" s="173"/>
      <c r="AZ543" s="173"/>
      <c r="BA543" s="173"/>
      <c r="BB543" s="173"/>
      <c r="BC543" s="173"/>
      <c r="BD543" s="173"/>
      <c r="BE543" s="173"/>
      <c r="BF543" s="165"/>
      <c r="BG543" s="165"/>
      <c r="BH543" s="165"/>
      <c r="BI543" s="165"/>
      <c r="BJ543" s="165"/>
      <c r="BK543" s="165"/>
      <c r="BL543" s="165"/>
      <c r="BM543" s="165"/>
      <c r="BN543" s="165"/>
      <c r="BO543" s="165"/>
      <c r="BP543" s="165"/>
      <c r="BQ543" s="165"/>
      <c r="BR543" s="165"/>
      <c r="BS543" s="165"/>
      <c r="BT543" s="165"/>
      <c r="BU543" s="165"/>
      <c r="BV543" s="165"/>
      <c r="BW543" s="165"/>
      <c r="BX543" s="165"/>
      <c r="BY543" s="165"/>
      <c r="BZ543" s="165"/>
      <c r="CA543" s="165"/>
      <c r="CB543" s="165"/>
      <c r="CC543" s="165"/>
      <c r="CD543" s="165"/>
    </row>
    <row r="544" spans="1:82" ht="63.75" hidden="1" customHeight="1">
      <c r="A544" s="491" t="s">
        <v>11</v>
      </c>
      <c r="B544" s="491"/>
      <c r="C544" s="595" t="s">
        <v>794</v>
      </c>
      <c r="D544" s="403">
        <v>5745605</v>
      </c>
      <c r="E544" s="598" t="s">
        <v>848</v>
      </c>
      <c r="F544" s="404" t="s">
        <v>809</v>
      </c>
      <c r="G544" s="538" t="s">
        <v>790</v>
      </c>
      <c r="H544" s="613"/>
      <c r="I544" s="613"/>
      <c r="J544" s="538" t="s">
        <v>790</v>
      </c>
      <c r="K544" s="538" t="s">
        <v>790</v>
      </c>
      <c r="L544" s="538" t="s">
        <v>790</v>
      </c>
      <c r="M544" s="538" t="s">
        <v>790</v>
      </c>
      <c r="N544" s="215">
        <v>4</v>
      </c>
      <c r="O544" s="50">
        <f t="shared" si="332"/>
        <v>0</v>
      </c>
      <c r="P544" s="94">
        <f t="shared" si="333"/>
        <v>0</v>
      </c>
      <c r="Q544" s="674">
        <v>71.224559999999997</v>
      </c>
      <c r="R544" s="436">
        <f t="shared" si="341"/>
        <v>4629.5963999999994</v>
      </c>
      <c r="S544" s="394">
        <f t="shared" si="342"/>
        <v>3240.7174799999993</v>
      </c>
      <c r="T544" s="454">
        <v>30</v>
      </c>
      <c r="U544" s="434"/>
      <c r="V544" s="458"/>
      <c r="W544" s="335">
        <f t="shared" si="343"/>
        <v>0</v>
      </c>
      <c r="X544" s="552">
        <f t="shared" si="330"/>
        <v>0</v>
      </c>
      <c r="Y544" s="437" t="s">
        <v>771</v>
      </c>
      <c r="Z544" s="435">
        <f t="shared" si="344"/>
        <v>30</v>
      </c>
      <c r="AA544" s="636"/>
      <c r="AB544" s="171"/>
      <c r="AC544" s="88"/>
      <c r="AD544" s="162"/>
      <c r="AE544" s="162"/>
      <c r="AF544" s="162"/>
      <c r="AG544" s="162"/>
      <c r="AH544" s="162"/>
      <c r="AI544" s="162"/>
      <c r="AJ544" s="162"/>
      <c r="AK544" s="163"/>
      <c r="AL544" s="162"/>
      <c r="AM544" s="173"/>
      <c r="AN544" s="173"/>
      <c r="AO544" s="173"/>
      <c r="AP544" s="173"/>
      <c r="AQ544" s="173"/>
      <c r="AR544" s="173"/>
      <c r="AS544" s="173"/>
      <c r="AT544" s="173"/>
      <c r="AU544" s="173"/>
      <c r="AV544" s="173"/>
      <c r="AW544" s="173"/>
      <c r="AX544" s="173"/>
      <c r="AY544" s="173"/>
      <c r="AZ544" s="173"/>
      <c r="BA544" s="173"/>
      <c r="BB544" s="173"/>
      <c r="BC544" s="173"/>
      <c r="BD544" s="173"/>
      <c r="BE544" s="173"/>
      <c r="BF544" s="165"/>
      <c r="BG544" s="165"/>
      <c r="BH544" s="165"/>
      <c r="BI544" s="165"/>
      <c r="BJ544" s="165"/>
      <c r="BK544" s="165"/>
      <c r="BL544" s="165"/>
      <c r="BM544" s="165"/>
      <c r="BN544" s="165"/>
      <c r="BO544" s="165"/>
      <c r="BP544" s="165"/>
      <c r="BQ544" s="165"/>
      <c r="BR544" s="165"/>
      <c r="BS544" s="165"/>
      <c r="BT544" s="165"/>
      <c r="BU544" s="165"/>
      <c r="BV544" s="165"/>
      <c r="BW544" s="165"/>
      <c r="BX544" s="165"/>
      <c r="BY544" s="165"/>
      <c r="BZ544" s="165"/>
      <c r="CA544" s="165"/>
      <c r="CB544" s="165"/>
      <c r="CC544" s="165"/>
      <c r="CD544" s="165"/>
    </row>
    <row r="545" spans="1:82" ht="63.75" customHeight="1">
      <c r="A545" s="491" t="s">
        <v>11</v>
      </c>
      <c r="B545" s="491"/>
      <c r="C545" s="677" t="s">
        <v>953</v>
      </c>
      <c r="D545" s="403">
        <v>5745428</v>
      </c>
      <c r="E545" s="598" t="s">
        <v>848</v>
      </c>
      <c r="F545" s="404" t="s">
        <v>810</v>
      </c>
      <c r="G545" s="613"/>
      <c r="H545" s="613"/>
      <c r="I545" s="613"/>
      <c r="J545" s="538" t="s">
        <v>790</v>
      </c>
      <c r="K545" s="613"/>
      <c r="L545" s="538" t="s">
        <v>790</v>
      </c>
      <c r="M545" s="538" t="s">
        <v>790</v>
      </c>
      <c r="N545" s="215"/>
      <c r="O545" s="50">
        <f>SUBTOTAL(9,G545:M545)</f>
        <v>0</v>
      </c>
      <c r="P545" s="94">
        <f>O545</f>
        <v>0</v>
      </c>
      <c r="Q545" s="678">
        <v>80.72999999999999</v>
      </c>
      <c r="R545" s="736">
        <f>Q545*$S$1</f>
        <v>5247.4499999999989</v>
      </c>
      <c r="S545" s="745">
        <f t="shared" si="342"/>
        <v>3673.2149999999988</v>
      </c>
      <c r="T545" s="454">
        <v>30</v>
      </c>
      <c r="U545" s="434"/>
      <c r="V545" s="458"/>
      <c r="W545" s="752">
        <f>S545*O545</f>
        <v>0</v>
      </c>
      <c r="X545" s="552">
        <f>R545*P545</f>
        <v>0</v>
      </c>
      <c r="Y545" s="437" t="s">
        <v>771</v>
      </c>
      <c r="Z545" s="435">
        <f t="shared" si="344"/>
        <v>30</v>
      </c>
      <c r="AA545" s="636"/>
      <c r="AB545" s="171"/>
      <c r="AC545" s="88"/>
      <c r="AD545" s="162"/>
      <c r="AE545" s="162"/>
      <c r="AF545" s="162"/>
      <c r="AG545" s="162"/>
      <c r="AH545" s="162"/>
      <c r="AI545" s="162"/>
      <c r="AJ545" s="162"/>
      <c r="AK545" s="163"/>
      <c r="AL545" s="162"/>
      <c r="AM545" s="173"/>
      <c r="AN545" s="173"/>
      <c r="AO545" s="173"/>
      <c r="AP545" s="173"/>
      <c r="AQ545" s="173"/>
      <c r="AR545" s="173"/>
      <c r="AS545" s="173"/>
      <c r="AT545" s="173"/>
      <c r="AU545" s="173"/>
      <c r="AV545" s="173"/>
      <c r="AW545" s="173"/>
      <c r="AX545" s="173"/>
      <c r="AY545" s="173"/>
      <c r="AZ545" s="173"/>
      <c r="BA545" s="173"/>
      <c r="BB545" s="173"/>
      <c r="BC545" s="173"/>
      <c r="BD545" s="173"/>
      <c r="BE545" s="173"/>
      <c r="BF545" s="165"/>
      <c r="BG545" s="165"/>
      <c r="BH545" s="165"/>
      <c r="BI545" s="165"/>
      <c r="BJ545" s="165"/>
      <c r="BK545" s="165"/>
      <c r="BL545" s="165"/>
      <c r="BM545" s="165"/>
      <c r="BN545" s="165"/>
      <c r="BO545" s="165"/>
      <c r="BP545" s="165"/>
      <c r="BQ545" s="165"/>
      <c r="BR545" s="165"/>
      <c r="BS545" s="165"/>
      <c r="BT545" s="165"/>
      <c r="BU545" s="165"/>
      <c r="BV545" s="165"/>
      <c r="BW545" s="165"/>
      <c r="BX545" s="165"/>
      <c r="BY545" s="165"/>
      <c r="BZ545" s="165"/>
      <c r="CA545" s="165"/>
      <c r="CB545" s="165"/>
      <c r="CC545" s="165"/>
      <c r="CD545" s="165"/>
    </row>
    <row r="546" spans="1:82" ht="63.75" hidden="1" customHeight="1">
      <c r="A546" s="491" t="s">
        <v>11</v>
      </c>
      <c r="B546" s="491"/>
      <c r="C546" s="595" t="s">
        <v>794</v>
      </c>
      <c r="D546" s="403">
        <v>5745428</v>
      </c>
      <c r="E546" s="598" t="s">
        <v>117</v>
      </c>
      <c r="F546" s="404" t="s">
        <v>810</v>
      </c>
      <c r="G546" s="538" t="s">
        <v>790</v>
      </c>
      <c r="H546" s="613"/>
      <c r="I546" s="613"/>
      <c r="J546" s="538" t="s">
        <v>790</v>
      </c>
      <c r="K546" s="538" t="s">
        <v>790</v>
      </c>
      <c r="L546" s="538" t="s">
        <v>790</v>
      </c>
      <c r="M546" s="538" t="s">
        <v>790</v>
      </c>
      <c r="N546" s="215">
        <v>4</v>
      </c>
      <c r="O546" s="50">
        <f t="shared" si="332"/>
        <v>0</v>
      </c>
      <c r="P546" s="94">
        <f t="shared" si="333"/>
        <v>0</v>
      </c>
      <c r="Q546" s="674">
        <v>80.72999999999999</v>
      </c>
      <c r="R546" s="436">
        <f t="shared" si="341"/>
        <v>5247.4499999999989</v>
      </c>
      <c r="S546" s="394">
        <f t="shared" si="342"/>
        <v>3673.2149999999988</v>
      </c>
      <c r="T546" s="454">
        <v>30</v>
      </c>
      <c r="U546" s="434"/>
      <c r="V546" s="458"/>
      <c r="W546" s="335">
        <f t="shared" si="343"/>
        <v>0</v>
      </c>
      <c r="X546" s="552">
        <f t="shared" si="330"/>
        <v>0</v>
      </c>
      <c r="Y546" s="437" t="s">
        <v>771</v>
      </c>
      <c r="Z546" s="435">
        <f t="shared" si="344"/>
        <v>30</v>
      </c>
      <c r="AA546" s="636"/>
      <c r="AB546" s="171"/>
      <c r="AC546" s="88"/>
      <c r="AD546" s="162"/>
      <c r="AE546" s="162"/>
      <c r="AF546" s="162"/>
      <c r="AG546" s="162"/>
      <c r="AH546" s="162"/>
      <c r="AI546" s="162"/>
      <c r="AJ546" s="162"/>
      <c r="AK546" s="163"/>
      <c r="AL546" s="162"/>
      <c r="AM546" s="173"/>
      <c r="AN546" s="173"/>
      <c r="AO546" s="173"/>
      <c r="AP546" s="173"/>
      <c r="AQ546" s="173"/>
      <c r="AR546" s="173"/>
      <c r="AS546" s="173"/>
      <c r="AT546" s="173"/>
      <c r="AU546" s="173"/>
      <c r="AV546" s="173"/>
      <c r="AW546" s="173"/>
      <c r="AX546" s="173"/>
      <c r="AY546" s="173"/>
      <c r="AZ546" s="173"/>
      <c r="BA546" s="173"/>
      <c r="BB546" s="173"/>
      <c r="BC546" s="173"/>
      <c r="BD546" s="173"/>
      <c r="BE546" s="173"/>
      <c r="BF546" s="165"/>
      <c r="BG546" s="165"/>
      <c r="BH546" s="165"/>
      <c r="BI546" s="165"/>
      <c r="BJ546" s="165"/>
      <c r="BK546" s="165"/>
      <c r="BL546" s="165"/>
      <c r="BM546" s="165"/>
      <c r="BN546" s="165"/>
      <c r="BO546" s="165"/>
      <c r="BP546" s="165"/>
      <c r="BQ546" s="165"/>
      <c r="BR546" s="165"/>
      <c r="BS546" s="165"/>
      <c r="BT546" s="165"/>
      <c r="BU546" s="165"/>
      <c r="BV546" s="165"/>
      <c r="BW546" s="165"/>
      <c r="BX546" s="165"/>
      <c r="BY546" s="165"/>
      <c r="BZ546" s="165"/>
      <c r="CA546" s="165"/>
      <c r="CB546" s="165"/>
      <c r="CC546" s="165"/>
      <c r="CD546" s="165"/>
    </row>
    <row r="547" spans="1:82" ht="63.75" customHeight="1">
      <c r="A547" s="520" t="s">
        <v>11</v>
      </c>
      <c r="B547" s="476"/>
      <c r="C547" s="511" t="s">
        <v>782</v>
      </c>
      <c r="D547" s="107" t="s">
        <v>1114</v>
      </c>
      <c r="E547" s="30" t="s">
        <v>117</v>
      </c>
      <c r="F547" s="80" t="s">
        <v>1115</v>
      </c>
      <c r="G547" s="622"/>
      <c r="H547" s="622"/>
      <c r="I547" s="622"/>
      <c r="J547" s="538" t="s">
        <v>790</v>
      </c>
      <c r="K547" s="538" t="s">
        <v>790</v>
      </c>
      <c r="L547" s="538" t="s">
        <v>790</v>
      </c>
      <c r="M547" s="538" t="s">
        <v>790</v>
      </c>
      <c r="N547" s="215"/>
      <c r="O547" s="50">
        <f t="shared" si="332"/>
        <v>0</v>
      </c>
      <c r="P547" s="94">
        <f t="shared" si="333"/>
        <v>0</v>
      </c>
      <c r="Q547" s="402">
        <v>99.475920000000002</v>
      </c>
      <c r="R547" s="736">
        <f t="shared" si="341"/>
        <v>6465.9348</v>
      </c>
      <c r="S547" s="745">
        <f t="shared" si="342"/>
        <v>4526.1543599999995</v>
      </c>
      <c r="T547" s="454">
        <v>30</v>
      </c>
      <c r="U547" s="434">
        <f t="shared" ref="U547:U554" si="345">(V547/R547*100-100)*-1</f>
        <v>40.760305841624024</v>
      </c>
      <c r="V547" s="458">
        <v>3830.3999999999996</v>
      </c>
      <c r="W547" s="752">
        <f t="shared" si="343"/>
        <v>0</v>
      </c>
      <c r="X547" s="552">
        <f t="shared" si="330"/>
        <v>0</v>
      </c>
      <c r="Y547" s="437" t="s">
        <v>771</v>
      </c>
      <c r="Z547" s="435">
        <f t="shared" ref="Z547:Z554" si="346">T547</f>
        <v>30</v>
      </c>
      <c r="AA547" s="427"/>
      <c r="AB547" s="171"/>
      <c r="AC547" s="88"/>
      <c r="AD547" s="162"/>
      <c r="AE547" s="162"/>
      <c r="AF547" s="162"/>
      <c r="AG547" s="162"/>
      <c r="AH547" s="162"/>
      <c r="AI547" s="162"/>
      <c r="AJ547" s="162"/>
      <c r="AK547" s="163"/>
      <c r="AL547" s="162"/>
      <c r="AM547" s="173"/>
      <c r="AN547" s="173"/>
      <c r="AO547" s="173"/>
      <c r="AP547" s="173"/>
      <c r="AQ547" s="173"/>
      <c r="AR547" s="173"/>
      <c r="AS547" s="173"/>
      <c r="AT547" s="173"/>
      <c r="AU547" s="173"/>
      <c r="AV547" s="173"/>
      <c r="AW547" s="173"/>
      <c r="AX547" s="173"/>
      <c r="AY547" s="173"/>
      <c r="AZ547" s="173"/>
      <c r="BA547" s="173"/>
      <c r="BB547" s="173"/>
      <c r="BC547" s="173"/>
      <c r="BD547" s="173"/>
      <c r="BE547" s="173"/>
      <c r="BF547" s="165"/>
      <c r="BG547" s="165"/>
      <c r="BH547" s="165"/>
      <c r="BI547" s="165"/>
      <c r="BJ547" s="165"/>
      <c r="BK547" s="165"/>
      <c r="BL547" s="165"/>
      <c r="BM547" s="165"/>
      <c r="BN547" s="165"/>
      <c r="BO547" s="165"/>
      <c r="BP547" s="165"/>
      <c r="BQ547" s="165"/>
      <c r="BR547" s="165"/>
      <c r="BS547" s="165"/>
      <c r="BT547" s="165"/>
      <c r="BU547" s="165"/>
      <c r="BV547" s="165"/>
      <c r="BW547" s="165"/>
      <c r="BX547" s="165"/>
      <c r="BY547" s="165"/>
      <c r="BZ547" s="165"/>
      <c r="CA547" s="165"/>
      <c r="CB547" s="165"/>
      <c r="CC547" s="165"/>
      <c r="CD547" s="165"/>
    </row>
    <row r="548" spans="1:82" ht="63.75" customHeight="1">
      <c r="A548" s="520" t="s">
        <v>11</v>
      </c>
      <c r="B548" s="520"/>
      <c r="C548" s="511" t="s">
        <v>782</v>
      </c>
      <c r="D548" s="107" t="s">
        <v>1114</v>
      </c>
      <c r="E548" s="30" t="s">
        <v>117</v>
      </c>
      <c r="F548" s="80" t="s">
        <v>1116</v>
      </c>
      <c r="G548" s="25"/>
      <c r="H548" s="25"/>
      <c r="I548" s="538" t="s">
        <v>790</v>
      </c>
      <c r="J548" s="538" t="s">
        <v>790</v>
      </c>
      <c r="K548" s="538" t="s">
        <v>790</v>
      </c>
      <c r="L548" s="538" t="s">
        <v>790</v>
      </c>
      <c r="M548" s="538" t="s">
        <v>790</v>
      </c>
      <c r="N548" s="215"/>
      <c r="O548" s="50">
        <f t="shared" si="332"/>
        <v>0</v>
      </c>
      <c r="P548" s="94">
        <f t="shared" si="333"/>
        <v>0</v>
      </c>
      <c r="Q548" s="402">
        <v>99.475920000000002</v>
      </c>
      <c r="R548" s="736">
        <f t="shared" si="341"/>
        <v>6465.9348</v>
      </c>
      <c r="S548" s="745">
        <f t="shared" si="342"/>
        <v>4526.1543599999995</v>
      </c>
      <c r="T548" s="454">
        <v>30</v>
      </c>
      <c r="U548" s="434">
        <f t="shared" si="345"/>
        <v>50.485488965957408</v>
      </c>
      <c r="V548" s="458">
        <v>3201.5759999999996</v>
      </c>
      <c r="W548" s="752">
        <f t="shared" si="343"/>
        <v>0</v>
      </c>
      <c r="X548" s="552">
        <f t="shared" si="330"/>
        <v>0</v>
      </c>
      <c r="Y548" s="437" t="s">
        <v>771</v>
      </c>
      <c r="Z548" s="435">
        <f t="shared" si="346"/>
        <v>30</v>
      </c>
      <c r="AA548" s="427"/>
      <c r="AB548" s="171"/>
      <c r="AC548" s="88"/>
      <c r="AD548" s="162"/>
      <c r="AE548" s="162"/>
      <c r="AF548" s="162"/>
      <c r="AG548" s="162"/>
      <c r="AH548" s="162"/>
      <c r="AI548" s="162"/>
      <c r="AJ548" s="162"/>
      <c r="AK548" s="163"/>
      <c r="AL548" s="162"/>
      <c r="AM548" s="173"/>
      <c r="AN548" s="173"/>
      <c r="AO548" s="173"/>
      <c r="AP548" s="173"/>
      <c r="AQ548" s="173"/>
      <c r="AR548" s="173"/>
      <c r="AS548" s="173"/>
      <c r="AT548" s="173"/>
      <c r="AU548" s="173"/>
      <c r="AV548" s="173"/>
      <c r="AW548" s="173"/>
      <c r="AX548" s="173"/>
      <c r="AY548" s="173"/>
      <c r="AZ548" s="173"/>
      <c r="BA548" s="173"/>
      <c r="BB548" s="173"/>
      <c r="BC548" s="173"/>
      <c r="BD548" s="173"/>
      <c r="BE548" s="173"/>
      <c r="BF548" s="165"/>
      <c r="BG548" s="165"/>
      <c r="BH548" s="165"/>
      <c r="BI548" s="165"/>
      <c r="BJ548" s="165"/>
      <c r="BK548" s="165"/>
      <c r="BL548" s="165"/>
      <c r="BM548" s="165"/>
      <c r="BN548" s="165"/>
      <c r="BO548" s="165"/>
      <c r="BP548" s="165"/>
      <c r="BQ548" s="165"/>
      <c r="BR548" s="165"/>
      <c r="BS548" s="165"/>
      <c r="BT548" s="165"/>
      <c r="BU548" s="165"/>
      <c r="BV548" s="165"/>
      <c r="BW548" s="165"/>
      <c r="BX548" s="165"/>
      <c r="BY548" s="165"/>
      <c r="BZ548" s="165"/>
      <c r="CA548" s="165"/>
      <c r="CB548" s="165"/>
      <c r="CC548" s="165"/>
      <c r="CD548" s="165"/>
    </row>
    <row r="549" spans="1:82" ht="63.75" customHeight="1">
      <c r="A549" s="520" t="s">
        <v>11</v>
      </c>
      <c r="B549" s="476"/>
      <c r="C549" s="511" t="s">
        <v>782</v>
      </c>
      <c r="D549" s="107" t="s">
        <v>478</v>
      </c>
      <c r="E549" s="30" t="s">
        <v>117</v>
      </c>
      <c r="F549" s="80" t="s">
        <v>8</v>
      </c>
      <c r="G549" s="622"/>
      <c r="H549" s="538" t="s">
        <v>790</v>
      </c>
      <c r="I549" s="622"/>
      <c r="J549" s="538" t="s">
        <v>790</v>
      </c>
      <c r="K549" s="538" t="s">
        <v>790</v>
      </c>
      <c r="L549" s="538" t="s">
        <v>790</v>
      </c>
      <c r="M549" s="538" t="s">
        <v>790</v>
      </c>
      <c r="N549" s="215"/>
      <c r="O549" s="50">
        <f t="shared" si="332"/>
        <v>0</v>
      </c>
      <c r="P549" s="94">
        <f t="shared" si="333"/>
        <v>0</v>
      </c>
      <c r="Q549" s="678">
        <v>85.830479999999994</v>
      </c>
      <c r="R549" s="736">
        <f t="shared" si="341"/>
        <v>5578.9811999999993</v>
      </c>
      <c r="S549" s="745">
        <f t="shared" si="342"/>
        <v>3905.2868399999993</v>
      </c>
      <c r="T549" s="454">
        <v>30</v>
      </c>
      <c r="U549" s="434">
        <f t="shared" si="345"/>
        <v>31.342303143089993</v>
      </c>
      <c r="V549" s="458">
        <v>3830.3999999999996</v>
      </c>
      <c r="W549" s="752">
        <f t="shared" si="343"/>
        <v>0</v>
      </c>
      <c r="X549" s="552">
        <f t="shared" si="330"/>
        <v>0</v>
      </c>
      <c r="Y549" s="437" t="s">
        <v>771</v>
      </c>
      <c r="Z549" s="435">
        <f t="shared" si="346"/>
        <v>30</v>
      </c>
      <c r="AA549" s="661"/>
      <c r="AB549" s="171"/>
      <c r="AC549" s="88"/>
      <c r="AD549" s="162"/>
      <c r="AE549" s="162"/>
      <c r="AF549" s="162"/>
      <c r="AG549" s="162"/>
      <c r="AH549" s="162"/>
      <c r="AI549" s="162"/>
      <c r="AJ549" s="162"/>
      <c r="AK549" s="163"/>
      <c r="AL549" s="162"/>
      <c r="AM549" s="173"/>
      <c r="AN549" s="173"/>
      <c r="AO549" s="173"/>
      <c r="AP549" s="173"/>
      <c r="AQ549" s="173"/>
      <c r="AR549" s="173"/>
      <c r="AS549" s="173"/>
      <c r="AT549" s="173"/>
      <c r="AU549" s="173"/>
      <c r="AV549" s="173"/>
      <c r="AW549" s="173"/>
      <c r="AX549" s="173"/>
      <c r="AY549" s="173"/>
      <c r="AZ549" s="173"/>
      <c r="BA549" s="173"/>
      <c r="BB549" s="173"/>
      <c r="BC549" s="173"/>
      <c r="BD549" s="173"/>
      <c r="BE549" s="173"/>
      <c r="BF549" s="165"/>
      <c r="BG549" s="165"/>
      <c r="BH549" s="165"/>
      <c r="BI549" s="165"/>
      <c r="BJ549" s="165"/>
      <c r="BK549" s="165"/>
      <c r="BL549" s="165"/>
      <c r="BM549" s="165"/>
      <c r="BN549" s="165"/>
      <c r="BO549" s="165"/>
      <c r="BP549" s="165"/>
      <c r="BQ549" s="165"/>
      <c r="BR549" s="165"/>
      <c r="BS549" s="165"/>
      <c r="BT549" s="165"/>
      <c r="BU549" s="165"/>
      <c r="BV549" s="165"/>
      <c r="BW549" s="165"/>
      <c r="BX549" s="165"/>
      <c r="BY549" s="165"/>
      <c r="BZ549" s="165"/>
      <c r="CA549" s="165"/>
      <c r="CB549" s="165"/>
      <c r="CC549" s="165"/>
      <c r="CD549" s="165"/>
    </row>
    <row r="550" spans="1:82" ht="27" hidden="1" customHeight="1">
      <c r="A550" s="641" t="s">
        <v>11</v>
      </c>
      <c r="B550" s="520"/>
      <c r="C550" s="322"/>
      <c r="D550" s="107" t="s">
        <v>478</v>
      </c>
      <c r="E550" s="30" t="s">
        <v>117</v>
      </c>
      <c r="F550" s="80" t="s">
        <v>403</v>
      </c>
      <c r="G550" s="17"/>
      <c r="H550" s="17"/>
      <c r="I550" s="25"/>
      <c r="J550" s="17"/>
      <c r="K550" s="17"/>
      <c r="L550" s="37"/>
      <c r="M550" s="37"/>
      <c r="N550" s="215">
        <v>0</v>
      </c>
      <c r="O550" s="50">
        <f t="shared" si="332"/>
        <v>0</v>
      </c>
      <c r="P550" s="94">
        <f t="shared" si="333"/>
        <v>0</v>
      </c>
      <c r="Q550" s="402">
        <v>80.239999999999995</v>
      </c>
      <c r="R550" s="436">
        <f>Q550*$S$1</f>
        <v>5215.5999999999995</v>
      </c>
      <c r="S550" s="394">
        <f t="shared" ref="S550:S554" si="347">(1-T550*0.01)*R550</f>
        <v>3390.139999999999</v>
      </c>
      <c r="T550" s="454">
        <v>35</v>
      </c>
      <c r="U550" s="434">
        <f t="shared" si="345"/>
        <v>38.61538461538462</v>
      </c>
      <c r="V550" s="458">
        <v>3201.5759999999996</v>
      </c>
      <c r="W550" s="318">
        <f t="shared" ref="W550:W554" si="348">S550*O550</f>
        <v>0</v>
      </c>
      <c r="X550" s="552">
        <f t="shared" si="330"/>
        <v>0</v>
      </c>
      <c r="Y550" s="437" t="s">
        <v>771</v>
      </c>
      <c r="Z550" s="435">
        <f t="shared" si="346"/>
        <v>35</v>
      </c>
      <c r="AA550" s="427"/>
      <c r="AB550" s="171"/>
      <c r="AC550" s="88"/>
      <c r="AD550" s="162"/>
      <c r="AE550" s="162"/>
      <c r="AF550" s="162"/>
      <c r="AG550" s="162"/>
      <c r="AH550" s="162"/>
      <c r="AI550" s="162"/>
      <c r="AJ550" s="162"/>
      <c r="AK550" s="163"/>
      <c r="AL550" s="162"/>
      <c r="AM550" s="173"/>
      <c r="AN550" s="173"/>
      <c r="AO550" s="173"/>
      <c r="AP550" s="173"/>
      <c r="AQ550" s="173"/>
      <c r="AR550" s="173"/>
      <c r="AS550" s="173"/>
      <c r="AT550" s="173"/>
      <c r="AU550" s="173"/>
      <c r="AV550" s="173"/>
      <c r="AW550" s="173"/>
      <c r="AX550" s="173"/>
      <c r="AY550" s="173"/>
      <c r="AZ550" s="173"/>
      <c r="BA550" s="173"/>
      <c r="BB550" s="173"/>
      <c r="BC550" s="173"/>
      <c r="BD550" s="173"/>
      <c r="BE550" s="173"/>
      <c r="BF550" s="165"/>
      <c r="BG550" s="165"/>
      <c r="BH550" s="165"/>
      <c r="BI550" s="165"/>
      <c r="BJ550" s="165"/>
      <c r="BK550" s="165"/>
      <c r="BL550" s="165"/>
      <c r="BM550" s="165"/>
      <c r="BN550" s="165"/>
      <c r="BO550" s="165"/>
      <c r="BP550" s="165"/>
      <c r="BQ550" s="165"/>
      <c r="BR550" s="165"/>
      <c r="BS550" s="165"/>
      <c r="BT550" s="165"/>
      <c r="BU550" s="165"/>
      <c r="BV550" s="165"/>
      <c r="BW550" s="165"/>
      <c r="BX550" s="165"/>
      <c r="BY550" s="165"/>
      <c r="BZ550" s="165"/>
      <c r="CA550" s="165"/>
      <c r="CB550" s="165"/>
      <c r="CC550" s="165"/>
      <c r="CD550" s="165"/>
    </row>
    <row r="551" spans="1:82" ht="63.75" hidden="1" customHeight="1">
      <c r="A551" s="520" t="s">
        <v>11</v>
      </c>
      <c r="B551" s="520"/>
      <c r="C551" s="647" t="s">
        <v>782</v>
      </c>
      <c r="D551" s="107" t="s">
        <v>464</v>
      </c>
      <c r="E551" s="30" t="s">
        <v>117</v>
      </c>
      <c r="F551" s="80" t="s">
        <v>37</v>
      </c>
      <c r="G551" s="547"/>
      <c r="H551" s="538" t="s">
        <v>790</v>
      </c>
      <c r="I551" s="538" t="s">
        <v>790</v>
      </c>
      <c r="J551" s="547"/>
      <c r="K551" s="540"/>
      <c r="L551" s="539"/>
      <c r="M551" s="539"/>
      <c r="N551" s="215">
        <v>0</v>
      </c>
      <c r="O551" s="50">
        <f t="shared" si="332"/>
        <v>0</v>
      </c>
      <c r="P551" s="94">
        <f t="shared" si="333"/>
        <v>0</v>
      </c>
      <c r="Q551" s="402">
        <v>96.59</v>
      </c>
      <c r="R551" s="436">
        <f>Q551*$S$1</f>
        <v>6278.35</v>
      </c>
      <c r="S551" s="394">
        <f t="shared" si="347"/>
        <v>6278.35</v>
      </c>
      <c r="T551" s="454">
        <v>0</v>
      </c>
      <c r="U551" s="434">
        <f t="shared" si="345"/>
        <v>15.768792756058531</v>
      </c>
      <c r="V551" s="458">
        <v>5288.33</v>
      </c>
      <c r="W551" s="318">
        <f t="shared" si="348"/>
        <v>0</v>
      </c>
      <c r="X551" s="552">
        <f t="shared" si="330"/>
        <v>0</v>
      </c>
      <c r="Y551" s="437" t="s">
        <v>771</v>
      </c>
      <c r="Z551" s="435">
        <f t="shared" si="346"/>
        <v>0</v>
      </c>
      <c r="AA551" s="427"/>
      <c r="AB551" s="171"/>
      <c r="AC551" s="88"/>
      <c r="AD551" s="162"/>
      <c r="AE551" s="162"/>
      <c r="AF551" s="162"/>
      <c r="AG551" s="162"/>
      <c r="AH551" s="162"/>
      <c r="AI551" s="162"/>
      <c r="AJ551" s="162"/>
      <c r="AK551" s="163"/>
      <c r="AL551" s="162"/>
      <c r="AM551" s="173"/>
      <c r="AN551" s="173"/>
      <c r="AO551" s="173"/>
      <c r="AP551" s="173"/>
      <c r="AQ551" s="173"/>
      <c r="AR551" s="173"/>
      <c r="AS551" s="173"/>
      <c r="AT551" s="173"/>
      <c r="AU551" s="173"/>
      <c r="AV551" s="173"/>
      <c r="AW551" s="173"/>
      <c r="AX551" s="173"/>
      <c r="AY551" s="173"/>
      <c r="AZ551" s="173"/>
      <c r="BA551" s="173"/>
      <c r="BB551" s="173"/>
      <c r="BC551" s="173"/>
      <c r="BD551" s="173"/>
      <c r="BE551" s="173"/>
      <c r="BF551" s="165"/>
      <c r="BG551" s="165"/>
      <c r="BH551" s="165"/>
      <c r="BI551" s="165"/>
      <c r="BJ551" s="165"/>
      <c r="BK551" s="165"/>
      <c r="BL551" s="165"/>
      <c r="BM551" s="165"/>
      <c r="BN551" s="165"/>
      <c r="BO551" s="165"/>
      <c r="BP551" s="165"/>
      <c r="BQ551" s="165"/>
      <c r="BR551" s="165"/>
      <c r="BS551" s="165"/>
      <c r="BT551" s="165"/>
      <c r="BU551" s="165"/>
      <c r="BV551" s="165"/>
      <c r="BW551" s="165"/>
      <c r="BX551" s="165"/>
      <c r="BY551" s="165"/>
      <c r="BZ551" s="165"/>
      <c r="CA551" s="165"/>
      <c r="CB551" s="165"/>
      <c r="CC551" s="165"/>
      <c r="CD551" s="165"/>
    </row>
    <row r="552" spans="1:82" ht="63.75" hidden="1" customHeight="1">
      <c r="A552" s="520" t="s">
        <v>11</v>
      </c>
      <c r="B552" s="520"/>
      <c r="C552" s="647" t="s">
        <v>782</v>
      </c>
      <c r="D552" s="107" t="s">
        <v>464</v>
      </c>
      <c r="E552" s="30" t="s">
        <v>117</v>
      </c>
      <c r="F552" s="80" t="s">
        <v>6</v>
      </c>
      <c r="G552" s="547"/>
      <c r="H552" s="538" t="s">
        <v>790</v>
      </c>
      <c r="I552" s="547"/>
      <c r="J552" s="547"/>
      <c r="K552" s="538" t="s">
        <v>790</v>
      </c>
      <c r="L552" s="539"/>
      <c r="M552" s="539"/>
      <c r="N552" s="215">
        <v>0</v>
      </c>
      <c r="O552" s="50">
        <f t="shared" si="332"/>
        <v>0</v>
      </c>
      <c r="P552" s="94">
        <f t="shared" si="333"/>
        <v>0</v>
      </c>
      <c r="Q552" s="402">
        <v>100.73</v>
      </c>
      <c r="R552" s="436">
        <v>5288.33</v>
      </c>
      <c r="S552" s="394">
        <f t="shared" si="347"/>
        <v>5288.33</v>
      </c>
      <c r="T552" s="454">
        <v>0</v>
      </c>
      <c r="U552" s="434">
        <f t="shared" si="345"/>
        <v>0</v>
      </c>
      <c r="V552" s="458">
        <v>5288.33</v>
      </c>
      <c r="W552" s="318">
        <f t="shared" si="348"/>
        <v>0</v>
      </c>
      <c r="X552" s="552">
        <f t="shared" si="330"/>
        <v>0</v>
      </c>
      <c r="Y552" s="437" t="s">
        <v>771</v>
      </c>
      <c r="Z552" s="435">
        <f t="shared" si="346"/>
        <v>0</v>
      </c>
      <c r="AA552" s="427"/>
      <c r="AB552" s="171"/>
      <c r="AC552" s="88"/>
      <c r="AD552" s="162"/>
      <c r="AE552" s="162"/>
      <c r="AF552" s="162"/>
      <c r="AG552" s="162"/>
      <c r="AH552" s="162"/>
      <c r="AI552" s="162"/>
      <c r="AJ552" s="162"/>
      <c r="AK552" s="163"/>
      <c r="AL552" s="162"/>
      <c r="AM552" s="173"/>
      <c r="AN552" s="173"/>
      <c r="AO552" s="173"/>
      <c r="AP552" s="173"/>
      <c r="AQ552" s="173"/>
      <c r="AR552" s="173"/>
      <c r="AS552" s="173"/>
      <c r="AT552" s="173"/>
      <c r="AU552" s="173"/>
      <c r="AV552" s="173"/>
      <c r="AW552" s="173"/>
      <c r="AX552" s="173"/>
      <c r="AY552" s="173"/>
      <c r="AZ552" s="173"/>
      <c r="BA552" s="173"/>
      <c r="BB552" s="173"/>
      <c r="BC552" s="173"/>
      <c r="BD552" s="173"/>
      <c r="BE552" s="173"/>
      <c r="BF552" s="165"/>
      <c r="BG552" s="165"/>
      <c r="BH552" s="165"/>
      <c r="BI552" s="165"/>
      <c r="BJ552" s="165"/>
      <c r="BK552" s="165"/>
      <c r="BL552" s="165"/>
      <c r="BM552" s="165"/>
      <c r="BN552" s="165"/>
      <c r="BO552" s="165"/>
      <c r="BP552" s="165"/>
      <c r="BQ552" s="165"/>
      <c r="BR552" s="165"/>
      <c r="BS552" s="165"/>
      <c r="BT552" s="165"/>
      <c r="BU552" s="165"/>
      <c r="BV552" s="165"/>
      <c r="BW552" s="165"/>
      <c r="BX552" s="165"/>
      <c r="BY552" s="165"/>
      <c r="BZ552" s="165"/>
      <c r="CA552" s="165"/>
      <c r="CB552" s="165"/>
      <c r="CC552" s="165"/>
      <c r="CD552" s="165"/>
    </row>
    <row r="553" spans="1:82" ht="63.75" hidden="1" customHeight="1">
      <c r="A553" s="520" t="s">
        <v>11</v>
      </c>
      <c r="B553" s="520"/>
      <c r="C553" s="647" t="s">
        <v>782</v>
      </c>
      <c r="D553" s="107" t="s">
        <v>464</v>
      </c>
      <c r="E553" s="30" t="s">
        <v>117</v>
      </c>
      <c r="F553" s="95" t="s">
        <v>125</v>
      </c>
      <c r="G553" s="547"/>
      <c r="H553" s="538" t="s">
        <v>790</v>
      </c>
      <c r="I553" s="547"/>
      <c r="J553" s="547"/>
      <c r="K553" s="540"/>
      <c r="L553" s="539"/>
      <c r="M553" s="539"/>
      <c r="N553" s="215">
        <v>0</v>
      </c>
      <c r="O553" s="50">
        <f t="shared" si="332"/>
        <v>0</v>
      </c>
      <c r="P553" s="94">
        <f t="shared" si="333"/>
        <v>0</v>
      </c>
      <c r="Q553" s="402">
        <v>96.59</v>
      </c>
      <c r="R553" s="436">
        <v>5288.33</v>
      </c>
      <c r="S553" s="394">
        <f t="shared" si="347"/>
        <v>5288.33</v>
      </c>
      <c r="T553" s="454">
        <v>0</v>
      </c>
      <c r="U553" s="434">
        <f t="shared" si="345"/>
        <v>0</v>
      </c>
      <c r="V553" s="458">
        <v>5288.33</v>
      </c>
      <c r="W553" s="318">
        <f t="shared" si="348"/>
        <v>0</v>
      </c>
      <c r="X553" s="552">
        <f t="shared" si="330"/>
        <v>0</v>
      </c>
      <c r="Y553" s="437" t="s">
        <v>771</v>
      </c>
      <c r="Z553" s="435">
        <f t="shared" si="346"/>
        <v>0</v>
      </c>
      <c r="AA553" s="427"/>
      <c r="AB553" s="171"/>
      <c r="AC553" s="88"/>
      <c r="AD553" s="162"/>
      <c r="AE553" s="162"/>
      <c r="AF553" s="162"/>
      <c r="AG553" s="162"/>
      <c r="AH553" s="162"/>
      <c r="AI553" s="162"/>
      <c r="AJ553" s="162"/>
      <c r="AK553" s="163"/>
      <c r="AL553" s="162"/>
      <c r="AM553" s="173"/>
      <c r="AN553" s="173"/>
      <c r="AO553" s="173"/>
      <c r="AP553" s="173"/>
      <c r="AQ553" s="173"/>
      <c r="AR553" s="173"/>
      <c r="AS553" s="173"/>
      <c r="AT553" s="173"/>
      <c r="AU553" s="173"/>
      <c r="AV553" s="173"/>
      <c r="AW553" s="173"/>
      <c r="AX553" s="173"/>
      <c r="AY553" s="173"/>
      <c r="AZ553" s="173"/>
      <c r="BA553" s="173"/>
      <c r="BB553" s="173"/>
      <c r="BC553" s="173"/>
      <c r="BD553" s="173"/>
      <c r="BE553" s="173"/>
      <c r="BF553" s="165"/>
      <c r="BG553" s="165"/>
      <c r="BH553" s="165"/>
      <c r="BI553" s="165"/>
      <c r="BJ553" s="165"/>
      <c r="BK553" s="165"/>
      <c r="BL553" s="165"/>
      <c r="BM553" s="165"/>
      <c r="BN553" s="165"/>
      <c r="BO553" s="165"/>
      <c r="BP553" s="165"/>
      <c r="BQ553" s="165"/>
      <c r="BR553" s="165"/>
      <c r="BS553" s="165"/>
      <c r="BT553" s="165"/>
      <c r="BU553" s="165"/>
      <c r="BV553" s="165"/>
      <c r="BW553" s="165"/>
      <c r="BX553" s="165"/>
      <c r="BY553" s="165"/>
      <c r="BZ553" s="165"/>
      <c r="CA553" s="165"/>
      <c r="CB553" s="165"/>
      <c r="CC553" s="165"/>
      <c r="CD553" s="165"/>
    </row>
    <row r="554" spans="1:82" ht="27" hidden="1" customHeight="1">
      <c r="A554" s="520" t="s">
        <v>11</v>
      </c>
      <c r="B554" s="520"/>
      <c r="C554" s="322"/>
      <c r="D554" s="107" t="s">
        <v>464</v>
      </c>
      <c r="E554" s="30" t="s">
        <v>117</v>
      </c>
      <c r="F554" s="95" t="s">
        <v>9</v>
      </c>
      <c r="G554" s="25"/>
      <c r="H554" s="17"/>
      <c r="I554" s="25"/>
      <c r="J554" s="25"/>
      <c r="K554" s="16"/>
      <c r="L554" s="37"/>
      <c r="M554" s="37"/>
      <c r="N554" s="215">
        <v>0</v>
      </c>
      <c r="O554" s="50">
        <f t="shared" si="332"/>
        <v>0</v>
      </c>
      <c r="P554" s="94">
        <f t="shared" si="333"/>
        <v>0</v>
      </c>
      <c r="Q554" s="402">
        <v>100.73</v>
      </c>
      <c r="R554" s="436">
        <v>5288.33</v>
      </c>
      <c r="S554" s="394">
        <f t="shared" si="347"/>
        <v>5288.33</v>
      </c>
      <c r="T554" s="454">
        <v>0</v>
      </c>
      <c r="U554" s="434">
        <f t="shared" si="345"/>
        <v>0</v>
      </c>
      <c r="V554" s="458">
        <v>5288.33</v>
      </c>
      <c r="W554" s="318">
        <f t="shared" si="348"/>
        <v>0</v>
      </c>
      <c r="X554" s="552">
        <f t="shared" si="330"/>
        <v>0</v>
      </c>
      <c r="Y554" s="437" t="s">
        <v>771</v>
      </c>
      <c r="Z554" s="435">
        <f t="shared" si="346"/>
        <v>0</v>
      </c>
      <c r="AA554" s="427"/>
      <c r="AB554" s="171"/>
      <c r="AC554" s="88"/>
      <c r="AD554" s="162"/>
      <c r="AE554" s="162"/>
      <c r="AF554" s="162"/>
      <c r="AG554" s="162"/>
      <c r="AH554" s="162"/>
      <c r="AI554" s="162"/>
      <c r="AJ554" s="162"/>
      <c r="AK554" s="163"/>
      <c r="AL554" s="162"/>
      <c r="AM554" s="173"/>
      <c r="AN554" s="173"/>
      <c r="AO554" s="173"/>
      <c r="AP554" s="173"/>
      <c r="AQ554" s="173"/>
      <c r="AR554" s="173"/>
      <c r="AS554" s="173"/>
      <c r="AT554" s="173"/>
      <c r="AU554" s="173"/>
      <c r="AV554" s="173"/>
      <c r="AW554" s="173"/>
      <c r="AX554" s="173"/>
      <c r="AY554" s="173"/>
      <c r="AZ554" s="173"/>
      <c r="BA554" s="173"/>
      <c r="BB554" s="173"/>
      <c r="BC554" s="173"/>
      <c r="BD554" s="173"/>
      <c r="BE554" s="173"/>
      <c r="BF554" s="165"/>
      <c r="BG554" s="165"/>
      <c r="BH554" s="165"/>
      <c r="BI554" s="165"/>
      <c r="BJ554" s="165"/>
      <c r="BK554" s="165"/>
      <c r="BL554" s="165"/>
      <c r="BM554" s="165"/>
      <c r="BN554" s="165"/>
      <c r="BO554" s="165"/>
      <c r="BP554" s="165"/>
      <c r="BQ554" s="165"/>
      <c r="BR554" s="165"/>
      <c r="BS554" s="165"/>
      <c r="BT554" s="165"/>
      <c r="BU554" s="165"/>
      <c r="BV554" s="165"/>
      <c r="BW554" s="165"/>
      <c r="BX554" s="165"/>
      <c r="BY554" s="165"/>
      <c r="BZ554" s="165"/>
      <c r="CA554" s="165"/>
      <c r="CB554" s="165"/>
      <c r="CC554" s="165"/>
      <c r="CD554" s="165"/>
    </row>
    <row r="555" spans="1:82" ht="12" customHeight="1">
      <c r="A555" s="500"/>
      <c r="B555" s="242"/>
      <c r="C555" s="322"/>
      <c r="D555" s="242"/>
      <c r="E555" s="243"/>
      <c r="F555" s="249"/>
      <c r="G555" s="244"/>
      <c r="H555" s="244"/>
      <c r="I555" s="244"/>
      <c r="J555" s="244"/>
      <c r="K555" s="244"/>
      <c r="L555" s="245"/>
      <c r="M555" s="691"/>
      <c r="N555" s="252"/>
      <c r="O555" s="307"/>
      <c r="P555" s="400"/>
      <c r="Q555" s="392"/>
      <c r="R555" s="753"/>
      <c r="S555" s="742"/>
      <c r="T555" s="444"/>
      <c r="U555" s="287"/>
      <c r="V555" s="442"/>
      <c r="W555" s="770" t="s">
        <v>22</v>
      </c>
      <c r="X555" s="552">
        <f t="shared" si="330"/>
        <v>0</v>
      </c>
      <c r="Y555" s="422"/>
      <c r="Z555" s="170"/>
      <c r="AA555" s="88"/>
      <c r="AB555" s="171"/>
      <c r="AC555" s="88"/>
      <c r="AD555" s="162"/>
      <c r="AE555" s="162"/>
      <c r="AF555" s="162"/>
      <c r="AG555" s="162"/>
      <c r="AH555" s="162"/>
      <c r="AI555" s="162"/>
      <c r="AJ555" s="162"/>
      <c r="AK555" s="163"/>
      <c r="AL555" s="162"/>
      <c r="AM555" s="173"/>
      <c r="AN555" s="173"/>
      <c r="AO555" s="173"/>
      <c r="AP555" s="173"/>
      <c r="AQ555" s="173"/>
      <c r="AR555" s="173"/>
      <c r="AS555" s="173"/>
      <c r="AT555" s="173"/>
      <c r="AU555" s="173"/>
      <c r="AV555" s="173"/>
      <c r="AW555" s="173"/>
      <c r="AX555" s="173"/>
      <c r="AY555" s="173"/>
      <c r="AZ555" s="173"/>
      <c r="BA555" s="173"/>
      <c r="BB555" s="173"/>
      <c r="BC555" s="173"/>
      <c r="BD555" s="173"/>
      <c r="BE555" s="173"/>
      <c r="BF555" s="165"/>
      <c r="BG555" s="165"/>
      <c r="BH555" s="165"/>
      <c r="BI555" s="165"/>
      <c r="BJ555" s="165"/>
      <c r="BK555" s="165"/>
      <c r="BL555" s="165"/>
      <c r="BM555" s="165"/>
      <c r="BN555" s="165"/>
      <c r="BO555" s="165"/>
      <c r="BP555" s="165"/>
      <c r="BQ555" s="165"/>
      <c r="BR555" s="165"/>
      <c r="BS555" s="165"/>
      <c r="BT555" s="165"/>
      <c r="BU555" s="165"/>
      <c r="BV555" s="165"/>
      <c r="BW555" s="165"/>
      <c r="BX555" s="165"/>
      <c r="BY555" s="165"/>
      <c r="BZ555" s="165"/>
      <c r="CA555" s="165"/>
      <c r="CB555" s="165"/>
      <c r="CC555" s="165"/>
      <c r="CD555" s="165"/>
    </row>
    <row r="556" spans="1:82" ht="27" customHeight="1">
      <c r="A556" s="503"/>
      <c r="B556" s="130"/>
      <c r="C556" s="322"/>
      <c r="D556" s="130"/>
      <c r="E556" s="129" t="s">
        <v>545</v>
      </c>
      <c r="F556" s="155"/>
      <c r="G556" s="538" t="s">
        <v>790</v>
      </c>
      <c r="H556" s="97">
        <v>52</v>
      </c>
      <c r="I556" s="97">
        <v>54</v>
      </c>
      <c r="J556" s="40">
        <v>56</v>
      </c>
      <c r="K556" s="191">
        <v>58</v>
      </c>
      <c r="L556" s="538" t="s">
        <v>790</v>
      </c>
      <c r="M556" s="538" t="s">
        <v>790</v>
      </c>
      <c r="N556" s="103"/>
      <c r="O556" s="104"/>
      <c r="P556" s="128">
        <f>IF(SUM(G557:M563)&gt;0,0.1,0)</f>
        <v>0</v>
      </c>
      <c r="Q556" s="392"/>
      <c r="R556" s="755"/>
      <c r="S556" s="751"/>
      <c r="T556" s="439"/>
      <c r="U556" s="144"/>
      <c r="V556" s="439"/>
      <c r="W556" s="768"/>
      <c r="X556" s="552">
        <f t="shared" si="330"/>
        <v>0</v>
      </c>
      <c r="Y556" s="422"/>
      <c r="Z556" s="170"/>
      <c r="AA556" s="88"/>
      <c r="AB556" s="171"/>
      <c r="AC556" s="88"/>
      <c r="AD556" s="162"/>
      <c r="AE556" s="162"/>
      <c r="AF556" s="162"/>
      <c r="AG556" s="162"/>
      <c r="AH556" s="162"/>
      <c r="AI556" s="162"/>
      <c r="AJ556" s="162"/>
      <c r="AK556" s="163"/>
      <c r="AL556" s="162"/>
      <c r="AM556" s="173"/>
      <c r="AN556" s="173"/>
      <c r="AO556" s="173"/>
      <c r="AP556" s="173"/>
      <c r="AQ556" s="173"/>
      <c r="AR556" s="173"/>
      <c r="AS556" s="173"/>
      <c r="AT556" s="173"/>
      <c r="AU556" s="173"/>
      <c r="AV556" s="173"/>
      <c r="AW556" s="173"/>
      <c r="AX556" s="173"/>
      <c r="AY556" s="173"/>
      <c r="AZ556" s="173"/>
      <c r="BA556" s="173"/>
      <c r="BB556" s="173"/>
      <c r="BC556" s="173"/>
      <c r="BD556" s="173"/>
      <c r="BE556" s="173"/>
      <c r="BF556" s="165"/>
      <c r="BG556" s="165"/>
      <c r="BH556" s="165"/>
      <c r="BI556" s="165"/>
      <c r="BJ556" s="165"/>
      <c r="BK556" s="165"/>
      <c r="BL556" s="165"/>
      <c r="BM556" s="165"/>
      <c r="BN556" s="165"/>
      <c r="BO556" s="165"/>
      <c r="BP556" s="165"/>
      <c r="BQ556" s="165"/>
      <c r="BR556" s="165"/>
      <c r="BS556" s="165"/>
      <c r="BT556" s="165"/>
      <c r="BU556" s="165"/>
      <c r="BV556" s="165"/>
      <c r="BW556" s="165"/>
      <c r="BX556" s="165"/>
      <c r="BY556" s="165"/>
      <c r="BZ556" s="165"/>
      <c r="CA556" s="165"/>
      <c r="CB556" s="165"/>
      <c r="CC556" s="165"/>
      <c r="CD556" s="165"/>
    </row>
    <row r="557" spans="1:82" ht="12" customHeight="1">
      <c r="A557" s="532"/>
      <c r="B557" s="242"/>
      <c r="C557" s="322"/>
      <c r="D557" s="242"/>
      <c r="E557" s="243"/>
      <c r="F557" s="249"/>
      <c r="G557" s="244"/>
      <c r="H557" s="244"/>
      <c r="I557" s="244"/>
      <c r="J557" s="244"/>
      <c r="K557" s="244"/>
      <c r="L557" s="245"/>
      <c r="M557" s="281"/>
      <c r="N557" s="204"/>
      <c r="O557" s="304"/>
      <c r="P557" s="282"/>
      <c r="Q557" s="395"/>
      <c r="R557" s="753"/>
      <c r="S557" s="742"/>
      <c r="T557" s="442"/>
      <c r="U557" s="248"/>
      <c r="V557" s="442"/>
      <c r="W557" s="770" t="s">
        <v>22</v>
      </c>
      <c r="X557" s="552">
        <f t="shared" si="330"/>
        <v>0</v>
      </c>
      <c r="Y557" s="422"/>
      <c r="Z557" s="170"/>
      <c r="AA557" s="88"/>
      <c r="AB557" s="171"/>
      <c r="AC557" s="88"/>
      <c r="AD557" s="162"/>
      <c r="AE557" s="162"/>
      <c r="AF557" s="162"/>
      <c r="AG557" s="162"/>
      <c r="AH557" s="162"/>
      <c r="AI557" s="162"/>
      <c r="AJ557" s="162"/>
      <c r="AK557" s="163"/>
      <c r="AL557" s="162"/>
      <c r="AM557" s="173"/>
      <c r="AN557" s="173"/>
      <c r="AO557" s="173"/>
      <c r="AP557" s="173"/>
      <c r="AQ557" s="173"/>
      <c r="AR557" s="173"/>
      <c r="AS557" s="173"/>
      <c r="AT557" s="173"/>
      <c r="AU557" s="173"/>
      <c r="AV557" s="173"/>
      <c r="AW557" s="173"/>
      <c r="AX557" s="173"/>
      <c r="AY557" s="173"/>
      <c r="AZ557" s="173"/>
      <c r="BA557" s="173"/>
      <c r="BB557" s="173"/>
      <c r="BC557" s="173"/>
      <c r="BD557" s="173"/>
      <c r="BE557" s="173"/>
      <c r="BF557" s="165"/>
      <c r="BG557" s="165"/>
      <c r="BH557" s="165"/>
      <c r="BI557" s="165"/>
      <c r="BJ557" s="165"/>
      <c r="BK557" s="165"/>
      <c r="BL557" s="165"/>
      <c r="BM557" s="165"/>
      <c r="BN557" s="165"/>
      <c r="BO557" s="165"/>
      <c r="BP557" s="165"/>
      <c r="BQ557" s="165"/>
      <c r="BR557" s="165"/>
      <c r="BS557" s="165"/>
      <c r="BT557" s="165"/>
      <c r="BU557" s="165"/>
      <c r="BV557" s="165"/>
      <c r="BW557" s="165"/>
      <c r="BX557" s="165"/>
      <c r="BY557" s="165"/>
      <c r="BZ557" s="165"/>
      <c r="CA557" s="165"/>
      <c r="CB557" s="165"/>
      <c r="CC557" s="165"/>
      <c r="CD557" s="165"/>
    </row>
    <row r="558" spans="1:82" ht="63.75" hidden="1" customHeight="1">
      <c r="A558" s="520" t="s">
        <v>11</v>
      </c>
      <c r="B558" s="488"/>
      <c r="C558" s="511" t="s">
        <v>782</v>
      </c>
      <c r="D558" s="62" t="s">
        <v>546</v>
      </c>
      <c r="E558" s="63" t="s">
        <v>547</v>
      </c>
      <c r="F558" s="68" t="s">
        <v>548</v>
      </c>
      <c r="G558" s="39"/>
      <c r="H558" s="620"/>
      <c r="I558" s="538" t="s">
        <v>790</v>
      </c>
      <c r="J558" s="620"/>
      <c r="K558" s="620"/>
      <c r="L558" s="39"/>
      <c r="M558" s="39"/>
      <c r="N558" s="215">
        <v>0</v>
      </c>
      <c r="O558" s="50">
        <f t="shared" ref="O558:O562" si="349">SUBTOTAL(9,G558:M558)</f>
        <v>0</v>
      </c>
      <c r="P558" s="94">
        <f>O558</f>
        <v>0</v>
      </c>
      <c r="Q558" s="402">
        <v>111.22</v>
      </c>
      <c r="R558" s="436">
        <f>Q558*$S$1</f>
        <v>7229.3</v>
      </c>
      <c r="S558" s="394">
        <f>(1-T558*0.01)*R558</f>
        <v>4699.0449999999992</v>
      </c>
      <c r="T558" s="466">
        <v>35</v>
      </c>
      <c r="U558" s="434">
        <f>(V558/R558*100-100)*-1</f>
        <v>38.61538461538462</v>
      </c>
      <c r="V558" s="458">
        <v>4437.6779999999999</v>
      </c>
      <c r="W558" s="318">
        <f>S558*O558</f>
        <v>0</v>
      </c>
      <c r="X558" s="552">
        <f t="shared" si="330"/>
        <v>0</v>
      </c>
      <c r="Y558" s="437" t="s">
        <v>771</v>
      </c>
      <c r="Z558" s="435">
        <f>T558</f>
        <v>35</v>
      </c>
      <c r="AA558" s="427"/>
      <c r="AB558" s="171"/>
      <c r="AC558" s="88"/>
      <c r="AD558" s="162"/>
      <c r="AE558" s="162"/>
      <c r="AF558" s="162"/>
      <c r="AG558" s="162"/>
      <c r="AH558" s="162"/>
      <c r="AI558" s="162"/>
      <c r="AJ558" s="162"/>
      <c r="AK558" s="163"/>
      <c r="AL558" s="162"/>
      <c r="AM558" s="173"/>
      <c r="AN558" s="173"/>
      <c r="AO558" s="173"/>
      <c r="AP558" s="173"/>
      <c r="AQ558" s="173"/>
      <c r="AR558" s="173"/>
      <c r="AS558" s="173"/>
      <c r="AT558" s="173"/>
      <c r="AU558" s="173"/>
      <c r="AV558" s="173"/>
      <c r="AW558" s="173"/>
      <c r="AX558" s="173"/>
      <c r="AY558" s="173"/>
      <c r="AZ558" s="173"/>
      <c r="BA558" s="173"/>
      <c r="BB558" s="173"/>
      <c r="BC558" s="173"/>
      <c r="BD558" s="173"/>
      <c r="BE558" s="173"/>
      <c r="BF558" s="165"/>
      <c r="BG558" s="165"/>
      <c r="BH558" s="165"/>
      <c r="BI558" s="165"/>
      <c r="BJ558" s="165"/>
      <c r="BK558" s="165"/>
      <c r="BL558" s="165"/>
      <c r="BM558" s="165"/>
      <c r="BN558" s="165"/>
      <c r="BO558" s="165"/>
      <c r="BP558" s="165"/>
      <c r="BQ558" s="165"/>
      <c r="BR558" s="165"/>
      <c r="BS558" s="165"/>
      <c r="BT558" s="165"/>
      <c r="BU558" s="165"/>
      <c r="BV558" s="165"/>
      <c r="BW558" s="165"/>
      <c r="BX558" s="165"/>
      <c r="BY558" s="165"/>
      <c r="BZ558" s="165"/>
      <c r="CA558" s="165"/>
      <c r="CB558" s="165"/>
      <c r="CC558" s="165"/>
      <c r="CD558" s="165"/>
    </row>
    <row r="559" spans="1:82" ht="63.75" hidden="1" customHeight="1">
      <c r="A559" s="520" t="s">
        <v>11</v>
      </c>
      <c r="B559" s="488"/>
      <c r="C559" s="511" t="s">
        <v>782</v>
      </c>
      <c r="D559" s="62" t="s">
        <v>546</v>
      </c>
      <c r="E559" s="63" t="s">
        <v>547</v>
      </c>
      <c r="F559" s="68" t="s">
        <v>549</v>
      </c>
      <c r="G559" s="39"/>
      <c r="H559" s="620"/>
      <c r="I559" s="538" t="s">
        <v>790</v>
      </c>
      <c r="J559" s="620"/>
      <c r="K559" s="620"/>
      <c r="L559" s="39"/>
      <c r="M559" s="39"/>
      <c r="N559" s="215">
        <v>0</v>
      </c>
      <c r="O559" s="50">
        <f t="shared" si="349"/>
        <v>0</v>
      </c>
      <c r="P559" s="94">
        <f>O559</f>
        <v>0</v>
      </c>
      <c r="Q559" s="402">
        <v>111.22</v>
      </c>
      <c r="R559" s="436">
        <f>Q559*$S$1</f>
        <v>7229.3</v>
      </c>
      <c r="S559" s="394">
        <f>(1-T559*0.01)*R559</f>
        <v>4699.0449999999992</v>
      </c>
      <c r="T559" s="466">
        <v>35</v>
      </c>
      <c r="U559" s="434">
        <f>(V559/R559*100-100)*-1</f>
        <v>38.61538461538462</v>
      </c>
      <c r="V559" s="458">
        <v>4437.6779999999999</v>
      </c>
      <c r="W559" s="318">
        <f>S559*O559</f>
        <v>0</v>
      </c>
      <c r="X559" s="552">
        <f t="shared" si="330"/>
        <v>0</v>
      </c>
      <c r="Y559" s="437" t="s">
        <v>771</v>
      </c>
      <c r="Z559" s="435">
        <f>T559</f>
        <v>35</v>
      </c>
      <c r="AA559" s="427"/>
      <c r="AB559" s="171"/>
      <c r="AC559" s="88"/>
      <c r="AD559" s="162"/>
      <c r="AE559" s="162"/>
      <c r="AF559" s="162"/>
      <c r="AG559" s="162"/>
      <c r="AH559" s="162"/>
      <c r="AI559" s="162"/>
      <c r="AJ559" s="162"/>
      <c r="AK559" s="163"/>
      <c r="AL559" s="162"/>
      <c r="AM559" s="173"/>
      <c r="AN559" s="173"/>
      <c r="AO559" s="173"/>
      <c r="AP559" s="173"/>
      <c r="AQ559" s="173"/>
      <c r="AR559" s="173"/>
      <c r="AS559" s="173"/>
      <c r="AT559" s="173"/>
      <c r="AU559" s="173"/>
      <c r="AV559" s="173"/>
      <c r="AW559" s="173"/>
      <c r="AX559" s="173"/>
      <c r="AY559" s="173"/>
      <c r="AZ559" s="173"/>
      <c r="BA559" s="173"/>
      <c r="BB559" s="173"/>
      <c r="BC559" s="173"/>
      <c r="BD559" s="173"/>
      <c r="BE559" s="173"/>
      <c r="BF559" s="165"/>
      <c r="BG559" s="165"/>
      <c r="BH559" s="165"/>
      <c r="BI559" s="165"/>
      <c r="BJ559" s="165"/>
      <c r="BK559" s="165"/>
      <c r="BL559" s="165"/>
      <c r="BM559" s="165"/>
      <c r="BN559" s="165"/>
      <c r="BO559" s="165"/>
      <c r="BP559" s="165"/>
      <c r="BQ559" s="165"/>
      <c r="BR559" s="165"/>
      <c r="BS559" s="165"/>
      <c r="BT559" s="165"/>
      <c r="BU559" s="165"/>
      <c r="BV559" s="165"/>
      <c r="BW559" s="165"/>
      <c r="BX559" s="165"/>
      <c r="BY559" s="165"/>
      <c r="BZ559" s="165"/>
      <c r="CA559" s="165"/>
      <c r="CB559" s="165"/>
      <c r="CC559" s="165"/>
      <c r="CD559" s="165"/>
    </row>
    <row r="560" spans="1:82" ht="27" customHeight="1">
      <c r="A560" s="502" t="s">
        <v>28</v>
      </c>
      <c r="B560" s="373"/>
      <c r="C560" s="511" t="s">
        <v>782</v>
      </c>
      <c r="D560" s="62" t="s">
        <v>554</v>
      </c>
      <c r="E560" s="63" t="s">
        <v>547</v>
      </c>
      <c r="F560" s="68" t="s">
        <v>548</v>
      </c>
      <c r="G560" s="538" t="s">
        <v>790</v>
      </c>
      <c r="H560" s="620"/>
      <c r="I560" s="620"/>
      <c r="J560" s="620"/>
      <c r="K560" s="620"/>
      <c r="L560" s="538" t="s">
        <v>790</v>
      </c>
      <c r="M560" s="538" t="s">
        <v>790</v>
      </c>
      <c r="N560" s="215"/>
      <c r="O560" s="50">
        <f t="shared" si="349"/>
        <v>0</v>
      </c>
      <c r="P560" s="94">
        <f t="shared" ref="P560:P562" si="350">O560</f>
        <v>0</v>
      </c>
      <c r="Q560" s="678">
        <v>108.43488000000001</v>
      </c>
      <c r="R560" s="736">
        <f t="shared" ref="R560:R562" si="351">Q560*$S$1</f>
        <v>7048.2672000000002</v>
      </c>
      <c r="S560" s="745">
        <f t="shared" ref="S560:S562" si="352">(1-T560*0.01)*R560</f>
        <v>4933.7870400000002</v>
      </c>
      <c r="T560" s="454">
        <v>30</v>
      </c>
      <c r="U560" s="434">
        <f>(V560/R560*100-100)*-1</f>
        <v>32.464677275572072</v>
      </c>
      <c r="V560" s="458">
        <v>4760.07</v>
      </c>
      <c r="W560" s="752">
        <f t="shared" ref="W560:W562" si="353">S560*O560</f>
        <v>0</v>
      </c>
      <c r="X560" s="552">
        <f t="shared" si="330"/>
        <v>0</v>
      </c>
      <c r="Y560" s="437" t="s">
        <v>771</v>
      </c>
      <c r="Z560" s="435">
        <f>T560</f>
        <v>30</v>
      </c>
      <c r="AA560" s="427"/>
      <c r="AB560" s="171"/>
      <c r="AC560" s="88"/>
      <c r="AD560" s="162"/>
      <c r="AE560" s="162"/>
      <c r="AF560" s="162"/>
      <c r="AG560" s="162"/>
      <c r="AH560" s="162"/>
      <c r="AI560" s="162"/>
      <c r="AJ560" s="162"/>
      <c r="AK560" s="163"/>
      <c r="AL560" s="162"/>
      <c r="AM560" s="173"/>
      <c r="AN560" s="173"/>
      <c r="AO560" s="173"/>
      <c r="AP560" s="173"/>
      <c r="AQ560" s="173"/>
      <c r="AR560" s="173"/>
      <c r="AS560" s="173"/>
      <c r="AT560" s="173"/>
      <c r="AU560" s="173"/>
      <c r="AV560" s="173"/>
      <c r="AW560" s="173"/>
      <c r="AX560" s="173"/>
      <c r="AY560" s="173"/>
      <c r="AZ560" s="173"/>
      <c r="BA560" s="173"/>
      <c r="BB560" s="173"/>
      <c r="BC560" s="173"/>
      <c r="BD560" s="173"/>
      <c r="BE560" s="173"/>
      <c r="BF560" s="165"/>
      <c r="BG560" s="165"/>
      <c r="BH560" s="165"/>
      <c r="BI560" s="165"/>
      <c r="BJ560" s="165"/>
      <c r="BK560" s="165"/>
      <c r="BL560" s="165"/>
      <c r="BM560" s="165"/>
      <c r="BN560" s="165"/>
      <c r="BO560" s="165"/>
      <c r="BP560" s="165"/>
      <c r="BQ560" s="165"/>
      <c r="BR560" s="165"/>
      <c r="BS560" s="165"/>
      <c r="BT560" s="165"/>
      <c r="BU560" s="165"/>
      <c r="BV560" s="165"/>
      <c r="BW560" s="165"/>
      <c r="BX560" s="165"/>
      <c r="BY560" s="165"/>
      <c r="BZ560" s="165"/>
      <c r="CA560" s="165"/>
      <c r="CB560" s="165"/>
      <c r="CC560" s="165"/>
      <c r="CD560" s="165"/>
    </row>
    <row r="561" spans="1:82" ht="63.75" customHeight="1">
      <c r="A561" s="520" t="s">
        <v>11</v>
      </c>
      <c r="B561" s="488"/>
      <c r="C561" s="511" t="s">
        <v>782</v>
      </c>
      <c r="D561" s="62" t="s">
        <v>554</v>
      </c>
      <c r="E561" s="63" t="s">
        <v>547</v>
      </c>
      <c r="F561" s="68" t="s">
        <v>555</v>
      </c>
      <c r="G561" s="538" t="s">
        <v>790</v>
      </c>
      <c r="H561" s="620"/>
      <c r="I561" s="620"/>
      <c r="J561" s="620"/>
      <c r="K561" s="620"/>
      <c r="L561" s="538" t="s">
        <v>790</v>
      </c>
      <c r="M561" s="538" t="s">
        <v>790</v>
      </c>
      <c r="N561" s="215"/>
      <c r="O561" s="50">
        <f t="shared" si="349"/>
        <v>0</v>
      </c>
      <c r="P561" s="94">
        <f t="shared" si="350"/>
        <v>0</v>
      </c>
      <c r="Q561" s="678">
        <v>108.43488000000001</v>
      </c>
      <c r="R561" s="736">
        <f t="shared" si="351"/>
        <v>7048.2672000000002</v>
      </c>
      <c r="S561" s="745">
        <f t="shared" si="352"/>
        <v>4933.7870400000002</v>
      </c>
      <c r="T561" s="454">
        <v>30</v>
      </c>
      <c r="U561" s="434">
        <f>(V561/R561*100-100)*-1</f>
        <v>32.464677275572072</v>
      </c>
      <c r="V561" s="458">
        <v>4760.07</v>
      </c>
      <c r="W561" s="752">
        <f t="shared" si="353"/>
        <v>0</v>
      </c>
      <c r="X561" s="552">
        <f t="shared" si="330"/>
        <v>0</v>
      </c>
      <c r="Y561" s="437" t="s">
        <v>771</v>
      </c>
      <c r="Z561" s="435">
        <f>T561</f>
        <v>30</v>
      </c>
      <c r="AA561" s="427"/>
      <c r="AB561" s="171"/>
      <c r="AC561" s="88"/>
      <c r="AD561" s="162"/>
      <c r="AE561" s="162"/>
      <c r="AF561" s="162"/>
      <c r="AG561" s="162"/>
      <c r="AH561" s="162"/>
      <c r="AI561" s="162"/>
      <c r="AJ561" s="162"/>
      <c r="AK561" s="163"/>
      <c r="AL561" s="162"/>
      <c r="AM561" s="173"/>
      <c r="AN561" s="173"/>
      <c r="AO561" s="173"/>
      <c r="AP561" s="173"/>
      <c r="AQ561" s="173"/>
      <c r="AR561" s="173"/>
      <c r="AS561" s="173"/>
      <c r="AT561" s="173"/>
      <c r="AU561" s="173"/>
      <c r="AV561" s="173"/>
      <c r="AW561" s="173"/>
      <c r="AX561" s="173"/>
      <c r="AY561" s="173"/>
      <c r="AZ561" s="173"/>
      <c r="BA561" s="173"/>
      <c r="BB561" s="173"/>
      <c r="BC561" s="173"/>
      <c r="BD561" s="173"/>
      <c r="BE561" s="173"/>
      <c r="BF561" s="165"/>
      <c r="BG561" s="165"/>
      <c r="BH561" s="165"/>
      <c r="BI561" s="165"/>
      <c r="BJ561" s="165"/>
      <c r="BK561" s="165"/>
      <c r="BL561" s="165"/>
      <c r="BM561" s="165"/>
      <c r="BN561" s="165"/>
      <c r="BO561" s="165"/>
      <c r="BP561" s="165"/>
      <c r="BQ561" s="165"/>
      <c r="BR561" s="165"/>
      <c r="BS561" s="165"/>
      <c r="BT561" s="165"/>
      <c r="BU561" s="165"/>
      <c r="BV561" s="165"/>
      <c r="BW561" s="165"/>
      <c r="BX561" s="165"/>
      <c r="BY561" s="165"/>
      <c r="BZ561" s="165"/>
      <c r="CA561" s="165"/>
      <c r="CB561" s="165"/>
      <c r="CC561" s="165"/>
      <c r="CD561" s="165"/>
    </row>
    <row r="562" spans="1:82" ht="63.75" customHeight="1">
      <c r="A562" s="520" t="s">
        <v>11</v>
      </c>
      <c r="B562" s="488"/>
      <c r="C562" s="511" t="s">
        <v>782</v>
      </c>
      <c r="D562" s="62" t="s">
        <v>554</v>
      </c>
      <c r="E562" s="63" t="s">
        <v>547</v>
      </c>
      <c r="F562" s="76" t="s">
        <v>556</v>
      </c>
      <c r="G562" s="538" t="s">
        <v>790</v>
      </c>
      <c r="H562" s="538" t="s">
        <v>790</v>
      </c>
      <c r="I562" s="620"/>
      <c r="J562" s="538" t="s">
        <v>790</v>
      </c>
      <c r="K562" s="620"/>
      <c r="L562" s="538" t="s">
        <v>790</v>
      </c>
      <c r="M562" s="538" t="s">
        <v>790</v>
      </c>
      <c r="N562" s="215"/>
      <c r="O562" s="50">
        <f t="shared" si="349"/>
        <v>0</v>
      </c>
      <c r="P562" s="94">
        <f t="shared" si="350"/>
        <v>0</v>
      </c>
      <c r="Q562" s="678">
        <v>108.43488000000001</v>
      </c>
      <c r="R562" s="736">
        <f t="shared" si="351"/>
        <v>7048.2672000000002</v>
      </c>
      <c r="S562" s="745">
        <f t="shared" si="352"/>
        <v>4933.7870400000002</v>
      </c>
      <c r="T562" s="454">
        <v>30</v>
      </c>
      <c r="U562" s="434">
        <f>(V562/R562*100-100)*-1</f>
        <v>32.464677275572072</v>
      </c>
      <c r="V562" s="458">
        <v>4760.07</v>
      </c>
      <c r="W562" s="752">
        <f t="shared" si="353"/>
        <v>0</v>
      </c>
      <c r="X562" s="552">
        <f t="shared" si="330"/>
        <v>0</v>
      </c>
      <c r="Y562" s="437" t="s">
        <v>771</v>
      </c>
      <c r="Z562" s="435">
        <f>T562</f>
        <v>30</v>
      </c>
      <c r="AA562" s="427"/>
      <c r="AB562" s="171"/>
      <c r="AC562" s="88"/>
      <c r="AD562" s="162"/>
      <c r="AE562" s="162"/>
      <c r="AF562" s="162"/>
      <c r="AG562" s="162"/>
      <c r="AH562" s="162"/>
      <c r="AI562" s="162"/>
      <c r="AJ562" s="162"/>
      <c r="AK562" s="163"/>
      <c r="AL562" s="162"/>
      <c r="AM562" s="173"/>
      <c r="AN562" s="173"/>
      <c r="AO562" s="173"/>
      <c r="AP562" s="173"/>
      <c r="AQ562" s="173"/>
      <c r="AR562" s="173"/>
      <c r="AS562" s="173"/>
      <c r="AT562" s="173"/>
      <c r="AU562" s="173"/>
      <c r="AV562" s="173"/>
      <c r="AW562" s="173"/>
      <c r="AX562" s="173"/>
      <c r="AY562" s="173"/>
      <c r="AZ562" s="173"/>
      <c r="BA562" s="173"/>
      <c r="BB562" s="173"/>
      <c r="BC562" s="173"/>
      <c r="BD562" s="173"/>
      <c r="BE562" s="173"/>
      <c r="BF562" s="165"/>
      <c r="BG562" s="165"/>
      <c r="BH562" s="165"/>
      <c r="BI562" s="165"/>
      <c r="BJ562" s="165"/>
      <c r="BK562" s="165"/>
      <c r="BL562" s="165"/>
      <c r="BM562" s="165"/>
      <c r="BN562" s="165"/>
      <c r="BO562" s="165"/>
      <c r="BP562" s="165"/>
      <c r="BQ562" s="165"/>
      <c r="BR562" s="165"/>
      <c r="BS562" s="165"/>
      <c r="BT562" s="165"/>
      <c r="BU562" s="165"/>
      <c r="BV562" s="165"/>
      <c r="BW562" s="165"/>
      <c r="BX562" s="165"/>
      <c r="BY562" s="165"/>
      <c r="BZ562" s="165"/>
      <c r="CA562" s="165"/>
      <c r="CB562" s="165"/>
      <c r="CC562" s="165"/>
      <c r="CD562" s="165"/>
    </row>
    <row r="563" spans="1:82" ht="12" customHeight="1">
      <c r="A563" s="505"/>
      <c r="B563" s="242"/>
      <c r="C563" s="322"/>
      <c r="D563" s="242"/>
      <c r="E563" s="243"/>
      <c r="F563" s="249"/>
      <c r="G563" s="244"/>
      <c r="H563" s="244"/>
      <c r="I563" s="244"/>
      <c r="J563" s="244"/>
      <c r="K563" s="244"/>
      <c r="L563" s="245"/>
      <c r="M563" s="691"/>
      <c r="N563" s="252"/>
      <c r="O563" s="307"/>
      <c r="P563" s="400"/>
      <c r="Q563" s="392"/>
      <c r="R563" s="753"/>
      <c r="S563" s="742"/>
      <c r="T563" s="444"/>
      <c r="U563" s="287"/>
      <c r="V563" s="442"/>
      <c r="W563" s="770" t="s">
        <v>22</v>
      </c>
      <c r="X563" s="552">
        <f t="shared" si="330"/>
        <v>0</v>
      </c>
      <c r="Y563" s="422"/>
      <c r="Z563" s="170"/>
      <c r="AA563" s="88"/>
      <c r="AB563" s="171"/>
      <c r="AC563" s="88"/>
      <c r="AD563" s="162"/>
      <c r="AE563" s="162"/>
      <c r="AF563" s="162"/>
      <c r="AG563" s="162"/>
      <c r="AH563" s="162"/>
      <c r="AI563" s="162"/>
      <c r="AJ563" s="162"/>
      <c r="AK563" s="163"/>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row>
    <row r="564" spans="1:82" ht="27" customHeight="1">
      <c r="A564" s="503"/>
      <c r="B564" s="130"/>
      <c r="C564" s="322"/>
      <c r="D564" s="130"/>
      <c r="E564" s="129" t="s">
        <v>377</v>
      </c>
      <c r="F564" s="155"/>
      <c r="G564" s="578">
        <v>46</v>
      </c>
      <c r="H564" s="578">
        <v>48</v>
      </c>
      <c r="I564" s="578">
        <v>50</v>
      </c>
      <c r="J564" s="578">
        <v>52</v>
      </c>
      <c r="K564" s="578">
        <v>54</v>
      </c>
      <c r="L564" s="538" t="s">
        <v>790</v>
      </c>
      <c r="M564" s="538" t="s">
        <v>790</v>
      </c>
      <c r="N564" s="103"/>
      <c r="O564" s="104"/>
      <c r="P564" s="128">
        <f>IF(SUM(G565:M598)&gt;0,0.1,0)</f>
        <v>0</v>
      </c>
      <c r="Q564" s="392"/>
      <c r="R564" s="755"/>
      <c r="S564" s="751"/>
      <c r="T564" s="439"/>
      <c r="U564" s="144"/>
      <c r="V564" s="439"/>
      <c r="W564" s="768"/>
      <c r="X564" s="552">
        <f t="shared" si="330"/>
        <v>0</v>
      </c>
      <c r="Y564" s="422"/>
      <c r="Z564" s="170"/>
      <c r="AA564" s="88"/>
      <c r="AB564" s="171"/>
      <c r="AC564" s="88"/>
      <c r="AD564" s="162"/>
      <c r="AE564" s="162"/>
      <c r="AF564" s="162"/>
      <c r="AG564" s="162"/>
      <c r="AH564" s="162"/>
      <c r="AI564" s="162"/>
      <c r="AJ564" s="162"/>
      <c r="AK564" s="163"/>
      <c r="AL564" s="162"/>
      <c r="AM564" s="173"/>
      <c r="AN564" s="173"/>
      <c r="AO564" s="173"/>
      <c r="AP564" s="173"/>
      <c r="AQ564" s="173"/>
      <c r="AR564" s="173"/>
      <c r="AS564" s="173"/>
      <c r="AT564" s="173"/>
      <c r="AU564" s="173"/>
      <c r="AV564" s="173"/>
      <c r="AW564" s="173"/>
      <c r="AX564" s="173"/>
      <c r="AY564" s="173"/>
      <c r="AZ564" s="173"/>
      <c r="BA564" s="173"/>
      <c r="BB564" s="173"/>
      <c r="BC564" s="173"/>
      <c r="BD564" s="173"/>
      <c r="BE564" s="173"/>
      <c r="BF564" s="165"/>
      <c r="BG564" s="165"/>
      <c r="BH564" s="165"/>
      <c r="BI564" s="165"/>
      <c r="BJ564" s="165"/>
      <c r="BK564" s="165"/>
      <c r="BL564" s="165"/>
      <c r="BM564" s="165"/>
      <c r="BN564" s="165"/>
      <c r="BO564" s="165"/>
      <c r="BP564" s="165"/>
      <c r="BQ564" s="165"/>
      <c r="BR564" s="165"/>
      <c r="BS564" s="165"/>
      <c r="BT564" s="165"/>
      <c r="BU564" s="165"/>
      <c r="BV564" s="165"/>
      <c r="BW564" s="165"/>
      <c r="BX564" s="165"/>
      <c r="BY564" s="165"/>
      <c r="BZ564" s="165"/>
      <c r="CA564" s="165"/>
      <c r="CB564" s="165"/>
      <c r="CC564" s="165"/>
      <c r="CD564" s="165"/>
    </row>
    <row r="565" spans="1:82" ht="12" customHeight="1">
      <c r="A565" s="532"/>
      <c r="B565" s="242"/>
      <c r="C565" s="322"/>
      <c r="D565" s="242"/>
      <c r="E565" s="243"/>
      <c r="F565" s="249"/>
      <c r="G565" s="244"/>
      <c r="H565" s="244"/>
      <c r="I565" s="244"/>
      <c r="J565" s="244"/>
      <c r="K565" s="244"/>
      <c r="L565" s="245"/>
      <c r="M565" s="281"/>
      <c r="N565" s="204"/>
      <c r="O565" s="304"/>
      <c r="P565" s="282"/>
      <c r="Q565" s="395"/>
      <c r="R565" s="753"/>
      <c r="S565" s="742"/>
      <c r="T565" s="442"/>
      <c r="U565" s="248"/>
      <c r="V565" s="442"/>
      <c r="W565" s="770" t="s">
        <v>22</v>
      </c>
      <c r="X565" s="552">
        <f t="shared" si="330"/>
        <v>0</v>
      </c>
      <c r="Y565" s="422"/>
      <c r="Z565" s="170"/>
      <c r="AA565" s="88"/>
      <c r="AB565" s="171"/>
      <c r="AC565" s="88"/>
      <c r="AD565" s="162"/>
      <c r="AE565" s="162"/>
      <c r="AF565" s="162"/>
      <c r="AG565" s="162"/>
      <c r="AH565" s="162"/>
      <c r="AI565" s="162"/>
      <c r="AJ565" s="162"/>
      <c r="AK565" s="163"/>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row>
    <row r="566" spans="1:82" ht="63.75" hidden="1" customHeight="1">
      <c r="A566" s="491" t="s">
        <v>11</v>
      </c>
      <c r="B566" s="491"/>
      <c r="C566" s="677" t="s">
        <v>953</v>
      </c>
      <c r="D566" s="403">
        <v>5646926</v>
      </c>
      <c r="E566" s="598" t="s">
        <v>138</v>
      </c>
      <c r="F566" s="404" t="s">
        <v>2</v>
      </c>
      <c r="G566" s="613"/>
      <c r="H566" s="538" t="s">
        <v>790</v>
      </c>
      <c r="I566" s="538" t="s">
        <v>790</v>
      </c>
      <c r="J566" s="538" t="s">
        <v>790</v>
      </c>
      <c r="K566" s="538" t="s">
        <v>790</v>
      </c>
      <c r="L566" s="538" t="s">
        <v>790</v>
      </c>
      <c r="M566" s="538" t="s">
        <v>790</v>
      </c>
      <c r="N566" s="215">
        <v>0</v>
      </c>
      <c r="O566" s="50">
        <f>SUBTOTAL(9,G566:M566)</f>
        <v>0</v>
      </c>
      <c r="P566" s="94">
        <f>O566</f>
        <v>0</v>
      </c>
      <c r="Q566" s="678">
        <v>79.00775999999999</v>
      </c>
      <c r="R566" s="736">
        <f>Q566*$S$1</f>
        <v>5135.5043999999998</v>
      </c>
      <c r="S566" s="745">
        <f t="shared" ref="S566" si="354">(1-T566*0.01)*R566</f>
        <v>3594.8530799999994</v>
      </c>
      <c r="T566" s="454">
        <v>30</v>
      </c>
      <c r="U566" s="434"/>
      <c r="V566" s="458"/>
      <c r="W566" s="752">
        <f>S566*O566</f>
        <v>0</v>
      </c>
      <c r="X566" s="552">
        <f>R566*P566</f>
        <v>0</v>
      </c>
      <c r="Y566" s="437" t="s">
        <v>771</v>
      </c>
      <c r="Z566" s="435">
        <f>T566</f>
        <v>30</v>
      </c>
      <c r="AA566" s="636"/>
      <c r="AB566" s="171"/>
      <c r="AC566" s="88"/>
      <c r="AD566" s="162"/>
      <c r="AE566" s="162"/>
      <c r="AF566" s="162"/>
      <c r="AG566" s="162"/>
      <c r="AH566" s="162"/>
      <c r="AI566" s="162"/>
      <c r="AJ566" s="162"/>
      <c r="AK566" s="163"/>
      <c r="AL566" s="162"/>
      <c r="AM566" s="173"/>
      <c r="AN566" s="173"/>
      <c r="AO566" s="173"/>
      <c r="AP566" s="173"/>
      <c r="AQ566" s="173"/>
      <c r="AR566" s="173"/>
      <c r="AS566" s="173"/>
      <c r="AT566" s="173"/>
      <c r="AU566" s="173"/>
      <c r="AV566" s="173"/>
      <c r="AW566" s="173"/>
      <c r="AX566" s="173"/>
      <c r="AY566" s="173"/>
      <c r="AZ566" s="173"/>
      <c r="BA566" s="173"/>
      <c r="BB566" s="173"/>
      <c r="BC566" s="173"/>
      <c r="BD566" s="173"/>
      <c r="BE566" s="173"/>
      <c r="BF566" s="165"/>
      <c r="BG566" s="165"/>
      <c r="BH566" s="165"/>
      <c r="BI566" s="165"/>
      <c r="BJ566" s="165"/>
      <c r="BK566" s="165"/>
      <c r="BL566" s="165"/>
      <c r="BM566" s="165"/>
      <c r="BN566" s="165"/>
      <c r="BO566" s="165"/>
      <c r="BP566" s="165"/>
      <c r="BQ566" s="165"/>
      <c r="BR566" s="165"/>
      <c r="BS566" s="165"/>
      <c r="BT566" s="165"/>
      <c r="BU566" s="165"/>
      <c r="BV566" s="165"/>
      <c r="BW566" s="165"/>
      <c r="BX566" s="165"/>
      <c r="BY566" s="165"/>
      <c r="BZ566" s="165"/>
      <c r="CA566" s="165"/>
      <c r="CB566" s="165"/>
      <c r="CC566" s="165"/>
      <c r="CD566" s="165"/>
    </row>
    <row r="567" spans="1:82" ht="63.75" hidden="1" customHeight="1">
      <c r="A567" s="491" t="s">
        <v>11</v>
      </c>
      <c r="B567" s="491"/>
      <c r="C567" s="595" t="s">
        <v>794</v>
      </c>
      <c r="D567" s="403">
        <v>5646926</v>
      </c>
      <c r="E567" s="598" t="s">
        <v>138</v>
      </c>
      <c r="F567" s="404" t="s">
        <v>2</v>
      </c>
      <c r="G567" s="538" t="s">
        <v>790</v>
      </c>
      <c r="H567" s="538" t="s">
        <v>790</v>
      </c>
      <c r="I567" s="613"/>
      <c r="J567" s="613"/>
      <c r="K567" s="538" t="s">
        <v>790</v>
      </c>
      <c r="L567" s="538" t="s">
        <v>790</v>
      </c>
      <c r="M567" s="538" t="s">
        <v>790</v>
      </c>
      <c r="N567" s="215">
        <v>4</v>
      </c>
      <c r="O567" s="50">
        <f t="shared" ref="O567:O597" si="355">SUBTOTAL(9,G567:M567)</f>
        <v>0</v>
      </c>
      <c r="P567" s="94">
        <f t="shared" ref="P567:P597" si="356">O567</f>
        <v>0</v>
      </c>
      <c r="Q567" s="674">
        <v>79.00775999999999</v>
      </c>
      <c r="R567" s="436">
        <f t="shared" ref="R567:R569" si="357">Q567*$S$1</f>
        <v>5135.5043999999998</v>
      </c>
      <c r="S567" s="394">
        <f t="shared" ref="S567:S570" si="358">(1-T567*0.01)*R567</f>
        <v>3594.8530799999994</v>
      </c>
      <c r="T567" s="454">
        <v>30</v>
      </c>
      <c r="U567" s="434"/>
      <c r="V567" s="458"/>
      <c r="W567" s="335">
        <f t="shared" ref="W567:W577" si="359">S567*O567</f>
        <v>0</v>
      </c>
      <c r="X567" s="552">
        <f t="shared" si="330"/>
        <v>0</v>
      </c>
      <c r="Y567" s="437" t="s">
        <v>771</v>
      </c>
      <c r="Z567" s="435">
        <f>T567</f>
        <v>30</v>
      </c>
      <c r="AA567" s="636"/>
      <c r="AB567" s="171"/>
      <c r="AC567" s="88"/>
      <c r="AD567" s="162"/>
      <c r="AE567" s="162"/>
      <c r="AF567" s="162"/>
      <c r="AG567" s="162"/>
      <c r="AH567" s="162"/>
      <c r="AI567" s="162"/>
      <c r="AJ567" s="162"/>
      <c r="AK567" s="163"/>
      <c r="AL567" s="162"/>
      <c r="AM567" s="173"/>
      <c r="AN567" s="173"/>
      <c r="AO567" s="173"/>
      <c r="AP567" s="173"/>
      <c r="AQ567" s="173"/>
      <c r="AR567" s="173"/>
      <c r="AS567" s="173"/>
      <c r="AT567" s="173"/>
      <c r="AU567" s="173"/>
      <c r="AV567" s="173"/>
      <c r="AW567" s="173"/>
      <c r="AX567" s="173"/>
      <c r="AY567" s="173"/>
      <c r="AZ567" s="173"/>
      <c r="BA567" s="173"/>
      <c r="BB567" s="173"/>
      <c r="BC567" s="173"/>
      <c r="BD567" s="173"/>
      <c r="BE567" s="173"/>
      <c r="BF567" s="165"/>
      <c r="BG567" s="165"/>
      <c r="BH567" s="165"/>
      <c r="BI567" s="165"/>
      <c r="BJ567" s="165"/>
      <c r="BK567" s="165"/>
      <c r="BL567" s="165"/>
      <c r="BM567" s="165"/>
      <c r="BN567" s="165"/>
      <c r="BO567" s="165"/>
      <c r="BP567" s="165"/>
      <c r="BQ567" s="165"/>
      <c r="BR567" s="165"/>
      <c r="BS567" s="165"/>
      <c r="BT567" s="165"/>
      <c r="BU567" s="165"/>
      <c r="BV567" s="165"/>
      <c r="BW567" s="165"/>
      <c r="BX567" s="165"/>
      <c r="BY567" s="165"/>
      <c r="BZ567" s="165"/>
      <c r="CA567" s="165"/>
      <c r="CB567" s="165"/>
      <c r="CC567" s="165"/>
      <c r="CD567" s="165"/>
    </row>
    <row r="568" spans="1:82" ht="63.75" customHeight="1">
      <c r="A568" s="491" t="s">
        <v>11</v>
      </c>
      <c r="B568" s="491"/>
      <c r="C568" s="677" t="s">
        <v>953</v>
      </c>
      <c r="D568" s="403">
        <v>5646925</v>
      </c>
      <c r="E568" s="598" t="s">
        <v>138</v>
      </c>
      <c r="F568" s="404" t="s">
        <v>5</v>
      </c>
      <c r="G568" s="613"/>
      <c r="H568" s="538" t="s">
        <v>790</v>
      </c>
      <c r="I568" s="538" t="s">
        <v>790</v>
      </c>
      <c r="J568" s="613"/>
      <c r="K568" s="613"/>
      <c r="L568" s="538" t="s">
        <v>790</v>
      </c>
      <c r="M568" s="538" t="s">
        <v>790</v>
      </c>
      <c r="N568" s="215"/>
      <c r="O568" s="50">
        <f>SUBTOTAL(9,G568:M568)</f>
        <v>0</v>
      </c>
      <c r="P568" s="94">
        <f>O568</f>
        <v>0</v>
      </c>
      <c r="Q568" s="678">
        <v>77.119919999999993</v>
      </c>
      <c r="R568" s="736">
        <f>Q568*$S$1</f>
        <v>5012.7947999999997</v>
      </c>
      <c r="S568" s="745">
        <f t="shared" si="358"/>
        <v>3508.9563599999997</v>
      </c>
      <c r="T568" s="454">
        <v>30</v>
      </c>
      <c r="U568" s="434"/>
      <c r="V568" s="458"/>
      <c r="W568" s="752">
        <f>S568*O568</f>
        <v>0</v>
      </c>
      <c r="X568" s="552">
        <f>R568*P568</f>
        <v>0</v>
      </c>
      <c r="Y568" s="437" t="s">
        <v>771</v>
      </c>
      <c r="Z568" s="435">
        <f>T568</f>
        <v>30</v>
      </c>
      <c r="AA568" s="636"/>
      <c r="AB568" s="171"/>
      <c r="AC568" s="88"/>
      <c r="AD568" s="162"/>
      <c r="AE568" s="162"/>
      <c r="AF568" s="162"/>
      <c r="AG568" s="162"/>
      <c r="AH568" s="162"/>
      <c r="AI568" s="162"/>
      <c r="AJ568" s="162"/>
      <c r="AK568" s="163"/>
      <c r="AL568" s="162"/>
      <c r="AM568" s="173"/>
      <c r="AN568" s="173"/>
      <c r="AO568" s="173"/>
      <c r="AP568" s="173"/>
      <c r="AQ568" s="173"/>
      <c r="AR568" s="173"/>
      <c r="AS568" s="173"/>
      <c r="AT568" s="173"/>
      <c r="AU568" s="173"/>
      <c r="AV568" s="173"/>
      <c r="AW568" s="173"/>
      <c r="AX568" s="173"/>
      <c r="AY568" s="173"/>
      <c r="AZ568" s="173"/>
      <c r="BA568" s="173"/>
      <c r="BB568" s="173"/>
      <c r="BC568" s="173"/>
      <c r="BD568" s="173"/>
      <c r="BE568" s="173"/>
      <c r="BF568" s="165"/>
      <c r="BG568" s="165"/>
      <c r="BH568" s="165"/>
      <c r="BI568" s="165"/>
      <c r="BJ568" s="165"/>
      <c r="BK568" s="165"/>
      <c r="BL568" s="165"/>
      <c r="BM568" s="165"/>
      <c r="BN568" s="165"/>
      <c r="BO568" s="165"/>
      <c r="BP568" s="165"/>
      <c r="BQ568" s="165"/>
      <c r="BR568" s="165"/>
      <c r="BS568" s="165"/>
      <c r="BT568" s="165"/>
      <c r="BU568" s="165"/>
      <c r="BV568" s="165"/>
      <c r="BW568" s="165"/>
      <c r="BX568" s="165"/>
      <c r="BY568" s="165"/>
      <c r="BZ568" s="165"/>
      <c r="CA568" s="165"/>
      <c r="CB568" s="165"/>
      <c r="CC568" s="165"/>
      <c r="CD568" s="165"/>
    </row>
    <row r="569" spans="1:82" ht="63.75" hidden="1" customHeight="1">
      <c r="A569" s="491" t="s">
        <v>11</v>
      </c>
      <c r="B569" s="491"/>
      <c r="C569" s="595" t="s">
        <v>794</v>
      </c>
      <c r="D569" s="403">
        <v>5646925</v>
      </c>
      <c r="E569" s="598" t="s">
        <v>138</v>
      </c>
      <c r="F569" s="404" t="s">
        <v>5</v>
      </c>
      <c r="G569" s="538" t="s">
        <v>790</v>
      </c>
      <c r="H569" s="538" t="s">
        <v>790</v>
      </c>
      <c r="I569" s="538" t="s">
        <v>790</v>
      </c>
      <c r="J569" s="613"/>
      <c r="K569" s="538" t="s">
        <v>790</v>
      </c>
      <c r="L569" s="538" t="s">
        <v>790</v>
      </c>
      <c r="M569" s="538" t="s">
        <v>790</v>
      </c>
      <c r="N569" s="215">
        <v>4</v>
      </c>
      <c r="O569" s="50">
        <f t="shared" si="355"/>
        <v>0</v>
      </c>
      <c r="P569" s="94">
        <f t="shared" si="356"/>
        <v>0</v>
      </c>
      <c r="Q569" s="674">
        <v>77.119919999999993</v>
      </c>
      <c r="R569" s="436">
        <f t="shared" si="357"/>
        <v>5012.7947999999997</v>
      </c>
      <c r="S569" s="394">
        <f t="shared" si="358"/>
        <v>3508.9563599999997</v>
      </c>
      <c r="T569" s="454">
        <v>30</v>
      </c>
      <c r="U569" s="434"/>
      <c r="V569" s="458"/>
      <c r="W569" s="335">
        <f t="shared" si="359"/>
        <v>0</v>
      </c>
      <c r="X569" s="552">
        <f t="shared" si="330"/>
        <v>0</v>
      </c>
      <c r="Y569" s="437" t="s">
        <v>771</v>
      </c>
      <c r="Z569" s="435">
        <f>T569</f>
        <v>30</v>
      </c>
      <c r="AA569" s="636"/>
      <c r="AB569" s="171"/>
      <c r="AC569" s="88"/>
      <c r="AD569" s="162"/>
      <c r="AE569" s="162"/>
      <c r="AF569" s="162"/>
      <c r="AG569" s="162"/>
      <c r="AH569" s="162"/>
      <c r="AI569" s="162"/>
      <c r="AJ569" s="162"/>
      <c r="AK569" s="163"/>
      <c r="AL569" s="162"/>
      <c r="AM569" s="173"/>
      <c r="AN569" s="173"/>
      <c r="AO569" s="173"/>
      <c r="AP569" s="173"/>
      <c r="AQ569" s="173"/>
      <c r="AR569" s="173"/>
      <c r="AS569" s="173"/>
      <c r="AT569" s="173"/>
      <c r="AU569" s="173"/>
      <c r="AV569" s="173"/>
      <c r="AW569" s="173"/>
      <c r="AX569" s="173"/>
      <c r="AY569" s="173"/>
      <c r="AZ569" s="173"/>
      <c r="BA569" s="173"/>
      <c r="BB569" s="173"/>
      <c r="BC569" s="173"/>
      <c r="BD569" s="173"/>
      <c r="BE569" s="173"/>
      <c r="BF569" s="165"/>
      <c r="BG569" s="165"/>
      <c r="BH569" s="165"/>
      <c r="BI569" s="165"/>
      <c r="BJ569" s="165"/>
      <c r="BK569" s="165"/>
      <c r="BL569" s="165"/>
      <c r="BM569" s="165"/>
      <c r="BN569" s="165"/>
      <c r="BO569" s="165"/>
      <c r="BP569" s="165"/>
      <c r="BQ569" s="165"/>
      <c r="BR569" s="165"/>
      <c r="BS569" s="165"/>
      <c r="BT569" s="165"/>
      <c r="BU569" s="165"/>
      <c r="BV569" s="165"/>
      <c r="BW569" s="165"/>
      <c r="BX569" s="165"/>
      <c r="BY569" s="165"/>
      <c r="BZ569" s="165"/>
      <c r="CA569" s="165"/>
      <c r="CB569" s="165"/>
      <c r="CC569" s="165"/>
      <c r="CD569" s="165"/>
    </row>
    <row r="570" spans="1:82" ht="63.75" customHeight="1">
      <c r="A570" s="491" t="s">
        <v>11</v>
      </c>
      <c r="B570" s="491"/>
      <c r="C570" s="677" t="s">
        <v>953</v>
      </c>
      <c r="D570" s="403">
        <v>7342513</v>
      </c>
      <c r="E570" s="404" t="s">
        <v>849</v>
      </c>
      <c r="F570" s="404" t="s">
        <v>811</v>
      </c>
      <c r="G570" s="613"/>
      <c r="H570" s="538" t="s">
        <v>790</v>
      </c>
      <c r="I570" s="538" t="s">
        <v>790</v>
      </c>
      <c r="J570" s="538" t="s">
        <v>790</v>
      </c>
      <c r="K570" s="538" t="s">
        <v>790</v>
      </c>
      <c r="L570" s="538" t="s">
        <v>790</v>
      </c>
      <c r="M570" s="538" t="s">
        <v>790</v>
      </c>
      <c r="N570" s="215"/>
      <c r="O570" s="50">
        <f>SUBTOTAL(9,G570:M570)</f>
        <v>0</v>
      </c>
      <c r="P570" s="94">
        <f>O570</f>
        <v>0</v>
      </c>
      <c r="Q570" s="678">
        <v>60.593040000000002</v>
      </c>
      <c r="R570" s="736">
        <f>Q570*$S$1</f>
        <v>3938.5476000000003</v>
      </c>
      <c r="S570" s="745">
        <f t="shared" si="358"/>
        <v>2756.9833200000003</v>
      </c>
      <c r="T570" s="454">
        <v>30</v>
      </c>
      <c r="U570" s="434"/>
      <c r="V570" s="458"/>
      <c r="W570" s="752">
        <f>S570*O570</f>
        <v>0</v>
      </c>
      <c r="X570" s="552">
        <f>R570*P570</f>
        <v>0</v>
      </c>
      <c r="Y570" s="437" t="s">
        <v>771</v>
      </c>
      <c r="Z570" s="435">
        <f>T570</f>
        <v>30</v>
      </c>
      <c r="AA570" s="636"/>
      <c r="AB570" s="171"/>
      <c r="AC570" s="88"/>
      <c r="AD570" s="162"/>
      <c r="AE570" s="162"/>
      <c r="AF570" s="162"/>
      <c r="AG570" s="162"/>
      <c r="AH570" s="162"/>
      <c r="AI570" s="162"/>
      <c r="AJ570" s="162"/>
      <c r="AK570" s="163"/>
      <c r="AL570" s="162"/>
      <c r="AM570" s="173"/>
      <c r="AN570" s="173"/>
      <c r="AO570" s="173"/>
      <c r="AP570" s="173"/>
      <c r="AQ570" s="173"/>
      <c r="AR570" s="173"/>
      <c r="AS570" s="173"/>
      <c r="AT570" s="173"/>
      <c r="AU570" s="173"/>
      <c r="AV570" s="173"/>
      <c r="AW570" s="173"/>
      <c r="AX570" s="173"/>
      <c r="AY570" s="173"/>
      <c r="AZ570" s="173"/>
      <c r="BA570" s="173"/>
      <c r="BB570" s="173"/>
      <c r="BC570" s="173"/>
      <c r="BD570" s="173"/>
      <c r="BE570" s="173"/>
      <c r="BF570" s="165"/>
      <c r="BG570" s="165"/>
      <c r="BH570" s="165"/>
      <c r="BI570" s="165"/>
      <c r="BJ570" s="165"/>
      <c r="BK570" s="165"/>
      <c r="BL570" s="165"/>
      <c r="BM570" s="165"/>
      <c r="BN570" s="165"/>
      <c r="BO570" s="165"/>
      <c r="BP570" s="165"/>
      <c r="BQ570" s="165"/>
      <c r="BR570" s="165"/>
      <c r="BS570" s="165"/>
      <c r="BT570" s="165"/>
      <c r="BU570" s="165"/>
      <c r="BV570" s="165"/>
      <c r="BW570" s="165"/>
      <c r="BX570" s="165"/>
      <c r="BY570" s="165"/>
      <c r="BZ570" s="165"/>
      <c r="CA570" s="165"/>
      <c r="CB570" s="165"/>
      <c r="CC570" s="165"/>
      <c r="CD570" s="165"/>
    </row>
    <row r="571" spans="1:82" ht="63.75" hidden="1" customHeight="1">
      <c r="A571" s="491" t="s">
        <v>11</v>
      </c>
      <c r="B571" s="491"/>
      <c r="C571" s="595" t="s">
        <v>794</v>
      </c>
      <c r="D571" s="403">
        <v>7342513</v>
      </c>
      <c r="E571" s="404" t="s">
        <v>849</v>
      </c>
      <c r="F571" s="404" t="s">
        <v>811</v>
      </c>
      <c r="G571" s="538" t="s">
        <v>790</v>
      </c>
      <c r="H571" s="538" t="s">
        <v>790</v>
      </c>
      <c r="I571" s="613"/>
      <c r="J571" s="613"/>
      <c r="K571" s="538" t="s">
        <v>790</v>
      </c>
      <c r="L571" s="619"/>
      <c r="M571" s="619"/>
      <c r="N571" s="215">
        <v>0</v>
      </c>
      <c r="O571" s="50">
        <f t="shared" si="355"/>
        <v>0</v>
      </c>
      <c r="P571" s="94">
        <f t="shared" si="356"/>
        <v>0</v>
      </c>
      <c r="Q571" s="634">
        <v>64.08</v>
      </c>
      <c r="R571" s="590">
        <f t="shared" ref="R571" si="360">Q571*$S$1</f>
        <v>4165.2</v>
      </c>
      <c r="S571" s="394">
        <f>R571</f>
        <v>4165.2</v>
      </c>
      <c r="T571" s="454"/>
      <c r="U571" s="434"/>
      <c r="V571" s="458"/>
      <c r="W571" s="318">
        <f t="shared" si="359"/>
        <v>0</v>
      </c>
      <c r="X571" s="552">
        <f t="shared" ref="X571:X636" si="361">R571*P571</f>
        <v>0</v>
      </c>
      <c r="Y571" s="609" t="s">
        <v>836</v>
      </c>
      <c r="Z571" s="435"/>
      <c r="AA571" s="636"/>
      <c r="AB571" s="171"/>
      <c r="AC571" s="88"/>
      <c r="AD571" s="162"/>
      <c r="AE571" s="162"/>
      <c r="AF571" s="162"/>
      <c r="AG571" s="162"/>
      <c r="AH571" s="162"/>
      <c r="AI571" s="162"/>
      <c r="AJ571" s="162"/>
      <c r="AK571" s="163"/>
      <c r="AL571" s="162"/>
      <c r="AM571" s="173"/>
      <c r="AN571" s="173"/>
      <c r="AO571" s="173"/>
      <c r="AP571" s="173"/>
      <c r="AQ571" s="173"/>
      <c r="AR571" s="173"/>
      <c r="AS571" s="173"/>
      <c r="AT571" s="173"/>
      <c r="AU571" s="173"/>
      <c r="AV571" s="173"/>
      <c r="AW571" s="173"/>
      <c r="AX571" s="173"/>
      <c r="AY571" s="173"/>
      <c r="AZ571" s="173"/>
      <c r="BA571" s="173"/>
      <c r="BB571" s="173"/>
      <c r="BC571" s="173"/>
      <c r="BD571" s="173"/>
      <c r="BE571" s="173"/>
      <c r="BF571" s="165"/>
      <c r="BG571" s="165"/>
      <c r="BH571" s="165"/>
      <c r="BI571" s="165"/>
      <c r="BJ571" s="165"/>
      <c r="BK571" s="165"/>
      <c r="BL571" s="165"/>
      <c r="BM571" s="165"/>
      <c r="BN571" s="165"/>
      <c r="BO571" s="165"/>
      <c r="BP571" s="165"/>
      <c r="BQ571" s="165"/>
      <c r="BR571" s="165"/>
      <c r="BS571" s="165"/>
      <c r="BT571" s="165"/>
      <c r="BU571" s="165"/>
      <c r="BV571" s="165"/>
      <c r="BW571" s="165"/>
      <c r="BX571" s="165"/>
      <c r="BY571" s="165"/>
      <c r="BZ571" s="165"/>
      <c r="CA571" s="165"/>
      <c r="CB571" s="165"/>
      <c r="CC571" s="165"/>
      <c r="CD571" s="165"/>
    </row>
    <row r="572" spans="1:82" ht="63.75" hidden="1" customHeight="1">
      <c r="A572" s="491" t="s">
        <v>11</v>
      </c>
      <c r="B572" s="491"/>
      <c r="C572" s="677" t="s">
        <v>953</v>
      </c>
      <c r="D572" s="403">
        <v>7342513</v>
      </c>
      <c r="E572" s="404" t="s">
        <v>849</v>
      </c>
      <c r="F572" s="404" t="s">
        <v>812</v>
      </c>
      <c r="G572" s="613"/>
      <c r="H572" s="613"/>
      <c r="I572" s="613"/>
      <c r="J572" s="613"/>
      <c r="K572" s="538" t="s">
        <v>790</v>
      </c>
      <c r="L572" s="538" t="s">
        <v>790</v>
      </c>
      <c r="M572" s="538" t="s">
        <v>790</v>
      </c>
      <c r="N572" s="215">
        <v>0</v>
      </c>
      <c r="O572" s="836">
        <f t="shared" si="355"/>
        <v>0</v>
      </c>
      <c r="P572" s="837">
        <f t="shared" si="356"/>
        <v>0</v>
      </c>
      <c r="Q572" s="678">
        <v>60.593040000000002</v>
      </c>
      <c r="R572" s="736">
        <f>Q572*$S$1</f>
        <v>3938.5476000000003</v>
      </c>
      <c r="S572" s="745">
        <f t="shared" ref="S572" si="362">(1-T572*0.01)*R572</f>
        <v>2756.9833200000003</v>
      </c>
      <c r="T572" s="454">
        <v>30</v>
      </c>
      <c r="U572" s="434"/>
      <c r="V572" s="458"/>
      <c r="W572" s="842">
        <f>S572*O572</f>
        <v>0</v>
      </c>
      <c r="X572" s="552">
        <f>R572*P572</f>
        <v>0</v>
      </c>
      <c r="Y572" s="437" t="s">
        <v>771</v>
      </c>
      <c r="Z572" s="435">
        <f>T572</f>
        <v>30</v>
      </c>
      <c r="AA572" s="636"/>
      <c r="AB572" s="171"/>
      <c r="AC572" s="88"/>
      <c r="AD572" s="162"/>
      <c r="AE572" s="162"/>
      <c r="AF572" s="162"/>
      <c r="AG572" s="162"/>
      <c r="AH572" s="162"/>
      <c r="AI572" s="162"/>
      <c r="AJ572" s="162"/>
      <c r="AK572" s="163"/>
      <c r="AL572" s="162"/>
      <c r="AM572" s="173"/>
      <c r="AN572" s="173"/>
      <c r="AO572" s="173"/>
      <c r="AP572" s="173"/>
      <c r="AQ572" s="173"/>
      <c r="AR572" s="173"/>
      <c r="AS572" s="173"/>
      <c r="AT572" s="173"/>
      <c r="AU572" s="173"/>
      <c r="AV572" s="173"/>
      <c r="AW572" s="173"/>
      <c r="AX572" s="173"/>
      <c r="AY572" s="173"/>
      <c r="AZ572" s="173"/>
      <c r="BA572" s="173"/>
      <c r="BB572" s="173"/>
      <c r="BC572" s="173"/>
      <c r="BD572" s="173"/>
      <c r="BE572" s="173"/>
      <c r="BF572" s="165"/>
      <c r="BG572" s="165"/>
      <c r="BH572" s="165"/>
      <c r="BI572" s="165"/>
      <c r="BJ572" s="165"/>
      <c r="BK572" s="165"/>
      <c r="BL572" s="165"/>
      <c r="BM572" s="165"/>
      <c r="BN572" s="165"/>
      <c r="BO572" s="165"/>
      <c r="BP572" s="165"/>
      <c r="BQ572" s="165"/>
      <c r="BR572" s="165"/>
      <c r="BS572" s="165"/>
      <c r="BT572" s="165"/>
      <c r="BU572" s="165"/>
      <c r="BV572" s="165"/>
      <c r="BW572" s="165"/>
      <c r="BX572" s="165"/>
      <c r="BY572" s="165"/>
      <c r="BZ572" s="165"/>
      <c r="CA572" s="165"/>
      <c r="CB572" s="165"/>
      <c r="CC572" s="165"/>
      <c r="CD572" s="165"/>
    </row>
    <row r="573" spans="1:82" ht="63.75" hidden="1" customHeight="1">
      <c r="A573" s="491" t="s">
        <v>11</v>
      </c>
      <c r="B573" s="491"/>
      <c r="C573" s="595" t="s">
        <v>794</v>
      </c>
      <c r="D573" s="403">
        <v>7342513</v>
      </c>
      <c r="E573" s="404" t="s">
        <v>849</v>
      </c>
      <c r="F573" s="404" t="s">
        <v>812</v>
      </c>
      <c r="G573" s="538" t="s">
        <v>790</v>
      </c>
      <c r="H573" s="538" t="s">
        <v>790</v>
      </c>
      <c r="I573" s="613"/>
      <c r="J573" s="613"/>
      <c r="K573" s="538" t="s">
        <v>790</v>
      </c>
      <c r="L573" s="619"/>
      <c r="M573" s="619"/>
      <c r="N573" s="215">
        <v>0</v>
      </c>
      <c r="O573" s="50">
        <f t="shared" si="355"/>
        <v>0</v>
      </c>
      <c r="P573" s="94">
        <f t="shared" si="356"/>
        <v>0</v>
      </c>
      <c r="Q573" s="634">
        <v>64.08</v>
      </c>
      <c r="R573" s="590">
        <f>Q573*59</f>
        <v>3780.72</v>
      </c>
      <c r="S573" s="394">
        <f>R573</f>
        <v>3780.72</v>
      </c>
      <c r="T573" s="454"/>
      <c r="U573" s="434"/>
      <c r="V573" s="458"/>
      <c r="W573" s="318">
        <f t="shared" si="359"/>
        <v>0</v>
      </c>
      <c r="X573" s="552">
        <f t="shared" si="361"/>
        <v>0</v>
      </c>
      <c r="Y573" s="609" t="s">
        <v>835</v>
      </c>
      <c r="Z573" s="435"/>
      <c r="AA573" s="636"/>
      <c r="AB573" s="171"/>
      <c r="AC573" s="88"/>
      <c r="AD573" s="162"/>
      <c r="AE573" s="162"/>
      <c r="AF573" s="162"/>
      <c r="AG573" s="162"/>
      <c r="AH573" s="162"/>
      <c r="AI573" s="162"/>
      <c r="AJ573" s="162"/>
      <c r="AK573" s="163"/>
      <c r="AL573" s="162"/>
      <c r="AM573" s="173"/>
      <c r="AN573" s="173"/>
      <c r="AO573" s="173"/>
      <c r="AP573" s="173"/>
      <c r="AQ573" s="173"/>
      <c r="AR573" s="173"/>
      <c r="AS573" s="173"/>
      <c r="AT573" s="173"/>
      <c r="AU573" s="173"/>
      <c r="AV573" s="173"/>
      <c r="AW573" s="173"/>
      <c r="AX573" s="173"/>
      <c r="AY573" s="173"/>
      <c r="AZ573" s="173"/>
      <c r="BA573" s="173"/>
      <c r="BB573" s="173"/>
      <c r="BC573" s="173"/>
      <c r="BD573" s="173"/>
      <c r="BE573" s="173"/>
      <c r="BF573" s="165"/>
      <c r="BG573" s="165"/>
      <c r="BH573" s="165"/>
      <c r="BI573" s="165"/>
      <c r="BJ573" s="165"/>
      <c r="BK573" s="165"/>
      <c r="BL573" s="165"/>
      <c r="BM573" s="165"/>
      <c r="BN573" s="165"/>
      <c r="BO573" s="165"/>
      <c r="BP573" s="165"/>
      <c r="BQ573" s="165"/>
      <c r="BR573" s="165"/>
      <c r="BS573" s="165"/>
      <c r="BT573" s="165"/>
      <c r="BU573" s="165"/>
      <c r="BV573" s="165"/>
      <c r="BW573" s="165"/>
      <c r="BX573" s="165"/>
      <c r="BY573" s="165"/>
      <c r="BZ573" s="165"/>
      <c r="CA573" s="165"/>
      <c r="CB573" s="165"/>
      <c r="CC573" s="165"/>
      <c r="CD573" s="165"/>
    </row>
    <row r="574" spans="1:82" ht="63.75" hidden="1" customHeight="1">
      <c r="A574" s="491" t="s">
        <v>11</v>
      </c>
      <c r="B574" s="491"/>
      <c r="C574" s="677" t="s">
        <v>953</v>
      </c>
      <c r="D574" s="403">
        <v>7342513</v>
      </c>
      <c r="E574" s="404" t="s">
        <v>849</v>
      </c>
      <c r="F574" s="404" t="s">
        <v>813</v>
      </c>
      <c r="G574" s="538" t="s">
        <v>790</v>
      </c>
      <c r="H574" s="538" t="s">
        <v>790</v>
      </c>
      <c r="I574" s="538" t="s">
        <v>790</v>
      </c>
      <c r="J574" s="538" t="s">
        <v>790</v>
      </c>
      <c r="K574" s="613"/>
      <c r="L574" s="538" t="s">
        <v>790</v>
      </c>
      <c r="M574" s="538" t="s">
        <v>790</v>
      </c>
      <c r="N574" s="215">
        <v>0</v>
      </c>
      <c r="O574" s="50">
        <f>SUBTOTAL(9,G574:M574)</f>
        <v>0</v>
      </c>
      <c r="P574" s="94">
        <f>O574</f>
        <v>0</v>
      </c>
      <c r="Q574" s="678">
        <v>60.593040000000002</v>
      </c>
      <c r="R574" s="736">
        <f>Q574*$S$1</f>
        <v>3938.5476000000003</v>
      </c>
      <c r="S574" s="745">
        <f t="shared" ref="S574" si="363">(1-T574*0.01)*R574</f>
        <v>2756.9833200000003</v>
      </c>
      <c r="T574" s="454">
        <v>30</v>
      </c>
      <c r="U574" s="434"/>
      <c r="V574" s="458"/>
      <c r="W574" s="752">
        <f>S574*O574</f>
        <v>0</v>
      </c>
      <c r="X574" s="552">
        <f>R574*P574</f>
        <v>0</v>
      </c>
      <c r="Y574" s="437" t="s">
        <v>771</v>
      </c>
      <c r="Z574" s="435">
        <f>T574</f>
        <v>30</v>
      </c>
      <c r="AA574" s="636"/>
      <c r="AB574" s="171"/>
      <c r="AC574" s="88"/>
      <c r="AD574" s="162"/>
      <c r="AE574" s="162"/>
      <c r="AF574" s="162"/>
      <c r="AG574" s="162"/>
      <c r="AH574" s="162"/>
      <c r="AI574" s="162"/>
      <c r="AJ574" s="162"/>
      <c r="AK574" s="163"/>
      <c r="AL574" s="162"/>
      <c r="AM574" s="173"/>
      <c r="AN574" s="173"/>
      <c r="AO574" s="173"/>
      <c r="AP574" s="173"/>
      <c r="AQ574" s="173"/>
      <c r="AR574" s="173"/>
      <c r="AS574" s="173"/>
      <c r="AT574" s="173"/>
      <c r="AU574" s="173"/>
      <c r="AV574" s="173"/>
      <c r="AW574" s="173"/>
      <c r="AX574" s="173"/>
      <c r="AY574" s="173"/>
      <c r="AZ574" s="173"/>
      <c r="BA574" s="173"/>
      <c r="BB574" s="173"/>
      <c r="BC574" s="173"/>
      <c r="BD574" s="173"/>
      <c r="BE574" s="173"/>
      <c r="BF574" s="165"/>
      <c r="BG574" s="165"/>
      <c r="BH574" s="165"/>
      <c r="BI574" s="165"/>
      <c r="BJ574" s="165"/>
      <c r="BK574" s="165"/>
      <c r="BL574" s="165"/>
      <c r="BM574" s="165"/>
      <c r="BN574" s="165"/>
      <c r="BO574" s="165"/>
      <c r="BP574" s="165"/>
      <c r="BQ574" s="165"/>
      <c r="BR574" s="165"/>
      <c r="BS574" s="165"/>
      <c r="BT574" s="165"/>
      <c r="BU574" s="165"/>
      <c r="BV574" s="165"/>
      <c r="BW574" s="165"/>
      <c r="BX574" s="165"/>
      <c r="BY574" s="165"/>
      <c r="BZ574" s="165"/>
      <c r="CA574" s="165"/>
      <c r="CB574" s="165"/>
      <c r="CC574" s="165"/>
      <c r="CD574" s="165"/>
    </row>
    <row r="575" spans="1:82" ht="63.75" hidden="1" customHeight="1">
      <c r="A575" s="491" t="s">
        <v>11</v>
      </c>
      <c r="B575" s="491"/>
      <c r="C575" s="595" t="s">
        <v>794</v>
      </c>
      <c r="D575" s="403">
        <v>7342513</v>
      </c>
      <c r="E575" s="404" t="s">
        <v>849</v>
      </c>
      <c r="F575" s="404" t="s">
        <v>813</v>
      </c>
      <c r="G575" s="538" t="s">
        <v>790</v>
      </c>
      <c r="H575" s="538" t="s">
        <v>790</v>
      </c>
      <c r="I575" s="613"/>
      <c r="J575" s="613"/>
      <c r="K575" s="538" t="s">
        <v>790</v>
      </c>
      <c r="L575" s="538" t="s">
        <v>790</v>
      </c>
      <c r="M575" s="538" t="s">
        <v>790</v>
      </c>
      <c r="N575" s="215">
        <v>4</v>
      </c>
      <c r="O575" s="50">
        <f t="shared" si="355"/>
        <v>0</v>
      </c>
      <c r="P575" s="94">
        <f t="shared" si="356"/>
        <v>0</v>
      </c>
      <c r="Q575" s="674">
        <v>60.593040000000002</v>
      </c>
      <c r="R575" s="436">
        <f t="shared" ref="R575" si="364">Q575*$S$1</f>
        <v>3938.5476000000003</v>
      </c>
      <c r="S575" s="394">
        <f t="shared" ref="S575:S576" si="365">(1-T575*0.01)*R575</f>
        <v>2756.9833200000003</v>
      </c>
      <c r="T575" s="454">
        <v>30</v>
      </c>
      <c r="U575" s="434"/>
      <c r="V575" s="458"/>
      <c r="W575" s="335">
        <f t="shared" si="359"/>
        <v>0</v>
      </c>
      <c r="X575" s="552">
        <f t="shared" si="361"/>
        <v>0</v>
      </c>
      <c r="Y575" s="437" t="s">
        <v>771</v>
      </c>
      <c r="Z575" s="435">
        <f>T575</f>
        <v>30</v>
      </c>
      <c r="AA575" s="636"/>
      <c r="AB575" s="171"/>
      <c r="AC575" s="88"/>
      <c r="AD575" s="162"/>
      <c r="AE575" s="162"/>
      <c r="AF575" s="162"/>
      <c r="AG575" s="162"/>
      <c r="AH575" s="162"/>
      <c r="AI575" s="162"/>
      <c r="AJ575" s="162"/>
      <c r="AK575" s="163"/>
      <c r="AL575" s="162"/>
      <c r="AM575" s="173"/>
      <c r="AN575" s="173"/>
      <c r="AO575" s="173"/>
      <c r="AP575" s="173"/>
      <c r="AQ575" s="173"/>
      <c r="AR575" s="173"/>
      <c r="AS575" s="173"/>
      <c r="AT575" s="173"/>
      <c r="AU575" s="173"/>
      <c r="AV575" s="173"/>
      <c r="AW575" s="173"/>
      <c r="AX575" s="173"/>
      <c r="AY575" s="173"/>
      <c r="AZ575" s="173"/>
      <c r="BA575" s="173"/>
      <c r="BB575" s="173"/>
      <c r="BC575" s="173"/>
      <c r="BD575" s="173"/>
      <c r="BE575" s="173"/>
      <c r="BF575" s="165"/>
      <c r="BG575" s="165"/>
      <c r="BH575" s="165"/>
      <c r="BI575" s="165"/>
      <c r="BJ575" s="165"/>
      <c r="BK575" s="165"/>
      <c r="BL575" s="165"/>
      <c r="BM575" s="165"/>
      <c r="BN575" s="165"/>
      <c r="BO575" s="165"/>
      <c r="BP575" s="165"/>
      <c r="BQ575" s="165"/>
      <c r="BR575" s="165"/>
      <c r="BS575" s="165"/>
      <c r="BT575" s="165"/>
      <c r="BU575" s="165"/>
      <c r="BV575" s="165"/>
      <c r="BW575" s="165"/>
      <c r="BX575" s="165"/>
      <c r="BY575" s="165"/>
      <c r="BZ575" s="165"/>
      <c r="CA575" s="165"/>
      <c r="CB575" s="165"/>
      <c r="CC575" s="165"/>
      <c r="CD575" s="165"/>
    </row>
    <row r="576" spans="1:82" ht="63.75" customHeight="1">
      <c r="A576" s="491" t="s">
        <v>11</v>
      </c>
      <c r="B576" s="491"/>
      <c r="C576" s="677" t="s">
        <v>953</v>
      </c>
      <c r="D576" s="403">
        <v>7342612</v>
      </c>
      <c r="E576" s="404" t="s">
        <v>849</v>
      </c>
      <c r="F576" s="404" t="s">
        <v>811</v>
      </c>
      <c r="G576" s="613"/>
      <c r="H576" s="538" t="s">
        <v>790</v>
      </c>
      <c r="I576" s="538" t="s">
        <v>790</v>
      </c>
      <c r="J576" s="538" t="s">
        <v>790</v>
      </c>
      <c r="K576" s="613"/>
      <c r="L576" s="538" t="s">
        <v>790</v>
      </c>
      <c r="M576" s="538" t="s">
        <v>790</v>
      </c>
      <c r="N576" s="215"/>
      <c r="O576" s="50">
        <f>SUBTOTAL(9,G576:M576)</f>
        <v>0</v>
      </c>
      <c r="P576" s="94">
        <f>O576</f>
        <v>0</v>
      </c>
      <c r="Q576" s="678">
        <v>59.384159999999994</v>
      </c>
      <c r="R576" s="736">
        <f>Q576*$S$1</f>
        <v>3859.9703999999997</v>
      </c>
      <c r="S576" s="745">
        <f t="shared" si="365"/>
        <v>2701.9792799999996</v>
      </c>
      <c r="T576" s="454">
        <v>30</v>
      </c>
      <c r="U576" s="434"/>
      <c r="V576" s="458"/>
      <c r="W576" s="752">
        <f>S576*O576</f>
        <v>0</v>
      </c>
      <c r="X576" s="552">
        <f>R576*P576</f>
        <v>0</v>
      </c>
      <c r="Y576" s="437" t="s">
        <v>771</v>
      </c>
      <c r="Z576" s="435">
        <f>T576</f>
        <v>30</v>
      </c>
      <c r="AA576" s="636"/>
      <c r="AB576" s="171"/>
      <c r="AC576" s="88"/>
      <c r="AD576" s="162"/>
      <c r="AE576" s="162"/>
      <c r="AF576" s="162"/>
      <c r="AG576" s="162"/>
      <c r="AH576" s="162"/>
      <c r="AI576" s="162"/>
      <c r="AJ576" s="162"/>
      <c r="AK576" s="163"/>
      <c r="AL576" s="162"/>
      <c r="AM576" s="173"/>
      <c r="AN576" s="173"/>
      <c r="AO576" s="173"/>
      <c r="AP576" s="173"/>
      <c r="AQ576" s="173"/>
      <c r="AR576" s="173"/>
      <c r="AS576" s="173"/>
      <c r="AT576" s="173"/>
      <c r="AU576" s="173"/>
      <c r="AV576" s="173"/>
      <c r="AW576" s="173"/>
      <c r="AX576" s="173"/>
      <c r="AY576" s="173"/>
      <c r="AZ576" s="173"/>
      <c r="BA576" s="173"/>
      <c r="BB576" s="173"/>
      <c r="BC576" s="173"/>
      <c r="BD576" s="173"/>
      <c r="BE576" s="173"/>
      <c r="BF576" s="165"/>
      <c r="BG576" s="165"/>
      <c r="BH576" s="165"/>
      <c r="BI576" s="165"/>
      <c r="BJ576" s="165"/>
      <c r="BK576" s="165"/>
      <c r="BL576" s="165"/>
      <c r="BM576" s="165"/>
      <c r="BN576" s="165"/>
      <c r="BO576" s="165"/>
      <c r="BP576" s="165"/>
      <c r="BQ576" s="165"/>
      <c r="BR576" s="165"/>
      <c r="BS576" s="165"/>
      <c r="BT576" s="165"/>
      <c r="BU576" s="165"/>
      <c r="BV576" s="165"/>
      <c r="BW576" s="165"/>
      <c r="BX576" s="165"/>
      <c r="BY576" s="165"/>
      <c r="BZ576" s="165"/>
      <c r="CA576" s="165"/>
      <c r="CB576" s="165"/>
      <c r="CC576" s="165"/>
      <c r="CD576" s="165"/>
    </row>
    <row r="577" spans="1:82" ht="63.75" hidden="1" customHeight="1">
      <c r="A577" s="491" t="s">
        <v>11</v>
      </c>
      <c r="B577" s="491"/>
      <c r="C577" s="595" t="s">
        <v>794</v>
      </c>
      <c r="D577" s="403">
        <v>7342612</v>
      </c>
      <c r="E577" s="404" t="s">
        <v>849</v>
      </c>
      <c r="F577" s="404" t="s">
        <v>811</v>
      </c>
      <c r="G577" s="538" t="s">
        <v>790</v>
      </c>
      <c r="H577" s="538" t="s">
        <v>790</v>
      </c>
      <c r="I577" s="613"/>
      <c r="J577" s="613"/>
      <c r="K577" s="538" t="s">
        <v>790</v>
      </c>
      <c r="L577" s="619"/>
      <c r="M577" s="619"/>
      <c r="N577" s="215">
        <v>0</v>
      </c>
      <c r="O577" s="50">
        <f t="shared" si="355"/>
        <v>0</v>
      </c>
      <c r="P577" s="94">
        <f t="shared" si="356"/>
        <v>0</v>
      </c>
      <c r="Q577" s="634">
        <v>62.8</v>
      </c>
      <c r="R577" s="590">
        <f>Q577*59</f>
        <v>3705.2</v>
      </c>
      <c r="S577" s="394">
        <f>R577</f>
        <v>3705.2</v>
      </c>
      <c r="T577" s="454"/>
      <c r="U577" s="434"/>
      <c r="V577" s="458"/>
      <c r="W577" s="318">
        <f t="shared" si="359"/>
        <v>0</v>
      </c>
      <c r="X577" s="552">
        <f t="shared" si="361"/>
        <v>0</v>
      </c>
      <c r="Y577" s="609" t="s">
        <v>835</v>
      </c>
      <c r="Z577" s="435"/>
      <c r="AA577" s="636"/>
      <c r="AB577" s="171"/>
      <c r="AC577" s="88"/>
      <c r="AD577" s="162"/>
      <c r="AE577" s="162"/>
      <c r="AF577" s="162"/>
      <c r="AG577" s="162"/>
      <c r="AH577" s="162"/>
      <c r="AI577" s="162"/>
      <c r="AJ577" s="162"/>
      <c r="AK577" s="163"/>
      <c r="AL577" s="162"/>
      <c r="AM577" s="173"/>
      <c r="AN577" s="173"/>
      <c r="AO577" s="173"/>
      <c r="AP577" s="173"/>
      <c r="AQ577" s="173"/>
      <c r="AR577" s="173"/>
      <c r="AS577" s="173"/>
      <c r="AT577" s="173"/>
      <c r="AU577" s="173"/>
      <c r="AV577" s="173"/>
      <c r="AW577" s="173"/>
      <c r="AX577" s="173"/>
      <c r="AY577" s="173"/>
      <c r="AZ577" s="173"/>
      <c r="BA577" s="173"/>
      <c r="BB577" s="173"/>
      <c r="BC577" s="173"/>
      <c r="BD577" s="173"/>
      <c r="BE577" s="173"/>
      <c r="BF577" s="165"/>
      <c r="BG577" s="165"/>
      <c r="BH577" s="165"/>
      <c r="BI577" s="165"/>
      <c r="BJ577" s="165"/>
      <c r="BK577" s="165"/>
      <c r="BL577" s="165"/>
      <c r="BM577" s="165"/>
      <c r="BN577" s="165"/>
      <c r="BO577" s="165"/>
      <c r="BP577" s="165"/>
      <c r="BQ577" s="165"/>
      <c r="BR577" s="165"/>
      <c r="BS577" s="165"/>
      <c r="BT577" s="165"/>
      <c r="BU577" s="165"/>
      <c r="BV577" s="165"/>
      <c r="BW577" s="165"/>
      <c r="BX577" s="165"/>
      <c r="BY577" s="165"/>
      <c r="BZ577" s="165"/>
      <c r="CA577" s="165"/>
      <c r="CB577" s="165"/>
      <c r="CC577" s="165"/>
      <c r="CD577" s="165"/>
    </row>
    <row r="578" spans="1:82" ht="63.75" customHeight="1">
      <c r="A578" s="491" t="s">
        <v>11</v>
      </c>
      <c r="B578" s="491"/>
      <c r="C578" s="677" t="s">
        <v>953</v>
      </c>
      <c r="D578" s="403">
        <v>7342612</v>
      </c>
      <c r="E578" s="404" t="s">
        <v>849</v>
      </c>
      <c r="F578" s="404" t="s">
        <v>814</v>
      </c>
      <c r="G578" s="613"/>
      <c r="H578" s="538" t="s">
        <v>790</v>
      </c>
      <c r="I578" s="538" t="s">
        <v>790</v>
      </c>
      <c r="J578" s="538" t="s">
        <v>790</v>
      </c>
      <c r="K578" s="613"/>
      <c r="L578" s="538" t="s">
        <v>790</v>
      </c>
      <c r="M578" s="538" t="s">
        <v>790</v>
      </c>
      <c r="N578" s="215"/>
      <c r="O578" s="50">
        <f>SUBTOTAL(9,G578:M578)</f>
        <v>0</v>
      </c>
      <c r="P578" s="94">
        <f>O578</f>
        <v>0</v>
      </c>
      <c r="Q578" s="678">
        <v>59.384159999999994</v>
      </c>
      <c r="R578" s="736">
        <f>Q578*$S$1</f>
        <v>3859.9703999999997</v>
      </c>
      <c r="S578" s="745">
        <f t="shared" ref="S578" si="366">(1-T578*0.01)*R578</f>
        <v>2701.9792799999996</v>
      </c>
      <c r="T578" s="454">
        <v>30</v>
      </c>
      <c r="U578" s="434"/>
      <c r="V578" s="458"/>
      <c r="W578" s="752">
        <f>S578*O578</f>
        <v>0</v>
      </c>
      <c r="X578" s="552">
        <f>R578*P578</f>
        <v>0</v>
      </c>
      <c r="Y578" s="437" t="s">
        <v>771</v>
      </c>
      <c r="Z578" s="435">
        <f t="shared" ref="Z578:Z587" si="367">T578</f>
        <v>30</v>
      </c>
      <c r="AA578" s="636"/>
      <c r="AB578" s="171"/>
      <c r="AC578" s="88"/>
      <c r="AD578" s="162"/>
      <c r="AE578" s="162"/>
      <c r="AF578" s="162"/>
      <c r="AG578" s="162"/>
      <c r="AH578" s="162"/>
      <c r="AI578" s="162"/>
      <c r="AJ578" s="162"/>
      <c r="AK578" s="163"/>
      <c r="AL578" s="162"/>
      <c r="AM578" s="173"/>
      <c r="AN578" s="173"/>
      <c r="AO578" s="173"/>
      <c r="AP578" s="173"/>
      <c r="AQ578" s="173"/>
      <c r="AR578" s="173"/>
      <c r="AS578" s="173"/>
      <c r="AT578" s="173"/>
      <c r="AU578" s="173"/>
      <c r="AV578" s="173"/>
      <c r="AW578" s="173"/>
      <c r="AX578" s="173"/>
      <c r="AY578" s="173"/>
      <c r="AZ578" s="173"/>
      <c r="BA578" s="173"/>
      <c r="BB578" s="173"/>
      <c r="BC578" s="173"/>
      <c r="BD578" s="173"/>
      <c r="BE578" s="173"/>
      <c r="BF578" s="165"/>
      <c r="BG578" s="165"/>
      <c r="BH578" s="165"/>
      <c r="BI578" s="165"/>
      <c r="BJ578" s="165"/>
      <c r="BK578" s="165"/>
      <c r="BL578" s="165"/>
      <c r="BM578" s="165"/>
      <c r="BN578" s="165"/>
      <c r="BO578" s="165"/>
      <c r="BP578" s="165"/>
      <c r="BQ578" s="165"/>
      <c r="BR578" s="165"/>
      <c r="BS578" s="165"/>
      <c r="BT578" s="165"/>
      <c r="BU578" s="165"/>
      <c r="BV578" s="165"/>
      <c r="BW578" s="165"/>
      <c r="BX578" s="165"/>
      <c r="BY578" s="165"/>
      <c r="BZ578" s="165"/>
      <c r="CA578" s="165"/>
      <c r="CB578" s="165"/>
      <c r="CC578" s="165"/>
      <c r="CD578" s="165"/>
    </row>
    <row r="579" spans="1:82" ht="63.75" hidden="1" customHeight="1">
      <c r="A579" s="491" t="s">
        <v>11</v>
      </c>
      <c r="B579" s="491"/>
      <c r="C579" s="595" t="s">
        <v>794</v>
      </c>
      <c r="D579" s="403">
        <v>7342612</v>
      </c>
      <c r="E579" s="404" t="s">
        <v>849</v>
      </c>
      <c r="F579" s="404" t="s">
        <v>814</v>
      </c>
      <c r="G579" s="538" t="s">
        <v>790</v>
      </c>
      <c r="H579" s="538" t="s">
        <v>790</v>
      </c>
      <c r="I579" s="613"/>
      <c r="J579" s="613"/>
      <c r="K579" s="538" t="s">
        <v>790</v>
      </c>
      <c r="L579" s="538" t="s">
        <v>790</v>
      </c>
      <c r="M579" s="538" t="s">
        <v>790</v>
      </c>
      <c r="N579" s="215">
        <v>4</v>
      </c>
      <c r="O579" s="50">
        <f t="shared" si="355"/>
        <v>0</v>
      </c>
      <c r="P579" s="94">
        <f t="shared" si="356"/>
        <v>0</v>
      </c>
      <c r="Q579" s="674">
        <v>59.384159999999994</v>
      </c>
      <c r="R579" s="436">
        <f t="shared" ref="R579:R585" si="368">Q579*$S$1</f>
        <v>3859.9703999999997</v>
      </c>
      <c r="S579" s="394">
        <f t="shared" ref="S579:S586" si="369">(1-T579*0.01)*R579</f>
        <v>2701.9792799999996</v>
      </c>
      <c r="T579" s="454">
        <v>30</v>
      </c>
      <c r="U579" s="434"/>
      <c r="V579" s="458"/>
      <c r="W579" s="335">
        <f t="shared" ref="W579:W587" si="370">S579*O579</f>
        <v>0</v>
      </c>
      <c r="X579" s="552">
        <f t="shared" si="361"/>
        <v>0</v>
      </c>
      <c r="Y579" s="437" t="s">
        <v>771</v>
      </c>
      <c r="Z579" s="435">
        <f t="shared" si="367"/>
        <v>30</v>
      </c>
      <c r="AA579" s="636"/>
      <c r="AB579" s="171"/>
      <c r="AC579" s="88"/>
      <c r="AD579" s="162"/>
      <c r="AE579" s="162"/>
      <c r="AF579" s="162"/>
      <c r="AG579" s="162"/>
      <c r="AH579" s="162"/>
      <c r="AI579" s="162"/>
      <c r="AJ579" s="162"/>
      <c r="AK579" s="163"/>
      <c r="AL579" s="162"/>
      <c r="AM579" s="173"/>
      <c r="AN579" s="173"/>
      <c r="AO579" s="173"/>
      <c r="AP579" s="173"/>
      <c r="AQ579" s="173"/>
      <c r="AR579" s="173"/>
      <c r="AS579" s="173"/>
      <c r="AT579" s="173"/>
      <c r="AU579" s="173"/>
      <c r="AV579" s="173"/>
      <c r="AW579" s="173"/>
      <c r="AX579" s="173"/>
      <c r="AY579" s="173"/>
      <c r="AZ579" s="173"/>
      <c r="BA579" s="173"/>
      <c r="BB579" s="173"/>
      <c r="BC579" s="173"/>
      <c r="BD579" s="173"/>
      <c r="BE579" s="173"/>
      <c r="BF579" s="165"/>
      <c r="BG579" s="165"/>
      <c r="BH579" s="165"/>
      <c r="BI579" s="165"/>
      <c r="BJ579" s="165"/>
      <c r="BK579" s="165"/>
      <c r="BL579" s="165"/>
      <c r="BM579" s="165"/>
      <c r="BN579" s="165"/>
      <c r="BO579" s="165"/>
      <c r="BP579" s="165"/>
      <c r="BQ579" s="165"/>
      <c r="BR579" s="165"/>
      <c r="BS579" s="165"/>
      <c r="BT579" s="165"/>
      <c r="BU579" s="165"/>
      <c r="BV579" s="165"/>
      <c r="BW579" s="165"/>
      <c r="BX579" s="165"/>
      <c r="BY579" s="165"/>
      <c r="BZ579" s="165"/>
      <c r="CA579" s="165"/>
      <c r="CB579" s="165"/>
      <c r="CC579" s="165"/>
      <c r="CD579" s="165"/>
    </row>
    <row r="580" spans="1:82" ht="63.75" customHeight="1">
      <c r="A580" s="491" t="s">
        <v>11</v>
      </c>
      <c r="B580" s="491"/>
      <c r="C580" s="677" t="s">
        <v>953</v>
      </c>
      <c r="D580" s="403">
        <v>7342612</v>
      </c>
      <c r="E580" s="404" t="s">
        <v>849</v>
      </c>
      <c r="F580" s="404" t="s">
        <v>812</v>
      </c>
      <c r="G580" s="613"/>
      <c r="H580" s="538" t="s">
        <v>790</v>
      </c>
      <c r="I580" s="538" t="s">
        <v>790</v>
      </c>
      <c r="J580" s="538" t="s">
        <v>790</v>
      </c>
      <c r="K580" s="538" t="s">
        <v>790</v>
      </c>
      <c r="L580" s="538" t="s">
        <v>790</v>
      </c>
      <c r="M580" s="538" t="s">
        <v>790</v>
      </c>
      <c r="N580" s="215"/>
      <c r="O580" s="50">
        <f>SUBTOTAL(9,G580:M580)</f>
        <v>0</v>
      </c>
      <c r="P580" s="94">
        <f>O580</f>
        <v>0</v>
      </c>
      <c r="Q580" s="678">
        <v>59.384159999999994</v>
      </c>
      <c r="R580" s="736">
        <f>Q580*$S$1</f>
        <v>3859.9703999999997</v>
      </c>
      <c r="S580" s="745">
        <f t="shared" si="369"/>
        <v>2701.9792799999996</v>
      </c>
      <c r="T580" s="454">
        <v>30</v>
      </c>
      <c r="U580" s="434"/>
      <c r="V580" s="458"/>
      <c r="W580" s="752">
        <f>S580*O580</f>
        <v>0</v>
      </c>
      <c r="X580" s="552">
        <f>R580*P580</f>
        <v>0</v>
      </c>
      <c r="Y580" s="437" t="s">
        <v>771</v>
      </c>
      <c r="Z580" s="435">
        <f t="shared" si="367"/>
        <v>30</v>
      </c>
      <c r="AA580" s="636"/>
      <c r="AB580" s="171"/>
      <c r="AC580" s="88"/>
      <c r="AD580" s="162"/>
      <c r="AE580" s="162"/>
      <c r="AF580" s="162"/>
      <c r="AG580" s="162"/>
      <c r="AH580" s="162"/>
      <c r="AI580" s="162"/>
      <c r="AJ580" s="162"/>
      <c r="AK580" s="163"/>
      <c r="AL580" s="162"/>
      <c r="AM580" s="173"/>
      <c r="AN580" s="173"/>
      <c r="AO580" s="173"/>
      <c r="AP580" s="173"/>
      <c r="AQ580" s="173"/>
      <c r="AR580" s="173"/>
      <c r="AS580" s="173"/>
      <c r="AT580" s="173"/>
      <c r="AU580" s="173"/>
      <c r="AV580" s="173"/>
      <c r="AW580" s="173"/>
      <c r="AX580" s="173"/>
      <c r="AY580" s="173"/>
      <c r="AZ580" s="173"/>
      <c r="BA580" s="173"/>
      <c r="BB580" s="173"/>
      <c r="BC580" s="173"/>
      <c r="BD580" s="173"/>
      <c r="BE580" s="173"/>
      <c r="BF580" s="165"/>
      <c r="BG580" s="165"/>
      <c r="BH580" s="165"/>
      <c r="BI580" s="165"/>
      <c r="BJ580" s="165"/>
      <c r="BK580" s="165"/>
      <c r="BL580" s="165"/>
      <c r="BM580" s="165"/>
      <c r="BN580" s="165"/>
      <c r="BO580" s="165"/>
      <c r="BP580" s="165"/>
      <c r="BQ580" s="165"/>
      <c r="BR580" s="165"/>
      <c r="BS580" s="165"/>
      <c r="BT580" s="165"/>
      <c r="BU580" s="165"/>
      <c r="BV580" s="165"/>
      <c r="BW580" s="165"/>
      <c r="BX580" s="165"/>
      <c r="BY580" s="165"/>
      <c r="BZ580" s="165"/>
      <c r="CA580" s="165"/>
      <c r="CB580" s="165"/>
      <c r="CC580" s="165"/>
      <c r="CD580" s="165"/>
    </row>
    <row r="581" spans="1:82" ht="63.75" hidden="1" customHeight="1">
      <c r="A581" s="491" t="s">
        <v>11</v>
      </c>
      <c r="B581" s="491"/>
      <c r="C581" s="595" t="s">
        <v>794</v>
      </c>
      <c r="D581" s="403">
        <v>7342612</v>
      </c>
      <c r="E581" s="404" t="s">
        <v>849</v>
      </c>
      <c r="F581" s="404" t="s">
        <v>812</v>
      </c>
      <c r="G581" s="538" t="s">
        <v>790</v>
      </c>
      <c r="H581" s="538" t="s">
        <v>790</v>
      </c>
      <c r="I581" s="613"/>
      <c r="J581" s="613"/>
      <c r="K581" s="538" t="s">
        <v>790</v>
      </c>
      <c r="L581" s="538" t="s">
        <v>790</v>
      </c>
      <c r="M581" s="538" t="s">
        <v>790</v>
      </c>
      <c r="N581" s="215">
        <v>4</v>
      </c>
      <c r="O581" s="50">
        <f t="shared" si="355"/>
        <v>0</v>
      </c>
      <c r="P581" s="94">
        <f t="shared" si="356"/>
        <v>0</v>
      </c>
      <c r="Q581" s="674">
        <v>59.384159999999994</v>
      </c>
      <c r="R581" s="436">
        <f t="shared" si="368"/>
        <v>3859.9703999999997</v>
      </c>
      <c r="S581" s="394">
        <f t="shared" si="369"/>
        <v>2701.9792799999996</v>
      </c>
      <c r="T581" s="454">
        <v>30</v>
      </c>
      <c r="U581" s="434"/>
      <c r="V581" s="458"/>
      <c r="W581" s="335">
        <f t="shared" si="370"/>
        <v>0</v>
      </c>
      <c r="X581" s="552">
        <f t="shared" si="361"/>
        <v>0</v>
      </c>
      <c r="Y581" s="437" t="s">
        <v>771</v>
      </c>
      <c r="Z581" s="435">
        <f t="shared" si="367"/>
        <v>30</v>
      </c>
      <c r="AA581" s="636"/>
      <c r="AB581" s="171"/>
      <c r="AC581" s="88"/>
      <c r="AD581" s="162"/>
      <c r="AE581" s="162"/>
      <c r="AF581" s="162"/>
      <c r="AG581" s="162"/>
      <c r="AH581" s="162"/>
      <c r="AI581" s="162"/>
      <c r="AJ581" s="162"/>
      <c r="AK581" s="163"/>
      <c r="AL581" s="162"/>
      <c r="AM581" s="173"/>
      <c r="AN581" s="173"/>
      <c r="AO581" s="173"/>
      <c r="AP581" s="173"/>
      <c r="AQ581" s="173"/>
      <c r="AR581" s="173"/>
      <c r="AS581" s="173"/>
      <c r="AT581" s="173"/>
      <c r="AU581" s="173"/>
      <c r="AV581" s="173"/>
      <c r="AW581" s="173"/>
      <c r="AX581" s="173"/>
      <c r="AY581" s="173"/>
      <c r="AZ581" s="173"/>
      <c r="BA581" s="173"/>
      <c r="BB581" s="173"/>
      <c r="BC581" s="173"/>
      <c r="BD581" s="173"/>
      <c r="BE581" s="173"/>
      <c r="BF581" s="165"/>
      <c r="BG581" s="165"/>
      <c r="BH581" s="165"/>
      <c r="BI581" s="165"/>
      <c r="BJ581" s="165"/>
      <c r="BK581" s="165"/>
      <c r="BL581" s="165"/>
      <c r="BM581" s="165"/>
      <c r="BN581" s="165"/>
      <c r="BO581" s="165"/>
      <c r="BP581" s="165"/>
      <c r="BQ581" s="165"/>
      <c r="BR581" s="165"/>
      <c r="BS581" s="165"/>
      <c r="BT581" s="165"/>
      <c r="BU581" s="165"/>
      <c r="BV581" s="165"/>
      <c r="BW581" s="165"/>
      <c r="BX581" s="165"/>
      <c r="BY581" s="165"/>
      <c r="BZ581" s="165"/>
      <c r="CA581" s="165"/>
      <c r="CB581" s="165"/>
      <c r="CC581" s="165"/>
      <c r="CD581" s="165"/>
    </row>
    <row r="582" spans="1:82" ht="63.75" customHeight="1">
      <c r="A582" s="491" t="s">
        <v>11</v>
      </c>
      <c r="B582" s="491"/>
      <c r="C582" s="677" t="s">
        <v>953</v>
      </c>
      <c r="D582" s="403">
        <v>7342612</v>
      </c>
      <c r="E582" s="404" t="s">
        <v>849</v>
      </c>
      <c r="F582" s="404" t="s">
        <v>813</v>
      </c>
      <c r="G582" s="538" t="s">
        <v>790</v>
      </c>
      <c r="H582" s="613"/>
      <c r="I582" s="538" t="s">
        <v>790</v>
      </c>
      <c r="J582" s="613"/>
      <c r="K582" s="613"/>
      <c r="L582" s="538" t="s">
        <v>790</v>
      </c>
      <c r="M582" s="538" t="s">
        <v>790</v>
      </c>
      <c r="N582" s="215"/>
      <c r="O582" s="50">
        <f>SUBTOTAL(9,G582:M582)</f>
        <v>0</v>
      </c>
      <c r="P582" s="94">
        <f>O582</f>
        <v>0</v>
      </c>
      <c r="Q582" s="678">
        <v>59.384159999999994</v>
      </c>
      <c r="R582" s="736">
        <f>Q582*$S$1</f>
        <v>3859.9703999999997</v>
      </c>
      <c r="S582" s="745">
        <f t="shared" si="369"/>
        <v>2701.9792799999996</v>
      </c>
      <c r="T582" s="454">
        <v>30</v>
      </c>
      <c r="U582" s="434"/>
      <c r="V582" s="458"/>
      <c r="W582" s="752">
        <f>S582*O582</f>
        <v>0</v>
      </c>
      <c r="X582" s="552">
        <f>R582*P582</f>
        <v>0</v>
      </c>
      <c r="Y582" s="437" t="s">
        <v>771</v>
      </c>
      <c r="Z582" s="435">
        <f t="shared" si="367"/>
        <v>30</v>
      </c>
      <c r="AA582" s="636"/>
      <c r="AB582" s="171"/>
      <c r="AC582" s="88"/>
      <c r="AD582" s="162"/>
      <c r="AE582" s="162"/>
      <c r="AF582" s="162"/>
      <c r="AG582" s="162"/>
      <c r="AH582" s="162"/>
      <c r="AI582" s="162"/>
      <c r="AJ582" s="162"/>
      <c r="AK582" s="163"/>
      <c r="AL582" s="162"/>
      <c r="AM582" s="173"/>
      <c r="AN582" s="173"/>
      <c r="AO582" s="173"/>
      <c r="AP582" s="173"/>
      <c r="AQ582" s="173"/>
      <c r="AR582" s="173"/>
      <c r="AS582" s="173"/>
      <c r="AT582" s="173"/>
      <c r="AU582" s="173"/>
      <c r="AV582" s="173"/>
      <c r="AW582" s="173"/>
      <c r="AX582" s="173"/>
      <c r="AY582" s="173"/>
      <c r="AZ582" s="173"/>
      <c r="BA582" s="173"/>
      <c r="BB582" s="173"/>
      <c r="BC582" s="173"/>
      <c r="BD582" s="173"/>
      <c r="BE582" s="173"/>
      <c r="BF582" s="165"/>
      <c r="BG582" s="165"/>
      <c r="BH582" s="165"/>
      <c r="BI582" s="165"/>
      <c r="BJ582" s="165"/>
      <c r="BK582" s="165"/>
      <c r="BL582" s="165"/>
      <c r="BM582" s="165"/>
      <c r="BN582" s="165"/>
      <c r="BO582" s="165"/>
      <c r="BP582" s="165"/>
      <c r="BQ582" s="165"/>
      <c r="BR582" s="165"/>
      <c r="BS582" s="165"/>
      <c r="BT582" s="165"/>
      <c r="BU582" s="165"/>
      <c r="BV582" s="165"/>
      <c r="BW582" s="165"/>
      <c r="BX582" s="165"/>
      <c r="BY582" s="165"/>
      <c r="BZ582" s="165"/>
      <c r="CA582" s="165"/>
      <c r="CB582" s="165"/>
      <c r="CC582" s="165"/>
      <c r="CD582" s="165"/>
    </row>
    <row r="583" spans="1:82" ht="63.75" hidden="1" customHeight="1">
      <c r="A583" s="491" t="s">
        <v>11</v>
      </c>
      <c r="B583" s="491"/>
      <c r="C583" s="595" t="s">
        <v>794</v>
      </c>
      <c r="D583" s="403">
        <v>7342612</v>
      </c>
      <c r="E583" s="404" t="s">
        <v>849</v>
      </c>
      <c r="F583" s="404" t="s">
        <v>813</v>
      </c>
      <c r="G583" s="538" t="s">
        <v>790</v>
      </c>
      <c r="H583" s="538" t="s">
        <v>790</v>
      </c>
      <c r="I583" s="613"/>
      <c r="J583" s="613"/>
      <c r="K583" s="538" t="s">
        <v>790</v>
      </c>
      <c r="L583" s="538" t="s">
        <v>790</v>
      </c>
      <c r="M583" s="538" t="s">
        <v>790</v>
      </c>
      <c r="N583" s="215">
        <v>4</v>
      </c>
      <c r="O583" s="50">
        <f t="shared" si="355"/>
        <v>0</v>
      </c>
      <c r="P583" s="94">
        <f t="shared" si="356"/>
        <v>0</v>
      </c>
      <c r="Q583" s="674">
        <v>59.384159999999994</v>
      </c>
      <c r="R583" s="436">
        <f t="shared" si="368"/>
        <v>3859.9703999999997</v>
      </c>
      <c r="S583" s="394">
        <f t="shared" si="369"/>
        <v>2701.9792799999996</v>
      </c>
      <c r="T583" s="454">
        <v>30</v>
      </c>
      <c r="U583" s="434"/>
      <c r="V583" s="458"/>
      <c r="W583" s="335">
        <f t="shared" si="370"/>
        <v>0</v>
      </c>
      <c r="X583" s="552">
        <f t="shared" si="361"/>
        <v>0</v>
      </c>
      <c r="Y583" s="437" t="s">
        <v>771</v>
      </c>
      <c r="Z583" s="435">
        <f t="shared" si="367"/>
        <v>30</v>
      </c>
      <c r="AA583" s="636"/>
      <c r="AB583" s="171"/>
      <c r="AC583" s="88"/>
      <c r="AD583" s="162"/>
      <c r="AE583" s="162"/>
      <c r="AF583" s="162"/>
      <c r="AG583" s="162"/>
      <c r="AH583" s="162"/>
      <c r="AI583" s="162"/>
      <c r="AJ583" s="162"/>
      <c r="AK583" s="163"/>
      <c r="AL583" s="162"/>
      <c r="AM583" s="173"/>
      <c r="AN583" s="173"/>
      <c r="AO583" s="173"/>
      <c r="AP583" s="173"/>
      <c r="AQ583" s="173"/>
      <c r="AR583" s="173"/>
      <c r="AS583" s="173"/>
      <c r="AT583" s="173"/>
      <c r="AU583" s="173"/>
      <c r="AV583" s="173"/>
      <c r="AW583" s="173"/>
      <c r="AX583" s="173"/>
      <c r="AY583" s="173"/>
      <c r="AZ583" s="173"/>
      <c r="BA583" s="173"/>
      <c r="BB583" s="173"/>
      <c r="BC583" s="173"/>
      <c r="BD583" s="173"/>
      <c r="BE583" s="173"/>
      <c r="BF583" s="165"/>
      <c r="BG583" s="165"/>
      <c r="BH583" s="165"/>
      <c r="BI583" s="165"/>
      <c r="BJ583" s="165"/>
      <c r="BK583" s="165"/>
      <c r="BL583" s="165"/>
      <c r="BM583" s="165"/>
      <c r="BN583" s="165"/>
      <c r="BO583" s="165"/>
      <c r="BP583" s="165"/>
      <c r="BQ583" s="165"/>
      <c r="BR583" s="165"/>
      <c r="BS583" s="165"/>
      <c r="BT583" s="165"/>
      <c r="BU583" s="165"/>
      <c r="BV583" s="165"/>
      <c r="BW583" s="165"/>
      <c r="BX583" s="165"/>
      <c r="BY583" s="165"/>
      <c r="BZ583" s="165"/>
      <c r="CA583" s="165"/>
      <c r="CB583" s="165"/>
      <c r="CC583" s="165"/>
      <c r="CD583" s="165"/>
    </row>
    <row r="584" spans="1:82" ht="63.75" customHeight="1">
      <c r="A584" s="491" t="s">
        <v>11</v>
      </c>
      <c r="B584" s="491"/>
      <c r="C584" s="677" t="s">
        <v>953</v>
      </c>
      <c r="D584" s="403">
        <v>7342512</v>
      </c>
      <c r="E584" s="404" t="s">
        <v>849</v>
      </c>
      <c r="F584" s="404" t="s">
        <v>815</v>
      </c>
      <c r="G584" s="613"/>
      <c r="H584" s="613"/>
      <c r="I584" s="613"/>
      <c r="J584" s="613"/>
      <c r="K584" s="613"/>
      <c r="L584" s="538" t="s">
        <v>790</v>
      </c>
      <c r="M584" s="538" t="s">
        <v>790</v>
      </c>
      <c r="N584" s="215"/>
      <c r="O584" s="50">
        <f>SUBTOTAL(9,G584:M584)</f>
        <v>0</v>
      </c>
      <c r="P584" s="94">
        <f>O584</f>
        <v>0</v>
      </c>
      <c r="Q584" s="678">
        <v>60.32808</v>
      </c>
      <c r="R584" s="736">
        <f>Q584*$S$1</f>
        <v>3921.3252000000002</v>
      </c>
      <c r="S584" s="745">
        <f t="shared" si="369"/>
        <v>2744.9276399999999</v>
      </c>
      <c r="T584" s="454">
        <v>30</v>
      </c>
      <c r="U584" s="434"/>
      <c r="V584" s="458"/>
      <c r="W584" s="752">
        <f>S584*O584</f>
        <v>0</v>
      </c>
      <c r="X584" s="552">
        <f>R584*P584</f>
        <v>0</v>
      </c>
      <c r="Y584" s="437" t="s">
        <v>771</v>
      </c>
      <c r="Z584" s="435">
        <f t="shared" si="367"/>
        <v>30</v>
      </c>
      <c r="AA584" s="636"/>
      <c r="AB584" s="171"/>
      <c r="AC584" s="88"/>
      <c r="AD584" s="162"/>
      <c r="AE584" s="162"/>
      <c r="AF584" s="162"/>
      <c r="AG584" s="162"/>
      <c r="AH584" s="162"/>
      <c r="AI584" s="162"/>
      <c r="AJ584" s="162"/>
      <c r="AK584" s="163"/>
      <c r="AL584" s="162"/>
      <c r="AM584" s="173"/>
      <c r="AN584" s="173"/>
      <c r="AO584" s="173"/>
      <c r="AP584" s="173"/>
      <c r="AQ584" s="173"/>
      <c r="AR584" s="173"/>
      <c r="AS584" s="173"/>
      <c r="AT584" s="173"/>
      <c r="AU584" s="173"/>
      <c r="AV584" s="173"/>
      <c r="AW584" s="173"/>
      <c r="AX584" s="173"/>
      <c r="AY584" s="173"/>
      <c r="AZ584" s="173"/>
      <c r="BA584" s="173"/>
      <c r="BB584" s="173"/>
      <c r="BC584" s="173"/>
      <c r="BD584" s="173"/>
      <c r="BE584" s="173"/>
      <c r="BF584" s="165"/>
      <c r="BG584" s="165"/>
      <c r="BH584" s="165"/>
      <c r="BI584" s="165"/>
      <c r="BJ584" s="165"/>
      <c r="BK584" s="165"/>
      <c r="BL584" s="165"/>
      <c r="BM584" s="165"/>
      <c r="BN584" s="165"/>
      <c r="BO584" s="165"/>
      <c r="BP584" s="165"/>
      <c r="BQ584" s="165"/>
      <c r="BR584" s="165"/>
      <c r="BS584" s="165"/>
      <c r="BT584" s="165"/>
      <c r="BU584" s="165"/>
      <c r="BV584" s="165"/>
      <c r="BW584" s="165"/>
      <c r="BX584" s="165"/>
      <c r="BY584" s="165"/>
      <c r="BZ584" s="165"/>
      <c r="CA584" s="165"/>
      <c r="CB584" s="165"/>
      <c r="CC584" s="165"/>
      <c r="CD584" s="165"/>
    </row>
    <row r="585" spans="1:82" ht="63.75" hidden="1" customHeight="1">
      <c r="A585" s="491" t="s">
        <v>11</v>
      </c>
      <c r="B585" s="491"/>
      <c r="C585" s="595" t="s">
        <v>794</v>
      </c>
      <c r="D585" s="403">
        <v>7342512</v>
      </c>
      <c r="E585" s="404" t="s">
        <v>849</v>
      </c>
      <c r="F585" s="404" t="s">
        <v>815</v>
      </c>
      <c r="G585" s="538" t="s">
        <v>790</v>
      </c>
      <c r="H585" s="538" t="s">
        <v>790</v>
      </c>
      <c r="I585" s="613"/>
      <c r="J585" s="613"/>
      <c r="K585" s="538" t="s">
        <v>790</v>
      </c>
      <c r="L585" s="538" t="s">
        <v>790</v>
      </c>
      <c r="M585" s="538" t="s">
        <v>790</v>
      </c>
      <c r="N585" s="215">
        <v>4</v>
      </c>
      <c r="O585" s="50">
        <f t="shared" si="355"/>
        <v>0</v>
      </c>
      <c r="P585" s="94">
        <f t="shared" si="356"/>
        <v>0</v>
      </c>
      <c r="Q585" s="674">
        <v>60.32808</v>
      </c>
      <c r="R585" s="436">
        <f t="shared" si="368"/>
        <v>3921.3252000000002</v>
      </c>
      <c r="S585" s="394">
        <f t="shared" si="369"/>
        <v>2744.9276399999999</v>
      </c>
      <c r="T585" s="454">
        <v>30</v>
      </c>
      <c r="U585" s="434"/>
      <c r="V585" s="458"/>
      <c r="W585" s="335">
        <f t="shared" si="370"/>
        <v>0</v>
      </c>
      <c r="X585" s="552">
        <f t="shared" si="361"/>
        <v>0</v>
      </c>
      <c r="Y585" s="437" t="s">
        <v>771</v>
      </c>
      <c r="Z585" s="435">
        <f t="shared" si="367"/>
        <v>30</v>
      </c>
      <c r="AA585" s="636"/>
      <c r="AB585" s="171"/>
      <c r="AC585" s="88"/>
      <c r="AD585" s="162"/>
      <c r="AE585" s="162"/>
      <c r="AF585" s="162"/>
      <c r="AG585" s="162"/>
      <c r="AH585" s="162"/>
      <c r="AI585" s="162"/>
      <c r="AJ585" s="162"/>
      <c r="AK585" s="163"/>
      <c r="AL585" s="162"/>
      <c r="AM585" s="173"/>
      <c r="AN585" s="173"/>
      <c r="AO585" s="173"/>
      <c r="AP585" s="173"/>
      <c r="AQ585" s="173"/>
      <c r="AR585" s="173"/>
      <c r="AS585" s="173"/>
      <c r="AT585" s="173"/>
      <c r="AU585" s="173"/>
      <c r="AV585" s="173"/>
      <c r="AW585" s="173"/>
      <c r="AX585" s="173"/>
      <c r="AY585" s="173"/>
      <c r="AZ585" s="173"/>
      <c r="BA585" s="173"/>
      <c r="BB585" s="173"/>
      <c r="BC585" s="173"/>
      <c r="BD585" s="173"/>
      <c r="BE585" s="173"/>
      <c r="BF585" s="165"/>
      <c r="BG585" s="165"/>
      <c r="BH585" s="165"/>
      <c r="BI585" s="165"/>
      <c r="BJ585" s="165"/>
      <c r="BK585" s="165"/>
      <c r="BL585" s="165"/>
      <c r="BM585" s="165"/>
      <c r="BN585" s="165"/>
      <c r="BO585" s="165"/>
      <c r="BP585" s="165"/>
      <c r="BQ585" s="165"/>
      <c r="BR585" s="165"/>
      <c r="BS585" s="165"/>
      <c r="BT585" s="165"/>
      <c r="BU585" s="165"/>
      <c r="BV585" s="165"/>
      <c r="BW585" s="165"/>
      <c r="BX585" s="165"/>
      <c r="BY585" s="165"/>
      <c r="BZ585" s="165"/>
      <c r="CA585" s="165"/>
      <c r="CB585" s="165"/>
      <c r="CC585" s="165"/>
      <c r="CD585" s="165"/>
    </row>
    <row r="586" spans="1:82" ht="63.75" hidden="1" customHeight="1">
      <c r="A586" s="491" t="s">
        <v>11</v>
      </c>
      <c r="B586" s="491"/>
      <c r="C586" s="677" t="s">
        <v>953</v>
      </c>
      <c r="D586" s="403">
        <v>7342524</v>
      </c>
      <c r="E586" s="404" t="s">
        <v>850</v>
      </c>
      <c r="F586" s="404" t="s">
        <v>811</v>
      </c>
      <c r="G586" s="613"/>
      <c r="H586" s="613"/>
      <c r="I586" s="538" t="s">
        <v>790</v>
      </c>
      <c r="J586" s="538" t="s">
        <v>790</v>
      </c>
      <c r="K586" s="538" t="s">
        <v>790</v>
      </c>
      <c r="L586" s="538" t="s">
        <v>790</v>
      </c>
      <c r="M586" s="538" t="s">
        <v>790</v>
      </c>
      <c r="N586" s="215">
        <v>0</v>
      </c>
      <c r="O586" s="50">
        <f>SUBTOTAL(9,G586:M586)</f>
        <v>0</v>
      </c>
      <c r="P586" s="94">
        <f>O586</f>
        <v>0</v>
      </c>
      <c r="Q586" s="678">
        <v>67.167360000000002</v>
      </c>
      <c r="R586" s="736">
        <f>Q586*$S$1</f>
        <v>4365.8784000000005</v>
      </c>
      <c r="S586" s="745">
        <f t="shared" si="369"/>
        <v>3056.1148800000001</v>
      </c>
      <c r="T586" s="454">
        <v>30</v>
      </c>
      <c r="U586" s="434"/>
      <c r="V586" s="458"/>
      <c r="W586" s="752">
        <f>S586*O586</f>
        <v>0</v>
      </c>
      <c r="X586" s="552">
        <f>R586*P586</f>
        <v>0</v>
      </c>
      <c r="Y586" s="437" t="s">
        <v>771</v>
      </c>
      <c r="Z586" s="435">
        <f t="shared" si="367"/>
        <v>30</v>
      </c>
      <c r="AA586" s="636"/>
      <c r="AB586" s="171"/>
      <c r="AC586" s="88"/>
      <c r="AD586" s="162"/>
      <c r="AE586" s="162"/>
      <c r="AF586" s="162"/>
      <c r="AG586" s="162"/>
      <c r="AH586" s="162"/>
      <c r="AI586" s="162"/>
      <c r="AJ586" s="162"/>
      <c r="AK586" s="163"/>
      <c r="AL586" s="162"/>
      <c r="AM586" s="173"/>
      <c r="AN586" s="173"/>
      <c r="AO586" s="173"/>
      <c r="AP586" s="173"/>
      <c r="AQ586" s="173"/>
      <c r="AR586" s="173"/>
      <c r="AS586" s="173"/>
      <c r="AT586" s="173"/>
      <c r="AU586" s="173"/>
      <c r="AV586" s="173"/>
      <c r="AW586" s="173"/>
      <c r="AX586" s="173"/>
      <c r="AY586" s="173"/>
      <c r="AZ586" s="173"/>
      <c r="BA586" s="173"/>
      <c r="BB586" s="173"/>
      <c r="BC586" s="173"/>
      <c r="BD586" s="173"/>
      <c r="BE586" s="173"/>
      <c r="BF586" s="165"/>
      <c r="BG586" s="165"/>
      <c r="BH586" s="165"/>
      <c r="BI586" s="165"/>
      <c r="BJ586" s="165"/>
      <c r="BK586" s="165"/>
      <c r="BL586" s="165"/>
      <c r="BM586" s="165"/>
      <c r="BN586" s="165"/>
      <c r="BO586" s="165"/>
      <c r="BP586" s="165"/>
      <c r="BQ586" s="165"/>
      <c r="BR586" s="165"/>
      <c r="BS586" s="165"/>
      <c r="BT586" s="165"/>
      <c r="BU586" s="165"/>
      <c r="BV586" s="165"/>
      <c r="BW586" s="165"/>
      <c r="BX586" s="165"/>
      <c r="BY586" s="165"/>
      <c r="BZ586" s="165"/>
      <c r="CA586" s="165"/>
      <c r="CB586" s="165"/>
      <c r="CC586" s="165"/>
      <c r="CD586" s="165"/>
    </row>
    <row r="587" spans="1:82" ht="63.75" hidden="1" customHeight="1">
      <c r="A587" s="491" t="s">
        <v>11</v>
      </c>
      <c r="B587" s="491"/>
      <c r="C587" s="595" t="s">
        <v>794</v>
      </c>
      <c r="D587" s="403">
        <v>7342524</v>
      </c>
      <c r="E587" s="404" t="s">
        <v>850</v>
      </c>
      <c r="F587" s="404" t="s">
        <v>811</v>
      </c>
      <c r="G587" s="538" t="s">
        <v>790</v>
      </c>
      <c r="H587" s="538" t="s">
        <v>790</v>
      </c>
      <c r="I587" s="613"/>
      <c r="J587" s="613"/>
      <c r="K587" s="538" t="s">
        <v>790</v>
      </c>
      <c r="L587" s="619"/>
      <c r="M587" s="619"/>
      <c r="N587" s="215">
        <v>0</v>
      </c>
      <c r="O587" s="50">
        <f t="shared" si="355"/>
        <v>0</v>
      </c>
      <c r="P587" s="94">
        <f t="shared" si="356"/>
        <v>0</v>
      </c>
      <c r="Q587" s="634">
        <v>71.040000000000006</v>
      </c>
      <c r="R587" s="436">
        <f t="shared" ref="R587" si="371">Q587*$S$1</f>
        <v>4617.6000000000004</v>
      </c>
      <c r="S587" s="394">
        <f t="shared" ref="S587" si="372">(1-T587*0.01)*R587</f>
        <v>4248.1920000000009</v>
      </c>
      <c r="T587" s="454">
        <v>8</v>
      </c>
      <c r="U587" s="434"/>
      <c r="V587" s="458"/>
      <c r="W587" s="335">
        <f t="shared" si="370"/>
        <v>0</v>
      </c>
      <c r="X587" s="552">
        <f t="shared" si="361"/>
        <v>0</v>
      </c>
      <c r="Y587" s="437" t="s">
        <v>771</v>
      </c>
      <c r="Z587" s="435">
        <f t="shared" si="367"/>
        <v>8</v>
      </c>
      <c r="AA587" s="636"/>
      <c r="AB587" s="171"/>
      <c r="AC587" s="88"/>
      <c r="AD587" s="162"/>
      <c r="AE587" s="162"/>
      <c r="AF587" s="162"/>
      <c r="AG587" s="162"/>
      <c r="AH587" s="162"/>
      <c r="AI587" s="162"/>
      <c r="AJ587" s="162"/>
      <c r="AK587" s="163"/>
      <c r="AL587" s="162"/>
      <c r="AM587" s="173"/>
      <c r="AN587" s="173"/>
      <c r="AO587" s="173"/>
      <c r="AP587" s="173"/>
      <c r="AQ587" s="173"/>
      <c r="AR587" s="173"/>
      <c r="AS587" s="173"/>
      <c r="AT587" s="173"/>
      <c r="AU587" s="173"/>
      <c r="AV587" s="173"/>
      <c r="AW587" s="173"/>
      <c r="AX587" s="173"/>
      <c r="AY587" s="173"/>
      <c r="AZ587" s="173"/>
      <c r="BA587" s="173"/>
      <c r="BB587" s="173"/>
      <c r="BC587" s="173"/>
      <c r="BD587" s="173"/>
      <c r="BE587" s="173"/>
      <c r="BF587" s="165"/>
      <c r="BG587" s="165"/>
      <c r="BH587" s="165"/>
      <c r="BI587" s="165"/>
      <c r="BJ587" s="165"/>
      <c r="BK587" s="165"/>
      <c r="BL587" s="165"/>
      <c r="BM587" s="165"/>
      <c r="BN587" s="165"/>
      <c r="BO587" s="165"/>
      <c r="BP587" s="165"/>
      <c r="BQ587" s="165"/>
      <c r="BR587" s="165"/>
      <c r="BS587" s="165"/>
      <c r="BT587" s="165"/>
      <c r="BU587" s="165"/>
      <c r="BV587" s="165"/>
      <c r="BW587" s="165"/>
      <c r="BX587" s="165"/>
      <c r="BY587" s="165"/>
      <c r="BZ587" s="165"/>
      <c r="CA587" s="165"/>
      <c r="CB587" s="165"/>
      <c r="CC587" s="165"/>
      <c r="CD587" s="165"/>
    </row>
    <row r="588" spans="1:82" ht="63.75" hidden="1" customHeight="1">
      <c r="A588" s="520" t="s">
        <v>11</v>
      </c>
      <c r="B588" s="520"/>
      <c r="C588" s="647" t="s">
        <v>782</v>
      </c>
      <c r="D588" s="33">
        <v>7342513</v>
      </c>
      <c r="E588" s="30" t="s">
        <v>138</v>
      </c>
      <c r="F588" s="80" t="s">
        <v>461</v>
      </c>
      <c r="G588" s="545"/>
      <c r="H588" s="538" t="s">
        <v>790</v>
      </c>
      <c r="I588" s="538" t="s">
        <v>790</v>
      </c>
      <c r="J588" s="538" t="s">
        <v>790</v>
      </c>
      <c r="K588" s="545"/>
      <c r="L588" s="539"/>
      <c r="M588" s="539"/>
      <c r="N588" s="215">
        <v>0</v>
      </c>
      <c r="O588" s="50">
        <f t="shared" si="355"/>
        <v>0</v>
      </c>
      <c r="P588" s="94">
        <f t="shared" si="356"/>
        <v>0</v>
      </c>
      <c r="Q588" s="402">
        <v>95.12</v>
      </c>
      <c r="R588" s="436">
        <f t="shared" ref="R588:R597" si="373">Q588*$S$1</f>
        <v>6182.8</v>
      </c>
      <c r="S588" s="394">
        <f t="shared" ref="S588:S597" si="374">(1-T588*0.01)*R588</f>
        <v>4018.8199999999997</v>
      </c>
      <c r="T588" s="454">
        <v>35</v>
      </c>
      <c r="U588" s="434">
        <f t="shared" ref="U588:U597" si="375">(V588/R588*100-100)*-1</f>
        <v>38.61538461538462</v>
      </c>
      <c r="V588" s="458">
        <v>3795.288</v>
      </c>
      <c r="W588" s="318">
        <f t="shared" ref="W588:W597" si="376">S588*O588</f>
        <v>0</v>
      </c>
      <c r="X588" s="552">
        <f t="shared" si="361"/>
        <v>0</v>
      </c>
      <c r="Y588" s="437" t="s">
        <v>771</v>
      </c>
      <c r="Z588" s="435">
        <f t="shared" ref="Z588:Z597" si="377">T588</f>
        <v>35</v>
      </c>
      <c r="AA588" s="427"/>
      <c r="AB588" s="171"/>
      <c r="AC588" s="88"/>
      <c r="AD588" s="162"/>
      <c r="AE588" s="162"/>
      <c r="AF588" s="162"/>
      <c r="AG588" s="162"/>
      <c r="AH588" s="162"/>
      <c r="AI588" s="162"/>
      <c r="AJ588" s="162"/>
      <c r="AK588" s="163"/>
      <c r="AL588" s="162"/>
      <c r="AM588" s="173"/>
      <c r="AN588" s="173"/>
      <c r="AO588" s="173"/>
      <c r="AP588" s="173"/>
      <c r="AQ588" s="173"/>
      <c r="AR588" s="173"/>
      <c r="AS588" s="173"/>
      <c r="AT588" s="173"/>
      <c r="AU588" s="173"/>
      <c r="AV588" s="173"/>
      <c r="AW588" s="173"/>
      <c r="AX588" s="173"/>
      <c r="AY588" s="173"/>
      <c r="AZ588" s="173"/>
      <c r="BA588" s="173"/>
      <c r="BB588" s="173"/>
      <c r="BC588" s="173"/>
      <c r="BD588" s="173"/>
      <c r="BE588" s="173"/>
      <c r="BF588" s="165"/>
      <c r="BG588" s="165"/>
      <c r="BH588" s="165"/>
      <c r="BI588" s="165"/>
      <c r="BJ588" s="165"/>
      <c r="BK588" s="165"/>
      <c r="BL588" s="165"/>
      <c r="BM588" s="165"/>
      <c r="BN588" s="165"/>
      <c r="BO588" s="165"/>
      <c r="BP588" s="165"/>
      <c r="BQ588" s="165"/>
      <c r="BR588" s="165"/>
      <c r="BS588" s="165"/>
      <c r="BT588" s="165"/>
      <c r="BU588" s="165"/>
      <c r="BV588" s="165"/>
      <c r="BW588" s="165"/>
      <c r="BX588" s="165"/>
      <c r="BY588" s="165"/>
      <c r="BZ588" s="165"/>
      <c r="CA588" s="165"/>
      <c r="CB588" s="165"/>
      <c r="CC588" s="165"/>
      <c r="CD588" s="165"/>
    </row>
    <row r="589" spans="1:82" ht="27" hidden="1" customHeight="1">
      <c r="A589" s="641" t="s">
        <v>11</v>
      </c>
      <c r="B589" s="520"/>
      <c r="C589" s="322"/>
      <c r="D589" s="33">
        <v>7342513</v>
      </c>
      <c r="E589" s="30" t="s">
        <v>138</v>
      </c>
      <c r="F589" s="80" t="s">
        <v>461</v>
      </c>
      <c r="G589" s="17"/>
      <c r="H589" s="33"/>
      <c r="I589" s="17"/>
      <c r="J589" s="33"/>
      <c r="K589" s="17"/>
      <c r="L589" s="37"/>
      <c r="M589" s="37"/>
      <c r="N589" s="215">
        <v>0</v>
      </c>
      <c r="O589" s="50">
        <f t="shared" si="355"/>
        <v>0</v>
      </c>
      <c r="P589" s="94">
        <f t="shared" si="356"/>
        <v>0</v>
      </c>
      <c r="Q589" s="402">
        <v>84.39</v>
      </c>
      <c r="R589" s="436">
        <f t="shared" si="373"/>
        <v>5485.35</v>
      </c>
      <c r="S589" s="394">
        <f t="shared" si="374"/>
        <v>3565.4775</v>
      </c>
      <c r="T589" s="454">
        <v>35</v>
      </c>
      <c r="U589" s="434">
        <f t="shared" si="375"/>
        <v>38.61538461538462</v>
      </c>
      <c r="V589" s="458">
        <v>3367.1610000000001</v>
      </c>
      <c r="W589" s="318">
        <f t="shared" si="376"/>
        <v>0</v>
      </c>
      <c r="X589" s="552">
        <f t="shared" si="361"/>
        <v>0</v>
      </c>
      <c r="Y589" s="437" t="s">
        <v>771</v>
      </c>
      <c r="Z589" s="435">
        <f t="shared" si="377"/>
        <v>35</v>
      </c>
      <c r="AA589" s="427"/>
      <c r="AB589" s="171"/>
      <c r="AC589" s="88"/>
      <c r="AD589" s="162"/>
      <c r="AE589" s="162"/>
      <c r="AF589" s="162"/>
      <c r="AG589" s="162"/>
      <c r="AH589" s="162"/>
      <c r="AI589" s="162"/>
      <c r="AJ589" s="162"/>
      <c r="AK589" s="163"/>
      <c r="AL589" s="162"/>
      <c r="AM589" s="173"/>
      <c r="AN589" s="173"/>
      <c r="AO589" s="173"/>
      <c r="AP589" s="173"/>
      <c r="AQ589" s="173"/>
      <c r="AR589" s="173"/>
      <c r="AS589" s="173"/>
      <c r="AT589" s="173"/>
      <c r="AU589" s="173"/>
      <c r="AV589" s="173"/>
      <c r="AW589" s="173"/>
      <c r="AX589" s="173"/>
      <c r="AY589" s="173"/>
      <c r="AZ589" s="173"/>
      <c r="BA589" s="173"/>
      <c r="BB589" s="173"/>
      <c r="BC589" s="173"/>
      <c r="BD589" s="173"/>
      <c r="BE589" s="173"/>
      <c r="BF589" s="165"/>
      <c r="BG589" s="165"/>
      <c r="BH589" s="165"/>
      <c r="BI589" s="165"/>
      <c r="BJ589" s="165"/>
      <c r="BK589" s="165"/>
      <c r="BL589" s="165"/>
      <c r="BM589" s="165"/>
      <c r="BN589" s="165"/>
      <c r="BO589" s="165"/>
      <c r="BP589" s="165"/>
      <c r="BQ589" s="165"/>
      <c r="BR589" s="165"/>
      <c r="BS589" s="165"/>
      <c r="BT589" s="165"/>
      <c r="BU589" s="165"/>
      <c r="BV589" s="165"/>
      <c r="BW589" s="165"/>
      <c r="BX589" s="165"/>
      <c r="BY589" s="165"/>
      <c r="BZ589" s="165"/>
      <c r="CA589" s="165"/>
      <c r="CB589" s="165"/>
      <c r="CC589" s="165"/>
      <c r="CD589" s="165"/>
    </row>
    <row r="590" spans="1:82" ht="27" hidden="1" customHeight="1">
      <c r="A590" s="641" t="s">
        <v>11</v>
      </c>
      <c r="B590" s="520"/>
      <c r="C590" s="322"/>
      <c r="D590" s="33">
        <v>7342513</v>
      </c>
      <c r="E590" s="30" t="s">
        <v>138</v>
      </c>
      <c r="F590" s="68" t="s">
        <v>462</v>
      </c>
      <c r="G590" s="33"/>
      <c r="H590" s="17"/>
      <c r="I590" s="17"/>
      <c r="J590" s="17"/>
      <c r="K590" s="33"/>
      <c r="L590" s="37"/>
      <c r="M590" s="37"/>
      <c r="N590" s="215">
        <v>0</v>
      </c>
      <c r="O590" s="50">
        <f t="shared" si="355"/>
        <v>0</v>
      </c>
      <c r="P590" s="94">
        <f t="shared" si="356"/>
        <v>0</v>
      </c>
      <c r="Q590" s="402">
        <v>79.760000000000005</v>
      </c>
      <c r="R590" s="436">
        <f t="shared" si="373"/>
        <v>5184.4000000000005</v>
      </c>
      <c r="S590" s="394">
        <f t="shared" si="374"/>
        <v>3369.8599999999997</v>
      </c>
      <c r="T590" s="454">
        <v>35</v>
      </c>
      <c r="U590" s="434">
        <f t="shared" si="375"/>
        <v>38.61538461538462</v>
      </c>
      <c r="V590" s="458">
        <v>3182.424</v>
      </c>
      <c r="W590" s="318">
        <f t="shared" si="376"/>
        <v>0</v>
      </c>
      <c r="X590" s="552">
        <f t="shared" si="361"/>
        <v>0</v>
      </c>
      <c r="Y590" s="437" t="s">
        <v>771</v>
      </c>
      <c r="Z590" s="435">
        <f t="shared" si="377"/>
        <v>35</v>
      </c>
      <c r="AA590" s="427"/>
      <c r="AB590" s="171"/>
      <c r="AC590" s="88"/>
      <c r="AD590" s="162"/>
      <c r="AE590" s="162"/>
      <c r="AF590" s="162"/>
      <c r="AG590" s="162"/>
      <c r="AH590" s="162"/>
      <c r="AI590" s="162"/>
      <c r="AJ590" s="162"/>
      <c r="AK590" s="163"/>
      <c r="AL590" s="162"/>
      <c r="AM590" s="173"/>
      <c r="AN590" s="173"/>
      <c r="AO590" s="173"/>
      <c r="AP590" s="173"/>
      <c r="AQ590" s="173"/>
      <c r="AR590" s="173"/>
      <c r="AS590" s="173"/>
      <c r="AT590" s="173"/>
      <c r="AU590" s="173"/>
      <c r="AV590" s="173"/>
      <c r="AW590" s="173"/>
      <c r="AX590" s="173"/>
      <c r="AY590" s="173"/>
      <c r="AZ590" s="173"/>
      <c r="BA590" s="173"/>
      <c r="BB590" s="173"/>
      <c r="BC590" s="173"/>
      <c r="BD590" s="173"/>
      <c r="BE590" s="173"/>
      <c r="BF590" s="165"/>
      <c r="BG590" s="165"/>
      <c r="BH590" s="165"/>
      <c r="BI590" s="165"/>
      <c r="BJ590" s="165"/>
      <c r="BK590" s="165"/>
      <c r="BL590" s="165"/>
      <c r="BM590" s="165"/>
      <c r="BN590" s="165"/>
      <c r="BO590" s="165"/>
      <c r="BP590" s="165"/>
      <c r="BQ590" s="165"/>
      <c r="BR590" s="165"/>
      <c r="BS590" s="165"/>
      <c r="BT590" s="165"/>
      <c r="BU590" s="165"/>
      <c r="BV590" s="165"/>
      <c r="BW590" s="165"/>
      <c r="BX590" s="165"/>
      <c r="BY590" s="165"/>
      <c r="BZ590" s="165"/>
      <c r="CA590" s="165"/>
      <c r="CB590" s="165"/>
      <c r="CC590" s="165"/>
      <c r="CD590" s="165"/>
    </row>
    <row r="591" spans="1:82" ht="27" hidden="1" customHeight="1">
      <c r="A591" s="641" t="s">
        <v>11</v>
      </c>
      <c r="B591" s="520"/>
      <c r="C591" s="322"/>
      <c r="D591" s="33">
        <v>7342513</v>
      </c>
      <c r="E591" s="30" t="s">
        <v>138</v>
      </c>
      <c r="F591" s="68" t="s">
        <v>462</v>
      </c>
      <c r="G591" s="17"/>
      <c r="H591" s="17"/>
      <c r="I591" s="33"/>
      <c r="J591" s="33"/>
      <c r="K591" s="17"/>
      <c r="L591" s="37"/>
      <c r="M591" s="37"/>
      <c r="N591" s="215">
        <v>0</v>
      </c>
      <c r="O591" s="50">
        <f t="shared" si="355"/>
        <v>0</v>
      </c>
      <c r="P591" s="94">
        <f t="shared" si="356"/>
        <v>0</v>
      </c>
      <c r="Q591" s="402">
        <v>95.12</v>
      </c>
      <c r="R591" s="436">
        <f t="shared" si="373"/>
        <v>6182.8</v>
      </c>
      <c r="S591" s="394">
        <f t="shared" si="374"/>
        <v>4018.8199999999997</v>
      </c>
      <c r="T591" s="454">
        <v>35</v>
      </c>
      <c r="U591" s="434">
        <f t="shared" si="375"/>
        <v>38.61538461538462</v>
      </c>
      <c r="V591" s="458">
        <v>3795.288</v>
      </c>
      <c r="W591" s="318">
        <f t="shared" si="376"/>
        <v>0</v>
      </c>
      <c r="X591" s="552">
        <f t="shared" si="361"/>
        <v>0</v>
      </c>
      <c r="Y591" s="437" t="s">
        <v>771</v>
      </c>
      <c r="Z591" s="435">
        <f t="shared" si="377"/>
        <v>35</v>
      </c>
      <c r="AA591" s="427"/>
      <c r="AB591" s="171"/>
      <c r="AC591" s="88"/>
      <c r="AD591" s="162"/>
      <c r="AE591" s="162"/>
      <c r="AF591" s="162"/>
      <c r="AG591" s="162"/>
      <c r="AH591" s="162"/>
      <c r="AI591" s="162"/>
      <c r="AJ591" s="162"/>
      <c r="AK591" s="163"/>
      <c r="AL591" s="162"/>
      <c r="AM591" s="173"/>
      <c r="AN591" s="173"/>
      <c r="AO591" s="173"/>
      <c r="AP591" s="173"/>
      <c r="AQ591" s="173"/>
      <c r="AR591" s="173"/>
      <c r="AS591" s="173"/>
      <c r="AT591" s="173"/>
      <c r="AU591" s="173"/>
      <c r="AV591" s="173"/>
      <c r="AW591" s="173"/>
      <c r="AX591" s="173"/>
      <c r="AY591" s="173"/>
      <c r="AZ591" s="173"/>
      <c r="BA591" s="173"/>
      <c r="BB591" s="173"/>
      <c r="BC591" s="173"/>
      <c r="BD591" s="173"/>
      <c r="BE591" s="173"/>
      <c r="BF591" s="165"/>
      <c r="BG591" s="165"/>
      <c r="BH591" s="165"/>
      <c r="BI591" s="165"/>
      <c r="BJ591" s="165"/>
      <c r="BK591" s="165"/>
      <c r="BL591" s="165"/>
      <c r="BM591" s="165"/>
      <c r="BN591" s="165"/>
      <c r="BO591" s="165"/>
      <c r="BP591" s="165"/>
      <c r="BQ591" s="165"/>
      <c r="BR591" s="165"/>
      <c r="BS591" s="165"/>
      <c r="BT591" s="165"/>
      <c r="BU591" s="165"/>
      <c r="BV591" s="165"/>
      <c r="BW591" s="165"/>
      <c r="BX591" s="165"/>
      <c r="BY591" s="165"/>
      <c r="BZ591" s="165"/>
      <c r="CA591" s="165"/>
      <c r="CB591" s="165"/>
      <c r="CC591" s="165"/>
      <c r="CD591" s="165"/>
    </row>
    <row r="592" spans="1:82" ht="63.75" hidden="1" customHeight="1">
      <c r="A592" s="520" t="s">
        <v>11</v>
      </c>
      <c r="B592" s="520"/>
      <c r="C592" s="647" t="s">
        <v>782</v>
      </c>
      <c r="D592" s="16">
        <v>7342502</v>
      </c>
      <c r="E592" s="30" t="s">
        <v>138</v>
      </c>
      <c r="F592" s="68" t="s">
        <v>404</v>
      </c>
      <c r="G592" s="610"/>
      <c r="H592" s="538" t="s">
        <v>790</v>
      </c>
      <c r="I592" s="610"/>
      <c r="J592" s="610"/>
      <c r="K592" s="610"/>
      <c r="L592" s="39"/>
      <c r="M592" s="39"/>
      <c r="N592" s="215">
        <v>0</v>
      </c>
      <c r="O592" s="50">
        <f t="shared" si="355"/>
        <v>0</v>
      </c>
      <c r="P592" s="94">
        <f t="shared" si="356"/>
        <v>0</v>
      </c>
      <c r="Q592" s="402">
        <v>87.07</v>
      </c>
      <c r="R592" s="436">
        <f t="shared" si="373"/>
        <v>5659.5499999999993</v>
      </c>
      <c r="S592" s="394">
        <f t="shared" si="374"/>
        <v>3678.7074999999991</v>
      </c>
      <c r="T592" s="454">
        <v>35</v>
      </c>
      <c r="U592" s="434">
        <f t="shared" si="375"/>
        <v>38.61538461538462</v>
      </c>
      <c r="V592" s="458">
        <v>3474.0929999999994</v>
      </c>
      <c r="W592" s="318">
        <f t="shared" si="376"/>
        <v>0</v>
      </c>
      <c r="X592" s="552">
        <f t="shared" si="361"/>
        <v>0</v>
      </c>
      <c r="Y592" s="437" t="s">
        <v>771</v>
      </c>
      <c r="Z592" s="435">
        <f t="shared" si="377"/>
        <v>35</v>
      </c>
      <c r="AA592" s="427"/>
      <c r="AB592" s="171"/>
      <c r="AC592" s="88"/>
      <c r="AD592" s="162"/>
      <c r="AE592" s="162"/>
      <c r="AF592" s="162"/>
      <c r="AG592" s="162"/>
      <c r="AH592" s="162"/>
      <c r="AI592" s="162"/>
      <c r="AJ592" s="162"/>
      <c r="AK592" s="163"/>
      <c r="AL592" s="162"/>
      <c r="AM592" s="173"/>
      <c r="AN592" s="173"/>
      <c r="AO592" s="173"/>
      <c r="AP592" s="173"/>
      <c r="AQ592" s="173"/>
      <c r="AR592" s="173"/>
      <c r="AS592" s="173"/>
      <c r="AT592" s="173"/>
      <c r="AU592" s="173"/>
      <c r="AV592" s="173"/>
      <c r="AW592" s="173"/>
      <c r="AX592" s="173"/>
      <c r="AY592" s="173"/>
      <c r="AZ592" s="173"/>
      <c r="BA592" s="173"/>
      <c r="BB592" s="173"/>
      <c r="BC592" s="173"/>
      <c r="BD592" s="173"/>
      <c r="BE592" s="173"/>
      <c r="BF592" s="165"/>
      <c r="BG592" s="165"/>
      <c r="BH592" s="165"/>
      <c r="BI592" s="165"/>
      <c r="BJ592" s="165"/>
      <c r="BK592" s="165"/>
      <c r="BL592" s="165"/>
      <c r="BM592" s="165"/>
      <c r="BN592" s="165"/>
      <c r="BO592" s="165"/>
      <c r="BP592" s="165"/>
      <c r="BQ592" s="165"/>
      <c r="BR592" s="165"/>
      <c r="BS592" s="165"/>
      <c r="BT592" s="165"/>
      <c r="BU592" s="165"/>
      <c r="BV592" s="165"/>
      <c r="BW592" s="165"/>
      <c r="BX592" s="165"/>
      <c r="BY592" s="165"/>
      <c r="BZ592" s="165"/>
      <c r="CA592" s="165"/>
      <c r="CB592" s="165"/>
      <c r="CC592" s="165"/>
      <c r="CD592" s="165"/>
    </row>
    <row r="593" spans="1:82" ht="27" hidden="1" customHeight="1">
      <c r="A593" s="520" t="s">
        <v>11</v>
      </c>
      <c r="B593" s="520"/>
      <c r="C593" s="322"/>
      <c r="D593" s="16">
        <v>7342502</v>
      </c>
      <c r="E593" s="30" t="s">
        <v>138</v>
      </c>
      <c r="F593" s="68" t="s">
        <v>404</v>
      </c>
      <c r="G593" s="17"/>
      <c r="H593" s="33"/>
      <c r="I593" s="33"/>
      <c r="J593" s="33"/>
      <c r="K593" s="17"/>
      <c r="L593" s="37"/>
      <c r="M593" s="37"/>
      <c r="N593" s="215">
        <v>0</v>
      </c>
      <c r="O593" s="50">
        <f t="shared" si="355"/>
        <v>0</v>
      </c>
      <c r="P593" s="94">
        <f t="shared" si="356"/>
        <v>0</v>
      </c>
      <c r="Q593" s="402">
        <v>84.39</v>
      </c>
      <c r="R593" s="436">
        <f t="shared" si="373"/>
        <v>5485.35</v>
      </c>
      <c r="S593" s="394">
        <f t="shared" si="374"/>
        <v>3565.4775</v>
      </c>
      <c r="T593" s="454">
        <v>35</v>
      </c>
      <c r="U593" s="434">
        <f t="shared" si="375"/>
        <v>38.61538461538462</v>
      </c>
      <c r="V593" s="458">
        <v>3367.1610000000001</v>
      </c>
      <c r="W593" s="318">
        <f t="shared" si="376"/>
        <v>0</v>
      </c>
      <c r="X593" s="552">
        <f t="shared" si="361"/>
        <v>0</v>
      </c>
      <c r="Y593" s="437" t="s">
        <v>771</v>
      </c>
      <c r="Z593" s="435">
        <f t="shared" si="377"/>
        <v>35</v>
      </c>
      <c r="AA593" s="427"/>
      <c r="AB593" s="171"/>
      <c r="AC593" s="88"/>
      <c r="AD593" s="162"/>
      <c r="AE593" s="162"/>
      <c r="AF593" s="162"/>
      <c r="AG593" s="162"/>
      <c r="AH593" s="162"/>
      <c r="AI593" s="162"/>
      <c r="AJ593" s="162"/>
      <c r="AK593" s="163"/>
      <c r="AL593" s="162"/>
      <c r="AM593" s="173"/>
      <c r="AN593" s="173"/>
      <c r="AO593" s="173"/>
      <c r="AP593" s="173"/>
      <c r="AQ593" s="173"/>
      <c r="AR593" s="173"/>
      <c r="AS593" s="173"/>
      <c r="AT593" s="173"/>
      <c r="AU593" s="173"/>
      <c r="AV593" s="173"/>
      <c r="AW593" s="173"/>
      <c r="AX593" s="173"/>
      <c r="AY593" s="173"/>
      <c r="AZ593" s="173"/>
      <c r="BA593" s="173"/>
      <c r="BB593" s="173"/>
      <c r="BC593" s="173"/>
      <c r="BD593" s="173"/>
      <c r="BE593" s="173"/>
      <c r="BF593" s="165"/>
      <c r="BG593" s="165"/>
      <c r="BH593" s="165"/>
      <c r="BI593" s="165"/>
      <c r="BJ593" s="165"/>
      <c r="BK593" s="165"/>
      <c r="BL593" s="165"/>
      <c r="BM593" s="165"/>
      <c r="BN593" s="165"/>
      <c r="BO593" s="165"/>
      <c r="BP593" s="165"/>
      <c r="BQ593" s="165"/>
      <c r="BR593" s="165"/>
      <c r="BS593" s="165"/>
      <c r="BT593" s="165"/>
      <c r="BU593" s="165"/>
      <c r="BV593" s="165"/>
      <c r="BW593" s="165"/>
      <c r="BX593" s="165"/>
      <c r="BY593" s="165"/>
      <c r="BZ593" s="165"/>
      <c r="CA593" s="165"/>
      <c r="CB593" s="165"/>
      <c r="CC593" s="165"/>
      <c r="CD593" s="165"/>
    </row>
    <row r="594" spans="1:82" ht="27" hidden="1" customHeight="1">
      <c r="A594" s="520" t="s">
        <v>11</v>
      </c>
      <c r="B594" s="520"/>
      <c r="C594" s="322"/>
      <c r="D594" s="16">
        <v>7342502</v>
      </c>
      <c r="E594" s="30" t="s">
        <v>138</v>
      </c>
      <c r="F594" s="68" t="s">
        <v>462</v>
      </c>
      <c r="G594" s="17"/>
      <c r="H594" s="17"/>
      <c r="I594" s="17"/>
      <c r="J594" s="17"/>
      <c r="K594" s="33"/>
      <c r="L594" s="37"/>
      <c r="M594" s="37"/>
      <c r="N594" s="215">
        <v>0</v>
      </c>
      <c r="O594" s="50">
        <f t="shared" si="355"/>
        <v>0</v>
      </c>
      <c r="P594" s="94">
        <f t="shared" si="356"/>
        <v>0</v>
      </c>
      <c r="Q594" s="402">
        <v>87.07</v>
      </c>
      <c r="R594" s="436">
        <f t="shared" si="373"/>
        <v>5659.5499999999993</v>
      </c>
      <c r="S594" s="394">
        <f t="shared" si="374"/>
        <v>3678.7074999999991</v>
      </c>
      <c r="T594" s="454">
        <v>35</v>
      </c>
      <c r="U594" s="434">
        <f t="shared" si="375"/>
        <v>38.61538461538462</v>
      </c>
      <c r="V594" s="458">
        <v>3474.0929999999994</v>
      </c>
      <c r="W594" s="318">
        <f t="shared" si="376"/>
        <v>0</v>
      </c>
      <c r="X594" s="552">
        <f t="shared" si="361"/>
        <v>0</v>
      </c>
      <c r="Y594" s="437" t="s">
        <v>771</v>
      </c>
      <c r="Z594" s="435">
        <f t="shared" si="377"/>
        <v>35</v>
      </c>
      <c r="AA594" s="427"/>
      <c r="AB594" s="171"/>
      <c r="AC594" s="88"/>
      <c r="AD594" s="162"/>
      <c r="AE594" s="162"/>
      <c r="AF594" s="162"/>
      <c r="AG594" s="162"/>
      <c r="AH594" s="162"/>
      <c r="AI594" s="162"/>
      <c r="AJ594" s="162"/>
      <c r="AK594" s="163"/>
      <c r="AL594" s="162"/>
      <c r="AM594" s="173"/>
      <c r="AN594" s="173"/>
      <c r="AO594" s="173"/>
      <c r="AP594" s="173"/>
      <c r="AQ594" s="173"/>
      <c r="AR594" s="173"/>
      <c r="AS594" s="173"/>
      <c r="AT594" s="173"/>
      <c r="AU594" s="173"/>
      <c r="AV594" s="173"/>
      <c r="AW594" s="173"/>
      <c r="AX594" s="173"/>
      <c r="AY594" s="173"/>
      <c r="AZ594" s="173"/>
      <c r="BA594" s="173"/>
      <c r="BB594" s="173"/>
      <c r="BC594" s="173"/>
      <c r="BD594" s="173"/>
      <c r="BE594" s="173"/>
      <c r="BF594" s="165"/>
      <c r="BG594" s="165"/>
      <c r="BH594" s="165"/>
      <c r="BI594" s="165"/>
      <c r="BJ594" s="165"/>
      <c r="BK594" s="165"/>
      <c r="BL594" s="165"/>
      <c r="BM594" s="165"/>
      <c r="BN594" s="165"/>
      <c r="BO594" s="165"/>
      <c r="BP594" s="165"/>
      <c r="BQ594" s="165"/>
      <c r="BR594" s="165"/>
      <c r="BS594" s="165"/>
      <c r="BT594" s="165"/>
      <c r="BU594" s="165"/>
      <c r="BV594" s="165"/>
      <c r="BW594" s="165"/>
      <c r="BX594" s="165"/>
      <c r="BY594" s="165"/>
      <c r="BZ594" s="165"/>
      <c r="CA594" s="165"/>
      <c r="CB594" s="165"/>
      <c r="CC594" s="165"/>
      <c r="CD594" s="165"/>
    </row>
    <row r="595" spans="1:82" ht="27" hidden="1" customHeight="1">
      <c r="A595" s="520" t="s">
        <v>11</v>
      </c>
      <c r="B595" s="520"/>
      <c r="C595" s="322"/>
      <c r="D595" s="16">
        <v>7342502</v>
      </c>
      <c r="E595" s="30" t="s">
        <v>138</v>
      </c>
      <c r="F595" s="68" t="s">
        <v>462</v>
      </c>
      <c r="G595" s="17"/>
      <c r="H595" s="17"/>
      <c r="I595" s="17"/>
      <c r="J595" s="33"/>
      <c r="K595" s="17"/>
      <c r="L595" s="37"/>
      <c r="M595" s="37"/>
      <c r="N595" s="215">
        <v>0</v>
      </c>
      <c r="O595" s="50">
        <f t="shared" si="355"/>
        <v>0</v>
      </c>
      <c r="P595" s="94">
        <f t="shared" si="356"/>
        <v>0</v>
      </c>
      <c r="Q595" s="402">
        <v>84.39</v>
      </c>
      <c r="R595" s="436">
        <f t="shared" si="373"/>
        <v>5485.35</v>
      </c>
      <c r="S595" s="394">
        <f t="shared" si="374"/>
        <v>3565.4775</v>
      </c>
      <c r="T595" s="454">
        <v>35</v>
      </c>
      <c r="U595" s="434">
        <f t="shared" si="375"/>
        <v>38.61538461538462</v>
      </c>
      <c r="V595" s="458">
        <v>3367.1610000000001</v>
      </c>
      <c r="W595" s="318">
        <f t="shared" si="376"/>
        <v>0</v>
      </c>
      <c r="X595" s="552">
        <f t="shared" si="361"/>
        <v>0</v>
      </c>
      <c r="Y595" s="437" t="s">
        <v>771</v>
      </c>
      <c r="Z595" s="435">
        <f t="shared" si="377"/>
        <v>35</v>
      </c>
      <c r="AA595" s="427"/>
      <c r="AB595" s="171"/>
      <c r="AC595" s="88"/>
      <c r="AD595" s="162"/>
      <c r="AE595" s="162"/>
      <c r="AF595" s="162"/>
      <c r="AG595" s="162"/>
      <c r="AH595" s="162"/>
      <c r="AI595" s="162"/>
      <c r="AJ595" s="162"/>
      <c r="AK595" s="163"/>
      <c r="AL595" s="162"/>
      <c r="AM595" s="173"/>
      <c r="AN595" s="173"/>
      <c r="AO595" s="173"/>
      <c r="AP595" s="173"/>
      <c r="AQ595" s="173"/>
      <c r="AR595" s="173"/>
      <c r="AS595" s="173"/>
      <c r="AT595" s="173"/>
      <c r="AU595" s="173"/>
      <c r="AV595" s="173"/>
      <c r="AW595" s="173"/>
      <c r="AX595" s="173"/>
      <c r="AY595" s="173"/>
      <c r="AZ595" s="173"/>
      <c r="BA595" s="173"/>
      <c r="BB595" s="173"/>
      <c r="BC595" s="173"/>
      <c r="BD595" s="173"/>
      <c r="BE595" s="173"/>
      <c r="BF595" s="165"/>
      <c r="BG595" s="165"/>
      <c r="BH595" s="165"/>
      <c r="BI595" s="165"/>
      <c r="BJ595" s="165"/>
      <c r="BK595" s="165"/>
      <c r="BL595" s="165"/>
      <c r="BM595" s="165"/>
      <c r="BN595" s="165"/>
      <c r="BO595" s="165"/>
      <c r="BP595" s="165"/>
      <c r="BQ595" s="165"/>
      <c r="BR595" s="165"/>
      <c r="BS595" s="165"/>
      <c r="BT595" s="165"/>
      <c r="BU595" s="165"/>
      <c r="BV595" s="165"/>
      <c r="BW595" s="165"/>
      <c r="BX595" s="165"/>
      <c r="BY595" s="165"/>
      <c r="BZ595" s="165"/>
      <c r="CA595" s="165"/>
      <c r="CB595" s="165"/>
      <c r="CC595" s="165"/>
      <c r="CD595" s="165"/>
    </row>
    <row r="596" spans="1:82" ht="27" hidden="1" customHeight="1">
      <c r="A596" s="520" t="s">
        <v>11</v>
      </c>
      <c r="B596" s="520"/>
      <c r="C596" s="322"/>
      <c r="D596" s="16">
        <v>7342502</v>
      </c>
      <c r="E596" s="30" t="s">
        <v>138</v>
      </c>
      <c r="F596" s="68" t="s">
        <v>463</v>
      </c>
      <c r="G596" s="17"/>
      <c r="H596" s="17"/>
      <c r="I596" s="33"/>
      <c r="J596" s="33"/>
      <c r="K596" s="33"/>
      <c r="L596" s="37"/>
      <c r="M596" s="37"/>
      <c r="N596" s="215">
        <v>0</v>
      </c>
      <c r="O596" s="50">
        <f t="shared" si="355"/>
        <v>0</v>
      </c>
      <c r="P596" s="94">
        <f t="shared" si="356"/>
        <v>0</v>
      </c>
      <c r="Q596" s="402">
        <v>87.07</v>
      </c>
      <c r="R596" s="436">
        <f t="shared" si="373"/>
        <v>5659.5499999999993</v>
      </c>
      <c r="S596" s="394">
        <f t="shared" si="374"/>
        <v>3678.7074999999991</v>
      </c>
      <c r="T596" s="454">
        <v>35</v>
      </c>
      <c r="U596" s="434">
        <f t="shared" si="375"/>
        <v>38.61538461538462</v>
      </c>
      <c r="V596" s="458">
        <v>3474.0929999999994</v>
      </c>
      <c r="W596" s="318">
        <f t="shared" si="376"/>
        <v>0</v>
      </c>
      <c r="X596" s="552">
        <f t="shared" si="361"/>
        <v>0</v>
      </c>
      <c r="Y596" s="437" t="s">
        <v>771</v>
      </c>
      <c r="Z596" s="435">
        <f t="shared" si="377"/>
        <v>35</v>
      </c>
      <c r="AA596" s="427"/>
      <c r="AB596" s="171"/>
      <c r="AC596" s="88"/>
      <c r="AD596" s="162"/>
      <c r="AE596" s="162"/>
      <c r="AF596" s="162"/>
      <c r="AG596" s="162"/>
      <c r="AH596" s="162"/>
      <c r="AI596" s="162"/>
      <c r="AJ596" s="162"/>
      <c r="AK596" s="163"/>
      <c r="AL596" s="162"/>
      <c r="AM596" s="173"/>
      <c r="AN596" s="173"/>
      <c r="AO596" s="173"/>
      <c r="AP596" s="173"/>
      <c r="AQ596" s="173"/>
      <c r="AR596" s="173"/>
      <c r="AS596" s="173"/>
      <c r="AT596" s="173"/>
      <c r="AU596" s="173"/>
      <c r="AV596" s="173"/>
      <c r="AW596" s="173"/>
      <c r="AX596" s="173"/>
      <c r="AY596" s="173"/>
      <c r="AZ596" s="173"/>
      <c r="BA596" s="173"/>
      <c r="BB596" s="173"/>
      <c r="BC596" s="173"/>
      <c r="BD596" s="173"/>
      <c r="BE596" s="173"/>
      <c r="BF596" s="165"/>
      <c r="BG596" s="165"/>
      <c r="BH596" s="165"/>
      <c r="BI596" s="165"/>
      <c r="BJ596" s="165"/>
      <c r="BK596" s="165"/>
      <c r="BL596" s="165"/>
      <c r="BM596" s="165"/>
      <c r="BN596" s="165"/>
      <c r="BO596" s="165"/>
      <c r="BP596" s="165"/>
      <c r="BQ596" s="165"/>
      <c r="BR596" s="165"/>
      <c r="BS596" s="165"/>
      <c r="BT596" s="165"/>
      <c r="BU596" s="165"/>
      <c r="BV596" s="165"/>
      <c r="BW596" s="165"/>
      <c r="BX596" s="165"/>
      <c r="BY596" s="165"/>
      <c r="BZ596" s="165"/>
      <c r="CA596" s="165"/>
      <c r="CB596" s="165"/>
      <c r="CC596" s="165"/>
      <c r="CD596" s="165"/>
    </row>
    <row r="597" spans="1:82" ht="27" hidden="1" customHeight="1">
      <c r="A597" s="520" t="s">
        <v>11</v>
      </c>
      <c r="B597" s="520"/>
      <c r="C597" s="322"/>
      <c r="D597" s="16">
        <v>7342502</v>
      </c>
      <c r="E597" s="30" t="s">
        <v>138</v>
      </c>
      <c r="F597" s="68" t="s">
        <v>463</v>
      </c>
      <c r="G597" s="17"/>
      <c r="H597" s="33"/>
      <c r="I597" s="33"/>
      <c r="J597" s="33"/>
      <c r="K597" s="17"/>
      <c r="L597" s="37"/>
      <c r="M597" s="37"/>
      <c r="N597" s="215">
        <v>0</v>
      </c>
      <c r="O597" s="50">
        <f t="shared" si="355"/>
        <v>0</v>
      </c>
      <c r="P597" s="94">
        <f t="shared" si="356"/>
        <v>0</v>
      </c>
      <c r="Q597" s="402">
        <v>84.39</v>
      </c>
      <c r="R597" s="436">
        <f t="shared" si="373"/>
        <v>5485.35</v>
      </c>
      <c r="S597" s="394">
        <f t="shared" si="374"/>
        <v>3565.4775</v>
      </c>
      <c r="T597" s="454">
        <v>35</v>
      </c>
      <c r="U597" s="434">
        <f t="shared" si="375"/>
        <v>38.61538461538462</v>
      </c>
      <c r="V597" s="458">
        <v>3367.1610000000001</v>
      </c>
      <c r="W597" s="318">
        <f t="shared" si="376"/>
        <v>0</v>
      </c>
      <c r="X597" s="552">
        <f t="shared" si="361"/>
        <v>0</v>
      </c>
      <c r="Y597" s="437" t="s">
        <v>771</v>
      </c>
      <c r="Z597" s="435">
        <f t="shared" si="377"/>
        <v>35</v>
      </c>
      <c r="AA597" s="427"/>
      <c r="AB597" s="171"/>
      <c r="AC597" s="88"/>
      <c r="AD597" s="162"/>
      <c r="AE597" s="162"/>
      <c r="AF597" s="162"/>
      <c r="AG597" s="162"/>
      <c r="AH597" s="162"/>
      <c r="AI597" s="162"/>
      <c r="AJ597" s="162"/>
      <c r="AK597" s="163"/>
      <c r="AL597" s="162"/>
      <c r="AM597" s="173"/>
      <c r="AN597" s="173"/>
      <c r="AO597" s="173"/>
      <c r="AP597" s="173"/>
      <c r="AQ597" s="173"/>
      <c r="AR597" s="173"/>
      <c r="AS597" s="173"/>
      <c r="AT597" s="173"/>
      <c r="AU597" s="173"/>
      <c r="AV597" s="173"/>
      <c r="AW597" s="173"/>
      <c r="AX597" s="173"/>
      <c r="AY597" s="173"/>
      <c r="AZ597" s="173"/>
      <c r="BA597" s="173"/>
      <c r="BB597" s="173"/>
      <c r="BC597" s="173"/>
      <c r="BD597" s="173"/>
      <c r="BE597" s="173"/>
      <c r="BF597" s="165"/>
      <c r="BG597" s="165"/>
      <c r="BH597" s="165"/>
      <c r="BI597" s="165"/>
      <c r="BJ597" s="165"/>
      <c r="BK597" s="165"/>
      <c r="BL597" s="165"/>
      <c r="BM597" s="165"/>
      <c r="BN597" s="165"/>
      <c r="BO597" s="165"/>
      <c r="BP597" s="165"/>
      <c r="BQ597" s="165"/>
      <c r="BR597" s="165"/>
      <c r="BS597" s="165"/>
      <c r="BT597" s="165"/>
      <c r="BU597" s="165"/>
      <c r="BV597" s="165"/>
      <c r="BW597" s="165"/>
      <c r="BX597" s="165"/>
      <c r="BY597" s="165"/>
      <c r="BZ597" s="165"/>
      <c r="CA597" s="165"/>
      <c r="CB597" s="165"/>
      <c r="CC597" s="165"/>
      <c r="CD597" s="165"/>
    </row>
    <row r="598" spans="1:82" ht="12" customHeight="1">
      <c r="A598" s="500"/>
      <c r="B598" s="242"/>
      <c r="C598" s="322"/>
      <c r="D598" s="242"/>
      <c r="E598" s="243"/>
      <c r="F598" s="249"/>
      <c r="G598" s="244"/>
      <c r="H598" s="244"/>
      <c r="I598" s="244"/>
      <c r="J598" s="244"/>
      <c r="K598" s="244"/>
      <c r="L598" s="245"/>
      <c r="M598" s="691"/>
      <c r="N598" s="252"/>
      <c r="O598" s="307"/>
      <c r="P598" s="400"/>
      <c r="Q598" s="392"/>
      <c r="R598" s="753"/>
      <c r="S598" s="757"/>
      <c r="T598" s="430"/>
      <c r="U598" s="430"/>
      <c r="V598" s="329"/>
      <c r="W598" s="770" t="s">
        <v>22</v>
      </c>
      <c r="X598" s="552">
        <f t="shared" si="361"/>
        <v>0</v>
      </c>
      <c r="Y598" s="422"/>
      <c r="Z598" s="170"/>
      <c r="AA598" s="88"/>
      <c r="AB598" s="171"/>
      <c r="AC598" s="88"/>
      <c r="AD598" s="162"/>
      <c r="AE598" s="162"/>
      <c r="AF598" s="162"/>
      <c r="AG598" s="162"/>
      <c r="AH598" s="162"/>
      <c r="AI598" s="162"/>
      <c r="AJ598" s="162"/>
      <c r="AK598" s="163"/>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row>
    <row r="599" spans="1:82" ht="27" customHeight="1">
      <c r="A599" s="503"/>
      <c r="B599" s="130"/>
      <c r="C599" s="322"/>
      <c r="D599" s="130"/>
      <c r="E599" s="416" t="s">
        <v>832</v>
      </c>
      <c r="F599" s="155"/>
      <c r="G599" s="577" t="s">
        <v>79</v>
      </c>
      <c r="H599" s="578" t="s">
        <v>75</v>
      </c>
      <c r="I599" s="578" t="s">
        <v>55</v>
      </c>
      <c r="J599" s="578" t="s">
        <v>80</v>
      </c>
      <c r="K599" s="579" t="s">
        <v>118</v>
      </c>
      <c r="L599" s="579" t="s">
        <v>119</v>
      </c>
      <c r="M599" s="538" t="s">
        <v>790</v>
      </c>
      <c r="N599" s="103"/>
      <c r="O599" s="104"/>
      <c r="P599" s="128">
        <f>IF(SUM(G600:M607)&gt;0,0.1,0)</f>
        <v>0</v>
      </c>
      <c r="Q599" s="392"/>
      <c r="R599" s="755"/>
      <c r="S599" s="758"/>
      <c r="T599" s="330"/>
      <c r="U599" s="330"/>
      <c r="V599" s="330"/>
      <c r="W599" s="768"/>
      <c r="X599" s="552">
        <f t="shared" si="361"/>
        <v>0</v>
      </c>
      <c r="Y599" s="422"/>
      <c r="Z599" s="170"/>
      <c r="AA599" s="88"/>
      <c r="AB599" s="171"/>
      <c r="AC599" s="88"/>
      <c r="AD599" s="162"/>
      <c r="AE599" s="162"/>
      <c r="AF599" s="162"/>
      <c r="AG599" s="162"/>
      <c r="AH599" s="162"/>
      <c r="AI599" s="162"/>
      <c r="AJ599" s="162"/>
      <c r="AK599" s="163"/>
      <c r="AL599" s="162"/>
      <c r="AM599" s="173"/>
      <c r="AN599" s="173"/>
      <c r="AO599" s="173"/>
      <c r="AP599" s="173"/>
      <c r="AQ599" s="173"/>
      <c r="AR599" s="173"/>
      <c r="AS599" s="173"/>
      <c r="AT599" s="173"/>
      <c r="AU599" s="173"/>
      <c r="AV599" s="173"/>
      <c r="AW599" s="173"/>
      <c r="AX599" s="173"/>
      <c r="AY599" s="173"/>
      <c r="AZ599" s="173"/>
      <c r="BA599" s="173"/>
      <c r="BB599" s="173"/>
      <c r="BC599" s="173"/>
      <c r="BD599" s="173"/>
      <c r="BE599" s="173"/>
      <c r="BF599" s="165"/>
      <c r="BG599" s="165"/>
      <c r="BH599" s="165"/>
      <c r="BI599" s="165"/>
      <c r="BJ599" s="165"/>
      <c r="BK599" s="165"/>
      <c r="BL599" s="165"/>
      <c r="BM599" s="165"/>
      <c r="BN599" s="165"/>
      <c r="BO599" s="165"/>
      <c r="BP599" s="165"/>
      <c r="BQ599" s="165"/>
      <c r="BR599" s="165"/>
      <c r="BS599" s="165"/>
      <c r="BT599" s="165"/>
      <c r="BU599" s="165"/>
      <c r="BV599" s="165"/>
      <c r="BW599" s="165"/>
      <c r="BX599" s="165"/>
      <c r="BY599" s="165"/>
      <c r="BZ599" s="165"/>
      <c r="CA599" s="165"/>
      <c r="CB599" s="165"/>
      <c r="CC599" s="165"/>
      <c r="CD599" s="165"/>
    </row>
    <row r="600" spans="1:82" ht="12" customHeight="1">
      <c r="A600" s="532"/>
      <c r="B600" s="242"/>
      <c r="C600" s="322"/>
      <c r="D600" s="242"/>
      <c r="E600" s="243"/>
      <c r="F600" s="249"/>
      <c r="G600" s="244"/>
      <c r="H600" s="244"/>
      <c r="I600" s="244"/>
      <c r="J600" s="244"/>
      <c r="K600" s="244"/>
      <c r="L600" s="245"/>
      <c r="M600" s="281"/>
      <c r="N600" s="204"/>
      <c r="O600" s="304"/>
      <c r="P600" s="282"/>
      <c r="Q600" s="395"/>
      <c r="R600" s="753"/>
      <c r="S600" s="757"/>
      <c r="T600" s="329"/>
      <c r="U600" s="329"/>
      <c r="V600" s="329"/>
      <c r="W600" s="770" t="s">
        <v>22</v>
      </c>
      <c r="X600" s="552">
        <f t="shared" si="361"/>
        <v>0</v>
      </c>
      <c r="Y600" s="422"/>
      <c r="Z600" s="170"/>
      <c r="AA600" s="88"/>
      <c r="AB600" s="171"/>
      <c r="AC600" s="88"/>
      <c r="AD600" s="162"/>
      <c r="AE600" s="162"/>
      <c r="AF600" s="162"/>
      <c r="AG600" s="162"/>
      <c r="AH600" s="162"/>
      <c r="AI600" s="162"/>
      <c r="AJ600" s="162"/>
      <c r="AK600" s="163"/>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row>
    <row r="601" spans="1:82" ht="63.75" customHeight="1">
      <c r="A601" s="520" t="s">
        <v>11</v>
      </c>
      <c r="B601" s="476"/>
      <c r="C601" s="511" t="s">
        <v>782</v>
      </c>
      <c r="D601" s="33" t="s">
        <v>443</v>
      </c>
      <c r="E601" s="106" t="s">
        <v>732</v>
      </c>
      <c r="F601" s="80" t="s">
        <v>413</v>
      </c>
      <c r="G601" s="613"/>
      <c r="H601" s="538" t="s">
        <v>790</v>
      </c>
      <c r="I601" s="538" t="s">
        <v>790</v>
      </c>
      <c r="J601" s="538" t="s">
        <v>790</v>
      </c>
      <c r="K601" s="538" t="s">
        <v>790</v>
      </c>
      <c r="L601" s="613"/>
      <c r="M601" s="538" t="s">
        <v>790</v>
      </c>
      <c r="N601" s="215"/>
      <c r="O601" s="50">
        <f t="shared" ref="O601:O605" si="378">SUBTOTAL(9,G601:M601)</f>
        <v>0</v>
      </c>
      <c r="P601" s="94">
        <f t="shared" ref="P601:P605" si="379">O601</f>
        <v>0</v>
      </c>
      <c r="Q601" s="678">
        <v>77.169600000000003</v>
      </c>
      <c r="R601" s="736">
        <f t="shared" ref="R601:R605" si="380">Q601*$S$1</f>
        <v>5016.0240000000003</v>
      </c>
      <c r="S601" s="745">
        <f t="shared" ref="S601:S605" si="381">(1-T601*0.01)*R601</f>
        <v>3511.2168000000001</v>
      </c>
      <c r="T601" s="454">
        <v>30</v>
      </c>
      <c r="U601" s="434">
        <f t="shared" ref="U601:U606" si="382">(V601/R601*100-100)*-1</f>
        <v>37.915069784355104</v>
      </c>
      <c r="V601" s="458">
        <v>3114.1949999999997</v>
      </c>
      <c r="W601" s="752">
        <f t="shared" ref="W601:W605" si="383">S601*O601</f>
        <v>0</v>
      </c>
      <c r="X601" s="552">
        <f t="shared" si="361"/>
        <v>0</v>
      </c>
      <c r="Y601" s="437" t="s">
        <v>771</v>
      </c>
      <c r="Z601" s="435">
        <f t="shared" ref="Z601:Z606" si="384">T601</f>
        <v>30</v>
      </c>
      <c r="AA601" s="427"/>
      <c r="AB601" s="171"/>
      <c r="AC601" s="88"/>
      <c r="AD601" s="162"/>
      <c r="AE601" s="162"/>
      <c r="AF601" s="162"/>
      <c r="AG601" s="162"/>
      <c r="AH601" s="162"/>
      <c r="AI601" s="162"/>
      <c r="AJ601" s="162"/>
      <c r="AK601" s="163"/>
      <c r="AL601" s="162"/>
      <c r="AM601" s="173"/>
      <c r="AN601" s="173"/>
      <c r="AO601" s="173"/>
      <c r="AP601" s="173"/>
      <c r="AQ601" s="173"/>
      <c r="AR601" s="173"/>
      <c r="AS601" s="173"/>
      <c r="AT601" s="173"/>
      <c r="AU601" s="173"/>
      <c r="AV601" s="173"/>
      <c r="AW601" s="173"/>
      <c r="AX601" s="173"/>
      <c r="AY601" s="173"/>
      <c r="AZ601" s="173"/>
      <c r="BA601" s="173"/>
      <c r="BB601" s="173"/>
      <c r="BC601" s="173"/>
      <c r="BD601" s="173"/>
      <c r="BE601" s="173"/>
      <c r="BF601" s="165"/>
      <c r="BG601" s="165"/>
      <c r="BH601" s="165"/>
      <c r="BI601" s="165"/>
      <c r="BJ601" s="165"/>
      <c r="BK601" s="165"/>
      <c r="BL601" s="165"/>
      <c r="BM601" s="165"/>
      <c r="BN601" s="165"/>
      <c r="BO601" s="165"/>
      <c r="BP601" s="165"/>
      <c r="BQ601" s="165"/>
      <c r="BR601" s="165"/>
      <c r="BS601" s="165"/>
      <c r="BT601" s="165"/>
      <c r="BU601" s="165"/>
      <c r="BV601" s="165"/>
      <c r="BW601" s="165"/>
      <c r="BX601" s="165"/>
      <c r="BY601" s="165"/>
      <c r="BZ601" s="165"/>
      <c r="CA601" s="165"/>
      <c r="CB601" s="165"/>
      <c r="CC601" s="165"/>
      <c r="CD601" s="165"/>
    </row>
    <row r="602" spans="1:82" ht="63.75" customHeight="1">
      <c r="A602" s="520" t="s">
        <v>11</v>
      </c>
      <c r="B602" s="476"/>
      <c r="C602" s="511" t="s">
        <v>782</v>
      </c>
      <c r="D602" s="33" t="s">
        <v>443</v>
      </c>
      <c r="E602" s="106" t="s">
        <v>732</v>
      </c>
      <c r="F602" s="80" t="s">
        <v>414</v>
      </c>
      <c r="G602" s="613"/>
      <c r="H602" s="538" t="s">
        <v>790</v>
      </c>
      <c r="I602" s="538" t="s">
        <v>790</v>
      </c>
      <c r="J602" s="538" t="s">
        <v>790</v>
      </c>
      <c r="K602" s="538" t="s">
        <v>790</v>
      </c>
      <c r="L602" s="623"/>
      <c r="M602" s="538" t="s">
        <v>790</v>
      </c>
      <c r="N602" s="215"/>
      <c r="O602" s="50">
        <f t="shared" si="378"/>
        <v>0</v>
      </c>
      <c r="P602" s="94">
        <f t="shared" si="379"/>
        <v>0</v>
      </c>
      <c r="Q602" s="678">
        <v>77.169600000000003</v>
      </c>
      <c r="R602" s="736">
        <f t="shared" si="380"/>
        <v>5016.0240000000003</v>
      </c>
      <c r="S602" s="745">
        <f t="shared" si="381"/>
        <v>3511.2168000000001</v>
      </c>
      <c r="T602" s="454">
        <v>30</v>
      </c>
      <c r="U602" s="434">
        <f t="shared" si="382"/>
        <v>37.915069784355104</v>
      </c>
      <c r="V602" s="458">
        <v>3114.1949999999997</v>
      </c>
      <c r="W602" s="752">
        <f t="shared" si="383"/>
        <v>0</v>
      </c>
      <c r="X602" s="552">
        <f t="shared" si="361"/>
        <v>0</v>
      </c>
      <c r="Y602" s="437" t="s">
        <v>771</v>
      </c>
      <c r="Z602" s="435">
        <f t="shared" si="384"/>
        <v>30</v>
      </c>
      <c r="AA602" s="427"/>
      <c r="AB602" s="171"/>
      <c r="AC602" s="88"/>
      <c r="AD602" s="162"/>
      <c r="AE602" s="162"/>
      <c r="AF602" s="162"/>
      <c r="AG602" s="162"/>
      <c r="AH602" s="162"/>
      <c r="AI602" s="162"/>
      <c r="AJ602" s="162"/>
      <c r="AK602" s="163"/>
      <c r="AL602" s="162"/>
      <c r="AM602" s="173"/>
      <c r="AN602" s="173"/>
      <c r="AO602" s="173"/>
      <c r="AP602" s="173"/>
      <c r="AQ602" s="173"/>
      <c r="AR602" s="173"/>
      <c r="AS602" s="173"/>
      <c r="AT602" s="173"/>
      <c r="AU602" s="173"/>
      <c r="AV602" s="173"/>
      <c r="AW602" s="173"/>
      <c r="AX602" s="173"/>
      <c r="AY602" s="173"/>
      <c r="AZ602" s="173"/>
      <c r="BA602" s="173"/>
      <c r="BB602" s="173"/>
      <c r="BC602" s="173"/>
      <c r="BD602" s="173"/>
      <c r="BE602" s="173"/>
      <c r="BF602" s="165"/>
      <c r="BG602" s="165"/>
      <c r="BH602" s="165"/>
      <c r="BI602" s="165"/>
      <c r="BJ602" s="165"/>
      <c r="BK602" s="165"/>
      <c r="BL602" s="165"/>
      <c r="BM602" s="165"/>
      <c r="BN602" s="165"/>
      <c r="BO602" s="165"/>
      <c r="BP602" s="165"/>
      <c r="BQ602" s="165"/>
      <c r="BR602" s="165"/>
      <c r="BS602" s="165"/>
      <c r="BT602" s="165"/>
      <c r="BU602" s="165"/>
      <c r="BV602" s="165"/>
      <c r="BW602" s="165"/>
      <c r="BX602" s="165"/>
      <c r="BY602" s="165"/>
      <c r="BZ602" s="165"/>
      <c r="CA602" s="165"/>
      <c r="CB602" s="165"/>
      <c r="CC602" s="165"/>
      <c r="CD602" s="165"/>
    </row>
    <row r="603" spans="1:82" ht="63.75" customHeight="1">
      <c r="A603" s="520" t="s">
        <v>11</v>
      </c>
      <c r="B603" s="476"/>
      <c r="C603" s="511" t="s">
        <v>782</v>
      </c>
      <c r="D603" s="33" t="s">
        <v>443</v>
      </c>
      <c r="E603" s="106" t="s">
        <v>732</v>
      </c>
      <c r="F603" s="68" t="s">
        <v>415</v>
      </c>
      <c r="G603" s="613"/>
      <c r="H603" s="538" t="s">
        <v>790</v>
      </c>
      <c r="I603" s="538" t="s">
        <v>790</v>
      </c>
      <c r="J603" s="538" t="s">
        <v>790</v>
      </c>
      <c r="K603" s="613"/>
      <c r="L603" s="538" t="s">
        <v>790</v>
      </c>
      <c r="M603" s="538" t="s">
        <v>790</v>
      </c>
      <c r="N603" s="215"/>
      <c r="O603" s="50">
        <f t="shared" si="378"/>
        <v>0</v>
      </c>
      <c r="P603" s="94">
        <f t="shared" si="379"/>
        <v>0</v>
      </c>
      <c r="Q603" s="678">
        <v>77.169600000000003</v>
      </c>
      <c r="R603" s="736">
        <f t="shared" si="380"/>
        <v>5016.0240000000003</v>
      </c>
      <c r="S603" s="745">
        <f t="shared" si="381"/>
        <v>3511.2168000000001</v>
      </c>
      <c r="T603" s="454">
        <v>30</v>
      </c>
      <c r="U603" s="434">
        <f t="shared" si="382"/>
        <v>37.915069784355104</v>
      </c>
      <c r="V603" s="458">
        <v>3114.1949999999997</v>
      </c>
      <c r="W603" s="752">
        <f t="shared" si="383"/>
        <v>0</v>
      </c>
      <c r="X603" s="552">
        <f t="shared" si="361"/>
        <v>0</v>
      </c>
      <c r="Y603" s="437" t="s">
        <v>771</v>
      </c>
      <c r="Z603" s="435">
        <f t="shared" si="384"/>
        <v>30</v>
      </c>
      <c r="AA603" s="427"/>
      <c r="AB603" s="171"/>
      <c r="AC603" s="88"/>
      <c r="AD603" s="162"/>
      <c r="AE603" s="162"/>
      <c r="AF603" s="162"/>
      <c r="AG603" s="162"/>
      <c r="AH603" s="162"/>
      <c r="AI603" s="162"/>
      <c r="AJ603" s="162"/>
      <c r="AK603" s="163"/>
      <c r="AL603" s="162"/>
      <c r="AM603" s="173"/>
      <c r="AN603" s="173"/>
      <c r="AO603" s="173"/>
      <c r="AP603" s="173"/>
      <c r="AQ603" s="173"/>
      <c r="AR603" s="173"/>
      <c r="AS603" s="173"/>
      <c r="AT603" s="173"/>
      <c r="AU603" s="173"/>
      <c r="AV603" s="173"/>
      <c r="AW603" s="173"/>
      <c r="AX603" s="173"/>
      <c r="AY603" s="173"/>
      <c r="AZ603" s="173"/>
      <c r="BA603" s="173"/>
      <c r="BB603" s="173"/>
      <c r="BC603" s="173"/>
      <c r="BD603" s="173"/>
      <c r="BE603" s="173"/>
      <c r="BF603" s="165"/>
      <c r="BG603" s="165"/>
      <c r="BH603" s="165"/>
      <c r="BI603" s="165"/>
      <c r="BJ603" s="165"/>
      <c r="BK603" s="165"/>
      <c r="BL603" s="165"/>
      <c r="BM603" s="165"/>
      <c r="BN603" s="165"/>
      <c r="BO603" s="165"/>
      <c r="BP603" s="165"/>
      <c r="BQ603" s="165"/>
      <c r="BR603" s="165"/>
      <c r="BS603" s="165"/>
      <c r="BT603" s="165"/>
      <c r="BU603" s="165"/>
      <c r="BV603" s="165"/>
      <c r="BW603" s="165"/>
      <c r="BX603" s="165"/>
      <c r="BY603" s="165"/>
      <c r="BZ603" s="165"/>
      <c r="CA603" s="165"/>
      <c r="CB603" s="165"/>
      <c r="CC603" s="165"/>
      <c r="CD603" s="165"/>
    </row>
    <row r="604" spans="1:82" ht="63.75" customHeight="1">
      <c r="A604" s="520" t="s">
        <v>11</v>
      </c>
      <c r="B604" s="476"/>
      <c r="C604" s="511" t="s">
        <v>782</v>
      </c>
      <c r="D604" s="33" t="s">
        <v>730</v>
      </c>
      <c r="E604" s="106" t="s">
        <v>732</v>
      </c>
      <c r="F604" s="80" t="s">
        <v>731</v>
      </c>
      <c r="G604" s="613"/>
      <c r="H604" s="613"/>
      <c r="I604" s="613"/>
      <c r="J604" s="613"/>
      <c r="K604" s="613"/>
      <c r="L604" s="623"/>
      <c r="M604" s="538" t="s">
        <v>790</v>
      </c>
      <c r="N604" s="215"/>
      <c r="O604" s="50">
        <f t="shared" si="378"/>
        <v>0</v>
      </c>
      <c r="P604" s="94">
        <f t="shared" si="379"/>
        <v>0</v>
      </c>
      <c r="Q604" s="678">
        <v>66.223439999999997</v>
      </c>
      <c r="R604" s="736">
        <f t="shared" si="380"/>
        <v>4304.5235999999995</v>
      </c>
      <c r="S604" s="745">
        <f t="shared" si="381"/>
        <v>3013.1665199999993</v>
      </c>
      <c r="T604" s="454">
        <v>30</v>
      </c>
      <c r="U604" s="434">
        <f t="shared" si="382"/>
        <v>23.787663749828198</v>
      </c>
      <c r="V604" s="458">
        <v>3280.578</v>
      </c>
      <c r="W604" s="752">
        <f t="shared" si="383"/>
        <v>0</v>
      </c>
      <c r="X604" s="552">
        <f t="shared" si="361"/>
        <v>0</v>
      </c>
      <c r="Y604" s="437" t="s">
        <v>771</v>
      </c>
      <c r="Z604" s="435">
        <f t="shared" si="384"/>
        <v>30</v>
      </c>
      <c r="AA604" s="427"/>
      <c r="AB604" s="171"/>
      <c r="AC604" s="88"/>
      <c r="AD604" s="162"/>
      <c r="AE604" s="162"/>
      <c r="AF604" s="162"/>
      <c r="AG604" s="162"/>
      <c r="AH604" s="162"/>
      <c r="AI604" s="162"/>
      <c r="AJ604" s="162"/>
      <c r="AK604" s="163"/>
      <c r="AL604" s="162"/>
      <c r="AM604" s="173"/>
      <c r="AN604" s="173"/>
      <c r="AO604" s="173"/>
      <c r="AP604" s="173"/>
      <c r="AQ604" s="173"/>
      <c r="AR604" s="173"/>
      <c r="AS604" s="173"/>
      <c r="AT604" s="173"/>
      <c r="AU604" s="173"/>
      <c r="AV604" s="173"/>
      <c r="AW604" s="173"/>
      <c r="AX604" s="173"/>
      <c r="AY604" s="173"/>
      <c r="AZ604" s="173"/>
      <c r="BA604" s="173"/>
      <c r="BB604" s="173"/>
      <c r="BC604" s="173"/>
      <c r="BD604" s="173"/>
      <c r="BE604" s="173"/>
      <c r="BF604" s="165"/>
      <c r="BG604" s="165"/>
      <c r="BH604" s="165"/>
      <c r="BI604" s="165"/>
      <c r="BJ604" s="165"/>
      <c r="BK604" s="165"/>
      <c r="BL604" s="165"/>
      <c r="BM604" s="165"/>
      <c r="BN604" s="165"/>
      <c r="BO604" s="165"/>
      <c r="BP604" s="165"/>
      <c r="BQ604" s="165"/>
      <c r="BR604" s="165"/>
      <c r="BS604" s="165"/>
      <c r="BT604" s="165"/>
      <c r="BU604" s="165"/>
      <c r="BV604" s="165"/>
      <c r="BW604" s="165"/>
      <c r="BX604" s="165"/>
      <c r="BY604" s="165"/>
      <c r="BZ604" s="165"/>
      <c r="CA604" s="165"/>
      <c r="CB604" s="165"/>
      <c r="CC604" s="165"/>
      <c r="CD604" s="165"/>
    </row>
    <row r="605" spans="1:82" ht="63.75" customHeight="1">
      <c r="A605" s="520" t="s">
        <v>11</v>
      </c>
      <c r="B605" s="476"/>
      <c r="C605" s="511" t="s">
        <v>782</v>
      </c>
      <c r="D605" s="33" t="s">
        <v>730</v>
      </c>
      <c r="E605" s="106" t="s">
        <v>732</v>
      </c>
      <c r="F605" s="68" t="s">
        <v>513</v>
      </c>
      <c r="G605" s="613"/>
      <c r="H605" s="613"/>
      <c r="I605" s="613"/>
      <c r="J605" s="613"/>
      <c r="K605" s="613"/>
      <c r="L605" s="623"/>
      <c r="M605" s="538" t="s">
        <v>790</v>
      </c>
      <c r="N605" s="215"/>
      <c r="O605" s="50">
        <f t="shared" si="378"/>
        <v>0</v>
      </c>
      <c r="P605" s="94">
        <f t="shared" si="379"/>
        <v>0</v>
      </c>
      <c r="Q605" s="678">
        <v>66.223439999999997</v>
      </c>
      <c r="R605" s="736">
        <f t="shared" si="380"/>
        <v>4304.5235999999995</v>
      </c>
      <c r="S605" s="745">
        <f t="shared" si="381"/>
        <v>3013.1665199999993</v>
      </c>
      <c r="T605" s="454">
        <v>30</v>
      </c>
      <c r="U605" s="434">
        <f t="shared" si="382"/>
        <v>23.787663749828198</v>
      </c>
      <c r="V605" s="458">
        <v>3280.578</v>
      </c>
      <c r="W605" s="752">
        <f t="shared" si="383"/>
        <v>0</v>
      </c>
      <c r="X605" s="552">
        <f t="shared" si="361"/>
        <v>0</v>
      </c>
      <c r="Y605" s="437" t="s">
        <v>771</v>
      </c>
      <c r="Z605" s="435">
        <f t="shared" si="384"/>
        <v>30</v>
      </c>
      <c r="AA605" s="427"/>
      <c r="AB605" s="171"/>
      <c r="AC605" s="88"/>
      <c r="AD605" s="162"/>
      <c r="AE605" s="162"/>
      <c r="AF605" s="162"/>
      <c r="AG605" s="162"/>
      <c r="AH605" s="162"/>
      <c r="AI605" s="162"/>
      <c r="AJ605" s="162"/>
      <c r="AK605" s="163"/>
      <c r="AL605" s="162"/>
      <c r="AM605" s="173"/>
      <c r="AN605" s="173"/>
      <c r="AO605" s="173"/>
      <c r="AP605" s="173"/>
      <c r="AQ605" s="173"/>
      <c r="AR605" s="173"/>
      <c r="AS605" s="173"/>
      <c r="AT605" s="173"/>
      <c r="AU605" s="173"/>
      <c r="AV605" s="173"/>
      <c r="AW605" s="173"/>
      <c r="AX605" s="173"/>
      <c r="AY605" s="173"/>
      <c r="AZ605" s="173"/>
      <c r="BA605" s="173"/>
      <c r="BB605" s="173"/>
      <c r="BC605" s="173"/>
      <c r="BD605" s="173"/>
      <c r="BE605" s="173"/>
      <c r="BF605" s="165"/>
      <c r="BG605" s="165"/>
      <c r="BH605" s="165"/>
      <c r="BI605" s="165"/>
      <c r="BJ605" s="165"/>
      <c r="BK605" s="165"/>
      <c r="BL605" s="165"/>
      <c r="BM605" s="165"/>
      <c r="BN605" s="165"/>
      <c r="BO605" s="165"/>
      <c r="BP605" s="165"/>
      <c r="BQ605" s="165"/>
      <c r="BR605" s="165"/>
      <c r="BS605" s="165"/>
      <c r="BT605" s="165"/>
      <c r="BU605" s="165"/>
      <c r="BV605" s="165"/>
      <c r="BW605" s="165"/>
      <c r="BX605" s="165"/>
      <c r="BY605" s="165"/>
      <c r="BZ605" s="165"/>
      <c r="CA605" s="165"/>
      <c r="CB605" s="165"/>
      <c r="CC605" s="165"/>
      <c r="CD605" s="165"/>
    </row>
    <row r="606" spans="1:82" ht="27" hidden="1" customHeight="1">
      <c r="A606" s="520" t="s">
        <v>11</v>
      </c>
      <c r="B606" s="520"/>
      <c r="C606" s="322"/>
      <c r="D606" s="33" t="s">
        <v>443</v>
      </c>
      <c r="E606" s="105" t="s">
        <v>444</v>
      </c>
      <c r="F606" s="68" t="s">
        <v>415</v>
      </c>
      <c r="G606" s="17"/>
      <c r="H606" s="20"/>
      <c r="I606" s="20"/>
      <c r="J606" s="17"/>
      <c r="K606" s="17"/>
      <c r="L606" s="26"/>
      <c r="M606" s="693"/>
      <c r="N606" s="215">
        <v>0</v>
      </c>
      <c r="O606" s="50">
        <f t="shared" ref="O606" si="385">SUBTOTAL(9,G606:M606)</f>
        <v>0</v>
      </c>
      <c r="P606" s="94">
        <f t="shared" ref="P606" si="386">O606</f>
        <v>0</v>
      </c>
      <c r="Q606" s="402">
        <v>70.489999999999995</v>
      </c>
      <c r="R606" s="436">
        <f t="shared" ref="R606" si="387">Q606*$S$1</f>
        <v>4581.8499999999995</v>
      </c>
      <c r="S606" s="394">
        <f t="shared" ref="S606" si="388">(1-T606*0.01)*R606</f>
        <v>2978.2024999999994</v>
      </c>
      <c r="T606" s="454">
        <v>35</v>
      </c>
      <c r="U606" s="434">
        <f t="shared" si="382"/>
        <v>38.61538461538462</v>
      </c>
      <c r="V606" s="458">
        <v>2812.5509999999995</v>
      </c>
      <c r="W606" s="318">
        <f t="shared" ref="W606" si="389">S606*O606</f>
        <v>0</v>
      </c>
      <c r="X606" s="552">
        <f t="shared" si="361"/>
        <v>0</v>
      </c>
      <c r="Y606" s="437" t="s">
        <v>771</v>
      </c>
      <c r="Z606" s="435">
        <f t="shared" si="384"/>
        <v>35</v>
      </c>
      <c r="AA606" s="427"/>
      <c r="AB606" s="171"/>
      <c r="AC606" s="88"/>
      <c r="AD606" s="162"/>
      <c r="AE606" s="162"/>
      <c r="AF606" s="162"/>
      <c r="AG606" s="162"/>
      <c r="AH606" s="162"/>
      <c r="AI606" s="162"/>
      <c r="AJ606" s="162"/>
      <c r="AK606" s="163"/>
      <c r="AL606" s="162"/>
      <c r="AM606" s="173"/>
      <c r="AN606" s="173"/>
      <c r="AO606" s="173"/>
      <c r="AP606" s="173"/>
      <c r="AQ606" s="173"/>
      <c r="AR606" s="173"/>
      <c r="AS606" s="173"/>
      <c r="AT606" s="173"/>
      <c r="AU606" s="173"/>
      <c r="AV606" s="173"/>
      <c r="AW606" s="173"/>
      <c r="AX606" s="173"/>
      <c r="AY606" s="173"/>
      <c r="AZ606" s="173"/>
      <c r="BA606" s="173"/>
      <c r="BB606" s="173"/>
      <c r="BC606" s="173"/>
      <c r="BD606" s="173"/>
      <c r="BE606" s="173"/>
      <c r="BF606" s="165"/>
      <c r="BG606" s="165"/>
      <c r="BH606" s="165"/>
      <c r="BI606" s="165"/>
      <c r="BJ606" s="165"/>
      <c r="BK606" s="165"/>
      <c r="BL606" s="165"/>
      <c r="BM606" s="165"/>
      <c r="BN606" s="165"/>
      <c r="BO606" s="165"/>
      <c r="BP606" s="165"/>
      <c r="BQ606" s="165"/>
      <c r="BR606" s="165"/>
      <c r="BS606" s="165"/>
      <c r="BT606" s="165"/>
      <c r="BU606" s="165"/>
      <c r="BV606" s="165"/>
      <c r="BW606" s="165"/>
      <c r="BX606" s="165"/>
      <c r="BY606" s="165"/>
      <c r="BZ606" s="165"/>
      <c r="CA606" s="165"/>
      <c r="CB606" s="165"/>
      <c r="CC606" s="165"/>
      <c r="CD606" s="165"/>
    </row>
    <row r="607" spans="1:82" ht="9" customHeight="1">
      <c r="A607" s="500"/>
      <c r="B607" s="242"/>
      <c r="C607" s="322"/>
      <c r="D607" s="242"/>
      <c r="E607" s="243"/>
      <c r="F607" s="249"/>
      <c r="G607" s="244"/>
      <c r="H607" s="244"/>
      <c r="I607" s="244"/>
      <c r="J607" s="244"/>
      <c r="K607" s="244"/>
      <c r="L607" s="245"/>
      <c r="M607" s="691"/>
      <c r="N607" s="252"/>
      <c r="O607" s="307"/>
      <c r="P607" s="400"/>
      <c r="Q607" s="392"/>
      <c r="R607" s="753"/>
      <c r="S607" s="757"/>
      <c r="T607" s="430"/>
      <c r="U607" s="430"/>
      <c r="V607" s="329"/>
      <c r="W607" s="770" t="s">
        <v>22</v>
      </c>
      <c r="X607" s="552">
        <f t="shared" si="361"/>
        <v>0</v>
      </c>
      <c r="Y607" s="422"/>
      <c r="Z607" s="170"/>
      <c r="AA607" s="88"/>
      <c r="AB607" s="171"/>
      <c r="AC607" s="88"/>
      <c r="AD607" s="162"/>
      <c r="AE607" s="162"/>
      <c r="AF607" s="162"/>
      <c r="AG607" s="162"/>
      <c r="AH607" s="162"/>
      <c r="AI607" s="162"/>
      <c r="AJ607" s="162"/>
      <c r="AK607" s="163"/>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5"/>
      <c r="BG607" s="165"/>
      <c r="BH607" s="165"/>
      <c r="BI607" s="165"/>
      <c r="BJ607" s="165"/>
      <c r="BK607" s="165"/>
      <c r="BL607" s="165"/>
      <c r="BM607" s="165"/>
      <c r="BN607" s="165"/>
      <c r="BO607" s="165"/>
      <c r="BP607" s="165"/>
      <c r="BQ607" s="165"/>
      <c r="BR607" s="165"/>
      <c r="BS607" s="165"/>
      <c r="BT607" s="165"/>
      <c r="BU607" s="165"/>
      <c r="BV607" s="165"/>
      <c r="BW607" s="165"/>
      <c r="BX607" s="165"/>
      <c r="BY607" s="165"/>
      <c r="BZ607" s="165"/>
      <c r="CA607" s="165"/>
      <c r="CB607" s="165"/>
      <c r="CC607" s="165"/>
      <c r="CD607" s="165"/>
    </row>
    <row r="608" spans="1:82" ht="27" customHeight="1">
      <c r="A608" s="504"/>
      <c r="B608" s="489"/>
      <c r="C608" s="322"/>
      <c r="D608" s="132"/>
      <c r="E608" s="608" t="s">
        <v>1023</v>
      </c>
      <c r="F608" s="156"/>
      <c r="G608" s="607">
        <v>128</v>
      </c>
      <c r="H608" s="607">
        <v>134</v>
      </c>
      <c r="I608" s="607">
        <v>140</v>
      </c>
      <c r="J608" s="607">
        <v>146</v>
      </c>
      <c r="K608" s="607">
        <v>152</v>
      </c>
      <c r="L608" s="607">
        <v>158</v>
      </c>
      <c r="M608" s="538" t="s">
        <v>790</v>
      </c>
      <c r="N608" s="103"/>
      <c r="O608" s="104"/>
      <c r="P608" s="128">
        <f>IF(SUM(G609:M621)&gt;0,0.1,0)</f>
        <v>0</v>
      </c>
      <c r="Q608" s="392"/>
      <c r="R608" s="734"/>
      <c r="S608" s="759"/>
      <c r="T608" s="328"/>
      <c r="U608" s="328"/>
      <c r="V608" s="328"/>
      <c r="W608" s="768"/>
      <c r="X608" s="552">
        <f t="shared" si="361"/>
        <v>0</v>
      </c>
      <c r="Y608" s="422"/>
      <c r="Z608" s="170"/>
      <c r="AA608" s="88"/>
      <c r="AB608" s="171"/>
      <c r="AC608" s="88"/>
      <c r="AD608" s="162"/>
      <c r="AE608" s="162"/>
      <c r="AF608" s="162"/>
      <c r="AG608" s="162"/>
      <c r="AH608" s="162"/>
      <c r="AI608" s="162"/>
      <c r="AJ608" s="162"/>
      <c r="AK608" s="163"/>
      <c r="AL608" s="162"/>
      <c r="AM608" s="162"/>
      <c r="AN608" s="162"/>
      <c r="AO608" s="162"/>
      <c r="AP608" s="162"/>
      <c r="AQ608" s="162"/>
      <c r="AR608" s="162"/>
      <c r="AS608" s="162"/>
      <c r="AT608" s="162"/>
      <c r="AU608" s="162"/>
      <c r="AV608" s="162"/>
      <c r="AW608" s="162"/>
      <c r="AX608" s="162"/>
      <c r="AY608" s="162"/>
      <c r="AZ608" s="173"/>
      <c r="BA608" s="173"/>
      <c r="BB608" s="173"/>
      <c r="BC608" s="173"/>
      <c r="BD608" s="173"/>
      <c r="BE608" s="173"/>
      <c r="BF608" s="165"/>
      <c r="BG608" s="165"/>
      <c r="BH608" s="165"/>
      <c r="BI608" s="165"/>
      <c r="BJ608" s="165"/>
      <c r="BK608" s="165"/>
      <c r="BL608" s="165"/>
      <c r="BM608" s="165"/>
      <c r="BN608" s="165"/>
      <c r="BO608" s="165"/>
      <c r="BP608" s="165"/>
      <c r="BQ608" s="165"/>
      <c r="BR608" s="165"/>
      <c r="BS608" s="165"/>
      <c r="BT608" s="165"/>
      <c r="BU608" s="165"/>
      <c r="BV608" s="165"/>
      <c r="BW608" s="165"/>
      <c r="BX608" s="165"/>
      <c r="BY608" s="165"/>
      <c r="BZ608" s="165"/>
      <c r="CA608" s="165"/>
      <c r="CB608" s="165"/>
      <c r="CC608" s="165"/>
      <c r="CD608" s="165"/>
    </row>
    <row r="609" spans="1:82" ht="9" customHeight="1">
      <c r="A609" s="532"/>
      <c r="B609" s="242"/>
      <c r="C609" s="322"/>
      <c r="D609" s="242"/>
      <c r="E609" s="243"/>
      <c r="F609" s="249"/>
      <c r="G609" s="244"/>
      <c r="H609" s="244"/>
      <c r="I609" s="244"/>
      <c r="J609" s="244"/>
      <c r="K609" s="244"/>
      <c r="L609" s="245"/>
      <c r="M609" s="281"/>
      <c r="N609" s="204"/>
      <c r="O609" s="304"/>
      <c r="P609" s="282"/>
      <c r="Q609" s="395"/>
      <c r="R609" s="753"/>
      <c r="S609" s="757"/>
      <c r="T609" s="329"/>
      <c r="U609" s="329"/>
      <c r="V609" s="329"/>
      <c r="W609" s="770" t="s">
        <v>22</v>
      </c>
      <c r="X609" s="552">
        <f t="shared" si="361"/>
        <v>0</v>
      </c>
      <c r="Y609" s="422"/>
      <c r="Z609" s="170"/>
      <c r="AA609" s="88"/>
      <c r="AB609" s="171"/>
      <c r="AC609" s="88"/>
      <c r="AD609" s="162"/>
      <c r="AE609" s="162"/>
      <c r="AF609" s="162"/>
      <c r="AG609" s="162"/>
      <c r="AH609" s="162"/>
      <c r="AI609" s="162"/>
      <c r="AJ609" s="162"/>
      <c r="AK609" s="163"/>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5"/>
      <c r="BG609" s="165"/>
      <c r="BH609" s="165"/>
      <c r="BI609" s="165"/>
      <c r="BJ609" s="165"/>
      <c r="BK609" s="165"/>
      <c r="BL609" s="165"/>
      <c r="BM609" s="165"/>
      <c r="BN609" s="165"/>
      <c r="BO609" s="165"/>
      <c r="BP609" s="165"/>
      <c r="BQ609" s="165"/>
      <c r="BR609" s="165"/>
      <c r="BS609" s="165"/>
      <c r="BT609" s="165"/>
      <c r="BU609" s="165"/>
      <c r="BV609" s="165"/>
      <c r="BW609" s="165"/>
      <c r="BX609" s="165"/>
      <c r="BY609" s="165"/>
      <c r="BZ609" s="165"/>
      <c r="CA609" s="165"/>
      <c r="CB609" s="165"/>
      <c r="CC609" s="165"/>
      <c r="CD609" s="165"/>
    </row>
    <row r="610" spans="1:82" ht="63.75" customHeight="1">
      <c r="A610" s="845" t="s">
        <v>11</v>
      </c>
      <c r="B610" s="831"/>
      <c r="C610" s="832" t="s">
        <v>794</v>
      </c>
      <c r="D610" s="885" t="s">
        <v>1094</v>
      </c>
      <c r="E610" s="886" t="s">
        <v>1095</v>
      </c>
      <c r="F610" s="886" t="s">
        <v>1096</v>
      </c>
      <c r="G610" s="538" t="s">
        <v>790</v>
      </c>
      <c r="H610" s="834"/>
      <c r="I610" s="538" t="s">
        <v>790</v>
      </c>
      <c r="J610" s="834"/>
      <c r="K610" s="834"/>
      <c r="L610" s="538" t="s">
        <v>790</v>
      </c>
      <c r="M610" s="833" t="s">
        <v>790</v>
      </c>
      <c r="N610" s="835"/>
      <c r="O610" s="50">
        <f>SUBTOTAL(9,G610:M610)</f>
        <v>0</v>
      </c>
      <c r="P610" s="94">
        <f>O610</f>
        <v>0</v>
      </c>
      <c r="Q610" s="838">
        <v>69.800399999999996</v>
      </c>
      <c r="R610" s="839">
        <f t="shared" ref="R610:R620" si="390">Q610*$S$1</f>
        <v>4537.0259999999998</v>
      </c>
      <c r="S610" s="733">
        <f>R610</f>
        <v>4537.0259999999998</v>
      </c>
      <c r="T610" s="841" t="s">
        <v>794</v>
      </c>
      <c r="U610" s="841"/>
      <c r="V610" s="841"/>
      <c r="W610" s="752">
        <f>S610*O610</f>
        <v>0</v>
      </c>
      <c r="X610" s="552">
        <f>R610*P610</f>
        <v>0</v>
      </c>
      <c r="Y610" s="707"/>
      <c r="Z610" s="708"/>
      <c r="AA610" s="708"/>
      <c r="AB610" s="708"/>
      <c r="AC610" s="708"/>
      <c r="AD610" s="709"/>
      <c r="AE610" s="708"/>
      <c r="AF610" s="708"/>
      <c r="AG610" s="708"/>
      <c r="AH610" s="708"/>
      <c r="AI610" s="161"/>
      <c r="AJ610" s="162"/>
      <c r="AK610" s="163"/>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row>
    <row r="611" spans="1:82" ht="63.75" hidden="1" customHeight="1">
      <c r="A611" s="845" t="s">
        <v>11</v>
      </c>
      <c r="B611" s="831"/>
      <c r="C611" s="832" t="s">
        <v>794</v>
      </c>
      <c r="D611" s="885" t="s">
        <v>1097</v>
      </c>
      <c r="E611" s="886" t="s">
        <v>1095</v>
      </c>
      <c r="F611" s="886" t="s">
        <v>42</v>
      </c>
      <c r="G611" s="833" t="s">
        <v>790</v>
      </c>
      <c r="H611" s="834"/>
      <c r="I611" s="834"/>
      <c r="J611" s="834"/>
      <c r="K611" s="834"/>
      <c r="L611" s="834"/>
      <c r="M611" s="833" t="s">
        <v>790</v>
      </c>
      <c r="N611" s="835">
        <v>0</v>
      </c>
      <c r="O611" s="836">
        <f t="shared" ref="O611:O620" si="391">SUBTOTAL(9,G611:M611)</f>
        <v>0</v>
      </c>
      <c r="P611" s="837">
        <f t="shared" ref="P611:P620" si="392">O611</f>
        <v>0</v>
      </c>
      <c r="Q611" s="838">
        <v>69.800399999999996</v>
      </c>
      <c r="R611" s="839">
        <f t="shared" si="390"/>
        <v>4537.0259999999998</v>
      </c>
      <c r="S611" s="840">
        <f t="shared" ref="S611:S620" si="393">R611</f>
        <v>4537.0259999999998</v>
      </c>
      <c r="T611" s="841" t="s">
        <v>794</v>
      </c>
      <c r="U611" s="841"/>
      <c r="V611" s="841"/>
      <c r="W611" s="842">
        <f t="shared" ref="W611:W620" si="394">S611*O611</f>
        <v>0</v>
      </c>
      <c r="X611" s="552">
        <f t="shared" si="361"/>
        <v>0</v>
      </c>
      <c r="Y611" s="707"/>
      <c r="Z611" s="708"/>
      <c r="AA611" s="708"/>
      <c r="AB611" s="708"/>
      <c r="AC611" s="708"/>
      <c r="AD611" s="709"/>
      <c r="AE611" s="708"/>
      <c r="AF611" s="708"/>
      <c r="AG611" s="708"/>
      <c r="AH611" s="708"/>
      <c r="AI611" s="161"/>
      <c r="AJ611" s="162"/>
      <c r="AK611" s="163"/>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row>
    <row r="612" spans="1:82" ht="63.75" hidden="1" customHeight="1">
      <c r="A612" s="845" t="s">
        <v>11</v>
      </c>
      <c r="B612" s="831"/>
      <c r="C612" s="832" t="s">
        <v>794</v>
      </c>
      <c r="D612" s="885">
        <v>27025</v>
      </c>
      <c r="E612" s="886" t="s">
        <v>1095</v>
      </c>
      <c r="F612" s="886" t="s">
        <v>1098</v>
      </c>
      <c r="G612" s="834"/>
      <c r="H612" s="834"/>
      <c r="I612" s="834"/>
      <c r="J612" s="834"/>
      <c r="K612" s="834"/>
      <c r="L612" s="834"/>
      <c r="M612" s="833" t="s">
        <v>790</v>
      </c>
      <c r="N612" s="835">
        <v>0</v>
      </c>
      <c r="O612" s="836">
        <f t="shared" si="391"/>
        <v>0</v>
      </c>
      <c r="P612" s="837">
        <f t="shared" si="392"/>
        <v>0</v>
      </c>
      <c r="Q612" s="838">
        <v>69.502319999999997</v>
      </c>
      <c r="R612" s="839">
        <f t="shared" si="390"/>
        <v>4517.6507999999994</v>
      </c>
      <c r="S612" s="840">
        <f t="shared" si="393"/>
        <v>4517.6507999999994</v>
      </c>
      <c r="T612" s="841" t="s">
        <v>794</v>
      </c>
      <c r="U612" s="841"/>
      <c r="V612" s="841"/>
      <c r="W612" s="842">
        <f t="shared" si="394"/>
        <v>0</v>
      </c>
      <c r="X612" s="552">
        <f t="shared" si="361"/>
        <v>0</v>
      </c>
      <c r="Y612" s="707"/>
      <c r="Z612" s="708"/>
      <c r="AA612" s="708"/>
      <c r="AB612" s="708"/>
      <c r="AC612" s="708"/>
      <c r="AD612" s="709"/>
      <c r="AE612" s="708"/>
      <c r="AF612" s="708"/>
      <c r="AG612" s="708"/>
      <c r="AH612" s="708"/>
      <c r="AI612" s="161"/>
      <c r="AJ612" s="162"/>
      <c r="AK612" s="163"/>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row>
    <row r="613" spans="1:82" ht="63.75" hidden="1" customHeight="1">
      <c r="A613" s="845" t="s">
        <v>11</v>
      </c>
      <c r="B613" s="831"/>
      <c r="C613" s="832" t="s">
        <v>794</v>
      </c>
      <c r="D613" s="885" t="s">
        <v>1074</v>
      </c>
      <c r="E613" s="886" t="s">
        <v>998</v>
      </c>
      <c r="F613" s="886" t="s">
        <v>965</v>
      </c>
      <c r="G613" s="834"/>
      <c r="H613" s="834"/>
      <c r="I613" s="834"/>
      <c r="J613" s="834"/>
      <c r="K613" s="834"/>
      <c r="L613" s="834"/>
      <c r="M613" s="833" t="s">
        <v>790</v>
      </c>
      <c r="N613" s="835">
        <v>0</v>
      </c>
      <c r="O613" s="50">
        <f t="shared" si="391"/>
        <v>0</v>
      </c>
      <c r="P613" s="94">
        <f t="shared" si="392"/>
        <v>0</v>
      </c>
      <c r="Q613" s="838">
        <v>72.168479999999988</v>
      </c>
      <c r="R613" s="839">
        <f t="shared" si="390"/>
        <v>4690.9511999999995</v>
      </c>
      <c r="S613" s="733">
        <f t="shared" si="393"/>
        <v>4690.9511999999995</v>
      </c>
      <c r="T613" s="841" t="s">
        <v>794</v>
      </c>
      <c r="U613" s="841"/>
      <c r="V613" s="841"/>
      <c r="W613" s="752">
        <f t="shared" si="394"/>
        <v>0</v>
      </c>
      <c r="X613" s="552">
        <f t="shared" si="361"/>
        <v>0</v>
      </c>
      <c r="Y613" s="707"/>
      <c r="Z613" s="708"/>
      <c r="AA613" s="708"/>
      <c r="AB613" s="708"/>
      <c r="AC613" s="708"/>
      <c r="AD613" s="709"/>
      <c r="AE613" s="708"/>
      <c r="AF613" s="708"/>
      <c r="AG613" s="708"/>
      <c r="AH613" s="708"/>
      <c r="AI613" s="161"/>
      <c r="AJ613" s="162"/>
      <c r="AK613" s="163"/>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row>
    <row r="614" spans="1:82" s="810" customFormat="1" ht="63.75" customHeight="1">
      <c r="A614" s="802" t="s">
        <v>11</v>
      </c>
      <c r="B614" s="803"/>
      <c r="C614" s="804" t="s">
        <v>794</v>
      </c>
      <c r="D614" s="852" t="s">
        <v>1035</v>
      </c>
      <c r="E614" s="853" t="s">
        <v>998</v>
      </c>
      <c r="F614" s="854" t="s">
        <v>1036</v>
      </c>
      <c r="G614" s="538" t="s">
        <v>790</v>
      </c>
      <c r="H614" s="805"/>
      <c r="I614" s="538" t="s">
        <v>790</v>
      </c>
      <c r="J614" s="538" t="s">
        <v>790</v>
      </c>
      <c r="K614" s="805"/>
      <c r="L614" s="538" t="s">
        <v>790</v>
      </c>
      <c r="M614" s="833" t="s">
        <v>790</v>
      </c>
      <c r="N614" s="215"/>
      <c r="O614" s="50">
        <f>SUBTOTAL(9,G614:M614)</f>
        <v>0</v>
      </c>
      <c r="P614" s="94">
        <f>O614</f>
        <v>0</v>
      </c>
      <c r="Q614" s="806">
        <v>72.48312</v>
      </c>
      <c r="R614" s="839">
        <f t="shared" si="390"/>
        <v>4711.4027999999998</v>
      </c>
      <c r="S614" s="733">
        <f t="shared" si="393"/>
        <v>4711.4027999999998</v>
      </c>
      <c r="T614" s="807" t="str">
        <f>C614</f>
        <v>новая коллекция</v>
      </c>
      <c r="U614" s="808">
        <f t="shared" ref="U614:U615" si="395">S614*P614</f>
        <v>0</v>
      </c>
      <c r="V614" s="809">
        <f t="shared" ref="V614:V615" si="396">R614*P614</f>
        <v>0</v>
      </c>
      <c r="W614" s="752">
        <f>S614*O614</f>
        <v>0</v>
      </c>
      <c r="X614" s="552">
        <f>R614*P614</f>
        <v>0</v>
      </c>
      <c r="Y614" s="422"/>
      <c r="Z614" s="170"/>
      <c r="AA614" s="88"/>
      <c r="AB614" s="171"/>
      <c r="AC614" s="88"/>
      <c r="AD614" s="162"/>
      <c r="AE614" s="162"/>
      <c r="AF614" s="162"/>
      <c r="AG614" s="162"/>
      <c r="AH614" s="162"/>
      <c r="AI614" s="162"/>
      <c r="AJ614" s="162"/>
      <c r="AK614" s="163"/>
      <c r="AL614" s="162"/>
      <c r="AM614" s="162"/>
      <c r="AN614" s="162"/>
      <c r="AO614" s="162"/>
      <c r="AP614" s="162"/>
      <c r="AQ614" s="162"/>
      <c r="AR614" s="162"/>
      <c r="AS614" s="162"/>
      <c r="AT614" s="162"/>
      <c r="AU614" s="162"/>
      <c r="AV614" s="162"/>
      <c r="AW614" s="162"/>
      <c r="AX614" s="162"/>
      <c r="AY614" s="162"/>
    </row>
    <row r="615" spans="1:82" s="810" customFormat="1" ht="63.75" hidden="1" customHeight="1">
      <c r="A615" s="802" t="s">
        <v>11</v>
      </c>
      <c r="B615" s="803"/>
      <c r="C615" s="804" t="s">
        <v>794</v>
      </c>
      <c r="D615" s="852" t="s">
        <v>1037</v>
      </c>
      <c r="E615" s="853" t="s">
        <v>998</v>
      </c>
      <c r="F615" s="854" t="s">
        <v>4</v>
      </c>
      <c r="G615" s="805"/>
      <c r="H615" s="805"/>
      <c r="I615" s="805"/>
      <c r="J615" s="805"/>
      <c r="K615" s="805"/>
      <c r="L615" s="805"/>
      <c r="M615" s="833" t="s">
        <v>790</v>
      </c>
      <c r="N615" s="215">
        <v>0</v>
      </c>
      <c r="O615" s="836">
        <f t="shared" si="391"/>
        <v>0</v>
      </c>
      <c r="P615" s="837">
        <f t="shared" si="392"/>
        <v>0</v>
      </c>
      <c r="Q615" s="806">
        <v>72.383759999999995</v>
      </c>
      <c r="R615" s="839">
        <f t="shared" si="390"/>
        <v>4704.9443999999994</v>
      </c>
      <c r="S615" s="840">
        <f t="shared" si="393"/>
        <v>4704.9443999999994</v>
      </c>
      <c r="T615" s="807" t="str">
        <f>C615</f>
        <v>новая коллекция</v>
      </c>
      <c r="U615" s="808">
        <f t="shared" si="395"/>
        <v>0</v>
      </c>
      <c r="V615" s="809">
        <f t="shared" si="396"/>
        <v>0</v>
      </c>
      <c r="W615" s="842">
        <f t="shared" si="394"/>
        <v>0</v>
      </c>
      <c r="X615" s="552">
        <f t="shared" si="361"/>
        <v>0</v>
      </c>
      <c r="Y615" s="422"/>
      <c r="Z615" s="170"/>
      <c r="AA615" s="88"/>
      <c r="AB615" s="171"/>
      <c r="AC615" s="88"/>
      <c r="AD615" s="162"/>
      <c r="AE615" s="162"/>
      <c r="AF615" s="162"/>
      <c r="AG615" s="162"/>
      <c r="AH615" s="162"/>
      <c r="AI615" s="162"/>
      <c r="AJ615" s="162"/>
      <c r="AK615" s="163"/>
      <c r="AL615" s="162"/>
      <c r="AM615" s="162"/>
      <c r="AN615" s="162"/>
      <c r="AO615" s="162"/>
      <c r="AP615" s="162"/>
      <c r="AQ615" s="162"/>
      <c r="AR615" s="162"/>
      <c r="AS615" s="162"/>
      <c r="AT615" s="162"/>
      <c r="AU615" s="162"/>
      <c r="AV615" s="162"/>
      <c r="AW615" s="162"/>
      <c r="AX615" s="162"/>
      <c r="AY615" s="162"/>
    </row>
    <row r="616" spans="1:82" ht="63" customHeight="1">
      <c r="A616" s="697" t="s">
        <v>11</v>
      </c>
      <c r="B616" s="698"/>
      <c r="C616" s="699" t="s">
        <v>794</v>
      </c>
      <c r="D616" s="774" t="s">
        <v>997</v>
      </c>
      <c r="E616" s="775" t="s">
        <v>998</v>
      </c>
      <c r="F616" s="775" t="s">
        <v>23</v>
      </c>
      <c r="G616" s="701"/>
      <c r="H616" s="701"/>
      <c r="I616" s="538" t="s">
        <v>790</v>
      </c>
      <c r="J616" s="701"/>
      <c r="K616" s="701"/>
      <c r="L616" s="538" t="s">
        <v>790</v>
      </c>
      <c r="M616" s="833" t="s">
        <v>790</v>
      </c>
      <c r="N616" s="215"/>
      <c r="O616" s="50">
        <f t="shared" si="391"/>
        <v>0</v>
      </c>
      <c r="P616" s="94">
        <f t="shared" si="392"/>
        <v>0</v>
      </c>
      <c r="Q616" s="716">
        <v>72.58247999999999</v>
      </c>
      <c r="R616" s="839">
        <f t="shared" si="390"/>
        <v>4717.8611999999994</v>
      </c>
      <c r="S616" s="733">
        <f t="shared" si="393"/>
        <v>4717.8611999999994</v>
      </c>
      <c r="T616" s="718" t="s">
        <v>794</v>
      </c>
      <c r="U616" s="718"/>
      <c r="V616" s="718"/>
      <c r="W616" s="752">
        <f t="shared" si="394"/>
        <v>0</v>
      </c>
      <c r="X616" s="552">
        <f t="shared" si="361"/>
        <v>0</v>
      </c>
      <c r="Y616" s="707"/>
      <c r="Z616" s="708"/>
      <c r="AA616" s="708"/>
      <c r="AB616" s="708"/>
      <c r="AC616" s="708"/>
      <c r="AD616" s="709"/>
      <c r="AE616" s="708"/>
      <c r="AF616" s="708"/>
      <c r="AG616" s="708"/>
      <c r="AH616" s="708"/>
      <c r="AI616" s="161"/>
      <c r="AJ616" s="162"/>
      <c r="AK616" s="163"/>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row>
    <row r="617" spans="1:82" ht="63.75" customHeight="1">
      <c r="A617" s="820" t="s">
        <v>11</v>
      </c>
      <c r="B617" s="698"/>
      <c r="C617" s="699" t="s">
        <v>794</v>
      </c>
      <c r="D617" s="774" t="s">
        <v>1028</v>
      </c>
      <c r="E617" s="775" t="s">
        <v>998</v>
      </c>
      <c r="F617" s="775" t="s">
        <v>6</v>
      </c>
      <c r="G617" s="701"/>
      <c r="H617" s="701"/>
      <c r="I617" s="701"/>
      <c r="J617" s="701"/>
      <c r="K617" s="701"/>
      <c r="L617" s="538" t="s">
        <v>790</v>
      </c>
      <c r="M617" s="833" t="s">
        <v>790</v>
      </c>
      <c r="N617" s="215"/>
      <c r="O617" s="50">
        <f t="shared" si="391"/>
        <v>0</v>
      </c>
      <c r="P617" s="94">
        <f t="shared" si="392"/>
        <v>0</v>
      </c>
      <c r="Q617" s="716">
        <v>72.002880000000005</v>
      </c>
      <c r="R617" s="839">
        <f t="shared" si="390"/>
        <v>4680.1872000000003</v>
      </c>
      <c r="S617" s="733">
        <f t="shared" si="393"/>
        <v>4680.1872000000003</v>
      </c>
      <c r="T617" s="718" t="s">
        <v>794</v>
      </c>
      <c r="U617" s="718"/>
      <c r="V617" s="718"/>
      <c r="W617" s="752">
        <f t="shared" si="394"/>
        <v>0</v>
      </c>
      <c r="X617" s="552">
        <f t="shared" si="361"/>
        <v>0</v>
      </c>
      <c r="Y617" s="707"/>
      <c r="Z617" s="708"/>
      <c r="AA617" s="708"/>
      <c r="AB617" s="708"/>
      <c r="AC617" s="708"/>
      <c r="AD617" s="709"/>
      <c r="AE617" s="708"/>
      <c r="AF617" s="708"/>
      <c r="AG617" s="708"/>
      <c r="AH617" s="708"/>
      <c r="AI617" s="161"/>
      <c r="AJ617" s="162"/>
      <c r="AK617" s="163"/>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row>
    <row r="618" spans="1:82" ht="63" hidden="1" customHeight="1">
      <c r="A618" s="697" t="s">
        <v>11</v>
      </c>
      <c r="B618" s="698"/>
      <c r="C618" s="699" t="s">
        <v>794</v>
      </c>
      <c r="D618" s="774" t="s">
        <v>999</v>
      </c>
      <c r="E618" s="775" t="s">
        <v>998</v>
      </c>
      <c r="F618" s="775" t="s">
        <v>1000</v>
      </c>
      <c r="G618" s="701"/>
      <c r="H618" s="701"/>
      <c r="I618" s="701"/>
      <c r="J618" s="701"/>
      <c r="K618" s="701"/>
      <c r="L618" s="538" t="s">
        <v>790</v>
      </c>
      <c r="M618" s="833" t="s">
        <v>790</v>
      </c>
      <c r="N618" s="215">
        <v>0</v>
      </c>
      <c r="O618" s="836">
        <f t="shared" si="391"/>
        <v>0</v>
      </c>
      <c r="P618" s="837">
        <f t="shared" si="392"/>
        <v>0</v>
      </c>
      <c r="Q618" s="716">
        <v>67.316399999999987</v>
      </c>
      <c r="R618" s="839">
        <f t="shared" si="390"/>
        <v>4375.5659999999989</v>
      </c>
      <c r="S618" s="840">
        <f t="shared" si="393"/>
        <v>4375.5659999999989</v>
      </c>
      <c r="T618" s="718" t="s">
        <v>794</v>
      </c>
      <c r="U618" s="718"/>
      <c r="V618" s="718"/>
      <c r="W618" s="842">
        <f t="shared" si="394"/>
        <v>0</v>
      </c>
      <c r="X618" s="552">
        <f t="shared" si="361"/>
        <v>0</v>
      </c>
      <c r="Y618" s="707"/>
      <c r="Z618" s="708"/>
      <c r="AA618" s="708"/>
      <c r="AB618" s="708"/>
      <c r="AC618" s="708"/>
      <c r="AD618" s="709"/>
      <c r="AE618" s="708"/>
      <c r="AF618" s="708"/>
      <c r="AG618" s="708"/>
      <c r="AH618" s="708"/>
      <c r="AI618" s="161"/>
      <c r="AJ618" s="162"/>
      <c r="AK618" s="163"/>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row>
    <row r="619" spans="1:82" ht="63" hidden="1" customHeight="1">
      <c r="A619" s="844" t="s">
        <v>11</v>
      </c>
      <c r="B619" s="698"/>
      <c r="C619" s="699" t="s">
        <v>794</v>
      </c>
      <c r="D619" s="774" t="s">
        <v>1002</v>
      </c>
      <c r="E619" s="775" t="s">
        <v>1003</v>
      </c>
      <c r="F619" s="775" t="s">
        <v>2</v>
      </c>
      <c r="G619" s="701"/>
      <c r="H619" s="701"/>
      <c r="I619" s="701"/>
      <c r="J619" s="538" t="s">
        <v>790</v>
      </c>
      <c r="K619" s="701"/>
      <c r="L619" s="538" t="s">
        <v>790</v>
      </c>
      <c r="M619" s="833" t="s">
        <v>790</v>
      </c>
      <c r="N619" s="215">
        <v>0</v>
      </c>
      <c r="O619" s="836">
        <f t="shared" si="391"/>
        <v>0</v>
      </c>
      <c r="P619" s="837">
        <f t="shared" si="392"/>
        <v>0</v>
      </c>
      <c r="Q619" s="716">
        <v>25.27056</v>
      </c>
      <c r="R619" s="839">
        <f t="shared" si="390"/>
        <v>1642.5863999999999</v>
      </c>
      <c r="S619" s="840">
        <f t="shared" si="393"/>
        <v>1642.5863999999999</v>
      </c>
      <c r="T619" s="718" t="s">
        <v>794</v>
      </c>
      <c r="U619" s="718"/>
      <c r="V619" s="718"/>
      <c r="W619" s="842">
        <f t="shared" si="394"/>
        <v>0</v>
      </c>
      <c r="X619" s="552">
        <f t="shared" si="361"/>
        <v>0</v>
      </c>
      <c r="Y619" s="707"/>
      <c r="Z619" s="708"/>
      <c r="AA619" s="708"/>
      <c r="AB619" s="708"/>
      <c r="AC619" s="708"/>
      <c r="AD619" s="709"/>
      <c r="AE619" s="708"/>
      <c r="AF619" s="708"/>
      <c r="AG619" s="708"/>
      <c r="AH619" s="708"/>
      <c r="AI619" s="161"/>
      <c r="AJ619" s="162"/>
      <c r="AK619" s="163"/>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row>
    <row r="620" spans="1:82" ht="68.099999999999994" hidden="1" customHeight="1">
      <c r="A620" s="845" t="s">
        <v>11</v>
      </c>
      <c r="B620" s="831"/>
      <c r="C620" s="832" t="s">
        <v>794</v>
      </c>
      <c r="D620" s="885" t="s">
        <v>1075</v>
      </c>
      <c r="E620" s="886" t="s">
        <v>1003</v>
      </c>
      <c r="F620" s="886" t="s">
        <v>473</v>
      </c>
      <c r="G620" s="834"/>
      <c r="H620" s="834"/>
      <c r="I620" s="834"/>
      <c r="J620" s="834"/>
      <c r="K620" s="834"/>
      <c r="L620" s="834"/>
      <c r="M620" s="833" t="s">
        <v>790</v>
      </c>
      <c r="N620" s="835">
        <v>0</v>
      </c>
      <c r="O620" s="836">
        <f t="shared" si="391"/>
        <v>0</v>
      </c>
      <c r="P620" s="837">
        <f t="shared" si="392"/>
        <v>0</v>
      </c>
      <c r="Q620" s="838">
        <v>25.552079999999997</v>
      </c>
      <c r="R620" s="839">
        <f t="shared" si="390"/>
        <v>1660.8851999999997</v>
      </c>
      <c r="S620" s="840">
        <f t="shared" si="393"/>
        <v>1660.8851999999997</v>
      </c>
      <c r="T620" s="841" t="s">
        <v>794</v>
      </c>
      <c r="U620" s="841"/>
      <c r="V620" s="841"/>
      <c r="W620" s="842">
        <f t="shared" si="394"/>
        <v>0</v>
      </c>
      <c r="X620" s="552">
        <f t="shared" si="361"/>
        <v>0</v>
      </c>
      <c r="Y620" s="707"/>
      <c r="Z620" s="708"/>
      <c r="AA620" s="708"/>
      <c r="AB620" s="708"/>
      <c r="AC620" s="708"/>
      <c r="AD620" s="709"/>
      <c r="AE620" s="708"/>
      <c r="AF620" s="708"/>
      <c r="AG620" s="708"/>
      <c r="AH620" s="708"/>
      <c r="AI620" s="161"/>
      <c r="AJ620" s="162"/>
      <c r="AK620" s="163"/>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row>
    <row r="621" spans="1:82" ht="6.75" customHeight="1">
      <c r="A621" s="500"/>
      <c r="B621" s="242"/>
      <c r="C621" s="322"/>
      <c r="D621" s="242"/>
      <c r="E621" s="243"/>
      <c r="F621" s="249"/>
      <c r="G621" s="244"/>
      <c r="H621" s="244"/>
      <c r="I621" s="244"/>
      <c r="J621" s="244"/>
      <c r="K621" s="244"/>
      <c r="L621" s="245"/>
      <c r="M621" s="691"/>
      <c r="N621" s="252"/>
      <c r="O621" s="307"/>
      <c r="P621" s="400"/>
      <c r="Q621" s="392"/>
      <c r="R621" s="753"/>
      <c r="S621" s="757"/>
      <c r="T621" s="430"/>
      <c r="U621" s="430"/>
      <c r="V621" s="329"/>
      <c r="W621" s="770" t="s">
        <v>22</v>
      </c>
      <c r="X621" s="552">
        <f t="shared" si="361"/>
        <v>0</v>
      </c>
      <c r="Y621" s="422"/>
      <c r="Z621" s="170"/>
      <c r="AA621" s="88"/>
      <c r="AB621" s="171"/>
      <c r="AC621" s="88"/>
      <c r="AD621" s="162"/>
      <c r="AE621" s="162"/>
      <c r="AF621" s="162"/>
      <c r="AG621" s="162"/>
      <c r="AH621" s="162"/>
      <c r="AI621" s="162"/>
      <c r="AJ621" s="162"/>
      <c r="AK621" s="163"/>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row>
    <row r="622" spans="1:82" ht="34.5" customHeight="1">
      <c r="A622" s="504"/>
      <c r="B622" s="489"/>
      <c r="C622" s="322"/>
      <c r="D622" s="132"/>
      <c r="E622" s="608" t="s">
        <v>1024</v>
      </c>
      <c r="F622" s="156"/>
      <c r="G622" s="607">
        <v>128</v>
      </c>
      <c r="H622" s="607">
        <v>134</v>
      </c>
      <c r="I622" s="607">
        <v>140</v>
      </c>
      <c r="J622" s="607">
        <v>146</v>
      </c>
      <c r="K622" s="607">
        <v>152</v>
      </c>
      <c r="L622" s="607">
        <v>158</v>
      </c>
      <c r="M622" s="694">
        <v>164</v>
      </c>
      <c r="N622" s="103"/>
      <c r="O622" s="104"/>
      <c r="P622" s="128">
        <f>IF(SUM(G623:M636)&gt;0,0.1,0)</f>
        <v>0</v>
      </c>
      <c r="Q622" s="392"/>
      <c r="R622" s="734"/>
      <c r="S622" s="759"/>
      <c r="T622" s="328"/>
      <c r="U622" s="328"/>
      <c r="V622" s="328"/>
      <c r="W622" s="768"/>
      <c r="X622" s="552">
        <f t="shared" si="361"/>
        <v>0</v>
      </c>
      <c r="Y622" s="422"/>
      <c r="Z622" s="170"/>
      <c r="AA622" s="88"/>
      <c r="AB622" s="171"/>
      <c r="AC622" s="88"/>
      <c r="AD622" s="162"/>
      <c r="AE622" s="162"/>
      <c r="AF622" s="162"/>
      <c r="AG622" s="162"/>
      <c r="AH622" s="162"/>
      <c r="AI622" s="162"/>
      <c r="AJ622" s="162"/>
      <c r="AK622" s="163"/>
      <c r="AL622" s="162"/>
      <c r="AM622" s="173"/>
      <c r="AN622" s="173"/>
      <c r="AO622" s="173"/>
      <c r="AP622" s="173"/>
      <c r="AQ622" s="173"/>
      <c r="AR622" s="173"/>
      <c r="AS622" s="173"/>
      <c r="AT622" s="173"/>
      <c r="AU622" s="173"/>
      <c r="AV622" s="173"/>
      <c r="AW622" s="173"/>
      <c r="AX622" s="173"/>
      <c r="AY622" s="173"/>
      <c r="AZ622" s="173"/>
      <c r="BA622" s="173"/>
      <c r="BB622" s="173"/>
      <c r="BC622" s="173"/>
      <c r="BD622" s="173"/>
      <c r="BE622" s="173"/>
    </row>
    <row r="623" spans="1:82" ht="8.25" customHeight="1">
      <c r="A623" s="532"/>
      <c r="B623" s="242"/>
      <c r="C623" s="322"/>
      <c r="D623" s="242"/>
      <c r="E623" s="243"/>
      <c r="F623" s="249"/>
      <c r="G623" s="244"/>
      <c r="H623" s="244"/>
      <c r="I623" s="244"/>
      <c r="J623" s="244"/>
      <c r="K623" s="244"/>
      <c r="L623" s="245"/>
      <c r="M623" s="281"/>
      <c r="N623" s="204"/>
      <c r="O623" s="304"/>
      <c r="P623" s="282"/>
      <c r="Q623" s="395"/>
      <c r="R623" s="753"/>
      <c r="S623" s="757"/>
      <c r="T623" s="329"/>
      <c r="U623" s="329"/>
      <c r="V623" s="329"/>
      <c r="W623" s="770" t="s">
        <v>22</v>
      </c>
      <c r="X623" s="552">
        <f t="shared" si="361"/>
        <v>0</v>
      </c>
      <c r="Y623" s="422"/>
      <c r="Z623" s="170"/>
      <c r="AA623" s="88"/>
      <c r="AB623" s="171"/>
      <c r="AC623" s="88"/>
      <c r="AD623" s="162"/>
      <c r="AE623" s="162"/>
      <c r="AF623" s="162"/>
      <c r="AG623" s="162"/>
      <c r="AH623" s="162"/>
      <c r="AI623" s="162"/>
      <c r="AJ623" s="162"/>
      <c r="AK623" s="163"/>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row>
    <row r="624" spans="1:82" ht="63.75" customHeight="1">
      <c r="A624" s="845" t="s">
        <v>11</v>
      </c>
      <c r="B624" s="831"/>
      <c r="C624" s="699" t="s">
        <v>794</v>
      </c>
      <c r="D624" s="913" t="s">
        <v>1149</v>
      </c>
      <c r="E624" s="914" t="s">
        <v>1090</v>
      </c>
      <c r="F624" s="875" t="s">
        <v>10</v>
      </c>
      <c r="G624" s="833" t="s">
        <v>790</v>
      </c>
      <c r="H624" s="833" t="s">
        <v>790</v>
      </c>
      <c r="I624" s="701"/>
      <c r="J624" s="701"/>
      <c r="K624" s="701"/>
      <c r="L624" s="701"/>
      <c r="M624" s="833" t="s">
        <v>790</v>
      </c>
      <c r="N624" s="215"/>
      <c r="O624" s="50">
        <f>SUBTOTAL(9,G624:M624)</f>
        <v>0</v>
      </c>
      <c r="P624" s="94">
        <f>O624</f>
        <v>0</v>
      </c>
      <c r="Q624" s="678">
        <v>70.264079999999993</v>
      </c>
      <c r="R624" s="717">
        <f t="shared" ref="R624:R625" si="397">Q624*$S$1</f>
        <v>4567.1651999999995</v>
      </c>
      <c r="S624" s="733">
        <f t="shared" ref="S624:S627" si="398">R624</f>
        <v>4567.1651999999995</v>
      </c>
      <c r="T624" s="718" t="s">
        <v>794</v>
      </c>
      <c r="U624" s="718"/>
      <c r="V624" s="718"/>
      <c r="W624" s="752">
        <f>S624*O624</f>
        <v>0</v>
      </c>
      <c r="X624" s="552">
        <f>R624*P624</f>
        <v>0</v>
      </c>
      <c r="Y624" s="707"/>
      <c r="Z624" s="708"/>
      <c r="AA624" s="708"/>
      <c r="AB624" s="708"/>
      <c r="AC624" s="708"/>
      <c r="AD624" s="709"/>
      <c r="AE624" s="708"/>
      <c r="AF624" s="708"/>
      <c r="AG624" s="708"/>
      <c r="AH624" s="708"/>
      <c r="AI624" s="161"/>
      <c r="AJ624" s="162"/>
      <c r="AK624" s="163"/>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5"/>
      <c r="BG624" s="165"/>
      <c r="BH624" s="165"/>
      <c r="BI624" s="165"/>
      <c r="BJ624" s="165"/>
      <c r="BK624" s="165"/>
      <c r="BL624" s="165"/>
      <c r="BM624" s="165"/>
      <c r="BN624" s="165"/>
      <c r="BO624" s="165"/>
      <c r="BP624" s="165"/>
      <c r="BQ624" s="165"/>
      <c r="BR624" s="165"/>
      <c r="BS624" s="165"/>
      <c r="BT624" s="165"/>
      <c r="BU624" s="165"/>
      <c r="BV624" s="165"/>
      <c r="BW624" s="165"/>
      <c r="BX624" s="165"/>
      <c r="BY624" s="165"/>
      <c r="BZ624" s="165"/>
      <c r="CA624" s="165"/>
      <c r="CB624" s="165"/>
      <c r="CC624" s="165"/>
      <c r="CD624" s="165"/>
    </row>
    <row r="625" spans="1:82" ht="63.75" hidden="1" customHeight="1">
      <c r="A625" s="845" t="s">
        <v>11</v>
      </c>
      <c r="B625" s="831"/>
      <c r="C625" s="699" t="s">
        <v>794</v>
      </c>
      <c r="D625" s="913" t="s">
        <v>1151</v>
      </c>
      <c r="E625" s="914" t="s">
        <v>1090</v>
      </c>
      <c r="F625" s="875" t="s">
        <v>495</v>
      </c>
      <c r="G625" s="833" t="s">
        <v>790</v>
      </c>
      <c r="H625" s="833" t="s">
        <v>790</v>
      </c>
      <c r="I625" s="701"/>
      <c r="J625" s="701"/>
      <c r="K625" s="701"/>
      <c r="L625" s="701"/>
      <c r="M625" s="834"/>
      <c r="N625" s="215">
        <v>0</v>
      </c>
      <c r="O625" s="50">
        <f t="shared" ref="O625:O627" si="399">SUBTOTAL(9,G625:M625)</f>
        <v>0</v>
      </c>
      <c r="P625" s="94">
        <f t="shared" ref="P625:P627" si="400">O625</f>
        <v>0</v>
      </c>
      <c r="Q625" s="678">
        <v>70.264079999999993</v>
      </c>
      <c r="R625" s="717">
        <f t="shared" si="397"/>
        <v>4567.1651999999995</v>
      </c>
      <c r="S625" s="733">
        <f t="shared" si="398"/>
        <v>4567.1651999999995</v>
      </c>
      <c r="T625" s="718" t="s">
        <v>794</v>
      </c>
      <c r="U625" s="718"/>
      <c r="V625" s="718"/>
      <c r="W625" s="752">
        <f t="shared" ref="W625:W627" si="401">S625*O625</f>
        <v>0</v>
      </c>
      <c r="X625" s="552">
        <f t="shared" si="361"/>
        <v>0</v>
      </c>
      <c r="Y625" s="707"/>
      <c r="Z625" s="708"/>
      <c r="AA625" s="708"/>
      <c r="AB625" s="708"/>
      <c r="AC625" s="708"/>
      <c r="AD625" s="709"/>
      <c r="AE625" s="708"/>
      <c r="AF625" s="708"/>
      <c r="AG625" s="708"/>
      <c r="AH625" s="708"/>
      <c r="AI625" s="161"/>
      <c r="AJ625" s="162"/>
      <c r="AK625" s="163"/>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5"/>
      <c r="BG625" s="165"/>
      <c r="BH625" s="165"/>
      <c r="BI625" s="165"/>
      <c r="BJ625" s="165"/>
      <c r="BK625" s="165"/>
      <c r="BL625" s="165"/>
      <c r="BM625" s="165"/>
      <c r="BN625" s="165"/>
      <c r="BO625" s="165"/>
      <c r="BP625" s="165"/>
      <c r="BQ625" s="165"/>
      <c r="BR625" s="165"/>
      <c r="BS625" s="165"/>
      <c r="BT625" s="165"/>
      <c r="BU625" s="165"/>
      <c r="BV625" s="165"/>
      <c r="BW625" s="165"/>
      <c r="BX625" s="165"/>
      <c r="BY625" s="165"/>
      <c r="BZ625" s="165"/>
      <c r="CA625" s="165"/>
      <c r="CB625" s="165"/>
      <c r="CC625" s="165"/>
      <c r="CD625" s="165"/>
    </row>
    <row r="626" spans="1:82" ht="63.75" hidden="1" customHeight="1">
      <c r="A626" s="845" t="s">
        <v>11</v>
      </c>
      <c r="B626" s="831"/>
      <c r="C626" s="832" t="s">
        <v>794</v>
      </c>
      <c r="D626" s="885" t="s">
        <v>1089</v>
      </c>
      <c r="E626" s="886" t="s">
        <v>1090</v>
      </c>
      <c r="F626" s="886" t="s">
        <v>495</v>
      </c>
      <c r="G626" s="833" t="s">
        <v>790</v>
      </c>
      <c r="H626" s="833" t="s">
        <v>790</v>
      </c>
      <c r="I626" s="834"/>
      <c r="J626" s="834"/>
      <c r="K626" s="834"/>
      <c r="L626" s="834"/>
      <c r="M626" s="834"/>
      <c r="N626" s="835">
        <v>0</v>
      </c>
      <c r="O626" s="50">
        <f t="shared" si="399"/>
        <v>0</v>
      </c>
      <c r="P626" s="94">
        <f t="shared" si="400"/>
        <v>0</v>
      </c>
      <c r="Q626" s="838">
        <v>70.661519999999996</v>
      </c>
      <c r="R626" s="839">
        <f t="shared" ref="R626:R635" si="402">Q626*$S$1</f>
        <v>4592.9987999999994</v>
      </c>
      <c r="S626" s="733">
        <f t="shared" si="398"/>
        <v>4592.9987999999994</v>
      </c>
      <c r="T626" s="841" t="s">
        <v>794</v>
      </c>
      <c r="U626" s="841"/>
      <c r="V626" s="841"/>
      <c r="W626" s="752">
        <f t="shared" si="401"/>
        <v>0</v>
      </c>
      <c r="X626" s="552">
        <f t="shared" si="361"/>
        <v>0</v>
      </c>
      <c r="Y626" s="707"/>
      <c r="Z626" s="708"/>
      <c r="AA626" s="708"/>
      <c r="AB626" s="708"/>
      <c r="AC626" s="708"/>
      <c r="AD626" s="709"/>
      <c r="AE626" s="708"/>
      <c r="AF626" s="708"/>
      <c r="AG626" s="708"/>
      <c r="AH626" s="708"/>
      <c r="AI626" s="161"/>
      <c r="AJ626" s="162"/>
      <c r="AK626" s="163"/>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row>
    <row r="627" spans="1:82" ht="63.75" hidden="1" customHeight="1">
      <c r="A627" s="845" t="s">
        <v>11</v>
      </c>
      <c r="B627" s="831"/>
      <c r="C627" s="832" t="s">
        <v>794</v>
      </c>
      <c r="D627" s="885" t="s">
        <v>1091</v>
      </c>
      <c r="E627" s="886" t="s">
        <v>1090</v>
      </c>
      <c r="F627" s="886" t="s">
        <v>993</v>
      </c>
      <c r="G627" s="833" t="s">
        <v>790</v>
      </c>
      <c r="H627" s="833" t="s">
        <v>790</v>
      </c>
      <c r="I627" s="834"/>
      <c r="J627" s="834"/>
      <c r="K627" s="834"/>
      <c r="L627" s="834"/>
      <c r="M627" s="834"/>
      <c r="N627" s="835">
        <v>0</v>
      </c>
      <c r="O627" s="50">
        <f t="shared" si="399"/>
        <v>0</v>
      </c>
      <c r="P627" s="94">
        <f t="shared" si="400"/>
        <v>0</v>
      </c>
      <c r="Q627" s="838">
        <v>70.661519999999996</v>
      </c>
      <c r="R627" s="839">
        <f t="shared" si="402"/>
        <v>4592.9987999999994</v>
      </c>
      <c r="S627" s="733">
        <f t="shared" si="398"/>
        <v>4592.9987999999994</v>
      </c>
      <c r="T627" s="841" t="s">
        <v>794</v>
      </c>
      <c r="U627" s="841"/>
      <c r="V627" s="841"/>
      <c r="W627" s="752">
        <f t="shared" si="401"/>
        <v>0</v>
      </c>
      <c r="X627" s="552">
        <f t="shared" si="361"/>
        <v>0</v>
      </c>
      <c r="Y627" s="707"/>
      <c r="Z627" s="708"/>
      <c r="AA627" s="708"/>
      <c r="AB627" s="708"/>
      <c r="AC627" s="708"/>
      <c r="AD627" s="709"/>
      <c r="AE627" s="708"/>
      <c r="AF627" s="708"/>
      <c r="AG627" s="708"/>
      <c r="AH627" s="708"/>
      <c r="AI627" s="161"/>
      <c r="AJ627" s="162"/>
      <c r="AK627" s="163"/>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row>
    <row r="628" spans="1:82" ht="63.75" hidden="1" customHeight="1">
      <c r="A628" s="845" t="s">
        <v>11</v>
      </c>
      <c r="B628" s="831"/>
      <c r="C628" s="832" t="s">
        <v>794</v>
      </c>
      <c r="D628" s="885" t="s">
        <v>1092</v>
      </c>
      <c r="E628" s="886" t="s">
        <v>1090</v>
      </c>
      <c r="F628" s="886" t="s">
        <v>1093</v>
      </c>
      <c r="G628" s="833" t="s">
        <v>790</v>
      </c>
      <c r="H628" s="834"/>
      <c r="I628" s="834"/>
      <c r="J628" s="834"/>
      <c r="K628" s="834"/>
      <c r="L628" s="834"/>
      <c r="M628" s="834"/>
      <c r="N628" s="835">
        <v>0</v>
      </c>
      <c r="O628" s="836">
        <f t="shared" ref="O628:O634" si="403">SUBTOTAL(9,G628:M628)</f>
        <v>0</v>
      </c>
      <c r="P628" s="837">
        <f t="shared" ref="P628:P634" si="404">O628</f>
        <v>0</v>
      </c>
      <c r="Q628" s="838">
        <v>70.661519999999996</v>
      </c>
      <c r="R628" s="839">
        <f t="shared" si="402"/>
        <v>4592.9987999999994</v>
      </c>
      <c r="S628" s="840">
        <f t="shared" ref="S628:S635" si="405">R628</f>
        <v>4592.9987999999994</v>
      </c>
      <c r="T628" s="841" t="s">
        <v>794</v>
      </c>
      <c r="U628" s="841"/>
      <c r="V628" s="841"/>
      <c r="W628" s="842">
        <f t="shared" ref="W628:W634" si="406">S628*O628</f>
        <v>0</v>
      </c>
      <c r="X628" s="552">
        <f t="shared" si="361"/>
        <v>0</v>
      </c>
      <c r="Y628" s="707"/>
      <c r="Z628" s="708"/>
      <c r="AA628" s="708"/>
      <c r="AB628" s="708"/>
      <c r="AC628" s="708"/>
      <c r="AD628" s="709"/>
      <c r="AE628" s="708"/>
      <c r="AF628" s="708"/>
      <c r="AG628" s="708"/>
      <c r="AH628" s="708"/>
      <c r="AI628" s="161"/>
      <c r="AJ628" s="162"/>
      <c r="AK628" s="163"/>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row>
    <row r="629" spans="1:82" ht="63.75" hidden="1" customHeight="1">
      <c r="A629" s="845" t="s">
        <v>11</v>
      </c>
      <c r="B629" s="831"/>
      <c r="C629" s="832" t="s">
        <v>794</v>
      </c>
      <c r="D629" s="885" t="s">
        <v>1072</v>
      </c>
      <c r="E629" s="886" t="s">
        <v>1005</v>
      </c>
      <c r="F629" s="886" t="s">
        <v>4</v>
      </c>
      <c r="G629" s="833" t="s">
        <v>790</v>
      </c>
      <c r="H629" s="833" t="s">
        <v>790</v>
      </c>
      <c r="I629" s="833" t="s">
        <v>790</v>
      </c>
      <c r="J629" s="834"/>
      <c r="K629" s="834"/>
      <c r="L629" s="834"/>
      <c r="M629" s="834"/>
      <c r="N629" s="835">
        <v>0</v>
      </c>
      <c r="O629" s="50">
        <f t="shared" si="403"/>
        <v>0</v>
      </c>
      <c r="P629" s="94">
        <f t="shared" si="404"/>
        <v>0</v>
      </c>
      <c r="Q629" s="838">
        <v>72.847440000000006</v>
      </c>
      <c r="R629" s="839">
        <f t="shared" si="402"/>
        <v>4735.0835999999999</v>
      </c>
      <c r="S629" s="733">
        <f t="shared" si="405"/>
        <v>4735.0835999999999</v>
      </c>
      <c r="T629" s="841" t="s">
        <v>794</v>
      </c>
      <c r="U629" s="841"/>
      <c r="V629" s="841"/>
      <c r="W629" s="752">
        <f t="shared" si="406"/>
        <v>0</v>
      </c>
      <c r="X629" s="552">
        <f t="shared" si="361"/>
        <v>0</v>
      </c>
      <c r="Y629" s="707"/>
      <c r="Z629" s="708"/>
      <c r="AA629" s="708"/>
      <c r="AB629" s="708"/>
      <c r="AC629" s="708"/>
      <c r="AD629" s="709"/>
      <c r="AE629" s="708"/>
      <c r="AF629" s="708"/>
      <c r="AG629" s="708"/>
      <c r="AH629" s="708"/>
      <c r="AI629" s="161"/>
      <c r="AJ629" s="162"/>
      <c r="AK629" s="163"/>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row>
    <row r="630" spans="1:82" ht="63.75" hidden="1" customHeight="1">
      <c r="A630" s="845" t="s">
        <v>11</v>
      </c>
      <c r="B630" s="831"/>
      <c r="C630" s="832" t="s">
        <v>794</v>
      </c>
      <c r="D630" s="885" t="s">
        <v>1073</v>
      </c>
      <c r="E630" s="886" t="s">
        <v>1005</v>
      </c>
      <c r="F630" s="886" t="s">
        <v>990</v>
      </c>
      <c r="G630" s="833" t="s">
        <v>790</v>
      </c>
      <c r="H630" s="833" t="s">
        <v>790</v>
      </c>
      <c r="I630" s="833" t="s">
        <v>790</v>
      </c>
      <c r="J630" s="834"/>
      <c r="K630" s="834"/>
      <c r="L630" s="834"/>
      <c r="M630" s="834"/>
      <c r="N630" s="835">
        <v>0</v>
      </c>
      <c r="O630" s="50">
        <f t="shared" si="403"/>
        <v>0</v>
      </c>
      <c r="P630" s="94">
        <f t="shared" si="404"/>
        <v>0</v>
      </c>
      <c r="Q630" s="838">
        <v>72.847440000000006</v>
      </c>
      <c r="R630" s="839">
        <f t="shared" si="402"/>
        <v>4735.0835999999999</v>
      </c>
      <c r="S630" s="733">
        <f t="shared" si="405"/>
        <v>4735.0835999999999</v>
      </c>
      <c r="T630" s="841" t="s">
        <v>794</v>
      </c>
      <c r="U630" s="841"/>
      <c r="V630" s="841"/>
      <c r="W630" s="752">
        <f t="shared" si="406"/>
        <v>0</v>
      </c>
      <c r="X630" s="552">
        <f t="shared" si="361"/>
        <v>0</v>
      </c>
      <c r="Y630" s="707"/>
      <c r="Z630" s="708"/>
      <c r="AA630" s="708"/>
      <c r="AB630" s="708"/>
      <c r="AC630" s="708"/>
      <c r="AD630" s="709"/>
      <c r="AE630" s="708"/>
      <c r="AF630" s="708"/>
      <c r="AG630" s="708"/>
      <c r="AH630" s="708"/>
      <c r="AI630" s="161"/>
      <c r="AJ630" s="162"/>
      <c r="AK630" s="163"/>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row>
    <row r="631" spans="1:82" ht="63" hidden="1" customHeight="1">
      <c r="A631" s="697" t="s">
        <v>11</v>
      </c>
      <c r="B631" s="698"/>
      <c r="C631" s="699" t="s">
        <v>794</v>
      </c>
      <c r="D631" s="774" t="s">
        <v>1004</v>
      </c>
      <c r="E631" s="775" t="s">
        <v>1005</v>
      </c>
      <c r="F631" s="775" t="s">
        <v>1006</v>
      </c>
      <c r="G631" s="833" t="s">
        <v>790</v>
      </c>
      <c r="H631" s="701"/>
      <c r="I631" s="701"/>
      <c r="J631" s="701"/>
      <c r="K631" s="701"/>
      <c r="L631" s="701"/>
      <c r="M631" s="538" t="s">
        <v>790</v>
      </c>
      <c r="N631" s="215">
        <v>0</v>
      </c>
      <c r="O631" s="50">
        <f t="shared" si="403"/>
        <v>0</v>
      </c>
      <c r="P631" s="94">
        <f t="shared" si="404"/>
        <v>0</v>
      </c>
      <c r="Q631" s="716">
        <v>72.797759999999997</v>
      </c>
      <c r="R631" s="839">
        <f t="shared" si="402"/>
        <v>4731.8544000000002</v>
      </c>
      <c r="S631" s="733">
        <f t="shared" si="405"/>
        <v>4731.8544000000002</v>
      </c>
      <c r="T631" s="718" t="s">
        <v>794</v>
      </c>
      <c r="U631" s="718"/>
      <c r="V631" s="718"/>
      <c r="W631" s="752">
        <f t="shared" si="406"/>
        <v>0</v>
      </c>
      <c r="X631" s="552">
        <f t="shared" si="361"/>
        <v>0</v>
      </c>
      <c r="Y631" s="707"/>
      <c r="Z631" s="708"/>
      <c r="AA631" s="708"/>
      <c r="AB631" s="708"/>
      <c r="AC631" s="708"/>
      <c r="AD631" s="709"/>
      <c r="AE631" s="708"/>
      <c r="AF631" s="708"/>
      <c r="AG631" s="708"/>
      <c r="AH631" s="708"/>
      <c r="AI631" s="161"/>
      <c r="AJ631" s="162"/>
      <c r="AK631" s="163"/>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row>
    <row r="632" spans="1:82" ht="63" hidden="1" customHeight="1">
      <c r="A632" s="697" t="s">
        <v>11</v>
      </c>
      <c r="B632" s="698"/>
      <c r="C632" s="699" t="s">
        <v>794</v>
      </c>
      <c r="D632" s="774" t="s">
        <v>1007</v>
      </c>
      <c r="E632" s="775" t="s">
        <v>1005</v>
      </c>
      <c r="F632" s="775" t="s">
        <v>1008</v>
      </c>
      <c r="G632" s="833" t="s">
        <v>790</v>
      </c>
      <c r="H632" s="701"/>
      <c r="I632" s="701"/>
      <c r="J632" s="701"/>
      <c r="K632" s="701"/>
      <c r="L632" s="701"/>
      <c r="M632" s="701"/>
      <c r="N632" s="215">
        <v>0</v>
      </c>
      <c r="O632" s="50">
        <f t="shared" si="403"/>
        <v>0</v>
      </c>
      <c r="P632" s="94">
        <f t="shared" si="404"/>
        <v>0</v>
      </c>
      <c r="Q632" s="716">
        <v>73.162079999999989</v>
      </c>
      <c r="R632" s="839">
        <f t="shared" si="402"/>
        <v>4755.5351999999993</v>
      </c>
      <c r="S632" s="733">
        <f t="shared" si="405"/>
        <v>4755.5351999999993</v>
      </c>
      <c r="T632" s="718" t="s">
        <v>794</v>
      </c>
      <c r="U632" s="718"/>
      <c r="V632" s="718"/>
      <c r="W632" s="752">
        <f t="shared" si="406"/>
        <v>0</v>
      </c>
      <c r="X632" s="552">
        <f t="shared" si="361"/>
        <v>0</v>
      </c>
      <c r="Y632" s="707"/>
      <c r="Z632" s="708"/>
      <c r="AA632" s="708"/>
      <c r="AB632" s="708"/>
      <c r="AC632" s="708"/>
      <c r="AD632" s="709"/>
      <c r="AE632" s="708"/>
      <c r="AF632" s="708"/>
      <c r="AG632" s="708"/>
      <c r="AH632" s="708"/>
      <c r="AI632" s="161"/>
      <c r="AJ632" s="162"/>
      <c r="AK632" s="163"/>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row>
    <row r="633" spans="1:82" ht="63" hidden="1" customHeight="1">
      <c r="A633" s="697" t="s">
        <v>11</v>
      </c>
      <c r="B633" s="698"/>
      <c r="C633" s="699" t="s">
        <v>794</v>
      </c>
      <c r="D633" s="774" t="s">
        <v>1009</v>
      </c>
      <c r="E633" s="775" t="s">
        <v>1005</v>
      </c>
      <c r="F633" s="775" t="s">
        <v>23</v>
      </c>
      <c r="G633" s="833" t="s">
        <v>790</v>
      </c>
      <c r="H633" s="701"/>
      <c r="I633" s="701"/>
      <c r="J633" s="701"/>
      <c r="K633" s="701"/>
      <c r="L633" s="833" t="s">
        <v>790</v>
      </c>
      <c r="M633" s="701"/>
      <c r="N633" s="215">
        <v>0</v>
      </c>
      <c r="O633" s="50">
        <f t="shared" si="403"/>
        <v>0</v>
      </c>
      <c r="P633" s="94">
        <f t="shared" si="404"/>
        <v>0</v>
      </c>
      <c r="Q633" s="716">
        <v>73.211759999999998</v>
      </c>
      <c r="R633" s="839">
        <f t="shared" si="402"/>
        <v>4758.7644</v>
      </c>
      <c r="S633" s="733">
        <f t="shared" si="405"/>
        <v>4758.7644</v>
      </c>
      <c r="T633" s="718" t="s">
        <v>794</v>
      </c>
      <c r="U633" s="718"/>
      <c r="V633" s="718"/>
      <c r="W633" s="752">
        <f t="shared" si="406"/>
        <v>0</v>
      </c>
      <c r="X633" s="552">
        <f t="shared" si="361"/>
        <v>0</v>
      </c>
      <c r="Y633" s="707"/>
      <c r="Z633" s="708"/>
      <c r="AA633" s="708"/>
      <c r="AB633" s="708"/>
      <c r="AC633" s="708"/>
      <c r="AD633" s="709"/>
      <c r="AE633" s="708"/>
      <c r="AF633" s="708"/>
      <c r="AG633" s="708"/>
      <c r="AH633" s="708"/>
      <c r="AI633" s="161"/>
      <c r="AJ633" s="162"/>
      <c r="AK633" s="163"/>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row>
    <row r="634" spans="1:82" ht="63.75" hidden="1" customHeight="1">
      <c r="A634" s="845" t="s">
        <v>11</v>
      </c>
      <c r="B634" s="831"/>
      <c r="C634" s="832" t="s">
        <v>794</v>
      </c>
      <c r="D634" s="885" t="s">
        <v>1076</v>
      </c>
      <c r="E634" s="886" t="s">
        <v>1077</v>
      </c>
      <c r="F634" s="886" t="s">
        <v>2</v>
      </c>
      <c r="G634" s="538" t="s">
        <v>790</v>
      </c>
      <c r="H634" s="538" t="s">
        <v>790</v>
      </c>
      <c r="I634" s="538" t="s">
        <v>790</v>
      </c>
      <c r="J634" s="538" t="s">
        <v>790</v>
      </c>
      <c r="K634" s="538" t="s">
        <v>790</v>
      </c>
      <c r="L634" s="834"/>
      <c r="M634" s="538" t="s">
        <v>790</v>
      </c>
      <c r="N634" s="835">
        <v>0</v>
      </c>
      <c r="O634" s="836">
        <f t="shared" si="403"/>
        <v>0</v>
      </c>
      <c r="P634" s="837">
        <f t="shared" si="404"/>
        <v>0</v>
      </c>
      <c r="Q634" s="838">
        <v>25.568639999999998</v>
      </c>
      <c r="R634" s="839">
        <f t="shared" si="402"/>
        <v>1661.9615999999999</v>
      </c>
      <c r="S634" s="840">
        <f t="shared" si="405"/>
        <v>1661.9615999999999</v>
      </c>
      <c r="T634" s="841" t="s">
        <v>794</v>
      </c>
      <c r="U634" s="841"/>
      <c r="V634" s="841"/>
      <c r="W634" s="842">
        <f t="shared" si="406"/>
        <v>0</v>
      </c>
      <c r="X634" s="552">
        <f t="shared" si="361"/>
        <v>0</v>
      </c>
      <c r="Y634" s="707"/>
      <c r="Z634" s="708"/>
      <c r="AA634" s="708"/>
      <c r="AB634" s="708"/>
      <c r="AC634" s="708"/>
      <c r="AD634" s="709"/>
      <c r="AE634" s="708"/>
      <c r="AF634" s="708"/>
      <c r="AG634" s="708"/>
      <c r="AH634" s="708"/>
      <c r="AI634" s="161"/>
      <c r="AJ634" s="162"/>
      <c r="AK634" s="163"/>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row>
    <row r="635" spans="1:82" ht="63.75" customHeight="1">
      <c r="A635" s="845" t="s">
        <v>11</v>
      </c>
      <c r="B635" s="831"/>
      <c r="C635" s="832" t="s">
        <v>794</v>
      </c>
      <c r="D635" s="885" t="s">
        <v>1078</v>
      </c>
      <c r="E635" s="886" t="s">
        <v>1077</v>
      </c>
      <c r="F635" s="886" t="s">
        <v>469</v>
      </c>
      <c r="G635" s="538" t="s">
        <v>790</v>
      </c>
      <c r="H635" s="834"/>
      <c r="I635" s="834"/>
      <c r="J635" s="538" t="s">
        <v>790</v>
      </c>
      <c r="K635" s="834"/>
      <c r="L635" s="834"/>
      <c r="M635" s="538" t="s">
        <v>790</v>
      </c>
      <c r="N635" s="835"/>
      <c r="O635" s="50">
        <f>SUBTOTAL(9,G635:M635)</f>
        <v>0</v>
      </c>
      <c r="P635" s="94">
        <f>O635</f>
        <v>0</v>
      </c>
      <c r="Q635" s="838">
        <v>25.568639999999998</v>
      </c>
      <c r="R635" s="839">
        <f t="shared" si="402"/>
        <v>1661.9615999999999</v>
      </c>
      <c r="S635" s="840">
        <f t="shared" si="405"/>
        <v>1661.9615999999999</v>
      </c>
      <c r="T635" s="841" t="s">
        <v>794</v>
      </c>
      <c r="U635" s="841"/>
      <c r="V635" s="841"/>
      <c r="W635" s="752">
        <f>S635*O635</f>
        <v>0</v>
      </c>
      <c r="X635" s="552">
        <f>R635*P635</f>
        <v>0</v>
      </c>
      <c r="Y635" s="707"/>
      <c r="Z635" s="708"/>
      <c r="AA635" s="708"/>
      <c r="AB635" s="708"/>
      <c r="AC635" s="708"/>
      <c r="AD635" s="709"/>
      <c r="AE635" s="708"/>
      <c r="AF635" s="708"/>
      <c r="AG635" s="708"/>
      <c r="AH635" s="708"/>
      <c r="AI635" s="161"/>
      <c r="AJ635" s="162"/>
      <c r="AK635" s="163"/>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row>
    <row r="636" spans="1:82" ht="11.25" hidden="1" customHeight="1">
      <c r="A636" s="500"/>
      <c r="B636" s="242"/>
      <c r="C636" s="322"/>
      <c r="D636" s="242"/>
      <c r="E636" s="243"/>
      <c r="F636" s="249"/>
      <c r="G636" s="244"/>
      <c r="H636" s="244"/>
      <c r="I636" s="244"/>
      <c r="J636" s="244"/>
      <c r="K636" s="244"/>
      <c r="L636" s="245"/>
      <c r="M636" s="245"/>
      <c r="N636" s="253">
        <v>0</v>
      </c>
      <c r="O636" s="246"/>
      <c r="P636" s="863"/>
      <c r="Q636" s="857"/>
      <c r="R636" s="753"/>
      <c r="S636" s="757"/>
      <c r="T636" s="329"/>
      <c r="U636" s="329"/>
      <c r="V636" s="329"/>
      <c r="W636" s="770" t="s">
        <v>22</v>
      </c>
      <c r="X636" s="552">
        <f t="shared" si="361"/>
        <v>0</v>
      </c>
      <c r="Y636" s="422"/>
      <c r="Z636" s="170"/>
      <c r="AA636" s="88"/>
      <c r="AB636" s="171"/>
      <c r="AC636" s="88"/>
      <c r="AD636" s="162"/>
      <c r="AE636" s="162"/>
      <c r="AF636" s="162"/>
      <c r="AG636" s="162"/>
      <c r="AH636" s="162"/>
      <c r="AI636" s="162"/>
      <c r="AJ636" s="162"/>
      <c r="AK636" s="163"/>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row>
    <row r="637" spans="1:82" ht="27.75" hidden="1" customHeight="1">
      <c r="A637" s="859"/>
      <c r="B637" s="489"/>
      <c r="C637" s="339"/>
      <c r="D637" s="132"/>
      <c r="E637" s="895" t="s">
        <v>1140</v>
      </c>
      <c r="F637" s="860"/>
      <c r="G637" s="862">
        <v>86</v>
      </c>
      <c r="H637" s="862">
        <v>92</v>
      </c>
      <c r="I637" s="862">
        <v>98</v>
      </c>
      <c r="J637" s="862">
        <v>104</v>
      </c>
      <c r="K637" s="862">
        <v>110</v>
      </c>
      <c r="L637" s="862">
        <v>116</v>
      </c>
      <c r="M637" s="694">
        <v>122</v>
      </c>
      <c r="N637" s="103">
        <v>0</v>
      </c>
      <c r="O637" s="104"/>
      <c r="P637" s="128">
        <f>IF(SUM(G638:M643)&gt;0,0.1,0)</f>
        <v>0</v>
      </c>
      <c r="Q637" s="861"/>
      <c r="R637" s="734"/>
      <c r="S637" s="759"/>
      <c r="T637" s="328"/>
      <c r="U637" s="328"/>
      <c r="V637" s="328"/>
      <c r="W637" s="855"/>
      <c r="X637" s="552">
        <f t="shared" ref="X637:X651" si="407">R637*P637</f>
        <v>0</v>
      </c>
      <c r="Y637" s="422"/>
      <c r="Z637" s="170"/>
      <c r="AA637" s="88"/>
      <c r="AB637" s="171"/>
      <c r="AC637" s="88"/>
      <c r="AD637" s="162"/>
      <c r="AE637" s="162"/>
      <c r="AF637" s="162"/>
      <c r="AG637" s="162"/>
      <c r="AH637" s="162"/>
      <c r="AI637" s="162"/>
      <c r="AJ637" s="162"/>
      <c r="AK637" s="163"/>
      <c r="AL637" s="162"/>
      <c r="AM637" s="173"/>
      <c r="AN637" s="173"/>
      <c r="AO637" s="173"/>
      <c r="AP637" s="173"/>
      <c r="AQ637" s="173"/>
      <c r="AR637" s="173"/>
      <c r="AS637" s="173"/>
      <c r="AT637" s="173"/>
      <c r="AU637" s="173"/>
      <c r="AV637" s="173"/>
      <c r="AW637" s="173"/>
      <c r="AX637" s="173"/>
      <c r="AY637" s="173"/>
      <c r="AZ637" s="173"/>
      <c r="BA637" s="173"/>
      <c r="BB637" s="173"/>
      <c r="BC637" s="173"/>
      <c r="BD637" s="173"/>
      <c r="BE637" s="173"/>
    </row>
    <row r="638" spans="1:82" ht="12" hidden="1" customHeight="1">
      <c r="A638" s="532"/>
      <c r="B638" s="242"/>
      <c r="C638" s="322"/>
      <c r="D638" s="242"/>
      <c r="E638" s="243"/>
      <c r="F638" s="249"/>
      <c r="G638" s="244"/>
      <c r="H638" s="244"/>
      <c r="I638" s="244"/>
      <c r="J638" s="244"/>
      <c r="K638" s="244"/>
      <c r="L638" s="245"/>
      <c r="M638" s="281"/>
      <c r="N638" s="204">
        <v>0</v>
      </c>
      <c r="O638" s="304"/>
      <c r="P638" s="282"/>
      <c r="Q638" s="395"/>
      <c r="R638" s="753"/>
      <c r="S638" s="757"/>
      <c r="T638" s="329"/>
      <c r="U638" s="329"/>
      <c r="V638" s="329"/>
      <c r="W638" s="770" t="s">
        <v>22</v>
      </c>
      <c r="X638" s="552">
        <f t="shared" si="407"/>
        <v>0</v>
      </c>
      <c r="Y638" s="422"/>
      <c r="Z638" s="170"/>
      <c r="AA638" s="88"/>
      <c r="AB638" s="171"/>
      <c r="AC638" s="88"/>
      <c r="AD638" s="162"/>
      <c r="AE638" s="162"/>
      <c r="AF638" s="162"/>
      <c r="AG638" s="162"/>
      <c r="AH638" s="162"/>
      <c r="AI638" s="162"/>
      <c r="AJ638" s="162"/>
      <c r="AK638" s="163"/>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row>
    <row r="639" spans="1:82" ht="63.75" hidden="1" customHeight="1">
      <c r="A639" s="845" t="s">
        <v>11</v>
      </c>
      <c r="B639" s="831"/>
      <c r="C639" s="699" t="s">
        <v>794</v>
      </c>
      <c r="D639" s="913" t="s">
        <v>1150</v>
      </c>
      <c r="E639" s="914" t="s">
        <v>1155</v>
      </c>
      <c r="F639" s="875" t="s">
        <v>495</v>
      </c>
      <c r="G639" s="538" t="s">
        <v>790</v>
      </c>
      <c r="H639" s="701"/>
      <c r="I639" s="701"/>
      <c r="J639" s="701"/>
      <c r="K639" s="701"/>
      <c r="L639" s="701"/>
      <c r="M639" s="834"/>
      <c r="N639" s="215">
        <v>0</v>
      </c>
      <c r="O639" s="836">
        <f t="shared" ref="O639:O640" si="408">SUBTOTAL(9,G639:M639)</f>
        <v>0</v>
      </c>
      <c r="P639" s="837">
        <f t="shared" ref="P639:P640" si="409">O639</f>
        <v>0</v>
      </c>
      <c r="Q639" s="678">
        <v>45.88776</v>
      </c>
      <c r="R639" s="717">
        <f t="shared" ref="R639:R640" si="410">Q639*$S$1</f>
        <v>2982.7044000000001</v>
      </c>
      <c r="S639" s="745">
        <f t="shared" ref="S639:S640" si="411">R639</f>
        <v>2982.7044000000001</v>
      </c>
      <c r="T639" s="718" t="s">
        <v>794</v>
      </c>
      <c r="U639" s="718"/>
      <c r="V639" s="718"/>
      <c r="W639" s="842">
        <f t="shared" ref="W639:W640" si="412">S639*O639</f>
        <v>0</v>
      </c>
      <c r="X639" s="552">
        <f t="shared" si="407"/>
        <v>0</v>
      </c>
      <c r="Y639" s="707"/>
      <c r="Z639" s="708"/>
      <c r="AA639" s="708"/>
      <c r="AB639" s="708"/>
      <c r="AC639" s="708"/>
      <c r="AD639" s="709"/>
      <c r="AE639" s="708"/>
      <c r="AF639" s="708"/>
      <c r="AG639" s="708"/>
      <c r="AH639" s="708"/>
      <c r="AI639" s="161"/>
      <c r="AJ639" s="162"/>
      <c r="AK639" s="163"/>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5"/>
      <c r="BG639" s="165"/>
      <c r="BH639" s="165"/>
      <c r="BI639" s="165"/>
      <c r="BJ639" s="165"/>
      <c r="BK639" s="165"/>
      <c r="BL639" s="165"/>
      <c r="BM639" s="165"/>
      <c r="BN639" s="165"/>
      <c r="BO639" s="165"/>
      <c r="BP639" s="165"/>
      <c r="BQ639" s="165"/>
      <c r="BR639" s="165"/>
      <c r="BS639" s="165"/>
      <c r="BT639" s="165"/>
      <c r="BU639" s="165"/>
      <c r="BV639" s="165"/>
      <c r="BW639" s="165"/>
      <c r="BX639" s="165"/>
      <c r="BY639" s="165"/>
      <c r="BZ639" s="165"/>
      <c r="CA639" s="165"/>
      <c r="CB639" s="165"/>
      <c r="CC639" s="165"/>
      <c r="CD639" s="165"/>
    </row>
    <row r="640" spans="1:82" ht="63.75" hidden="1" customHeight="1">
      <c r="A640" s="845" t="s">
        <v>11</v>
      </c>
      <c r="B640" s="831"/>
      <c r="C640" s="832" t="s">
        <v>794</v>
      </c>
      <c r="D640" s="885" t="s">
        <v>1136</v>
      </c>
      <c r="E640" s="886" t="s">
        <v>1139</v>
      </c>
      <c r="F640" s="886" t="s">
        <v>42</v>
      </c>
      <c r="G640" s="538" t="s">
        <v>790</v>
      </c>
      <c r="H640" s="834"/>
      <c r="I640" s="834"/>
      <c r="J640" s="834"/>
      <c r="K640" s="538" t="s">
        <v>790</v>
      </c>
      <c r="L640" s="834"/>
      <c r="M640" s="834"/>
      <c r="N640" s="835">
        <v>0</v>
      </c>
      <c r="O640" s="836">
        <f t="shared" si="408"/>
        <v>0</v>
      </c>
      <c r="P640" s="837">
        <f t="shared" si="409"/>
        <v>0</v>
      </c>
      <c r="Q640" s="838">
        <v>45.705599999999997</v>
      </c>
      <c r="R640" s="717">
        <f t="shared" si="410"/>
        <v>2970.8639999999996</v>
      </c>
      <c r="S640" s="745">
        <f t="shared" si="411"/>
        <v>2970.8639999999996</v>
      </c>
      <c r="T640" s="841" t="s">
        <v>794</v>
      </c>
      <c r="U640" s="841"/>
      <c r="V640" s="841"/>
      <c r="W640" s="842">
        <f t="shared" si="412"/>
        <v>0</v>
      </c>
      <c r="X640" s="552">
        <f t="shared" si="407"/>
        <v>0</v>
      </c>
      <c r="Y640" s="707" t="s">
        <v>1018</v>
      </c>
      <c r="Z640" s="708"/>
      <c r="AA640" s="708"/>
      <c r="AB640" s="708"/>
      <c r="AC640" s="708"/>
      <c r="AD640" s="709"/>
      <c r="AE640" s="708"/>
      <c r="AF640" s="708"/>
      <c r="AG640" s="708"/>
      <c r="AH640" s="708"/>
      <c r="AI640" s="161"/>
      <c r="AJ640" s="162"/>
      <c r="AK640" s="163"/>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5"/>
      <c r="BG640" s="165"/>
      <c r="BH640" s="165"/>
      <c r="BI640" s="165"/>
      <c r="BJ640" s="165"/>
      <c r="BK640" s="165"/>
      <c r="BL640" s="165"/>
      <c r="BM640" s="165"/>
      <c r="BN640" s="165"/>
      <c r="BO640" s="165"/>
      <c r="BP640" s="165"/>
      <c r="BQ640" s="165"/>
      <c r="BR640" s="165"/>
      <c r="BS640" s="165"/>
      <c r="BT640" s="165"/>
      <c r="BU640" s="165"/>
      <c r="BV640" s="165"/>
      <c r="BW640" s="165"/>
      <c r="BX640" s="165"/>
      <c r="BY640" s="165"/>
      <c r="BZ640" s="165"/>
      <c r="CA640" s="165"/>
      <c r="CB640" s="165"/>
      <c r="CC640" s="165"/>
      <c r="CD640" s="165"/>
    </row>
    <row r="641" spans="1:82" ht="63" hidden="1" customHeight="1">
      <c r="A641" s="697" t="s">
        <v>11</v>
      </c>
      <c r="B641" s="698"/>
      <c r="C641" s="699" t="s">
        <v>794</v>
      </c>
      <c r="D641" s="774" t="s">
        <v>1010</v>
      </c>
      <c r="E641" s="775" t="s">
        <v>1011</v>
      </c>
      <c r="F641" s="775" t="s">
        <v>23</v>
      </c>
      <c r="G641" s="701"/>
      <c r="H641" s="701"/>
      <c r="I641" s="701"/>
      <c r="J641" s="701"/>
      <c r="K641" s="701"/>
      <c r="L641" s="701"/>
      <c r="M641" s="701"/>
      <c r="N641" s="215">
        <v>0</v>
      </c>
      <c r="O641" s="836">
        <f t="shared" ref="O641:O642" si="413">SUBTOTAL(9,G641:M641)</f>
        <v>0</v>
      </c>
      <c r="P641" s="837">
        <f t="shared" ref="P641:P642" si="414">O641</f>
        <v>0</v>
      </c>
      <c r="Q641" s="716">
        <v>45.622799999999998</v>
      </c>
      <c r="R641" s="839">
        <f t="shared" ref="R641:R642" si="415">Q641*$S$1</f>
        <v>2965.482</v>
      </c>
      <c r="S641" s="840">
        <f t="shared" ref="S641:S642" si="416">R641</f>
        <v>2965.482</v>
      </c>
      <c r="T641" s="718" t="s">
        <v>794</v>
      </c>
      <c r="U641" s="718"/>
      <c r="V641" s="718"/>
      <c r="W641" s="842">
        <f t="shared" ref="W641:W642" si="417">S641*O641</f>
        <v>0</v>
      </c>
      <c r="X641" s="552">
        <f t="shared" si="407"/>
        <v>0</v>
      </c>
      <c r="Y641" s="707"/>
      <c r="Z641" s="708"/>
      <c r="AA641" s="708"/>
      <c r="AB641" s="708"/>
      <c r="AC641" s="708"/>
      <c r="AD641" s="709"/>
      <c r="AE641" s="708"/>
      <c r="AF641" s="708"/>
      <c r="AG641" s="708"/>
      <c r="AH641" s="708"/>
      <c r="AI641" s="161"/>
      <c r="AJ641" s="162"/>
      <c r="AK641" s="163"/>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row>
    <row r="642" spans="1:82" ht="63" hidden="1" customHeight="1">
      <c r="A642" s="697" t="s">
        <v>11</v>
      </c>
      <c r="B642" s="698"/>
      <c r="C642" s="699" t="s">
        <v>794</v>
      </c>
      <c r="D642" s="774" t="s">
        <v>1016</v>
      </c>
      <c r="E642" s="775" t="s">
        <v>1017</v>
      </c>
      <c r="F642" s="775" t="s">
        <v>469</v>
      </c>
      <c r="G642" s="701"/>
      <c r="H642" s="701"/>
      <c r="I642" s="701"/>
      <c r="J642" s="701"/>
      <c r="K642" s="701"/>
      <c r="L642" s="701"/>
      <c r="M642" s="701"/>
      <c r="N642" s="215">
        <v>0</v>
      </c>
      <c r="O642" s="836">
        <f t="shared" si="413"/>
        <v>0</v>
      </c>
      <c r="P642" s="837">
        <f t="shared" si="414"/>
        <v>0</v>
      </c>
      <c r="Q642" s="716">
        <v>45.589680000000001</v>
      </c>
      <c r="R642" s="839">
        <f t="shared" si="415"/>
        <v>2963.3292000000001</v>
      </c>
      <c r="S642" s="840">
        <f t="shared" si="416"/>
        <v>2963.3292000000001</v>
      </c>
      <c r="T642" s="718" t="s">
        <v>794</v>
      </c>
      <c r="U642" s="718"/>
      <c r="V642" s="718"/>
      <c r="W642" s="842">
        <f t="shared" si="417"/>
        <v>0</v>
      </c>
      <c r="X642" s="552">
        <f t="shared" si="407"/>
        <v>0</v>
      </c>
      <c r="Y642" s="707"/>
      <c r="Z642" s="708"/>
      <c r="AA642" s="708"/>
      <c r="AB642" s="708"/>
      <c r="AC642" s="708"/>
      <c r="AD642" s="709"/>
      <c r="AE642" s="708"/>
      <c r="AF642" s="708"/>
      <c r="AG642" s="708"/>
      <c r="AH642" s="708"/>
      <c r="AI642" s="161"/>
      <c r="AJ642" s="162"/>
      <c r="AK642" s="163"/>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row>
    <row r="643" spans="1:82" ht="12" customHeight="1">
      <c r="A643" s="500"/>
      <c r="B643" s="242"/>
      <c r="C643" s="322"/>
      <c r="D643" s="242"/>
      <c r="E643" s="243"/>
      <c r="F643" s="249"/>
      <c r="G643" s="244"/>
      <c r="H643" s="244"/>
      <c r="I643" s="244"/>
      <c r="J643" s="244"/>
      <c r="K643" s="244"/>
      <c r="L643" s="245"/>
      <c r="M643" s="691"/>
      <c r="N643" s="252"/>
      <c r="O643" s="307"/>
      <c r="P643" s="400"/>
      <c r="Q643" s="392"/>
      <c r="R643" s="753"/>
      <c r="S643" s="757"/>
      <c r="T643" s="430"/>
      <c r="U643" s="430"/>
      <c r="V643" s="329"/>
      <c r="W643" s="770" t="s">
        <v>22</v>
      </c>
      <c r="X643" s="552">
        <f t="shared" si="407"/>
        <v>0</v>
      </c>
      <c r="Y643" s="422"/>
      <c r="Z643" s="170"/>
      <c r="AA643" s="88"/>
      <c r="AB643" s="171"/>
      <c r="AC643" s="88"/>
      <c r="AD643" s="162"/>
      <c r="AE643" s="162"/>
      <c r="AF643" s="162"/>
      <c r="AG643" s="162"/>
      <c r="AH643" s="162"/>
      <c r="AI643" s="162"/>
      <c r="AJ643" s="162"/>
      <c r="AK643" s="163"/>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row>
    <row r="644" spans="1:82" ht="27" customHeight="1">
      <c r="A644" s="504"/>
      <c r="B644" s="489"/>
      <c r="C644" s="322"/>
      <c r="D644" s="132"/>
      <c r="E644" s="608" t="s">
        <v>833</v>
      </c>
      <c r="F644" s="156"/>
      <c r="G644" s="607">
        <v>128</v>
      </c>
      <c r="H644" s="607">
        <v>134</v>
      </c>
      <c r="I644" s="607">
        <v>140</v>
      </c>
      <c r="J644" s="607">
        <v>146</v>
      </c>
      <c r="K644" s="607">
        <v>152</v>
      </c>
      <c r="L644" s="607">
        <v>158</v>
      </c>
      <c r="M644" s="538" t="s">
        <v>790</v>
      </c>
      <c r="N644" s="103"/>
      <c r="O644" s="104"/>
      <c r="P644" s="128">
        <f>IF(SUM(G645:M662)&gt;0,0.1,0)</f>
        <v>0</v>
      </c>
      <c r="Q644" s="392"/>
      <c r="R644" s="734"/>
      <c r="S644" s="759"/>
      <c r="T644" s="328"/>
      <c r="U644" s="328"/>
      <c r="V644" s="328"/>
      <c r="W644" s="768"/>
      <c r="X644" s="552">
        <f t="shared" si="407"/>
        <v>0</v>
      </c>
      <c r="Y644" s="422"/>
      <c r="Z644" s="170"/>
      <c r="AA644" s="88"/>
      <c r="AB644" s="171"/>
      <c r="AC644" s="88"/>
      <c r="AD644" s="162"/>
      <c r="AE644" s="162"/>
      <c r="AF644" s="162"/>
      <c r="AG644" s="162"/>
      <c r="AH644" s="162"/>
      <c r="AI644" s="162"/>
      <c r="AJ644" s="162"/>
      <c r="AK644" s="163"/>
      <c r="AL644" s="162"/>
      <c r="AM644" s="173"/>
      <c r="AN644" s="173"/>
      <c r="AO644" s="173"/>
      <c r="AP644" s="173"/>
      <c r="AQ644" s="173"/>
      <c r="AR644" s="173"/>
      <c r="AS644" s="173"/>
      <c r="AT644" s="173"/>
      <c r="AU644" s="173"/>
      <c r="AV644" s="173"/>
      <c r="AW644" s="173"/>
      <c r="AX644" s="173"/>
      <c r="AY644" s="173"/>
      <c r="AZ644" s="173"/>
      <c r="BA644" s="173"/>
      <c r="BB644" s="173"/>
      <c r="BC644" s="173"/>
      <c r="BD644" s="173"/>
      <c r="BE644" s="173"/>
      <c r="BF644" s="165"/>
      <c r="BG644" s="165"/>
      <c r="BH644" s="165"/>
      <c r="BI644" s="165"/>
      <c r="BJ644" s="165"/>
      <c r="BK644" s="165"/>
      <c r="BL644" s="165"/>
      <c r="BM644" s="165"/>
      <c r="BN644" s="165"/>
      <c r="BO644" s="165"/>
      <c r="BP644" s="165"/>
      <c r="BQ644" s="165"/>
      <c r="BR644" s="165"/>
      <c r="BS644" s="165"/>
      <c r="BT644" s="165"/>
      <c r="BU644" s="165"/>
      <c r="BV644" s="165"/>
      <c r="BW644" s="165"/>
      <c r="BX644" s="165"/>
      <c r="BY644" s="165"/>
      <c r="BZ644" s="165"/>
      <c r="CA644" s="165"/>
      <c r="CB644" s="165"/>
      <c r="CC644" s="165"/>
      <c r="CD644" s="165"/>
    </row>
    <row r="645" spans="1:82" ht="12" customHeight="1">
      <c r="A645" s="532"/>
      <c r="B645" s="242"/>
      <c r="C645" s="322"/>
      <c r="D645" s="242"/>
      <c r="E645" s="243"/>
      <c r="F645" s="249"/>
      <c r="G645" s="244"/>
      <c r="H645" s="244"/>
      <c r="I645" s="244"/>
      <c r="J645" s="244"/>
      <c r="K645" s="244"/>
      <c r="L645" s="245"/>
      <c r="M645" s="281"/>
      <c r="N645" s="204"/>
      <c r="O645" s="304"/>
      <c r="P645" s="282"/>
      <c r="Q645" s="395"/>
      <c r="R645" s="753"/>
      <c r="S645" s="757"/>
      <c r="T645" s="329"/>
      <c r="U645" s="329"/>
      <c r="V645" s="329"/>
      <c r="W645" s="770" t="s">
        <v>22</v>
      </c>
      <c r="X645" s="552">
        <f t="shared" si="407"/>
        <v>0</v>
      </c>
      <c r="Y645" s="422"/>
      <c r="Z645" s="170"/>
      <c r="AA645" s="88"/>
      <c r="AB645" s="171"/>
      <c r="AC645" s="88"/>
      <c r="AD645" s="162"/>
      <c r="AE645" s="162"/>
      <c r="AF645" s="162"/>
      <c r="AG645" s="162"/>
      <c r="AH645" s="162"/>
      <c r="AI645" s="162"/>
      <c r="AJ645" s="162"/>
      <c r="AK645" s="163"/>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row>
    <row r="646" spans="1:82" ht="63.75" hidden="1" customHeight="1">
      <c r="A646" s="845" t="s">
        <v>11</v>
      </c>
      <c r="B646" s="831"/>
      <c r="C646" s="832" t="s">
        <v>794</v>
      </c>
      <c r="D646" s="885" t="s">
        <v>1137</v>
      </c>
      <c r="E646" s="886" t="s">
        <v>1142</v>
      </c>
      <c r="F646" s="886" t="s">
        <v>137</v>
      </c>
      <c r="G646" s="834"/>
      <c r="H646" s="834"/>
      <c r="I646" s="834"/>
      <c r="J646" s="834"/>
      <c r="K646" s="834"/>
      <c r="L646" s="834"/>
      <c r="M646" s="538" t="s">
        <v>790</v>
      </c>
      <c r="N646" s="835">
        <v>0</v>
      </c>
      <c r="O646" s="836">
        <f t="shared" ref="O646:O651" si="418">SUBTOTAL(9,G646:M646)</f>
        <v>0</v>
      </c>
      <c r="P646" s="837">
        <f t="shared" ref="P646:P651" si="419">O646</f>
        <v>0</v>
      </c>
      <c r="Q646" s="838">
        <v>51.137279999999997</v>
      </c>
      <c r="R646" s="839">
        <f t="shared" ref="R646:R651" si="420">Q646*$S$1</f>
        <v>3323.9231999999997</v>
      </c>
      <c r="S646" s="840">
        <f t="shared" ref="S646:S651" si="421">R646</f>
        <v>3323.9231999999997</v>
      </c>
      <c r="T646" s="841" t="s">
        <v>794</v>
      </c>
      <c r="U646" s="841"/>
      <c r="V646" s="841"/>
      <c r="W646" s="842">
        <f t="shared" ref="W646:W651" si="422">S646*O646</f>
        <v>0</v>
      </c>
      <c r="X646" s="552">
        <f t="shared" si="407"/>
        <v>0</v>
      </c>
      <c r="Y646" s="707" t="s">
        <v>1018</v>
      </c>
      <c r="Z646" s="708"/>
      <c r="AA646" s="708"/>
      <c r="AB646" s="708"/>
      <c r="AC646" s="708"/>
      <c r="AD646" s="709"/>
      <c r="AE646" s="708"/>
      <c r="AF646" s="708"/>
      <c r="AG646" s="708"/>
      <c r="AH646" s="708"/>
      <c r="AI646" s="161"/>
      <c r="AJ646" s="162"/>
      <c r="AK646" s="163"/>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row>
    <row r="647" spans="1:82" ht="63.75" hidden="1" customHeight="1">
      <c r="A647" s="845" t="s">
        <v>11</v>
      </c>
      <c r="B647" s="831"/>
      <c r="C647" s="832" t="s">
        <v>794</v>
      </c>
      <c r="D647" s="885" t="s">
        <v>1137</v>
      </c>
      <c r="E647" s="886" t="s">
        <v>1142</v>
      </c>
      <c r="F647" s="886" t="s">
        <v>9</v>
      </c>
      <c r="G647" s="834"/>
      <c r="H647" s="834"/>
      <c r="I647" s="834"/>
      <c r="J647" s="834"/>
      <c r="K647" s="834"/>
      <c r="L647" s="834"/>
      <c r="M647" s="538" t="s">
        <v>790</v>
      </c>
      <c r="N647" s="835">
        <v>0</v>
      </c>
      <c r="O647" s="50">
        <f t="shared" si="418"/>
        <v>0</v>
      </c>
      <c r="P647" s="94">
        <f t="shared" si="419"/>
        <v>0</v>
      </c>
      <c r="Q647" s="838">
        <v>51.137279999999997</v>
      </c>
      <c r="R647" s="839">
        <f t="shared" si="420"/>
        <v>3323.9231999999997</v>
      </c>
      <c r="S647" s="733">
        <f t="shared" si="421"/>
        <v>3323.9231999999997</v>
      </c>
      <c r="T647" s="841" t="s">
        <v>794</v>
      </c>
      <c r="U647" s="841"/>
      <c r="V647" s="841"/>
      <c r="W647" s="752">
        <f t="shared" si="422"/>
        <v>0</v>
      </c>
      <c r="X647" s="552">
        <f t="shared" si="407"/>
        <v>0</v>
      </c>
      <c r="Y647" s="707" t="s">
        <v>1018</v>
      </c>
      <c r="Z647" s="708"/>
      <c r="AA647" s="708"/>
      <c r="AB647" s="708"/>
      <c r="AC647" s="708"/>
      <c r="AD647" s="709"/>
      <c r="AE647" s="708"/>
      <c r="AF647" s="708"/>
      <c r="AG647" s="708"/>
      <c r="AH647" s="708"/>
      <c r="AI647" s="161"/>
      <c r="AJ647" s="162"/>
      <c r="AK647" s="163"/>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row>
    <row r="648" spans="1:82" ht="63.75" hidden="1" customHeight="1">
      <c r="A648" s="845" t="s">
        <v>11</v>
      </c>
      <c r="B648" s="831"/>
      <c r="C648" s="832" t="s">
        <v>794</v>
      </c>
      <c r="D648" s="885" t="s">
        <v>1137</v>
      </c>
      <c r="E648" s="886" t="s">
        <v>1142</v>
      </c>
      <c r="F648" s="886" t="s">
        <v>796</v>
      </c>
      <c r="G648" s="834"/>
      <c r="H648" s="834"/>
      <c r="I648" s="834"/>
      <c r="J648" s="834"/>
      <c r="K648" s="834"/>
      <c r="L648" s="834"/>
      <c r="M648" s="538" t="s">
        <v>790</v>
      </c>
      <c r="N648" s="835">
        <v>0</v>
      </c>
      <c r="O648" s="50">
        <f t="shared" si="418"/>
        <v>0</v>
      </c>
      <c r="P648" s="94">
        <f t="shared" si="419"/>
        <v>0</v>
      </c>
      <c r="Q648" s="838">
        <v>51.137279999999997</v>
      </c>
      <c r="R648" s="839">
        <f t="shared" si="420"/>
        <v>3323.9231999999997</v>
      </c>
      <c r="S648" s="733">
        <f t="shared" si="421"/>
        <v>3323.9231999999997</v>
      </c>
      <c r="T648" s="841" t="s">
        <v>794</v>
      </c>
      <c r="U648" s="841"/>
      <c r="V648" s="841"/>
      <c r="W648" s="752">
        <f t="shared" si="422"/>
        <v>0</v>
      </c>
      <c r="X648" s="552">
        <f t="shared" si="407"/>
        <v>0</v>
      </c>
      <c r="Y648" s="707" t="s">
        <v>1018</v>
      </c>
      <c r="Z648" s="708"/>
      <c r="AA648" s="708"/>
      <c r="AB648" s="708"/>
      <c r="AC648" s="708"/>
      <c r="AD648" s="709"/>
      <c r="AE648" s="708"/>
      <c r="AF648" s="708"/>
      <c r="AG648" s="708"/>
      <c r="AH648" s="708"/>
      <c r="AI648" s="161"/>
      <c r="AJ648" s="162"/>
      <c r="AK648" s="163"/>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row>
    <row r="649" spans="1:82" ht="63.75" hidden="1" customHeight="1">
      <c r="A649" s="845" t="s">
        <v>11</v>
      </c>
      <c r="B649" s="831"/>
      <c r="C649" s="832" t="s">
        <v>794</v>
      </c>
      <c r="D649" s="885" t="s">
        <v>1138</v>
      </c>
      <c r="E649" s="886" t="s">
        <v>1143</v>
      </c>
      <c r="F649" s="886" t="s">
        <v>796</v>
      </c>
      <c r="G649" s="834"/>
      <c r="H649" s="834"/>
      <c r="I649" s="834"/>
      <c r="J649" s="834"/>
      <c r="K649" s="834"/>
      <c r="L649" s="834"/>
      <c r="M649" s="538" t="s">
        <v>790</v>
      </c>
      <c r="N649" s="835">
        <v>0</v>
      </c>
      <c r="O649" s="50">
        <f t="shared" si="418"/>
        <v>0</v>
      </c>
      <c r="P649" s="94">
        <f t="shared" si="419"/>
        <v>0</v>
      </c>
      <c r="Q649" s="838">
        <v>50.325839999999999</v>
      </c>
      <c r="R649" s="839">
        <f t="shared" si="420"/>
        <v>3271.1795999999999</v>
      </c>
      <c r="S649" s="733">
        <f t="shared" si="421"/>
        <v>3271.1795999999999</v>
      </c>
      <c r="T649" s="841" t="s">
        <v>794</v>
      </c>
      <c r="U649" s="841"/>
      <c r="V649" s="841"/>
      <c r="W649" s="752">
        <f t="shared" si="422"/>
        <v>0</v>
      </c>
      <c r="X649" s="552">
        <f t="shared" si="407"/>
        <v>0</v>
      </c>
      <c r="Y649" s="707" t="s">
        <v>1018</v>
      </c>
      <c r="Z649" s="708"/>
      <c r="AA649" s="708"/>
      <c r="AB649" s="708"/>
      <c r="AC649" s="708"/>
      <c r="AD649" s="709"/>
      <c r="AE649" s="708"/>
      <c r="AF649" s="708"/>
      <c r="AG649" s="708"/>
      <c r="AH649" s="708"/>
      <c r="AI649" s="161"/>
      <c r="AJ649" s="162"/>
      <c r="AK649" s="163"/>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row>
    <row r="650" spans="1:82" ht="63.75" hidden="1" customHeight="1">
      <c r="A650" s="845" t="s">
        <v>11</v>
      </c>
      <c r="B650" s="831"/>
      <c r="C650" s="832" t="s">
        <v>794</v>
      </c>
      <c r="D650" s="885" t="s">
        <v>1138</v>
      </c>
      <c r="E650" s="886" t="s">
        <v>1143</v>
      </c>
      <c r="F650" s="886" t="s">
        <v>9</v>
      </c>
      <c r="G650" s="834"/>
      <c r="H650" s="834"/>
      <c r="I650" s="834"/>
      <c r="J650" s="834"/>
      <c r="K650" s="834"/>
      <c r="L650" s="834"/>
      <c r="M650" s="538" t="s">
        <v>790</v>
      </c>
      <c r="N650" s="835">
        <v>0</v>
      </c>
      <c r="O650" s="50">
        <f t="shared" si="418"/>
        <v>0</v>
      </c>
      <c r="P650" s="94">
        <f t="shared" si="419"/>
        <v>0</v>
      </c>
      <c r="Q650" s="838">
        <v>50.325839999999999</v>
      </c>
      <c r="R650" s="839">
        <f t="shared" si="420"/>
        <v>3271.1795999999999</v>
      </c>
      <c r="S650" s="733">
        <f t="shared" si="421"/>
        <v>3271.1795999999999</v>
      </c>
      <c r="T650" s="841" t="s">
        <v>794</v>
      </c>
      <c r="U650" s="841"/>
      <c r="V650" s="841"/>
      <c r="W650" s="752">
        <f t="shared" si="422"/>
        <v>0</v>
      </c>
      <c r="X650" s="552">
        <f t="shared" si="407"/>
        <v>0</v>
      </c>
      <c r="Y650" s="707" t="s">
        <v>1018</v>
      </c>
      <c r="Z650" s="708"/>
      <c r="AA650" s="708"/>
      <c r="AB650" s="708"/>
      <c r="AC650" s="708"/>
      <c r="AD650" s="709"/>
      <c r="AE650" s="708"/>
      <c r="AF650" s="708"/>
      <c r="AG650" s="708"/>
      <c r="AH650" s="708"/>
      <c r="AI650" s="161"/>
      <c r="AJ650" s="162"/>
      <c r="AK650" s="163"/>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row>
    <row r="651" spans="1:82" ht="63.75" hidden="1" customHeight="1">
      <c r="A651" s="845" t="s">
        <v>11</v>
      </c>
      <c r="B651" s="831"/>
      <c r="C651" s="832" t="s">
        <v>794</v>
      </c>
      <c r="D651" s="885" t="s">
        <v>1138</v>
      </c>
      <c r="E651" s="886" t="s">
        <v>1143</v>
      </c>
      <c r="F651" s="886" t="s">
        <v>116</v>
      </c>
      <c r="G651" s="834"/>
      <c r="H651" s="834"/>
      <c r="I651" s="834"/>
      <c r="J651" s="834"/>
      <c r="K651" s="834"/>
      <c r="L651" s="538" t="s">
        <v>790</v>
      </c>
      <c r="M651" s="538" t="s">
        <v>790</v>
      </c>
      <c r="N651" s="835">
        <v>0</v>
      </c>
      <c r="O651" s="50">
        <f t="shared" si="418"/>
        <v>0</v>
      </c>
      <c r="P651" s="94">
        <f t="shared" si="419"/>
        <v>0</v>
      </c>
      <c r="Q651" s="838">
        <v>50.325839999999999</v>
      </c>
      <c r="R651" s="839">
        <f t="shared" si="420"/>
        <v>3271.1795999999999</v>
      </c>
      <c r="S651" s="733">
        <f t="shared" si="421"/>
        <v>3271.1795999999999</v>
      </c>
      <c r="T651" s="841" t="s">
        <v>794</v>
      </c>
      <c r="U651" s="841"/>
      <c r="V651" s="841"/>
      <c r="W651" s="752">
        <f t="shared" si="422"/>
        <v>0</v>
      </c>
      <c r="X651" s="552">
        <f t="shared" si="407"/>
        <v>0</v>
      </c>
      <c r="Y651" s="707" t="s">
        <v>1018</v>
      </c>
      <c r="Z651" s="708"/>
      <c r="AA651" s="708"/>
      <c r="AB651" s="708"/>
      <c r="AC651" s="708"/>
      <c r="AD651" s="709"/>
      <c r="AE651" s="708"/>
      <c r="AF651" s="708"/>
      <c r="AG651" s="708"/>
      <c r="AH651" s="708"/>
      <c r="AI651" s="161"/>
      <c r="AJ651" s="162"/>
      <c r="AK651" s="163"/>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row>
    <row r="652" spans="1:82" ht="63.75" customHeight="1">
      <c r="A652" s="491" t="s">
        <v>11</v>
      </c>
      <c r="B652" s="491"/>
      <c r="C652" s="677" t="s">
        <v>953</v>
      </c>
      <c r="D652" s="403">
        <v>302</v>
      </c>
      <c r="E652" s="596" t="s">
        <v>851</v>
      </c>
      <c r="F652" s="404" t="s">
        <v>819</v>
      </c>
      <c r="G652" s="624"/>
      <c r="H652" s="538" t="s">
        <v>790</v>
      </c>
      <c r="I652" s="624"/>
      <c r="J652" s="624"/>
      <c r="K652" s="624"/>
      <c r="L652" s="624"/>
      <c r="M652" s="538" t="s">
        <v>790</v>
      </c>
      <c r="N652" s="215"/>
      <c r="O652" s="50">
        <f>SUBTOTAL(9,G652:M652)</f>
        <v>0</v>
      </c>
      <c r="P652" s="94">
        <f>O652</f>
        <v>0</v>
      </c>
      <c r="Q652" s="678">
        <v>72.714959999999991</v>
      </c>
      <c r="R652" s="736">
        <f>Q652*$S$1</f>
        <v>4726.4723999999997</v>
      </c>
      <c r="S652" s="745">
        <f t="shared" ref="S652" si="423">(1-T652*0.01)*R652</f>
        <v>3308.5306799999994</v>
      </c>
      <c r="T652" s="454">
        <v>30</v>
      </c>
      <c r="U652" s="434"/>
      <c r="V652" s="458"/>
      <c r="W652" s="752">
        <f>S652*O652</f>
        <v>0</v>
      </c>
      <c r="X652" s="552">
        <f>R652*P652</f>
        <v>0</v>
      </c>
      <c r="Y652" s="437" t="s">
        <v>771</v>
      </c>
      <c r="Z652" s="435">
        <f t="shared" ref="Z652:Z661" si="424">T652</f>
        <v>30</v>
      </c>
      <c r="AA652" s="636"/>
      <c r="AB652" s="171"/>
      <c r="AC652" s="88"/>
      <c r="AD652" s="162"/>
      <c r="AE652" s="162"/>
      <c r="AF652" s="162"/>
      <c r="AG652" s="162"/>
      <c r="AH652" s="162"/>
      <c r="AI652" s="162"/>
      <c r="AJ652" s="162"/>
      <c r="AK652" s="163"/>
      <c r="AL652" s="162"/>
      <c r="AM652" s="173"/>
      <c r="AN652" s="173"/>
      <c r="AO652" s="173"/>
      <c r="AP652" s="173"/>
      <c r="AQ652" s="173"/>
      <c r="AR652" s="173"/>
      <c r="AS652" s="173"/>
      <c r="AT652" s="173"/>
      <c r="AU652" s="173"/>
      <c r="AV652" s="173"/>
      <c r="AW652" s="173"/>
      <c r="AX652" s="173"/>
      <c r="AY652" s="173"/>
      <c r="AZ652" s="173"/>
      <c r="BA652" s="173"/>
      <c r="BB652" s="173"/>
      <c r="BC652" s="173"/>
      <c r="BD652" s="173"/>
      <c r="BE652" s="173"/>
      <c r="BF652" s="165"/>
      <c r="BG652" s="165"/>
      <c r="BH652" s="165"/>
      <c r="BI652" s="165"/>
      <c r="BJ652" s="165"/>
      <c r="BK652" s="165"/>
      <c r="BL652" s="165"/>
      <c r="BM652" s="165"/>
      <c r="BN652" s="165"/>
      <c r="BO652" s="165"/>
      <c r="BP652" s="165"/>
      <c r="BQ652" s="165"/>
      <c r="BR652" s="165"/>
      <c r="BS652" s="165"/>
      <c r="BT652" s="165"/>
      <c r="BU652" s="165"/>
      <c r="BV652" s="165"/>
      <c r="BW652" s="165"/>
      <c r="BX652" s="165"/>
      <c r="BY652" s="165"/>
      <c r="BZ652" s="165"/>
      <c r="CA652" s="165"/>
      <c r="CB652" s="165"/>
      <c r="CC652" s="165"/>
      <c r="CD652" s="165"/>
    </row>
    <row r="653" spans="1:82" ht="63.75" hidden="1" customHeight="1">
      <c r="A653" s="491" t="s">
        <v>11</v>
      </c>
      <c r="B653" s="491"/>
      <c r="C653" s="595" t="s">
        <v>794</v>
      </c>
      <c r="D653" s="403">
        <v>302</v>
      </c>
      <c r="E653" s="596" t="s">
        <v>851</v>
      </c>
      <c r="F653" s="404" t="s">
        <v>819</v>
      </c>
      <c r="G653" s="538" t="s">
        <v>790</v>
      </c>
      <c r="H653" s="538" t="s">
        <v>790</v>
      </c>
      <c r="I653" s="624"/>
      <c r="J653" s="624"/>
      <c r="K653" s="538" t="s">
        <v>790</v>
      </c>
      <c r="L653" s="538" t="s">
        <v>790</v>
      </c>
      <c r="M653" s="538" t="s">
        <v>790</v>
      </c>
      <c r="N653" s="215">
        <v>4</v>
      </c>
      <c r="O653" s="50">
        <f t="shared" ref="O653:O661" si="425">SUBTOTAL(9,G653:M653)</f>
        <v>0</v>
      </c>
      <c r="P653" s="94">
        <f t="shared" ref="P653:P661" si="426">O653</f>
        <v>0</v>
      </c>
      <c r="Q653" s="674">
        <v>72.714959999999991</v>
      </c>
      <c r="R653" s="436">
        <f t="shared" ref="R653:R661" si="427">Q653*$S$1</f>
        <v>4726.4723999999997</v>
      </c>
      <c r="S653" s="394">
        <f t="shared" ref="S653:S661" si="428">(1-T653*0.01)*R653</f>
        <v>3308.5306799999994</v>
      </c>
      <c r="T653" s="454">
        <v>30</v>
      </c>
      <c r="U653" s="434"/>
      <c r="V653" s="458"/>
      <c r="W653" s="335">
        <f t="shared" ref="W653:W661" si="429">S653*O653</f>
        <v>0</v>
      </c>
      <c r="X653" s="552">
        <f t="shared" ref="X653:X714" si="430">R653*P653</f>
        <v>0</v>
      </c>
      <c r="Y653" s="437" t="s">
        <v>771</v>
      </c>
      <c r="Z653" s="435">
        <f t="shared" si="424"/>
        <v>30</v>
      </c>
      <c r="AA653" s="636"/>
      <c r="AB653" s="171"/>
      <c r="AC653" s="88"/>
      <c r="AD653" s="162"/>
      <c r="AE653" s="162"/>
      <c r="AF653" s="162"/>
      <c r="AG653" s="162"/>
      <c r="AH653" s="162"/>
      <c r="AI653" s="162"/>
      <c r="AJ653" s="162"/>
      <c r="AK653" s="163"/>
      <c r="AL653" s="162"/>
      <c r="AM653" s="173"/>
      <c r="AN653" s="173"/>
      <c r="AO653" s="173"/>
      <c r="AP653" s="173"/>
      <c r="AQ653" s="173"/>
      <c r="AR653" s="173"/>
      <c r="AS653" s="173"/>
      <c r="AT653" s="173"/>
      <c r="AU653" s="173"/>
      <c r="AV653" s="173"/>
      <c r="AW653" s="173"/>
      <c r="AX653" s="173"/>
      <c r="AY653" s="173"/>
      <c r="AZ653" s="173"/>
      <c r="BA653" s="173"/>
      <c r="BB653" s="173"/>
      <c r="BC653" s="173"/>
      <c r="BD653" s="173"/>
      <c r="BE653" s="173"/>
      <c r="BF653" s="165"/>
      <c r="BG653" s="165"/>
      <c r="BH653" s="165"/>
      <c r="BI653" s="165"/>
      <c r="BJ653" s="165"/>
      <c r="BK653" s="165"/>
      <c r="BL653" s="165"/>
      <c r="BM653" s="165"/>
      <c r="BN653" s="165"/>
      <c r="BO653" s="165"/>
      <c r="BP653" s="165"/>
      <c r="BQ653" s="165"/>
      <c r="BR653" s="165"/>
      <c r="BS653" s="165"/>
      <c r="BT653" s="165"/>
      <c r="BU653" s="165"/>
      <c r="BV653" s="165"/>
      <c r="BW653" s="165"/>
      <c r="BX653" s="165"/>
      <c r="BY653" s="165"/>
      <c r="BZ653" s="165"/>
      <c r="CA653" s="165"/>
      <c r="CB653" s="165"/>
      <c r="CC653" s="165"/>
      <c r="CD653" s="165"/>
    </row>
    <row r="654" spans="1:82" ht="63.75" customHeight="1">
      <c r="A654" s="491" t="s">
        <v>11</v>
      </c>
      <c r="B654" s="491"/>
      <c r="C654" s="677" t="s">
        <v>953</v>
      </c>
      <c r="D654" s="403">
        <v>302</v>
      </c>
      <c r="E654" s="596" t="s">
        <v>851</v>
      </c>
      <c r="F654" s="404" t="s">
        <v>820</v>
      </c>
      <c r="G654" s="624"/>
      <c r="H654" s="624"/>
      <c r="I654" s="624"/>
      <c r="J654" s="624"/>
      <c r="K654" s="624"/>
      <c r="L654" s="538" t="s">
        <v>790</v>
      </c>
      <c r="M654" s="538" t="s">
        <v>790</v>
      </c>
      <c r="N654" s="215"/>
      <c r="O654" s="50">
        <f>SUBTOTAL(9,G654:M654)</f>
        <v>0</v>
      </c>
      <c r="P654" s="94">
        <f>O654</f>
        <v>0</v>
      </c>
      <c r="Q654" s="678">
        <v>72.714959999999991</v>
      </c>
      <c r="R654" s="736">
        <f>Q654*$S$1</f>
        <v>4726.4723999999997</v>
      </c>
      <c r="S654" s="745">
        <f t="shared" si="428"/>
        <v>3308.5306799999994</v>
      </c>
      <c r="T654" s="454">
        <v>30</v>
      </c>
      <c r="U654" s="434"/>
      <c r="V654" s="458"/>
      <c r="W654" s="752">
        <f>S654*O654</f>
        <v>0</v>
      </c>
      <c r="X654" s="552">
        <f>R654*P654</f>
        <v>0</v>
      </c>
      <c r="Y654" s="437" t="s">
        <v>771</v>
      </c>
      <c r="Z654" s="435">
        <f t="shared" si="424"/>
        <v>30</v>
      </c>
      <c r="AA654" s="636"/>
      <c r="AB654" s="171"/>
      <c r="AC654" s="88"/>
      <c r="AD654" s="162"/>
      <c r="AE654" s="162"/>
      <c r="AF654" s="162"/>
      <c r="AG654" s="162"/>
      <c r="AH654" s="162"/>
      <c r="AI654" s="162"/>
      <c r="AJ654" s="162"/>
      <c r="AK654" s="163"/>
      <c r="AL654" s="162"/>
      <c r="AM654" s="173"/>
      <c r="AN654" s="173"/>
      <c r="AO654" s="173"/>
      <c r="AP654" s="173"/>
      <c r="AQ654" s="173"/>
      <c r="AR654" s="173"/>
      <c r="AS654" s="173"/>
      <c r="AT654" s="173"/>
      <c r="AU654" s="173"/>
      <c r="AV654" s="173"/>
      <c r="AW654" s="173"/>
      <c r="AX654" s="173"/>
      <c r="AY654" s="173"/>
      <c r="AZ654" s="173"/>
      <c r="BA654" s="173"/>
      <c r="BB654" s="173"/>
      <c r="BC654" s="173"/>
      <c r="BD654" s="173"/>
      <c r="BE654" s="173"/>
      <c r="BF654" s="165"/>
      <c r="BG654" s="165"/>
      <c r="BH654" s="165"/>
      <c r="BI654" s="165"/>
      <c r="BJ654" s="165"/>
      <c r="BK654" s="165"/>
      <c r="BL654" s="165"/>
      <c r="BM654" s="165"/>
      <c r="BN654" s="165"/>
      <c r="BO654" s="165"/>
      <c r="BP654" s="165"/>
      <c r="BQ654" s="165"/>
      <c r="BR654" s="165"/>
      <c r="BS654" s="165"/>
      <c r="BT654" s="165"/>
      <c r="BU654" s="165"/>
      <c r="BV654" s="165"/>
      <c r="BW654" s="165"/>
      <c r="BX654" s="165"/>
      <c r="BY654" s="165"/>
      <c r="BZ654" s="165"/>
      <c r="CA654" s="165"/>
      <c r="CB654" s="165"/>
      <c r="CC654" s="165"/>
      <c r="CD654" s="165"/>
    </row>
    <row r="655" spans="1:82" ht="63.75" hidden="1" customHeight="1">
      <c r="A655" s="491" t="s">
        <v>11</v>
      </c>
      <c r="B655" s="491"/>
      <c r="C655" s="595" t="s">
        <v>794</v>
      </c>
      <c r="D655" s="403">
        <v>302</v>
      </c>
      <c r="E655" s="596" t="s">
        <v>851</v>
      </c>
      <c r="F655" s="404" t="s">
        <v>820</v>
      </c>
      <c r="G655" s="538" t="s">
        <v>790</v>
      </c>
      <c r="H655" s="538" t="s">
        <v>790</v>
      </c>
      <c r="I655" s="624"/>
      <c r="J655" s="624"/>
      <c r="K655" s="538" t="s">
        <v>790</v>
      </c>
      <c r="L655" s="538" t="s">
        <v>790</v>
      </c>
      <c r="M655" s="538" t="s">
        <v>790</v>
      </c>
      <c r="N655" s="215">
        <v>4</v>
      </c>
      <c r="O655" s="50">
        <f t="shared" si="425"/>
        <v>0</v>
      </c>
      <c r="P655" s="94">
        <f t="shared" si="426"/>
        <v>0</v>
      </c>
      <c r="Q655" s="674">
        <v>72.714959999999991</v>
      </c>
      <c r="R655" s="436">
        <f t="shared" si="427"/>
        <v>4726.4723999999997</v>
      </c>
      <c r="S655" s="394">
        <f t="shared" si="428"/>
        <v>3308.5306799999994</v>
      </c>
      <c r="T655" s="454">
        <v>30</v>
      </c>
      <c r="U655" s="434"/>
      <c r="V655" s="458"/>
      <c r="W655" s="335">
        <f t="shared" si="429"/>
        <v>0</v>
      </c>
      <c r="X655" s="552">
        <f t="shared" si="430"/>
        <v>0</v>
      </c>
      <c r="Y655" s="437" t="s">
        <v>771</v>
      </c>
      <c r="Z655" s="435">
        <f t="shared" si="424"/>
        <v>30</v>
      </c>
      <c r="AA655" s="636"/>
      <c r="AB655" s="171"/>
      <c r="AC655" s="88"/>
      <c r="AD655" s="162"/>
      <c r="AE655" s="162"/>
      <c r="AF655" s="162"/>
      <c r="AG655" s="162"/>
      <c r="AH655" s="162"/>
      <c r="AI655" s="162"/>
      <c r="AJ655" s="162"/>
      <c r="AK655" s="163"/>
      <c r="AL655" s="162"/>
      <c r="AM655" s="173"/>
      <c r="AN655" s="173"/>
      <c r="AO655" s="173"/>
      <c r="AP655" s="173"/>
      <c r="AQ655" s="173"/>
      <c r="AR655" s="173"/>
      <c r="AS655" s="173"/>
      <c r="AT655" s="173"/>
      <c r="AU655" s="173"/>
      <c r="AV655" s="173"/>
      <c r="AW655" s="173"/>
      <c r="AX655" s="173"/>
      <c r="AY655" s="173"/>
      <c r="AZ655" s="173"/>
      <c r="BA655" s="173"/>
      <c r="BB655" s="173"/>
      <c r="BC655" s="173"/>
      <c r="BD655" s="173"/>
      <c r="BE655" s="173"/>
      <c r="BF655" s="165"/>
      <c r="BG655" s="165"/>
      <c r="BH655" s="165"/>
      <c r="BI655" s="165"/>
      <c r="BJ655" s="165"/>
      <c r="BK655" s="165"/>
      <c r="BL655" s="165"/>
      <c r="BM655" s="165"/>
      <c r="BN655" s="165"/>
      <c r="BO655" s="165"/>
      <c r="BP655" s="165"/>
      <c r="BQ655" s="165"/>
      <c r="BR655" s="165"/>
      <c r="BS655" s="165"/>
      <c r="BT655" s="165"/>
      <c r="BU655" s="165"/>
      <c r="BV655" s="165"/>
      <c r="BW655" s="165"/>
      <c r="BX655" s="165"/>
      <c r="BY655" s="165"/>
      <c r="BZ655" s="165"/>
      <c r="CA655" s="165"/>
      <c r="CB655" s="165"/>
      <c r="CC655" s="165"/>
      <c r="CD655" s="165"/>
    </row>
    <row r="656" spans="1:82" ht="63.75" customHeight="1">
      <c r="A656" s="491" t="s">
        <v>11</v>
      </c>
      <c r="B656" s="491"/>
      <c r="C656" s="677" t="s">
        <v>953</v>
      </c>
      <c r="D656" s="403">
        <v>302</v>
      </c>
      <c r="E656" s="596" t="s">
        <v>851</v>
      </c>
      <c r="F656" s="404" t="s">
        <v>821</v>
      </c>
      <c r="G656" s="624"/>
      <c r="H656" s="624"/>
      <c r="I656" s="538" t="s">
        <v>790</v>
      </c>
      <c r="J656" s="538" t="s">
        <v>790</v>
      </c>
      <c r="K656" s="538" t="s">
        <v>790</v>
      </c>
      <c r="L656" s="538" t="s">
        <v>790</v>
      </c>
      <c r="M656" s="538" t="s">
        <v>790</v>
      </c>
      <c r="N656" s="215"/>
      <c r="O656" s="50">
        <f>SUBTOTAL(9,G656:M656)</f>
        <v>0</v>
      </c>
      <c r="P656" s="94">
        <f>O656</f>
        <v>0</v>
      </c>
      <c r="Q656" s="678">
        <v>72.714959999999991</v>
      </c>
      <c r="R656" s="736">
        <f>Q656*$S$1</f>
        <v>4726.4723999999997</v>
      </c>
      <c r="S656" s="745">
        <f t="shared" si="428"/>
        <v>3308.5306799999994</v>
      </c>
      <c r="T656" s="454">
        <v>30</v>
      </c>
      <c r="U656" s="434"/>
      <c r="V656" s="458"/>
      <c r="W656" s="752">
        <f>S656*O656</f>
        <v>0</v>
      </c>
      <c r="X656" s="552">
        <f>R656*P656</f>
        <v>0</v>
      </c>
      <c r="Y656" s="437" t="s">
        <v>771</v>
      </c>
      <c r="Z656" s="435">
        <f t="shared" si="424"/>
        <v>30</v>
      </c>
      <c r="AA656" s="636"/>
      <c r="AB656" s="171"/>
      <c r="AC656" s="88"/>
      <c r="AD656" s="162"/>
      <c r="AE656" s="162"/>
      <c r="AF656" s="162"/>
      <c r="AG656" s="162"/>
      <c r="AH656" s="162"/>
      <c r="AI656" s="162"/>
      <c r="AJ656" s="162"/>
      <c r="AK656" s="163"/>
      <c r="AL656" s="162"/>
      <c r="AM656" s="173"/>
      <c r="AN656" s="173"/>
      <c r="AO656" s="173"/>
      <c r="AP656" s="173"/>
      <c r="AQ656" s="173"/>
      <c r="AR656" s="173"/>
      <c r="AS656" s="173"/>
      <c r="AT656" s="173"/>
      <c r="AU656" s="173"/>
      <c r="AV656" s="173"/>
      <c r="AW656" s="173"/>
      <c r="AX656" s="173"/>
      <c r="AY656" s="173"/>
      <c r="AZ656" s="173"/>
      <c r="BA656" s="173"/>
      <c r="BB656" s="173"/>
      <c r="BC656" s="173"/>
      <c r="BD656" s="173"/>
      <c r="BE656" s="173"/>
      <c r="BF656" s="165"/>
      <c r="BG656" s="165"/>
      <c r="BH656" s="165"/>
      <c r="BI656" s="165"/>
      <c r="BJ656" s="165"/>
      <c r="BK656" s="165"/>
      <c r="BL656" s="165"/>
      <c r="BM656" s="165"/>
      <c r="BN656" s="165"/>
      <c r="BO656" s="165"/>
      <c r="BP656" s="165"/>
      <c r="BQ656" s="165"/>
      <c r="BR656" s="165"/>
      <c r="BS656" s="165"/>
      <c r="BT656" s="165"/>
      <c r="BU656" s="165"/>
      <c r="BV656" s="165"/>
      <c r="BW656" s="165"/>
      <c r="BX656" s="165"/>
      <c r="BY656" s="165"/>
      <c r="BZ656" s="165"/>
      <c r="CA656" s="165"/>
      <c r="CB656" s="165"/>
      <c r="CC656" s="165"/>
      <c r="CD656" s="165"/>
    </row>
    <row r="657" spans="1:82" ht="63.75" hidden="1" customHeight="1">
      <c r="A657" s="491" t="s">
        <v>11</v>
      </c>
      <c r="B657" s="491"/>
      <c r="C657" s="595" t="s">
        <v>794</v>
      </c>
      <c r="D657" s="403">
        <v>302</v>
      </c>
      <c r="E657" s="596" t="s">
        <v>851</v>
      </c>
      <c r="F657" s="404" t="s">
        <v>821</v>
      </c>
      <c r="G657" s="538" t="s">
        <v>790</v>
      </c>
      <c r="H657" s="538" t="s">
        <v>790</v>
      </c>
      <c r="I657" s="624"/>
      <c r="J657" s="624"/>
      <c r="K657" s="538" t="s">
        <v>790</v>
      </c>
      <c r="L657" s="538" t="s">
        <v>790</v>
      </c>
      <c r="M657" s="538" t="s">
        <v>790</v>
      </c>
      <c r="N657" s="215">
        <v>4</v>
      </c>
      <c r="O657" s="50">
        <f t="shared" si="425"/>
        <v>0</v>
      </c>
      <c r="P657" s="94">
        <f t="shared" si="426"/>
        <v>0</v>
      </c>
      <c r="Q657" s="674">
        <v>72.714959999999991</v>
      </c>
      <c r="R657" s="436">
        <f t="shared" si="427"/>
        <v>4726.4723999999997</v>
      </c>
      <c r="S657" s="394">
        <f t="shared" si="428"/>
        <v>3308.5306799999994</v>
      </c>
      <c r="T657" s="454">
        <v>30</v>
      </c>
      <c r="U657" s="434"/>
      <c r="V657" s="458"/>
      <c r="W657" s="335">
        <f t="shared" si="429"/>
        <v>0</v>
      </c>
      <c r="X657" s="552">
        <f t="shared" si="430"/>
        <v>0</v>
      </c>
      <c r="Y657" s="437" t="s">
        <v>771</v>
      </c>
      <c r="Z657" s="435">
        <f t="shared" si="424"/>
        <v>30</v>
      </c>
      <c r="AA657" s="636"/>
      <c r="AB657" s="171"/>
      <c r="AC657" s="88"/>
      <c r="AD657" s="162"/>
      <c r="AE657" s="162"/>
      <c r="AF657" s="162"/>
      <c r="AG657" s="162"/>
      <c r="AH657" s="162"/>
      <c r="AI657" s="162"/>
      <c r="AJ657" s="162"/>
      <c r="AK657" s="163"/>
      <c r="AL657" s="162"/>
      <c r="AM657" s="173"/>
      <c r="AN657" s="173"/>
      <c r="AO657" s="173"/>
      <c r="AP657" s="173"/>
      <c r="AQ657" s="173"/>
      <c r="AR657" s="173"/>
      <c r="AS657" s="173"/>
      <c r="AT657" s="173"/>
      <c r="AU657" s="173"/>
      <c r="AV657" s="173"/>
      <c r="AW657" s="173"/>
      <c r="AX657" s="173"/>
      <c r="AY657" s="173"/>
      <c r="AZ657" s="173"/>
      <c r="BA657" s="173"/>
      <c r="BB657" s="173"/>
      <c r="BC657" s="173"/>
      <c r="BD657" s="173"/>
      <c r="BE657" s="173"/>
      <c r="BF657" s="165"/>
      <c r="BG657" s="165"/>
      <c r="BH657" s="165"/>
      <c r="BI657" s="165"/>
      <c r="BJ657" s="165"/>
      <c r="BK657" s="165"/>
      <c r="BL657" s="165"/>
      <c r="BM657" s="165"/>
      <c r="BN657" s="165"/>
      <c r="BO657" s="165"/>
      <c r="BP657" s="165"/>
      <c r="BQ657" s="165"/>
      <c r="BR657" s="165"/>
      <c r="BS657" s="165"/>
      <c r="BT657" s="165"/>
      <c r="BU657" s="165"/>
      <c r="BV657" s="165"/>
      <c r="BW657" s="165"/>
      <c r="BX657" s="165"/>
      <c r="BY657" s="165"/>
      <c r="BZ657" s="165"/>
      <c r="CA657" s="165"/>
      <c r="CB657" s="165"/>
      <c r="CC657" s="165"/>
      <c r="CD657" s="165"/>
    </row>
    <row r="658" spans="1:82" ht="39.200000000000003" hidden="1" customHeight="1">
      <c r="A658" s="491" t="s">
        <v>11</v>
      </c>
      <c r="B658" s="491"/>
      <c r="C658" s="677" t="s">
        <v>953</v>
      </c>
      <c r="D658" s="403">
        <v>308</v>
      </c>
      <c r="E658" s="596" t="s">
        <v>852</v>
      </c>
      <c r="F658" s="404" t="s">
        <v>796</v>
      </c>
      <c r="G658" s="624"/>
      <c r="H658" s="538" t="s">
        <v>790</v>
      </c>
      <c r="I658" s="538" t="s">
        <v>790</v>
      </c>
      <c r="J658" s="538" t="s">
        <v>790</v>
      </c>
      <c r="K658" s="538" t="s">
        <v>790</v>
      </c>
      <c r="L658" s="538" t="s">
        <v>790</v>
      </c>
      <c r="M658" s="538" t="s">
        <v>790</v>
      </c>
      <c r="N658" s="215">
        <v>0</v>
      </c>
      <c r="O658" s="50">
        <f t="shared" si="425"/>
        <v>0</v>
      </c>
      <c r="P658" s="94">
        <f>O658</f>
        <v>0</v>
      </c>
      <c r="Q658" s="678">
        <v>52.230240000000002</v>
      </c>
      <c r="R658" s="736">
        <f t="shared" si="427"/>
        <v>3394.9656</v>
      </c>
      <c r="S658" s="745">
        <f>(1-T658*0.01)*R658</f>
        <v>2376.4759199999999</v>
      </c>
      <c r="T658" s="454">
        <v>30</v>
      </c>
      <c r="U658" s="434"/>
      <c r="V658" s="458"/>
      <c r="W658" s="752">
        <f t="shared" si="429"/>
        <v>0</v>
      </c>
      <c r="X658" s="552">
        <f t="shared" si="430"/>
        <v>0</v>
      </c>
      <c r="Y658" s="437" t="s">
        <v>771</v>
      </c>
      <c r="Z658" s="435">
        <f t="shared" si="424"/>
        <v>30</v>
      </c>
      <c r="AA658" s="636"/>
      <c r="AB658" s="171"/>
      <c r="AC658" s="88"/>
      <c r="AD658" s="162"/>
      <c r="AE658" s="162"/>
      <c r="AF658" s="162"/>
      <c r="AG658" s="162"/>
      <c r="AH658" s="162"/>
      <c r="AI658" s="162"/>
      <c r="AJ658" s="162"/>
      <c r="AK658" s="163"/>
      <c r="AL658" s="162"/>
      <c r="AM658" s="173"/>
      <c r="AN658" s="173"/>
      <c r="AO658" s="173"/>
      <c r="AP658" s="173"/>
      <c r="AQ658" s="173"/>
      <c r="AR658" s="173"/>
      <c r="AS658" s="173"/>
      <c r="AT658" s="173"/>
      <c r="AU658" s="173"/>
      <c r="AV658" s="173"/>
      <c r="AW658" s="173"/>
      <c r="AX658" s="173"/>
      <c r="AY658" s="173"/>
      <c r="AZ658" s="173"/>
      <c r="BA658" s="173"/>
      <c r="BB658" s="173"/>
      <c r="BC658" s="173"/>
      <c r="BD658" s="173"/>
      <c r="BE658" s="173"/>
      <c r="BF658" s="165"/>
      <c r="BG658" s="165"/>
      <c r="BH658" s="165"/>
      <c r="BI658" s="165"/>
      <c r="BJ658" s="165"/>
      <c r="BK658" s="165"/>
      <c r="BL658" s="165"/>
      <c r="BM658" s="165"/>
      <c r="BN658" s="165"/>
      <c r="BO658" s="165"/>
      <c r="BP658" s="165"/>
      <c r="BQ658" s="165"/>
      <c r="BR658" s="165"/>
      <c r="BS658" s="165"/>
      <c r="BT658" s="165"/>
      <c r="BU658" s="165"/>
      <c r="BV658" s="165"/>
      <c r="BW658" s="165"/>
      <c r="BX658" s="165"/>
      <c r="BY658" s="165"/>
      <c r="BZ658" s="165"/>
      <c r="CA658" s="165"/>
      <c r="CB658" s="165"/>
      <c r="CC658" s="165"/>
      <c r="CD658" s="165"/>
    </row>
    <row r="659" spans="1:82" ht="39.200000000000003" hidden="1" customHeight="1">
      <c r="A659" s="491" t="s">
        <v>11</v>
      </c>
      <c r="B659" s="491"/>
      <c r="C659" s="595" t="s">
        <v>794</v>
      </c>
      <c r="D659" s="403">
        <v>308</v>
      </c>
      <c r="E659" s="596" t="s">
        <v>852</v>
      </c>
      <c r="F659" s="404" t="s">
        <v>796</v>
      </c>
      <c r="G659" s="538" t="s">
        <v>790</v>
      </c>
      <c r="H659" s="538" t="s">
        <v>790</v>
      </c>
      <c r="I659" s="624"/>
      <c r="J659" s="624"/>
      <c r="K659" s="538" t="s">
        <v>790</v>
      </c>
      <c r="L659" s="538" t="s">
        <v>790</v>
      </c>
      <c r="M659" s="538"/>
      <c r="N659" s="215">
        <v>4</v>
      </c>
      <c r="O659" s="50">
        <f t="shared" si="425"/>
        <v>0</v>
      </c>
      <c r="P659" s="94">
        <f t="shared" si="426"/>
        <v>0</v>
      </c>
      <c r="Q659" s="674">
        <v>22.074479999999998</v>
      </c>
      <c r="R659" s="436">
        <f t="shared" si="427"/>
        <v>1434.8411999999998</v>
      </c>
      <c r="S659" s="394">
        <f t="shared" si="428"/>
        <v>1004.3888399999998</v>
      </c>
      <c r="T659" s="454">
        <v>30</v>
      </c>
      <c r="U659" s="434"/>
      <c r="V659" s="458"/>
      <c r="W659" s="335">
        <f t="shared" si="429"/>
        <v>0</v>
      </c>
      <c r="X659" s="552">
        <f t="shared" si="430"/>
        <v>0</v>
      </c>
      <c r="Y659" s="437" t="s">
        <v>771</v>
      </c>
      <c r="Z659" s="435">
        <f t="shared" si="424"/>
        <v>30</v>
      </c>
      <c r="AA659" s="636"/>
      <c r="AB659" s="171"/>
      <c r="AC659" s="88"/>
      <c r="AD659" s="162"/>
      <c r="AE659" s="162"/>
      <c r="AF659" s="162"/>
      <c r="AG659" s="162"/>
      <c r="AH659" s="162"/>
      <c r="AI659" s="162"/>
      <c r="AJ659" s="162"/>
      <c r="AK659" s="163"/>
      <c r="AL659" s="162"/>
      <c r="AM659" s="173"/>
      <c r="AN659" s="173"/>
      <c r="AO659" s="173"/>
      <c r="AP659" s="173"/>
      <c r="AQ659" s="173"/>
      <c r="AR659" s="173"/>
      <c r="AS659" s="173"/>
      <c r="AT659" s="173"/>
      <c r="AU659" s="173"/>
      <c r="AV659" s="173"/>
      <c r="AW659" s="173"/>
      <c r="AX659" s="173"/>
      <c r="AY659" s="173"/>
      <c r="AZ659" s="173"/>
      <c r="BA659" s="173"/>
      <c r="BB659" s="173"/>
      <c r="BC659" s="173"/>
      <c r="BD659" s="173"/>
      <c r="BE659" s="173"/>
      <c r="BF659" s="165"/>
      <c r="BG659" s="165"/>
      <c r="BH659" s="165"/>
      <c r="BI659" s="165"/>
      <c r="BJ659" s="165"/>
      <c r="BK659" s="165"/>
      <c r="BL659" s="165"/>
      <c r="BM659" s="165"/>
      <c r="BN659" s="165"/>
      <c r="BO659" s="165"/>
      <c r="BP659" s="165"/>
      <c r="BQ659" s="165"/>
      <c r="BR659" s="165"/>
      <c r="BS659" s="165"/>
      <c r="BT659" s="165"/>
      <c r="BU659" s="165"/>
      <c r="BV659" s="165"/>
      <c r="BW659" s="165"/>
      <c r="BX659" s="165"/>
      <c r="BY659" s="165"/>
      <c r="BZ659" s="165"/>
      <c r="CA659" s="165"/>
      <c r="CB659" s="165"/>
      <c r="CC659" s="165"/>
      <c r="CD659" s="165"/>
    </row>
    <row r="660" spans="1:82" ht="63.75" hidden="1" customHeight="1">
      <c r="A660" s="491" t="s">
        <v>11</v>
      </c>
      <c r="B660" s="491"/>
      <c r="C660" s="677" t="s">
        <v>953</v>
      </c>
      <c r="D660" s="403">
        <v>101</v>
      </c>
      <c r="E660" s="596" t="s">
        <v>822</v>
      </c>
      <c r="F660" s="404" t="s">
        <v>2</v>
      </c>
      <c r="G660" s="538" t="s">
        <v>790</v>
      </c>
      <c r="H660" s="538" t="s">
        <v>790</v>
      </c>
      <c r="I660" s="538" t="s">
        <v>790</v>
      </c>
      <c r="J660" s="624"/>
      <c r="K660" s="624"/>
      <c r="L660" s="538" t="s">
        <v>790</v>
      </c>
      <c r="M660" s="538" t="s">
        <v>790</v>
      </c>
      <c r="N660" s="215">
        <v>0</v>
      </c>
      <c r="O660" s="836">
        <f>SUBTOTAL(9,G660:M660)</f>
        <v>0</v>
      </c>
      <c r="P660" s="837">
        <f t="shared" si="426"/>
        <v>0</v>
      </c>
      <c r="Q660" s="678">
        <v>20.683440000000001</v>
      </c>
      <c r="R660" s="736">
        <f t="shared" si="427"/>
        <v>1344.4236000000001</v>
      </c>
      <c r="S660" s="745">
        <f t="shared" si="428"/>
        <v>941.09651999999994</v>
      </c>
      <c r="T660" s="454">
        <v>30</v>
      </c>
      <c r="U660" s="434"/>
      <c r="V660" s="458"/>
      <c r="W660" s="842">
        <f>S660*O660</f>
        <v>0</v>
      </c>
      <c r="X660" s="552">
        <f t="shared" si="430"/>
        <v>0</v>
      </c>
      <c r="Y660" s="437" t="s">
        <v>771</v>
      </c>
      <c r="Z660" s="435">
        <f t="shared" si="424"/>
        <v>30</v>
      </c>
      <c r="AA660" s="636"/>
      <c r="AB660" s="171"/>
      <c r="AC660" s="88"/>
      <c r="AD660" s="162"/>
      <c r="AE660" s="162"/>
      <c r="AF660" s="162"/>
      <c r="AG660" s="162"/>
      <c r="AH660" s="162"/>
      <c r="AI660" s="162"/>
      <c r="AJ660" s="162"/>
      <c r="AK660" s="163"/>
      <c r="AL660" s="162"/>
      <c r="AM660" s="173"/>
      <c r="AN660" s="173"/>
      <c r="AO660" s="173"/>
      <c r="AP660" s="173"/>
      <c r="AQ660" s="173"/>
      <c r="AR660" s="173"/>
      <c r="AS660" s="173"/>
      <c r="AT660" s="173"/>
      <c r="AU660" s="173"/>
      <c r="AV660" s="173"/>
      <c r="AW660" s="173"/>
      <c r="AX660" s="173"/>
      <c r="AY660" s="173"/>
      <c r="AZ660" s="173"/>
      <c r="BA660" s="173"/>
      <c r="BB660" s="173"/>
      <c r="BC660" s="173"/>
      <c r="BD660" s="173"/>
      <c r="BE660" s="173"/>
      <c r="BF660" s="165"/>
      <c r="BG660" s="165"/>
      <c r="BH660" s="165"/>
      <c r="BI660" s="165"/>
      <c r="BJ660" s="165"/>
      <c r="BK660" s="165"/>
      <c r="BL660" s="165"/>
      <c r="BM660" s="165"/>
      <c r="BN660" s="165"/>
      <c r="BO660" s="165"/>
      <c r="BP660" s="165"/>
      <c r="BQ660" s="165"/>
      <c r="BR660" s="165"/>
      <c r="BS660" s="165"/>
      <c r="BT660" s="165"/>
      <c r="BU660" s="165"/>
      <c r="BV660" s="165"/>
      <c r="BW660" s="165"/>
      <c r="BX660" s="165"/>
      <c r="BY660" s="165"/>
      <c r="BZ660" s="165"/>
      <c r="CA660" s="165"/>
      <c r="CB660" s="165"/>
      <c r="CC660" s="165"/>
      <c r="CD660" s="165"/>
    </row>
    <row r="661" spans="1:82" ht="63.75" hidden="1" customHeight="1">
      <c r="A661" s="491" t="s">
        <v>11</v>
      </c>
      <c r="B661" s="491"/>
      <c r="C661" s="595" t="s">
        <v>794</v>
      </c>
      <c r="D661" s="403">
        <v>101</v>
      </c>
      <c r="E661" s="596" t="s">
        <v>822</v>
      </c>
      <c r="F661" s="404" t="s">
        <v>2</v>
      </c>
      <c r="G661" s="538" t="s">
        <v>790</v>
      </c>
      <c r="H661" s="538" t="s">
        <v>790</v>
      </c>
      <c r="I661" s="624"/>
      <c r="J661" s="624"/>
      <c r="K661" s="538" t="s">
        <v>790</v>
      </c>
      <c r="L661" s="538" t="s">
        <v>790</v>
      </c>
      <c r="M661" s="538" t="s">
        <v>790</v>
      </c>
      <c r="N661" s="215">
        <v>4</v>
      </c>
      <c r="O661" s="50">
        <f t="shared" si="425"/>
        <v>0</v>
      </c>
      <c r="P661" s="94">
        <f t="shared" si="426"/>
        <v>0</v>
      </c>
      <c r="Q661" s="674">
        <v>20.683440000000001</v>
      </c>
      <c r="R661" s="436">
        <f t="shared" si="427"/>
        <v>1344.4236000000001</v>
      </c>
      <c r="S661" s="394">
        <f t="shared" si="428"/>
        <v>941.09651999999994</v>
      </c>
      <c r="T661" s="454">
        <v>30</v>
      </c>
      <c r="U661" s="434"/>
      <c r="V661" s="458"/>
      <c r="W661" s="335">
        <f t="shared" si="429"/>
        <v>0</v>
      </c>
      <c r="X661" s="552">
        <f t="shared" si="430"/>
        <v>0</v>
      </c>
      <c r="Y661" s="437" t="s">
        <v>771</v>
      </c>
      <c r="Z661" s="435">
        <f t="shared" si="424"/>
        <v>30</v>
      </c>
      <c r="AA661" s="636"/>
      <c r="AB661" s="171"/>
      <c r="AC661" s="88"/>
      <c r="AD661" s="162"/>
      <c r="AE661" s="162"/>
      <c r="AF661" s="162"/>
      <c r="AG661" s="162"/>
      <c r="AH661" s="162"/>
      <c r="AI661" s="162"/>
      <c r="AJ661" s="162"/>
      <c r="AK661" s="163"/>
      <c r="AL661" s="162"/>
      <c r="AM661" s="173"/>
      <c r="AN661" s="173"/>
      <c r="AO661" s="173"/>
      <c r="AP661" s="173"/>
      <c r="AQ661" s="173"/>
      <c r="AR661" s="173"/>
      <c r="AS661" s="173"/>
      <c r="AT661" s="173"/>
      <c r="AU661" s="173"/>
      <c r="AV661" s="173"/>
      <c r="AW661" s="173"/>
      <c r="AX661" s="173"/>
      <c r="AY661" s="173"/>
      <c r="AZ661" s="173"/>
      <c r="BA661" s="173"/>
      <c r="BB661" s="173"/>
      <c r="BC661" s="173"/>
      <c r="BD661" s="173"/>
      <c r="BE661" s="173"/>
      <c r="BF661" s="165"/>
      <c r="BG661" s="165"/>
      <c r="BH661" s="165"/>
      <c r="BI661" s="165"/>
      <c r="BJ661" s="165"/>
      <c r="BK661" s="165"/>
      <c r="BL661" s="165"/>
      <c r="BM661" s="165"/>
      <c r="BN661" s="165"/>
      <c r="BO661" s="165"/>
      <c r="BP661" s="165"/>
      <c r="BQ661" s="165"/>
      <c r="BR661" s="165"/>
      <c r="BS661" s="165"/>
      <c r="BT661" s="165"/>
      <c r="BU661" s="165"/>
      <c r="BV661" s="165"/>
      <c r="BW661" s="165"/>
      <c r="BX661" s="165"/>
      <c r="BY661" s="165"/>
      <c r="BZ661" s="165"/>
      <c r="CA661" s="165"/>
      <c r="CB661" s="165"/>
      <c r="CC661" s="165"/>
      <c r="CD661" s="165"/>
    </row>
    <row r="662" spans="1:82" ht="9.75" customHeight="1">
      <c r="A662" s="500"/>
      <c r="B662" s="242"/>
      <c r="C662" s="322"/>
      <c r="D662" s="242"/>
      <c r="E662" s="243"/>
      <c r="F662" s="249"/>
      <c r="G662" s="244"/>
      <c r="H662" s="244"/>
      <c r="I662" s="244"/>
      <c r="J662" s="244"/>
      <c r="K662" s="244"/>
      <c r="L662" s="245"/>
      <c r="M662" s="691"/>
      <c r="N662" s="252"/>
      <c r="O662" s="307"/>
      <c r="P662" s="400"/>
      <c r="Q662" s="392"/>
      <c r="R662" s="753"/>
      <c r="S662" s="757"/>
      <c r="T662" s="430"/>
      <c r="U662" s="430"/>
      <c r="V662" s="329"/>
      <c r="W662" s="770" t="s">
        <v>22</v>
      </c>
      <c r="X662" s="552">
        <f t="shared" si="430"/>
        <v>0</v>
      </c>
      <c r="Y662" s="422"/>
      <c r="Z662" s="170"/>
      <c r="AA662" s="88"/>
      <c r="AB662" s="171"/>
      <c r="AC662" s="88"/>
      <c r="AD662" s="162"/>
      <c r="AE662" s="162"/>
      <c r="AF662" s="162"/>
      <c r="AG662" s="162"/>
      <c r="AH662" s="162"/>
      <c r="AI662" s="162"/>
      <c r="AJ662" s="162"/>
      <c r="AK662" s="163"/>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5"/>
      <c r="BG662" s="165"/>
      <c r="BH662" s="165"/>
      <c r="BI662" s="165"/>
      <c r="BJ662" s="165"/>
      <c r="BK662" s="165"/>
      <c r="BL662" s="165"/>
      <c r="BM662" s="165"/>
      <c r="BN662" s="165"/>
      <c r="BO662" s="165"/>
      <c r="BP662" s="165"/>
      <c r="BQ662" s="165"/>
      <c r="BR662" s="165"/>
      <c r="BS662" s="165"/>
      <c r="BT662" s="165"/>
      <c r="BU662" s="165"/>
      <c r="BV662" s="165"/>
      <c r="BW662" s="165"/>
      <c r="BX662" s="165"/>
      <c r="BY662" s="165"/>
      <c r="BZ662" s="165"/>
      <c r="CA662" s="165"/>
      <c r="CB662" s="165"/>
      <c r="CC662" s="165"/>
      <c r="CD662" s="165"/>
    </row>
    <row r="663" spans="1:82" ht="27" hidden="1" customHeight="1">
      <c r="A663" s="504"/>
      <c r="B663" s="489"/>
      <c r="C663" s="322"/>
      <c r="D663" s="132"/>
      <c r="E663" s="608" t="s">
        <v>833</v>
      </c>
      <c r="F663" s="156"/>
      <c r="G663" s="607">
        <v>134</v>
      </c>
      <c r="H663" s="607">
        <v>140</v>
      </c>
      <c r="I663" s="607">
        <v>146</v>
      </c>
      <c r="J663" s="607">
        <v>152</v>
      </c>
      <c r="K663" s="607">
        <v>158</v>
      </c>
      <c r="L663" s="607">
        <v>164</v>
      </c>
      <c r="M663" s="538" t="s">
        <v>790</v>
      </c>
      <c r="N663" s="103">
        <v>0</v>
      </c>
      <c r="O663" s="104"/>
      <c r="P663" s="128">
        <f>IF(SUM(G664:M671)&gt;0,0.1,0)</f>
        <v>0</v>
      </c>
      <c r="Q663" s="395"/>
      <c r="R663" s="734"/>
      <c r="S663" s="759"/>
      <c r="T663" s="328"/>
      <c r="U663" s="328"/>
      <c r="V663" s="328"/>
      <c r="W663" s="768"/>
      <c r="X663" s="552">
        <f t="shared" si="430"/>
        <v>0</v>
      </c>
      <c r="Y663" s="422"/>
      <c r="Z663" s="170"/>
      <c r="AA663" s="88"/>
      <c r="AB663" s="171"/>
      <c r="AC663" s="88"/>
      <c r="AD663" s="162"/>
      <c r="AE663" s="162"/>
      <c r="AF663" s="162"/>
      <c r="AG663" s="162"/>
      <c r="AH663" s="162"/>
      <c r="AI663" s="162"/>
      <c r="AJ663" s="162"/>
      <c r="AK663" s="163"/>
      <c r="AL663" s="162"/>
      <c r="AM663" s="173"/>
      <c r="AN663" s="173"/>
      <c r="AO663" s="173"/>
      <c r="AP663" s="173"/>
      <c r="AQ663" s="173"/>
      <c r="AR663" s="173"/>
      <c r="AS663" s="173"/>
      <c r="AT663" s="173"/>
      <c r="AU663" s="173"/>
      <c r="AV663" s="173"/>
      <c r="AW663" s="173"/>
      <c r="AX663" s="173"/>
      <c r="AY663" s="173"/>
      <c r="AZ663" s="173"/>
      <c r="BA663" s="173"/>
      <c r="BB663" s="173"/>
      <c r="BC663" s="173"/>
      <c r="BD663" s="173"/>
      <c r="BE663" s="173"/>
      <c r="BF663" s="165"/>
      <c r="BG663" s="165"/>
      <c r="BH663" s="165"/>
      <c r="BI663" s="165"/>
      <c r="BJ663" s="165"/>
      <c r="BK663" s="165"/>
      <c r="BL663" s="165"/>
      <c r="BM663" s="165"/>
      <c r="BN663" s="165"/>
      <c r="BO663" s="165"/>
      <c r="BP663" s="165"/>
      <c r="BQ663" s="165"/>
      <c r="BR663" s="165"/>
      <c r="BS663" s="165"/>
      <c r="BT663" s="165"/>
      <c r="BU663" s="165"/>
      <c r="BV663" s="165"/>
      <c r="BW663" s="165"/>
      <c r="BX663" s="165"/>
      <c r="BY663" s="165"/>
      <c r="BZ663" s="165"/>
      <c r="CA663" s="165"/>
      <c r="CB663" s="165"/>
      <c r="CC663" s="165"/>
      <c r="CD663" s="165"/>
    </row>
    <row r="664" spans="1:82" ht="9.75" hidden="1" customHeight="1">
      <c r="A664" s="500"/>
      <c r="B664" s="242"/>
      <c r="C664" s="322"/>
      <c r="D664" s="242"/>
      <c r="E664" s="243"/>
      <c r="F664" s="249"/>
      <c r="G664" s="244"/>
      <c r="H664" s="244"/>
      <c r="I664" s="244"/>
      <c r="J664" s="244"/>
      <c r="K664" s="244"/>
      <c r="L664" s="245"/>
      <c r="M664" s="691"/>
      <c r="N664" s="252">
        <v>0</v>
      </c>
      <c r="O664" s="307"/>
      <c r="P664" s="400"/>
      <c r="Q664" s="392"/>
      <c r="R664" s="753"/>
      <c r="S664" s="757"/>
      <c r="T664" s="430"/>
      <c r="U664" s="430"/>
      <c r="V664" s="329"/>
      <c r="W664" s="770" t="s">
        <v>22</v>
      </c>
      <c r="X664" s="552">
        <f t="shared" si="430"/>
        <v>0</v>
      </c>
      <c r="Y664" s="422"/>
      <c r="Z664" s="170"/>
      <c r="AA664" s="88"/>
      <c r="AB664" s="171"/>
      <c r="AC664" s="88"/>
      <c r="AD664" s="162"/>
      <c r="AE664" s="162"/>
      <c r="AF664" s="162"/>
      <c r="AG664" s="162"/>
      <c r="AH664" s="162"/>
      <c r="AI664" s="162"/>
      <c r="AJ664" s="162"/>
      <c r="AK664" s="163"/>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5"/>
      <c r="BG664" s="165"/>
      <c r="BH664" s="165"/>
      <c r="BI664" s="165"/>
      <c r="BJ664" s="165"/>
      <c r="BK664" s="165"/>
      <c r="BL664" s="165"/>
      <c r="BM664" s="165"/>
      <c r="BN664" s="165"/>
      <c r="BO664" s="165"/>
      <c r="BP664" s="165"/>
      <c r="BQ664" s="165"/>
      <c r="BR664" s="165"/>
      <c r="BS664" s="165"/>
      <c r="BT664" s="165"/>
      <c r="BU664" s="165"/>
      <c r="BV664" s="165"/>
      <c r="BW664" s="165"/>
      <c r="BX664" s="165"/>
      <c r="BY664" s="165"/>
      <c r="BZ664" s="165"/>
      <c r="CA664" s="165"/>
      <c r="CB664" s="165"/>
      <c r="CC664" s="165"/>
      <c r="CD664" s="165"/>
    </row>
    <row r="665" spans="1:82" ht="63.75" hidden="1" customHeight="1">
      <c r="A665" s="491" t="s">
        <v>11</v>
      </c>
      <c r="B665" s="491"/>
      <c r="C665" s="677" t="s">
        <v>953</v>
      </c>
      <c r="D665" s="403">
        <v>218</v>
      </c>
      <c r="E665" s="596" t="s">
        <v>823</v>
      </c>
      <c r="F665" s="404" t="s">
        <v>23</v>
      </c>
      <c r="G665" s="624"/>
      <c r="H665" s="624"/>
      <c r="I665" s="624"/>
      <c r="J665" s="624"/>
      <c r="K665" s="624"/>
      <c r="L665" s="624"/>
      <c r="M665" s="538" t="s">
        <v>790</v>
      </c>
      <c r="N665" s="215">
        <v>0</v>
      </c>
      <c r="O665" s="836">
        <f t="shared" ref="O665" si="431">SUBTOTAL(9,G665:M665)</f>
        <v>0</v>
      </c>
      <c r="P665" s="837">
        <f t="shared" ref="P665" si="432">O665</f>
        <v>0</v>
      </c>
      <c r="Q665" s="678">
        <v>22.024799999999999</v>
      </c>
      <c r="R665" s="736">
        <f>Q665*$S$1</f>
        <v>1431.6119999999999</v>
      </c>
      <c r="S665" s="745">
        <f t="shared" ref="S665" si="433">(1-T665*0.01)*R665</f>
        <v>1002.1283999999998</v>
      </c>
      <c r="T665" s="454">
        <v>30</v>
      </c>
      <c r="U665" s="434"/>
      <c r="V665" s="458"/>
      <c r="W665" s="842">
        <f>S665*O665</f>
        <v>0</v>
      </c>
      <c r="X665" s="552">
        <f t="shared" si="430"/>
        <v>0</v>
      </c>
      <c r="Y665" s="437" t="s">
        <v>771</v>
      </c>
      <c r="Z665" s="435">
        <f t="shared" ref="Z665:Z670" si="434">T665</f>
        <v>30</v>
      </c>
      <c r="AA665" s="636"/>
      <c r="AB665" s="171"/>
      <c r="AC665" s="88"/>
      <c r="AD665" s="162"/>
      <c r="AE665" s="162"/>
      <c r="AF665" s="162"/>
      <c r="AG665" s="162"/>
      <c r="AH665" s="162"/>
      <c r="AI665" s="162"/>
      <c r="AJ665" s="162"/>
      <c r="AK665" s="163"/>
      <c r="AL665" s="162"/>
      <c r="AM665" s="173"/>
      <c r="AN665" s="173"/>
      <c r="AO665" s="173"/>
      <c r="AP665" s="173"/>
      <c r="AQ665" s="173"/>
      <c r="AR665" s="173"/>
      <c r="AS665" s="173"/>
      <c r="AT665" s="173"/>
      <c r="AU665" s="173"/>
      <c r="AV665" s="173"/>
      <c r="AW665" s="173"/>
      <c r="AX665" s="173"/>
      <c r="AY665" s="173"/>
      <c r="AZ665" s="173"/>
      <c r="BA665" s="173"/>
      <c r="BB665" s="173"/>
      <c r="BC665" s="173"/>
      <c r="BD665" s="173"/>
      <c r="BE665" s="173"/>
      <c r="BF665" s="165"/>
      <c r="BG665" s="165"/>
      <c r="BH665" s="165"/>
      <c r="BI665" s="165"/>
      <c r="BJ665" s="165"/>
      <c r="BK665" s="165"/>
      <c r="BL665" s="165"/>
      <c r="BM665" s="165"/>
      <c r="BN665" s="165"/>
      <c r="BO665" s="165"/>
      <c r="BP665" s="165"/>
      <c r="BQ665" s="165"/>
      <c r="BR665" s="165"/>
      <c r="BS665" s="165"/>
      <c r="BT665" s="165"/>
      <c r="BU665" s="165"/>
      <c r="BV665" s="165"/>
      <c r="BW665" s="165"/>
      <c r="BX665" s="165"/>
      <c r="BY665" s="165"/>
      <c r="BZ665" s="165"/>
      <c r="CA665" s="165"/>
      <c r="CB665" s="165"/>
      <c r="CC665" s="165"/>
      <c r="CD665" s="165"/>
    </row>
    <row r="666" spans="1:82" ht="63.75" hidden="1" customHeight="1">
      <c r="A666" s="491" t="s">
        <v>11</v>
      </c>
      <c r="B666" s="491"/>
      <c r="C666" s="595" t="s">
        <v>794</v>
      </c>
      <c r="D666" s="403">
        <v>218</v>
      </c>
      <c r="E666" s="596" t="s">
        <v>823</v>
      </c>
      <c r="F666" s="404" t="s">
        <v>23</v>
      </c>
      <c r="G666" s="538" t="s">
        <v>790</v>
      </c>
      <c r="H666" s="538" t="s">
        <v>790</v>
      </c>
      <c r="I666" s="624"/>
      <c r="J666" s="624"/>
      <c r="K666" s="538" t="s">
        <v>790</v>
      </c>
      <c r="L666" s="538" t="s">
        <v>790</v>
      </c>
      <c r="M666" s="538" t="s">
        <v>790</v>
      </c>
      <c r="N666" s="215">
        <v>4</v>
      </c>
      <c r="O666" s="50">
        <f t="shared" ref="O666:O670" si="435">SUBTOTAL(9,G666:M666)</f>
        <v>0</v>
      </c>
      <c r="P666" s="94">
        <f t="shared" ref="P666:P670" si="436">O666</f>
        <v>0</v>
      </c>
      <c r="Q666" s="674">
        <v>22.024799999999999</v>
      </c>
      <c r="R666" s="436">
        <f t="shared" ref="R666:R670" si="437">Q666*$S$1</f>
        <v>1431.6119999999999</v>
      </c>
      <c r="S666" s="394">
        <f t="shared" ref="S666:S670" si="438">(1-T666*0.01)*R666</f>
        <v>1002.1283999999998</v>
      </c>
      <c r="T666" s="454">
        <v>30</v>
      </c>
      <c r="U666" s="434"/>
      <c r="V666" s="458"/>
      <c r="W666" s="335">
        <f t="shared" ref="W666:W670" si="439">S666*O666</f>
        <v>0</v>
      </c>
      <c r="X666" s="552">
        <f t="shared" si="430"/>
        <v>0</v>
      </c>
      <c r="Y666" s="437" t="s">
        <v>771</v>
      </c>
      <c r="Z666" s="435">
        <f t="shared" si="434"/>
        <v>30</v>
      </c>
      <c r="AA666" s="636"/>
      <c r="AB666" s="171"/>
      <c r="AC666" s="88"/>
      <c r="AD666" s="162"/>
      <c r="AE666" s="162"/>
      <c r="AF666" s="162"/>
      <c r="AG666" s="162"/>
      <c r="AH666" s="162"/>
      <c r="AI666" s="162"/>
      <c r="AJ666" s="162"/>
      <c r="AK666" s="163"/>
      <c r="AL666" s="162"/>
      <c r="AM666" s="173"/>
      <c r="AN666" s="173"/>
      <c r="AO666" s="173"/>
      <c r="AP666" s="173"/>
      <c r="AQ666" s="173"/>
      <c r="AR666" s="173"/>
      <c r="AS666" s="173"/>
      <c r="AT666" s="173"/>
      <c r="AU666" s="173"/>
      <c r="AV666" s="173"/>
      <c r="AW666" s="173"/>
      <c r="AX666" s="173"/>
      <c r="AY666" s="173"/>
      <c r="AZ666" s="173"/>
      <c r="BA666" s="173"/>
      <c r="BB666" s="173"/>
      <c r="BC666" s="173"/>
      <c r="BD666" s="173"/>
      <c r="BE666" s="173"/>
      <c r="BF666" s="165"/>
      <c r="BG666" s="165"/>
      <c r="BH666" s="165"/>
      <c r="BI666" s="165"/>
      <c r="BJ666" s="165"/>
      <c r="BK666" s="165"/>
      <c r="BL666" s="165"/>
      <c r="BM666" s="165"/>
      <c r="BN666" s="165"/>
      <c r="BO666" s="165"/>
      <c r="BP666" s="165"/>
      <c r="BQ666" s="165"/>
      <c r="BR666" s="165"/>
      <c r="BS666" s="165"/>
      <c r="BT666" s="165"/>
      <c r="BU666" s="165"/>
      <c r="BV666" s="165"/>
      <c r="BW666" s="165"/>
      <c r="BX666" s="165"/>
      <c r="BY666" s="165"/>
      <c r="BZ666" s="165"/>
      <c r="CA666" s="165"/>
      <c r="CB666" s="165"/>
      <c r="CC666" s="165"/>
      <c r="CD666" s="165"/>
    </row>
    <row r="667" spans="1:82" ht="63.75" hidden="1" customHeight="1">
      <c r="A667" s="491" t="s">
        <v>11</v>
      </c>
      <c r="B667" s="491"/>
      <c r="C667" s="677" t="s">
        <v>953</v>
      </c>
      <c r="D667" s="403">
        <v>102</v>
      </c>
      <c r="E667" s="596" t="s">
        <v>823</v>
      </c>
      <c r="F667" s="404" t="s">
        <v>2</v>
      </c>
      <c r="G667" s="624"/>
      <c r="H667" s="538" t="s">
        <v>790</v>
      </c>
      <c r="I667" s="624"/>
      <c r="J667" s="624"/>
      <c r="K667" s="624"/>
      <c r="L667" s="624"/>
      <c r="M667" s="538" t="s">
        <v>790</v>
      </c>
      <c r="N667" s="215">
        <v>0</v>
      </c>
      <c r="O667" s="836">
        <f t="shared" si="435"/>
        <v>0</v>
      </c>
      <c r="P667" s="837">
        <f t="shared" si="436"/>
        <v>0</v>
      </c>
      <c r="Q667" s="678">
        <v>22.124159999999996</v>
      </c>
      <c r="R667" s="736">
        <f>Q667*$S$1</f>
        <v>1438.0703999999998</v>
      </c>
      <c r="S667" s="745">
        <f t="shared" si="438"/>
        <v>1006.6492799999999</v>
      </c>
      <c r="T667" s="454">
        <v>30</v>
      </c>
      <c r="U667" s="434"/>
      <c r="V667" s="458"/>
      <c r="W667" s="842">
        <f>S667*O667</f>
        <v>0</v>
      </c>
      <c r="X667" s="552">
        <f t="shared" si="430"/>
        <v>0</v>
      </c>
      <c r="Y667" s="437" t="s">
        <v>771</v>
      </c>
      <c r="Z667" s="435">
        <f t="shared" si="434"/>
        <v>30</v>
      </c>
      <c r="AA667" s="636"/>
      <c r="AB667" s="171"/>
      <c r="AC667" s="88"/>
      <c r="AD667" s="162"/>
      <c r="AE667" s="162"/>
      <c r="AF667" s="162"/>
      <c r="AG667" s="162"/>
      <c r="AH667" s="162"/>
      <c r="AI667" s="162"/>
      <c r="AJ667" s="162"/>
      <c r="AK667" s="163"/>
      <c r="AL667" s="162"/>
      <c r="AM667" s="173"/>
      <c r="AN667" s="173"/>
      <c r="AO667" s="173"/>
      <c r="AP667" s="173"/>
      <c r="AQ667" s="173"/>
      <c r="AR667" s="173"/>
      <c r="AS667" s="173"/>
      <c r="AT667" s="173"/>
      <c r="AU667" s="173"/>
      <c r="AV667" s="173"/>
      <c r="AW667" s="173"/>
      <c r="AX667" s="173"/>
      <c r="AY667" s="173"/>
      <c r="AZ667" s="173"/>
      <c r="BA667" s="173"/>
      <c r="BB667" s="173"/>
      <c r="BC667" s="173"/>
      <c r="BD667" s="173"/>
      <c r="BE667" s="173"/>
      <c r="BF667" s="165"/>
      <c r="BG667" s="165"/>
      <c r="BH667" s="165"/>
      <c r="BI667" s="165"/>
      <c r="BJ667" s="165"/>
      <c r="BK667" s="165"/>
      <c r="BL667" s="165"/>
      <c r="BM667" s="165"/>
      <c r="BN667" s="165"/>
      <c r="BO667" s="165"/>
      <c r="BP667" s="165"/>
      <c r="BQ667" s="165"/>
      <c r="BR667" s="165"/>
      <c r="BS667" s="165"/>
      <c r="BT667" s="165"/>
      <c r="BU667" s="165"/>
      <c r="BV667" s="165"/>
      <c r="BW667" s="165"/>
      <c r="BX667" s="165"/>
      <c r="BY667" s="165"/>
      <c r="BZ667" s="165"/>
      <c r="CA667" s="165"/>
      <c r="CB667" s="165"/>
      <c r="CC667" s="165"/>
      <c r="CD667" s="165"/>
    </row>
    <row r="668" spans="1:82" ht="63.75" hidden="1" customHeight="1">
      <c r="A668" s="491" t="s">
        <v>11</v>
      </c>
      <c r="B668" s="491"/>
      <c r="C668" s="595" t="s">
        <v>794</v>
      </c>
      <c r="D668" s="403">
        <v>102</v>
      </c>
      <c r="E668" s="596" t="s">
        <v>823</v>
      </c>
      <c r="F668" s="404" t="s">
        <v>2</v>
      </c>
      <c r="G668" s="538" t="s">
        <v>790</v>
      </c>
      <c r="H668" s="538" t="s">
        <v>790</v>
      </c>
      <c r="I668" s="624"/>
      <c r="J668" s="624"/>
      <c r="K668" s="538" t="s">
        <v>790</v>
      </c>
      <c r="L668" s="538" t="s">
        <v>790</v>
      </c>
      <c r="M668" s="538" t="s">
        <v>790</v>
      </c>
      <c r="N668" s="215">
        <v>4</v>
      </c>
      <c r="O668" s="50">
        <f t="shared" si="435"/>
        <v>0</v>
      </c>
      <c r="P668" s="94">
        <f t="shared" si="436"/>
        <v>0</v>
      </c>
      <c r="Q668" s="674">
        <v>22.124159999999996</v>
      </c>
      <c r="R668" s="436">
        <f t="shared" si="437"/>
        <v>1438.0703999999998</v>
      </c>
      <c r="S668" s="394">
        <f t="shared" si="438"/>
        <v>1006.6492799999999</v>
      </c>
      <c r="T668" s="454">
        <v>30</v>
      </c>
      <c r="U668" s="434"/>
      <c r="V668" s="458"/>
      <c r="W668" s="335">
        <f t="shared" si="439"/>
        <v>0</v>
      </c>
      <c r="X668" s="552">
        <f t="shared" si="430"/>
        <v>0</v>
      </c>
      <c r="Y668" s="437" t="s">
        <v>771</v>
      </c>
      <c r="Z668" s="435">
        <f t="shared" si="434"/>
        <v>30</v>
      </c>
      <c r="AA668" s="636"/>
      <c r="AB668" s="171"/>
      <c r="AC668" s="88"/>
      <c r="AD668" s="162"/>
      <c r="AE668" s="162"/>
      <c r="AF668" s="162"/>
      <c r="AG668" s="162"/>
      <c r="AH668" s="162"/>
      <c r="AI668" s="162"/>
      <c r="AJ668" s="162"/>
      <c r="AK668" s="163"/>
      <c r="AL668" s="162"/>
      <c r="AM668" s="173"/>
      <c r="AN668" s="173"/>
      <c r="AO668" s="173"/>
      <c r="AP668" s="173"/>
      <c r="AQ668" s="173"/>
      <c r="AR668" s="173"/>
      <c r="AS668" s="173"/>
      <c r="AT668" s="173"/>
      <c r="AU668" s="173"/>
      <c r="AV668" s="173"/>
      <c r="AW668" s="173"/>
      <c r="AX668" s="173"/>
      <c r="AY668" s="173"/>
      <c r="AZ668" s="173"/>
      <c r="BA668" s="173"/>
      <c r="BB668" s="173"/>
      <c r="BC668" s="173"/>
      <c r="BD668" s="173"/>
      <c r="BE668" s="173"/>
      <c r="BF668" s="165"/>
      <c r="BG668" s="165"/>
      <c r="BH668" s="165"/>
      <c r="BI668" s="165"/>
      <c r="BJ668" s="165"/>
      <c r="BK668" s="165"/>
      <c r="BL668" s="165"/>
      <c r="BM668" s="165"/>
      <c r="BN668" s="165"/>
      <c r="BO668" s="165"/>
      <c r="BP668" s="165"/>
      <c r="BQ668" s="165"/>
      <c r="BR668" s="165"/>
      <c r="BS668" s="165"/>
      <c r="BT668" s="165"/>
      <c r="BU668" s="165"/>
      <c r="BV668" s="165"/>
      <c r="BW668" s="165"/>
      <c r="BX668" s="165"/>
      <c r="BY668" s="165"/>
      <c r="BZ668" s="165"/>
      <c r="CA668" s="165"/>
      <c r="CB668" s="165"/>
      <c r="CC668" s="165"/>
      <c r="CD668" s="165"/>
    </row>
    <row r="669" spans="1:82" ht="63.75" hidden="1" customHeight="1">
      <c r="A669" s="491" t="s">
        <v>11</v>
      </c>
      <c r="B669" s="491"/>
      <c r="C669" s="677" t="s">
        <v>953</v>
      </c>
      <c r="D669" s="403">
        <v>702</v>
      </c>
      <c r="E669" s="596" t="s">
        <v>824</v>
      </c>
      <c r="F669" s="404" t="s">
        <v>825</v>
      </c>
      <c r="G669" s="538" t="s">
        <v>790</v>
      </c>
      <c r="H669" s="538" t="s">
        <v>790</v>
      </c>
      <c r="I669" s="538" t="s">
        <v>790</v>
      </c>
      <c r="J669" s="538" t="s">
        <v>790</v>
      </c>
      <c r="K669" s="538" t="s">
        <v>790</v>
      </c>
      <c r="L669" s="624"/>
      <c r="M669" s="538" t="s">
        <v>790</v>
      </c>
      <c r="N669" s="215">
        <v>0</v>
      </c>
      <c r="O669" s="50">
        <f>SUBTOTAL(9,G669:M669)</f>
        <v>0</v>
      </c>
      <c r="P669" s="94">
        <f>O669</f>
        <v>0</v>
      </c>
      <c r="Q669" s="678">
        <v>74.039760000000001</v>
      </c>
      <c r="R669" s="736">
        <f>Q669*$S$1</f>
        <v>4812.5843999999997</v>
      </c>
      <c r="S669" s="745">
        <f t="shared" si="438"/>
        <v>3368.8090799999995</v>
      </c>
      <c r="T669" s="454">
        <v>30</v>
      </c>
      <c r="U669" s="434"/>
      <c r="V669" s="458"/>
      <c r="W669" s="752">
        <f>S669*O669</f>
        <v>0</v>
      </c>
      <c r="X669" s="552">
        <f>R669*P669</f>
        <v>0</v>
      </c>
      <c r="Y669" s="437" t="s">
        <v>771</v>
      </c>
      <c r="Z669" s="435">
        <f t="shared" si="434"/>
        <v>30</v>
      </c>
      <c r="AA669" s="636"/>
      <c r="AB669" s="171"/>
      <c r="AC669" s="88"/>
      <c r="AD669" s="162"/>
      <c r="AE669" s="162"/>
      <c r="AF669" s="162"/>
      <c r="AG669" s="162"/>
      <c r="AH669" s="162"/>
      <c r="AI669" s="162"/>
      <c r="AJ669" s="162"/>
      <c r="AK669" s="163"/>
      <c r="AL669" s="162"/>
      <c r="AM669" s="173"/>
      <c r="AN669" s="173"/>
      <c r="AO669" s="173"/>
      <c r="AP669" s="173"/>
      <c r="AQ669" s="173"/>
      <c r="AR669" s="173"/>
      <c r="AS669" s="173"/>
      <c r="AT669" s="173"/>
      <c r="AU669" s="173"/>
      <c r="AV669" s="173"/>
      <c r="AW669" s="173"/>
      <c r="AX669" s="173"/>
      <c r="AY669" s="173"/>
      <c r="AZ669" s="173"/>
      <c r="BA669" s="173"/>
      <c r="BB669" s="173"/>
      <c r="BC669" s="173"/>
      <c r="BD669" s="173"/>
      <c r="BE669" s="173"/>
      <c r="BF669" s="165"/>
      <c r="BG669" s="165"/>
      <c r="BH669" s="165"/>
      <c r="BI669" s="165"/>
      <c r="BJ669" s="165"/>
      <c r="BK669" s="165"/>
      <c r="BL669" s="165"/>
      <c r="BM669" s="165"/>
      <c r="BN669" s="165"/>
      <c r="BO669" s="165"/>
      <c r="BP669" s="165"/>
      <c r="BQ669" s="165"/>
      <c r="BR669" s="165"/>
      <c r="BS669" s="165"/>
      <c r="BT669" s="165"/>
      <c r="BU669" s="165"/>
      <c r="BV669" s="165"/>
      <c r="BW669" s="165"/>
      <c r="BX669" s="165"/>
      <c r="BY669" s="165"/>
      <c r="BZ669" s="165"/>
      <c r="CA669" s="165"/>
      <c r="CB669" s="165"/>
      <c r="CC669" s="165"/>
      <c r="CD669" s="165"/>
    </row>
    <row r="670" spans="1:82" ht="63.75" hidden="1" customHeight="1">
      <c r="A670" s="491" t="s">
        <v>11</v>
      </c>
      <c r="B670" s="491"/>
      <c r="C670" s="595" t="s">
        <v>794</v>
      </c>
      <c r="D670" s="403">
        <v>702</v>
      </c>
      <c r="E670" s="596" t="s">
        <v>824</v>
      </c>
      <c r="F670" s="404" t="s">
        <v>825</v>
      </c>
      <c r="G670" s="538" t="s">
        <v>790</v>
      </c>
      <c r="H670" s="538" t="s">
        <v>790</v>
      </c>
      <c r="I670" s="624"/>
      <c r="J670" s="624"/>
      <c r="K670" s="538" t="s">
        <v>790</v>
      </c>
      <c r="L670" s="538" t="s">
        <v>790</v>
      </c>
      <c r="M670" s="538" t="s">
        <v>790</v>
      </c>
      <c r="N670" s="215">
        <v>4</v>
      </c>
      <c r="O670" s="50">
        <f t="shared" si="435"/>
        <v>0</v>
      </c>
      <c r="P670" s="94">
        <f t="shared" si="436"/>
        <v>0</v>
      </c>
      <c r="Q670" s="674">
        <v>74.039760000000001</v>
      </c>
      <c r="R670" s="436">
        <f t="shared" si="437"/>
        <v>4812.5843999999997</v>
      </c>
      <c r="S670" s="394">
        <f t="shared" si="438"/>
        <v>3368.8090799999995</v>
      </c>
      <c r="T670" s="454">
        <v>30</v>
      </c>
      <c r="U670" s="434"/>
      <c r="V670" s="458"/>
      <c r="W670" s="335">
        <f t="shared" si="439"/>
        <v>0</v>
      </c>
      <c r="X670" s="552">
        <f t="shared" si="430"/>
        <v>0</v>
      </c>
      <c r="Y670" s="437" t="s">
        <v>771</v>
      </c>
      <c r="Z670" s="435">
        <f t="shared" si="434"/>
        <v>30</v>
      </c>
      <c r="AA670" s="636"/>
      <c r="AB670" s="171"/>
      <c r="AC670" s="88"/>
      <c r="AD670" s="162"/>
      <c r="AE670" s="162"/>
      <c r="AF670" s="162"/>
      <c r="AG670" s="162"/>
      <c r="AH670" s="162"/>
      <c r="AI670" s="162"/>
      <c r="AJ670" s="162"/>
      <c r="AK670" s="163"/>
      <c r="AL670" s="162"/>
      <c r="AM670" s="173"/>
      <c r="AN670" s="173"/>
      <c r="AO670" s="173"/>
      <c r="AP670" s="173"/>
      <c r="AQ670" s="173"/>
      <c r="AR670" s="173"/>
      <c r="AS670" s="173"/>
      <c r="AT670" s="173"/>
      <c r="AU670" s="173"/>
      <c r="AV670" s="173"/>
      <c r="AW670" s="173"/>
      <c r="AX670" s="173"/>
      <c r="AY670" s="173"/>
      <c r="AZ670" s="173"/>
      <c r="BA670" s="173"/>
      <c r="BB670" s="173"/>
      <c r="BC670" s="173"/>
      <c r="BD670" s="173"/>
      <c r="BE670" s="173"/>
      <c r="BF670" s="165"/>
      <c r="BG670" s="165"/>
      <c r="BH670" s="165"/>
      <c r="BI670" s="165"/>
      <c r="BJ670" s="165"/>
      <c r="BK670" s="165"/>
      <c r="BL670" s="165"/>
      <c r="BM670" s="165"/>
      <c r="BN670" s="165"/>
      <c r="BO670" s="165"/>
      <c r="BP670" s="165"/>
      <c r="BQ670" s="165"/>
      <c r="BR670" s="165"/>
      <c r="BS670" s="165"/>
      <c r="BT670" s="165"/>
      <c r="BU670" s="165"/>
      <c r="BV670" s="165"/>
      <c r="BW670" s="165"/>
      <c r="BX670" s="165"/>
      <c r="BY670" s="165"/>
      <c r="BZ670" s="165"/>
      <c r="CA670" s="165"/>
      <c r="CB670" s="165"/>
      <c r="CC670" s="165"/>
      <c r="CD670" s="165"/>
    </row>
    <row r="671" spans="1:82" ht="9" hidden="1" customHeight="1">
      <c r="A671" s="500"/>
      <c r="B671" s="242"/>
      <c r="C671" s="322"/>
      <c r="D671" s="242"/>
      <c r="E671" s="243"/>
      <c r="F671" s="249"/>
      <c r="G671" s="244"/>
      <c r="H671" s="244"/>
      <c r="I671" s="244"/>
      <c r="J671" s="244"/>
      <c r="K671" s="244"/>
      <c r="L671" s="245"/>
      <c r="M671" s="691"/>
      <c r="N671" s="252">
        <v>0</v>
      </c>
      <c r="O671" s="307"/>
      <c r="P671" s="400"/>
      <c r="Q671" s="392"/>
      <c r="R671" s="753"/>
      <c r="S671" s="757"/>
      <c r="T671" s="430"/>
      <c r="U671" s="430"/>
      <c r="V671" s="329"/>
      <c r="W671" s="770" t="s">
        <v>22</v>
      </c>
      <c r="X671" s="552">
        <f t="shared" si="430"/>
        <v>0</v>
      </c>
      <c r="Y671" s="422"/>
      <c r="Z671" s="170"/>
      <c r="AA671" s="88"/>
      <c r="AB671" s="171"/>
      <c r="AC671" s="88"/>
      <c r="AD671" s="162"/>
      <c r="AE671" s="162"/>
      <c r="AF671" s="162"/>
      <c r="AG671" s="162"/>
      <c r="AH671" s="162"/>
      <c r="AI671" s="162"/>
      <c r="AJ671" s="162"/>
      <c r="AK671" s="163"/>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5"/>
      <c r="BG671" s="165"/>
      <c r="BH671" s="165"/>
      <c r="BI671" s="165"/>
      <c r="BJ671" s="165"/>
      <c r="BK671" s="165"/>
      <c r="BL671" s="165"/>
      <c r="BM671" s="165"/>
      <c r="BN671" s="165"/>
      <c r="BO671" s="165"/>
      <c r="BP671" s="165"/>
      <c r="BQ671" s="165"/>
      <c r="BR671" s="165"/>
      <c r="BS671" s="165"/>
      <c r="BT671" s="165"/>
      <c r="BU671" s="165"/>
      <c r="BV671" s="165"/>
      <c r="BW671" s="165"/>
      <c r="BX671" s="165"/>
      <c r="BY671" s="165"/>
      <c r="BZ671" s="165"/>
      <c r="CA671" s="165"/>
      <c r="CB671" s="165"/>
      <c r="CC671" s="165"/>
      <c r="CD671" s="165"/>
    </row>
    <row r="672" spans="1:82" ht="27" customHeight="1">
      <c r="A672" s="504"/>
      <c r="B672" s="489"/>
      <c r="C672" s="322"/>
      <c r="D672" s="132"/>
      <c r="E672" s="608" t="s">
        <v>833</v>
      </c>
      <c r="F672" s="156"/>
      <c r="G672" s="538" t="s">
        <v>790</v>
      </c>
      <c r="H672" s="607">
        <v>98</v>
      </c>
      <c r="I672" s="607">
        <v>104</v>
      </c>
      <c r="J672" s="607">
        <v>110</v>
      </c>
      <c r="K672" s="607">
        <v>116</v>
      </c>
      <c r="L672" s="607">
        <v>122</v>
      </c>
      <c r="M672" s="538" t="s">
        <v>790</v>
      </c>
      <c r="N672" s="103"/>
      <c r="O672" s="104"/>
      <c r="P672" s="128">
        <f>IF(SUM(G673:M679)&gt;0,0.1,0)</f>
        <v>0</v>
      </c>
      <c r="Q672" s="395"/>
      <c r="R672" s="734"/>
      <c r="S672" s="759"/>
      <c r="T672" s="328"/>
      <c r="U672" s="328"/>
      <c r="V672" s="328"/>
      <c r="W672" s="768"/>
      <c r="X672" s="552">
        <f t="shared" si="430"/>
        <v>0</v>
      </c>
      <c r="Y672" s="422"/>
      <c r="Z672" s="170"/>
      <c r="AA672" s="88"/>
      <c r="AB672" s="171"/>
      <c r="AC672" s="88"/>
      <c r="AD672" s="162"/>
      <c r="AE672" s="162"/>
      <c r="AF672" s="162"/>
      <c r="AG672" s="162"/>
      <c r="AH672" s="162"/>
      <c r="AI672" s="162"/>
      <c r="AJ672" s="162"/>
      <c r="AK672" s="163"/>
      <c r="AL672" s="162"/>
      <c r="AM672" s="173"/>
      <c r="AN672" s="173"/>
      <c r="AO672" s="173"/>
      <c r="AP672" s="173"/>
      <c r="AQ672" s="173"/>
      <c r="AR672" s="173"/>
      <c r="AS672" s="173"/>
      <c r="AT672" s="173"/>
      <c r="AU672" s="173"/>
      <c r="AV672" s="173"/>
      <c r="AW672" s="173"/>
      <c r="AX672" s="173"/>
      <c r="AY672" s="173"/>
      <c r="AZ672" s="173"/>
      <c r="BA672" s="173"/>
      <c r="BB672" s="173"/>
      <c r="BC672" s="173"/>
      <c r="BD672" s="173"/>
      <c r="BE672" s="173"/>
      <c r="BF672" s="165"/>
      <c r="BG672" s="165"/>
      <c r="BH672" s="165"/>
      <c r="BI672" s="165"/>
      <c r="BJ672" s="165"/>
      <c r="BK672" s="165"/>
      <c r="BL672" s="165"/>
      <c r="BM672" s="165"/>
      <c r="BN672" s="165"/>
      <c r="BO672" s="165"/>
      <c r="BP672" s="165"/>
      <c r="BQ672" s="165"/>
      <c r="BR672" s="165"/>
      <c r="BS672" s="165"/>
      <c r="BT672" s="165"/>
      <c r="BU672" s="165"/>
      <c r="BV672" s="165"/>
      <c r="BW672" s="165"/>
      <c r="BX672" s="165"/>
      <c r="BY672" s="165"/>
      <c r="BZ672" s="165"/>
      <c r="CA672" s="165"/>
      <c r="CB672" s="165"/>
      <c r="CC672" s="165"/>
      <c r="CD672" s="165"/>
    </row>
    <row r="673" spans="1:82" ht="8.25" customHeight="1">
      <c r="A673" s="500"/>
      <c r="B673" s="242"/>
      <c r="C673" s="322"/>
      <c r="D673" s="242"/>
      <c r="E673" s="243"/>
      <c r="F673" s="249"/>
      <c r="G673" s="244"/>
      <c r="H673" s="244"/>
      <c r="I673" s="244"/>
      <c r="J673" s="244"/>
      <c r="K673" s="244"/>
      <c r="L673" s="245"/>
      <c r="M673" s="691"/>
      <c r="N673" s="252"/>
      <c r="O673" s="307"/>
      <c r="P673" s="400"/>
      <c r="Q673" s="392"/>
      <c r="R673" s="753"/>
      <c r="S673" s="757"/>
      <c r="T673" s="430"/>
      <c r="U673" s="430"/>
      <c r="V673" s="329"/>
      <c r="W673" s="770" t="s">
        <v>22</v>
      </c>
      <c r="X673" s="552">
        <f t="shared" si="430"/>
        <v>0</v>
      </c>
      <c r="Y673" s="422"/>
      <c r="Z673" s="170"/>
      <c r="AA673" s="88"/>
      <c r="AB673" s="171"/>
      <c r="AC673" s="88"/>
      <c r="AD673" s="162"/>
      <c r="AE673" s="162"/>
      <c r="AF673" s="162"/>
      <c r="AG673" s="162"/>
      <c r="AH673" s="162"/>
      <c r="AI673" s="162"/>
      <c r="AJ673" s="162"/>
      <c r="AK673" s="163"/>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5"/>
      <c r="BG673" s="165"/>
      <c r="BH673" s="165"/>
      <c r="BI673" s="165"/>
      <c r="BJ673" s="165"/>
      <c r="BK673" s="165"/>
      <c r="BL673" s="165"/>
      <c r="BM673" s="165"/>
      <c r="BN673" s="165"/>
      <c r="BO673" s="165"/>
      <c r="BP673" s="165"/>
      <c r="BQ673" s="165"/>
      <c r="BR673" s="165"/>
      <c r="BS673" s="165"/>
      <c r="BT673" s="165"/>
      <c r="BU673" s="165"/>
      <c r="BV673" s="165"/>
      <c r="BW673" s="165"/>
      <c r="BX673" s="165"/>
      <c r="BY673" s="165"/>
      <c r="BZ673" s="165"/>
      <c r="CA673" s="165"/>
      <c r="CB673" s="165"/>
      <c r="CC673" s="165"/>
      <c r="CD673" s="165"/>
    </row>
    <row r="674" spans="1:82" ht="63" customHeight="1">
      <c r="A674" s="697" t="s">
        <v>11</v>
      </c>
      <c r="B674" s="698"/>
      <c r="C674" s="699" t="s">
        <v>794</v>
      </c>
      <c r="D674" s="774" t="s">
        <v>1012</v>
      </c>
      <c r="E674" s="775" t="s">
        <v>1013</v>
      </c>
      <c r="F674" s="775" t="s">
        <v>137</v>
      </c>
      <c r="G674" s="538" t="s">
        <v>790</v>
      </c>
      <c r="H674" s="701"/>
      <c r="I674" s="701"/>
      <c r="J674" s="701"/>
      <c r="K674" s="701"/>
      <c r="L674" s="538" t="s">
        <v>790</v>
      </c>
      <c r="M674" s="538" t="s">
        <v>790</v>
      </c>
      <c r="N674" s="215"/>
      <c r="O674" s="50">
        <f>SUBTOTAL(9,G674:M674)</f>
        <v>0</v>
      </c>
      <c r="P674" s="94">
        <f>O674</f>
        <v>0</v>
      </c>
      <c r="Q674" s="716">
        <v>22.074479999999998</v>
      </c>
      <c r="R674" s="839">
        <f t="shared" ref="R674:R678" si="440">Q674*$S$1</f>
        <v>1434.8411999999998</v>
      </c>
      <c r="S674" s="733">
        <f>R674</f>
        <v>1434.8411999999998</v>
      </c>
      <c r="T674" s="718" t="s">
        <v>794</v>
      </c>
      <c r="U674" s="718"/>
      <c r="V674" s="718"/>
      <c r="W674" s="752">
        <f>S674*O674</f>
        <v>0</v>
      </c>
      <c r="X674" s="552">
        <f>R674*P674</f>
        <v>0</v>
      </c>
      <c r="Y674" s="707"/>
      <c r="Z674" s="708"/>
      <c r="AA674" s="708"/>
      <c r="AB674" s="708"/>
      <c r="AC674" s="708"/>
      <c r="AD674" s="709"/>
      <c r="AE674" s="708"/>
      <c r="AF674" s="708"/>
      <c r="AG674" s="708"/>
      <c r="AH674" s="708"/>
      <c r="AI674" s="161"/>
      <c r="AJ674" s="162"/>
      <c r="AK674" s="163"/>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row>
    <row r="675" spans="1:82" ht="63.75" hidden="1" customHeight="1">
      <c r="A675" s="820" t="s">
        <v>11</v>
      </c>
      <c r="B675" s="698"/>
      <c r="C675" s="699" t="s">
        <v>794</v>
      </c>
      <c r="D675" s="774" t="s">
        <v>1012</v>
      </c>
      <c r="E675" s="775" t="s">
        <v>1013</v>
      </c>
      <c r="F675" s="775" t="s">
        <v>796</v>
      </c>
      <c r="G675" s="538" t="s">
        <v>790</v>
      </c>
      <c r="H675" s="701"/>
      <c r="I675" s="701"/>
      <c r="J675" s="701"/>
      <c r="K675" s="701"/>
      <c r="L675" s="538" t="s">
        <v>790</v>
      </c>
      <c r="M675" s="538" t="s">
        <v>790</v>
      </c>
      <c r="N675" s="215">
        <v>0</v>
      </c>
      <c r="O675" s="836">
        <f t="shared" ref="O675:O678" si="441">SUBTOTAL(9,G675:M675)</f>
        <v>0</v>
      </c>
      <c r="P675" s="837">
        <f t="shared" ref="P675:P678" si="442">O675</f>
        <v>0</v>
      </c>
      <c r="Q675" s="716">
        <v>22.074479999999998</v>
      </c>
      <c r="R675" s="839">
        <f t="shared" si="440"/>
        <v>1434.8411999999998</v>
      </c>
      <c r="S675" s="840">
        <f t="shared" ref="S675:S678" si="443">R675</f>
        <v>1434.8411999999998</v>
      </c>
      <c r="T675" s="718" t="s">
        <v>794</v>
      </c>
      <c r="U675" s="718"/>
      <c r="V675" s="718"/>
      <c r="W675" s="842">
        <f t="shared" ref="W675:W678" si="444">S675*O675</f>
        <v>0</v>
      </c>
      <c r="X675" s="552">
        <f t="shared" si="430"/>
        <v>0</v>
      </c>
      <c r="Y675" s="707"/>
      <c r="Z675" s="708"/>
      <c r="AA675" s="708"/>
      <c r="AB675" s="708"/>
      <c r="AC675" s="708"/>
      <c r="AD675" s="709"/>
      <c r="AE675" s="708"/>
      <c r="AF675" s="708"/>
      <c r="AG675" s="708"/>
      <c r="AH675" s="708"/>
      <c r="AI675" s="161"/>
      <c r="AJ675" s="162"/>
      <c r="AK675" s="163"/>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row>
    <row r="676" spans="1:82" ht="63" customHeight="1">
      <c r="A676" s="697" t="s">
        <v>11</v>
      </c>
      <c r="B676" s="698"/>
      <c r="C676" s="699" t="s">
        <v>794</v>
      </c>
      <c r="D676" s="774" t="s">
        <v>1014</v>
      </c>
      <c r="E676" s="775" t="s">
        <v>1015</v>
      </c>
      <c r="F676" s="775" t="s">
        <v>6</v>
      </c>
      <c r="G676" s="538" t="s">
        <v>790</v>
      </c>
      <c r="H676" s="701"/>
      <c r="I676" s="701"/>
      <c r="J676" s="701"/>
      <c r="K676" s="701"/>
      <c r="L676" s="701"/>
      <c r="M676" s="538" t="s">
        <v>790</v>
      </c>
      <c r="N676" s="215"/>
      <c r="O676" s="50">
        <f t="shared" si="441"/>
        <v>0</v>
      </c>
      <c r="P676" s="94">
        <f t="shared" si="442"/>
        <v>0</v>
      </c>
      <c r="Q676" s="716">
        <v>21.461760000000002</v>
      </c>
      <c r="R676" s="839">
        <f t="shared" si="440"/>
        <v>1395.0144</v>
      </c>
      <c r="S676" s="733">
        <f t="shared" si="443"/>
        <v>1395.0144</v>
      </c>
      <c r="T676" s="718" t="s">
        <v>794</v>
      </c>
      <c r="U676" s="718"/>
      <c r="V676" s="718"/>
      <c r="W676" s="752">
        <f t="shared" si="444"/>
        <v>0</v>
      </c>
      <c r="X676" s="552">
        <f t="shared" si="430"/>
        <v>0</v>
      </c>
      <c r="Y676" s="707"/>
      <c r="Z676" s="708"/>
      <c r="AA676" s="708"/>
      <c r="AB676" s="708"/>
      <c r="AC676" s="708"/>
      <c r="AD676" s="709"/>
      <c r="AE676" s="708"/>
      <c r="AF676" s="708"/>
      <c r="AG676" s="708"/>
      <c r="AH676" s="708"/>
      <c r="AI676" s="161"/>
      <c r="AJ676" s="162"/>
      <c r="AK676" s="163"/>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row>
    <row r="677" spans="1:82" ht="63" customHeight="1">
      <c r="A677" s="697" t="s">
        <v>11</v>
      </c>
      <c r="B677" s="698"/>
      <c r="C677" s="699" t="s">
        <v>794</v>
      </c>
      <c r="D677" s="774" t="s">
        <v>1014</v>
      </c>
      <c r="E677" s="775" t="s">
        <v>1015</v>
      </c>
      <c r="F677" s="775" t="s">
        <v>9</v>
      </c>
      <c r="G677" s="538" t="s">
        <v>790</v>
      </c>
      <c r="H677" s="701"/>
      <c r="I677" s="701"/>
      <c r="J677" s="701"/>
      <c r="K677" s="701"/>
      <c r="L677" s="701"/>
      <c r="M677" s="538" t="s">
        <v>790</v>
      </c>
      <c r="N677" s="215"/>
      <c r="O677" s="50">
        <f t="shared" si="441"/>
        <v>0</v>
      </c>
      <c r="P677" s="94">
        <f t="shared" si="442"/>
        <v>0</v>
      </c>
      <c r="Q677" s="716">
        <v>21.461760000000002</v>
      </c>
      <c r="R677" s="839">
        <f t="shared" si="440"/>
        <v>1395.0144</v>
      </c>
      <c r="S677" s="733">
        <f t="shared" si="443"/>
        <v>1395.0144</v>
      </c>
      <c r="T677" s="718" t="s">
        <v>794</v>
      </c>
      <c r="U677" s="718"/>
      <c r="V677" s="718"/>
      <c r="W677" s="752">
        <f t="shared" si="444"/>
        <v>0</v>
      </c>
      <c r="X677" s="552">
        <f t="shared" si="430"/>
        <v>0</v>
      </c>
      <c r="Y677" s="707"/>
      <c r="Z677" s="708"/>
      <c r="AA677" s="708"/>
      <c r="AB677" s="708"/>
      <c r="AC677" s="708"/>
      <c r="AD677" s="709"/>
      <c r="AE677" s="708"/>
      <c r="AF677" s="708"/>
      <c r="AG677" s="708"/>
      <c r="AH677" s="708"/>
      <c r="AI677" s="161"/>
      <c r="AJ677" s="162"/>
      <c r="AK677" s="163"/>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row>
    <row r="678" spans="1:82" ht="63" hidden="1" customHeight="1">
      <c r="A678" s="697" t="s">
        <v>11</v>
      </c>
      <c r="B678" s="698"/>
      <c r="C678" s="699" t="s">
        <v>794</v>
      </c>
      <c r="D678" s="774" t="s">
        <v>1014</v>
      </c>
      <c r="E678" s="775" t="s">
        <v>1015</v>
      </c>
      <c r="F678" s="775" t="s">
        <v>26</v>
      </c>
      <c r="G678" s="538" t="s">
        <v>790</v>
      </c>
      <c r="H678" s="701"/>
      <c r="I678" s="701"/>
      <c r="J678" s="701"/>
      <c r="K678" s="701"/>
      <c r="L678" s="538" t="s">
        <v>790</v>
      </c>
      <c r="M678" s="538" t="s">
        <v>790</v>
      </c>
      <c r="N678" s="215">
        <v>0</v>
      </c>
      <c r="O678" s="50">
        <f t="shared" si="441"/>
        <v>0</v>
      </c>
      <c r="P678" s="94">
        <f t="shared" si="442"/>
        <v>0</v>
      </c>
      <c r="Q678" s="716">
        <v>21.461760000000002</v>
      </c>
      <c r="R678" s="839">
        <f t="shared" si="440"/>
        <v>1395.0144</v>
      </c>
      <c r="S678" s="733">
        <f t="shared" si="443"/>
        <v>1395.0144</v>
      </c>
      <c r="T678" s="718" t="s">
        <v>794</v>
      </c>
      <c r="U678" s="718"/>
      <c r="V678" s="718"/>
      <c r="W678" s="752">
        <f t="shared" si="444"/>
        <v>0</v>
      </c>
      <c r="X678" s="552">
        <f t="shared" si="430"/>
        <v>0</v>
      </c>
      <c r="Y678" s="707"/>
      <c r="Z678" s="708"/>
      <c r="AA678" s="708"/>
      <c r="AB678" s="708"/>
      <c r="AC678" s="708"/>
      <c r="AD678" s="709"/>
      <c r="AE678" s="708"/>
      <c r="AF678" s="708"/>
      <c r="AG678" s="708"/>
      <c r="AH678" s="708"/>
      <c r="AI678" s="161"/>
      <c r="AJ678" s="162"/>
      <c r="AK678" s="163"/>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row>
    <row r="679" spans="1:82" ht="12" customHeight="1">
      <c r="A679" s="500"/>
      <c r="B679" s="242"/>
      <c r="C679" s="322"/>
      <c r="D679" s="242"/>
      <c r="E679" s="243"/>
      <c r="F679" s="249"/>
      <c r="G679" s="244"/>
      <c r="H679" s="244"/>
      <c r="I679" s="244"/>
      <c r="J679" s="244"/>
      <c r="K679" s="244"/>
      <c r="L679" s="245"/>
      <c r="M679" s="691"/>
      <c r="N679" s="252"/>
      <c r="O679" s="307"/>
      <c r="P679" s="400"/>
      <c r="Q679" s="392"/>
      <c r="R679" s="753"/>
      <c r="S679" s="757"/>
      <c r="T679" s="430"/>
      <c r="U679" s="430"/>
      <c r="V679" s="329"/>
      <c r="W679" s="770" t="s">
        <v>22</v>
      </c>
      <c r="X679" s="552">
        <f t="shared" si="430"/>
        <v>0</v>
      </c>
      <c r="Y679" s="422"/>
      <c r="Z679" s="170"/>
      <c r="AA679" s="88"/>
      <c r="AB679" s="171"/>
      <c r="AC679" s="88"/>
      <c r="AD679" s="162"/>
      <c r="AE679" s="162"/>
      <c r="AF679" s="162"/>
      <c r="AG679" s="162"/>
      <c r="AH679" s="162"/>
      <c r="AI679" s="162"/>
      <c r="AJ679" s="162"/>
      <c r="AK679" s="163"/>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row>
    <row r="680" spans="1:82" ht="27" customHeight="1">
      <c r="A680" s="504"/>
      <c r="B680" s="489"/>
      <c r="C680" s="322"/>
      <c r="D680" s="132"/>
      <c r="E680" s="133" t="s">
        <v>834</v>
      </c>
      <c r="F680" s="156"/>
      <c r="G680" s="578">
        <v>8</v>
      </c>
      <c r="H680" s="578">
        <v>10</v>
      </c>
      <c r="I680" s="578">
        <v>12</v>
      </c>
      <c r="J680" s="578">
        <v>14</v>
      </c>
      <c r="K680" s="578">
        <v>16</v>
      </c>
      <c r="L680" s="538" t="s">
        <v>790</v>
      </c>
      <c r="M680" s="538" t="s">
        <v>790</v>
      </c>
      <c r="N680" s="103"/>
      <c r="O680" s="104"/>
      <c r="P680" s="722">
        <f>IF(SUM(G681:M703)&gt;0,0.1,0)</f>
        <v>0</v>
      </c>
      <c r="Q680" s="392"/>
      <c r="R680" s="734"/>
      <c r="S680" s="759"/>
      <c r="T680" s="328"/>
      <c r="U680" s="328"/>
      <c r="V680" s="328"/>
      <c r="W680" s="768"/>
      <c r="X680" s="552">
        <f t="shared" si="430"/>
        <v>0</v>
      </c>
      <c r="Y680" s="422"/>
      <c r="Z680" s="170"/>
      <c r="AA680" s="88"/>
      <c r="AB680" s="171"/>
      <c r="AC680" s="88"/>
      <c r="AD680" s="162"/>
      <c r="AE680" s="162"/>
      <c r="AF680" s="162"/>
      <c r="AG680" s="162"/>
      <c r="AH680" s="162"/>
      <c r="AI680" s="162"/>
      <c r="AJ680" s="162"/>
      <c r="AK680" s="163"/>
      <c r="AL680" s="162"/>
      <c r="AM680" s="173"/>
      <c r="AN680" s="173"/>
      <c r="AO680" s="173"/>
      <c r="AP680" s="173"/>
      <c r="AQ680" s="173"/>
      <c r="AR680" s="173"/>
      <c r="AS680" s="173"/>
      <c r="AT680" s="173"/>
      <c r="AU680" s="173"/>
      <c r="AV680" s="173"/>
      <c r="AW680" s="173"/>
      <c r="AX680" s="173"/>
      <c r="AY680" s="173"/>
      <c r="AZ680" s="173"/>
      <c r="BA680" s="173"/>
      <c r="BB680" s="173"/>
      <c r="BC680" s="173"/>
      <c r="BD680" s="173"/>
      <c r="BE680" s="173"/>
      <c r="BF680" s="165"/>
      <c r="BG680" s="165"/>
      <c r="BH680" s="165"/>
      <c r="BI680" s="165"/>
      <c r="BJ680" s="165"/>
      <c r="BK680" s="165"/>
      <c r="BL680" s="165"/>
      <c r="BM680" s="165"/>
      <c r="BN680" s="165"/>
      <c r="BO680" s="165"/>
      <c r="BP680" s="165"/>
      <c r="BQ680" s="165"/>
      <c r="BR680" s="165"/>
      <c r="BS680" s="165"/>
      <c r="BT680" s="165"/>
      <c r="BU680" s="165"/>
      <c r="BV680" s="165"/>
      <c r="BW680" s="165"/>
      <c r="BX680" s="165"/>
      <c r="BY680" s="165"/>
      <c r="BZ680" s="165"/>
      <c r="CA680" s="165"/>
      <c r="CB680" s="165"/>
      <c r="CC680" s="165"/>
      <c r="CD680" s="165"/>
    </row>
    <row r="681" spans="1:82" ht="12" customHeight="1">
      <c r="A681" s="532"/>
      <c r="B681" s="242"/>
      <c r="C681" s="322"/>
      <c r="D681" s="242"/>
      <c r="E681" s="243"/>
      <c r="F681" s="249"/>
      <c r="G681" s="244"/>
      <c r="H681" s="244"/>
      <c r="I681" s="244"/>
      <c r="J681" s="244"/>
      <c r="K681" s="244"/>
      <c r="L681" s="245"/>
      <c r="M681" s="281"/>
      <c r="N681" s="204"/>
      <c r="O681" s="304"/>
      <c r="P681" s="282"/>
      <c r="Q681" s="395"/>
      <c r="R681" s="753"/>
      <c r="S681" s="757"/>
      <c r="T681" s="329"/>
      <c r="U681" s="329"/>
      <c r="V681" s="329"/>
      <c r="W681" s="770" t="s">
        <v>22</v>
      </c>
      <c r="X681" s="552">
        <f t="shared" si="430"/>
        <v>0</v>
      </c>
      <c r="Y681" s="422"/>
      <c r="Z681" s="170"/>
      <c r="AA681" s="88"/>
      <c r="AB681" s="171"/>
      <c r="AC681" s="88"/>
      <c r="AD681" s="162"/>
      <c r="AE681" s="162"/>
      <c r="AF681" s="162"/>
      <c r="AG681" s="162"/>
      <c r="AH681" s="162"/>
      <c r="AI681" s="162"/>
      <c r="AJ681" s="162"/>
      <c r="AK681" s="163"/>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row>
    <row r="682" spans="1:82" ht="63.75" customHeight="1">
      <c r="A682" s="520" t="s">
        <v>11</v>
      </c>
      <c r="B682" s="475"/>
      <c r="C682" s="677" t="s">
        <v>953</v>
      </c>
      <c r="D682" s="403" t="s">
        <v>1049</v>
      </c>
      <c r="E682" s="404" t="s">
        <v>1050</v>
      </c>
      <c r="F682" s="404" t="s">
        <v>4</v>
      </c>
      <c r="G682" s="622"/>
      <c r="H682" s="622"/>
      <c r="I682" s="622"/>
      <c r="J682" s="622"/>
      <c r="K682" s="622"/>
      <c r="L682" s="538" t="s">
        <v>790</v>
      </c>
      <c r="M682" s="538" t="s">
        <v>790</v>
      </c>
      <c r="N682" s="215"/>
      <c r="O682" s="50">
        <f t="shared" ref="O682:O686" si="445">SUBTOTAL(9,G682:M682)</f>
        <v>0</v>
      </c>
      <c r="P682" s="94">
        <f t="shared" ref="P682:P686" si="446">O682</f>
        <v>0</v>
      </c>
      <c r="Q682" s="678">
        <v>79.951679999999996</v>
      </c>
      <c r="R682" s="736">
        <f t="shared" ref="R682:R686" si="447">Q682*$S$1</f>
        <v>5196.8591999999999</v>
      </c>
      <c r="S682" s="745">
        <f t="shared" ref="S682:S686" si="448">(1-T682*0.01)*R682</f>
        <v>3637.8014399999997</v>
      </c>
      <c r="T682" s="454">
        <v>30</v>
      </c>
      <c r="U682" s="434"/>
      <c r="V682" s="458"/>
      <c r="W682" s="752">
        <f t="shared" ref="W682:W686" si="449">S682*O682</f>
        <v>0</v>
      </c>
      <c r="X682" s="552">
        <f t="shared" si="430"/>
        <v>0</v>
      </c>
      <c r="Y682" s="437" t="s">
        <v>771</v>
      </c>
      <c r="Z682" s="435">
        <f t="shared" ref="Z682:Z687" si="450">T682</f>
        <v>30</v>
      </c>
      <c r="AA682" s="427"/>
      <c r="AB682" s="171"/>
      <c r="AC682" s="88"/>
      <c r="AD682" s="162"/>
      <c r="AE682" s="162"/>
      <c r="AF682" s="162"/>
      <c r="AG682" s="162"/>
      <c r="AH682" s="162"/>
      <c r="AI682" s="162"/>
      <c r="AJ682" s="162"/>
      <c r="AK682" s="163"/>
      <c r="AL682" s="162"/>
      <c r="AM682" s="173"/>
      <c r="AN682" s="173"/>
      <c r="AO682" s="173"/>
      <c r="AP682" s="173"/>
      <c r="AQ682" s="173"/>
      <c r="AR682" s="173"/>
      <c r="AS682" s="173"/>
      <c r="AT682" s="173"/>
      <c r="AU682" s="173"/>
      <c r="AV682" s="173"/>
      <c r="AW682" s="173"/>
      <c r="AX682" s="173"/>
      <c r="AY682" s="173"/>
      <c r="AZ682" s="173"/>
      <c r="BA682" s="173"/>
      <c r="BB682" s="173"/>
      <c r="BC682" s="173"/>
      <c r="BD682" s="173"/>
      <c r="BE682" s="173"/>
      <c r="BF682" s="165"/>
      <c r="BG682" s="165"/>
      <c r="BH682" s="165"/>
      <c r="BI682" s="165"/>
      <c r="BJ682" s="165"/>
      <c r="BK682" s="165"/>
      <c r="BL682" s="165"/>
      <c r="BM682" s="165"/>
      <c r="BN682" s="165"/>
      <c r="BO682" s="165"/>
      <c r="BP682" s="165"/>
      <c r="BQ682" s="165"/>
      <c r="BR682" s="165"/>
      <c r="BS682" s="165"/>
      <c r="BT682" s="165"/>
      <c r="BU682" s="165"/>
      <c r="BV682" s="165"/>
      <c r="BW682" s="165"/>
      <c r="BX682" s="165"/>
      <c r="BY682" s="165"/>
      <c r="BZ682" s="165"/>
      <c r="CA682" s="165"/>
      <c r="CB682" s="165"/>
      <c r="CC682" s="165"/>
      <c r="CD682" s="165"/>
    </row>
    <row r="683" spans="1:82" ht="63.75" customHeight="1">
      <c r="A683" s="520" t="s">
        <v>11</v>
      </c>
      <c r="B683" s="475"/>
      <c r="C683" s="677" t="s">
        <v>953</v>
      </c>
      <c r="D683" s="403" t="s">
        <v>1049</v>
      </c>
      <c r="E683" s="404" t="s">
        <v>1050</v>
      </c>
      <c r="F683" s="404" t="s">
        <v>6</v>
      </c>
      <c r="G683" s="622"/>
      <c r="H683" s="622"/>
      <c r="I683" s="622"/>
      <c r="J683" s="622"/>
      <c r="K683" s="622"/>
      <c r="L683" s="538" t="s">
        <v>790</v>
      </c>
      <c r="M683" s="538" t="s">
        <v>790</v>
      </c>
      <c r="N683" s="215"/>
      <c r="O683" s="50">
        <f t="shared" si="445"/>
        <v>0</v>
      </c>
      <c r="P683" s="94">
        <f t="shared" si="446"/>
        <v>0</v>
      </c>
      <c r="Q683" s="678">
        <v>79.951679999999996</v>
      </c>
      <c r="R683" s="736">
        <f t="shared" si="447"/>
        <v>5196.8591999999999</v>
      </c>
      <c r="S683" s="745">
        <f t="shared" si="448"/>
        <v>3637.8014399999997</v>
      </c>
      <c r="T683" s="454">
        <v>30</v>
      </c>
      <c r="U683" s="434"/>
      <c r="V683" s="458"/>
      <c r="W683" s="752">
        <f t="shared" si="449"/>
        <v>0</v>
      </c>
      <c r="X683" s="552">
        <f t="shared" si="430"/>
        <v>0</v>
      </c>
      <c r="Y683" s="437" t="s">
        <v>771</v>
      </c>
      <c r="Z683" s="435">
        <f t="shared" si="450"/>
        <v>30</v>
      </c>
      <c r="AA683" s="427"/>
      <c r="AB683" s="171"/>
      <c r="AC683" s="88"/>
      <c r="AD683" s="162"/>
      <c r="AE683" s="162"/>
      <c r="AF683" s="162"/>
      <c r="AG683" s="162"/>
      <c r="AH683" s="162"/>
      <c r="AI683" s="162"/>
      <c r="AJ683" s="162"/>
      <c r="AK683" s="163"/>
      <c r="AL683" s="162"/>
      <c r="AM683" s="173"/>
      <c r="AN683" s="173"/>
      <c r="AO683" s="173"/>
      <c r="AP683" s="173"/>
      <c r="AQ683" s="173"/>
      <c r="AR683" s="173"/>
      <c r="AS683" s="173"/>
      <c r="AT683" s="173"/>
      <c r="AU683" s="173"/>
      <c r="AV683" s="173"/>
      <c r="AW683" s="173"/>
      <c r="AX683" s="173"/>
      <c r="AY683" s="173"/>
      <c r="AZ683" s="173"/>
      <c r="BA683" s="173"/>
      <c r="BB683" s="173"/>
      <c r="BC683" s="173"/>
      <c r="BD683" s="173"/>
      <c r="BE683" s="173"/>
      <c r="BF683" s="165"/>
      <c r="BG683" s="165"/>
      <c r="BH683" s="165"/>
      <c r="BI683" s="165"/>
      <c r="BJ683" s="165"/>
      <c r="BK683" s="165"/>
      <c r="BL683" s="165"/>
      <c r="BM683" s="165"/>
      <c r="BN683" s="165"/>
      <c r="BO683" s="165"/>
      <c r="BP683" s="165"/>
      <c r="BQ683" s="165"/>
      <c r="BR683" s="165"/>
      <c r="BS683" s="165"/>
      <c r="BT683" s="165"/>
      <c r="BU683" s="165"/>
      <c r="BV683" s="165"/>
      <c r="BW683" s="165"/>
      <c r="BX683" s="165"/>
      <c r="BY683" s="165"/>
      <c r="BZ683" s="165"/>
      <c r="CA683" s="165"/>
      <c r="CB683" s="165"/>
      <c r="CC683" s="165"/>
      <c r="CD683" s="165"/>
    </row>
    <row r="684" spans="1:82" ht="63.75" customHeight="1">
      <c r="A684" s="491" t="s">
        <v>11</v>
      </c>
      <c r="B684" s="475"/>
      <c r="C684" s="677" t="s">
        <v>953</v>
      </c>
      <c r="D684" s="403" t="s">
        <v>891</v>
      </c>
      <c r="E684" s="404" t="s">
        <v>890</v>
      </c>
      <c r="F684" s="404" t="s">
        <v>892</v>
      </c>
      <c r="G684" s="622"/>
      <c r="H684" s="622"/>
      <c r="I684" s="622"/>
      <c r="J684" s="538" t="s">
        <v>790</v>
      </c>
      <c r="K684" s="538" t="s">
        <v>790</v>
      </c>
      <c r="L684" s="538" t="s">
        <v>790</v>
      </c>
      <c r="M684" s="538" t="s">
        <v>790</v>
      </c>
      <c r="N684" s="215"/>
      <c r="O684" s="50">
        <f t="shared" si="445"/>
        <v>0</v>
      </c>
      <c r="P684" s="94">
        <f t="shared" si="446"/>
        <v>0</v>
      </c>
      <c r="Q684" s="678">
        <v>79.951679999999996</v>
      </c>
      <c r="R684" s="736">
        <f t="shared" si="447"/>
        <v>5196.8591999999999</v>
      </c>
      <c r="S684" s="745">
        <f t="shared" si="448"/>
        <v>3637.8014399999997</v>
      </c>
      <c r="T684" s="454">
        <v>30</v>
      </c>
      <c r="U684" s="434"/>
      <c r="V684" s="458"/>
      <c r="W684" s="752">
        <f t="shared" si="449"/>
        <v>0</v>
      </c>
      <c r="X684" s="552">
        <f t="shared" si="430"/>
        <v>0</v>
      </c>
      <c r="Y684" s="437" t="s">
        <v>771</v>
      </c>
      <c r="Z684" s="435">
        <f t="shared" si="450"/>
        <v>30</v>
      </c>
      <c r="AA684" s="427"/>
      <c r="AB684" s="171"/>
      <c r="AC684" s="88"/>
      <c r="AD684" s="162"/>
      <c r="AE684" s="162"/>
      <c r="AF684" s="162"/>
      <c r="AG684" s="162"/>
      <c r="AH684" s="162"/>
      <c r="AI684" s="162"/>
      <c r="AJ684" s="162"/>
      <c r="AK684" s="163"/>
      <c r="AL684" s="162"/>
      <c r="AM684" s="173"/>
      <c r="AN684" s="173"/>
      <c r="AO684" s="173"/>
      <c r="AP684" s="173"/>
      <c r="AQ684" s="173"/>
      <c r="AR684" s="173"/>
      <c r="AS684" s="173"/>
      <c r="AT684" s="173"/>
      <c r="AU684" s="173"/>
      <c r="AV684" s="173"/>
      <c r="AW684" s="173"/>
      <c r="AX684" s="173"/>
      <c r="AY684" s="173"/>
      <c r="AZ684" s="173"/>
      <c r="BA684" s="173"/>
      <c r="BB684" s="173"/>
      <c r="BC684" s="173"/>
      <c r="BD684" s="173"/>
      <c r="BE684" s="173"/>
      <c r="BF684" s="165"/>
      <c r="BG684" s="165"/>
      <c r="BH684" s="165"/>
      <c r="BI684" s="165"/>
      <c r="BJ684" s="165"/>
      <c r="BK684" s="165"/>
      <c r="BL684" s="165"/>
      <c r="BM684" s="165"/>
      <c r="BN684" s="165"/>
      <c r="BO684" s="165"/>
      <c r="BP684" s="165"/>
      <c r="BQ684" s="165"/>
      <c r="BR684" s="165"/>
      <c r="BS684" s="165"/>
      <c r="BT684" s="165"/>
      <c r="BU684" s="165"/>
      <c r="BV684" s="165"/>
      <c r="BW684" s="165"/>
      <c r="BX684" s="165"/>
      <c r="BY684" s="165"/>
      <c r="BZ684" s="165"/>
      <c r="CA684" s="165"/>
      <c r="CB684" s="165"/>
      <c r="CC684" s="165"/>
      <c r="CD684" s="165"/>
    </row>
    <row r="685" spans="1:82" ht="63.75" customHeight="1">
      <c r="A685" s="491" t="s">
        <v>11</v>
      </c>
      <c r="B685" s="475"/>
      <c r="C685" s="677" t="s">
        <v>953</v>
      </c>
      <c r="D685" s="403" t="s">
        <v>891</v>
      </c>
      <c r="E685" s="404" t="s">
        <v>890</v>
      </c>
      <c r="F685" s="404" t="s">
        <v>159</v>
      </c>
      <c r="G685" s="622"/>
      <c r="H685" s="622"/>
      <c r="I685" s="622"/>
      <c r="J685" s="622"/>
      <c r="K685" s="622"/>
      <c r="L685" s="538" t="s">
        <v>790</v>
      </c>
      <c r="M685" s="538" t="s">
        <v>790</v>
      </c>
      <c r="N685" s="215"/>
      <c r="O685" s="50">
        <f t="shared" si="445"/>
        <v>0</v>
      </c>
      <c r="P685" s="94">
        <f t="shared" si="446"/>
        <v>0</v>
      </c>
      <c r="Q685" s="678">
        <v>79.951679999999996</v>
      </c>
      <c r="R685" s="736">
        <f t="shared" si="447"/>
        <v>5196.8591999999999</v>
      </c>
      <c r="S685" s="745">
        <f t="shared" si="448"/>
        <v>3637.8014399999997</v>
      </c>
      <c r="T685" s="454">
        <v>30</v>
      </c>
      <c r="U685" s="434"/>
      <c r="V685" s="458"/>
      <c r="W685" s="752">
        <f t="shared" si="449"/>
        <v>0</v>
      </c>
      <c r="X685" s="552">
        <f t="shared" si="430"/>
        <v>0</v>
      </c>
      <c r="Y685" s="437" t="s">
        <v>771</v>
      </c>
      <c r="Z685" s="435">
        <f t="shared" si="450"/>
        <v>30</v>
      </c>
      <c r="AA685" s="427"/>
      <c r="AB685" s="171"/>
      <c r="AC685" s="88"/>
      <c r="AD685" s="162"/>
      <c r="AE685" s="162"/>
      <c r="AF685" s="162"/>
      <c r="AG685" s="162"/>
      <c r="AH685" s="162"/>
      <c r="AI685" s="162"/>
      <c r="AJ685" s="162"/>
      <c r="AK685" s="163"/>
      <c r="AL685" s="162"/>
      <c r="AM685" s="173"/>
      <c r="AN685" s="173"/>
      <c r="AO685" s="173"/>
      <c r="AP685" s="173"/>
      <c r="AQ685" s="173"/>
      <c r="AR685" s="173"/>
      <c r="AS685" s="173"/>
      <c r="AT685" s="173"/>
      <c r="AU685" s="173"/>
      <c r="AV685" s="173"/>
      <c r="AW685" s="173"/>
      <c r="AX685" s="173"/>
      <c r="AY685" s="173"/>
      <c r="AZ685" s="173"/>
      <c r="BA685" s="173"/>
      <c r="BB685" s="173"/>
      <c r="BC685" s="173"/>
      <c r="BD685" s="173"/>
      <c r="BE685" s="173"/>
      <c r="BF685" s="165"/>
      <c r="BG685" s="165"/>
      <c r="BH685" s="165"/>
      <c r="BI685" s="165"/>
      <c r="BJ685" s="165"/>
      <c r="BK685" s="165"/>
      <c r="BL685" s="165"/>
      <c r="BM685" s="165"/>
      <c r="BN685" s="165"/>
      <c r="BO685" s="165"/>
      <c r="BP685" s="165"/>
      <c r="BQ685" s="165"/>
      <c r="BR685" s="165"/>
      <c r="BS685" s="165"/>
      <c r="BT685" s="165"/>
      <c r="BU685" s="165"/>
      <c r="BV685" s="165"/>
      <c r="BW685" s="165"/>
      <c r="BX685" s="165"/>
      <c r="BY685" s="165"/>
      <c r="BZ685" s="165"/>
      <c r="CA685" s="165"/>
      <c r="CB685" s="165"/>
      <c r="CC685" s="165"/>
      <c r="CD685" s="165"/>
    </row>
    <row r="686" spans="1:82" ht="63.75" customHeight="1">
      <c r="A686" s="520" t="s">
        <v>11</v>
      </c>
      <c r="B686" s="475"/>
      <c r="C686" s="677" t="s">
        <v>953</v>
      </c>
      <c r="D686" s="403" t="s">
        <v>891</v>
      </c>
      <c r="E686" s="404" t="s">
        <v>890</v>
      </c>
      <c r="F686" s="404" t="s">
        <v>26</v>
      </c>
      <c r="G686" s="622"/>
      <c r="H686" s="622"/>
      <c r="I686" s="622"/>
      <c r="J686" s="538" t="s">
        <v>790</v>
      </c>
      <c r="K686" s="538" t="s">
        <v>790</v>
      </c>
      <c r="L686" s="538" t="s">
        <v>790</v>
      </c>
      <c r="M686" s="538" t="s">
        <v>790</v>
      </c>
      <c r="N686" s="215"/>
      <c r="O686" s="50">
        <f t="shared" si="445"/>
        <v>0</v>
      </c>
      <c r="P686" s="94">
        <f t="shared" si="446"/>
        <v>0</v>
      </c>
      <c r="Q686" s="678">
        <v>79.951679999999996</v>
      </c>
      <c r="R686" s="736">
        <f t="shared" si="447"/>
        <v>5196.8591999999999</v>
      </c>
      <c r="S686" s="745">
        <f t="shared" si="448"/>
        <v>3637.8014399999997</v>
      </c>
      <c r="T686" s="454">
        <v>30</v>
      </c>
      <c r="U686" s="434"/>
      <c r="V686" s="458"/>
      <c r="W686" s="752">
        <f t="shared" si="449"/>
        <v>0</v>
      </c>
      <c r="X686" s="552">
        <f t="shared" si="430"/>
        <v>0</v>
      </c>
      <c r="Y686" s="437" t="s">
        <v>771</v>
      </c>
      <c r="Z686" s="435">
        <f t="shared" si="450"/>
        <v>30</v>
      </c>
      <c r="AA686" s="427"/>
      <c r="AB686" s="171"/>
      <c r="AC686" s="88"/>
      <c r="AD686" s="162"/>
      <c r="AE686" s="162"/>
      <c r="AF686" s="162"/>
      <c r="AG686" s="162"/>
      <c r="AH686" s="162"/>
      <c r="AI686" s="162"/>
      <c r="AJ686" s="162"/>
      <c r="AK686" s="163"/>
      <c r="AL686" s="162"/>
      <c r="AM686" s="173"/>
      <c r="AN686" s="173"/>
      <c r="AO686" s="173"/>
      <c r="AP686" s="173"/>
      <c r="AQ686" s="173"/>
      <c r="AR686" s="173"/>
      <c r="AS686" s="173"/>
      <c r="AT686" s="173"/>
      <c r="AU686" s="173"/>
      <c r="AV686" s="173"/>
      <c r="AW686" s="173"/>
      <c r="AX686" s="173"/>
      <c r="AY686" s="173"/>
      <c r="AZ686" s="173"/>
      <c r="BA686" s="173"/>
      <c r="BB686" s="173"/>
      <c r="BC686" s="173"/>
      <c r="BD686" s="173"/>
      <c r="BE686" s="173"/>
      <c r="BF686" s="165"/>
      <c r="BG686" s="165"/>
      <c r="BH686" s="165"/>
      <c r="BI686" s="165"/>
      <c r="BJ686" s="165"/>
      <c r="BK686" s="165"/>
      <c r="BL686" s="165"/>
      <c r="BM686" s="165"/>
      <c r="BN686" s="165"/>
      <c r="BO686" s="165"/>
      <c r="BP686" s="165"/>
      <c r="BQ686" s="165"/>
      <c r="BR686" s="165"/>
      <c r="BS686" s="165"/>
      <c r="BT686" s="165"/>
      <c r="BU686" s="165"/>
      <c r="BV686" s="165"/>
      <c r="BW686" s="165"/>
      <c r="BX686" s="165"/>
      <c r="BY686" s="165"/>
      <c r="BZ686" s="165"/>
      <c r="CA686" s="165"/>
      <c r="CB686" s="165"/>
      <c r="CC686" s="165"/>
      <c r="CD686" s="165"/>
    </row>
    <row r="687" spans="1:82" ht="63.75" hidden="1" customHeight="1">
      <c r="A687" s="520" t="s">
        <v>11</v>
      </c>
      <c r="B687" s="475"/>
      <c r="C687" s="511" t="s">
        <v>782</v>
      </c>
      <c r="D687" s="664" t="s">
        <v>777</v>
      </c>
      <c r="E687" s="106" t="s">
        <v>686</v>
      </c>
      <c r="F687" s="112" t="s">
        <v>776</v>
      </c>
      <c r="G687" s="538" t="s">
        <v>790</v>
      </c>
      <c r="H687" s="538" t="s">
        <v>790</v>
      </c>
      <c r="I687" s="538" t="s">
        <v>790</v>
      </c>
      <c r="J687" s="538" t="s">
        <v>790</v>
      </c>
      <c r="K687" s="622"/>
      <c r="L687" s="538" t="s">
        <v>790</v>
      </c>
      <c r="M687" s="538" t="s">
        <v>790</v>
      </c>
      <c r="N687" s="215">
        <v>3</v>
      </c>
      <c r="O687" s="50">
        <f t="shared" ref="O687:O753" si="451">SUBTOTAL(9,G687:M687)</f>
        <v>0</v>
      </c>
      <c r="P687" s="94">
        <f t="shared" ref="P687:P753" si="452">O687</f>
        <v>0</v>
      </c>
      <c r="Q687" s="675">
        <v>84.88</v>
      </c>
      <c r="R687" s="436">
        <f>Q687*$S$1</f>
        <v>5517.2</v>
      </c>
      <c r="S687" s="394">
        <f t="shared" ref="S687:S761" si="453">(1-T687*0.01)*R687</f>
        <v>2758.6</v>
      </c>
      <c r="T687" s="454">
        <v>50</v>
      </c>
      <c r="U687" s="434">
        <f>(V687/R687*100-100)*-1</f>
        <v>59.236569274269556</v>
      </c>
      <c r="V687" s="459">
        <v>2249</v>
      </c>
      <c r="W687" s="335">
        <f t="shared" ref="W687:W702" si="454">S687*O687</f>
        <v>0</v>
      </c>
      <c r="X687" s="552">
        <f t="shared" si="430"/>
        <v>0</v>
      </c>
      <c r="Y687" s="437" t="s">
        <v>771</v>
      </c>
      <c r="Z687" s="435">
        <f t="shared" si="450"/>
        <v>50</v>
      </c>
      <c r="AA687" s="427"/>
      <c r="AB687" s="171"/>
      <c r="AC687" s="88"/>
      <c r="AD687" s="162"/>
      <c r="AE687" s="162"/>
      <c r="AF687" s="162"/>
      <c r="AG687" s="162"/>
      <c r="AH687" s="162"/>
      <c r="AI687" s="162"/>
      <c r="AJ687" s="162"/>
      <c r="AK687" s="163"/>
      <c r="AL687" s="162"/>
      <c r="AM687" s="173"/>
      <c r="AN687" s="173"/>
      <c r="AO687" s="173"/>
      <c r="AP687" s="173"/>
      <c r="AQ687" s="173"/>
      <c r="AR687" s="173"/>
      <c r="AS687" s="173"/>
      <c r="AT687" s="173"/>
      <c r="AU687" s="173"/>
      <c r="AV687" s="173"/>
      <c r="AW687" s="173"/>
      <c r="AX687" s="173"/>
      <c r="AY687" s="173"/>
      <c r="AZ687" s="173"/>
      <c r="BA687" s="173"/>
      <c r="BB687" s="173"/>
      <c r="BC687" s="173"/>
      <c r="BD687" s="173"/>
      <c r="BE687" s="173"/>
      <c r="BF687" s="165"/>
      <c r="BG687" s="165"/>
      <c r="BH687" s="165"/>
      <c r="BI687" s="165"/>
      <c r="BJ687" s="165"/>
      <c r="BK687" s="165"/>
      <c r="BL687" s="165"/>
      <c r="BM687" s="165"/>
      <c r="BN687" s="165"/>
      <c r="BO687" s="165"/>
      <c r="BP687" s="165"/>
      <c r="BQ687" s="165"/>
      <c r="BR687" s="165"/>
      <c r="BS687" s="165"/>
      <c r="BT687" s="165"/>
      <c r="BU687" s="165"/>
      <c r="BV687" s="165"/>
      <c r="BW687" s="165"/>
      <c r="BX687" s="165"/>
      <c r="BY687" s="165"/>
      <c r="BZ687" s="165"/>
      <c r="CA687" s="165"/>
      <c r="CB687" s="165"/>
      <c r="CC687" s="165"/>
      <c r="CD687" s="165"/>
    </row>
    <row r="688" spans="1:82" ht="63.75" customHeight="1">
      <c r="A688" s="520" t="s">
        <v>11</v>
      </c>
      <c r="B688" s="470"/>
      <c r="C688" s="511" t="s">
        <v>782</v>
      </c>
      <c r="D688" s="33" t="s">
        <v>448</v>
      </c>
      <c r="E688" s="106" t="s">
        <v>686</v>
      </c>
      <c r="F688" s="80" t="s">
        <v>413</v>
      </c>
      <c r="G688" s="620"/>
      <c r="H688" s="620"/>
      <c r="I688" s="620"/>
      <c r="J688" s="538" t="s">
        <v>790</v>
      </c>
      <c r="K688" s="538" t="s">
        <v>790</v>
      </c>
      <c r="L688" s="538" t="s">
        <v>790</v>
      </c>
      <c r="M688" s="538" t="s">
        <v>790</v>
      </c>
      <c r="N688" s="215"/>
      <c r="O688" s="50">
        <f t="shared" si="451"/>
        <v>0</v>
      </c>
      <c r="P688" s="94">
        <f t="shared" si="452"/>
        <v>0</v>
      </c>
      <c r="Q688" s="678">
        <v>80.895600000000002</v>
      </c>
      <c r="R688" s="736">
        <f t="shared" ref="R688:R695" si="455">Q688*$S$1</f>
        <v>5258.2139999999999</v>
      </c>
      <c r="S688" s="745">
        <f t="shared" si="453"/>
        <v>3680.7497999999996</v>
      </c>
      <c r="T688" s="454">
        <v>30</v>
      </c>
      <c r="U688" s="434">
        <f t="shared" ref="U688:U761" si="456">(V688/R688*100-100)*-1</f>
        <v>24.687831267422737</v>
      </c>
      <c r="V688" s="458">
        <v>3960.0749999999998</v>
      </c>
      <c r="W688" s="752">
        <f t="shared" si="454"/>
        <v>0</v>
      </c>
      <c r="X688" s="552">
        <f t="shared" si="430"/>
        <v>0</v>
      </c>
      <c r="Y688" s="437" t="s">
        <v>771</v>
      </c>
      <c r="Z688" s="435">
        <f t="shared" ref="Z688:Z761" si="457">T688</f>
        <v>30</v>
      </c>
      <c r="AA688" s="427"/>
      <c r="AB688" s="171"/>
      <c r="AC688" s="88"/>
      <c r="AD688" s="162"/>
      <c r="AE688" s="162"/>
      <c r="AF688" s="162"/>
      <c r="AG688" s="162"/>
      <c r="AH688" s="162"/>
      <c r="AI688" s="162"/>
      <c r="AJ688" s="162"/>
      <c r="AK688" s="163"/>
      <c r="AL688" s="162"/>
      <c r="AM688" s="173"/>
      <c r="AN688" s="173"/>
      <c r="AO688" s="173"/>
      <c r="AP688" s="173"/>
      <c r="AQ688" s="173"/>
      <c r="AR688" s="173"/>
      <c r="AS688" s="173"/>
      <c r="AT688" s="173"/>
      <c r="AU688" s="173"/>
      <c r="AV688" s="173"/>
      <c r="AW688" s="173"/>
      <c r="AX688" s="173"/>
      <c r="AY688" s="173"/>
      <c r="AZ688" s="173"/>
      <c r="BA688" s="173"/>
      <c r="BB688" s="173"/>
      <c r="BC688" s="173"/>
      <c r="BD688" s="173"/>
      <c r="BE688" s="173"/>
      <c r="BF688" s="165"/>
      <c r="BG688" s="165"/>
      <c r="BH688" s="165"/>
      <c r="BI688" s="165"/>
      <c r="BJ688" s="165"/>
      <c r="BK688" s="165"/>
      <c r="BL688" s="165"/>
      <c r="BM688" s="165"/>
      <c r="BN688" s="165"/>
      <c r="BO688" s="165"/>
      <c r="BP688" s="165"/>
      <c r="BQ688" s="165"/>
      <c r="BR688" s="165"/>
      <c r="BS688" s="165"/>
      <c r="BT688" s="165"/>
      <c r="BU688" s="165"/>
      <c r="BV688" s="165"/>
      <c r="BW688" s="165"/>
      <c r="BX688" s="165"/>
      <c r="BY688" s="165"/>
      <c r="BZ688" s="165"/>
      <c r="CA688" s="165"/>
      <c r="CB688" s="165"/>
      <c r="CC688" s="165"/>
      <c r="CD688" s="165"/>
    </row>
    <row r="689" spans="1:82" ht="63.75" customHeight="1">
      <c r="A689" s="520" t="s">
        <v>11</v>
      </c>
      <c r="B689" s="476"/>
      <c r="C689" s="511" t="s">
        <v>782</v>
      </c>
      <c r="D689" s="33" t="s">
        <v>448</v>
      </c>
      <c r="E689" s="106" t="s">
        <v>686</v>
      </c>
      <c r="F689" s="80" t="s">
        <v>414</v>
      </c>
      <c r="G689" s="620"/>
      <c r="H689" s="620"/>
      <c r="I689" s="620"/>
      <c r="J689" s="620"/>
      <c r="K689" s="538" t="s">
        <v>790</v>
      </c>
      <c r="L689" s="538" t="s">
        <v>790</v>
      </c>
      <c r="M689" s="538" t="s">
        <v>790</v>
      </c>
      <c r="N689" s="215"/>
      <c r="O689" s="50">
        <f t="shared" si="451"/>
        <v>0</v>
      </c>
      <c r="P689" s="94">
        <f t="shared" si="452"/>
        <v>0</v>
      </c>
      <c r="Q689" s="678">
        <v>80.895600000000002</v>
      </c>
      <c r="R689" s="736">
        <f t="shared" si="455"/>
        <v>5258.2139999999999</v>
      </c>
      <c r="S689" s="745">
        <f t="shared" si="453"/>
        <v>3680.7497999999996</v>
      </c>
      <c r="T689" s="454">
        <v>30</v>
      </c>
      <c r="U689" s="434">
        <f t="shared" si="456"/>
        <v>24.687831267422737</v>
      </c>
      <c r="V689" s="458">
        <v>3960.0749999999998</v>
      </c>
      <c r="W689" s="752">
        <f t="shared" si="454"/>
        <v>0</v>
      </c>
      <c r="X689" s="552">
        <f t="shared" si="430"/>
        <v>0</v>
      </c>
      <c r="Y689" s="437" t="s">
        <v>771</v>
      </c>
      <c r="Z689" s="435">
        <f t="shared" si="457"/>
        <v>30</v>
      </c>
      <c r="AA689" s="427"/>
      <c r="AB689" s="171"/>
      <c r="AC689" s="88"/>
      <c r="AD689" s="162"/>
      <c r="AE689" s="162"/>
      <c r="AF689" s="162"/>
      <c r="AG689" s="162"/>
      <c r="AH689" s="162"/>
      <c r="AI689" s="162"/>
      <c r="AJ689" s="162"/>
      <c r="AK689" s="163"/>
      <c r="AL689" s="162"/>
      <c r="AM689" s="173"/>
      <c r="AN689" s="173"/>
      <c r="AO689" s="173"/>
      <c r="AP689" s="173"/>
      <c r="AQ689" s="173"/>
      <c r="AR689" s="173"/>
      <c r="AS689" s="173"/>
      <c r="AT689" s="173"/>
      <c r="AU689" s="173"/>
      <c r="AV689" s="173"/>
      <c r="AW689" s="173"/>
      <c r="AX689" s="173"/>
      <c r="AY689" s="173"/>
      <c r="AZ689" s="173"/>
      <c r="BA689" s="173"/>
      <c r="BB689" s="173"/>
      <c r="BC689" s="173"/>
      <c r="BD689" s="173"/>
      <c r="BE689" s="173"/>
      <c r="BF689" s="165"/>
      <c r="BG689" s="165"/>
      <c r="BH689" s="165"/>
      <c r="BI689" s="165"/>
      <c r="BJ689" s="165"/>
      <c r="BK689" s="165"/>
      <c r="BL689" s="165"/>
      <c r="BM689" s="165"/>
      <c r="BN689" s="165"/>
      <c r="BO689" s="165"/>
      <c r="BP689" s="165"/>
      <c r="BQ689" s="165"/>
      <c r="BR689" s="165"/>
      <c r="BS689" s="165"/>
      <c r="BT689" s="165"/>
      <c r="BU689" s="165"/>
      <c r="BV689" s="165"/>
      <c r="BW689" s="165"/>
      <c r="BX689" s="165"/>
      <c r="BY689" s="165"/>
      <c r="BZ689" s="165"/>
      <c r="CA689" s="165"/>
      <c r="CB689" s="165"/>
      <c r="CC689" s="165"/>
      <c r="CD689" s="165"/>
    </row>
    <row r="690" spans="1:82" ht="63.75" customHeight="1">
      <c r="A690" s="520" t="s">
        <v>11</v>
      </c>
      <c r="B690" s="476"/>
      <c r="C690" s="511" t="s">
        <v>782</v>
      </c>
      <c r="D690" s="33" t="s">
        <v>448</v>
      </c>
      <c r="E690" s="106" t="s">
        <v>686</v>
      </c>
      <c r="F690" s="80" t="s">
        <v>416</v>
      </c>
      <c r="G690" s="538" t="s">
        <v>790</v>
      </c>
      <c r="H690" s="620"/>
      <c r="I690" s="620"/>
      <c r="J690" s="620"/>
      <c r="K690" s="538" t="s">
        <v>790</v>
      </c>
      <c r="L690" s="538" t="s">
        <v>790</v>
      </c>
      <c r="M690" s="538" t="s">
        <v>790</v>
      </c>
      <c r="N690" s="215"/>
      <c r="O690" s="50">
        <f t="shared" si="451"/>
        <v>0</v>
      </c>
      <c r="P690" s="94">
        <f t="shared" si="452"/>
        <v>0</v>
      </c>
      <c r="Q690" s="678">
        <v>80.895600000000002</v>
      </c>
      <c r="R690" s="736">
        <f t="shared" si="455"/>
        <v>5258.2139999999999</v>
      </c>
      <c r="S690" s="745">
        <f t="shared" si="453"/>
        <v>3680.7497999999996</v>
      </c>
      <c r="T690" s="454">
        <v>30</v>
      </c>
      <c r="U690" s="434">
        <f t="shared" si="456"/>
        <v>24.687831267422737</v>
      </c>
      <c r="V690" s="458">
        <v>3960.0749999999998</v>
      </c>
      <c r="W690" s="752">
        <f t="shared" si="454"/>
        <v>0</v>
      </c>
      <c r="X690" s="552">
        <f t="shared" si="430"/>
        <v>0</v>
      </c>
      <c r="Y690" s="437" t="s">
        <v>771</v>
      </c>
      <c r="Z690" s="435">
        <f t="shared" si="457"/>
        <v>30</v>
      </c>
      <c r="AA690" s="427"/>
      <c r="AB690" s="171"/>
      <c r="AC690" s="88"/>
      <c r="AD690" s="162"/>
      <c r="AE690" s="162"/>
      <c r="AF690" s="162"/>
      <c r="AG690" s="162"/>
      <c r="AH690" s="162"/>
      <c r="AI690" s="162"/>
      <c r="AJ690" s="162"/>
      <c r="AK690" s="163"/>
      <c r="AL690" s="162"/>
      <c r="AM690" s="173"/>
      <c r="AN690" s="173"/>
      <c r="AO690" s="173"/>
      <c r="AP690" s="173"/>
      <c r="AQ690" s="173"/>
      <c r="AR690" s="173"/>
      <c r="AS690" s="173"/>
      <c r="AT690" s="173"/>
      <c r="AU690" s="173"/>
      <c r="AV690" s="173"/>
      <c r="AW690" s="173"/>
      <c r="AX690" s="173"/>
      <c r="AY690" s="173"/>
      <c r="AZ690" s="173"/>
      <c r="BA690" s="173"/>
      <c r="BB690" s="173"/>
      <c r="BC690" s="173"/>
      <c r="BD690" s="173"/>
      <c r="BE690" s="173"/>
      <c r="BF690" s="165"/>
      <c r="BG690" s="165"/>
      <c r="BH690" s="165"/>
      <c r="BI690" s="165"/>
      <c r="BJ690" s="165"/>
      <c r="BK690" s="165"/>
      <c r="BL690" s="165"/>
      <c r="BM690" s="165"/>
      <c r="BN690" s="165"/>
      <c r="BO690" s="165"/>
      <c r="BP690" s="165"/>
      <c r="BQ690" s="165"/>
      <c r="BR690" s="165"/>
      <c r="BS690" s="165"/>
      <c r="BT690" s="165"/>
      <c r="BU690" s="165"/>
      <c r="BV690" s="165"/>
      <c r="BW690" s="165"/>
      <c r="BX690" s="165"/>
      <c r="BY690" s="165"/>
      <c r="BZ690" s="165"/>
      <c r="CA690" s="165"/>
      <c r="CB690" s="165"/>
      <c r="CC690" s="165"/>
      <c r="CD690" s="165"/>
    </row>
    <row r="691" spans="1:82" ht="63.75" customHeight="1">
      <c r="A691" s="520" t="s">
        <v>11</v>
      </c>
      <c r="B691" s="476"/>
      <c r="C691" s="511" t="s">
        <v>782</v>
      </c>
      <c r="D691" s="33" t="s">
        <v>448</v>
      </c>
      <c r="E691" s="106" t="s">
        <v>686</v>
      </c>
      <c r="F691" s="80" t="s">
        <v>415</v>
      </c>
      <c r="G691" s="620"/>
      <c r="H691" s="620"/>
      <c r="I691" s="620"/>
      <c r="J691" s="620"/>
      <c r="K691" s="538" t="s">
        <v>790</v>
      </c>
      <c r="L691" s="538" t="s">
        <v>790</v>
      </c>
      <c r="M691" s="538" t="s">
        <v>790</v>
      </c>
      <c r="N691" s="215"/>
      <c r="O691" s="50">
        <f t="shared" si="451"/>
        <v>0</v>
      </c>
      <c r="P691" s="94">
        <f t="shared" si="452"/>
        <v>0</v>
      </c>
      <c r="Q691" s="678">
        <v>80.895600000000002</v>
      </c>
      <c r="R691" s="736">
        <f t="shared" si="455"/>
        <v>5258.2139999999999</v>
      </c>
      <c r="S691" s="745">
        <f t="shared" si="453"/>
        <v>3680.7497999999996</v>
      </c>
      <c r="T691" s="454">
        <v>30</v>
      </c>
      <c r="U691" s="434">
        <f t="shared" si="456"/>
        <v>24.687831267422737</v>
      </c>
      <c r="V691" s="458">
        <v>3960.0749999999998</v>
      </c>
      <c r="W691" s="752">
        <f t="shared" si="454"/>
        <v>0</v>
      </c>
      <c r="X691" s="552">
        <f t="shared" si="430"/>
        <v>0</v>
      </c>
      <c r="Y691" s="437" t="s">
        <v>771</v>
      </c>
      <c r="Z691" s="435">
        <f t="shared" si="457"/>
        <v>30</v>
      </c>
      <c r="AA691" s="427"/>
      <c r="AB691" s="171"/>
      <c r="AC691" s="88"/>
      <c r="AD691" s="162"/>
      <c r="AE691" s="162"/>
      <c r="AF691" s="162"/>
      <c r="AG691" s="162"/>
      <c r="AH691" s="162"/>
      <c r="AI691" s="162"/>
      <c r="AJ691" s="162"/>
      <c r="AK691" s="163"/>
      <c r="AL691" s="162"/>
      <c r="AM691" s="173"/>
      <c r="AN691" s="173"/>
      <c r="AO691" s="173"/>
      <c r="AP691" s="173"/>
      <c r="AQ691" s="173"/>
      <c r="AR691" s="173"/>
      <c r="AS691" s="173"/>
      <c r="AT691" s="173"/>
      <c r="AU691" s="173"/>
      <c r="AV691" s="173"/>
      <c r="AW691" s="173"/>
      <c r="AX691" s="173"/>
      <c r="AY691" s="173"/>
      <c r="AZ691" s="173"/>
      <c r="BA691" s="173"/>
      <c r="BB691" s="173"/>
      <c r="BC691" s="173"/>
      <c r="BD691" s="173"/>
      <c r="BE691" s="173"/>
      <c r="BF691" s="165"/>
      <c r="BG691" s="165"/>
      <c r="BH691" s="165"/>
      <c r="BI691" s="165"/>
      <c r="BJ691" s="165"/>
      <c r="BK691" s="165"/>
      <c r="BL691" s="165"/>
      <c r="BM691" s="165"/>
      <c r="BN691" s="165"/>
      <c r="BO691" s="165"/>
      <c r="BP691" s="165"/>
      <c r="BQ691" s="165"/>
      <c r="BR691" s="165"/>
      <c r="BS691" s="165"/>
      <c r="BT691" s="165"/>
      <c r="BU691" s="165"/>
      <c r="BV691" s="165"/>
      <c r="BW691" s="165"/>
      <c r="BX691" s="165"/>
      <c r="BY691" s="165"/>
      <c r="BZ691" s="165"/>
      <c r="CA691" s="165"/>
      <c r="CB691" s="165"/>
      <c r="CC691" s="165"/>
      <c r="CD691" s="165"/>
    </row>
    <row r="692" spans="1:82" ht="63.75" customHeight="1">
      <c r="A692" s="520" t="s">
        <v>11</v>
      </c>
      <c r="B692" s="476"/>
      <c r="C692" s="511" t="s">
        <v>782</v>
      </c>
      <c r="D692" s="33" t="s">
        <v>448</v>
      </c>
      <c r="E692" s="106" t="s">
        <v>686</v>
      </c>
      <c r="F692" s="68" t="s">
        <v>446</v>
      </c>
      <c r="G692" s="620"/>
      <c r="H692" s="620"/>
      <c r="I692" s="538" t="s">
        <v>790</v>
      </c>
      <c r="J692" s="538" t="s">
        <v>790</v>
      </c>
      <c r="K692" s="620"/>
      <c r="L692" s="538" t="s">
        <v>790</v>
      </c>
      <c r="M692" s="538" t="s">
        <v>790</v>
      </c>
      <c r="N692" s="215"/>
      <c r="O692" s="50">
        <f t="shared" si="451"/>
        <v>0</v>
      </c>
      <c r="P692" s="94">
        <f t="shared" si="452"/>
        <v>0</v>
      </c>
      <c r="Q692" s="678">
        <v>80.895600000000002</v>
      </c>
      <c r="R692" s="736">
        <f t="shared" si="455"/>
        <v>5258.2139999999999</v>
      </c>
      <c r="S692" s="745">
        <f t="shared" si="453"/>
        <v>3680.7497999999996</v>
      </c>
      <c r="T692" s="454">
        <v>30</v>
      </c>
      <c r="U692" s="434">
        <f t="shared" si="456"/>
        <v>24.687831267422737</v>
      </c>
      <c r="V692" s="458">
        <v>3960.0749999999998</v>
      </c>
      <c r="W692" s="752">
        <f t="shared" si="454"/>
        <v>0</v>
      </c>
      <c r="X692" s="552">
        <f t="shared" si="430"/>
        <v>0</v>
      </c>
      <c r="Y692" s="437" t="s">
        <v>771</v>
      </c>
      <c r="Z692" s="435">
        <f t="shared" si="457"/>
        <v>30</v>
      </c>
      <c r="AA692" s="427"/>
      <c r="AB692" s="171"/>
      <c r="AC692" s="88"/>
      <c r="AD692" s="162"/>
      <c r="AE692" s="162"/>
      <c r="AF692" s="162"/>
      <c r="AG692" s="162"/>
      <c r="AH692" s="162"/>
      <c r="AI692" s="162"/>
      <c r="AJ692" s="162"/>
      <c r="AK692" s="163"/>
      <c r="AL692" s="162"/>
      <c r="AM692" s="173"/>
      <c r="AN692" s="173"/>
      <c r="AO692" s="173"/>
      <c r="AP692" s="173"/>
      <c r="AQ692" s="173"/>
      <c r="AR692" s="173"/>
      <c r="AS692" s="173"/>
      <c r="AT692" s="173"/>
      <c r="AU692" s="173"/>
      <c r="AV692" s="173"/>
      <c r="AW692" s="173"/>
      <c r="AX692" s="173"/>
      <c r="AY692" s="173"/>
      <c r="AZ692" s="173"/>
      <c r="BA692" s="173"/>
      <c r="BB692" s="173"/>
      <c r="BC692" s="173"/>
      <c r="BD692" s="173"/>
      <c r="BE692" s="173"/>
      <c r="BF692" s="165"/>
      <c r="BG692" s="165"/>
      <c r="BH692" s="165"/>
      <c r="BI692" s="165"/>
      <c r="BJ692" s="165"/>
      <c r="BK692" s="165"/>
      <c r="BL692" s="165"/>
      <c r="BM692" s="165"/>
      <c r="BN692" s="165"/>
      <c r="BO692" s="165"/>
      <c r="BP692" s="165"/>
      <c r="BQ692" s="165"/>
      <c r="BR692" s="165"/>
      <c r="BS692" s="165"/>
      <c r="BT692" s="165"/>
      <c r="BU692" s="165"/>
      <c r="BV692" s="165"/>
      <c r="BW692" s="165"/>
      <c r="BX692" s="165"/>
      <c r="BY692" s="165"/>
      <c r="BZ692" s="165"/>
      <c r="CA692" s="165"/>
      <c r="CB692" s="165"/>
      <c r="CC692" s="165"/>
      <c r="CD692" s="165"/>
    </row>
    <row r="693" spans="1:82" ht="63.75" customHeight="1">
      <c r="A693" s="520" t="s">
        <v>11</v>
      </c>
      <c r="B693" s="476"/>
      <c r="C693" s="511" t="s">
        <v>782</v>
      </c>
      <c r="D693" s="33" t="s">
        <v>448</v>
      </c>
      <c r="E693" s="106" t="s">
        <v>686</v>
      </c>
      <c r="F693" s="68" t="s">
        <v>445</v>
      </c>
      <c r="G693" s="620"/>
      <c r="H693" s="620"/>
      <c r="I693" s="620"/>
      <c r="J693" s="620"/>
      <c r="K693" s="538" t="s">
        <v>790</v>
      </c>
      <c r="L693" s="538" t="s">
        <v>790</v>
      </c>
      <c r="M693" s="538" t="s">
        <v>790</v>
      </c>
      <c r="N693" s="215"/>
      <c r="O693" s="50">
        <f t="shared" si="451"/>
        <v>0</v>
      </c>
      <c r="P693" s="94">
        <f t="shared" si="452"/>
        <v>0</v>
      </c>
      <c r="Q693" s="678">
        <v>80.895600000000002</v>
      </c>
      <c r="R693" s="736">
        <f t="shared" si="455"/>
        <v>5258.2139999999999</v>
      </c>
      <c r="S693" s="745">
        <f t="shared" si="453"/>
        <v>3680.7497999999996</v>
      </c>
      <c r="T693" s="454">
        <v>30</v>
      </c>
      <c r="U693" s="434">
        <f t="shared" si="456"/>
        <v>24.687831267422737</v>
      </c>
      <c r="V693" s="458">
        <v>3960.0749999999998</v>
      </c>
      <c r="W693" s="752">
        <f t="shared" si="454"/>
        <v>0</v>
      </c>
      <c r="X693" s="552">
        <f t="shared" si="430"/>
        <v>0</v>
      </c>
      <c r="Y693" s="437" t="s">
        <v>771</v>
      </c>
      <c r="Z693" s="435">
        <f t="shared" si="457"/>
        <v>30</v>
      </c>
      <c r="AA693" s="427"/>
      <c r="AB693" s="171"/>
      <c r="AC693" s="88"/>
      <c r="AD693" s="162"/>
      <c r="AE693" s="162"/>
      <c r="AF693" s="162"/>
      <c r="AG693" s="162"/>
      <c r="AH693" s="162"/>
      <c r="AI693" s="162"/>
      <c r="AJ693" s="162"/>
      <c r="AK693" s="163"/>
      <c r="AL693" s="162"/>
      <c r="AM693" s="173"/>
      <c r="AN693" s="173"/>
      <c r="AO693" s="173"/>
      <c r="AP693" s="173"/>
      <c r="AQ693" s="173"/>
      <c r="AR693" s="173"/>
      <c r="AS693" s="173"/>
      <c r="AT693" s="173"/>
      <c r="AU693" s="173"/>
      <c r="AV693" s="173"/>
      <c r="AW693" s="173"/>
      <c r="AX693" s="173"/>
      <c r="AY693" s="173"/>
      <c r="AZ693" s="173"/>
      <c r="BA693" s="173"/>
      <c r="BB693" s="173"/>
      <c r="BC693" s="173"/>
      <c r="BD693" s="173"/>
      <c r="BE693" s="173"/>
      <c r="BF693" s="165"/>
      <c r="BG693" s="165"/>
      <c r="BH693" s="165"/>
      <c r="BI693" s="165"/>
      <c r="BJ693" s="165"/>
      <c r="BK693" s="165"/>
      <c r="BL693" s="165"/>
      <c r="BM693" s="165"/>
      <c r="BN693" s="165"/>
      <c r="BO693" s="165"/>
      <c r="BP693" s="165"/>
      <c r="BQ693" s="165"/>
      <c r="BR693" s="165"/>
      <c r="BS693" s="165"/>
      <c r="BT693" s="165"/>
      <c r="BU693" s="165"/>
      <c r="BV693" s="165"/>
      <c r="BW693" s="165"/>
      <c r="BX693" s="165"/>
      <c r="BY693" s="165"/>
      <c r="BZ693" s="165"/>
      <c r="CA693" s="165"/>
      <c r="CB693" s="165"/>
      <c r="CC693" s="165"/>
      <c r="CD693" s="165"/>
    </row>
    <row r="694" spans="1:82" ht="63.75" customHeight="1">
      <c r="A694" s="520" t="s">
        <v>11</v>
      </c>
      <c r="B694" s="476"/>
      <c r="C694" s="511" t="s">
        <v>782</v>
      </c>
      <c r="D694" s="16" t="s">
        <v>447</v>
      </c>
      <c r="E694" s="106" t="s">
        <v>686</v>
      </c>
      <c r="F694" s="68" t="s">
        <v>449</v>
      </c>
      <c r="G694" s="620"/>
      <c r="H694" s="620"/>
      <c r="I694" s="620"/>
      <c r="J694" s="620"/>
      <c r="K694" s="620"/>
      <c r="L694" s="538" t="s">
        <v>790</v>
      </c>
      <c r="M694" s="538" t="s">
        <v>790</v>
      </c>
      <c r="N694" s="215"/>
      <c r="O694" s="50">
        <f t="shared" si="451"/>
        <v>0</v>
      </c>
      <c r="P694" s="94">
        <f t="shared" si="452"/>
        <v>0</v>
      </c>
      <c r="Q694" s="678">
        <v>82.634399999999999</v>
      </c>
      <c r="R694" s="736">
        <f t="shared" si="455"/>
        <v>5371.2359999999999</v>
      </c>
      <c r="S694" s="745">
        <f t="shared" si="453"/>
        <v>3759.8651999999997</v>
      </c>
      <c r="T694" s="454">
        <v>30</v>
      </c>
      <c r="U694" s="434">
        <f t="shared" si="456"/>
        <v>26.272556260793607</v>
      </c>
      <c r="V694" s="458">
        <v>3960.0749999999998</v>
      </c>
      <c r="W694" s="752">
        <f t="shared" si="454"/>
        <v>0</v>
      </c>
      <c r="X694" s="552">
        <f t="shared" si="430"/>
        <v>0</v>
      </c>
      <c r="Y694" s="437" t="s">
        <v>771</v>
      </c>
      <c r="Z694" s="435">
        <f t="shared" si="457"/>
        <v>30</v>
      </c>
      <c r="AA694" s="427"/>
      <c r="AB694" s="171"/>
      <c r="AC694" s="88"/>
      <c r="AD694" s="162"/>
      <c r="AE694" s="162"/>
      <c r="AF694" s="162"/>
      <c r="AG694" s="162"/>
      <c r="AH694" s="162"/>
      <c r="AI694" s="162"/>
      <c r="AJ694" s="162"/>
      <c r="AK694" s="163"/>
      <c r="AL694" s="162"/>
      <c r="AM694" s="173"/>
      <c r="AN694" s="173"/>
      <c r="AO694" s="173"/>
      <c r="AP694" s="173"/>
      <c r="AQ694" s="173"/>
      <c r="AR694" s="173"/>
      <c r="AS694" s="173"/>
      <c r="AT694" s="173"/>
      <c r="AU694" s="173"/>
      <c r="AV694" s="173"/>
      <c r="AW694" s="173"/>
      <c r="AX694" s="173"/>
      <c r="AY694" s="173"/>
      <c r="AZ694" s="173"/>
      <c r="BA694" s="173"/>
      <c r="BB694" s="173"/>
      <c r="BC694" s="173"/>
      <c r="BD694" s="173"/>
      <c r="BE694" s="173"/>
      <c r="BF694" s="165"/>
      <c r="BG694" s="165"/>
      <c r="BH694" s="165"/>
      <c r="BI694" s="165"/>
      <c r="BJ694" s="165"/>
      <c r="BK694" s="165"/>
      <c r="BL694" s="165"/>
      <c r="BM694" s="165"/>
      <c r="BN694" s="165"/>
      <c r="BO694" s="165"/>
      <c r="BP694" s="165"/>
      <c r="BQ694" s="165"/>
      <c r="BR694" s="165"/>
      <c r="BS694" s="165"/>
      <c r="BT694" s="165"/>
      <c r="BU694" s="165"/>
      <c r="BV694" s="165"/>
      <c r="BW694" s="165"/>
      <c r="BX694" s="165"/>
      <c r="BY694" s="165"/>
      <c r="BZ694" s="165"/>
      <c r="CA694" s="165"/>
      <c r="CB694" s="165"/>
      <c r="CC694" s="165"/>
      <c r="CD694" s="165"/>
    </row>
    <row r="695" spans="1:82" ht="63.75" customHeight="1">
      <c r="A695" s="520" t="s">
        <v>11</v>
      </c>
      <c r="B695" s="476"/>
      <c r="C695" s="511" t="s">
        <v>782</v>
      </c>
      <c r="D695" s="16" t="s">
        <v>447</v>
      </c>
      <c r="E695" s="106" t="s">
        <v>686</v>
      </c>
      <c r="F695" s="68" t="s">
        <v>450</v>
      </c>
      <c r="G695" s="620"/>
      <c r="H695" s="620"/>
      <c r="I695" s="620"/>
      <c r="J695" s="538" t="s">
        <v>790</v>
      </c>
      <c r="K695" s="620"/>
      <c r="L695" s="538" t="s">
        <v>790</v>
      </c>
      <c r="M695" s="538" t="s">
        <v>790</v>
      </c>
      <c r="N695" s="215"/>
      <c r="O695" s="50">
        <f t="shared" si="451"/>
        <v>0</v>
      </c>
      <c r="P695" s="94">
        <f t="shared" si="452"/>
        <v>0</v>
      </c>
      <c r="Q695" s="678">
        <v>82.634399999999999</v>
      </c>
      <c r="R695" s="736">
        <f t="shared" si="455"/>
        <v>5371.2359999999999</v>
      </c>
      <c r="S695" s="745">
        <f t="shared" si="453"/>
        <v>3759.8651999999997</v>
      </c>
      <c r="T695" s="454">
        <v>30</v>
      </c>
      <c r="U695" s="434">
        <f t="shared" si="456"/>
        <v>26.272556260793607</v>
      </c>
      <c r="V695" s="458">
        <v>3960.0749999999998</v>
      </c>
      <c r="W695" s="752">
        <f t="shared" si="454"/>
        <v>0</v>
      </c>
      <c r="X695" s="552">
        <f t="shared" si="430"/>
        <v>0</v>
      </c>
      <c r="Y695" s="437" t="s">
        <v>771</v>
      </c>
      <c r="Z695" s="435">
        <f t="shared" si="457"/>
        <v>30</v>
      </c>
      <c r="AA695" s="427"/>
      <c r="AB695" s="171"/>
      <c r="AC695" s="88"/>
      <c r="AD695" s="162"/>
      <c r="AE695" s="162"/>
      <c r="AF695" s="162"/>
      <c r="AG695" s="162"/>
      <c r="AH695" s="162"/>
      <c r="AI695" s="162"/>
      <c r="AJ695" s="162"/>
      <c r="AK695" s="163"/>
      <c r="AL695" s="162"/>
      <c r="AM695" s="173"/>
      <c r="AN695" s="173"/>
      <c r="AO695" s="173"/>
      <c r="AP695" s="173"/>
      <c r="AQ695" s="173"/>
      <c r="AR695" s="173"/>
      <c r="AS695" s="173"/>
      <c r="AT695" s="173"/>
      <c r="AU695" s="173"/>
      <c r="AV695" s="173"/>
      <c r="AW695" s="173"/>
      <c r="AX695" s="173"/>
      <c r="AY695" s="173"/>
      <c r="AZ695" s="173"/>
      <c r="BA695" s="173"/>
      <c r="BB695" s="173"/>
      <c r="BC695" s="173"/>
      <c r="BD695" s="173"/>
      <c r="BE695" s="173"/>
      <c r="BF695" s="165"/>
      <c r="BG695" s="165"/>
      <c r="BH695" s="165"/>
      <c r="BI695" s="165"/>
      <c r="BJ695" s="165"/>
      <c r="BK695" s="165"/>
      <c r="BL695" s="165"/>
      <c r="BM695" s="165"/>
      <c r="BN695" s="165"/>
      <c r="BO695" s="165"/>
      <c r="BP695" s="165"/>
      <c r="BQ695" s="165"/>
      <c r="BR695" s="165"/>
      <c r="BS695" s="165"/>
      <c r="BT695" s="165"/>
      <c r="BU695" s="165"/>
      <c r="BV695" s="165"/>
      <c r="BW695" s="165"/>
      <c r="BX695" s="165"/>
      <c r="BY695" s="165"/>
      <c r="BZ695" s="165"/>
      <c r="CA695" s="165"/>
      <c r="CB695" s="165"/>
      <c r="CC695" s="165"/>
      <c r="CD695" s="165"/>
    </row>
    <row r="696" spans="1:82" ht="63.75" hidden="1" customHeight="1">
      <c r="A696" s="520" t="s">
        <v>11</v>
      </c>
      <c r="B696" s="476"/>
      <c r="C696" s="511" t="s">
        <v>782</v>
      </c>
      <c r="D696" s="16" t="s">
        <v>447</v>
      </c>
      <c r="E696" s="106" t="s">
        <v>686</v>
      </c>
      <c r="F696" s="68" t="s">
        <v>451</v>
      </c>
      <c r="G696" s="538" t="s">
        <v>790</v>
      </c>
      <c r="H696" s="538" t="s">
        <v>790</v>
      </c>
      <c r="I696" s="620"/>
      <c r="J696" s="538" t="s">
        <v>790</v>
      </c>
      <c r="K696" s="538" t="s">
        <v>790</v>
      </c>
      <c r="L696" s="538" t="s">
        <v>790</v>
      </c>
      <c r="M696" s="538" t="s">
        <v>790</v>
      </c>
      <c r="N696" s="215">
        <v>0</v>
      </c>
      <c r="O696" s="50">
        <f t="shared" si="451"/>
        <v>0</v>
      </c>
      <c r="P696" s="94">
        <f t="shared" si="452"/>
        <v>0</v>
      </c>
      <c r="Q696" s="678">
        <v>82.634399999999999</v>
      </c>
      <c r="R696" s="736">
        <f t="shared" ref="R696:R702" si="458">Q696*$S$1</f>
        <v>5371.2359999999999</v>
      </c>
      <c r="S696" s="745">
        <f t="shared" si="453"/>
        <v>3759.8651999999997</v>
      </c>
      <c r="T696" s="454">
        <v>30</v>
      </c>
      <c r="U696" s="434">
        <f t="shared" si="456"/>
        <v>26.272556260793607</v>
      </c>
      <c r="V696" s="458">
        <v>3960.0749999999998</v>
      </c>
      <c r="W696" s="752">
        <f t="shared" si="454"/>
        <v>0</v>
      </c>
      <c r="X696" s="552">
        <f t="shared" si="430"/>
        <v>0</v>
      </c>
      <c r="Y696" s="437" t="s">
        <v>771</v>
      </c>
      <c r="Z696" s="435">
        <f t="shared" si="457"/>
        <v>30</v>
      </c>
      <c r="AA696" s="427"/>
      <c r="AB696" s="171"/>
      <c r="AC696" s="88"/>
      <c r="AD696" s="162"/>
      <c r="AE696" s="162"/>
      <c r="AF696" s="162"/>
      <c r="AG696" s="162"/>
      <c r="AH696" s="162"/>
      <c r="AI696" s="162"/>
      <c r="AJ696" s="162"/>
      <c r="AK696" s="163"/>
      <c r="AL696" s="162"/>
      <c r="AM696" s="173"/>
      <c r="AN696" s="173"/>
      <c r="AO696" s="173"/>
      <c r="AP696" s="173"/>
      <c r="AQ696" s="173"/>
      <c r="AR696" s="173"/>
      <c r="AS696" s="173"/>
      <c r="AT696" s="173"/>
      <c r="AU696" s="173"/>
      <c r="AV696" s="173"/>
      <c r="AW696" s="173"/>
      <c r="AX696" s="173"/>
      <c r="AY696" s="173"/>
      <c r="AZ696" s="173"/>
      <c r="BA696" s="173"/>
      <c r="BB696" s="173"/>
      <c r="BC696" s="173"/>
      <c r="BD696" s="173"/>
      <c r="BE696" s="173"/>
      <c r="BF696" s="165"/>
      <c r="BG696" s="165"/>
      <c r="BH696" s="165"/>
      <c r="BI696" s="165"/>
      <c r="BJ696" s="165"/>
      <c r="BK696" s="165"/>
      <c r="BL696" s="165"/>
      <c r="BM696" s="165"/>
      <c r="BN696" s="165"/>
      <c r="BO696" s="165"/>
      <c r="BP696" s="165"/>
      <c r="BQ696" s="165"/>
      <c r="BR696" s="165"/>
      <c r="BS696" s="165"/>
      <c r="BT696" s="165"/>
      <c r="BU696" s="165"/>
      <c r="BV696" s="165"/>
      <c r="BW696" s="165"/>
      <c r="BX696" s="165"/>
      <c r="BY696" s="165"/>
      <c r="BZ696" s="165"/>
      <c r="CA696" s="165"/>
      <c r="CB696" s="165"/>
      <c r="CC696" s="165"/>
      <c r="CD696" s="165"/>
    </row>
    <row r="697" spans="1:82" ht="63.75" customHeight="1">
      <c r="A697" s="520" t="s">
        <v>11</v>
      </c>
      <c r="B697" s="476"/>
      <c r="C697" s="511" t="s">
        <v>782</v>
      </c>
      <c r="D697" s="16" t="s">
        <v>521</v>
      </c>
      <c r="E697" s="106" t="s">
        <v>686</v>
      </c>
      <c r="F697" s="68" t="s">
        <v>522</v>
      </c>
      <c r="G697" s="620"/>
      <c r="H697" s="620"/>
      <c r="I697" s="620"/>
      <c r="J697" s="620"/>
      <c r="K697" s="538" t="s">
        <v>790</v>
      </c>
      <c r="L697" s="538" t="s">
        <v>790</v>
      </c>
      <c r="M697" s="538" t="s">
        <v>790</v>
      </c>
      <c r="N697" s="215"/>
      <c r="O697" s="50">
        <f t="shared" si="451"/>
        <v>0</v>
      </c>
      <c r="P697" s="94">
        <f t="shared" si="452"/>
        <v>0</v>
      </c>
      <c r="Q697" s="678">
        <v>80.895600000000002</v>
      </c>
      <c r="R697" s="736">
        <f t="shared" si="458"/>
        <v>5258.2139999999999</v>
      </c>
      <c r="S697" s="745">
        <f t="shared" si="453"/>
        <v>3680.7497999999996</v>
      </c>
      <c r="T697" s="454">
        <v>30</v>
      </c>
      <c r="U697" s="434">
        <f t="shared" si="456"/>
        <v>24.687831267422737</v>
      </c>
      <c r="V697" s="458">
        <v>3960.0749999999998</v>
      </c>
      <c r="W697" s="752">
        <f t="shared" si="454"/>
        <v>0</v>
      </c>
      <c r="X697" s="552">
        <f t="shared" si="430"/>
        <v>0</v>
      </c>
      <c r="Y697" s="437" t="s">
        <v>771</v>
      </c>
      <c r="Z697" s="435">
        <f t="shared" si="457"/>
        <v>30</v>
      </c>
      <c r="AA697" s="427"/>
      <c r="AB697" s="171"/>
      <c r="AC697" s="88"/>
      <c r="AD697" s="162"/>
      <c r="AE697" s="162"/>
      <c r="AF697" s="162"/>
      <c r="AG697" s="162"/>
      <c r="AH697" s="162"/>
      <c r="AI697" s="162"/>
      <c r="AJ697" s="162"/>
      <c r="AK697" s="163"/>
      <c r="AL697" s="162"/>
      <c r="AM697" s="173"/>
      <c r="AN697" s="173"/>
      <c r="AO697" s="173"/>
      <c r="AP697" s="173"/>
      <c r="AQ697" s="173"/>
      <c r="AR697" s="173"/>
      <c r="AS697" s="173"/>
      <c r="AT697" s="173"/>
      <c r="AU697" s="173"/>
      <c r="AV697" s="173"/>
      <c r="AW697" s="173"/>
      <c r="AX697" s="173"/>
      <c r="AY697" s="173"/>
      <c r="AZ697" s="173"/>
      <c r="BA697" s="173"/>
      <c r="BB697" s="173"/>
      <c r="BC697" s="173"/>
      <c r="BD697" s="173"/>
      <c r="BE697" s="173"/>
      <c r="BF697" s="165"/>
      <c r="BG697" s="165"/>
      <c r="BH697" s="165"/>
      <c r="BI697" s="165"/>
      <c r="BJ697" s="165"/>
      <c r="BK697" s="165"/>
      <c r="BL697" s="165"/>
      <c r="BM697" s="165"/>
      <c r="BN697" s="165"/>
      <c r="BO697" s="165"/>
      <c r="BP697" s="165"/>
      <c r="BQ697" s="165"/>
      <c r="BR697" s="165"/>
      <c r="BS697" s="165"/>
      <c r="BT697" s="165"/>
      <c r="BU697" s="165"/>
      <c r="BV697" s="165"/>
      <c r="BW697" s="165"/>
      <c r="BX697" s="165"/>
      <c r="BY697" s="165"/>
      <c r="BZ697" s="165"/>
      <c r="CA697" s="165"/>
      <c r="CB697" s="165"/>
      <c r="CC697" s="165"/>
      <c r="CD697" s="165"/>
    </row>
    <row r="698" spans="1:82" ht="63.75" customHeight="1">
      <c r="A698" s="520" t="s">
        <v>11</v>
      </c>
      <c r="B698" s="476"/>
      <c r="C698" s="511" t="s">
        <v>782</v>
      </c>
      <c r="D698" s="16" t="s">
        <v>521</v>
      </c>
      <c r="E698" s="106" t="s">
        <v>686</v>
      </c>
      <c r="F698" s="68" t="s">
        <v>541</v>
      </c>
      <c r="G698" s="620"/>
      <c r="H698" s="620"/>
      <c r="I698" s="620"/>
      <c r="J698" s="620"/>
      <c r="K698" s="538" t="s">
        <v>790</v>
      </c>
      <c r="L698" s="538" t="s">
        <v>790</v>
      </c>
      <c r="M698" s="538" t="s">
        <v>790</v>
      </c>
      <c r="N698" s="215"/>
      <c r="O698" s="50">
        <f t="shared" si="451"/>
        <v>0</v>
      </c>
      <c r="P698" s="94">
        <f t="shared" si="452"/>
        <v>0</v>
      </c>
      <c r="Q698" s="678">
        <v>80.895600000000002</v>
      </c>
      <c r="R698" s="736">
        <f t="shared" si="458"/>
        <v>5258.2139999999999</v>
      </c>
      <c r="S698" s="745">
        <f t="shared" si="453"/>
        <v>3680.7497999999996</v>
      </c>
      <c r="T698" s="454">
        <v>30</v>
      </c>
      <c r="U698" s="434">
        <f t="shared" si="456"/>
        <v>24.687831267422737</v>
      </c>
      <c r="V698" s="458">
        <v>3960.0749999999998</v>
      </c>
      <c r="W698" s="752">
        <f t="shared" si="454"/>
        <v>0</v>
      </c>
      <c r="X698" s="552">
        <f t="shared" si="430"/>
        <v>0</v>
      </c>
      <c r="Y698" s="437" t="s">
        <v>771</v>
      </c>
      <c r="Z698" s="435">
        <f t="shared" si="457"/>
        <v>30</v>
      </c>
      <c r="AA698" s="427"/>
      <c r="AB698" s="171"/>
      <c r="AC698" s="88"/>
      <c r="AD698" s="162"/>
      <c r="AE698" s="162"/>
      <c r="AF698" s="162"/>
      <c r="AG698" s="162"/>
      <c r="AH698" s="162"/>
      <c r="AI698" s="162"/>
      <c r="AJ698" s="162"/>
      <c r="AK698" s="163"/>
      <c r="AL698" s="162"/>
      <c r="AM698" s="173"/>
      <c r="AN698" s="173"/>
      <c r="AO698" s="173"/>
      <c r="AP698" s="173"/>
      <c r="AQ698" s="173"/>
      <c r="AR698" s="173"/>
      <c r="AS698" s="173"/>
      <c r="AT698" s="173"/>
      <c r="AU698" s="173"/>
      <c r="AV698" s="173"/>
      <c r="AW698" s="173"/>
      <c r="AX698" s="173"/>
      <c r="AY698" s="173"/>
      <c r="AZ698" s="173"/>
      <c r="BA698" s="173"/>
      <c r="BB698" s="173"/>
      <c r="BC698" s="173"/>
      <c r="BD698" s="173"/>
      <c r="BE698" s="173"/>
      <c r="BF698" s="165"/>
      <c r="BG698" s="165"/>
      <c r="BH698" s="165"/>
      <c r="BI698" s="165"/>
      <c r="BJ698" s="165"/>
      <c r="BK698" s="165"/>
      <c r="BL698" s="165"/>
      <c r="BM698" s="165"/>
      <c r="BN698" s="165"/>
      <c r="BO698" s="165"/>
      <c r="BP698" s="165"/>
      <c r="BQ698" s="165"/>
      <c r="BR698" s="165"/>
      <c r="BS698" s="165"/>
      <c r="BT698" s="165"/>
      <c r="BU698" s="165"/>
      <c r="BV698" s="165"/>
      <c r="BW698" s="165"/>
      <c r="BX698" s="165"/>
      <c r="BY698" s="165"/>
      <c r="BZ698" s="165"/>
      <c r="CA698" s="165"/>
      <c r="CB698" s="165"/>
      <c r="CC698" s="165"/>
      <c r="CD698" s="165"/>
    </row>
    <row r="699" spans="1:82" ht="63.75" customHeight="1">
      <c r="A699" s="520" t="s">
        <v>11</v>
      </c>
      <c r="B699" s="476"/>
      <c r="C699" s="511" t="s">
        <v>782</v>
      </c>
      <c r="D699" s="16" t="s">
        <v>521</v>
      </c>
      <c r="E699" s="106" t="s">
        <v>686</v>
      </c>
      <c r="F699" s="68" t="s">
        <v>159</v>
      </c>
      <c r="G699" s="620"/>
      <c r="H699" s="620"/>
      <c r="I699" s="620"/>
      <c r="J699" s="620"/>
      <c r="K699" s="620"/>
      <c r="L699" s="538" t="s">
        <v>790</v>
      </c>
      <c r="M699" s="538" t="s">
        <v>790</v>
      </c>
      <c r="N699" s="215"/>
      <c r="O699" s="50">
        <f t="shared" si="451"/>
        <v>0</v>
      </c>
      <c r="P699" s="94">
        <f t="shared" si="452"/>
        <v>0</v>
      </c>
      <c r="Q699" s="678">
        <v>80.895600000000002</v>
      </c>
      <c r="R699" s="736">
        <f t="shared" si="458"/>
        <v>5258.2139999999999</v>
      </c>
      <c r="S699" s="745">
        <f t="shared" si="453"/>
        <v>3680.7497999999996</v>
      </c>
      <c r="T699" s="454">
        <v>30</v>
      </c>
      <c r="U699" s="434">
        <f t="shared" si="456"/>
        <v>24.687831267422737</v>
      </c>
      <c r="V699" s="458">
        <v>3960.0749999999998</v>
      </c>
      <c r="W699" s="752">
        <f t="shared" si="454"/>
        <v>0</v>
      </c>
      <c r="X699" s="552">
        <f t="shared" si="430"/>
        <v>0</v>
      </c>
      <c r="Y699" s="437" t="s">
        <v>771</v>
      </c>
      <c r="Z699" s="435">
        <f t="shared" si="457"/>
        <v>30</v>
      </c>
      <c r="AA699" s="427"/>
      <c r="AB699" s="171"/>
      <c r="AC699" s="88"/>
      <c r="AD699" s="162"/>
      <c r="AE699" s="162"/>
      <c r="AF699" s="162"/>
      <c r="AG699" s="162"/>
      <c r="AH699" s="162"/>
      <c r="AI699" s="162"/>
      <c r="AJ699" s="162"/>
      <c r="AK699" s="163"/>
      <c r="AL699" s="162"/>
      <c r="AM699" s="173"/>
      <c r="AN699" s="173"/>
      <c r="AO699" s="173"/>
      <c r="AP699" s="173"/>
      <c r="AQ699" s="173"/>
      <c r="AR699" s="173"/>
      <c r="AS699" s="173"/>
      <c r="AT699" s="173"/>
      <c r="AU699" s="173"/>
      <c r="AV699" s="173"/>
      <c r="AW699" s="173"/>
      <c r="AX699" s="173"/>
      <c r="AY699" s="173"/>
      <c r="AZ699" s="173"/>
      <c r="BA699" s="173"/>
      <c r="BB699" s="173"/>
      <c r="BC699" s="173"/>
      <c r="BD699" s="173"/>
      <c r="BE699" s="173"/>
      <c r="BF699" s="165"/>
      <c r="BG699" s="165"/>
      <c r="BH699" s="165"/>
      <c r="BI699" s="165"/>
      <c r="BJ699" s="165"/>
      <c r="BK699" s="165"/>
      <c r="BL699" s="165"/>
      <c r="BM699" s="165"/>
      <c r="BN699" s="165"/>
      <c r="BO699" s="165"/>
      <c r="BP699" s="165"/>
      <c r="BQ699" s="165"/>
      <c r="BR699" s="165"/>
      <c r="BS699" s="165"/>
      <c r="BT699" s="165"/>
      <c r="BU699" s="165"/>
      <c r="BV699" s="165"/>
      <c r="BW699" s="165"/>
      <c r="BX699" s="165"/>
      <c r="BY699" s="165"/>
      <c r="BZ699" s="165"/>
      <c r="CA699" s="165"/>
      <c r="CB699" s="165"/>
      <c r="CC699" s="165"/>
      <c r="CD699" s="165"/>
    </row>
    <row r="700" spans="1:82" ht="63.75" customHeight="1">
      <c r="A700" s="520" t="s">
        <v>11</v>
      </c>
      <c r="B700" s="476"/>
      <c r="C700" s="511" t="s">
        <v>782</v>
      </c>
      <c r="D700" s="16" t="s">
        <v>613</v>
      </c>
      <c r="E700" s="106" t="s">
        <v>686</v>
      </c>
      <c r="F700" s="68" t="s">
        <v>576</v>
      </c>
      <c r="G700" s="620"/>
      <c r="H700" s="620"/>
      <c r="I700" s="620"/>
      <c r="J700" s="620"/>
      <c r="K700" s="620"/>
      <c r="L700" s="538" t="s">
        <v>790</v>
      </c>
      <c r="M700" s="538" t="s">
        <v>790</v>
      </c>
      <c r="N700" s="215"/>
      <c r="O700" s="50">
        <f t="shared" si="451"/>
        <v>0</v>
      </c>
      <c r="P700" s="94">
        <f t="shared" si="452"/>
        <v>0</v>
      </c>
      <c r="Q700" s="678">
        <v>82.634399999999999</v>
      </c>
      <c r="R700" s="736">
        <f t="shared" si="458"/>
        <v>5371.2359999999999</v>
      </c>
      <c r="S700" s="745">
        <f t="shared" si="453"/>
        <v>3759.8651999999997</v>
      </c>
      <c r="T700" s="454">
        <v>30</v>
      </c>
      <c r="U700" s="434">
        <f t="shared" si="456"/>
        <v>26.272556260793607</v>
      </c>
      <c r="V700" s="458">
        <v>3960.0749999999998</v>
      </c>
      <c r="W700" s="752">
        <f t="shared" si="454"/>
        <v>0</v>
      </c>
      <c r="X700" s="552">
        <f t="shared" si="430"/>
        <v>0</v>
      </c>
      <c r="Y700" s="437" t="s">
        <v>771</v>
      </c>
      <c r="Z700" s="435">
        <f t="shared" si="457"/>
        <v>30</v>
      </c>
      <c r="AA700" s="427"/>
      <c r="AB700" s="171"/>
      <c r="AC700" s="88"/>
      <c r="AD700" s="162"/>
      <c r="AE700" s="162"/>
      <c r="AF700" s="162"/>
      <c r="AG700" s="162"/>
      <c r="AH700" s="162"/>
      <c r="AI700" s="162"/>
      <c r="AJ700" s="162"/>
      <c r="AK700" s="163"/>
      <c r="AL700" s="162"/>
      <c r="AM700" s="173"/>
      <c r="AN700" s="173"/>
      <c r="AO700" s="173"/>
      <c r="AP700" s="173"/>
      <c r="AQ700" s="173"/>
      <c r="AR700" s="173"/>
      <c r="AS700" s="173"/>
      <c r="AT700" s="173"/>
      <c r="AU700" s="173"/>
      <c r="AV700" s="173"/>
      <c r="AW700" s="173"/>
      <c r="AX700" s="173"/>
      <c r="AY700" s="173"/>
      <c r="AZ700" s="173"/>
      <c r="BA700" s="173"/>
      <c r="BB700" s="173"/>
      <c r="BC700" s="173"/>
      <c r="BD700" s="173"/>
      <c r="BE700" s="173"/>
      <c r="BF700" s="165"/>
      <c r="BG700" s="165"/>
      <c r="BH700" s="165"/>
      <c r="BI700" s="165"/>
      <c r="BJ700" s="165"/>
      <c r="BK700" s="165"/>
      <c r="BL700" s="165"/>
      <c r="BM700" s="165"/>
      <c r="BN700" s="165"/>
      <c r="BO700" s="165"/>
      <c r="BP700" s="165"/>
      <c r="BQ700" s="165"/>
      <c r="BR700" s="165"/>
      <c r="BS700" s="165"/>
      <c r="BT700" s="165"/>
      <c r="BU700" s="165"/>
      <c r="BV700" s="165"/>
      <c r="BW700" s="165"/>
      <c r="BX700" s="165"/>
      <c r="BY700" s="165"/>
      <c r="BZ700" s="165"/>
      <c r="CA700" s="165"/>
      <c r="CB700" s="165"/>
      <c r="CC700" s="165"/>
      <c r="CD700" s="165"/>
    </row>
    <row r="701" spans="1:82" ht="63.75" customHeight="1">
      <c r="A701" s="520" t="s">
        <v>11</v>
      </c>
      <c r="B701" s="476"/>
      <c r="C701" s="511" t="s">
        <v>782</v>
      </c>
      <c r="D701" s="16" t="s">
        <v>613</v>
      </c>
      <c r="E701" s="106" t="s">
        <v>686</v>
      </c>
      <c r="F701" s="68" t="s">
        <v>449</v>
      </c>
      <c r="G701" s="620"/>
      <c r="H701" s="620"/>
      <c r="I701" s="538" t="s">
        <v>790</v>
      </c>
      <c r="J701" s="538" t="s">
        <v>790</v>
      </c>
      <c r="K701" s="538" t="s">
        <v>790</v>
      </c>
      <c r="L701" s="538" t="s">
        <v>790</v>
      </c>
      <c r="M701" s="538" t="s">
        <v>790</v>
      </c>
      <c r="N701" s="215"/>
      <c r="O701" s="50">
        <f t="shared" si="451"/>
        <v>0</v>
      </c>
      <c r="P701" s="94">
        <f t="shared" si="452"/>
        <v>0</v>
      </c>
      <c r="Q701" s="678">
        <v>82.634399999999999</v>
      </c>
      <c r="R701" s="736">
        <f t="shared" si="458"/>
        <v>5371.2359999999999</v>
      </c>
      <c r="S701" s="745">
        <f t="shared" si="453"/>
        <v>3759.8651999999997</v>
      </c>
      <c r="T701" s="454">
        <v>30</v>
      </c>
      <c r="U701" s="434">
        <f t="shared" si="456"/>
        <v>26.272556260793607</v>
      </c>
      <c r="V701" s="458">
        <v>3960.0749999999998</v>
      </c>
      <c r="W701" s="752">
        <f t="shared" si="454"/>
        <v>0</v>
      </c>
      <c r="X701" s="552">
        <f t="shared" si="430"/>
        <v>0</v>
      </c>
      <c r="Y701" s="437" t="s">
        <v>771</v>
      </c>
      <c r="Z701" s="435">
        <f t="shared" si="457"/>
        <v>30</v>
      </c>
      <c r="AA701" s="427"/>
      <c r="AB701" s="171"/>
      <c r="AC701" s="88"/>
      <c r="AD701" s="162"/>
      <c r="AE701" s="162"/>
      <c r="AF701" s="162"/>
      <c r="AG701" s="162"/>
      <c r="AH701" s="162"/>
      <c r="AI701" s="162"/>
      <c r="AJ701" s="162"/>
      <c r="AK701" s="163"/>
      <c r="AL701" s="162"/>
      <c r="AM701" s="173"/>
      <c r="AN701" s="173"/>
      <c r="AO701" s="173"/>
      <c r="AP701" s="173"/>
      <c r="AQ701" s="173"/>
      <c r="AR701" s="173"/>
      <c r="AS701" s="173"/>
      <c r="AT701" s="173"/>
      <c r="AU701" s="173"/>
      <c r="AV701" s="173"/>
      <c r="AW701" s="173"/>
      <c r="AX701" s="173"/>
      <c r="AY701" s="173"/>
      <c r="AZ701" s="173"/>
      <c r="BA701" s="173"/>
      <c r="BB701" s="173"/>
      <c r="BC701" s="173"/>
      <c r="BD701" s="173"/>
      <c r="BE701" s="173"/>
      <c r="BF701" s="165"/>
      <c r="BG701" s="165"/>
      <c r="BH701" s="165"/>
      <c r="BI701" s="165"/>
      <c r="BJ701" s="165"/>
      <c r="BK701" s="165"/>
      <c r="BL701" s="165"/>
      <c r="BM701" s="165"/>
      <c r="BN701" s="165"/>
      <c r="BO701" s="165"/>
      <c r="BP701" s="165"/>
      <c r="BQ701" s="165"/>
      <c r="BR701" s="165"/>
      <c r="BS701" s="165"/>
      <c r="BT701" s="165"/>
      <c r="BU701" s="165"/>
      <c r="BV701" s="165"/>
      <c r="BW701" s="165"/>
      <c r="BX701" s="165"/>
      <c r="BY701" s="165"/>
      <c r="BZ701" s="165"/>
      <c r="CA701" s="165"/>
      <c r="CB701" s="165"/>
      <c r="CC701" s="165"/>
      <c r="CD701" s="165"/>
    </row>
    <row r="702" spans="1:82" ht="63.75" customHeight="1">
      <c r="A702" s="520" t="s">
        <v>11</v>
      </c>
      <c r="B702" s="476"/>
      <c r="C702" s="511" t="s">
        <v>782</v>
      </c>
      <c r="D702" s="16" t="s">
        <v>613</v>
      </c>
      <c r="E702" s="106" t="s">
        <v>686</v>
      </c>
      <c r="F702" s="68" t="s">
        <v>577</v>
      </c>
      <c r="G702" s="620"/>
      <c r="H702" s="620"/>
      <c r="I702" s="620"/>
      <c r="J702" s="620"/>
      <c r="K702" s="538" t="s">
        <v>790</v>
      </c>
      <c r="L702" s="538" t="s">
        <v>790</v>
      </c>
      <c r="M702" s="538" t="s">
        <v>790</v>
      </c>
      <c r="N702" s="215"/>
      <c r="O702" s="50">
        <f t="shared" si="451"/>
        <v>0</v>
      </c>
      <c r="P702" s="94">
        <f t="shared" si="452"/>
        <v>0</v>
      </c>
      <c r="Q702" s="678">
        <v>82.634399999999999</v>
      </c>
      <c r="R702" s="736">
        <f t="shared" si="458"/>
        <v>5371.2359999999999</v>
      </c>
      <c r="S702" s="745">
        <f t="shared" si="453"/>
        <v>3759.8651999999997</v>
      </c>
      <c r="T702" s="454">
        <v>30</v>
      </c>
      <c r="U702" s="434">
        <f t="shared" si="456"/>
        <v>26.272556260793607</v>
      </c>
      <c r="V702" s="458">
        <v>3960.0749999999998</v>
      </c>
      <c r="W702" s="752">
        <f t="shared" si="454"/>
        <v>0</v>
      </c>
      <c r="X702" s="552">
        <f t="shared" si="430"/>
        <v>0</v>
      </c>
      <c r="Y702" s="437" t="s">
        <v>771</v>
      </c>
      <c r="Z702" s="435">
        <f t="shared" si="457"/>
        <v>30</v>
      </c>
      <c r="AA702" s="427"/>
      <c r="AB702" s="171"/>
      <c r="AC702" s="88"/>
      <c r="AD702" s="162"/>
      <c r="AE702" s="162"/>
      <c r="AF702" s="162"/>
      <c r="AG702" s="162"/>
      <c r="AH702" s="162"/>
      <c r="AI702" s="162"/>
      <c r="AJ702" s="162"/>
      <c r="AK702" s="163"/>
      <c r="AL702" s="162"/>
      <c r="AM702" s="173"/>
      <c r="AN702" s="173"/>
      <c r="AO702" s="173"/>
      <c r="AP702" s="173"/>
      <c r="AQ702" s="173"/>
      <c r="AR702" s="173"/>
      <c r="AS702" s="173"/>
      <c r="AT702" s="173"/>
      <c r="AU702" s="173"/>
      <c r="AV702" s="173"/>
      <c r="AW702" s="173"/>
      <c r="AX702" s="173"/>
      <c r="AY702" s="173"/>
      <c r="AZ702" s="173"/>
      <c r="BA702" s="173"/>
      <c r="BB702" s="173"/>
      <c r="BC702" s="173"/>
      <c r="BD702" s="173"/>
      <c r="BE702" s="173"/>
      <c r="BF702" s="165"/>
      <c r="BG702" s="165"/>
      <c r="BH702" s="165"/>
      <c r="BI702" s="165"/>
      <c r="BJ702" s="165"/>
      <c r="BK702" s="165"/>
      <c r="BL702" s="165"/>
      <c r="BM702" s="165"/>
      <c r="BN702" s="165"/>
      <c r="BO702" s="165"/>
      <c r="BP702" s="165"/>
      <c r="BQ702" s="165"/>
      <c r="BR702" s="165"/>
      <c r="BS702" s="165"/>
      <c r="BT702" s="165"/>
      <c r="BU702" s="165"/>
      <c r="BV702" s="165"/>
      <c r="BW702" s="165"/>
      <c r="BX702" s="165"/>
      <c r="BY702" s="165"/>
      <c r="BZ702" s="165"/>
      <c r="CA702" s="165"/>
      <c r="CB702" s="165"/>
      <c r="CC702" s="165"/>
      <c r="CD702" s="165"/>
    </row>
    <row r="703" spans="1:82" ht="7.5" customHeight="1">
      <c r="A703" s="500"/>
      <c r="B703" s="242"/>
      <c r="C703" s="322"/>
      <c r="D703" s="242"/>
      <c r="E703" s="243"/>
      <c r="F703" s="249"/>
      <c r="G703" s="244"/>
      <c r="H703" s="244"/>
      <c r="I703" s="244"/>
      <c r="J703" s="244"/>
      <c r="K703" s="244"/>
      <c r="L703" s="245"/>
      <c r="M703" s="691"/>
      <c r="N703" s="252"/>
      <c r="O703" s="307"/>
      <c r="P703" s="400"/>
      <c r="Q703" s="392"/>
      <c r="R703" s="753"/>
      <c r="S703" s="757"/>
      <c r="T703" s="430"/>
      <c r="U703" s="430"/>
      <c r="V703" s="329"/>
      <c r="W703" s="770" t="s">
        <v>22</v>
      </c>
      <c r="X703" s="552">
        <f t="shared" si="430"/>
        <v>0</v>
      </c>
      <c r="Y703" s="422"/>
      <c r="Z703" s="170"/>
      <c r="AA703" s="88"/>
      <c r="AB703" s="171"/>
      <c r="AC703" s="88"/>
      <c r="AD703" s="162"/>
      <c r="AE703" s="162"/>
      <c r="AF703" s="162"/>
      <c r="AG703" s="162"/>
      <c r="AH703" s="162"/>
      <c r="AI703" s="162"/>
      <c r="AJ703" s="162"/>
      <c r="AK703" s="163"/>
      <c r="AL703" s="162"/>
      <c r="AM703" s="162"/>
      <c r="AN703" s="162"/>
      <c r="AO703" s="162"/>
      <c r="AP703" s="162"/>
      <c r="AQ703" s="162"/>
      <c r="AR703" s="162"/>
      <c r="AS703" s="162"/>
      <c r="AT703" s="162"/>
      <c r="AU703" s="162"/>
      <c r="AV703" s="162"/>
      <c r="AW703" s="162"/>
      <c r="AX703" s="162"/>
      <c r="AY703" s="162"/>
      <c r="AZ703" s="162"/>
      <c r="BA703" s="162"/>
      <c r="BB703" s="162"/>
      <c r="BC703" s="162"/>
      <c r="BD703" s="162"/>
      <c r="BE703" s="162"/>
      <c r="BF703" s="165"/>
      <c r="BG703" s="165"/>
      <c r="BH703" s="165"/>
      <c r="BI703" s="165"/>
      <c r="BJ703" s="165"/>
      <c r="BK703" s="165"/>
      <c r="BL703" s="165"/>
      <c r="BM703" s="165"/>
      <c r="BN703" s="165"/>
      <c r="BO703" s="165"/>
      <c r="BP703" s="165"/>
      <c r="BQ703" s="165"/>
      <c r="BR703" s="165"/>
      <c r="BS703" s="165"/>
      <c r="BT703" s="165"/>
      <c r="BU703" s="165"/>
      <c r="BV703" s="165"/>
      <c r="BW703" s="165"/>
      <c r="BX703" s="165"/>
      <c r="BY703" s="165"/>
      <c r="BZ703" s="165"/>
      <c r="CA703" s="165"/>
      <c r="CB703" s="165"/>
      <c r="CC703" s="165"/>
      <c r="CD703" s="165"/>
    </row>
    <row r="704" spans="1:82" ht="28.5" customHeight="1">
      <c r="A704" s="504"/>
      <c r="B704" s="489"/>
      <c r="C704" s="322"/>
      <c r="D704" s="132"/>
      <c r="E704" s="133" t="s">
        <v>834</v>
      </c>
      <c r="F704" s="156"/>
      <c r="G704" s="578">
        <v>8</v>
      </c>
      <c r="H704" s="578">
        <v>10</v>
      </c>
      <c r="I704" s="578">
        <v>12</v>
      </c>
      <c r="J704" s="578">
        <v>14</v>
      </c>
      <c r="K704" s="578">
        <v>16</v>
      </c>
      <c r="L704" s="538" t="s">
        <v>790</v>
      </c>
      <c r="M704" s="538" t="s">
        <v>790</v>
      </c>
      <c r="N704" s="103"/>
      <c r="O704" s="104"/>
      <c r="P704" s="722">
        <f>IF(SUM(G705:M738)&gt;0,0.1,0)</f>
        <v>0</v>
      </c>
      <c r="Q704" s="392"/>
      <c r="R704" s="734"/>
      <c r="S704" s="759"/>
      <c r="T704" s="328"/>
      <c r="U704" s="328"/>
      <c r="V704" s="328"/>
      <c r="W704" s="768"/>
      <c r="X704" s="552">
        <f t="shared" si="430"/>
        <v>0</v>
      </c>
      <c r="Y704" s="422"/>
      <c r="Z704" s="170"/>
      <c r="AA704" s="88"/>
      <c r="AB704" s="171"/>
      <c r="AC704" s="88"/>
      <c r="AD704" s="162"/>
      <c r="AE704" s="162"/>
      <c r="AF704" s="162"/>
      <c r="AG704" s="162"/>
      <c r="AH704" s="162"/>
      <c r="AI704" s="162"/>
      <c r="AJ704" s="162"/>
      <c r="AK704" s="163"/>
      <c r="AL704" s="162"/>
      <c r="AM704" s="173"/>
      <c r="AN704" s="173"/>
      <c r="AO704" s="173"/>
      <c r="AP704" s="173"/>
      <c r="AQ704" s="173"/>
      <c r="AR704" s="173"/>
      <c r="AS704" s="173"/>
      <c r="AT704" s="173"/>
      <c r="AU704" s="173"/>
      <c r="AV704" s="173"/>
      <c r="AW704" s="173"/>
      <c r="AX704" s="173"/>
      <c r="AY704" s="173"/>
      <c r="AZ704" s="173"/>
      <c r="BA704" s="173"/>
      <c r="BB704" s="173"/>
      <c r="BC704" s="173"/>
      <c r="BD704" s="173"/>
      <c r="BE704" s="173"/>
      <c r="BF704" s="165"/>
      <c r="BG704" s="165"/>
      <c r="BH704" s="165"/>
      <c r="BI704" s="165"/>
      <c r="BJ704" s="165"/>
      <c r="BK704" s="165"/>
      <c r="BL704" s="165"/>
      <c r="BM704" s="165"/>
      <c r="BN704" s="165"/>
      <c r="BO704" s="165"/>
      <c r="BP704" s="165"/>
      <c r="BQ704" s="165"/>
      <c r="BR704" s="165"/>
      <c r="BS704" s="165"/>
      <c r="BT704" s="165"/>
      <c r="BU704" s="165"/>
      <c r="BV704" s="165"/>
      <c r="BW704" s="165"/>
      <c r="BX704" s="165"/>
      <c r="BY704" s="165"/>
      <c r="BZ704" s="165"/>
      <c r="CA704" s="165"/>
      <c r="CB704" s="165"/>
      <c r="CC704" s="165"/>
      <c r="CD704" s="165"/>
    </row>
    <row r="705" spans="1:82" ht="6.75" customHeight="1">
      <c r="A705" s="532"/>
      <c r="B705" s="242"/>
      <c r="C705" s="322"/>
      <c r="D705" s="242"/>
      <c r="E705" s="243"/>
      <c r="F705" s="249"/>
      <c r="G705" s="244"/>
      <c r="H705" s="244"/>
      <c r="I705" s="244"/>
      <c r="J705" s="244"/>
      <c r="K705" s="244"/>
      <c r="L705" s="245"/>
      <c r="M705" s="281"/>
      <c r="N705" s="204"/>
      <c r="O705" s="304"/>
      <c r="P705" s="282"/>
      <c r="Q705" s="395"/>
      <c r="R705" s="753"/>
      <c r="S705" s="757"/>
      <c r="T705" s="329"/>
      <c r="U705" s="329"/>
      <c r="V705" s="329"/>
      <c r="W705" s="770" t="s">
        <v>22</v>
      </c>
      <c r="X705" s="552">
        <f t="shared" si="430"/>
        <v>0</v>
      </c>
      <c r="Y705" s="422"/>
      <c r="Z705" s="170"/>
      <c r="AA705" s="88"/>
      <c r="AB705" s="171"/>
      <c r="AC705" s="88"/>
      <c r="AD705" s="162"/>
      <c r="AE705" s="162"/>
      <c r="AF705" s="162"/>
      <c r="AG705" s="162"/>
      <c r="AH705" s="162"/>
      <c r="AI705" s="162"/>
      <c r="AJ705" s="162"/>
      <c r="AK705" s="163"/>
      <c r="AL705" s="162"/>
      <c r="AM705" s="162"/>
      <c r="AN705" s="162"/>
      <c r="AO705" s="162"/>
      <c r="AP705" s="162"/>
      <c r="AQ705" s="162"/>
      <c r="AR705" s="162"/>
      <c r="AS705" s="162"/>
      <c r="AT705" s="162"/>
      <c r="AU705" s="162"/>
      <c r="AV705" s="162"/>
      <c r="AW705" s="162"/>
      <c r="AX705" s="162"/>
      <c r="AY705" s="162"/>
      <c r="AZ705" s="162"/>
      <c r="BA705" s="162"/>
      <c r="BB705" s="162"/>
      <c r="BC705" s="162"/>
      <c r="BD705" s="162"/>
      <c r="BE705" s="162"/>
      <c r="BF705" s="165"/>
      <c r="BG705" s="165"/>
      <c r="BH705" s="165"/>
      <c r="BI705" s="165"/>
      <c r="BJ705" s="165"/>
      <c r="BK705" s="165"/>
      <c r="BL705" s="165"/>
      <c r="BM705" s="165"/>
      <c r="BN705" s="165"/>
      <c r="BO705" s="165"/>
      <c r="BP705" s="165"/>
      <c r="BQ705" s="165"/>
      <c r="BR705" s="165"/>
      <c r="BS705" s="165"/>
      <c r="BT705" s="165"/>
      <c r="BU705" s="165"/>
      <c r="BV705" s="165"/>
      <c r="BW705" s="165"/>
      <c r="BX705" s="165"/>
      <c r="BY705" s="165"/>
      <c r="BZ705" s="165"/>
      <c r="CA705" s="165"/>
      <c r="CB705" s="165"/>
      <c r="CC705" s="165"/>
      <c r="CD705" s="165"/>
    </row>
    <row r="706" spans="1:82" ht="27" customHeight="1">
      <c r="A706" s="502" t="s">
        <v>28</v>
      </c>
      <c r="B706" s="480"/>
      <c r="C706" s="511" t="s">
        <v>782</v>
      </c>
      <c r="D706" s="16" t="s">
        <v>725</v>
      </c>
      <c r="E706" s="106" t="s">
        <v>686</v>
      </c>
      <c r="F706" s="68" t="s">
        <v>576</v>
      </c>
      <c r="G706" s="620"/>
      <c r="H706" s="620"/>
      <c r="I706" s="620"/>
      <c r="J706" s="620"/>
      <c r="K706" s="620"/>
      <c r="L706" s="538" t="s">
        <v>790</v>
      </c>
      <c r="M706" s="538" t="s">
        <v>790</v>
      </c>
      <c r="N706" s="215"/>
      <c r="O706" s="50">
        <f t="shared" ref="O706:O714" si="459">SUBTOTAL(9,G706:M706)</f>
        <v>0</v>
      </c>
      <c r="P706" s="94">
        <f t="shared" ref="P706:P714" si="460">O706</f>
        <v>0</v>
      </c>
      <c r="Q706" s="678">
        <v>82.634399999999999</v>
      </c>
      <c r="R706" s="736">
        <f t="shared" ref="R706:R714" si="461">Q706*$S$1</f>
        <v>5371.2359999999999</v>
      </c>
      <c r="S706" s="745">
        <f t="shared" ref="S706:S714" si="462">(1-T706*0.01)*R706</f>
        <v>3759.8651999999997</v>
      </c>
      <c r="T706" s="454">
        <v>30</v>
      </c>
      <c r="U706" s="434">
        <f t="shared" si="456"/>
        <v>26.272556260793607</v>
      </c>
      <c r="V706" s="458">
        <v>3960.0749999999998</v>
      </c>
      <c r="W706" s="752">
        <f t="shared" ref="W706:W714" si="463">S706*O706</f>
        <v>0</v>
      </c>
      <c r="X706" s="552">
        <f t="shared" si="430"/>
        <v>0</v>
      </c>
      <c r="Y706" s="437" t="s">
        <v>771</v>
      </c>
      <c r="Z706" s="435">
        <f t="shared" si="457"/>
        <v>30</v>
      </c>
      <c r="AA706" s="427"/>
      <c r="AB706" s="171"/>
      <c r="AC706" s="88"/>
      <c r="AD706" s="162"/>
      <c r="AE706" s="162"/>
      <c r="AF706" s="162"/>
      <c r="AG706" s="162"/>
      <c r="AH706" s="162"/>
      <c r="AI706" s="162"/>
      <c r="AJ706" s="162"/>
      <c r="AK706" s="163"/>
      <c r="AL706" s="162"/>
      <c r="AM706" s="173"/>
      <c r="AN706" s="173"/>
      <c r="AO706" s="173"/>
      <c r="AP706" s="173"/>
      <c r="AQ706" s="173"/>
      <c r="AR706" s="173"/>
      <c r="AS706" s="173"/>
      <c r="AT706" s="173"/>
      <c r="AU706" s="173"/>
      <c r="AV706" s="173"/>
      <c r="AW706" s="173"/>
      <c r="AX706" s="173"/>
      <c r="AY706" s="173"/>
      <c r="AZ706" s="173"/>
      <c r="BA706" s="173"/>
      <c r="BB706" s="173"/>
      <c r="BC706" s="173"/>
      <c r="BD706" s="173"/>
      <c r="BE706" s="173"/>
      <c r="BF706" s="165"/>
      <c r="BG706" s="165"/>
      <c r="BH706" s="165"/>
      <c r="BI706" s="165"/>
      <c r="BJ706" s="165"/>
      <c r="BK706" s="165"/>
      <c r="BL706" s="165"/>
      <c r="BM706" s="165"/>
      <c r="BN706" s="165"/>
      <c r="BO706" s="165"/>
      <c r="BP706" s="165"/>
      <c r="BQ706" s="165"/>
      <c r="BR706" s="165"/>
      <c r="BS706" s="165"/>
      <c r="BT706" s="165"/>
      <c r="BU706" s="165"/>
      <c r="BV706" s="165"/>
      <c r="BW706" s="165"/>
      <c r="BX706" s="165"/>
      <c r="BY706" s="165"/>
      <c r="BZ706" s="165"/>
      <c r="CA706" s="165"/>
      <c r="CB706" s="165"/>
      <c r="CC706" s="165"/>
      <c r="CD706" s="165"/>
    </row>
    <row r="707" spans="1:82" ht="63.75" customHeight="1">
      <c r="A707" s="520" t="s">
        <v>11</v>
      </c>
      <c r="B707" s="476"/>
      <c r="C707" s="511" t="s">
        <v>782</v>
      </c>
      <c r="D707" s="16" t="s">
        <v>725</v>
      </c>
      <c r="E707" s="106" t="s">
        <v>686</v>
      </c>
      <c r="F707" s="68" t="s">
        <v>159</v>
      </c>
      <c r="G707" s="538" t="s">
        <v>790</v>
      </c>
      <c r="H707" s="620"/>
      <c r="I707" s="620"/>
      <c r="J707" s="620"/>
      <c r="K707" s="620"/>
      <c r="L707" s="538" t="s">
        <v>790</v>
      </c>
      <c r="M707" s="538" t="s">
        <v>790</v>
      </c>
      <c r="N707" s="215"/>
      <c r="O707" s="50">
        <f t="shared" si="459"/>
        <v>0</v>
      </c>
      <c r="P707" s="94">
        <f t="shared" si="460"/>
        <v>0</v>
      </c>
      <c r="Q707" s="678">
        <v>82.634399999999999</v>
      </c>
      <c r="R707" s="736">
        <f t="shared" si="461"/>
        <v>5371.2359999999999</v>
      </c>
      <c r="S707" s="745">
        <f t="shared" si="462"/>
        <v>3759.8651999999997</v>
      </c>
      <c r="T707" s="454">
        <v>30</v>
      </c>
      <c r="U707" s="434">
        <f t="shared" si="456"/>
        <v>26.272556260793607</v>
      </c>
      <c r="V707" s="458">
        <v>3960.0749999999998</v>
      </c>
      <c r="W707" s="752">
        <f t="shared" si="463"/>
        <v>0</v>
      </c>
      <c r="X707" s="552">
        <f t="shared" si="430"/>
        <v>0</v>
      </c>
      <c r="Y707" s="437" t="s">
        <v>771</v>
      </c>
      <c r="Z707" s="435">
        <f t="shared" si="457"/>
        <v>30</v>
      </c>
      <c r="AA707" s="427"/>
      <c r="AB707" s="171"/>
      <c r="AC707" s="88"/>
      <c r="AD707" s="162"/>
      <c r="AE707" s="162"/>
      <c r="AF707" s="162"/>
      <c r="AG707" s="162"/>
      <c r="AH707" s="162"/>
      <c r="AI707" s="162"/>
      <c r="AJ707" s="162"/>
      <c r="AK707" s="163"/>
      <c r="AL707" s="162"/>
      <c r="AM707" s="173"/>
      <c r="AN707" s="173"/>
      <c r="AO707" s="173"/>
      <c r="AP707" s="173"/>
      <c r="AQ707" s="173"/>
      <c r="AR707" s="173"/>
      <c r="AS707" s="173"/>
      <c r="AT707" s="173"/>
      <c r="AU707" s="173"/>
      <c r="AV707" s="173"/>
      <c r="AW707" s="173"/>
      <c r="AX707" s="173"/>
      <c r="AY707" s="173"/>
      <c r="AZ707" s="173"/>
      <c r="BA707" s="173"/>
      <c r="BB707" s="173"/>
      <c r="BC707" s="173"/>
      <c r="BD707" s="173"/>
      <c r="BE707" s="173"/>
      <c r="BF707" s="165"/>
      <c r="BG707" s="165"/>
      <c r="BH707" s="165"/>
      <c r="BI707" s="165"/>
      <c r="BJ707" s="165"/>
      <c r="BK707" s="165"/>
      <c r="BL707" s="165"/>
      <c r="BM707" s="165"/>
      <c r="BN707" s="165"/>
      <c r="BO707" s="165"/>
      <c r="BP707" s="165"/>
      <c r="BQ707" s="165"/>
      <c r="BR707" s="165"/>
      <c r="BS707" s="165"/>
      <c r="BT707" s="165"/>
      <c r="BU707" s="165"/>
      <c r="BV707" s="165"/>
      <c r="BW707" s="165"/>
      <c r="BX707" s="165"/>
      <c r="BY707" s="165"/>
      <c r="BZ707" s="165"/>
      <c r="CA707" s="165"/>
      <c r="CB707" s="165"/>
      <c r="CC707" s="165"/>
      <c r="CD707" s="165"/>
    </row>
    <row r="708" spans="1:82" ht="63.75" customHeight="1">
      <c r="A708" s="520" t="s">
        <v>11</v>
      </c>
      <c r="B708" s="476"/>
      <c r="C708" s="511" t="s">
        <v>782</v>
      </c>
      <c r="D708" s="16" t="s">
        <v>725</v>
      </c>
      <c r="E708" s="106" t="s">
        <v>686</v>
      </c>
      <c r="F708" s="68" t="s">
        <v>513</v>
      </c>
      <c r="G708" s="620"/>
      <c r="H708" s="620"/>
      <c r="I708" s="620"/>
      <c r="J708" s="620"/>
      <c r="K708" s="620"/>
      <c r="L708" s="538" t="s">
        <v>790</v>
      </c>
      <c r="M708" s="538" t="s">
        <v>790</v>
      </c>
      <c r="N708" s="215"/>
      <c r="O708" s="50">
        <f t="shared" si="459"/>
        <v>0</v>
      </c>
      <c r="P708" s="94">
        <f t="shared" si="460"/>
        <v>0</v>
      </c>
      <c r="Q708" s="678">
        <v>82.634399999999999</v>
      </c>
      <c r="R708" s="736">
        <f t="shared" si="461"/>
        <v>5371.2359999999999</v>
      </c>
      <c r="S708" s="745">
        <f t="shared" si="462"/>
        <v>3759.8651999999997</v>
      </c>
      <c r="T708" s="454">
        <v>30</v>
      </c>
      <c r="U708" s="434">
        <f t="shared" si="456"/>
        <v>26.272556260793607</v>
      </c>
      <c r="V708" s="458">
        <v>3960.0749999999998</v>
      </c>
      <c r="W708" s="752">
        <f t="shared" si="463"/>
        <v>0</v>
      </c>
      <c r="X708" s="552">
        <f t="shared" si="430"/>
        <v>0</v>
      </c>
      <c r="Y708" s="437" t="s">
        <v>771</v>
      </c>
      <c r="Z708" s="435">
        <f t="shared" si="457"/>
        <v>30</v>
      </c>
      <c r="AA708" s="427"/>
      <c r="AB708" s="171"/>
      <c r="AC708" s="88"/>
      <c r="AD708" s="162"/>
      <c r="AE708" s="162"/>
      <c r="AF708" s="162"/>
      <c r="AG708" s="162"/>
      <c r="AH708" s="162"/>
      <c r="AI708" s="162"/>
      <c r="AJ708" s="162"/>
      <c r="AK708" s="163"/>
      <c r="AL708" s="162"/>
      <c r="AM708" s="173"/>
      <c r="AN708" s="173"/>
      <c r="AO708" s="173"/>
      <c r="AP708" s="173"/>
      <c r="AQ708" s="173"/>
      <c r="AR708" s="173"/>
      <c r="AS708" s="173"/>
      <c r="AT708" s="173"/>
      <c r="AU708" s="173"/>
      <c r="AV708" s="173"/>
      <c r="AW708" s="173"/>
      <c r="AX708" s="173"/>
      <c r="AY708" s="173"/>
      <c r="AZ708" s="173"/>
      <c r="BA708" s="173"/>
      <c r="BB708" s="173"/>
      <c r="BC708" s="173"/>
      <c r="BD708" s="173"/>
      <c r="BE708" s="173"/>
      <c r="BF708" s="165"/>
      <c r="BG708" s="165"/>
      <c r="BH708" s="165"/>
      <c r="BI708" s="165"/>
      <c r="BJ708" s="165"/>
      <c r="BK708" s="165"/>
      <c r="BL708" s="165"/>
      <c r="BM708" s="165"/>
      <c r="BN708" s="165"/>
      <c r="BO708" s="165"/>
      <c r="BP708" s="165"/>
      <c r="BQ708" s="165"/>
      <c r="BR708" s="165"/>
      <c r="BS708" s="165"/>
      <c r="BT708" s="165"/>
      <c r="BU708" s="165"/>
      <c r="BV708" s="165"/>
      <c r="BW708" s="165"/>
      <c r="BX708" s="165"/>
      <c r="BY708" s="165"/>
      <c r="BZ708" s="165"/>
      <c r="CA708" s="165"/>
      <c r="CB708" s="165"/>
      <c r="CC708" s="165"/>
      <c r="CD708" s="165"/>
    </row>
    <row r="709" spans="1:82" ht="63.75" customHeight="1">
      <c r="A709" s="520" t="s">
        <v>11</v>
      </c>
      <c r="B709" s="476"/>
      <c r="C709" s="511" t="s">
        <v>782</v>
      </c>
      <c r="D709" s="16" t="s">
        <v>726</v>
      </c>
      <c r="E709" s="106" t="s">
        <v>686</v>
      </c>
      <c r="F709" s="68" t="s">
        <v>727</v>
      </c>
      <c r="G709" s="620"/>
      <c r="H709" s="620"/>
      <c r="I709" s="620"/>
      <c r="J709" s="620"/>
      <c r="K709" s="620"/>
      <c r="L709" s="538" t="s">
        <v>790</v>
      </c>
      <c r="M709" s="538" t="s">
        <v>790</v>
      </c>
      <c r="N709" s="215"/>
      <c r="O709" s="50">
        <f t="shared" si="459"/>
        <v>0</v>
      </c>
      <c r="P709" s="94">
        <f t="shared" si="460"/>
        <v>0</v>
      </c>
      <c r="Q709" s="678">
        <v>82.634399999999999</v>
      </c>
      <c r="R709" s="736">
        <f t="shared" si="461"/>
        <v>5371.2359999999999</v>
      </c>
      <c r="S709" s="745">
        <f t="shared" si="462"/>
        <v>3759.8651999999997</v>
      </c>
      <c r="T709" s="454">
        <v>30</v>
      </c>
      <c r="U709" s="434">
        <f t="shared" si="456"/>
        <v>26.272556260793607</v>
      </c>
      <c r="V709" s="458">
        <v>3960.0749999999998</v>
      </c>
      <c r="W709" s="752">
        <f t="shared" si="463"/>
        <v>0</v>
      </c>
      <c r="X709" s="552">
        <f t="shared" si="430"/>
        <v>0</v>
      </c>
      <c r="Y709" s="437" t="s">
        <v>771</v>
      </c>
      <c r="Z709" s="435">
        <f t="shared" si="457"/>
        <v>30</v>
      </c>
      <c r="AA709" s="427"/>
      <c r="AB709" s="171"/>
      <c r="AC709" s="88"/>
      <c r="AD709" s="162"/>
      <c r="AE709" s="162"/>
      <c r="AF709" s="162"/>
      <c r="AG709" s="162"/>
      <c r="AH709" s="162"/>
      <c r="AI709" s="162"/>
      <c r="AJ709" s="162"/>
      <c r="AK709" s="163"/>
      <c r="AL709" s="162"/>
      <c r="AM709" s="173"/>
      <c r="AN709" s="173"/>
      <c r="AO709" s="173"/>
      <c r="AP709" s="173"/>
      <c r="AQ709" s="173"/>
      <c r="AR709" s="173"/>
      <c r="AS709" s="173"/>
      <c r="AT709" s="173"/>
      <c r="AU709" s="173"/>
      <c r="AV709" s="173"/>
      <c r="AW709" s="173"/>
      <c r="AX709" s="173"/>
      <c r="AY709" s="173"/>
      <c r="AZ709" s="173"/>
      <c r="BA709" s="173"/>
      <c r="BB709" s="173"/>
      <c r="BC709" s="173"/>
      <c r="BD709" s="173"/>
      <c r="BE709" s="173"/>
      <c r="BF709" s="165"/>
      <c r="BG709" s="165"/>
      <c r="BH709" s="165"/>
      <c r="BI709" s="165"/>
      <c r="BJ709" s="165"/>
      <c r="BK709" s="165"/>
      <c r="BL709" s="165"/>
      <c r="BM709" s="165"/>
      <c r="BN709" s="165"/>
      <c r="BO709" s="165"/>
      <c r="BP709" s="165"/>
      <c r="BQ709" s="165"/>
      <c r="BR709" s="165"/>
      <c r="BS709" s="165"/>
      <c r="BT709" s="165"/>
      <c r="BU709" s="165"/>
      <c r="BV709" s="165"/>
      <c r="BW709" s="165"/>
      <c r="BX709" s="165"/>
      <c r="BY709" s="165"/>
      <c r="BZ709" s="165"/>
      <c r="CA709" s="165"/>
      <c r="CB709" s="165"/>
      <c r="CC709" s="165"/>
      <c r="CD709" s="165"/>
    </row>
    <row r="710" spans="1:82" ht="63.75" customHeight="1">
      <c r="A710" s="520" t="s">
        <v>11</v>
      </c>
      <c r="B710" s="476"/>
      <c r="C710" s="511" t="s">
        <v>782</v>
      </c>
      <c r="D710" s="16" t="s">
        <v>726</v>
      </c>
      <c r="E710" s="106" t="s">
        <v>686</v>
      </c>
      <c r="F710" s="68" t="s">
        <v>728</v>
      </c>
      <c r="G710" s="620"/>
      <c r="H710" s="538" t="s">
        <v>790</v>
      </c>
      <c r="I710" s="620"/>
      <c r="J710" s="620"/>
      <c r="K710" s="538" t="s">
        <v>790</v>
      </c>
      <c r="L710" s="538" t="s">
        <v>790</v>
      </c>
      <c r="M710" s="538" t="s">
        <v>790</v>
      </c>
      <c r="N710" s="215"/>
      <c r="O710" s="50">
        <f t="shared" si="459"/>
        <v>0</v>
      </c>
      <c r="P710" s="94">
        <f t="shared" si="460"/>
        <v>0</v>
      </c>
      <c r="Q710" s="678">
        <v>82.634399999999999</v>
      </c>
      <c r="R710" s="736">
        <f t="shared" si="461"/>
        <v>5371.2359999999999</v>
      </c>
      <c r="S710" s="745">
        <f t="shared" si="462"/>
        <v>3759.8651999999997</v>
      </c>
      <c r="T710" s="454">
        <v>30</v>
      </c>
      <c r="U710" s="434">
        <f t="shared" si="456"/>
        <v>26.272556260793607</v>
      </c>
      <c r="V710" s="458">
        <v>3960.0749999999998</v>
      </c>
      <c r="W710" s="752">
        <f t="shared" si="463"/>
        <v>0</v>
      </c>
      <c r="X710" s="552">
        <f t="shared" si="430"/>
        <v>0</v>
      </c>
      <c r="Y710" s="437" t="s">
        <v>771</v>
      </c>
      <c r="Z710" s="435">
        <f t="shared" si="457"/>
        <v>30</v>
      </c>
      <c r="AA710" s="427"/>
      <c r="AB710" s="171"/>
      <c r="AC710" s="88"/>
      <c r="AD710" s="162"/>
      <c r="AE710" s="162"/>
      <c r="AF710" s="162"/>
      <c r="AG710" s="162"/>
      <c r="AH710" s="162"/>
      <c r="AI710" s="162"/>
      <c r="AJ710" s="162"/>
      <c r="AK710" s="163"/>
      <c r="AL710" s="162"/>
      <c r="AM710" s="173"/>
      <c r="AN710" s="173"/>
      <c r="AO710" s="173"/>
      <c r="AP710" s="173"/>
      <c r="AQ710" s="173"/>
      <c r="AR710" s="173"/>
      <c r="AS710" s="173"/>
      <c r="AT710" s="173"/>
      <c r="AU710" s="173"/>
      <c r="AV710" s="173"/>
      <c r="AW710" s="173"/>
      <c r="AX710" s="173"/>
      <c r="AY710" s="173"/>
      <c r="AZ710" s="173"/>
      <c r="BA710" s="173"/>
      <c r="BB710" s="173"/>
      <c r="BC710" s="173"/>
      <c r="BD710" s="173"/>
      <c r="BE710" s="173"/>
      <c r="BF710" s="165"/>
      <c r="BG710" s="165"/>
      <c r="BH710" s="165"/>
      <c r="BI710" s="165"/>
      <c r="BJ710" s="165"/>
      <c r="BK710" s="165"/>
      <c r="BL710" s="165"/>
      <c r="BM710" s="165"/>
      <c r="BN710" s="165"/>
      <c r="BO710" s="165"/>
      <c r="BP710" s="165"/>
      <c r="BQ710" s="165"/>
      <c r="BR710" s="165"/>
      <c r="BS710" s="165"/>
      <c r="BT710" s="165"/>
      <c r="BU710" s="165"/>
      <c r="BV710" s="165"/>
      <c r="BW710" s="165"/>
      <c r="BX710" s="165"/>
      <c r="BY710" s="165"/>
      <c r="BZ710" s="165"/>
      <c r="CA710" s="165"/>
      <c r="CB710" s="165"/>
      <c r="CC710" s="165"/>
      <c r="CD710" s="165"/>
    </row>
    <row r="711" spans="1:82" ht="63.75" customHeight="1">
      <c r="A711" s="520" t="s">
        <v>11</v>
      </c>
      <c r="B711" s="476"/>
      <c r="C711" s="511" t="s">
        <v>782</v>
      </c>
      <c r="D711" s="16" t="s">
        <v>744</v>
      </c>
      <c r="E711" s="106" t="s">
        <v>686</v>
      </c>
      <c r="F711" s="68" t="s">
        <v>4</v>
      </c>
      <c r="G711" s="620"/>
      <c r="H711" s="538" t="s">
        <v>790</v>
      </c>
      <c r="I711" s="538" t="s">
        <v>790</v>
      </c>
      <c r="J711" s="620"/>
      <c r="K711" s="620"/>
      <c r="L711" s="538" t="s">
        <v>790</v>
      </c>
      <c r="M711" s="538" t="s">
        <v>790</v>
      </c>
      <c r="N711" s="215"/>
      <c r="O711" s="50">
        <f t="shared" si="459"/>
        <v>0</v>
      </c>
      <c r="P711" s="94">
        <f t="shared" si="460"/>
        <v>0</v>
      </c>
      <c r="Q711" s="678">
        <v>83.031840000000003</v>
      </c>
      <c r="R711" s="736">
        <f t="shared" si="461"/>
        <v>5397.0695999999998</v>
      </c>
      <c r="S711" s="745">
        <f t="shared" si="462"/>
        <v>3777.9487199999994</v>
      </c>
      <c r="T711" s="454">
        <v>30</v>
      </c>
      <c r="U711" s="434">
        <f t="shared" si="456"/>
        <v>26.625459860662161</v>
      </c>
      <c r="V711" s="458">
        <v>3960.0749999999998</v>
      </c>
      <c r="W711" s="752">
        <f t="shared" si="463"/>
        <v>0</v>
      </c>
      <c r="X711" s="552">
        <f t="shared" si="430"/>
        <v>0</v>
      </c>
      <c r="Y711" s="437" t="s">
        <v>771</v>
      </c>
      <c r="Z711" s="435">
        <f t="shared" si="457"/>
        <v>30</v>
      </c>
      <c r="AA711" s="427"/>
      <c r="AB711" s="171"/>
      <c r="AC711" s="88"/>
      <c r="AD711" s="162"/>
      <c r="AE711" s="162"/>
      <c r="AF711" s="162"/>
      <c r="AG711" s="162"/>
      <c r="AH711" s="162"/>
      <c r="AI711" s="162"/>
      <c r="AJ711" s="162"/>
      <c r="AK711" s="163"/>
      <c r="AL711" s="162"/>
      <c r="AM711" s="173"/>
      <c r="AN711" s="173"/>
      <c r="AO711" s="173"/>
      <c r="AP711" s="173"/>
      <c r="AQ711" s="173"/>
      <c r="AR711" s="173"/>
      <c r="AS711" s="173"/>
      <c r="AT711" s="173"/>
      <c r="AU711" s="173"/>
      <c r="AV711" s="173"/>
      <c r="AW711" s="173"/>
      <c r="AX711" s="173"/>
      <c r="AY711" s="173"/>
      <c r="AZ711" s="173"/>
      <c r="BA711" s="173"/>
      <c r="BB711" s="173"/>
      <c r="BC711" s="173"/>
      <c r="BD711" s="173"/>
      <c r="BE711" s="173"/>
      <c r="BF711" s="165"/>
      <c r="BG711" s="165"/>
      <c r="BH711" s="165"/>
      <c r="BI711" s="165"/>
      <c r="BJ711" s="165"/>
      <c r="BK711" s="165"/>
      <c r="BL711" s="165"/>
      <c r="BM711" s="165"/>
      <c r="BN711" s="165"/>
      <c r="BO711" s="165"/>
      <c r="BP711" s="165"/>
      <c r="BQ711" s="165"/>
      <c r="BR711" s="165"/>
      <c r="BS711" s="165"/>
      <c r="BT711" s="165"/>
      <c r="BU711" s="165"/>
      <c r="BV711" s="165"/>
      <c r="BW711" s="165"/>
      <c r="BX711" s="165"/>
      <c r="BY711" s="165"/>
      <c r="BZ711" s="165"/>
      <c r="CA711" s="165"/>
      <c r="CB711" s="165"/>
      <c r="CC711" s="165"/>
      <c r="CD711" s="165"/>
    </row>
    <row r="712" spans="1:82" ht="63.75" customHeight="1">
      <c r="A712" s="520" t="s">
        <v>11</v>
      </c>
      <c r="B712" s="476"/>
      <c r="C712" s="511" t="s">
        <v>782</v>
      </c>
      <c r="D712" s="16" t="s">
        <v>744</v>
      </c>
      <c r="E712" s="106" t="s">
        <v>686</v>
      </c>
      <c r="F712" s="68" t="s">
        <v>6</v>
      </c>
      <c r="G712" s="620"/>
      <c r="H712" s="620"/>
      <c r="I712" s="620"/>
      <c r="J712" s="620"/>
      <c r="K712" s="620"/>
      <c r="L712" s="538" t="s">
        <v>790</v>
      </c>
      <c r="M712" s="538" t="s">
        <v>790</v>
      </c>
      <c r="N712" s="215"/>
      <c r="O712" s="50">
        <f t="shared" si="459"/>
        <v>0</v>
      </c>
      <c r="P712" s="94">
        <f t="shared" si="460"/>
        <v>0</v>
      </c>
      <c r="Q712" s="678">
        <v>83.031840000000003</v>
      </c>
      <c r="R712" s="736">
        <f t="shared" si="461"/>
        <v>5397.0695999999998</v>
      </c>
      <c r="S712" s="745">
        <f t="shared" si="462"/>
        <v>3777.9487199999994</v>
      </c>
      <c r="T712" s="454">
        <v>30</v>
      </c>
      <c r="U712" s="434">
        <f t="shared" si="456"/>
        <v>26.625459860662161</v>
      </c>
      <c r="V712" s="458">
        <v>3960.0749999999998</v>
      </c>
      <c r="W712" s="752">
        <f t="shared" si="463"/>
        <v>0</v>
      </c>
      <c r="X712" s="552">
        <f t="shared" si="430"/>
        <v>0</v>
      </c>
      <c r="Y712" s="437" t="s">
        <v>771</v>
      </c>
      <c r="Z712" s="435">
        <f t="shared" si="457"/>
        <v>30</v>
      </c>
      <c r="AA712" s="427"/>
      <c r="AB712" s="171"/>
      <c r="AC712" s="88"/>
      <c r="AD712" s="162"/>
      <c r="AE712" s="162"/>
      <c r="AF712" s="162"/>
      <c r="AG712" s="162"/>
      <c r="AH712" s="162"/>
      <c r="AI712" s="162"/>
      <c r="AJ712" s="162"/>
      <c r="AK712" s="163"/>
      <c r="AL712" s="162"/>
      <c r="AM712" s="173"/>
      <c r="AN712" s="173"/>
      <c r="AO712" s="173"/>
      <c r="AP712" s="173"/>
      <c r="AQ712" s="173"/>
      <c r="AR712" s="173"/>
      <c r="AS712" s="173"/>
      <c r="AT712" s="173"/>
      <c r="AU712" s="173"/>
      <c r="AV712" s="173"/>
      <c r="AW712" s="173"/>
      <c r="AX712" s="173"/>
      <c r="AY712" s="173"/>
      <c r="AZ712" s="173"/>
      <c r="BA712" s="173"/>
      <c r="BB712" s="173"/>
      <c r="BC712" s="173"/>
      <c r="BD712" s="173"/>
      <c r="BE712" s="173"/>
      <c r="BF712" s="165"/>
      <c r="BG712" s="165"/>
      <c r="BH712" s="165"/>
      <c r="BI712" s="165"/>
      <c r="BJ712" s="165"/>
      <c r="BK712" s="165"/>
      <c r="BL712" s="165"/>
      <c r="BM712" s="165"/>
      <c r="BN712" s="165"/>
      <c r="BO712" s="165"/>
      <c r="BP712" s="165"/>
      <c r="BQ712" s="165"/>
      <c r="BR712" s="165"/>
      <c r="BS712" s="165"/>
      <c r="BT712" s="165"/>
      <c r="BU712" s="165"/>
      <c r="BV712" s="165"/>
      <c r="BW712" s="165"/>
      <c r="BX712" s="165"/>
      <c r="BY712" s="165"/>
      <c r="BZ712" s="165"/>
      <c r="CA712" s="165"/>
      <c r="CB712" s="165"/>
      <c r="CC712" s="165"/>
      <c r="CD712" s="165"/>
    </row>
    <row r="713" spans="1:82" ht="63.75" customHeight="1">
      <c r="A713" s="520" t="s">
        <v>11</v>
      </c>
      <c r="B713" s="476"/>
      <c r="C713" s="511" t="s">
        <v>782</v>
      </c>
      <c r="D713" s="16" t="s">
        <v>744</v>
      </c>
      <c r="E713" s="106" t="s">
        <v>686</v>
      </c>
      <c r="F713" s="68" t="s">
        <v>451</v>
      </c>
      <c r="G713" s="538" t="s">
        <v>790</v>
      </c>
      <c r="H713" s="620"/>
      <c r="I713" s="833" t="s">
        <v>790</v>
      </c>
      <c r="J713" s="538" t="s">
        <v>790</v>
      </c>
      <c r="K713" s="620"/>
      <c r="L713" s="538" t="s">
        <v>790</v>
      </c>
      <c r="M713" s="538" t="s">
        <v>790</v>
      </c>
      <c r="N713" s="215"/>
      <c r="O713" s="50">
        <f t="shared" si="459"/>
        <v>0</v>
      </c>
      <c r="P713" s="94">
        <f t="shared" si="460"/>
        <v>0</v>
      </c>
      <c r="Q713" s="678">
        <v>83.031840000000003</v>
      </c>
      <c r="R713" s="736">
        <f t="shared" si="461"/>
        <v>5397.0695999999998</v>
      </c>
      <c r="S713" s="745">
        <f t="shared" si="462"/>
        <v>3777.9487199999994</v>
      </c>
      <c r="T713" s="454">
        <v>30</v>
      </c>
      <c r="U713" s="434">
        <f t="shared" si="456"/>
        <v>26.625459860662161</v>
      </c>
      <c r="V713" s="458">
        <v>3960.0749999999998</v>
      </c>
      <c r="W713" s="752">
        <f t="shared" si="463"/>
        <v>0</v>
      </c>
      <c r="X713" s="552">
        <f t="shared" si="430"/>
        <v>0</v>
      </c>
      <c r="Y713" s="437" t="s">
        <v>771</v>
      </c>
      <c r="Z713" s="435">
        <f t="shared" si="457"/>
        <v>30</v>
      </c>
      <c r="AA713" s="427"/>
      <c r="AB713" s="171"/>
      <c r="AC713" s="88"/>
      <c r="AD713" s="162"/>
      <c r="AE713" s="162"/>
      <c r="AF713" s="162"/>
      <c r="AG713" s="162"/>
      <c r="AH713" s="162"/>
      <c r="AI713" s="162"/>
      <c r="AJ713" s="162"/>
      <c r="AK713" s="163"/>
      <c r="AL713" s="162"/>
      <c r="AM713" s="173"/>
      <c r="AN713" s="173"/>
      <c r="AO713" s="173"/>
      <c r="AP713" s="173"/>
      <c r="AQ713" s="173"/>
      <c r="AR713" s="173"/>
      <c r="AS713" s="173"/>
      <c r="AT713" s="173"/>
      <c r="AU713" s="173"/>
      <c r="AV713" s="173"/>
      <c r="AW713" s="173"/>
      <c r="AX713" s="173"/>
      <c r="AY713" s="173"/>
      <c r="AZ713" s="173"/>
      <c r="BA713" s="173"/>
      <c r="BB713" s="173"/>
      <c r="BC713" s="173"/>
      <c r="BD713" s="173"/>
      <c r="BE713" s="173"/>
      <c r="BF713" s="165"/>
      <c r="BG713" s="165"/>
      <c r="BH713" s="165"/>
      <c r="BI713" s="165"/>
      <c r="BJ713" s="165"/>
      <c r="BK713" s="165"/>
      <c r="BL713" s="165"/>
      <c r="BM713" s="165"/>
      <c r="BN713" s="165"/>
      <c r="BO713" s="165"/>
      <c r="BP713" s="165"/>
      <c r="BQ713" s="165"/>
      <c r="BR713" s="165"/>
      <c r="BS713" s="165"/>
      <c r="BT713" s="165"/>
      <c r="BU713" s="165"/>
      <c r="BV713" s="165"/>
      <c r="BW713" s="165"/>
      <c r="BX713" s="165"/>
      <c r="BY713" s="165"/>
      <c r="BZ713" s="165"/>
      <c r="CA713" s="165"/>
      <c r="CB713" s="165"/>
      <c r="CC713" s="165"/>
      <c r="CD713" s="165"/>
    </row>
    <row r="714" spans="1:82" ht="63.75" customHeight="1">
      <c r="A714" s="520" t="s">
        <v>11</v>
      </c>
      <c r="B714" s="476"/>
      <c r="C714" s="511" t="s">
        <v>782</v>
      </c>
      <c r="D714" s="16" t="s">
        <v>744</v>
      </c>
      <c r="E714" s="106" t="s">
        <v>686</v>
      </c>
      <c r="F714" s="68" t="s">
        <v>745</v>
      </c>
      <c r="G714" s="620"/>
      <c r="H714" s="620"/>
      <c r="I714" s="620"/>
      <c r="J714" s="620"/>
      <c r="K714" s="620"/>
      <c r="L714" s="538" t="s">
        <v>790</v>
      </c>
      <c r="M714" s="538" t="s">
        <v>790</v>
      </c>
      <c r="N714" s="215"/>
      <c r="O714" s="50">
        <f t="shared" si="459"/>
        <v>0</v>
      </c>
      <c r="P714" s="94">
        <f t="shared" si="460"/>
        <v>0</v>
      </c>
      <c r="Q714" s="678">
        <v>83.031840000000003</v>
      </c>
      <c r="R714" s="736">
        <f t="shared" si="461"/>
        <v>5397.0695999999998</v>
      </c>
      <c r="S714" s="745">
        <f t="shared" si="462"/>
        <v>3777.9487199999994</v>
      </c>
      <c r="T714" s="454">
        <v>30</v>
      </c>
      <c r="U714" s="434">
        <f t="shared" si="456"/>
        <v>26.625459860662161</v>
      </c>
      <c r="V714" s="458">
        <v>3960.0749999999998</v>
      </c>
      <c r="W714" s="752">
        <f t="shared" si="463"/>
        <v>0</v>
      </c>
      <c r="X714" s="552">
        <f t="shared" si="430"/>
        <v>0</v>
      </c>
      <c r="Y714" s="437" t="s">
        <v>771</v>
      </c>
      <c r="Z714" s="435">
        <f t="shared" si="457"/>
        <v>30</v>
      </c>
      <c r="AA714" s="427"/>
      <c r="AB714" s="171"/>
      <c r="AC714" s="88"/>
      <c r="AD714" s="162"/>
      <c r="AE714" s="162"/>
      <c r="AF714" s="162"/>
      <c r="AG714" s="162"/>
      <c r="AH714" s="162"/>
      <c r="AI714" s="162"/>
      <c r="AJ714" s="162"/>
      <c r="AK714" s="163"/>
      <c r="AL714" s="162"/>
      <c r="AM714" s="173"/>
      <c r="AN714" s="173"/>
      <c r="AO714" s="173"/>
      <c r="AP714" s="173"/>
      <c r="AQ714" s="173"/>
      <c r="AR714" s="173"/>
      <c r="AS714" s="173"/>
      <c r="AT714" s="173"/>
      <c r="AU714" s="173"/>
      <c r="AV714" s="173"/>
      <c r="AW714" s="173"/>
      <c r="AX714" s="173"/>
      <c r="AY714" s="173"/>
      <c r="AZ714" s="173"/>
      <c r="BA714" s="173"/>
      <c r="BB714" s="173"/>
      <c r="BC714" s="173"/>
      <c r="BD714" s="173"/>
      <c r="BE714" s="173"/>
      <c r="BF714" s="165"/>
      <c r="BG714" s="165"/>
      <c r="BH714" s="165"/>
      <c r="BI714" s="165"/>
      <c r="BJ714" s="165"/>
      <c r="BK714" s="165"/>
      <c r="BL714" s="165"/>
      <c r="BM714" s="165"/>
      <c r="BN714" s="165"/>
      <c r="BO714" s="165"/>
      <c r="BP714" s="165"/>
      <c r="BQ714" s="165"/>
      <c r="BR714" s="165"/>
      <c r="BS714" s="165"/>
      <c r="BT714" s="165"/>
      <c r="BU714" s="165"/>
      <c r="BV714" s="165"/>
      <c r="BW714" s="165"/>
      <c r="BX714" s="165"/>
      <c r="BY714" s="165"/>
      <c r="BZ714" s="165"/>
      <c r="CA714" s="165"/>
      <c r="CB714" s="165"/>
      <c r="CC714" s="165"/>
      <c r="CD714" s="165"/>
    </row>
    <row r="715" spans="1:82" ht="63.75" hidden="1" customHeight="1">
      <c r="A715" s="520" t="s">
        <v>11</v>
      </c>
      <c r="B715" s="520"/>
      <c r="C715" s="647" t="s">
        <v>782</v>
      </c>
      <c r="D715" s="16" t="s">
        <v>746</v>
      </c>
      <c r="E715" s="106" t="s">
        <v>686</v>
      </c>
      <c r="F715" s="68" t="s">
        <v>4</v>
      </c>
      <c r="G715" s="620"/>
      <c r="H715" s="620"/>
      <c r="I715" s="620"/>
      <c r="J715" s="620"/>
      <c r="K715" s="538" t="s">
        <v>790</v>
      </c>
      <c r="L715" s="40"/>
      <c r="M715" s="40"/>
      <c r="N715" s="215">
        <v>0</v>
      </c>
      <c r="O715" s="50">
        <f t="shared" si="451"/>
        <v>0</v>
      </c>
      <c r="P715" s="94">
        <f t="shared" si="452"/>
        <v>0</v>
      </c>
      <c r="Q715" s="402">
        <v>84.88</v>
      </c>
      <c r="R715" s="436">
        <f t="shared" ref="R715:R765" si="464">Q715*$S$1</f>
        <v>5517.2</v>
      </c>
      <c r="S715" s="394">
        <f t="shared" si="453"/>
        <v>4358.5879999999997</v>
      </c>
      <c r="T715" s="454">
        <v>21</v>
      </c>
      <c r="U715" s="434">
        <f t="shared" si="456"/>
        <v>28.223102298267236</v>
      </c>
      <c r="V715" s="458">
        <v>3960.0749999999998</v>
      </c>
      <c r="W715" s="318">
        <f t="shared" ref="W715:W754" si="465">S715*O715</f>
        <v>0</v>
      </c>
      <c r="X715" s="552">
        <f t="shared" ref="X715:X772" si="466">R715*P715</f>
        <v>0</v>
      </c>
      <c r="Y715" s="437" t="s">
        <v>771</v>
      </c>
      <c r="Z715" s="435">
        <f t="shared" si="457"/>
        <v>21</v>
      </c>
      <c r="AA715" s="427"/>
      <c r="AB715" s="171"/>
      <c r="AC715" s="88"/>
      <c r="AD715" s="162"/>
      <c r="AE715" s="162"/>
      <c r="AF715" s="162"/>
      <c r="AG715" s="162"/>
      <c r="AH715" s="162"/>
      <c r="AI715" s="162"/>
      <c r="AJ715" s="162"/>
      <c r="AK715" s="163"/>
      <c r="AL715" s="162"/>
      <c r="AM715" s="173"/>
      <c r="AN715" s="173"/>
      <c r="AO715" s="173"/>
      <c r="AP715" s="173"/>
      <c r="AQ715" s="173"/>
      <c r="AR715" s="173"/>
      <c r="AS715" s="173"/>
      <c r="AT715" s="173"/>
      <c r="AU715" s="173"/>
      <c r="AV715" s="173"/>
      <c r="AW715" s="173"/>
      <c r="AX715" s="173"/>
      <c r="AY715" s="173"/>
      <c r="AZ715" s="173"/>
      <c r="BA715" s="173"/>
      <c r="BB715" s="173"/>
      <c r="BC715" s="173"/>
      <c r="BD715" s="173"/>
      <c r="BE715" s="173"/>
      <c r="BF715" s="165"/>
      <c r="BG715" s="165"/>
      <c r="BH715" s="165"/>
      <c r="BI715" s="165"/>
      <c r="BJ715" s="165"/>
      <c r="BK715" s="165"/>
      <c r="BL715" s="165"/>
      <c r="BM715" s="165"/>
      <c r="BN715" s="165"/>
      <c r="BO715" s="165"/>
      <c r="BP715" s="165"/>
      <c r="BQ715" s="165"/>
      <c r="BR715" s="165"/>
      <c r="BS715" s="165"/>
      <c r="BT715" s="165"/>
      <c r="BU715" s="165"/>
      <c r="BV715" s="165"/>
      <c r="BW715" s="165"/>
      <c r="BX715" s="165"/>
      <c r="BY715" s="165"/>
      <c r="BZ715" s="165"/>
      <c r="CA715" s="165"/>
      <c r="CB715" s="165"/>
      <c r="CC715" s="165"/>
      <c r="CD715" s="165"/>
    </row>
    <row r="716" spans="1:82" ht="63.75" customHeight="1">
      <c r="A716" s="520" t="s">
        <v>11</v>
      </c>
      <c r="B716" s="478"/>
      <c r="C716" s="511" t="s">
        <v>782</v>
      </c>
      <c r="D716" s="16" t="s">
        <v>746</v>
      </c>
      <c r="E716" s="106" t="s">
        <v>686</v>
      </c>
      <c r="F716" s="68" t="s">
        <v>748</v>
      </c>
      <c r="G716" s="620"/>
      <c r="H716" s="620"/>
      <c r="I716" s="620"/>
      <c r="J716" s="620"/>
      <c r="K716" s="538" t="s">
        <v>790</v>
      </c>
      <c r="L716" s="538" t="s">
        <v>790</v>
      </c>
      <c r="M716" s="538" t="s">
        <v>790</v>
      </c>
      <c r="N716" s="215"/>
      <c r="O716" s="50">
        <f>SUBTOTAL(9,G716:M716)</f>
        <v>0</v>
      </c>
      <c r="P716" s="94">
        <f>O716</f>
        <v>0</v>
      </c>
      <c r="Q716" s="678">
        <v>82.435679999999991</v>
      </c>
      <c r="R716" s="736">
        <f>Q716*$S$1</f>
        <v>5358.319199999999</v>
      </c>
      <c r="S716" s="745">
        <f t="shared" si="453"/>
        <v>3750.8234399999992</v>
      </c>
      <c r="T716" s="454">
        <v>30</v>
      </c>
      <c r="U716" s="434">
        <f t="shared" si="456"/>
        <v>26.094828393202093</v>
      </c>
      <c r="V716" s="458">
        <v>3960.0749999999998</v>
      </c>
      <c r="W716" s="752">
        <f>S716*O716</f>
        <v>0</v>
      </c>
      <c r="X716" s="552">
        <f>R716*P716</f>
        <v>0</v>
      </c>
      <c r="Y716" s="437" t="s">
        <v>771</v>
      </c>
      <c r="Z716" s="435">
        <f t="shared" si="457"/>
        <v>30</v>
      </c>
      <c r="AA716" s="427"/>
      <c r="AB716" s="171"/>
      <c r="AC716" s="88"/>
      <c r="AD716" s="162"/>
      <c r="AE716" s="162"/>
      <c r="AF716" s="162"/>
      <c r="AG716" s="162"/>
      <c r="AH716" s="162"/>
      <c r="AI716" s="162"/>
      <c r="AJ716" s="162"/>
      <c r="AK716" s="163"/>
      <c r="AL716" s="162"/>
      <c r="AM716" s="173"/>
      <c r="AN716" s="173"/>
      <c r="AO716" s="173"/>
      <c r="AP716" s="173"/>
      <c r="AQ716" s="173"/>
      <c r="AR716" s="173"/>
      <c r="AS716" s="173"/>
      <c r="AT716" s="173"/>
      <c r="AU716" s="173"/>
      <c r="AV716" s="173"/>
      <c r="AW716" s="173"/>
      <c r="AX716" s="173"/>
      <c r="AY716" s="173"/>
      <c r="AZ716" s="173"/>
      <c r="BA716" s="173"/>
      <c r="BB716" s="173"/>
      <c r="BC716" s="173"/>
      <c r="BD716" s="173"/>
      <c r="BE716" s="173"/>
      <c r="BF716" s="165"/>
      <c r="BG716" s="165"/>
      <c r="BH716" s="165"/>
      <c r="BI716" s="165"/>
      <c r="BJ716" s="165"/>
      <c r="BK716" s="165"/>
      <c r="BL716" s="165"/>
      <c r="BM716" s="165"/>
      <c r="BN716" s="165"/>
      <c r="BO716" s="165"/>
      <c r="BP716" s="165"/>
      <c r="BQ716" s="165"/>
      <c r="BR716" s="165"/>
      <c r="BS716" s="165"/>
      <c r="BT716" s="165"/>
      <c r="BU716" s="165"/>
      <c r="BV716" s="165"/>
      <c r="BW716" s="165"/>
      <c r="BX716" s="165"/>
      <c r="BY716" s="165"/>
      <c r="BZ716" s="165"/>
      <c r="CA716" s="165"/>
      <c r="CB716" s="165"/>
      <c r="CC716" s="165"/>
      <c r="CD716" s="165"/>
    </row>
    <row r="717" spans="1:82" ht="63.75" hidden="1" customHeight="1">
      <c r="A717" s="520" t="s">
        <v>11</v>
      </c>
      <c r="B717" s="520"/>
      <c r="C717" s="647" t="s">
        <v>782</v>
      </c>
      <c r="D717" s="16" t="s">
        <v>746</v>
      </c>
      <c r="E717" s="106" t="s">
        <v>686</v>
      </c>
      <c r="F717" s="68" t="s">
        <v>747</v>
      </c>
      <c r="G717" s="620"/>
      <c r="H717" s="620"/>
      <c r="I717" s="538" t="s">
        <v>790</v>
      </c>
      <c r="J717" s="620"/>
      <c r="K717" s="538" t="s">
        <v>790</v>
      </c>
      <c r="L717" s="40"/>
      <c r="M717" s="40"/>
      <c r="N717" s="215">
        <v>0</v>
      </c>
      <c r="O717" s="50">
        <f t="shared" si="451"/>
        <v>0</v>
      </c>
      <c r="P717" s="94">
        <f t="shared" si="452"/>
        <v>0</v>
      </c>
      <c r="Q717" s="402">
        <v>84.88</v>
      </c>
      <c r="R717" s="436">
        <f t="shared" si="464"/>
        <v>5517.2</v>
      </c>
      <c r="S717" s="394">
        <f t="shared" si="453"/>
        <v>4358.5879999999997</v>
      </c>
      <c r="T717" s="454">
        <v>21</v>
      </c>
      <c r="U717" s="434">
        <f t="shared" si="456"/>
        <v>28.223102298267236</v>
      </c>
      <c r="V717" s="458">
        <v>3960.0749999999998</v>
      </c>
      <c r="W717" s="318">
        <f t="shared" si="465"/>
        <v>0</v>
      </c>
      <c r="X717" s="552">
        <f t="shared" si="466"/>
        <v>0</v>
      </c>
      <c r="Y717" s="437" t="s">
        <v>771</v>
      </c>
      <c r="Z717" s="435">
        <f t="shared" si="457"/>
        <v>21</v>
      </c>
      <c r="AA717" s="427"/>
      <c r="AB717" s="171"/>
      <c r="AC717" s="88"/>
      <c r="AD717" s="162"/>
      <c r="AE717" s="162"/>
      <c r="AF717" s="162"/>
      <c r="AG717" s="162"/>
      <c r="AH717" s="162"/>
      <c r="AI717" s="162"/>
      <c r="AJ717" s="162"/>
      <c r="AK717" s="163"/>
      <c r="AL717" s="162"/>
      <c r="AM717" s="173"/>
      <c r="AN717" s="173"/>
      <c r="AO717" s="173"/>
      <c r="AP717" s="173"/>
      <c r="AQ717" s="173"/>
      <c r="AR717" s="173"/>
      <c r="AS717" s="173"/>
      <c r="AT717" s="173"/>
      <c r="AU717" s="173"/>
      <c r="AV717" s="173"/>
      <c r="AW717" s="173"/>
      <c r="AX717" s="173"/>
      <c r="AY717" s="173"/>
      <c r="AZ717" s="173"/>
      <c r="BA717" s="173"/>
      <c r="BB717" s="173"/>
      <c r="BC717" s="173"/>
      <c r="BD717" s="173"/>
      <c r="BE717" s="173"/>
      <c r="BF717" s="165"/>
      <c r="BG717" s="165"/>
      <c r="BH717" s="165"/>
      <c r="BI717" s="165"/>
      <c r="BJ717" s="165"/>
      <c r="BK717" s="165"/>
      <c r="BL717" s="165"/>
      <c r="BM717" s="165"/>
      <c r="BN717" s="165"/>
      <c r="BO717" s="165"/>
      <c r="BP717" s="165"/>
      <c r="BQ717" s="165"/>
      <c r="BR717" s="165"/>
      <c r="BS717" s="165"/>
      <c r="BT717" s="165"/>
      <c r="BU717" s="165"/>
      <c r="BV717" s="165"/>
      <c r="BW717" s="165"/>
      <c r="BX717" s="165"/>
      <c r="BY717" s="165"/>
      <c r="BZ717" s="165"/>
      <c r="CA717" s="165"/>
      <c r="CB717" s="165"/>
      <c r="CC717" s="165"/>
      <c r="CD717" s="165"/>
    </row>
    <row r="718" spans="1:82" ht="63.75" hidden="1" customHeight="1">
      <c r="A718" s="520" t="s">
        <v>11</v>
      </c>
      <c r="B718" s="520"/>
      <c r="C718" s="647" t="s">
        <v>782</v>
      </c>
      <c r="D718" s="16" t="s">
        <v>746</v>
      </c>
      <c r="E718" s="106" t="s">
        <v>686</v>
      </c>
      <c r="F718" s="68" t="s">
        <v>6</v>
      </c>
      <c r="G718" s="620"/>
      <c r="H718" s="538" t="s">
        <v>790</v>
      </c>
      <c r="I718" s="538" t="s">
        <v>790</v>
      </c>
      <c r="J718" s="620"/>
      <c r="K718" s="620"/>
      <c r="L718" s="40"/>
      <c r="M718" s="40"/>
      <c r="N718" s="215">
        <v>0</v>
      </c>
      <c r="O718" s="50">
        <f t="shared" si="451"/>
        <v>0</v>
      </c>
      <c r="P718" s="94">
        <f t="shared" si="452"/>
        <v>0</v>
      </c>
      <c r="Q718" s="402">
        <v>84.88</v>
      </c>
      <c r="R718" s="436">
        <f t="shared" si="464"/>
        <v>5517.2</v>
      </c>
      <c r="S718" s="394">
        <f t="shared" si="453"/>
        <v>4358.5879999999997</v>
      </c>
      <c r="T718" s="454">
        <v>21</v>
      </c>
      <c r="U718" s="434">
        <f t="shared" si="456"/>
        <v>28.223102298267236</v>
      </c>
      <c r="V718" s="458">
        <v>3960.0749999999998</v>
      </c>
      <c r="W718" s="318">
        <f t="shared" si="465"/>
        <v>0</v>
      </c>
      <c r="X718" s="552">
        <f t="shared" si="466"/>
        <v>0</v>
      </c>
      <c r="Y718" s="437" t="s">
        <v>771</v>
      </c>
      <c r="Z718" s="435">
        <f t="shared" si="457"/>
        <v>21</v>
      </c>
      <c r="AA718" s="427"/>
      <c r="AB718" s="171"/>
      <c r="AC718" s="88"/>
      <c r="AD718" s="162"/>
      <c r="AE718" s="162"/>
      <c r="AF718" s="162"/>
      <c r="AG718" s="162"/>
      <c r="AH718" s="162"/>
      <c r="AI718" s="162"/>
      <c r="AJ718" s="162"/>
      <c r="AK718" s="163"/>
      <c r="AL718" s="162"/>
      <c r="AM718" s="173"/>
      <c r="AN718" s="173"/>
      <c r="AO718" s="173"/>
      <c r="AP718" s="173"/>
      <c r="AQ718" s="173"/>
      <c r="AR718" s="173"/>
      <c r="AS718" s="173"/>
      <c r="AT718" s="173"/>
      <c r="AU718" s="173"/>
      <c r="AV718" s="173"/>
      <c r="AW718" s="173"/>
      <c r="AX718" s="173"/>
      <c r="AY718" s="173"/>
      <c r="AZ718" s="173"/>
      <c r="BA718" s="173"/>
      <c r="BB718" s="173"/>
      <c r="BC718" s="173"/>
      <c r="BD718" s="173"/>
      <c r="BE718" s="173"/>
      <c r="BF718" s="165"/>
      <c r="BG718" s="165"/>
      <c r="BH718" s="165"/>
      <c r="BI718" s="165"/>
      <c r="BJ718" s="165"/>
      <c r="BK718" s="165"/>
      <c r="BL718" s="165"/>
      <c r="BM718" s="165"/>
      <c r="BN718" s="165"/>
      <c r="BO718" s="165"/>
      <c r="BP718" s="165"/>
      <c r="BQ718" s="165"/>
      <c r="BR718" s="165"/>
      <c r="BS718" s="165"/>
      <c r="BT718" s="165"/>
      <c r="BU718" s="165"/>
      <c r="BV718" s="165"/>
      <c r="BW718" s="165"/>
      <c r="BX718" s="165"/>
      <c r="BY718" s="165"/>
      <c r="BZ718" s="165"/>
      <c r="CA718" s="165"/>
      <c r="CB718" s="165"/>
      <c r="CC718" s="165"/>
      <c r="CD718" s="165"/>
    </row>
    <row r="719" spans="1:82" ht="63.75" customHeight="1">
      <c r="A719" s="520" t="s">
        <v>11</v>
      </c>
      <c r="B719" s="476"/>
      <c r="C719" s="511" t="s">
        <v>782</v>
      </c>
      <c r="D719" s="16" t="s">
        <v>752</v>
      </c>
      <c r="E719" s="106" t="s">
        <v>686</v>
      </c>
      <c r="F719" s="68" t="s">
        <v>156</v>
      </c>
      <c r="G719" s="620"/>
      <c r="H719" s="620"/>
      <c r="I719" s="620"/>
      <c r="J719" s="620"/>
      <c r="K719" s="538" t="s">
        <v>790</v>
      </c>
      <c r="L719" s="538" t="s">
        <v>790</v>
      </c>
      <c r="M719" s="538" t="s">
        <v>790</v>
      </c>
      <c r="N719" s="215"/>
      <c r="O719" s="50">
        <f t="shared" si="451"/>
        <v>0</v>
      </c>
      <c r="P719" s="94">
        <f t="shared" si="452"/>
        <v>0</v>
      </c>
      <c r="Q719" s="678">
        <v>81.475200000000001</v>
      </c>
      <c r="R719" s="736">
        <f t="shared" si="464"/>
        <v>5295.8879999999999</v>
      </c>
      <c r="S719" s="745">
        <f t="shared" si="453"/>
        <v>3707.1215999999995</v>
      </c>
      <c r="T719" s="454">
        <v>30</v>
      </c>
      <c r="U719" s="434">
        <f t="shared" si="456"/>
        <v>25.223588565317087</v>
      </c>
      <c r="V719" s="458">
        <v>3960.0749999999998</v>
      </c>
      <c r="W719" s="752">
        <f t="shared" si="465"/>
        <v>0</v>
      </c>
      <c r="X719" s="552">
        <f t="shared" si="466"/>
        <v>0</v>
      </c>
      <c r="Y719" s="437" t="s">
        <v>771</v>
      </c>
      <c r="Z719" s="435">
        <f t="shared" si="457"/>
        <v>30</v>
      </c>
      <c r="AA719" s="427"/>
      <c r="AB719" s="171"/>
      <c r="AC719" s="88"/>
      <c r="AD719" s="162"/>
      <c r="AE719" s="162"/>
      <c r="AF719" s="162"/>
      <c r="AG719" s="162"/>
      <c r="AH719" s="162"/>
      <c r="AI719" s="162"/>
      <c r="AJ719" s="162"/>
      <c r="AK719" s="163"/>
      <c r="AL719" s="162"/>
      <c r="AM719" s="173"/>
      <c r="AN719" s="173"/>
      <c r="AO719" s="173"/>
      <c r="AP719" s="173"/>
      <c r="AQ719" s="173"/>
      <c r="AR719" s="173"/>
      <c r="AS719" s="173"/>
      <c r="AT719" s="173"/>
      <c r="AU719" s="173"/>
      <c r="AV719" s="173"/>
      <c r="AW719" s="173"/>
      <c r="AX719" s="173"/>
      <c r="AY719" s="173"/>
      <c r="AZ719" s="173"/>
      <c r="BA719" s="173"/>
      <c r="BB719" s="173"/>
      <c r="BC719" s="173"/>
      <c r="BD719" s="173"/>
      <c r="BE719" s="173"/>
      <c r="BF719" s="165"/>
      <c r="BG719" s="165"/>
      <c r="BH719" s="165"/>
      <c r="BI719" s="165"/>
      <c r="BJ719" s="165"/>
      <c r="BK719" s="165"/>
      <c r="BL719" s="165"/>
      <c r="BM719" s="165"/>
      <c r="BN719" s="165"/>
      <c r="BO719" s="165"/>
      <c r="BP719" s="165"/>
      <c r="BQ719" s="165"/>
      <c r="BR719" s="165"/>
      <c r="BS719" s="165"/>
      <c r="BT719" s="165"/>
      <c r="BU719" s="165"/>
      <c r="BV719" s="165"/>
      <c r="BW719" s="165"/>
      <c r="BX719" s="165"/>
      <c r="BY719" s="165"/>
      <c r="BZ719" s="165"/>
      <c r="CA719" s="165"/>
      <c r="CB719" s="165"/>
      <c r="CC719" s="165"/>
      <c r="CD719" s="165"/>
    </row>
    <row r="720" spans="1:82" ht="63.75" customHeight="1">
      <c r="A720" s="520" t="s">
        <v>11</v>
      </c>
      <c r="B720" s="476"/>
      <c r="C720" s="511" t="s">
        <v>782</v>
      </c>
      <c r="D720" s="16" t="s">
        <v>752</v>
      </c>
      <c r="E720" s="106" t="s">
        <v>686</v>
      </c>
      <c r="F720" s="68" t="s">
        <v>4</v>
      </c>
      <c r="G720" s="538" t="s">
        <v>790</v>
      </c>
      <c r="H720" s="620"/>
      <c r="I720" s="620"/>
      <c r="J720" s="620"/>
      <c r="K720" s="538" t="s">
        <v>790</v>
      </c>
      <c r="L720" s="538" t="s">
        <v>790</v>
      </c>
      <c r="M720" s="538" t="s">
        <v>790</v>
      </c>
      <c r="N720" s="215"/>
      <c r="O720" s="50">
        <f t="shared" si="451"/>
        <v>0</v>
      </c>
      <c r="P720" s="94">
        <f t="shared" si="452"/>
        <v>0</v>
      </c>
      <c r="Q720" s="678">
        <v>81.475200000000001</v>
      </c>
      <c r="R720" s="736">
        <f t="shared" si="464"/>
        <v>5295.8879999999999</v>
      </c>
      <c r="S720" s="745">
        <f t="shared" si="453"/>
        <v>3707.1215999999995</v>
      </c>
      <c r="T720" s="454">
        <v>30</v>
      </c>
      <c r="U720" s="434">
        <f t="shared" si="456"/>
        <v>25.223588565317087</v>
      </c>
      <c r="V720" s="458">
        <v>3960.0749999999998</v>
      </c>
      <c r="W720" s="752">
        <f t="shared" si="465"/>
        <v>0</v>
      </c>
      <c r="X720" s="552">
        <f t="shared" si="466"/>
        <v>0</v>
      </c>
      <c r="Y720" s="437" t="s">
        <v>771</v>
      </c>
      <c r="Z720" s="435">
        <f t="shared" si="457"/>
        <v>30</v>
      </c>
      <c r="AA720" s="427"/>
      <c r="AB720" s="171"/>
      <c r="AC720" s="88"/>
      <c r="AD720" s="162"/>
      <c r="AE720" s="162"/>
      <c r="AF720" s="162"/>
      <c r="AG720" s="162"/>
      <c r="AH720" s="162"/>
      <c r="AI720" s="162"/>
      <c r="AJ720" s="162"/>
      <c r="AK720" s="163"/>
      <c r="AL720" s="162"/>
      <c r="AM720" s="173"/>
      <c r="AN720" s="173"/>
      <c r="AO720" s="173"/>
      <c r="AP720" s="173"/>
      <c r="AQ720" s="173"/>
      <c r="AR720" s="173"/>
      <c r="AS720" s="173"/>
      <c r="AT720" s="173"/>
      <c r="AU720" s="173"/>
      <c r="AV720" s="173"/>
      <c r="AW720" s="173"/>
      <c r="AX720" s="173"/>
      <c r="AY720" s="173"/>
      <c r="AZ720" s="173"/>
      <c r="BA720" s="173"/>
      <c r="BB720" s="173"/>
      <c r="BC720" s="173"/>
      <c r="BD720" s="173"/>
      <c r="BE720" s="173"/>
      <c r="BF720" s="165"/>
      <c r="BG720" s="165"/>
      <c r="BH720" s="165"/>
      <c r="BI720" s="165"/>
      <c r="BJ720" s="165"/>
      <c r="BK720" s="165"/>
      <c r="BL720" s="165"/>
      <c r="BM720" s="165"/>
      <c r="BN720" s="165"/>
      <c r="BO720" s="165"/>
      <c r="BP720" s="165"/>
      <c r="BQ720" s="165"/>
      <c r="BR720" s="165"/>
      <c r="BS720" s="165"/>
      <c r="BT720" s="165"/>
      <c r="BU720" s="165"/>
      <c r="BV720" s="165"/>
      <c r="BW720" s="165"/>
      <c r="BX720" s="165"/>
      <c r="BY720" s="165"/>
      <c r="BZ720" s="165"/>
      <c r="CA720" s="165"/>
      <c r="CB720" s="165"/>
      <c r="CC720" s="165"/>
      <c r="CD720" s="165"/>
    </row>
    <row r="721" spans="1:82" ht="63.75" customHeight="1">
      <c r="A721" s="520" t="s">
        <v>11</v>
      </c>
      <c r="B721" s="476"/>
      <c r="C721" s="511" t="s">
        <v>782</v>
      </c>
      <c r="D721" s="16" t="s">
        <v>752</v>
      </c>
      <c r="E721" s="106" t="s">
        <v>686</v>
      </c>
      <c r="F721" s="68" t="s">
        <v>576</v>
      </c>
      <c r="G721" s="620"/>
      <c r="H721" s="620"/>
      <c r="I721" s="620"/>
      <c r="J721" s="538" t="s">
        <v>790</v>
      </c>
      <c r="K721" s="538" t="s">
        <v>790</v>
      </c>
      <c r="L721" s="538" t="s">
        <v>790</v>
      </c>
      <c r="M721" s="538" t="s">
        <v>790</v>
      </c>
      <c r="N721" s="215"/>
      <c r="O721" s="50">
        <f t="shared" si="451"/>
        <v>0</v>
      </c>
      <c r="P721" s="94">
        <f t="shared" si="452"/>
        <v>0</v>
      </c>
      <c r="Q721" s="678">
        <v>81.475200000000001</v>
      </c>
      <c r="R721" s="736">
        <f t="shared" si="464"/>
        <v>5295.8879999999999</v>
      </c>
      <c r="S721" s="745">
        <f t="shared" si="453"/>
        <v>3707.1215999999995</v>
      </c>
      <c r="T721" s="454">
        <v>30</v>
      </c>
      <c r="U721" s="434">
        <f t="shared" si="456"/>
        <v>25.223588565317087</v>
      </c>
      <c r="V721" s="458">
        <v>3960.0749999999998</v>
      </c>
      <c r="W721" s="752">
        <f t="shared" si="465"/>
        <v>0</v>
      </c>
      <c r="X721" s="552">
        <f t="shared" si="466"/>
        <v>0</v>
      </c>
      <c r="Y721" s="437" t="s">
        <v>771</v>
      </c>
      <c r="Z721" s="435">
        <f t="shared" si="457"/>
        <v>30</v>
      </c>
      <c r="AA721" s="427"/>
      <c r="AB721" s="171"/>
      <c r="AC721" s="88"/>
      <c r="AD721" s="162"/>
      <c r="AE721" s="162"/>
      <c r="AF721" s="162"/>
      <c r="AG721" s="162"/>
      <c r="AH721" s="162"/>
      <c r="AI721" s="162"/>
      <c r="AJ721" s="162"/>
      <c r="AK721" s="163"/>
      <c r="AL721" s="162"/>
      <c r="AM721" s="173"/>
      <c r="AN721" s="173"/>
      <c r="AO721" s="173"/>
      <c r="AP721" s="173"/>
      <c r="AQ721" s="173"/>
      <c r="AR721" s="173"/>
      <c r="AS721" s="173"/>
      <c r="AT721" s="173"/>
      <c r="AU721" s="173"/>
      <c r="AV721" s="173"/>
      <c r="AW721" s="173"/>
      <c r="AX721" s="173"/>
      <c r="AY721" s="173"/>
      <c r="AZ721" s="173"/>
      <c r="BA721" s="173"/>
      <c r="BB721" s="173"/>
      <c r="BC721" s="173"/>
      <c r="BD721" s="173"/>
      <c r="BE721" s="173"/>
      <c r="BF721" s="165"/>
      <c r="BG721" s="165"/>
      <c r="BH721" s="165"/>
      <c r="BI721" s="165"/>
      <c r="BJ721" s="165"/>
      <c r="BK721" s="165"/>
      <c r="BL721" s="165"/>
      <c r="BM721" s="165"/>
      <c r="BN721" s="165"/>
      <c r="BO721" s="165"/>
      <c r="BP721" s="165"/>
      <c r="BQ721" s="165"/>
      <c r="BR721" s="165"/>
      <c r="BS721" s="165"/>
      <c r="BT721" s="165"/>
      <c r="BU721" s="165"/>
      <c r="BV721" s="165"/>
      <c r="BW721" s="165"/>
      <c r="BX721" s="165"/>
      <c r="BY721" s="165"/>
      <c r="BZ721" s="165"/>
      <c r="CA721" s="165"/>
      <c r="CB721" s="165"/>
      <c r="CC721" s="165"/>
      <c r="CD721" s="165"/>
    </row>
    <row r="722" spans="1:82" ht="27" customHeight="1">
      <c r="A722" s="502" t="s">
        <v>28</v>
      </c>
      <c r="B722" s="480"/>
      <c r="C722" s="511" t="s">
        <v>782</v>
      </c>
      <c r="D722" s="16" t="s">
        <v>752</v>
      </c>
      <c r="E722" s="106" t="s">
        <v>686</v>
      </c>
      <c r="F722" s="68" t="s">
        <v>564</v>
      </c>
      <c r="G722" s="620"/>
      <c r="H722" s="620"/>
      <c r="I722" s="620"/>
      <c r="J722" s="620"/>
      <c r="K722" s="538" t="s">
        <v>790</v>
      </c>
      <c r="L722" s="538" t="s">
        <v>790</v>
      </c>
      <c r="M722" s="538" t="s">
        <v>790</v>
      </c>
      <c r="N722" s="215"/>
      <c r="O722" s="50">
        <f t="shared" si="451"/>
        <v>0</v>
      </c>
      <c r="P722" s="94">
        <f t="shared" si="452"/>
        <v>0</v>
      </c>
      <c r="Q722" s="678">
        <v>81.475200000000001</v>
      </c>
      <c r="R722" s="736">
        <f t="shared" si="464"/>
        <v>5295.8879999999999</v>
      </c>
      <c r="S722" s="745">
        <f t="shared" si="453"/>
        <v>3707.1215999999995</v>
      </c>
      <c r="T722" s="454">
        <v>30</v>
      </c>
      <c r="U722" s="434">
        <f t="shared" si="456"/>
        <v>25.223588565317087</v>
      </c>
      <c r="V722" s="458">
        <v>3960.0749999999998</v>
      </c>
      <c r="W722" s="752">
        <f t="shared" si="465"/>
        <v>0</v>
      </c>
      <c r="X722" s="552">
        <f t="shared" si="466"/>
        <v>0</v>
      </c>
      <c r="Y722" s="437" t="s">
        <v>771</v>
      </c>
      <c r="Z722" s="435">
        <f t="shared" si="457"/>
        <v>30</v>
      </c>
      <c r="AA722" s="427"/>
      <c r="AB722" s="171"/>
      <c r="AC722" s="88"/>
      <c r="AD722" s="162"/>
      <c r="AE722" s="162"/>
      <c r="AF722" s="162"/>
      <c r="AG722" s="162"/>
      <c r="AH722" s="162"/>
      <c r="AI722" s="162"/>
      <c r="AJ722" s="162"/>
      <c r="AK722" s="163"/>
      <c r="AL722" s="162"/>
      <c r="AM722" s="173"/>
      <c r="AN722" s="173"/>
      <c r="AO722" s="173"/>
      <c r="AP722" s="173"/>
      <c r="AQ722" s="173"/>
      <c r="AR722" s="173"/>
      <c r="AS722" s="173"/>
      <c r="AT722" s="173"/>
      <c r="AU722" s="173"/>
      <c r="AV722" s="173"/>
      <c r="AW722" s="173"/>
      <c r="AX722" s="173"/>
      <c r="AY722" s="173"/>
      <c r="AZ722" s="173"/>
      <c r="BA722" s="173"/>
      <c r="BB722" s="173"/>
      <c r="BC722" s="173"/>
      <c r="BD722" s="173"/>
      <c r="BE722" s="173"/>
      <c r="BF722" s="165"/>
      <c r="BG722" s="165"/>
      <c r="BH722" s="165"/>
      <c r="BI722" s="165"/>
      <c r="BJ722" s="165"/>
      <c r="BK722" s="165"/>
      <c r="BL722" s="165"/>
      <c r="BM722" s="165"/>
      <c r="BN722" s="165"/>
      <c r="BO722" s="165"/>
      <c r="BP722" s="165"/>
      <c r="BQ722" s="165"/>
      <c r="BR722" s="165"/>
      <c r="BS722" s="165"/>
      <c r="BT722" s="165"/>
      <c r="BU722" s="165"/>
      <c r="BV722" s="165"/>
      <c r="BW722" s="165"/>
      <c r="BX722" s="165"/>
      <c r="BY722" s="165"/>
      <c r="BZ722" s="165"/>
      <c r="CA722" s="165"/>
      <c r="CB722" s="165"/>
      <c r="CC722" s="165"/>
      <c r="CD722" s="165"/>
    </row>
    <row r="723" spans="1:82" ht="63.75" customHeight="1">
      <c r="A723" s="520" t="s">
        <v>11</v>
      </c>
      <c r="B723" s="476"/>
      <c r="C723" s="511" t="s">
        <v>782</v>
      </c>
      <c r="D723" s="16" t="s">
        <v>753</v>
      </c>
      <c r="E723" s="106" t="s">
        <v>686</v>
      </c>
      <c r="F723" s="68" t="s">
        <v>522</v>
      </c>
      <c r="G723" s="620"/>
      <c r="H723" s="620"/>
      <c r="I723" s="620"/>
      <c r="J723" s="620"/>
      <c r="K723" s="538" t="s">
        <v>790</v>
      </c>
      <c r="L723" s="538" t="s">
        <v>790</v>
      </c>
      <c r="M723" s="538" t="s">
        <v>790</v>
      </c>
      <c r="N723" s="215"/>
      <c r="O723" s="50">
        <f t="shared" si="451"/>
        <v>0</v>
      </c>
      <c r="P723" s="94">
        <f t="shared" si="452"/>
        <v>0</v>
      </c>
      <c r="Q723" s="678">
        <v>82.634399999999999</v>
      </c>
      <c r="R723" s="736">
        <f t="shared" si="464"/>
        <v>5371.2359999999999</v>
      </c>
      <c r="S723" s="745">
        <f t="shared" si="453"/>
        <v>3759.8651999999997</v>
      </c>
      <c r="T723" s="454">
        <v>30</v>
      </c>
      <c r="U723" s="434">
        <f t="shared" si="456"/>
        <v>26.272556260793607</v>
      </c>
      <c r="V723" s="458">
        <v>3960.0749999999998</v>
      </c>
      <c r="W723" s="752">
        <f t="shared" si="465"/>
        <v>0</v>
      </c>
      <c r="X723" s="552">
        <f t="shared" si="466"/>
        <v>0</v>
      </c>
      <c r="Y723" s="437" t="s">
        <v>771</v>
      </c>
      <c r="Z723" s="435">
        <f t="shared" si="457"/>
        <v>30</v>
      </c>
      <c r="AA723" s="427"/>
      <c r="AB723" s="171"/>
      <c r="AC723" s="88"/>
      <c r="AD723" s="162"/>
      <c r="AE723" s="162"/>
      <c r="AF723" s="162"/>
      <c r="AG723" s="162"/>
      <c r="AH723" s="162"/>
      <c r="AI723" s="162"/>
      <c r="AJ723" s="162"/>
      <c r="AK723" s="163"/>
      <c r="AL723" s="162"/>
      <c r="AM723" s="173"/>
      <c r="AN723" s="173"/>
      <c r="AO723" s="173"/>
      <c r="AP723" s="173"/>
      <c r="AQ723" s="173"/>
      <c r="AR723" s="173"/>
      <c r="AS723" s="173"/>
      <c r="AT723" s="173"/>
      <c r="AU723" s="173"/>
      <c r="AV723" s="173"/>
      <c r="AW723" s="173"/>
      <c r="AX723" s="173"/>
      <c r="AY723" s="173"/>
      <c r="AZ723" s="173"/>
      <c r="BA723" s="173"/>
      <c r="BB723" s="173"/>
      <c r="BC723" s="173"/>
      <c r="BD723" s="173"/>
      <c r="BE723" s="173"/>
      <c r="BF723" s="165"/>
      <c r="BG723" s="165"/>
      <c r="BH723" s="165"/>
      <c r="BI723" s="165"/>
      <c r="BJ723" s="165"/>
      <c r="BK723" s="165"/>
      <c r="BL723" s="165"/>
      <c r="BM723" s="165"/>
      <c r="BN723" s="165"/>
      <c r="BO723" s="165"/>
      <c r="BP723" s="165"/>
      <c r="BQ723" s="165"/>
      <c r="BR723" s="165"/>
      <c r="BS723" s="165"/>
      <c r="BT723" s="165"/>
      <c r="BU723" s="165"/>
      <c r="BV723" s="165"/>
      <c r="BW723" s="165"/>
      <c r="BX723" s="165"/>
      <c r="BY723" s="165"/>
      <c r="BZ723" s="165"/>
      <c r="CA723" s="165"/>
      <c r="CB723" s="165"/>
      <c r="CC723" s="165"/>
      <c r="CD723" s="165"/>
    </row>
    <row r="724" spans="1:82" ht="63.75" customHeight="1">
      <c r="A724" s="520" t="s">
        <v>11</v>
      </c>
      <c r="B724" s="476"/>
      <c r="C724" s="511" t="s">
        <v>782</v>
      </c>
      <c r="D724" s="16" t="s">
        <v>753</v>
      </c>
      <c r="E724" s="106" t="s">
        <v>686</v>
      </c>
      <c r="F724" s="68" t="s">
        <v>748</v>
      </c>
      <c r="G724" s="538" t="s">
        <v>790</v>
      </c>
      <c r="H724" s="620"/>
      <c r="I724" s="620"/>
      <c r="J724" s="538" t="s">
        <v>790</v>
      </c>
      <c r="K724" s="538" t="s">
        <v>790</v>
      </c>
      <c r="L724" s="538" t="s">
        <v>790</v>
      </c>
      <c r="M724" s="538" t="s">
        <v>790</v>
      </c>
      <c r="N724" s="215"/>
      <c r="O724" s="50">
        <f t="shared" si="451"/>
        <v>0</v>
      </c>
      <c r="P724" s="94">
        <f t="shared" si="452"/>
        <v>0</v>
      </c>
      <c r="Q724" s="678">
        <v>82.634399999999999</v>
      </c>
      <c r="R724" s="736">
        <f t="shared" si="464"/>
        <v>5371.2359999999999</v>
      </c>
      <c r="S724" s="745">
        <f t="shared" si="453"/>
        <v>3759.8651999999997</v>
      </c>
      <c r="T724" s="454">
        <v>30</v>
      </c>
      <c r="U724" s="434">
        <f t="shared" si="456"/>
        <v>26.272556260793607</v>
      </c>
      <c r="V724" s="458">
        <v>3960.0749999999998</v>
      </c>
      <c r="W724" s="752">
        <f t="shared" si="465"/>
        <v>0</v>
      </c>
      <c r="X724" s="552">
        <f t="shared" si="466"/>
        <v>0</v>
      </c>
      <c r="Y724" s="437" t="s">
        <v>771</v>
      </c>
      <c r="Z724" s="435">
        <f t="shared" si="457"/>
        <v>30</v>
      </c>
      <c r="AA724" s="427"/>
      <c r="AB724" s="171"/>
      <c r="AC724" s="88"/>
      <c r="AD724" s="162"/>
      <c r="AE724" s="162"/>
      <c r="AF724" s="162"/>
      <c r="AG724" s="162"/>
      <c r="AH724" s="162"/>
      <c r="AI724" s="162"/>
      <c r="AJ724" s="162"/>
      <c r="AK724" s="163"/>
      <c r="AL724" s="162"/>
      <c r="AM724" s="173"/>
      <c r="AN724" s="173"/>
      <c r="AO724" s="173"/>
      <c r="AP724" s="173"/>
      <c r="AQ724" s="173"/>
      <c r="AR724" s="173"/>
      <c r="AS724" s="173"/>
      <c r="AT724" s="173"/>
      <c r="AU724" s="173"/>
      <c r="AV724" s="173"/>
      <c r="AW724" s="173"/>
      <c r="AX724" s="173"/>
      <c r="AY724" s="173"/>
      <c r="AZ724" s="173"/>
      <c r="BA724" s="173"/>
      <c r="BB724" s="173"/>
      <c r="BC724" s="173"/>
      <c r="BD724" s="173"/>
      <c r="BE724" s="173"/>
      <c r="BF724" s="165"/>
      <c r="BG724" s="165"/>
      <c r="BH724" s="165"/>
      <c r="BI724" s="165"/>
      <c r="BJ724" s="165"/>
      <c r="BK724" s="165"/>
      <c r="BL724" s="165"/>
      <c r="BM724" s="165"/>
      <c r="BN724" s="165"/>
      <c r="BO724" s="165"/>
      <c r="BP724" s="165"/>
      <c r="BQ724" s="165"/>
      <c r="BR724" s="165"/>
      <c r="BS724" s="165"/>
      <c r="BT724" s="165"/>
      <c r="BU724" s="165"/>
      <c r="BV724" s="165"/>
      <c r="BW724" s="165"/>
      <c r="BX724" s="165"/>
      <c r="BY724" s="165"/>
      <c r="BZ724" s="165"/>
      <c r="CA724" s="165"/>
      <c r="CB724" s="165"/>
      <c r="CC724" s="165"/>
      <c r="CD724" s="165"/>
    </row>
    <row r="725" spans="1:82" ht="27" hidden="1" customHeight="1">
      <c r="A725" s="641" t="s">
        <v>11</v>
      </c>
      <c r="B725" s="491"/>
      <c r="C725" s="322"/>
      <c r="D725" s="16" t="s">
        <v>146</v>
      </c>
      <c r="E725" s="56" t="s">
        <v>27</v>
      </c>
      <c r="F725" s="68" t="s">
        <v>163</v>
      </c>
      <c r="G725" s="16"/>
      <c r="H725" s="19"/>
      <c r="I725" s="19"/>
      <c r="J725" s="19"/>
      <c r="K725" s="19"/>
      <c r="L725" s="38"/>
      <c r="M725" s="38"/>
      <c r="N725" s="215">
        <v>0</v>
      </c>
      <c r="O725" s="50">
        <f t="shared" si="451"/>
        <v>0</v>
      </c>
      <c r="P725" s="94">
        <f t="shared" si="452"/>
        <v>0</v>
      </c>
      <c r="Q725" s="402">
        <v>69.760000000000005</v>
      </c>
      <c r="R725" s="436">
        <f t="shared" si="464"/>
        <v>4534.4000000000005</v>
      </c>
      <c r="S725" s="394">
        <f t="shared" si="453"/>
        <v>2947.36</v>
      </c>
      <c r="T725" s="454">
        <v>35</v>
      </c>
      <c r="U725" s="434">
        <f t="shared" si="456"/>
        <v>38.61538461538462</v>
      </c>
      <c r="V725" s="458">
        <v>2783.424</v>
      </c>
      <c r="W725" s="318">
        <f t="shared" si="465"/>
        <v>0</v>
      </c>
      <c r="X725" s="552">
        <f t="shared" si="466"/>
        <v>0</v>
      </c>
      <c r="Y725" s="437" t="s">
        <v>771</v>
      </c>
      <c r="Z725" s="435">
        <f t="shared" si="457"/>
        <v>35</v>
      </c>
      <c r="AA725" s="427"/>
      <c r="AB725" s="171"/>
      <c r="AC725" s="88"/>
      <c r="AD725" s="162"/>
      <c r="AE725" s="162"/>
      <c r="AF725" s="162"/>
      <c r="AG725" s="162"/>
      <c r="AH725" s="162"/>
      <c r="AI725" s="162"/>
      <c r="AJ725" s="162"/>
      <c r="AK725" s="163"/>
      <c r="AL725" s="162"/>
      <c r="AM725" s="173"/>
      <c r="AN725" s="173"/>
      <c r="AO725" s="173"/>
      <c r="AP725" s="173"/>
      <c r="AQ725" s="173"/>
      <c r="AR725" s="173"/>
      <c r="AS725" s="173"/>
      <c r="AT725" s="173"/>
      <c r="AU725" s="173"/>
      <c r="AV725" s="173"/>
      <c r="AW725" s="173"/>
      <c r="AX725" s="173"/>
      <c r="AY725" s="173"/>
      <c r="AZ725" s="173"/>
      <c r="BA725" s="173"/>
      <c r="BB725" s="173"/>
      <c r="BC725" s="173"/>
      <c r="BD725" s="173"/>
      <c r="BE725" s="173"/>
      <c r="BF725" s="165"/>
      <c r="BG725" s="165"/>
      <c r="BH725" s="165"/>
      <c r="BI725" s="165"/>
      <c r="BJ725" s="165"/>
      <c r="BK725" s="165"/>
      <c r="BL725" s="165"/>
      <c r="BM725" s="165"/>
      <c r="BN725" s="165"/>
      <c r="BO725" s="165"/>
      <c r="BP725" s="165"/>
      <c r="BQ725" s="165"/>
      <c r="BR725" s="165"/>
      <c r="BS725" s="165"/>
      <c r="BT725" s="165"/>
      <c r="BU725" s="165"/>
      <c r="BV725" s="165"/>
      <c r="BW725" s="165"/>
      <c r="BX725" s="165"/>
      <c r="BY725" s="165"/>
      <c r="BZ725" s="165"/>
      <c r="CA725" s="165"/>
      <c r="CB725" s="165"/>
      <c r="CC725" s="165"/>
      <c r="CD725" s="165"/>
    </row>
    <row r="726" spans="1:82" ht="27" hidden="1" customHeight="1">
      <c r="A726" s="641" t="s">
        <v>11</v>
      </c>
      <c r="B726" s="491"/>
      <c r="C726" s="322"/>
      <c r="D726" s="16" t="s">
        <v>147</v>
      </c>
      <c r="E726" s="56" t="s">
        <v>27</v>
      </c>
      <c r="F726" s="68" t="s">
        <v>161</v>
      </c>
      <c r="G726" s="16"/>
      <c r="H726" s="19"/>
      <c r="I726" s="19"/>
      <c r="J726" s="16"/>
      <c r="K726" s="19"/>
      <c r="L726" s="38"/>
      <c r="M726" s="38"/>
      <c r="N726" s="215">
        <v>0</v>
      </c>
      <c r="O726" s="50">
        <f t="shared" si="451"/>
        <v>0</v>
      </c>
      <c r="P726" s="94">
        <f t="shared" si="452"/>
        <v>0</v>
      </c>
      <c r="Q726" s="402">
        <v>69.760000000000005</v>
      </c>
      <c r="R726" s="436">
        <f t="shared" si="464"/>
        <v>4534.4000000000005</v>
      </c>
      <c r="S726" s="394">
        <f t="shared" si="453"/>
        <v>2947.36</v>
      </c>
      <c r="T726" s="454">
        <v>35</v>
      </c>
      <c r="U726" s="434">
        <f t="shared" si="456"/>
        <v>38.61538461538462</v>
      </c>
      <c r="V726" s="458">
        <v>2783.424</v>
      </c>
      <c r="W726" s="318">
        <f t="shared" si="465"/>
        <v>0</v>
      </c>
      <c r="X726" s="552">
        <f t="shared" si="466"/>
        <v>0</v>
      </c>
      <c r="Y726" s="437" t="s">
        <v>771</v>
      </c>
      <c r="Z726" s="435">
        <f t="shared" si="457"/>
        <v>35</v>
      </c>
      <c r="AA726" s="427"/>
      <c r="AB726" s="171"/>
      <c r="AC726" s="88"/>
      <c r="AD726" s="162"/>
      <c r="AE726" s="162"/>
      <c r="AF726" s="162"/>
      <c r="AG726" s="162"/>
      <c r="AH726" s="162"/>
      <c r="AI726" s="162"/>
      <c r="AJ726" s="162"/>
      <c r="AK726" s="163"/>
      <c r="AL726" s="162"/>
      <c r="AM726" s="173"/>
      <c r="AN726" s="173"/>
      <c r="AO726" s="173"/>
      <c r="AP726" s="173"/>
      <c r="AQ726" s="173"/>
      <c r="AR726" s="173"/>
      <c r="AS726" s="173"/>
      <c r="AT726" s="173"/>
      <c r="AU726" s="173"/>
      <c r="AV726" s="173"/>
      <c r="AW726" s="173"/>
      <c r="AX726" s="173"/>
      <c r="AY726" s="173"/>
      <c r="AZ726" s="173"/>
      <c r="BA726" s="173"/>
      <c r="BB726" s="173"/>
      <c r="BC726" s="173"/>
      <c r="BD726" s="173"/>
      <c r="BE726" s="173"/>
      <c r="BF726" s="165"/>
      <c r="BG726" s="165"/>
      <c r="BH726" s="165"/>
      <c r="BI726" s="165"/>
      <c r="BJ726" s="165"/>
      <c r="BK726" s="165"/>
      <c r="BL726" s="165"/>
      <c r="BM726" s="165"/>
      <c r="BN726" s="165"/>
      <c r="BO726" s="165"/>
      <c r="BP726" s="165"/>
      <c r="BQ726" s="165"/>
      <c r="BR726" s="165"/>
      <c r="BS726" s="165"/>
      <c r="BT726" s="165"/>
      <c r="BU726" s="165"/>
      <c r="BV726" s="165"/>
      <c r="BW726" s="165"/>
      <c r="BX726" s="165"/>
      <c r="BY726" s="165"/>
      <c r="BZ726" s="165"/>
      <c r="CA726" s="165"/>
      <c r="CB726" s="165"/>
      <c r="CC726" s="165"/>
      <c r="CD726" s="165"/>
    </row>
    <row r="727" spans="1:82" ht="27" hidden="1" customHeight="1">
      <c r="A727" s="641" t="s">
        <v>11</v>
      </c>
      <c r="B727" s="491"/>
      <c r="C727" s="322"/>
      <c r="D727" s="16" t="s">
        <v>147</v>
      </c>
      <c r="E727" s="56" t="s">
        <v>27</v>
      </c>
      <c r="F727" s="68" t="s">
        <v>164</v>
      </c>
      <c r="G727" s="16"/>
      <c r="H727" s="19"/>
      <c r="I727" s="19"/>
      <c r="J727" s="19"/>
      <c r="K727" s="19"/>
      <c r="L727" s="38"/>
      <c r="M727" s="38"/>
      <c r="N727" s="215">
        <v>0</v>
      </c>
      <c r="O727" s="50">
        <f t="shared" si="451"/>
        <v>0</v>
      </c>
      <c r="P727" s="94">
        <f t="shared" si="452"/>
        <v>0</v>
      </c>
      <c r="Q727" s="402">
        <v>69.760000000000005</v>
      </c>
      <c r="R727" s="436">
        <f t="shared" si="464"/>
        <v>4534.4000000000005</v>
      </c>
      <c r="S727" s="394">
        <f t="shared" si="453"/>
        <v>2947.36</v>
      </c>
      <c r="T727" s="454">
        <v>35</v>
      </c>
      <c r="U727" s="434">
        <f t="shared" si="456"/>
        <v>38.61538461538462</v>
      </c>
      <c r="V727" s="458">
        <v>2783.424</v>
      </c>
      <c r="W727" s="318">
        <f t="shared" si="465"/>
        <v>0</v>
      </c>
      <c r="X727" s="552">
        <f t="shared" si="466"/>
        <v>0</v>
      </c>
      <c r="Y727" s="437" t="s">
        <v>771</v>
      </c>
      <c r="Z727" s="435">
        <f t="shared" si="457"/>
        <v>35</v>
      </c>
      <c r="AA727" s="427"/>
      <c r="AB727" s="171"/>
      <c r="AC727" s="88"/>
      <c r="AD727" s="162"/>
      <c r="AE727" s="162"/>
      <c r="AF727" s="162"/>
      <c r="AG727" s="162"/>
      <c r="AH727" s="162"/>
      <c r="AI727" s="162"/>
      <c r="AJ727" s="162"/>
      <c r="AK727" s="163"/>
      <c r="AL727" s="162"/>
      <c r="AM727" s="173"/>
      <c r="AN727" s="173"/>
      <c r="AO727" s="173"/>
      <c r="AP727" s="173"/>
      <c r="AQ727" s="173"/>
      <c r="AR727" s="173"/>
      <c r="AS727" s="173"/>
      <c r="AT727" s="173"/>
      <c r="AU727" s="173"/>
      <c r="AV727" s="173"/>
      <c r="AW727" s="173"/>
      <c r="AX727" s="173"/>
      <c r="AY727" s="173"/>
      <c r="AZ727" s="173"/>
      <c r="BA727" s="173"/>
      <c r="BB727" s="173"/>
      <c r="BC727" s="173"/>
      <c r="BD727" s="173"/>
      <c r="BE727" s="173"/>
      <c r="BF727" s="165"/>
      <c r="BG727" s="165"/>
      <c r="BH727" s="165"/>
      <c r="BI727" s="165"/>
      <c r="BJ727" s="165"/>
      <c r="BK727" s="165"/>
      <c r="BL727" s="165"/>
      <c r="BM727" s="165"/>
      <c r="BN727" s="165"/>
      <c r="BO727" s="165"/>
      <c r="BP727" s="165"/>
      <c r="BQ727" s="165"/>
      <c r="BR727" s="165"/>
      <c r="BS727" s="165"/>
      <c r="BT727" s="165"/>
      <c r="BU727" s="165"/>
      <c r="BV727" s="165"/>
      <c r="BW727" s="165"/>
      <c r="BX727" s="165"/>
      <c r="BY727" s="165"/>
      <c r="BZ727" s="165"/>
      <c r="CA727" s="165"/>
      <c r="CB727" s="165"/>
      <c r="CC727" s="165"/>
      <c r="CD727" s="165"/>
    </row>
    <row r="728" spans="1:82" ht="27" hidden="1" customHeight="1">
      <c r="A728" s="641" t="s">
        <v>11</v>
      </c>
      <c r="B728" s="491"/>
      <c r="C728" s="322"/>
      <c r="D728" s="16" t="s">
        <v>147</v>
      </c>
      <c r="E728" s="56" t="s">
        <v>27</v>
      </c>
      <c r="F728" s="68" t="s">
        <v>162</v>
      </c>
      <c r="G728" s="16"/>
      <c r="H728" s="19"/>
      <c r="I728" s="19"/>
      <c r="J728" s="19"/>
      <c r="K728" s="19"/>
      <c r="L728" s="38"/>
      <c r="M728" s="38"/>
      <c r="N728" s="215">
        <v>0</v>
      </c>
      <c r="O728" s="50">
        <f t="shared" si="451"/>
        <v>0</v>
      </c>
      <c r="P728" s="94">
        <f t="shared" si="452"/>
        <v>0</v>
      </c>
      <c r="Q728" s="402">
        <v>69.760000000000005</v>
      </c>
      <c r="R728" s="436">
        <f t="shared" si="464"/>
        <v>4534.4000000000005</v>
      </c>
      <c r="S728" s="394">
        <f t="shared" si="453"/>
        <v>2947.36</v>
      </c>
      <c r="T728" s="454">
        <v>35</v>
      </c>
      <c r="U728" s="434">
        <f t="shared" si="456"/>
        <v>38.61538461538462</v>
      </c>
      <c r="V728" s="458">
        <v>2783.424</v>
      </c>
      <c r="W728" s="318">
        <f t="shared" si="465"/>
        <v>0</v>
      </c>
      <c r="X728" s="552">
        <f t="shared" si="466"/>
        <v>0</v>
      </c>
      <c r="Y728" s="437" t="s">
        <v>771</v>
      </c>
      <c r="Z728" s="435">
        <f t="shared" si="457"/>
        <v>35</v>
      </c>
      <c r="AA728" s="427"/>
      <c r="AB728" s="171"/>
      <c r="AC728" s="88"/>
      <c r="AD728" s="162"/>
      <c r="AE728" s="162"/>
      <c r="AF728" s="162"/>
      <c r="AG728" s="162"/>
      <c r="AH728" s="162"/>
      <c r="AI728" s="162"/>
      <c r="AJ728" s="162"/>
      <c r="AK728" s="163"/>
      <c r="AL728" s="162"/>
      <c r="AM728" s="173"/>
      <c r="AN728" s="173"/>
      <c r="AO728" s="173"/>
      <c r="AP728" s="173"/>
      <c r="AQ728" s="173"/>
      <c r="AR728" s="173"/>
      <c r="AS728" s="173"/>
      <c r="AT728" s="173"/>
      <c r="AU728" s="173"/>
      <c r="AV728" s="173"/>
      <c r="AW728" s="173"/>
      <c r="AX728" s="173"/>
      <c r="AY728" s="173"/>
      <c r="AZ728" s="173"/>
      <c r="BA728" s="173"/>
      <c r="BB728" s="173"/>
      <c r="BC728" s="173"/>
      <c r="BD728" s="173"/>
      <c r="BE728" s="173"/>
      <c r="BF728" s="165"/>
      <c r="BG728" s="165"/>
      <c r="BH728" s="165"/>
      <c r="BI728" s="165"/>
      <c r="BJ728" s="165"/>
      <c r="BK728" s="165"/>
      <c r="BL728" s="165"/>
      <c r="BM728" s="165"/>
      <c r="BN728" s="165"/>
      <c r="BO728" s="165"/>
      <c r="BP728" s="165"/>
      <c r="BQ728" s="165"/>
      <c r="BR728" s="165"/>
      <c r="BS728" s="165"/>
      <c r="BT728" s="165"/>
      <c r="BU728" s="165"/>
      <c r="BV728" s="165"/>
      <c r="BW728" s="165"/>
      <c r="BX728" s="165"/>
      <c r="BY728" s="165"/>
      <c r="BZ728" s="165"/>
      <c r="CA728" s="165"/>
      <c r="CB728" s="165"/>
      <c r="CC728" s="165"/>
      <c r="CD728" s="165"/>
    </row>
    <row r="729" spans="1:82" ht="27" hidden="1" customHeight="1">
      <c r="A729" s="641" t="s">
        <v>11</v>
      </c>
      <c r="B729" s="491"/>
      <c r="C729" s="322"/>
      <c r="D729" s="16" t="s">
        <v>147</v>
      </c>
      <c r="E729" s="56" t="s">
        <v>27</v>
      </c>
      <c r="F729" s="68" t="s">
        <v>23</v>
      </c>
      <c r="G729" s="19"/>
      <c r="H729" s="16"/>
      <c r="I729" s="19"/>
      <c r="J729" s="19"/>
      <c r="K729" s="19"/>
      <c r="L729" s="38"/>
      <c r="M729" s="38"/>
      <c r="N729" s="215">
        <v>0</v>
      </c>
      <c r="O729" s="50">
        <f t="shared" si="451"/>
        <v>0</v>
      </c>
      <c r="P729" s="94">
        <f t="shared" si="452"/>
        <v>0</v>
      </c>
      <c r="Q729" s="402">
        <v>69.760000000000005</v>
      </c>
      <c r="R729" s="436">
        <f t="shared" si="464"/>
        <v>4534.4000000000005</v>
      </c>
      <c r="S729" s="394">
        <f t="shared" si="453"/>
        <v>2947.36</v>
      </c>
      <c r="T729" s="454">
        <v>35</v>
      </c>
      <c r="U729" s="434">
        <f t="shared" si="456"/>
        <v>38.61538461538462</v>
      </c>
      <c r="V729" s="458">
        <v>2783.424</v>
      </c>
      <c r="W729" s="318">
        <f t="shared" si="465"/>
        <v>0</v>
      </c>
      <c r="X729" s="552">
        <f t="shared" si="466"/>
        <v>0</v>
      </c>
      <c r="Y729" s="437" t="s">
        <v>771</v>
      </c>
      <c r="Z729" s="435">
        <f t="shared" si="457"/>
        <v>35</v>
      </c>
      <c r="AA729" s="427"/>
      <c r="AB729" s="171"/>
      <c r="AC729" s="88"/>
      <c r="AD729" s="162"/>
      <c r="AE729" s="162"/>
      <c r="AF729" s="162"/>
      <c r="AG729" s="162"/>
      <c r="AH729" s="162"/>
      <c r="AI729" s="162"/>
      <c r="AJ729" s="162"/>
      <c r="AK729" s="163"/>
      <c r="AL729" s="162"/>
      <c r="AM729" s="173"/>
      <c r="AN729" s="173"/>
      <c r="AO729" s="173"/>
      <c r="AP729" s="173"/>
      <c r="AQ729" s="173"/>
      <c r="AR729" s="173"/>
      <c r="AS729" s="173"/>
      <c r="AT729" s="173"/>
      <c r="AU729" s="173"/>
      <c r="AV729" s="173"/>
      <c r="AW729" s="173"/>
      <c r="AX729" s="173"/>
      <c r="AY729" s="173"/>
      <c r="AZ729" s="173"/>
      <c r="BA729" s="173"/>
      <c r="BB729" s="173"/>
      <c r="BC729" s="173"/>
      <c r="BD729" s="173"/>
      <c r="BE729" s="173"/>
      <c r="BF729" s="165"/>
      <c r="BG729" s="165"/>
      <c r="BH729" s="165"/>
      <c r="BI729" s="165"/>
      <c r="BJ729" s="165"/>
      <c r="BK729" s="165"/>
      <c r="BL729" s="165"/>
      <c r="BM729" s="165"/>
      <c r="BN729" s="165"/>
      <c r="BO729" s="165"/>
      <c r="BP729" s="165"/>
      <c r="BQ729" s="165"/>
      <c r="BR729" s="165"/>
      <c r="BS729" s="165"/>
      <c r="BT729" s="165"/>
      <c r="BU729" s="165"/>
      <c r="BV729" s="165"/>
      <c r="BW729" s="165"/>
      <c r="BX729" s="165"/>
      <c r="BY729" s="165"/>
      <c r="BZ729" s="165"/>
      <c r="CA729" s="165"/>
      <c r="CB729" s="165"/>
      <c r="CC729" s="165"/>
      <c r="CD729" s="165"/>
    </row>
    <row r="730" spans="1:82" ht="63.75" hidden="1" customHeight="1">
      <c r="A730" s="520" t="s">
        <v>11</v>
      </c>
      <c r="B730" s="476"/>
      <c r="C730" s="511" t="s">
        <v>782</v>
      </c>
      <c r="D730" s="16" t="s">
        <v>453</v>
      </c>
      <c r="E730" s="56" t="s">
        <v>114</v>
      </c>
      <c r="F730" s="68" t="s">
        <v>47</v>
      </c>
      <c r="G730" s="620"/>
      <c r="H730" s="538" t="s">
        <v>790</v>
      </c>
      <c r="I730" s="538" t="s">
        <v>790</v>
      </c>
      <c r="J730" s="538" t="s">
        <v>790</v>
      </c>
      <c r="K730" s="538" t="s">
        <v>790</v>
      </c>
      <c r="L730" s="538" t="s">
        <v>790</v>
      </c>
      <c r="M730" s="538" t="s">
        <v>790</v>
      </c>
      <c r="N730" s="215">
        <v>0</v>
      </c>
      <c r="O730" s="50">
        <f>SUBTOTAL(9,G730:M730)</f>
        <v>0</v>
      </c>
      <c r="P730" s="94">
        <f>O730</f>
        <v>0</v>
      </c>
      <c r="Q730" s="678">
        <v>29.311199999999996</v>
      </c>
      <c r="R730" s="736">
        <f>Q730*$S$1</f>
        <v>1905.2279999999998</v>
      </c>
      <c r="S730" s="745">
        <f t="shared" si="453"/>
        <v>1333.6595999999997</v>
      </c>
      <c r="T730" s="454">
        <v>30</v>
      </c>
      <c r="U730" s="434">
        <f t="shared" si="456"/>
        <v>31.5603171903835</v>
      </c>
      <c r="V730" s="458">
        <v>1303.932</v>
      </c>
      <c r="W730" s="752">
        <f>S730*O730</f>
        <v>0</v>
      </c>
      <c r="X730" s="552">
        <f>R730*P730</f>
        <v>0</v>
      </c>
      <c r="Y730" s="437" t="s">
        <v>771</v>
      </c>
      <c r="Z730" s="435">
        <f t="shared" si="457"/>
        <v>30</v>
      </c>
      <c r="AA730" s="427"/>
      <c r="AB730" s="171"/>
      <c r="AC730" s="88"/>
      <c r="AD730" s="162"/>
      <c r="AE730" s="162"/>
      <c r="AF730" s="162"/>
      <c r="AG730" s="162"/>
      <c r="AH730" s="162"/>
      <c r="AI730" s="162"/>
      <c r="AJ730" s="162"/>
      <c r="AK730" s="163"/>
      <c r="AL730" s="162"/>
      <c r="AM730" s="173"/>
      <c r="AN730" s="173"/>
      <c r="AO730" s="173"/>
      <c r="AP730" s="173"/>
      <c r="AQ730" s="173"/>
      <c r="AR730" s="173"/>
      <c r="AS730" s="173"/>
      <c r="AT730" s="173"/>
      <c r="AU730" s="173"/>
      <c r="AV730" s="173"/>
      <c r="AW730" s="173"/>
      <c r="AX730" s="173"/>
      <c r="AY730" s="173"/>
      <c r="AZ730" s="173"/>
      <c r="BA730" s="173"/>
      <c r="BB730" s="173"/>
      <c r="BC730" s="173"/>
      <c r="BD730" s="173"/>
      <c r="BE730" s="173"/>
      <c r="BF730" s="165"/>
      <c r="BG730" s="165"/>
      <c r="BH730" s="165"/>
      <c r="BI730" s="165"/>
      <c r="BJ730" s="165"/>
      <c r="BK730" s="165"/>
      <c r="BL730" s="165"/>
      <c r="BM730" s="165"/>
      <c r="BN730" s="165"/>
      <c r="BO730" s="165"/>
      <c r="BP730" s="165"/>
      <c r="BQ730" s="165"/>
      <c r="BR730" s="165"/>
      <c r="BS730" s="165"/>
      <c r="BT730" s="165"/>
      <c r="BU730" s="165"/>
      <c r="BV730" s="165"/>
      <c r="BW730" s="165"/>
      <c r="BX730" s="165"/>
      <c r="BY730" s="165"/>
      <c r="BZ730" s="165"/>
      <c r="CA730" s="165"/>
      <c r="CB730" s="165"/>
      <c r="CC730" s="165"/>
      <c r="CD730" s="165"/>
    </row>
    <row r="731" spans="1:82" ht="27" hidden="1" customHeight="1">
      <c r="A731" s="641" t="s">
        <v>11</v>
      </c>
      <c r="B731" s="520"/>
      <c r="C731" s="322"/>
      <c r="D731" s="16" t="s">
        <v>453</v>
      </c>
      <c r="E731" s="56" t="s">
        <v>114</v>
      </c>
      <c r="F731" s="68" t="s">
        <v>23</v>
      </c>
      <c r="G731" s="17"/>
      <c r="H731" s="16"/>
      <c r="I731" s="16"/>
      <c r="J731" s="17"/>
      <c r="K731" s="16"/>
      <c r="L731" s="38"/>
      <c r="M731" s="38"/>
      <c r="N731" s="215">
        <v>0</v>
      </c>
      <c r="O731" s="50">
        <f t="shared" si="451"/>
        <v>0</v>
      </c>
      <c r="P731" s="94">
        <f t="shared" si="452"/>
        <v>0</v>
      </c>
      <c r="Q731" s="402">
        <v>32.68</v>
      </c>
      <c r="R731" s="436">
        <f t="shared" si="464"/>
        <v>2124.1999999999998</v>
      </c>
      <c r="S731" s="394">
        <f t="shared" si="453"/>
        <v>1380.7299999999998</v>
      </c>
      <c r="T731" s="454">
        <v>35</v>
      </c>
      <c r="U731" s="434">
        <f t="shared" si="456"/>
        <v>38.615384615384606</v>
      </c>
      <c r="V731" s="458">
        <v>1303.932</v>
      </c>
      <c r="W731" s="318">
        <f t="shared" si="465"/>
        <v>0</v>
      </c>
      <c r="X731" s="552">
        <f t="shared" si="466"/>
        <v>0</v>
      </c>
      <c r="Y731" s="437" t="s">
        <v>771</v>
      </c>
      <c r="Z731" s="435">
        <f t="shared" si="457"/>
        <v>35</v>
      </c>
      <c r="AA731" s="427"/>
      <c r="AB731" s="171"/>
      <c r="AC731" s="88"/>
      <c r="AD731" s="162"/>
      <c r="AE731" s="162"/>
      <c r="AF731" s="162"/>
      <c r="AG731" s="162"/>
      <c r="AH731" s="162"/>
      <c r="AI731" s="162"/>
      <c r="AJ731" s="162"/>
      <c r="AK731" s="163"/>
      <c r="AL731" s="162"/>
      <c r="AM731" s="173"/>
      <c r="AN731" s="173"/>
      <c r="AO731" s="173"/>
      <c r="AP731" s="173"/>
      <c r="AQ731" s="173"/>
      <c r="AR731" s="173"/>
      <c r="AS731" s="173"/>
      <c r="AT731" s="173"/>
      <c r="AU731" s="173"/>
      <c r="AV731" s="173"/>
      <c r="AW731" s="173"/>
      <c r="AX731" s="173"/>
      <c r="AY731" s="173"/>
      <c r="AZ731" s="173"/>
      <c r="BA731" s="173"/>
      <c r="BB731" s="173"/>
      <c r="BC731" s="173"/>
      <c r="BD731" s="173"/>
      <c r="BE731" s="173"/>
      <c r="BF731" s="165"/>
      <c r="BG731" s="165"/>
      <c r="BH731" s="165"/>
      <c r="BI731" s="165"/>
      <c r="BJ731" s="165"/>
      <c r="BK731" s="165"/>
      <c r="BL731" s="165"/>
      <c r="BM731" s="165"/>
      <c r="BN731" s="165"/>
      <c r="BO731" s="165"/>
      <c r="BP731" s="165"/>
      <c r="BQ731" s="165"/>
      <c r="BR731" s="165"/>
      <c r="BS731" s="165"/>
      <c r="BT731" s="165"/>
      <c r="BU731" s="165"/>
      <c r="BV731" s="165"/>
      <c r="BW731" s="165"/>
      <c r="BX731" s="165"/>
      <c r="BY731" s="165"/>
      <c r="BZ731" s="165"/>
      <c r="CA731" s="165"/>
      <c r="CB731" s="165"/>
      <c r="CC731" s="165"/>
      <c r="CD731" s="165"/>
    </row>
    <row r="732" spans="1:82" ht="63.75" customHeight="1">
      <c r="A732" s="520" t="s">
        <v>11</v>
      </c>
      <c r="B732" s="476"/>
      <c r="C732" s="511" t="s">
        <v>782</v>
      </c>
      <c r="D732" s="16" t="s">
        <v>452</v>
      </c>
      <c r="E732" s="56" t="s">
        <v>114</v>
      </c>
      <c r="F732" s="68" t="s">
        <v>47</v>
      </c>
      <c r="G732" s="620"/>
      <c r="H732" s="538" t="s">
        <v>790</v>
      </c>
      <c r="I732" s="538" t="s">
        <v>790</v>
      </c>
      <c r="J732" s="538" t="s">
        <v>790</v>
      </c>
      <c r="K732" s="538" t="s">
        <v>790</v>
      </c>
      <c r="L732" s="538" t="s">
        <v>790</v>
      </c>
      <c r="M732" s="538" t="s">
        <v>790</v>
      </c>
      <c r="N732" s="215"/>
      <c r="O732" s="50">
        <f>SUBTOTAL(9,G732:M732)</f>
        <v>0</v>
      </c>
      <c r="P732" s="94">
        <f>O732</f>
        <v>0</v>
      </c>
      <c r="Q732" s="678">
        <v>32.30856</v>
      </c>
      <c r="R732" s="736">
        <f>Q732*$S$1</f>
        <v>2100.0563999999999</v>
      </c>
      <c r="S732" s="745">
        <f t="shared" si="453"/>
        <v>1470.0394799999999</v>
      </c>
      <c r="T732" s="454">
        <v>30</v>
      </c>
      <c r="U732" s="434">
        <f t="shared" si="456"/>
        <v>37.90966756892815</v>
      </c>
      <c r="V732" s="458">
        <v>1303.932</v>
      </c>
      <c r="W732" s="752">
        <f>S732*O732</f>
        <v>0</v>
      </c>
      <c r="X732" s="552">
        <f>R732*P732</f>
        <v>0</v>
      </c>
      <c r="Y732" s="437" t="s">
        <v>771</v>
      </c>
      <c r="Z732" s="435">
        <f t="shared" si="457"/>
        <v>30</v>
      </c>
      <c r="AA732" s="427"/>
      <c r="AB732" s="171"/>
      <c r="AC732" s="88"/>
      <c r="AD732" s="162"/>
      <c r="AE732" s="162"/>
      <c r="AF732" s="162"/>
      <c r="AG732" s="162"/>
      <c r="AH732" s="162"/>
      <c r="AI732" s="162"/>
      <c r="AJ732" s="162"/>
      <c r="AK732" s="163"/>
      <c r="AL732" s="162"/>
      <c r="AM732" s="173"/>
      <c r="AN732" s="173"/>
      <c r="AO732" s="173"/>
      <c r="AP732" s="173"/>
      <c r="AQ732" s="173"/>
      <c r="AR732" s="173"/>
      <c r="AS732" s="173"/>
      <c r="AT732" s="173"/>
      <c r="AU732" s="173"/>
      <c r="AV732" s="173"/>
      <c r="AW732" s="173"/>
      <c r="AX732" s="173"/>
      <c r="AY732" s="173"/>
      <c r="AZ732" s="173"/>
      <c r="BA732" s="173"/>
      <c r="BB732" s="173"/>
      <c r="BC732" s="173"/>
      <c r="BD732" s="173"/>
      <c r="BE732" s="173"/>
      <c r="BF732" s="165"/>
      <c r="BG732" s="165"/>
      <c r="BH732" s="165"/>
      <c r="BI732" s="165"/>
      <c r="BJ732" s="165"/>
      <c r="BK732" s="165"/>
      <c r="BL732" s="165"/>
      <c r="BM732" s="165"/>
      <c r="BN732" s="165"/>
      <c r="BO732" s="165"/>
      <c r="BP732" s="165"/>
      <c r="BQ732" s="165"/>
      <c r="BR732" s="165"/>
      <c r="BS732" s="165"/>
      <c r="BT732" s="165"/>
      <c r="BU732" s="165"/>
      <c r="BV732" s="165"/>
      <c r="BW732" s="165"/>
      <c r="BX732" s="165"/>
      <c r="BY732" s="165"/>
      <c r="BZ732" s="165"/>
      <c r="CA732" s="165"/>
      <c r="CB732" s="165"/>
      <c r="CC732" s="165"/>
      <c r="CD732" s="165"/>
    </row>
    <row r="733" spans="1:82" ht="27" hidden="1" customHeight="1">
      <c r="A733" s="641" t="s">
        <v>11</v>
      </c>
      <c r="B733" s="520"/>
      <c r="C733" s="322"/>
      <c r="D733" s="16" t="s">
        <v>452</v>
      </c>
      <c r="E733" s="56" t="s">
        <v>114</v>
      </c>
      <c r="F733" s="68" t="s">
        <v>62</v>
      </c>
      <c r="G733" s="17"/>
      <c r="H733" s="17"/>
      <c r="I733" s="17"/>
      <c r="J733" s="17"/>
      <c r="K733" s="16"/>
      <c r="L733" s="38"/>
      <c r="M733" s="38"/>
      <c r="N733" s="215">
        <v>0</v>
      </c>
      <c r="O733" s="50">
        <f t="shared" si="451"/>
        <v>0</v>
      </c>
      <c r="P733" s="94">
        <f t="shared" si="452"/>
        <v>0</v>
      </c>
      <c r="Q733" s="402">
        <v>32.68</v>
      </c>
      <c r="R733" s="436">
        <f t="shared" si="464"/>
        <v>2124.1999999999998</v>
      </c>
      <c r="S733" s="394">
        <f t="shared" si="453"/>
        <v>1380.7299999999998</v>
      </c>
      <c r="T733" s="454">
        <v>35</v>
      </c>
      <c r="U733" s="434">
        <f t="shared" si="456"/>
        <v>38.615384615384606</v>
      </c>
      <c r="V733" s="458">
        <v>1303.932</v>
      </c>
      <c r="W733" s="318">
        <f t="shared" si="465"/>
        <v>0</v>
      </c>
      <c r="X733" s="552">
        <f t="shared" si="466"/>
        <v>0</v>
      </c>
      <c r="Y733" s="437" t="s">
        <v>771</v>
      </c>
      <c r="Z733" s="435">
        <f t="shared" si="457"/>
        <v>35</v>
      </c>
      <c r="AA733" s="427"/>
      <c r="AB733" s="171"/>
      <c r="AC733" s="88"/>
      <c r="AD733" s="162"/>
      <c r="AE733" s="162"/>
      <c r="AF733" s="162"/>
      <c r="AG733" s="162"/>
      <c r="AH733" s="162"/>
      <c r="AI733" s="162"/>
      <c r="AJ733" s="162"/>
      <c r="AK733" s="163"/>
      <c r="AL733" s="162"/>
      <c r="AM733" s="173"/>
      <c r="AN733" s="173"/>
      <c r="AO733" s="173"/>
      <c r="AP733" s="173"/>
      <c r="AQ733" s="173"/>
      <c r="AR733" s="173"/>
      <c r="AS733" s="173"/>
      <c r="AT733" s="173"/>
      <c r="AU733" s="173"/>
      <c r="AV733" s="173"/>
      <c r="AW733" s="173"/>
      <c r="AX733" s="173"/>
      <c r="AY733" s="173"/>
      <c r="AZ733" s="173"/>
      <c r="BA733" s="173"/>
      <c r="BB733" s="173"/>
      <c r="BC733" s="173"/>
      <c r="BD733" s="173"/>
      <c r="BE733" s="173"/>
      <c r="BF733" s="165"/>
      <c r="BG733" s="165"/>
      <c r="BH733" s="165"/>
      <c r="BI733" s="165"/>
      <c r="BJ733" s="165"/>
      <c r="BK733" s="165"/>
      <c r="BL733" s="165"/>
      <c r="BM733" s="165"/>
      <c r="BN733" s="165"/>
      <c r="BO733" s="165"/>
      <c r="BP733" s="165"/>
      <c r="BQ733" s="165"/>
      <c r="BR733" s="165"/>
      <c r="BS733" s="165"/>
      <c r="BT733" s="165"/>
      <c r="BU733" s="165"/>
      <c r="BV733" s="165"/>
      <c r="BW733" s="165"/>
      <c r="BX733" s="165"/>
      <c r="BY733" s="165"/>
      <c r="BZ733" s="165"/>
      <c r="CA733" s="165"/>
      <c r="CB733" s="165"/>
      <c r="CC733" s="165"/>
      <c r="CD733" s="165"/>
    </row>
    <row r="734" spans="1:82" ht="63.75" customHeight="1">
      <c r="A734" s="520" t="s">
        <v>11</v>
      </c>
      <c r="B734" s="475"/>
      <c r="C734" s="511" t="s">
        <v>782</v>
      </c>
      <c r="D734" s="16" t="s">
        <v>452</v>
      </c>
      <c r="E734" s="56" t="s">
        <v>114</v>
      </c>
      <c r="F734" s="68" t="s">
        <v>149</v>
      </c>
      <c r="G734" s="620"/>
      <c r="H734" s="538" t="s">
        <v>790</v>
      </c>
      <c r="I734" s="538" t="s">
        <v>790</v>
      </c>
      <c r="J734" s="538" t="s">
        <v>790</v>
      </c>
      <c r="K734" s="538" t="s">
        <v>790</v>
      </c>
      <c r="L734" s="538" t="s">
        <v>790</v>
      </c>
      <c r="M734" s="538" t="s">
        <v>790</v>
      </c>
      <c r="N734" s="215"/>
      <c r="O734" s="50">
        <f>SUBTOTAL(9,G734:M734)</f>
        <v>0</v>
      </c>
      <c r="P734" s="94">
        <f>O734</f>
        <v>0</v>
      </c>
      <c r="Q734" s="678">
        <v>32.30856</v>
      </c>
      <c r="R734" s="736">
        <f>Q734*$S$1</f>
        <v>2100.0563999999999</v>
      </c>
      <c r="S734" s="745">
        <f t="shared" si="453"/>
        <v>1470.0394799999999</v>
      </c>
      <c r="T734" s="454">
        <v>30</v>
      </c>
      <c r="U734" s="434">
        <f t="shared" si="456"/>
        <v>44.388493566172791</v>
      </c>
      <c r="V734" s="458">
        <v>1167.873</v>
      </c>
      <c r="W734" s="752">
        <f>S734*O734</f>
        <v>0</v>
      </c>
      <c r="X734" s="552">
        <f>R734*P734</f>
        <v>0</v>
      </c>
      <c r="Y734" s="437" t="s">
        <v>771</v>
      </c>
      <c r="Z734" s="435">
        <f t="shared" si="457"/>
        <v>30</v>
      </c>
      <c r="AA734" s="427"/>
      <c r="AB734" s="171"/>
      <c r="AC734" s="88"/>
      <c r="AD734" s="162"/>
      <c r="AE734" s="162"/>
      <c r="AF734" s="162"/>
      <c r="AG734" s="162"/>
      <c r="AH734" s="162"/>
      <c r="AI734" s="162"/>
      <c r="AJ734" s="162"/>
      <c r="AK734" s="163"/>
      <c r="AL734" s="162"/>
      <c r="AM734" s="173"/>
      <c r="AN734" s="173"/>
      <c r="AO734" s="173"/>
      <c r="AP734" s="173"/>
      <c r="AQ734" s="173"/>
      <c r="AR734" s="173"/>
      <c r="AS734" s="173"/>
      <c r="AT734" s="173"/>
      <c r="AU734" s="173"/>
      <c r="AV734" s="173"/>
      <c r="AW734" s="173"/>
      <c r="AX734" s="173"/>
      <c r="AY734" s="173"/>
      <c r="AZ734" s="173"/>
      <c r="BA734" s="173"/>
      <c r="BB734" s="173"/>
      <c r="BC734" s="173"/>
      <c r="BD734" s="173"/>
      <c r="BE734" s="173"/>
      <c r="BF734" s="165"/>
      <c r="BG734" s="165"/>
      <c r="BH734" s="165"/>
      <c r="BI734" s="165"/>
      <c r="BJ734" s="165"/>
      <c r="BK734" s="165"/>
      <c r="BL734" s="165"/>
      <c r="BM734" s="165"/>
      <c r="BN734" s="165"/>
      <c r="BO734" s="165"/>
      <c r="BP734" s="165"/>
      <c r="BQ734" s="165"/>
      <c r="BR734" s="165"/>
      <c r="BS734" s="165"/>
      <c r="BT734" s="165"/>
      <c r="BU734" s="165"/>
      <c r="BV734" s="165"/>
      <c r="BW734" s="165"/>
      <c r="BX734" s="165"/>
      <c r="BY734" s="165"/>
      <c r="BZ734" s="165"/>
      <c r="CA734" s="165"/>
      <c r="CB734" s="165"/>
      <c r="CC734" s="165"/>
      <c r="CD734" s="165"/>
    </row>
    <row r="735" spans="1:82" ht="27" hidden="1" customHeight="1">
      <c r="A735" s="641" t="s">
        <v>11</v>
      </c>
      <c r="B735" s="491"/>
      <c r="C735" s="322"/>
      <c r="D735" s="16" t="s">
        <v>452</v>
      </c>
      <c r="E735" s="56" t="s">
        <v>114</v>
      </c>
      <c r="F735" s="68" t="s">
        <v>149</v>
      </c>
      <c r="G735" s="17"/>
      <c r="H735" s="16"/>
      <c r="I735" s="17"/>
      <c r="J735" s="16"/>
      <c r="K735" s="16"/>
      <c r="L735" s="38"/>
      <c r="M735" s="38"/>
      <c r="N735" s="215">
        <v>0</v>
      </c>
      <c r="O735" s="50">
        <f t="shared" si="451"/>
        <v>0</v>
      </c>
      <c r="P735" s="94">
        <f t="shared" si="452"/>
        <v>0</v>
      </c>
      <c r="Q735" s="402">
        <v>29.27</v>
      </c>
      <c r="R735" s="436">
        <f t="shared" si="464"/>
        <v>1902.55</v>
      </c>
      <c r="S735" s="394">
        <f t="shared" si="453"/>
        <v>1236.6574999999998</v>
      </c>
      <c r="T735" s="454">
        <v>35</v>
      </c>
      <c r="U735" s="434">
        <f t="shared" si="456"/>
        <v>38.615384615384606</v>
      </c>
      <c r="V735" s="458">
        <v>1167.873</v>
      </c>
      <c r="W735" s="318">
        <f t="shared" si="465"/>
        <v>0</v>
      </c>
      <c r="X735" s="552">
        <f t="shared" si="466"/>
        <v>0</v>
      </c>
      <c r="Y735" s="437" t="s">
        <v>771</v>
      </c>
      <c r="Z735" s="435">
        <f t="shared" si="457"/>
        <v>35</v>
      </c>
      <c r="AA735" s="427"/>
      <c r="AB735" s="171"/>
      <c r="AC735" s="88"/>
      <c r="AD735" s="162"/>
      <c r="AE735" s="162"/>
      <c r="AF735" s="162"/>
      <c r="AG735" s="162"/>
      <c r="AH735" s="162"/>
      <c r="AI735" s="162"/>
      <c r="AJ735" s="162"/>
      <c r="AK735" s="163"/>
      <c r="AL735" s="162"/>
      <c r="AM735" s="173"/>
      <c r="AN735" s="173"/>
      <c r="AO735" s="173"/>
      <c r="AP735" s="173"/>
      <c r="AQ735" s="173"/>
      <c r="AR735" s="173"/>
      <c r="AS735" s="173"/>
      <c r="AT735" s="173"/>
      <c r="AU735" s="173"/>
      <c r="AV735" s="173"/>
      <c r="AW735" s="173"/>
      <c r="AX735" s="173"/>
      <c r="AY735" s="173"/>
      <c r="AZ735" s="173"/>
      <c r="BA735" s="173"/>
      <c r="BB735" s="173"/>
      <c r="BC735" s="173"/>
      <c r="BD735" s="173"/>
      <c r="BE735" s="173"/>
      <c r="BF735" s="165"/>
      <c r="BG735" s="165"/>
      <c r="BH735" s="165"/>
      <c r="BI735" s="165"/>
      <c r="BJ735" s="165"/>
      <c r="BK735" s="165"/>
      <c r="BL735" s="165"/>
      <c r="BM735" s="165"/>
      <c r="BN735" s="165"/>
      <c r="BO735" s="165"/>
      <c r="BP735" s="165"/>
      <c r="BQ735" s="165"/>
      <c r="BR735" s="165"/>
      <c r="BS735" s="165"/>
      <c r="BT735" s="165"/>
      <c r="BU735" s="165"/>
      <c r="BV735" s="165"/>
      <c r="BW735" s="165"/>
      <c r="BX735" s="165"/>
      <c r="BY735" s="165"/>
      <c r="BZ735" s="165"/>
      <c r="CA735" s="165"/>
      <c r="CB735" s="165"/>
      <c r="CC735" s="165"/>
      <c r="CD735" s="165"/>
    </row>
    <row r="736" spans="1:82" ht="63.75" hidden="1" customHeight="1">
      <c r="A736" s="520" t="s">
        <v>11</v>
      </c>
      <c r="B736" s="477"/>
      <c r="C736" s="511" t="s">
        <v>782</v>
      </c>
      <c r="D736" s="18">
        <v>1205</v>
      </c>
      <c r="E736" s="65" t="s">
        <v>148</v>
      </c>
      <c r="F736" s="76" t="s">
        <v>47</v>
      </c>
      <c r="G736" s="616"/>
      <c r="H736" s="538" t="s">
        <v>790</v>
      </c>
      <c r="I736" s="538" t="s">
        <v>790</v>
      </c>
      <c r="J736" s="538" t="s">
        <v>790</v>
      </c>
      <c r="K736" s="538" t="s">
        <v>790</v>
      </c>
      <c r="L736" s="538" t="s">
        <v>790</v>
      </c>
      <c r="M736" s="538" t="s">
        <v>790</v>
      </c>
      <c r="N736" s="215">
        <v>3</v>
      </c>
      <c r="O736" s="50">
        <f t="shared" si="451"/>
        <v>0</v>
      </c>
      <c r="P736" s="94">
        <f t="shared" si="452"/>
        <v>0</v>
      </c>
      <c r="Q736" s="675">
        <v>32.68</v>
      </c>
      <c r="R736" s="436">
        <f t="shared" si="464"/>
        <v>2124.1999999999998</v>
      </c>
      <c r="S736" s="394">
        <f t="shared" si="453"/>
        <v>1486.9399999999998</v>
      </c>
      <c r="T736" s="454">
        <v>30</v>
      </c>
      <c r="U736" s="434">
        <f t="shared" si="456"/>
        <v>38.615384615384606</v>
      </c>
      <c r="V736" s="458">
        <v>1303.932</v>
      </c>
      <c r="W736" s="335">
        <f t="shared" si="465"/>
        <v>0</v>
      </c>
      <c r="X736" s="552">
        <f t="shared" si="466"/>
        <v>0</v>
      </c>
      <c r="Y736" s="437" t="s">
        <v>771</v>
      </c>
      <c r="Z736" s="435">
        <f t="shared" si="457"/>
        <v>30</v>
      </c>
      <c r="AA736" s="427"/>
      <c r="AB736" s="171"/>
      <c r="AC736" s="88"/>
      <c r="AD736" s="162"/>
      <c r="AE736" s="162"/>
      <c r="AF736" s="162"/>
      <c r="AG736" s="162"/>
      <c r="AH736" s="162"/>
      <c r="AI736" s="162"/>
      <c r="AJ736" s="162"/>
      <c r="AK736" s="163"/>
      <c r="AL736" s="162"/>
      <c r="AM736" s="173"/>
      <c r="AN736" s="173"/>
      <c r="AO736" s="173"/>
      <c r="AP736" s="173"/>
      <c r="AQ736" s="173"/>
      <c r="AR736" s="173"/>
      <c r="AS736" s="173"/>
      <c r="AT736" s="173"/>
      <c r="AU736" s="173"/>
      <c r="AV736" s="173"/>
      <c r="AW736" s="173"/>
      <c r="AX736" s="173"/>
      <c r="AY736" s="173"/>
      <c r="AZ736" s="173"/>
      <c r="BA736" s="173"/>
      <c r="BB736" s="173"/>
      <c r="BC736" s="173"/>
      <c r="BD736" s="173"/>
      <c r="BE736" s="173"/>
      <c r="BF736" s="165"/>
      <c r="BG736" s="165"/>
      <c r="BH736" s="165"/>
      <c r="BI736" s="165"/>
      <c r="BJ736" s="165"/>
      <c r="BK736" s="165"/>
      <c r="BL736" s="165"/>
      <c r="BM736" s="165"/>
      <c r="BN736" s="165"/>
      <c r="BO736" s="165"/>
      <c r="BP736" s="165"/>
      <c r="BQ736" s="165"/>
      <c r="BR736" s="165"/>
      <c r="BS736" s="165"/>
      <c r="BT736" s="165"/>
      <c r="BU736" s="165"/>
      <c r="BV736" s="165"/>
      <c r="BW736" s="165"/>
      <c r="BX736" s="165"/>
      <c r="BY736" s="165"/>
      <c r="BZ736" s="165"/>
      <c r="CA736" s="165"/>
      <c r="CB736" s="165"/>
      <c r="CC736" s="165"/>
      <c r="CD736" s="165"/>
    </row>
    <row r="737" spans="1:82" ht="27" hidden="1" customHeight="1">
      <c r="A737" s="502" t="s">
        <v>28</v>
      </c>
      <c r="B737" s="502"/>
      <c r="C737" s="322"/>
      <c r="D737" s="18">
        <v>1205</v>
      </c>
      <c r="E737" s="65" t="s">
        <v>148</v>
      </c>
      <c r="F737" s="76" t="s">
        <v>62</v>
      </c>
      <c r="G737" s="17"/>
      <c r="H737" s="18"/>
      <c r="I737" s="18"/>
      <c r="J737" s="18"/>
      <c r="K737" s="17"/>
      <c r="L737" s="38"/>
      <c r="M737" s="38"/>
      <c r="N737" s="215">
        <v>0</v>
      </c>
      <c r="O737" s="50">
        <f t="shared" si="451"/>
        <v>0</v>
      </c>
      <c r="P737" s="94">
        <f t="shared" si="452"/>
        <v>0</v>
      </c>
      <c r="Q737" s="402">
        <v>32.68</v>
      </c>
      <c r="R737" s="436">
        <f t="shared" si="464"/>
        <v>2124.1999999999998</v>
      </c>
      <c r="S737" s="394">
        <f t="shared" si="453"/>
        <v>1380.7299999999998</v>
      </c>
      <c r="T737" s="454">
        <v>35</v>
      </c>
      <c r="U737" s="434">
        <f t="shared" si="456"/>
        <v>38.615384615384606</v>
      </c>
      <c r="V737" s="458">
        <v>1303.932</v>
      </c>
      <c r="W737" s="318">
        <f t="shared" si="465"/>
        <v>0</v>
      </c>
      <c r="X737" s="552">
        <f t="shared" si="466"/>
        <v>0</v>
      </c>
      <c r="Y737" s="437" t="s">
        <v>771</v>
      </c>
      <c r="Z737" s="435">
        <f t="shared" si="457"/>
        <v>35</v>
      </c>
      <c r="AA737" s="427"/>
      <c r="AB737" s="171"/>
      <c r="AC737" s="88"/>
      <c r="AD737" s="162"/>
      <c r="AE737" s="162"/>
      <c r="AF737" s="162"/>
      <c r="AG737" s="162"/>
      <c r="AH737" s="162"/>
      <c r="AI737" s="162"/>
      <c r="AJ737" s="162"/>
      <c r="AK737" s="163"/>
      <c r="AL737" s="162"/>
      <c r="AM737" s="173"/>
      <c r="AN737" s="173"/>
      <c r="AO737" s="173"/>
      <c r="AP737" s="173"/>
      <c r="AQ737" s="173"/>
      <c r="AR737" s="173"/>
      <c r="AS737" s="173"/>
      <c r="AT737" s="173"/>
      <c r="AU737" s="173"/>
      <c r="AV737" s="173"/>
      <c r="AW737" s="173"/>
      <c r="AX737" s="173"/>
      <c r="AY737" s="173"/>
      <c r="AZ737" s="173"/>
      <c r="BA737" s="173"/>
      <c r="BB737" s="173"/>
      <c r="BC737" s="173"/>
      <c r="BD737" s="173"/>
      <c r="BE737" s="173"/>
      <c r="BF737" s="165"/>
      <c r="BG737" s="165"/>
      <c r="BH737" s="165"/>
      <c r="BI737" s="165"/>
      <c r="BJ737" s="165"/>
      <c r="BK737" s="165"/>
      <c r="BL737" s="165"/>
      <c r="BM737" s="165"/>
      <c r="BN737" s="165"/>
      <c r="BO737" s="165"/>
      <c r="BP737" s="165"/>
      <c r="BQ737" s="165"/>
      <c r="BR737" s="165"/>
      <c r="BS737" s="165"/>
      <c r="BT737" s="165"/>
      <c r="BU737" s="165"/>
      <c r="BV737" s="165"/>
      <c r="BW737" s="165"/>
      <c r="BX737" s="165"/>
      <c r="BY737" s="165"/>
      <c r="BZ737" s="165"/>
      <c r="CA737" s="165"/>
      <c r="CB737" s="165"/>
      <c r="CC737" s="165"/>
      <c r="CD737" s="165"/>
    </row>
    <row r="738" spans="1:82" ht="9.75" customHeight="1">
      <c r="A738" s="500"/>
      <c r="B738" s="242"/>
      <c r="C738" s="322"/>
      <c r="D738" s="242"/>
      <c r="E738" s="243"/>
      <c r="F738" s="249"/>
      <c r="G738" s="244"/>
      <c r="H738" s="244"/>
      <c r="I738" s="244"/>
      <c r="J738" s="244"/>
      <c r="K738" s="244"/>
      <c r="L738" s="245"/>
      <c r="M738" s="691"/>
      <c r="N738" s="252"/>
      <c r="O738" s="307"/>
      <c r="P738" s="400"/>
      <c r="Q738" s="392"/>
      <c r="R738" s="753"/>
      <c r="S738" s="757"/>
      <c r="T738" s="430"/>
      <c r="U738" s="430"/>
      <c r="V738" s="329"/>
      <c r="W738" s="770" t="s">
        <v>22</v>
      </c>
      <c r="X738" s="552">
        <f t="shared" si="466"/>
        <v>0</v>
      </c>
      <c r="Y738" s="422"/>
      <c r="Z738" s="170"/>
      <c r="AA738" s="88"/>
      <c r="AB738" s="171"/>
      <c r="AC738" s="88"/>
      <c r="AD738" s="162"/>
      <c r="AE738" s="162"/>
      <c r="AF738" s="162"/>
      <c r="AG738" s="162"/>
      <c r="AH738" s="162"/>
      <c r="AI738" s="162"/>
      <c r="AJ738" s="162"/>
      <c r="AK738" s="163"/>
      <c r="AL738" s="162"/>
      <c r="AM738" s="162"/>
      <c r="AN738" s="162"/>
      <c r="AO738" s="162"/>
      <c r="AP738" s="162"/>
      <c r="AQ738" s="162"/>
      <c r="AR738" s="162"/>
      <c r="AS738" s="162"/>
      <c r="AT738" s="162"/>
      <c r="AU738" s="162"/>
      <c r="AV738" s="162"/>
      <c r="AW738" s="162"/>
      <c r="AX738" s="162"/>
      <c r="AY738" s="162"/>
      <c r="AZ738" s="162"/>
      <c r="BA738" s="162"/>
      <c r="BB738" s="162"/>
      <c r="BC738" s="162"/>
      <c r="BD738" s="162"/>
      <c r="BE738" s="162"/>
      <c r="BF738" s="165"/>
      <c r="BG738" s="165"/>
      <c r="BH738" s="165"/>
      <c r="BI738" s="165"/>
      <c r="BJ738" s="165"/>
      <c r="BK738" s="165"/>
      <c r="BL738" s="165"/>
      <c r="BM738" s="165"/>
      <c r="BN738" s="165"/>
      <c r="BO738" s="165"/>
      <c r="BP738" s="165"/>
      <c r="BQ738" s="165"/>
      <c r="BR738" s="165"/>
      <c r="BS738" s="165"/>
      <c r="BT738" s="165"/>
      <c r="BU738" s="165"/>
      <c r="BV738" s="165"/>
      <c r="BW738" s="165"/>
      <c r="BX738" s="165"/>
      <c r="BY738" s="165"/>
      <c r="BZ738" s="165"/>
      <c r="CA738" s="165"/>
      <c r="CB738" s="165"/>
      <c r="CC738" s="165"/>
      <c r="CD738" s="165"/>
    </row>
    <row r="739" spans="1:82" ht="27" customHeight="1">
      <c r="A739" s="504"/>
      <c r="B739" s="489"/>
      <c r="C739" s="322"/>
      <c r="D739" s="132"/>
      <c r="E739" s="133" t="s">
        <v>834</v>
      </c>
      <c r="F739" s="156"/>
      <c r="G739" s="578">
        <v>8</v>
      </c>
      <c r="H739" s="578">
        <v>10</v>
      </c>
      <c r="I739" s="578">
        <v>12</v>
      </c>
      <c r="J739" s="578">
        <v>14</v>
      </c>
      <c r="K739" s="578">
        <v>16</v>
      </c>
      <c r="L739" s="538" t="s">
        <v>790</v>
      </c>
      <c r="M739" s="538" t="s">
        <v>790</v>
      </c>
      <c r="N739" s="103"/>
      <c r="O739" s="104"/>
      <c r="P739" s="722">
        <f>IF(SUM(G740:M766)&gt;0,0.1,0)</f>
        <v>0</v>
      </c>
      <c r="Q739" s="392"/>
      <c r="R739" s="734"/>
      <c r="S739" s="759"/>
      <c r="T739" s="328"/>
      <c r="U739" s="328"/>
      <c r="V739" s="328"/>
      <c r="W739" s="768"/>
      <c r="X739" s="552">
        <f t="shared" si="466"/>
        <v>0</v>
      </c>
      <c r="Y739" s="422"/>
      <c r="Z739" s="170"/>
      <c r="AA739" s="88"/>
      <c r="AB739" s="171"/>
      <c r="AC739" s="88"/>
      <c r="AD739" s="162"/>
      <c r="AE739" s="162"/>
      <c r="AF739" s="162"/>
      <c r="AG739" s="162"/>
      <c r="AH739" s="162"/>
      <c r="AI739" s="162"/>
      <c r="AJ739" s="162"/>
      <c r="AK739" s="163"/>
      <c r="AL739" s="162"/>
      <c r="AM739" s="173"/>
      <c r="AN739" s="173"/>
      <c r="AO739" s="173"/>
      <c r="AP739" s="173"/>
      <c r="AQ739" s="173"/>
      <c r="AR739" s="173"/>
      <c r="AS739" s="173"/>
      <c r="AT739" s="173"/>
      <c r="AU739" s="173"/>
      <c r="AV739" s="173"/>
      <c r="AW739" s="173"/>
      <c r="AX739" s="173"/>
      <c r="AY739" s="173"/>
      <c r="AZ739" s="173"/>
      <c r="BA739" s="173"/>
      <c r="BB739" s="173"/>
      <c r="BC739" s="173"/>
      <c r="BD739" s="173"/>
      <c r="BE739" s="173"/>
      <c r="BF739" s="165"/>
      <c r="BG739" s="165"/>
      <c r="BH739" s="165"/>
      <c r="BI739" s="165"/>
      <c r="BJ739" s="165"/>
      <c r="BK739" s="165"/>
      <c r="BL739" s="165"/>
      <c r="BM739" s="165"/>
      <c r="BN739" s="165"/>
      <c r="BO739" s="165"/>
      <c r="BP739" s="165"/>
      <c r="BQ739" s="165"/>
      <c r="BR739" s="165"/>
      <c r="BS739" s="165"/>
      <c r="BT739" s="165"/>
      <c r="BU739" s="165"/>
      <c r="BV739" s="165"/>
      <c r="BW739" s="165"/>
      <c r="BX739" s="165"/>
      <c r="BY739" s="165"/>
      <c r="BZ739" s="165"/>
      <c r="CA739" s="165"/>
      <c r="CB739" s="165"/>
      <c r="CC739" s="165"/>
      <c r="CD739" s="165"/>
    </row>
    <row r="740" spans="1:82" ht="7.5" customHeight="1">
      <c r="A740" s="532"/>
      <c r="B740" s="242"/>
      <c r="C740" s="322"/>
      <c r="D740" s="242"/>
      <c r="E740" s="243"/>
      <c r="F740" s="249"/>
      <c r="G740" s="244"/>
      <c r="H740" s="244"/>
      <c r="I740" s="244"/>
      <c r="J740" s="244"/>
      <c r="K740" s="244"/>
      <c r="L740" s="245"/>
      <c r="M740" s="281"/>
      <c r="N740" s="204"/>
      <c r="O740" s="304"/>
      <c r="P740" s="282"/>
      <c r="Q740" s="395"/>
      <c r="R740" s="753"/>
      <c r="S740" s="757"/>
      <c r="T740" s="329"/>
      <c r="U740" s="329"/>
      <c r="V740" s="329"/>
      <c r="W740" s="770" t="s">
        <v>22</v>
      </c>
      <c r="X740" s="552">
        <f t="shared" si="466"/>
        <v>0</v>
      </c>
      <c r="Y740" s="422"/>
      <c r="Z740" s="170"/>
      <c r="AA740" s="88"/>
      <c r="AB740" s="171"/>
      <c r="AC740" s="88"/>
      <c r="AD740" s="162"/>
      <c r="AE740" s="162"/>
      <c r="AF740" s="162"/>
      <c r="AG740" s="162"/>
      <c r="AH740" s="162"/>
      <c r="AI740" s="162"/>
      <c r="AJ740" s="162"/>
      <c r="AK740" s="163"/>
      <c r="AL740" s="162"/>
      <c r="AM740" s="162"/>
      <c r="AN740" s="162"/>
      <c r="AO740" s="162"/>
      <c r="AP740" s="162"/>
      <c r="AQ740" s="162"/>
      <c r="AR740" s="162"/>
      <c r="AS740" s="162"/>
      <c r="AT740" s="162"/>
      <c r="AU740" s="162"/>
      <c r="AV740" s="162"/>
      <c r="AW740" s="162"/>
      <c r="AX740" s="162"/>
      <c r="AY740" s="162"/>
      <c r="AZ740" s="162"/>
      <c r="BA740" s="162"/>
      <c r="BB740" s="162"/>
      <c r="BC740" s="162"/>
      <c r="BD740" s="162"/>
      <c r="BE740" s="162"/>
      <c r="BF740" s="165"/>
      <c r="BG740" s="165"/>
      <c r="BH740" s="165"/>
      <c r="BI740" s="165"/>
      <c r="BJ740" s="165"/>
      <c r="BK740" s="165"/>
      <c r="BL740" s="165"/>
      <c r="BM740" s="165"/>
      <c r="BN740" s="165"/>
      <c r="BO740" s="165"/>
      <c r="BP740" s="165"/>
      <c r="BQ740" s="165"/>
      <c r="BR740" s="165"/>
      <c r="BS740" s="165"/>
      <c r="BT740" s="165"/>
      <c r="BU740" s="165"/>
      <c r="BV740" s="165"/>
      <c r="BW740" s="165"/>
      <c r="BX740" s="165"/>
      <c r="BY740" s="165"/>
      <c r="BZ740" s="165"/>
      <c r="CA740" s="165"/>
      <c r="CB740" s="165"/>
      <c r="CC740" s="165"/>
      <c r="CD740" s="165"/>
    </row>
    <row r="741" spans="1:82" ht="63.75" hidden="1" customHeight="1">
      <c r="A741" s="491" t="s">
        <v>11</v>
      </c>
      <c r="B741" s="475"/>
      <c r="C741" s="677" t="s">
        <v>953</v>
      </c>
      <c r="D741" s="403" t="s">
        <v>896</v>
      </c>
      <c r="E741" s="404" t="s">
        <v>893</v>
      </c>
      <c r="F741" s="404" t="s">
        <v>899</v>
      </c>
      <c r="G741" s="538" t="s">
        <v>790</v>
      </c>
      <c r="H741" s="622"/>
      <c r="I741" s="622"/>
      <c r="J741" s="538" t="s">
        <v>790</v>
      </c>
      <c r="K741" s="538" t="s">
        <v>790</v>
      </c>
      <c r="L741" s="538" t="s">
        <v>790</v>
      </c>
      <c r="M741" s="538" t="s">
        <v>790</v>
      </c>
      <c r="N741" s="215">
        <v>0</v>
      </c>
      <c r="O741" s="50">
        <f>SUBTOTAL(9,G741:M741)</f>
        <v>0</v>
      </c>
      <c r="P741" s="94">
        <f>O741</f>
        <v>0</v>
      </c>
      <c r="Q741" s="678">
        <v>81.508319999999998</v>
      </c>
      <c r="R741" s="736">
        <f>Q741*$S$1</f>
        <v>5298.0407999999998</v>
      </c>
      <c r="S741" s="745">
        <f t="shared" ref="S741" si="467">(1-T741*0.01)*R741</f>
        <v>3708.6285599999997</v>
      </c>
      <c r="T741" s="454">
        <v>30</v>
      </c>
      <c r="U741" s="434"/>
      <c r="V741" s="458"/>
      <c r="W741" s="752">
        <f>S741*O741</f>
        <v>0</v>
      </c>
      <c r="X741" s="552">
        <f>R741*P741</f>
        <v>0</v>
      </c>
      <c r="Y741" s="437" t="s">
        <v>771</v>
      </c>
      <c r="Z741" s="435">
        <f>T741</f>
        <v>30</v>
      </c>
      <c r="AA741" s="427"/>
      <c r="AB741" s="171"/>
      <c r="AC741" s="88"/>
      <c r="AD741" s="162"/>
      <c r="AE741" s="162"/>
      <c r="AF741" s="162"/>
      <c r="AG741" s="162"/>
      <c r="AH741" s="162"/>
      <c r="AI741" s="162"/>
      <c r="AJ741" s="162"/>
      <c r="AK741" s="163"/>
      <c r="AL741" s="162"/>
      <c r="AM741" s="173"/>
      <c r="AN741" s="173"/>
      <c r="AO741" s="173"/>
      <c r="AP741" s="173"/>
      <c r="AQ741" s="173"/>
      <c r="AR741" s="173"/>
      <c r="AS741" s="173"/>
      <c r="AT741" s="173"/>
      <c r="AU741" s="173"/>
      <c r="AV741" s="173"/>
      <c r="AW741" s="173"/>
      <c r="AX741" s="173"/>
      <c r="AY741" s="173"/>
      <c r="AZ741" s="173"/>
      <c r="BA741" s="173"/>
      <c r="BB741" s="173"/>
      <c r="BC741" s="173"/>
      <c r="BD741" s="173"/>
      <c r="BE741" s="173"/>
      <c r="BF741" s="165"/>
      <c r="BG741" s="165"/>
      <c r="BH741" s="165"/>
      <c r="BI741" s="165"/>
      <c r="BJ741" s="165"/>
      <c r="BK741" s="165"/>
      <c r="BL741" s="165"/>
      <c r="BM741" s="165"/>
      <c r="BN741" s="165"/>
      <c r="BO741" s="165"/>
      <c r="BP741" s="165"/>
      <c r="BQ741" s="165"/>
      <c r="BR741" s="165"/>
      <c r="BS741" s="165"/>
      <c r="BT741" s="165"/>
      <c r="BU741" s="165"/>
      <c r="BV741" s="165"/>
      <c r="BW741" s="165"/>
      <c r="BX741" s="165"/>
      <c r="BY741" s="165"/>
      <c r="BZ741" s="165"/>
      <c r="CA741" s="165"/>
      <c r="CB741" s="165"/>
      <c r="CC741" s="165"/>
      <c r="CD741" s="165"/>
    </row>
    <row r="742" spans="1:82" ht="63.75" hidden="1" customHeight="1">
      <c r="A742" s="491" t="s">
        <v>11</v>
      </c>
      <c r="B742" s="475"/>
      <c r="C742" s="677" t="s">
        <v>953</v>
      </c>
      <c r="D742" s="403" t="s">
        <v>897</v>
      </c>
      <c r="E742" s="404" t="s">
        <v>894</v>
      </c>
      <c r="F742" s="404" t="s">
        <v>829</v>
      </c>
      <c r="G742" s="622"/>
      <c r="H742" s="622"/>
      <c r="I742" s="622"/>
      <c r="J742" s="622"/>
      <c r="K742" s="622"/>
      <c r="L742" s="97"/>
      <c r="M742" s="538" t="s">
        <v>790</v>
      </c>
      <c r="N742" s="215">
        <v>0</v>
      </c>
      <c r="O742" s="50">
        <f t="shared" si="451"/>
        <v>0</v>
      </c>
      <c r="P742" s="94">
        <f t="shared" si="452"/>
        <v>0</v>
      </c>
      <c r="Q742" s="678">
        <v>81.839519999999993</v>
      </c>
      <c r="R742" s="736">
        <f t="shared" si="464"/>
        <v>5319.5687999999991</v>
      </c>
      <c r="S742" s="745">
        <f t="shared" si="453"/>
        <v>3723.698159999999</v>
      </c>
      <c r="T742" s="454">
        <v>30</v>
      </c>
      <c r="U742" s="434"/>
      <c r="V742" s="458"/>
      <c r="W742" s="752">
        <f t="shared" si="465"/>
        <v>0</v>
      </c>
      <c r="X742" s="552">
        <f t="shared" si="466"/>
        <v>0</v>
      </c>
      <c r="Y742" s="437" t="s">
        <v>771</v>
      </c>
      <c r="Z742" s="435">
        <f>T742</f>
        <v>30</v>
      </c>
      <c r="AA742" s="427"/>
      <c r="AB742" s="171"/>
      <c r="AC742" s="88"/>
      <c r="AD742" s="162"/>
      <c r="AE742" s="162"/>
      <c r="AF742" s="162"/>
      <c r="AG742" s="162"/>
      <c r="AH742" s="162"/>
      <c r="AI742" s="162"/>
      <c r="AJ742" s="162"/>
      <c r="AK742" s="163"/>
      <c r="AL742" s="162"/>
      <c r="AM742" s="173"/>
      <c r="AN742" s="173"/>
      <c r="AO742" s="173"/>
      <c r="AP742" s="173"/>
      <c r="AQ742" s="173"/>
      <c r="AR742" s="173"/>
      <c r="AS742" s="173"/>
      <c r="AT742" s="173"/>
      <c r="AU742" s="173"/>
      <c r="AV742" s="173"/>
      <c r="AW742" s="173"/>
      <c r="AX742" s="173"/>
      <c r="AY742" s="173"/>
      <c r="AZ742" s="173"/>
      <c r="BA742" s="173"/>
      <c r="BB742" s="173"/>
      <c r="BC742" s="173"/>
      <c r="BD742" s="173"/>
      <c r="BE742" s="173"/>
      <c r="BF742" s="165"/>
      <c r="BG742" s="165"/>
      <c r="BH742" s="165"/>
      <c r="BI742" s="165"/>
      <c r="BJ742" s="165"/>
      <c r="BK742" s="165"/>
      <c r="BL742" s="165"/>
      <c r="BM742" s="165"/>
      <c r="BN742" s="165"/>
      <c r="BO742" s="165"/>
      <c r="BP742" s="165"/>
      <c r="BQ742" s="165"/>
      <c r="BR742" s="165"/>
      <c r="BS742" s="165"/>
      <c r="BT742" s="165"/>
      <c r="BU742" s="165"/>
      <c r="BV742" s="165"/>
      <c r="BW742" s="165"/>
      <c r="BX742" s="165"/>
      <c r="BY742" s="165"/>
      <c r="BZ742" s="165"/>
      <c r="CA742" s="165"/>
      <c r="CB742" s="165"/>
      <c r="CC742" s="165"/>
      <c r="CD742" s="165"/>
    </row>
    <row r="743" spans="1:82" ht="63.75" hidden="1" customHeight="1">
      <c r="A743" s="520" t="s">
        <v>11</v>
      </c>
      <c r="B743" s="475"/>
      <c r="C743" s="677" t="s">
        <v>953</v>
      </c>
      <c r="D743" s="666" t="s">
        <v>897</v>
      </c>
      <c r="E743" s="667" t="s">
        <v>1168</v>
      </c>
      <c r="F743" s="667" t="s">
        <v>8</v>
      </c>
      <c r="G743" s="538" t="s">
        <v>790</v>
      </c>
      <c r="H743" s="622"/>
      <c r="I743" s="622"/>
      <c r="J743" s="538" t="s">
        <v>790</v>
      </c>
      <c r="K743" s="538" t="s">
        <v>790</v>
      </c>
      <c r="L743" s="538" t="s">
        <v>790</v>
      </c>
      <c r="M743" s="538" t="s">
        <v>790</v>
      </c>
      <c r="N743" s="215">
        <v>0</v>
      </c>
      <c r="O743" s="50">
        <f t="shared" si="451"/>
        <v>0</v>
      </c>
      <c r="P743" s="94">
        <f t="shared" si="452"/>
        <v>0</v>
      </c>
      <c r="Q743" s="678">
        <v>81.905760000000001</v>
      </c>
      <c r="R743" s="736">
        <f t="shared" si="464"/>
        <v>5323.8743999999997</v>
      </c>
      <c r="S743" s="745">
        <f t="shared" si="453"/>
        <v>3726.7120799999993</v>
      </c>
      <c r="T743" s="454">
        <v>30</v>
      </c>
      <c r="U743" s="434"/>
      <c r="V743" s="458"/>
      <c r="W743" s="752">
        <f t="shared" si="465"/>
        <v>0</v>
      </c>
      <c r="X743" s="552">
        <f t="shared" si="466"/>
        <v>0</v>
      </c>
      <c r="Y743" s="437" t="s">
        <v>771</v>
      </c>
      <c r="Z743" s="435">
        <f>T743</f>
        <v>30</v>
      </c>
      <c r="AA743" s="427"/>
      <c r="AB743" s="171"/>
      <c r="AC743" s="88"/>
      <c r="AD743" s="162"/>
      <c r="AE743" s="162"/>
      <c r="AF743" s="162"/>
      <c r="AG743" s="162"/>
      <c r="AH743" s="162"/>
      <c r="AI743" s="162"/>
      <c r="AJ743" s="162"/>
      <c r="AK743" s="163"/>
      <c r="AL743" s="162"/>
      <c r="AM743" s="173"/>
      <c r="AN743" s="173"/>
      <c r="AO743" s="173"/>
      <c r="AP743" s="173"/>
      <c r="AQ743" s="173"/>
      <c r="AR743" s="173"/>
      <c r="AS743" s="173"/>
      <c r="AT743" s="173"/>
      <c r="AU743" s="173"/>
      <c r="AV743" s="173"/>
      <c r="AW743" s="173"/>
      <c r="AX743" s="173"/>
      <c r="AY743" s="173"/>
      <c r="AZ743" s="173"/>
      <c r="BA743" s="173"/>
      <c r="BB743" s="173"/>
      <c r="BC743" s="173"/>
      <c r="BD743" s="173"/>
      <c r="BE743" s="173"/>
      <c r="BF743" s="165"/>
      <c r="BG743" s="165"/>
      <c r="BH743" s="165"/>
      <c r="BI743" s="165"/>
      <c r="BJ743" s="165"/>
      <c r="BK743" s="165"/>
      <c r="BL743" s="165"/>
      <c r="BM743" s="165"/>
      <c r="BN743" s="165"/>
      <c r="BO743" s="165"/>
      <c r="BP743" s="165"/>
      <c r="BQ743" s="165"/>
      <c r="BR743" s="165"/>
      <c r="BS743" s="165"/>
      <c r="BT743" s="165"/>
      <c r="BU743" s="165"/>
      <c r="BV743" s="165"/>
      <c r="BW743" s="165"/>
      <c r="BX743" s="165"/>
      <c r="BY743" s="165"/>
      <c r="BZ743" s="165"/>
      <c r="CA743" s="165"/>
      <c r="CB743" s="165"/>
      <c r="CC743" s="165"/>
      <c r="CD743" s="165"/>
    </row>
    <row r="744" spans="1:82" ht="63.75" customHeight="1">
      <c r="A744" s="491" t="s">
        <v>11</v>
      </c>
      <c r="B744" s="475"/>
      <c r="C744" s="677" t="s">
        <v>953</v>
      </c>
      <c r="D744" s="666" t="s">
        <v>898</v>
      </c>
      <c r="E744" s="667" t="s">
        <v>895</v>
      </c>
      <c r="F744" s="667" t="s">
        <v>23</v>
      </c>
      <c r="G744" s="538" t="s">
        <v>790</v>
      </c>
      <c r="H744" s="622"/>
      <c r="I744" s="622"/>
      <c r="J744" s="622"/>
      <c r="K744" s="538" t="s">
        <v>790</v>
      </c>
      <c r="L744" s="538" t="s">
        <v>790</v>
      </c>
      <c r="M744" s="538" t="s">
        <v>790</v>
      </c>
      <c r="N744" s="215"/>
      <c r="O744" s="50">
        <f t="shared" si="451"/>
        <v>0</v>
      </c>
      <c r="P744" s="94">
        <f t="shared" si="452"/>
        <v>0</v>
      </c>
      <c r="Q744" s="678">
        <v>81.508319999999998</v>
      </c>
      <c r="R744" s="736">
        <f t="shared" si="464"/>
        <v>5298.0407999999998</v>
      </c>
      <c r="S744" s="745">
        <f t="shared" si="453"/>
        <v>3708.6285599999997</v>
      </c>
      <c r="T744" s="454">
        <v>30</v>
      </c>
      <c r="U744" s="434"/>
      <c r="V744" s="458"/>
      <c r="W744" s="752">
        <f t="shared" si="465"/>
        <v>0</v>
      </c>
      <c r="X744" s="552">
        <f t="shared" si="466"/>
        <v>0</v>
      </c>
      <c r="Y744" s="437" t="s">
        <v>771</v>
      </c>
      <c r="Z744" s="435">
        <f>T744</f>
        <v>30</v>
      </c>
      <c r="AA744" s="427"/>
      <c r="AB744" s="171"/>
      <c r="AC744" s="88"/>
      <c r="AD744" s="162"/>
      <c r="AE744" s="162"/>
      <c r="AF744" s="162"/>
      <c r="AG744" s="162"/>
      <c r="AH744" s="162"/>
      <c r="AI744" s="162"/>
      <c r="AJ744" s="162"/>
      <c r="AK744" s="163"/>
      <c r="AL744" s="162"/>
      <c r="AM744" s="173"/>
      <c r="AN744" s="173"/>
      <c r="AO744" s="173"/>
      <c r="AP744" s="173"/>
      <c r="AQ744" s="173"/>
      <c r="AR744" s="173"/>
      <c r="AS744" s="173"/>
      <c r="AT744" s="173"/>
      <c r="AU744" s="173"/>
      <c r="AV744" s="173"/>
      <c r="AW744" s="173"/>
      <c r="AX744" s="173"/>
      <c r="AY744" s="173"/>
      <c r="AZ744" s="173"/>
      <c r="BA744" s="173"/>
      <c r="BB744" s="173"/>
      <c r="BC744" s="173"/>
      <c r="BD744" s="173"/>
      <c r="BE744" s="173"/>
      <c r="BF744" s="165"/>
      <c r="BG744" s="165"/>
      <c r="BH744" s="165"/>
      <c r="BI744" s="165"/>
      <c r="BJ744" s="165"/>
      <c r="BK744" s="165"/>
      <c r="BL744" s="165"/>
      <c r="BM744" s="165"/>
      <c r="BN744" s="165"/>
      <c r="BO744" s="165"/>
      <c r="BP744" s="165"/>
      <c r="BQ744" s="165"/>
      <c r="BR744" s="165"/>
      <c r="BS744" s="165"/>
      <c r="BT744" s="165"/>
      <c r="BU744" s="165"/>
      <c r="BV744" s="165"/>
      <c r="BW744" s="165"/>
      <c r="BX744" s="165"/>
      <c r="BY744" s="165"/>
      <c r="BZ744" s="165"/>
      <c r="CA744" s="165"/>
      <c r="CB744" s="165"/>
      <c r="CC744" s="165"/>
      <c r="CD744" s="165"/>
    </row>
    <row r="745" spans="1:82" ht="63.75" customHeight="1">
      <c r="A745" s="520" t="s">
        <v>11</v>
      </c>
      <c r="B745" s="478"/>
      <c r="C745" s="511" t="s">
        <v>782</v>
      </c>
      <c r="D745" s="18" t="s">
        <v>578</v>
      </c>
      <c r="E745" s="58" t="s">
        <v>687</v>
      </c>
      <c r="F745" s="68" t="s">
        <v>522</v>
      </c>
      <c r="G745" s="538" t="s">
        <v>790</v>
      </c>
      <c r="H745" s="616"/>
      <c r="I745" s="616"/>
      <c r="J745" s="538" t="s">
        <v>790</v>
      </c>
      <c r="K745" s="538" t="s">
        <v>790</v>
      </c>
      <c r="L745" s="538" t="s">
        <v>790</v>
      </c>
      <c r="M745" s="538" t="s">
        <v>790</v>
      </c>
      <c r="N745" s="215"/>
      <c r="O745" s="50">
        <f t="shared" si="451"/>
        <v>0</v>
      </c>
      <c r="P745" s="94">
        <f t="shared" si="452"/>
        <v>0</v>
      </c>
      <c r="Q745" s="678">
        <v>82.634399999999999</v>
      </c>
      <c r="R745" s="736">
        <f t="shared" si="464"/>
        <v>5371.2359999999999</v>
      </c>
      <c r="S745" s="745">
        <f t="shared" si="453"/>
        <v>3759.8651999999997</v>
      </c>
      <c r="T745" s="454">
        <v>30</v>
      </c>
      <c r="U745" s="434">
        <f t="shared" si="456"/>
        <v>26.272556260793607</v>
      </c>
      <c r="V745" s="458">
        <v>3960.0749999999998</v>
      </c>
      <c r="W745" s="752">
        <f t="shared" si="465"/>
        <v>0</v>
      </c>
      <c r="X745" s="552">
        <f t="shared" si="466"/>
        <v>0</v>
      </c>
      <c r="Y745" s="437" t="s">
        <v>771</v>
      </c>
      <c r="Z745" s="435">
        <f t="shared" si="457"/>
        <v>30</v>
      </c>
      <c r="AA745" s="427"/>
      <c r="AB745" s="171"/>
      <c r="AC745" s="88"/>
      <c r="AD745" s="162"/>
      <c r="AE745" s="162"/>
      <c r="AF745" s="162"/>
      <c r="AG745" s="162"/>
      <c r="AH745" s="162"/>
      <c r="AI745" s="162"/>
      <c r="AJ745" s="162"/>
      <c r="AK745" s="163"/>
      <c r="AL745" s="162"/>
      <c r="AM745" s="173"/>
      <c r="AN745" s="173"/>
      <c r="AO745" s="173"/>
      <c r="AP745" s="173"/>
      <c r="AQ745" s="173"/>
      <c r="AR745" s="173"/>
      <c r="AS745" s="173"/>
      <c r="AT745" s="173"/>
      <c r="AU745" s="173"/>
      <c r="AV745" s="173"/>
      <c r="AW745" s="173"/>
      <c r="AX745" s="173"/>
      <c r="AY745" s="173"/>
      <c r="AZ745" s="173"/>
      <c r="BA745" s="173"/>
      <c r="BB745" s="173"/>
      <c r="BC745" s="173"/>
      <c r="BD745" s="173"/>
      <c r="BE745" s="173"/>
      <c r="BF745" s="165"/>
      <c r="BG745" s="165"/>
      <c r="BH745" s="165"/>
      <c r="BI745" s="165"/>
      <c r="BJ745" s="165"/>
      <c r="BK745" s="165"/>
      <c r="BL745" s="165"/>
      <c r="BM745" s="165"/>
      <c r="BN745" s="165"/>
      <c r="BO745" s="165"/>
      <c r="BP745" s="165"/>
      <c r="BQ745" s="165"/>
      <c r="BR745" s="165"/>
      <c r="BS745" s="165"/>
      <c r="BT745" s="165"/>
      <c r="BU745" s="165"/>
      <c r="BV745" s="165"/>
      <c r="BW745" s="165"/>
      <c r="BX745" s="165"/>
      <c r="BY745" s="165"/>
      <c r="BZ745" s="165"/>
      <c r="CA745" s="165"/>
      <c r="CB745" s="165"/>
      <c r="CC745" s="165"/>
      <c r="CD745" s="165"/>
    </row>
    <row r="746" spans="1:82" ht="63.75" customHeight="1">
      <c r="A746" s="520" t="s">
        <v>11</v>
      </c>
      <c r="B746" s="478"/>
      <c r="C746" s="511" t="s">
        <v>782</v>
      </c>
      <c r="D746" s="18" t="s">
        <v>579</v>
      </c>
      <c r="E746" s="58" t="s">
        <v>687</v>
      </c>
      <c r="F746" s="68" t="s">
        <v>456</v>
      </c>
      <c r="G746" s="538" t="s">
        <v>790</v>
      </c>
      <c r="H746" s="616"/>
      <c r="I746" s="616"/>
      <c r="J746" s="538" t="s">
        <v>790</v>
      </c>
      <c r="K746" s="538" t="s">
        <v>790</v>
      </c>
      <c r="L746" s="538" t="s">
        <v>790</v>
      </c>
      <c r="M746" s="538" t="s">
        <v>790</v>
      </c>
      <c r="N746" s="215"/>
      <c r="O746" s="50">
        <f t="shared" si="451"/>
        <v>0</v>
      </c>
      <c r="P746" s="94">
        <f t="shared" si="452"/>
        <v>0</v>
      </c>
      <c r="Q746" s="678">
        <v>82.634399999999999</v>
      </c>
      <c r="R746" s="736">
        <f t="shared" si="464"/>
        <v>5371.2359999999999</v>
      </c>
      <c r="S746" s="745">
        <f t="shared" si="453"/>
        <v>3759.8651999999997</v>
      </c>
      <c r="T746" s="454">
        <v>30</v>
      </c>
      <c r="U746" s="434">
        <f t="shared" si="456"/>
        <v>26.272556260793607</v>
      </c>
      <c r="V746" s="458">
        <v>3960.0749999999998</v>
      </c>
      <c r="W746" s="752">
        <f t="shared" si="465"/>
        <v>0</v>
      </c>
      <c r="X746" s="552">
        <f t="shared" si="466"/>
        <v>0</v>
      </c>
      <c r="Y746" s="437" t="s">
        <v>771</v>
      </c>
      <c r="Z746" s="435">
        <f t="shared" si="457"/>
        <v>30</v>
      </c>
      <c r="AA746" s="427"/>
      <c r="AB746" s="171"/>
      <c r="AC746" s="88"/>
      <c r="AD746" s="162"/>
      <c r="AE746" s="162"/>
      <c r="AF746" s="162"/>
      <c r="AG746" s="162"/>
      <c r="AH746" s="162"/>
      <c r="AI746" s="162"/>
      <c r="AJ746" s="162"/>
      <c r="AK746" s="163"/>
      <c r="AL746" s="162"/>
      <c r="AM746" s="173"/>
      <c r="AN746" s="173"/>
      <c r="AO746" s="173"/>
      <c r="AP746" s="173"/>
      <c r="AQ746" s="173"/>
      <c r="AR746" s="173"/>
      <c r="AS746" s="173"/>
      <c r="AT746" s="173"/>
      <c r="AU746" s="173"/>
      <c r="AV746" s="173"/>
      <c r="AW746" s="173"/>
      <c r="AX746" s="173"/>
      <c r="AY746" s="173"/>
      <c r="AZ746" s="173"/>
      <c r="BA746" s="173"/>
      <c r="BB746" s="173"/>
      <c r="BC746" s="173"/>
      <c r="BD746" s="173"/>
      <c r="BE746" s="173"/>
      <c r="BF746" s="165"/>
      <c r="BG746" s="165"/>
      <c r="BH746" s="165"/>
      <c r="BI746" s="165"/>
      <c r="BJ746" s="165"/>
      <c r="BK746" s="165"/>
      <c r="BL746" s="165"/>
      <c r="BM746" s="165"/>
      <c r="BN746" s="165"/>
      <c r="BO746" s="165"/>
      <c r="BP746" s="165"/>
      <c r="BQ746" s="165"/>
      <c r="BR746" s="165"/>
      <c r="BS746" s="165"/>
      <c r="BT746" s="165"/>
      <c r="BU746" s="165"/>
      <c r="BV746" s="165"/>
      <c r="BW746" s="165"/>
      <c r="BX746" s="165"/>
      <c r="BY746" s="165"/>
      <c r="BZ746" s="165"/>
      <c r="CA746" s="165"/>
      <c r="CB746" s="165"/>
      <c r="CC746" s="165"/>
      <c r="CD746" s="165"/>
    </row>
    <row r="747" spans="1:82" ht="63.75" customHeight="1">
      <c r="A747" s="520" t="s">
        <v>11</v>
      </c>
      <c r="B747" s="478"/>
      <c r="C747" s="511" t="s">
        <v>782</v>
      </c>
      <c r="D747" s="18" t="s">
        <v>579</v>
      </c>
      <c r="E747" s="58" t="s">
        <v>687</v>
      </c>
      <c r="F747" s="68" t="s">
        <v>162</v>
      </c>
      <c r="G747" s="538" t="s">
        <v>790</v>
      </c>
      <c r="H747" s="616"/>
      <c r="I747" s="616"/>
      <c r="J747" s="538" t="s">
        <v>790</v>
      </c>
      <c r="K747" s="538" t="s">
        <v>790</v>
      </c>
      <c r="L747" s="538" t="s">
        <v>790</v>
      </c>
      <c r="M747" s="538" t="s">
        <v>790</v>
      </c>
      <c r="N747" s="215"/>
      <c r="O747" s="50">
        <f t="shared" si="451"/>
        <v>0</v>
      </c>
      <c r="P747" s="94">
        <f t="shared" si="452"/>
        <v>0</v>
      </c>
      <c r="Q747" s="678">
        <v>82.634399999999999</v>
      </c>
      <c r="R747" s="736">
        <f t="shared" si="464"/>
        <v>5371.2359999999999</v>
      </c>
      <c r="S747" s="745">
        <f t="shared" si="453"/>
        <v>3759.8651999999997</v>
      </c>
      <c r="T747" s="454">
        <v>30</v>
      </c>
      <c r="U747" s="434">
        <f t="shared" si="456"/>
        <v>26.272556260793607</v>
      </c>
      <c r="V747" s="458">
        <v>3960.0749999999998</v>
      </c>
      <c r="W747" s="752">
        <f t="shared" si="465"/>
        <v>0</v>
      </c>
      <c r="X747" s="552">
        <f t="shared" si="466"/>
        <v>0</v>
      </c>
      <c r="Y747" s="437" t="s">
        <v>771</v>
      </c>
      <c r="Z747" s="435">
        <f t="shared" si="457"/>
        <v>30</v>
      </c>
      <c r="AA747" s="427"/>
      <c r="AB747" s="171"/>
      <c r="AC747" s="88"/>
      <c r="AD747" s="162"/>
      <c r="AE747" s="162"/>
      <c r="AF747" s="162"/>
      <c r="AG747" s="162"/>
      <c r="AH747" s="162"/>
      <c r="AI747" s="162"/>
      <c r="AJ747" s="162"/>
      <c r="AK747" s="163"/>
      <c r="AL747" s="162"/>
      <c r="AM747" s="173"/>
      <c r="AN747" s="173"/>
      <c r="AO747" s="173"/>
      <c r="AP747" s="173"/>
      <c r="AQ747" s="173"/>
      <c r="AR747" s="173"/>
      <c r="AS747" s="173"/>
      <c r="AT747" s="173"/>
      <c r="AU747" s="173"/>
      <c r="AV747" s="173"/>
      <c r="AW747" s="173"/>
      <c r="AX747" s="173"/>
      <c r="AY747" s="173"/>
      <c r="AZ747" s="173"/>
      <c r="BA747" s="173"/>
      <c r="BB747" s="173"/>
      <c r="BC747" s="173"/>
      <c r="BD747" s="173"/>
      <c r="BE747" s="173"/>
      <c r="BF747" s="165"/>
      <c r="BG747" s="165"/>
      <c r="BH747" s="165"/>
      <c r="BI747" s="165"/>
      <c r="BJ747" s="165"/>
      <c r="BK747" s="165"/>
      <c r="BL747" s="165"/>
      <c r="BM747" s="165"/>
      <c r="BN747" s="165"/>
      <c r="BO747" s="165"/>
      <c r="BP747" s="165"/>
      <c r="BQ747" s="165"/>
      <c r="BR747" s="165"/>
      <c r="BS747" s="165"/>
      <c r="BT747" s="165"/>
      <c r="BU747" s="165"/>
      <c r="BV747" s="165"/>
      <c r="BW747" s="165"/>
      <c r="BX747" s="165"/>
      <c r="BY747" s="165"/>
      <c r="BZ747" s="165"/>
      <c r="CA747" s="165"/>
      <c r="CB747" s="165"/>
      <c r="CC747" s="165"/>
      <c r="CD747" s="165"/>
    </row>
    <row r="748" spans="1:82" ht="63.75" hidden="1" customHeight="1">
      <c r="A748" s="520" t="s">
        <v>11</v>
      </c>
      <c r="B748" s="478"/>
      <c r="C748" s="511" t="s">
        <v>782</v>
      </c>
      <c r="D748" s="16" t="s">
        <v>458</v>
      </c>
      <c r="E748" s="58" t="s">
        <v>687</v>
      </c>
      <c r="F748" s="68" t="s">
        <v>162</v>
      </c>
      <c r="G748" s="538" t="s">
        <v>790</v>
      </c>
      <c r="H748" s="616"/>
      <c r="I748" s="616"/>
      <c r="J748" s="538" t="s">
        <v>790</v>
      </c>
      <c r="K748" s="538" t="s">
        <v>790</v>
      </c>
      <c r="L748" s="40"/>
      <c r="M748" s="40"/>
      <c r="N748" s="215">
        <v>0</v>
      </c>
      <c r="O748" s="50">
        <f t="shared" si="451"/>
        <v>0</v>
      </c>
      <c r="P748" s="94">
        <f t="shared" si="452"/>
        <v>0</v>
      </c>
      <c r="Q748" s="402">
        <v>84.88</v>
      </c>
      <c r="R748" s="436">
        <f t="shared" si="464"/>
        <v>5517.2</v>
      </c>
      <c r="S748" s="394">
        <f t="shared" si="453"/>
        <v>4137.8999999999996</v>
      </c>
      <c r="T748" s="454">
        <v>25</v>
      </c>
      <c r="U748" s="434">
        <f t="shared" si="456"/>
        <v>28.223102298267236</v>
      </c>
      <c r="V748" s="458">
        <v>3960.0749999999998</v>
      </c>
      <c r="W748" s="318">
        <f t="shared" si="465"/>
        <v>0</v>
      </c>
      <c r="X748" s="552">
        <f t="shared" si="466"/>
        <v>0</v>
      </c>
      <c r="Y748" s="437" t="s">
        <v>771</v>
      </c>
      <c r="Z748" s="435">
        <f t="shared" si="457"/>
        <v>25</v>
      </c>
      <c r="AA748" s="427"/>
      <c r="AB748" s="171"/>
      <c r="AC748" s="88"/>
      <c r="AD748" s="162"/>
      <c r="AE748" s="162"/>
      <c r="AF748" s="162"/>
      <c r="AG748" s="162"/>
      <c r="AH748" s="162"/>
      <c r="AI748" s="162"/>
      <c r="AJ748" s="162"/>
      <c r="AK748" s="163"/>
      <c r="AL748" s="162"/>
      <c r="AM748" s="173"/>
      <c r="AN748" s="173"/>
      <c r="AO748" s="173"/>
      <c r="AP748" s="173"/>
      <c r="AQ748" s="173"/>
      <c r="AR748" s="173"/>
      <c r="AS748" s="173"/>
      <c r="AT748" s="173"/>
      <c r="AU748" s="173"/>
      <c r="AV748" s="173"/>
      <c r="AW748" s="173"/>
      <c r="AX748" s="173"/>
      <c r="AY748" s="173"/>
      <c r="AZ748" s="173"/>
      <c r="BA748" s="173"/>
      <c r="BB748" s="173"/>
      <c r="BC748" s="173"/>
      <c r="BD748" s="173"/>
      <c r="BE748" s="173"/>
      <c r="BF748" s="165"/>
      <c r="BG748" s="165"/>
      <c r="BH748" s="165"/>
      <c r="BI748" s="165"/>
      <c r="BJ748" s="165"/>
      <c r="BK748" s="165"/>
      <c r="BL748" s="165"/>
      <c r="BM748" s="165"/>
      <c r="BN748" s="165"/>
      <c r="BO748" s="165"/>
      <c r="BP748" s="165"/>
      <c r="BQ748" s="165"/>
      <c r="BR748" s="165"/>
      <c r="BS748" s="165"/>
      <c r="BT748" s="165"/>
      <c r="BU748" s="165"/>
      <c r="BV748" s="165"/>
      <c r="BW748" s="165"/>
      <c r="BX748" s="165"/>
      <c r="BY748" s="165"/>
      <c r="BZ748" s="165"/>
      <c r="CA748" s="165"/>
      <c r="CB748" s="165"/>
      <c r="CC748" s="165"/>
      <c r="CD748" s="165"/>
    </row>
    <row r="749" spans="1:82" ht="63.75" customHeight="1">
      <c r="A749" s="520" t="s">
        <v>11</v>
      </c>
      <c r="B749" s="478"/>
      <c r="C749" s="511" t="s">
        <v>782</v>
      </c>
      <c r="D749" s="16" t="s">
        <v>458</v>
      </c>
      <c r="E749" s="58" t="s">
        <v>687</v>
      </c>
      <c r="F749" s="68" t="s">
        <v>164</v>
      </c>
      <c r="G749" s="538" t="s">
        <v>790</v>
      </c>
      <c r="H749" s="616"/>
      <c r="I749" s="616"/>
      <c r="J749" s="616"/>
      <c r="K749" s="616"/>
      <c r="L749" s="538" t="s">
        <v>790</v>
      </c>
      <c r="M749" s="538" t="s">
        <v>790</v>
      </c>
      <c r="N749" s="215"/>
      <c r="O749" s="50">
        <f t="shared" si="451"/>
        <v>0</v>
      </c>
      <c r="P749" s="94">
        <f t="shared" si="452"/>
        <v>0</v>
      </c>
      <c r="Q749" s="678">
        <v>82.634399999999999</v>
      </c>
      <c r="R749" s="736">
        <f t="shared" si="464"/>
        <v>5371.2359999999999</v>
      </c>
      <c r="S749" s="745">
        <f t="shared" si="453"/>
        <v>3759.8651999999997</v>
      </c>
      <c r="T749" s="454">
        <v>30</v>
      </c>
      <c r="U749" s="434">
        <f t="shared" si="456"/>
        <v>26.272556260793607</v>
      </c>
      <c r="V749" s="458">
        <v>3960.0749999999998</v>
      </c>
      <c r="W749" s="752">
        <f t="shared" si="465"/>
        <v>0</v>
      </c>
      <c r="X749" s="552">
        <f t="shared" si="466"/>
        <v>0</v>
      </c>
      <c r="Y749" s="437" t="s">
        <v>771</v>
      </c>
      <c r="Z749" s="435">
        <f t="shared" si="457"/>
        <v>30</v>
      </c>
      <c r="AA749" s="427"/>
      <c r="AB749" s="171"/>
      <c r="AC749" s="88"/>
      <c r="AD749" s="162"/>
      <c r="AE749" s="162"/>
      <c r="AF749" s="162"/>
      <c r="AG749" s="162"/>
      <c r="AH749" s="162"/>
      <c r="AI749" s="162"/>
      <c r="AJ749" s="162"/>
      <c r="AK749" s="163"/>
      <c r="AL749" s="162"/>
      <c r="AM749" s="173"/>
      <c r="AN749" s="173"/>
      <c r="AO749" s="173"/>
      <c r="AP749" s="173"/>
      <c r="AQ749" s="173"/>
      <c r="AR749" s="173"/>
      <c r="AS749" s="173"/>
      <c r="AT749" s="173"/>
      <c r="AU749" s="173"/>
      <c r="AV749" s="173"/>
      <c r="AW749" s="173"/>
      <c r="AX749" s="173"/>
      <c r="AY749" s="173"/>
      <c r="AZ749" s="173"/>
      <c r="BA749" s="173"/>
      <c r="BB749" s="173"/>
      <c r="BC749" s="173"/>
      <c r="BD749" s="173"/>
      <c r="BE749" s="173"/>
      <c r="BF749" s="165"/>
      <c r="BG749" s="165"/>
      <c r="BH749" s="165"/>
      <c r="BI749" s="165"/>
      <c r="BJ749" s="165"/>
      <c r="BK749" s="165"/>
      <c r="BL749" s="165"/>
      <c r="BM749" s="165"/>
      <c r="BN749" s="165"/>
      <c r="BO749" s="165"/>
      <c r="BP749" s="165"/>
      <c r="BQ749" s="165"/>
      <c r="BR749" s="165"/>
      <c r="BS749" s="165"/>
      <c r="BT749" s="165"/>
      <c r="BU749" s="165"/>
      <c r="BV749" s="165"/>
      <c r="BW749" s="165"/>
      <c r="BX749" s="165"/>
      <c r="BY749" s="165"/>
      <c r="BZ749" s="165"/>
      <c r="CA749" s="165"/>
      <c r="CB749" s="165"/>
      <c r="CC749" s="165"/>
      <c r="CD749" s="165"/>
    </row>
    <row r="750" spans="1:82" ht="63.75" customHeight="1">
      <c r="A750" s="520" t="s">
        <v>11</v>
      </c>
      <c r="B750" s="478"/>
      <c r="C750" s="511" t="s">
        <v>782</v>
      </c>
      <c r="D750" s="16" t="s">
        <v>458</v>
      </c>
      <c r="E750" s="58" t="s">
        <v>687</v>
      </c>
      <c r="F750" s="76" t="s">
        <v>459</v>
      </c>
      <c r="G750" s="616"/>
      <c r="H750" s="616"/>
      <c r="I750" s="538" t="s">
        <v>790</v>
      </c>
      <c r="J750" s="538" t="s">
        <v>790</v>
      </c>
      <c r="K750" s="538" t="s">
        <v>790</v>
      </c>
      <c r="L750" s="538" t="s">
        <v>790</v>
      </c>
      <c r="M750" s="538" t="s">
        <v>790</v>
      </c>
      <c r="N750" s="215"/>
      <c r="O750" s="50">
        <f t="shared" si="451"/>
        <v>0</v>
      </c>
      <c r="P750" s="94">
        <f t="shared" si="452"/>
        <v>0</v>
      </c>
      <c r="Q750" s="678">
        <v>82.634399999999999</v>
      </c>
      <c r="R750" s="736">
        <f t="shared" si="464"/>
        <v>5371.2359999999999</v>
      </c>
      <c r="S750" s="745">
        <f t="shared" si="453"/>
        <v>3759.8651999999997</v>
      </c>
      <c r="T750" s="454">
        <v>30</v>
      </c>
      <c r="U750" s="434">
        <f t="shared" si="456"/>
        <v>26.272556260793607</v>
      </c>
      <c r="V750" s="458">
        <v>3960.0749999999998</v>
      </c>
      <c r="W750" s="752">
        <f t="shared" si="465"/>
        <v>0</v>
      </c>
      <c r="X750" s="552">
        <f t="shared" si="466"/>
        <v>0</v>
      </c>
      <c r="Y750" s="437" t="s">
        <v>771</v>
      </c>
      <c r="Z750" s="435">
        <f t="shared" si="457"/>
        <v>30</v>
      </c>
      <c r="AA750" s="427"/>
      <c r="AB750" s="171"/>
      <c r="AC750" s="88"/>
      <c r="AD750" s="162"/>
      <c r="AE750" s="162"/>
      <c r="AF750" s="162"/>
      <c r="AG750" s="162"/>
      <c r="AH750" s="162"/>
      <c r="AI750" s="162"/>
      <c r="AJ750" s="162"/>
      <c r="AK750" s="163"/>
      <c r="AL750" s="162"/>
      <c r="AM750" s="173"/>
      <c r="AN750" s="173"/>
      <c r="AO750" s="173"/>
      <c r="AP750" s="173"/>
      <c r="AQ750" s="173"/>
      <c r="AR750" s="173"/>
      <c r="AS750" s="173"/>
      <c r="AT750" s="173"/>
      <c r="AU750" s="173"/>
      <c r="AV750" s="173"/>
      <c r="AW750" s="173"/>
      <c r="AX750" s="173"/>
      <c r="AY750" s="173"/>
      <c r="AZ750" s="173"/>
      <c r="BA750" s="173"/>
      <c r="BB750" s="173"/>
      <c r="BC750" s="173"/>
      <c r="BD750" s="173"/>
      <c r="BE750" s="173"/>
      <c r="BF750" s="165"/>
      <c r="BG750" s="165"/>
      <c r="BH750" s="165"/>
      <c r="BI750" s="165"/>
      <c r="BJ750" s="165"/>
      <c r="BK750" s="165"/>
      <c r="BL750" s="165"/>
      <c r="BM750" s="165"/>
      <c r="BN750" s="165"/>
      <c r="BO750" s="165"/>
      <c r="BP750" s="165"/>
      <c r="BQ750" s="165"/>
      <c r="BR750" s="165"/>
      <c r="BS750" s="165"/>
      <c r="BT750" s="165"/>
      <c r="BU750" s="165"/>
      <c r="BV750" s="165"/>
      <c r="BW750" s="165"/>
      <c r="BX750" s="165"/>
      <c r="BY750" s="165"/>
      <c r="BZ750" s="165"/>
      <c r="CA750" s="165"/>
      <c r="CB750" s="165"/>
      <c r="CC750" s="165"/>
      <c r="CD750" s="165"/>
    </row>
    <row r="751" spans="1:82" ht="63.75" hidden="1" customHeight="1">
      <c r="A751" s="520" t="s">
        <v>11</v>
      </c>
      <c r="B751" s="520"/>
      <c r="C751" s="647" t="s">
        <v>782</v>
      </c>
      <c r="D751" s="16" t="s">
        <v>485</v>
      </c>
      <c r="E751" s="58" t="s">
        <v>687</v>
      </c>
      <c r="F751" s="68" t="s">
        <v>500</v>
      </c>
      <c r="G751" s="616"/>
      <c r="H751" s="538" t="s">
        <v>790</v>
      </c>
      <c r="I751" s="616"/>
      <c r="J751" s="616"/>
      <c r="K751" s="616"/>
      <c r="L751" s="40"/>
      <c r="M751" s="40"/>
      <c r="N751" s="215">
        <v>0</v>
      </c>
      <c r="O751" s="50">
        <f t="shared" si="451"/>
        <v>0</v>
      </c>
      <c r="P751" s="94">
        <f t="shared" si="452"/>
        <v>0</v>
      </c>
      <c r="Q751" s="402">
        <v>84.88</v>
      </c>
      <c r="R751" s="436">
        <f t="shared" si="464"/>
        <v>5517.2</v>
      </c>
      <c r="S751" s="394">
        <f t="shared" si="453"/>
        <v>4358.5879999999997</v>
      </c>
      <c r="T751" s="454">
        <v>21</v>
      </c>
      <c r="U751" s="434">
        <f t="shared" si="456"/>
        <v>28.223102298267236</v>
      </c>
      <c r="V751" s="458">
        <v>3960.0749999999998</v>
      </c>
      <c r="W751" s="318">
        <f t="shared" si="465"/>
        <v>0</v>
      </c>
      <c r="X751" s="552">
        <f t="shared" si="466"/>
        <v>0</v>
      </c>
      <c r="Y751" s="437" t="s">
        <v>771</v>
      </c>
      <c r="Z751" s="435">
        <f t="shared" si="457"/>
        <v>21</v>
      </c>
      <c r="AA751" s="427"/>
      <c r="AB751" s="171"/>
      <c r="AC751" s="88"/>
      <c r="AD751" s="162"/>
      <c r="AE751" s="162"/>
      <c r="AF751" s="162"/>
      <c r="AG751" s="162"/>
      <c r="AH751" s="162"/>
      <c r="AI751" s="162"/>
      <c r="AJ751" s="162"/>
      <c r="AK751" s="163"/>
      <c r="AL751" s="162"/>
      <c r="AM751" s="173"/>
      <c r="AN751" s="173"/>
      <c r="AO751" s="173"/>
      <c r="AP751" s="173"/>
      <c r="AQ751" s="173"/>
      <c r="AR751" s="173"/>
      <c r="AS751" s="173"/>
      <c r="AT751" s="173"/>
      <c r="AU751" s="173"/>
      <c r="AV751" s="173"/>
      <c r="AW751" s="173"/>
      <c r="AX751" s="173"/>
      <c r="AY751" s="173"/>
      <c r="AZ751" s="173"/>
      <c r="BA751" s="173"/>
      <c r="BB751" s="173"/>
      <c r="BC751" s="173"/>
      <c r="BD751" s="173"/>
      <c r="BE751" s="173"/>
      <c r="BF751" s="165"/>
      <c r="BG751" s="165"/>
      <c r="BH751" s="165"/>
      <c r="BI751" s="165"/>
      <c r="BJ751" s="165"/>
      <c r="BK751" s="165"/>
      <c r="BL751" s="165"/>
      <c r="BM751" s="165"/>
      <c r="BN751" s="165"/>
      <c r="BO751" s="165"/>
      <c r="BP751" s="165"/>
      <c r="BQ751" s="165"/>
      <c r="BR751" s="165"/>
      <c r="BS751" s="165"/>
      <c r="BT751" s="165"/>
      <c r="BU751" s="165"/>
      <c r="BV751" s="165"/>
      <c r="BW751" s="165"/>
      <c r="BX751" s="165"/>
      <c r="BY751" s="165"/>
      <c r="BZ751" s="165"/>
      <c r="CA751" s="165"/>
      <c r="CB751" s="165"/>
      <c r="CC751" s="165"/>
      <c r="CD751" s="165"/>
    </row>
    <row r="752" spans="1:82" ht="63.75" hidden="1" customHeight="1">
      <c r="A752" s="520" t="s">
        <v>11</v>
      </c>
      <c r="B752" s="520"/>
      <c r="C752" s="647" t="s">
        <v>782</v>
      </c>
      <c r="D752" s="16" t="s">
        <v>485</v>
      </c>
      <c r="E752" s="58" t="s">
        <v>687</v>
      </c>
      <c r="F752" s="76" t="s">
        <v>163</v>
      </c>
      <c r="G752" s="616"/>
      <c r="H752" s="616"/>
      <c r="I752" s="616"/>
      <c r="J752" s="538" t="s">
        <v>790</v>
      </c>
      <c r="K752" s="538" t="s">
        <v>790</v>
      </c>
      <c r="L752" s="40"/>
      <c r="M752" s="40"/>
      <c r="N752" s="215">
        <v>0</v>
      </c>
      <c r="O752" s="50">
        <f t="shared" si="451"/>
        <v>0</v>
      </c>
      <c r="P752" s="94">
        <f t="shared" si="452"/>
        <v>0</v>
      </c>
      <c r="Q752" s="402">
        <v>84.88</v>
      </c>
      <c r="R752" s="436">
        <f t="shared" si="464"/>
        <v>5517.2</v>
      </c>
      <c r="S752" s="394">
        <f t="shared" si="453"/>
        <v>4358.5879999999997</v>
      </c>
      <c r="T752" s="454">
        <v>21</v>
      </c>
      <c r="U752" s="434">
        <f t="shared" si="456"/>
        <v>28.223102298267236</v>
      </c>
      <c r="V752" s="458">
        <v>3960.0749999999998</v>
      </c>
      <c r="W752" s="318">
        <f t="shared" si="465"/>
        <v>0</v>
      </c>
      <c r="X752" s="552">
        <f t="shared" si="466"/>
        <v>0</v>
      </c>
      <c r="Y752" s="437" t="s">
        <v>771</v>
      </c>
      <c r="Z752" s="435">
        <f t="shared" si="457"/>
        <v>21</v>
      </c>
      <c r="AA752" s="427"/>
      <c r="AB752" s="171"/>
      <c r="AC752" s="88"/>
      <c r="AD752" s="162"/>
      <c r="AE752" s="162"/>
      <c r="AF752" s="162"/>
      <c r="AG752" s="162"/>
      <c r="AH752" s="162"/>
      <c r="AI752" s="162"/>
      <c r="AJ752" s="162"/>
      <c r="AK752" s="163"/>
      <c r="AL752" s="162"/>
      <c r="AM752" s="173"/>
      <c r="AN752" s="173"/>
      <c r="AO752" s="173"/>
      <c r="AP752" s="173"/>
      <c r="AQ752" s="173"/>
      <c r="AR752" s="173"/>
      <c r="AS752" s="173"/>
      <c r="AT752" s="173"/>
      <c r="AU752" s="173"/>
      <c r="AV752" s="173"/>
      <c r="AW752" s="173"/>
      <c r="AX752" s="173"/>
      <c r="AY752" s="173"/>
      <c r="AZ752" s="173"/>
      <c r="BA752" s="173"/>
      <c r="BB752" s="173"/>
      <c r="BC752" s="173"/>
      <c r="BD752" s="173"/>
      <c r="BE752" s="173"/>
      <c r="BF752" s="165"/>
      <c r="BG752" s="165"/>
      <c r="BH752" s="165"/>
      <c r="BI752" s="165"/>
      <c r="BJ752" s="165"/>
      <c r="BK752" s="165"/>
      <c r="BL752" s="165"/>
      <c r="BM752" s="165"/>
      <c r="BN752" s="165"/>
      <c r="BO752" s="165"/>
      <c r="BP752" s="165"/>
      <c r="BQ752" s="165"/>
      <c r="BR752" s="165"/>
      <c r="BS752" s="165"/>
      <c r="BT752" s="165"/>
      <c r="BU752" s="165"/>
      <c r="BV752" s="165"/>
      <c r="BW752" s="165"/>
      <c r="BX752" s="165"/>
      <c r="BY752" s="165"/>
      <c r="BZ752" s="165"/>
      <c r="CA752" s="165"/>
      <c r="CB752" s="165"/>
      <c r="CC752" s="165"/>
      <c r="CD752" s="165"/>
    </row>
    <row r="753" spans="1:82" ht="63.75" customHeight="1">
      <c r="A753" s="520" t="s">
        <v>11</v>
      </c>
      <c r="B753" s="470"/>
      <c r="C753" s="511" t="s">
        <v>782</v>
      </c>
      <c r="D753" s="16" t="s">
        <v>189</v>
      </c>
      <c r="E753" s="58" t="s">
        <v>687</v>
      </c>
      <c r="F753" s="68" t="s">
        <v>162</v>
      </c>
      <c r="G753" s="538" t="s">
        <v>790</v>
      </c>
      <c r="H753" s="616"/>
      <c r="I753" s="538" t="s">
        <v>790</v>
      </c>
      <c r="J753" s="538" t="s">
        <v>790</v>
      </c>
      <c r="K753" s="538" t="s">
        <v>790</v>
      </c>
      <c r="L753" s="538" t="s">
        <v>790</v>
      </c>
      <c r="M753" s="538" t="s">
        <v>790</v>
      </c>
      <c r="N753" s="215"/>
      <c r="O753" s="50">
        <f t="shared" si="451"/>
        <v>0</v>
      </c>
      <c r="P753" s="94">
        <f t="shared" si="452"/>
        <v>0</v>
      </c>
      <c r="Q753" s="678">
        <v>82.270079999999993</v>
      </c>
      <c r="R753" s="736">
        <f t="shared" si="464"/>
        <v>5347.5551999999998</v>
      </c>
      <c r="S753" s="745">
        <f t="shared" si="453"/>
        <v>3743.2886399999998</v>
      </c>
      <c r="T753" s="454">
        <v>30</v>
      </c>
      <c r="U753" s="434">
        <f t="shared" si="456"/>
        <v>25.946065970483119</v>
      </c>
      <c r="V753" s="458">
        <v>3960.0749999999998</v>
      </c>
      <c r="W753" s="752">
        <f t="shared" si="465"/>
        <v>0</v>
      </c>
      <c r="X753" s="552">
        <f t="shared" si="466"/>
        <v>0</v>
      </c>
      <c r="Y753" s="437" t="s">
        <v>771</v>
      </c>
      <c r="Z753" s="435">
        <f t="shared" si="457"/>
        <v>30</v>
      </c>
      <c r="AA753" s="427"/>
      <c r="AB753" s="171"/>
      <c r="AC753" s="88"/>
      <c r="AD753" s="162"/>
      <c r="AE753" s="162"/>
      <c r="AF753" s="162"/>
      <c r="AG753" s="162"/>
      <c r="AH753" s="162"/>
      <c r="AI753" s="162"/>
      <c r="AJ753" s="162"/>
      <c r="AK753" s="163"/>
      <c r="AL753" s="162"/>
      <c r="AM753" s="173"/>
      <c r="AN753" s="173"/>
      <c r="AO753" s="173"/>
      <c r="AP753" s="173"/>
      <c r="AQ753" s="173"/>
      <c r="AR753" s="173"/>
      <c r="AS753" s="173"/>
      <c r="AT753" s="173"/>
      <c r="AU753" s="173"/>
      <c r="AV753" s="173"/>
      <c r="AW753" s="173"/>
      <c r="AX753" s="173"/>
      <c r="AY753" s="173"/>
      <c r="AZ753" s="173"/>
      <c r="BA753" s="173"/>
      <c r="BB753" s="173"/>
      <c r="BC753" s="173"/>
      <c r="BD753" s="173"/>
      <c r="BE753" s="173"/>
      <c r="BF753" s="165"/>
      <c r="BG753" s="165"/>
      <c r="BH753" s="165"/>
      <c r="BI753" s="165"/>
      <c r="BJ753" s="165"/>
      <c r="BK753" s="165"/>
      <c r="BL753" s="165"/>
      <c r="BM753" s="165"/>
      <c r="BN753" s="165"/>
      <c r="BO753" s="165"/>
      <c r="BP753" s="165"/>
      <c r="BQ753" s="165"/>
      <c r="BR753" s="165"/>
      <c r="BS753" s="165"/>
      <c r="BT753" s="165"/>
      <c r="BU753" s="165"/>
      <c r="BV753" s="165"/>
      <c r="BW753" s="165"/>
      <c r="BX753" s="165"/>
      <c r="BY753" s="165"/>
      <c r="BZ753" s="165"/>
      <c r="CA753" s="165"/>
      <c r="CB753" s="165"/>
      <c r="CC753" s="165"/>
      <c r="CD753" s="165"/>
    </row>
    <row r="754" spans="1:82" ht="63.75" customHeight="1">
      <c r="A754" s="520" t="s">
        <v>11</v>
      </c>
      <c r="B754" s="470"/>
      <c r="C754" s="511" t="s">
        <v>782</v>
      </c>
      <c r="D754" s="16" t="s">
        <v>189</v>
      </c>
      <c r="E754" s="58" t="s">
        <v>687</v>
      </c>
      <c r="F754" s="157" t="s">
        <v>164</v>
      </c>
      <c r="G754" s="538" t="s">
        <v>790</v>
      </c>
      <c r="H754" s="616"/>
      <c r="I754" s="616"/>
      <c r="J754" s="616"/>
      <c r="K754" s="538" t="s">
        <v>790</v>
      </c>
      <c r="L754" s="538" t="s">
        <v>790</v>
      </c>
      <c r="M754" s="538" t="s">
        <v>790</v>
      </c>
      <c r="N754" s="215"/>
      <c r="O754" s="50">
        <f t="shared" ref="O754" si="468">SUBTOTAL(9,G754:M754)</f>
        <v>0</v>
      </c>
      <c r="P754" s="94">
        <f t="shared" ref="P754" si="469">O754</f>
        <v>0</v>
      </c>
      <c r="Q754" s="678">
        <v>82.270079999999993</v>
      </c>
      <c r="R754" s="736">
        <f t="shared" si="464"/>
        <v>5347.5551999999998</v>
      </c>
      <c r="S754" s="745">
        <f t="shared" si="453"/>
        <v>3743.2886399999998</v>
      </c>
      <c r="T754" s="454">
        <v>30</v>
      </c>
      <c r="U754" s="434">
        <f t="shared" si="456"/>
        <v>25.946065970483119</v>
      </c>
      <c r="V754" s="458">
        <v>3960.0749999999998</v>
      </c>
      <c r="W754" s="752">
        <f t="shared" si="465"/>
        <v>0</v>
      </c>
      <c r="X754" s="552">
        <f t="shared" si="466"/>
        <v>0</v>
      </c>
      <c r="Y754" s="437" t="s">
        <v>771</v>
      </c>
      <c r="Z754" s="435">
        <f t="shared" si="457"/>
        <v>30</v>
      </c>
      <c r="AA754" s="427"/>
      <c r="AB754" s="171"/>
      <c r="AC754" s="88"/>
      <c r="AD754" s="162"/>
      <c r="AE754" s="162"/>
      <c r="AF754" s="162"/>
      <c r="AG754" s="162"/>
      <c r="AH754" s="162"/>
      <c r="AI754" s="162"/>
      <c r="AJ754" s="162"/>
      <c r="AK754" s="163"/>
      <c r="AL754" s="162"/>
      <c r="AM754" s="173"/>
      <c r="AN754" s="173"/>
      <c r="AO754" s="173"/>
      <c r="AP754" s="173"/>
      <c r="AQ754" s="173"/>
      <c r="AR754" s="173"/>
      <c r="AS754" s="173"/>
      <c r="AT754" s="173"/>
      <c r="AU754" s="173"/>
      <c r="AV754" s="173"/>
      <c r="AW754" s="173"/>
      <c r="AX754" s="173"/>
      <c r="AY754" s="173"/>
      <c r="AZ754" s="173"/>
      <c r="BA754" s="173"/>
      <c r="BB754" s="173"/>
      <c r="BC754" s="173"/>
      <c r="BD754" s="173"/>
      <c r="BE754" s="173"/>
      <c r="BF754" s="165"/>
      <c r="BG754" s="165"/>
      <c r="BH754" s="165"/>
      <c r="BI754" s="165"/>
      <c r="BJ754" s="165"/>
      <c r="BK754" s="165"/>
      <c r="BL754" s="165"/>
      <c r="BM754" s="165"/>
      <c r="BN754" s="165"/>
      <c r="BO754" s="165"/>
      <c r="BP754" s="165"/>
      <c r="BQ754" s="165"/>
      <c r="BR754" s="165"/>
      <c r="BS754" s="165"/>
      <c r="BT754" s="165"/>
      <c r="BU754" s="165"/>
      <c r="BV754" s="165"/>
      <c r="BW754" s="165"/>
      <c r="BX754" s="165"/>
      <c r="BY754" s="165"/>
      <c r="BZ754" s="165"/>
      <c r="CA754" s="165"/>
      <c r="CB754" s="165"/>
      <c r="CC754" s="165"/>
      <c r="CD754" s="165"/>
    </row>
    <row r="755" spans="1:82" ht="63.75" hidden="1" customHeight="1">
      <c r="A755" s="520" t="s">
        <v>11</v>
      </c>
      <c r="B755" s="470"/>
      <c r="C755" s="511" t="s">
        <v>782</v>
      </c>
      <c r="D755" s="16" t="s">
        <v>189</v>
      </c>
      <c r="E755" s="58" t="s">
        <v>687</v>
      </c>
      <c r="F755" s="157" t="s">
        <v>174</v>
      </c>
      <c r="G755" s="538" t="s">
        <v>790</v>
      </c>
      <c r="H755" s="616"/>
      <c r="I755" s="538" t="s">
        <v>790</v>
      </c>
      <c r="J755" s="538" t="s">
        <v>790</v>
      </c>
      <c r="K755" s="538" t="s">
        <v>790</v>
      </c>
      <c r="L755" s="538" t="s">
        <v>790</v>
      </c>
      <c r="M755" s="538" t="s">
        <v>790</v>
      </c>
      <c r="N755" s="215">
        <v>0</v>
      </c>
      <c r="O755" s="50">
        <f t="shared" ref="O755:O765" si="470">SUBTOTAL(9,G755:M755)</f>
        <v>0</v>
      </c>
      <c r="P755" s="94">
        <f t="shared" ref="P755:P765" si="471">O755</f>
        <v>0</v>
      </c>
      <c r="Q755" s="678">
        <v>82.270079999999993</v>
      </c>
      <c r="R755" s="736">
        <f t="shared" si="464"/>
        <v>5347.5551999999998</v>
      </c>
      <c r="S755" s="745">
        <f t="shared" si="453"/>
        <v>3743.2886399999998</v>
      </c>
      <c r="T755" s="454">
        <v>30</v>
      </c>
      <c r="U755" s="434">
        <f t="shared" si="456"/>
        <v>25.946065970483119</v>
      </c>
      <c r="V755" s="458">
        <v>3960.0749999999998</v>
      </c>
      <c r="W755" s="752">
        <f t="shared" ref="W755:W765" si="472">S755*O755</f>
        <v>0</v>
      </c>
      <c r="X755" s="552">
        <f t="shared" si="466"/>
        <v>0</v>
      </c>
      <c r="Y755" s="437" t="s">
        <v>771</v>
      </c>
      <c r="Z755" s="435">
        <f t="shared" si="457"/>
        <v>30</v>
      </c>
      <c r="AA755" s="427"/>
      <c r="AB755" s="171"/>
      <c r="AC755" s="88"/>
      <c r="AD755" s="162"/>
      <c r="AE755" s="162"/>
      <c r="AF755" s="162"/>
      <c r="AG755" s="162"/>
      <c r="AH755" s="162"/>
      <c r="AI755" s="162"/>
      <c r="AJ755" s="162"/>
      <c r="AK755" s="163"/>
      <c r="AL755" s="162"/>
      <c r="AM755" s="173"/>
      <c r="AN755" s="173"/>
      <c r="AO755" s="173"/>
      <c r="AP755" s="173"/>
      <c r="AQ755" s="173"/>
      <c r="AR755" s="173"/>
      <c r="AS755" s="173"/>
      <c r="AT755" s="173"/>
      <c r="AU755" s="173"/>
      <c r="AV755" s="173"/>
      <c r="AW755" s="173"/>
      <c r="AX755" s="173"/>
      <c r="AY755" s="173"/>
      <c r="AZ755" s="173"/>
      <c r="BA755" s="173"/>
      <c r="BB755" s="173"/>
      <c r="BC755" s="173"/>
      <c r="BD755" s="173"/>
      <c r="BE755" s="173"/>
      <c r="BF755" s="165"/>
      <c r="BG755" s="165"/>
      <c r="BH755" s="165"/>
      <c r="BI755" s="165"/>
      <c r="BJ755" s="165"/>
      <c r="BK755" s="165"/>
      <c r="BL755" s="165"/>
      <c r="BM755" s="165"/>
      <c r="BN755" s="165"/>
      <c r="BO755" s="165"/>
      <c r="BP755" s="165"/>
      <c r="BQ755" s="165"/>
      <c r="BR755" s="165"/>
      <c r="BS755" s="165"/>
      <c r="BT755" s="165"/>
      <c r="BU755" s="165"/>
      <c r="BV755" s="165"/>
      <c r="BW755" s="165"/>
      <c r="BX755" s="165"/>
      <c r="BY755" s="165"/>
      <c r="BZ755" s="165"/>
      <c r="CA755" s="165"/>
      <c r="CB755" s="165"/>
      <c r="CC755" s="165"/>
      <c r="CD755" s="165"/>
    </row>
    <row r="756" spans="1:82" ht="63.75" customHeight="1">
      <c r="A756" s="520" t="s">
        <v>11</v>
      </c>
      <c r="B756" s="470"/>
      <c r="C756" s="511" t="s">
        <v>782</v>
      </c>
      <c r="D756" s="16" t="s">
        <v>460</v>
      </c>
      <c r="E756" s="58" t="s">
        <v>687</v>
      </c>
      <c r="F756" s="68" t="s">
        <v>161</v>
      </c>
      <c r="G756" s="538" t="s">
        <v>790</v>
      </c>
      <c r="H756" s="538" t="s">
        <v>790</v>
      </c>
      <c r="I756" s="616"/>
      <c r="J756" s="538" t="s">
        <v>790</v>
      </c>
      <c r="K756" s="538" t="s">
        <v>790</v>
      </c>
      <c r="L756" s="538" t="s">
        <v>790</v>
      </c>
      <c r="M756" s="538" t="s">
        <v>790</v>
      </c>
      <c r="N756" s="215"/>
      <c r="O756" s="50">
        <f t="shared" si="470"/>
        <v>0</v>
      </c>
      <c r="P756" s="94">
        <f t="shared" si="471"/>
        <v>0</v>
      </c>
      <c r="Q756" s="678">
        <v>81.773279999999986</v>
      </c>
      <c r="R756" s="736">
        <f t="shared" si="464"/>
        <v>5315.2631999999994</v>
      </c>
      <c r="S756" s="745">
        <f t="shared" si="453"/>
        <v>3720.6842399999991</v>
      </c>
      <c r="T756" s="454">
        <v>30</v>
      </c>
      <c r="U756" s="434">
        <f t="shared" si="456"/>
        <v>25.496163576622138</v>
      </c>
      <c r="V756" s="458">
        <v>3960.0749999999998</v>
      </c>
      <c r="W756" s="752">
        <f t="shared" si="472"/>
        <v>0</v>
      </c>
      <c r="X756" s="552">
        <f t="shared" si="466"/>
        <v>0</v>
      </c>
      <c r="Y756" s="437" t="s">
        <v>771</v>
      </c>
      <c r="Z756" s="435">
        <f t="shared" si="457"/>
        <v>30</v>
      </c>
      <c r="AA756" s="427"/>
      <c r="AB756" s="171"/>
      <c r="AC756" s="88"/>
      <c r="AD756" s="162"/>
      <c r="AE756" s="162"/>
      <c r="AF756" s="162"/>
      <c r="AG756" s="162"/>
      <c r="AH756" s="162"/>
      <c r="AI756" s="162"/>
      <c r="AJ756" s="162"/>
      <c r="AK756" s="163"/>
      <c r="AL756" s="162"/>
      <c r="AM756" s="173"/>
      <c r="AN756" s="173"/>
      <c r="AO756" s="173"/>
      <c r="AP756" s="173"/>
      <c r="AQ756" s="173"/>
      <c r="AR756" s="173"/>
      <c r="AS756" s="173"/>
      <c r="AT756" s="173"/>
      <c r="AU756" s="173"/>
      <c r="AV756" s="173"/>
      <c r="AW756" s="173"/>
      <c r="AX756" s="173"/>
      <c r="AY756" s="173"/>
      <c r="AZ756" s="173"/>
      <c r="BA756" s="173"/>
      <c r="BB756" s="173"/>
      <c r="BC756" s="173"/>
      <c r="BD756" s="173"/>
      <c r="BE756" s="173"/>
      <c r="BF756" s="165"/>
      <c r="BG756" s="165"/>
      <c r="BH756" s="165"/>
      <c r="BI756" s="165"/>
      <c r="BJ756" s="165"/>
      <c r="BK756" s="165"/>
      <c r="BL756" s="165"/>
      <c r="BM756" s="165"/>
      <c r="BN756" s="165"/>
      <c r="BO756" s="165"/>
      <c r="BP756" s="165"/>
      <c r="BQ756" s="165"/>
      <c r="BR756" s="165"/>
      <c r="BS756" s="165"/>
      <c r="BT756" s="165"/>
      <c r="BU756" s="165"/>
      <c r="BV756" s="165"/>
      <c r="BW756" s="165"/>
      <c r="BX756" s="165"/>
      <c r="BY756" s="165"/>
      <c r="BZ756" s="165"/>
      <c r="CA756" s="165"/>
      <c r="CB756" s="165"/>
      <c r="CC756" s="165"/>
      <c r="CD756" s="165"/>
    </row>
    <row r="757" spans="1:82" ht="63.75" customHeight="1">
      <c r="A757" s="520" t="s">
        <v>11</v>
      </c>
      <c r="B757" s="470"/>
      <c r="C757" s="511" t="s">
        <v>782</v>
      </c>
      <c r="D757" s="16" t="s">
        <v>460</v>
      </c>
      <c r="E757" s="58" t="s">
        <v>687</v>
      </c>
      <c r="F757" s="66" t="s">
        <v>174</v>
      </c>
      <c r="G757" s="833" t="s">
        <v>790</v>
      </c>
      <c r="H757" s="616"/>
      <c r="I757" s="616"/>
      <c r="J757" s="538" t="s">
        <v>790</v>
      </c>
      <c r="K757" s="538" t="s">
        <v>790</v>
      </c>
      <c r="L757" s="538" t="s">
        <v>790</v>
      </c>
      <c r="M757" s="538" t="s">
        <v>790</v>
      </c>
      <c r="N757" s="215"/>
      <c r="O757" s="50">
        <f t="shared" si="470"/>
        <v>0</v>
      </c>
      <c r="P757" s="94">
        <f t="shared" si="471"/>
        <v>0</v>
      </c>
      <c r="Q757" s="678">
        <v>81.773279999999986</v>
      </c>
      <c r="R757" s="736">
        <f t="shared" si="464"/>
        <v>5315.2631999999994</v>
      </c>
      <c r="S757" s="745">
        <f t="shared" si="453"/>
        <v>3720.6842399999991</v>
      </c>
      <c r="T757" s="454">
        <v>30</v>
      </c>
      <c r="U757" s="434">
        <f t="shared" si="456"/>
        <v>25.496163576622138</v>
      </c>
      <c r="V757" s="458">
        <v>3960.0749999999998</v>
      </c>
      <c r="W757" s="752">
        <f t="shared" si="472"/>
        <v>0</v>
      </c>
      <c r="X757" s="552">
        <f t="shared" si="466"/>
        <v>0</v>
      </c>
      <c r="Y757" s="437" t="s">
        <v>771</v>
      </c>
      <c r="Z757" s="435">
        <f t="shared" si="457"/>
        <v>30</v>
      </c>
      <c r="AA757" s="427"/>
      <c r="AB757" s="171"/>
      <c r="AC757" s="88"/>
      <c r="AD757" s="162"/>
      <c r="AE757" s="162"/>
      <c r="AF757" s="162"/>
      <c r="AG757" s="162"/>
      <c r="AH757" s="162"/>
      <c r="AI757" s="162"/>
      <c r="AJ757" s="162"/>
      <c r="AK757" s="163"/>
      <c r="AL757" s="162"/>
      <c r="AM757" s="173"/>
      <c r="AN757" s="173"/>
      <c r="AO757" s="173"/>
      <c r="AP757" s="173"/>
      <c r="AQ757" s="173"/>
      <c r="AR757" s="173"/>
      <c r="AS757" s="173"/>
      <c r="AT757" s="173"/>
      <c r="AU757" s="173"/>
      <c r="AV757" s="173"/>
      <c r="AW757" s="173"/>
      <c r="AX757" s="173"/>
      <c r="AY757" s="173"/>
      <c r="AZ757" s="173"/>
      <c r="BA757" s="173"/>
      <c r="BB757" s="173"/>
      <c r="BC757" s="173"/>
      <c r="BD757" s="173"/>
      <c r="BE757" s="173"/>
      <c r="BF757" s="165"/>
      <c r="BG757" s="165"/>
      <c r="BH757" s="165"/>
      <c r="BI757" s="165"/>
      <c r="BJ757" s="165"/>
      <c r="BK757" s="165"/>
      <c r="BL757" s="165"/>
      <c r="BM757" s="165"/>
      <c r="BN757" s="165"/>
      <c r="BO757" s="165"/>
      <c r="BP757" s="165"/>
      <c r="BQ757" s="165"/>
      <c r="BR757" s="165"/>
      <c r="BS757" s="165"/>
      <c r="BT757" s="165"/>
      <c r="BU757" s="165"/>
      <c r="BV757" s="165"/>
      <c r="BW757" s="165"/>
      <c r="BX757" s="165"/>
      <c r="BY757" s="165"/>
      <c r="BZ757" s="165"/>
      <c r="CA757" s="165"/>
      <c r="CB757" s="165"/>
      <c r="CC757" s="165"/>
      <c r="CD757" s="165"/>
    </row>
    <row r="758" spans="1:82" ht="63.75" customHeight="1">
      <c r="A758" s="520" t="s">
        <v>11</v>
      </c>
      <c r="B758" s="470"/>
      <c r="C758" s="511" t="s">
        <v>782</v>
      </c>
      <c r="D758" s="16" t="s">
        <v>460</v>
      </c>
      <c r="E758" s="58" t="s">
        <v>687</v>
      </c>
      <c r="F758" s="66" t="s">
        <v>160</v>
      </c>
      <c r="G758" s="538" t="s">
        <v>790</v>
      </c>
      <c r="H758" s="616"/>
      <c r="I758" s="616"/>
      <c r="J758" s="538" t="s">
        <v>790</v>
      </c>
      <c r="K758" s="538" t="s">
        <v>790</v>
      </c>
      <c r="L758" s="538" t="s">
        <v>790</v>
      </c>
      <c r="M758" s="538" t="s">
        <v>790</v>
      </c>
      <c r="N758" s="215"/>
      <c r="O758" s="50">
        <f t="shared" si="470"/>
        <v>0</v>
      </c>
      <c r="P758" s="94">
        <f t="shared" si="471"/>
        <v>0</v>
      </c>
      <c r="Q758" s="678">
        <v>81.773279999999986</v>
      </c>
      <c r="R758" s="736">
        <f t="shared" si="464"/>
        <v>5315.2631999999994</v>
      </c>
      <c r="S758" s="745">
        <f t="shared" si="453"/>
        <v>3720.6842399999991</v>
      </c>
      <c r="T758" s="454">
        <v>30</v>
      </c>
      <c r="U758" s="434">
        <f t="shared" si="456"/>
        <v>25.496163576622138</v>
      </c>
      <c r="V758" s="458">
        <v>3960.0749999999998</v>
      </c>
      <c r="W758" s="752">
        <f t="shared" si="472"/>
        <v>0</v>
      </c>
      <c r="X758" s="552">
        <f t="shared" si="466"/>
        <v>0</v>
      </c>
      <c r="Y758" s="437" t="s">
        <v>771</v>
      </c>
      <c r="Z758" s="435">
        <f t="shared" si="457"/>
        <v>30</v>
      </c>
      <c r="AA758" s="427"/>
      <c r="AB758" s="171"/>
      <c r="AC758" s="88"/>
      <c r="AD758" s="162"/>
      <c r="AE758" s="162"/>
      <c r="AF758" s="162"/>
      <c r="AG758" s="162"/>
      <c r="AH758" s="162"/>
      <c r="AI758" s="162"/>
      <c r="AJ758" s="162"/>
      <c r="AK758" s="163"/>
      <c r="AL758" s="162"/>
      <c r="AM758" s="173"/>
      <c r="AN758" s="173"/>
      <c r="AO758" s="173"/>
      <c r="AP758" s="173"/>
      <c r="AQ758" s="173"/>
      <c r="AR758" s="173"/>
      <c r="AS758" s="173"/>
      <c r="AT758" s="173"/>
      <c r="AU758" s="173"/>
      <c r="AV758" s="173"/>
      <c r="AW758" s="173"/>
      <c r="AX758" s="173"/>
      <c r="AY758" s="173"/>
      <c r="AZ758" s="173"/>
      <c r="BA758" s="173"/>
      <c r="BB758" s="173"/>
      <c r="BC758" s="173"/>
      <c r="BD758" s="173"/>
      <c r="BE758" s="173"/>
      <c r="BF758" s="165"/>
      <c r="BG758" s="165"/>
      <c r="BH758" s="165"/>
      <c r="BI758" s="165"/>
      <c r="BJ758" s="165"/>
      <c r="BK758" s="165"/>
      <c r="BL758" s="165"/>
      <c r="BM758" s="165"/>
      <c r="BN758" s="165"/>
      <c r="BO758" s="165"/>
      <c r="BP758" s="165"/>
      <c r="BQ758" s="165"/>
      <c r="BR758" s="165"/>
      <c r="BS758" s="165"/>
      <c r="BT758" s="165"/>
      <c r="BU758" s="165"/>
      <c r="BV758" s="165"/>
      <c r="BW758" s="165"/>
      <c r="BX758" s="165"/>
      <c r="BY758" s="165"/>
      <c r="BZ758" s="165"/>
      <c r="CA758" s="165"/>
      <c r="CB758" s="165"/>
      <c r="CC758" s="165"/>
      <c r="CD758" s="165"/>
    </row>
    <row r="759" spans="1:82" ht="63.75" customHeight="1">
      <c r="A759" s="520" t="s">
        <v>11</v>
      </c>
      <c r="B759" s="470"/>
      <c r="C759" s="511" t="s">
        <v>782</v>
      </c>
      <c r="D759" s="55" t="s">
        <v>511</v>
      </c>
      <c r="E759" s="58" t="s">
        <v>687</v>
      </c>
      <c r="F759" s="66" t="s">
        <v>619</v>
      </c>
      <c r="G759" s="538" t="s">
        <v>790</v>
      </c>
      <c r="H759" s="620"/>
      <c r="I759" s="620"/>
      <c r="J759" s="538" t="s">
        <v>790</v>
      </c>
      <c r="K759" s="538" t="s">
        <v>790</v>
      </c>
      <c r="L759" s="538" t="s">
        <v>790</v>
      </c>
      <c r="M759" s="538" t="s">
        <v>790</v>
      </c>
      <c r="N759" s="215"/>
      <c r="O759" s="50">
        <f t="shared" si="470"/>
        <v>0</v>
      </c>
      <c r="P759" s="94">
        <f t="shared" si="471"/>
        <v>0</v>
      </c>
      <c r="Q759" s="678">
        <v>82.170719999999989</v>
      </c>
      <c r="R759" s="736">
        <f t="shared" si="464"/>
        <v>5341.0967999999993</v>
      </c>
      <c r="S759" s="745">
        <f t="shared" si="453"/>
        <v>3738.7677599999993</v>
      </c>
      <c r="T759" s="454">
        <v>30</v>
      </c>
      <c r="U759" s="434">
        <f t="shared" si="456"/>
        <v>25.856520705634836</v>
      </c>
      <c r="V759" s="458">
        <v>3960.0749999999998</v>
      </c>
      <c r="W759" s="752">
        <f t="shared" si="472"/>
        <v>0</v>
      </c>
      <c r="X759" s="552">
        <f t="shared" si="466"/>
        <v>0</v>
      </c>
      <c r="Y759" s="437" t="s">
        <v>771</v>
      </c>
      <c r="Z759" s="435">
        <f t="shared" si="457"/>
        <v>30</v>
      </c>
      <c r="AA759" s="427"/>
      <c r="AB759" s="171"/>
      <c r="AC759" s="88"/>
      <c r="AD759" s="162"/>
      <c r="AE759" s="162"/>
      <c r="AF759" s="162"/>
      <c r="AG759" s="162"/>
      <c r="AH759" s="162"/>
      <c r="AI759" s="162"/>
      <c r="AJ759" s="162"/>
      <c r="AK759" s="163"/>
      <c r="AL759" s="162"/>
      <c r="AM759" s="173"/>
      <c r="AN759" s="173"/>
      <c r="AO759" s="173"/>
      <c r="AP759" s="173"/>
      <c r="AQ759" s="173"/>
      <c r="AR759" s="173"/>
      <c r="AS759" s="173"/>
      <c r="AT759" s="173"/>
      <c r="AU759" s="173"/>
      <c r="AV759" s="173"/>
      <c r="AW759" s="173"/>
      <c r="AX759" s="173"/>
      <c r="AY759" s="173"/>
      <c r="AZ759" s="173"/>
      <c r="BA759" s="173"/>
      <c r="BB759" s="173"/>
      <c r="BC759" s="173"/>
      <c r="BD759" s="173"/>
      <c r="BE759" s="173"/>
      <c r="BF759" s="165"/>
      <c r="BG759" s="165"/>
      <c r="BH759" s="165"/>
      <c r="BI759" s="165"/>
      <c r="BJ759" s="165"/>
      <c r="BK759" s="165"/>
      <c r="BL759" s="165"/>
      <c r="BM759" s="165"/>
      <c r="BN759" s="165"/>
      <c r="BO759" s="165"/>
      <c r="BP759" s="165"/>
      <c r="BQ759" s="165"/>
      <c r="BR759" s="165"/>
      <c r="BS759" s="165"/>
      <c r="BT759" s="165"/>
      <c r="BU759" s="165"/>
      <c r="BV759" s="165"/>
      <c r="BW759" s="165"/>
      <c r="BX759" s="165"/>
      <c r="BY759" s="165"/>
      <c r="BZ759" s="165"/>
      <c r="CA759" s="165"/>
      <c r="CB759" s="165"/>
      <c r="CC759" s="165"/>
      <c r="CD759" s="165"/>
    </row>
    <row r="760" spans="1:82" ht="63.75" customHeight="1">
      <c r="A760" s="520" t="s">
        <v>11</v>
      </c>
      <c r="B760" s="476"/>
      <c r="C760" s="511" t="s">
        <v>782</v>
      </c>
      <c r="D760" s="55" t="s">
        <v>511</v>
      </c>
      <c r="E760" s="58" t="s">
        <v>687</v>
      </c>
      <c r="F760" s="68" t="s">
        <v>162</v>
      </c>
      <c r="G760" s="538" t="s">
        <v>790</v>
      </c>
      <c r="H760" s="620"/>
      <c r="I760" s="620"/>
      <c r="J760" s="538" t="s">
        <v>790</v>
      </c>
      <c r="K760" s="538" t="s">
        <v>790</v>
      </c>
      <c r="L760" s="538" t="s">
        <v>790</v>
      </c>
      <c r="M760" s="538" t="s">
        <v>790</v>
      </c>
      <c r="N760" s="215"/>
      <c r="O760" s="50">
        <f t="shared" si="470"/>
        <v>0</v>
      </c>
      <c r="P760" s="94">
        <f t="shared" si="471"/>
        <v>0</v>
      </c>
      <c r="Q760" s="678">
        <v>82.170719999999989</v>
      </c>
      <c r="R760" s="736">
        <f t="shared" si="464"/>
        <v>5341.0967999999993</v>
      </c>
      <c r="S760" s="745">
        <f t="shared" si="453"/>
        <v>3738.7677599999993</v>
      </c>
      <c r="T760" s="454">
        <v>30</v>
      </c>
      <c r="U760" s="434">
        <f t="shared" si="456"/>
        <v>25.856520705634836</v>
      </c>
      <c r="V760" s="458">
        <v>3960.0749999999998</v>
      </c>
      <c r="W760" s="752">
        <f t="shared" si="472"/>
        <v>0</v>
      </c>
      <c r="X760" s="552">
        <f t="shared" si="466"/>
        <v>0</v>
      </c>
      <c r="Y760" s="437" t="s">
        <v>771</v>
      </c>
      <c r="Z760" s="435">
        <f t="shared" si="457"/>
        <v>30</v>
      </c>
      <c r="AA760" s="427"/>
      <c r="AB760" s="171"/>
      <c r="AC760" s="88"/>
      <c r="AD760" s="162"/>
      <c r="AE760" s="162"/>
      <c r="AF760" s="162"/>
      <c r="AG760" s="162"/>
      <c r="AH760" s="162"/>
      <c r="AI760" s="162"/>
      <c r="AJ760" s="162"/>
      <c r="AK760" s="163"/>
      <c r="AL760" s="162"/>
      <c r="AM760" s="173"/>
      <c r="AN760" s="173"/>
      <c r="AO760" s="173"/>
      <c r="AP760" s="173"/>
      <c r="AQ760" s="173"/>
      <c r="AR760" s="173"/>
      <c r="AS760" s="173"/>
      <c r="AT760" s="173"/>
      <c r="AU760" s="173"/>
      <c r="AV760" s="173"/>
      <c r="AW760" s="173"/>
      <c r="AX760" s="173"/>
      <c r="AY760" s="173"/>
      <c r="AZ760" s="173"/>
      <c r="BA760" s="173"/>
      <c r="BB760" s="173"/>
      <c r="BC760" s="173"/>
      <c r="BD760" s="173"/>
      <c r="BE760" s="173"/>
      <c r="BF760" s="165"/>
      <c r="BG760" s="165"/>
      <c r="BH760" s="165"/>
      <c r="BI760" s="165"/>
      <c r="BJ760" s="165"/>
      <c r="BK760" s="165"/>
      <c r="BL760" s="165"/>
      <c r="BM760" s="165"/>
      <c r="BN760" s="165"/>
      <c r="BO760" s="165"/>
      <c r="BP760" s="165"/>
      <c r="BQ760" s="165"/>
      <c r="BR760" s="165"/>
      <c r="BS760" s="165"/>
      <c r="BT760" s="165"/>
      <c r="BU760" s="165"/>
      <c r="BV760" s="165"/>
      <c r="BW760" s="165"/>
      <c r="BX760" s="165"/>
      <c r="BY760" s="165"/>
      <c r="BZ760" s="165"/>
      <c r="CA760" s="165"/>
      <c r="CB760" s="165"/>
      <c r="CC760" s="165"/>
      <c r="CD760" s="165"/>
    </row>
    <row r="761" spans="1:82" ht="27" customHeight="1">
      <c r="A761" s="502" t="s">
        <v>28</v>
      </c>
      <c r="B761" s="480"/>
      <c r="C761" s="511" t="s">
        <v>782</v>
      </c>
      <c r="D761" s="55" t="s">
        <v>511</v>
      </c>
      <c r="E761" s="58" t="s">
        <v>687</v>
      </c>
      <c r="F761" s="11" t="s">
        <v>512</v>
      </c>
      <c r="G761" s="538" t="s">
        <v>790</v>
      </c>
      <c r="H761" s="620"/>
      <c r="I761" s="620"/>
      <c r="J761" s="538" t="s">
        <v>790</v>
      </c>
      <c r="K761" s="538" t="s">
        <v>790</v>
      </c>
      <c r="L761" s="538" t="s">
        <v>790</v>
      </c>
      <c r="M761" s="538" t="s">
        <v>790</v>
      </c>
      <c r="N761" s="215"/>
      <c r="O761" s="50">
        <f t="shared" si="470"/>
        <v>0</v>
      </c>
      <c r="P761" s="94">
        <f t="shared" si="471"/>
        <v>0</v>
      </c>
      <c r="Q761" s="678">
        <v>82.170719999999989</v>
      </c>
      <c r="R761" s="736">
        <f t="shared" si="464"/>
        <v>5341.0967999999993</v>
      </c>
      <c r="S761" s="745">
        <f t="shared" si="453"/>
        <v>3738.7677599999993</v>
      </c>
      <c r="T761" s="454">
        <v>30</v>
      </c>
      <c r="U761" s="434">
        <f t="shared" si="456"/>
        <v>25.856520705634836</v>
      </c>
      <c r="V761" s="458">
        <v>3960.0749999999998</v>
      </c>
      <c r="W761" s="752">
        <f t="shared" si="472"/>
        <v>0</v>
      </c>
      <c r="X761" s="552">
        <f t="shared" si="466"/>
        <v>0</v>
      </c>
      <c r="Y761" s="437" t="s">
        <v>771</v>
      </c>
      <c r="Z761" s="435">
        <f t="shared" si="457"/>
        <v>30</v>
      </c>
      <c r="AA761" s="427"/>
      <c r="AB761" s="171"/>
      <c r="AC761" s="88"/>
      <c r="AD761" s="162"/>
      <c r="AE761" s="162"/>
      <c r="AF761" s="162"/>
      <c r="AG761" s="162"/>
      <c r="AH761" s="162"/>
      <c r="AI761" s="162"/>
      <c r="AJ761" s="162"/>
      <c r="AK761" s="163"/>
      <c r="AL761" s="162"/>
      <c r="AM761" s="173"/>
      <c r="AN761" s="173"/>
      <c r="AO761" s="173"/>
      <c r="AP761" s="173"/>
      <c r="AQ761" s="173"/>
      <c r="AR761" s="173"/>
      <c r="AS761" s="173"/>
      <c r="AT761" s="173"/>
      <c r="AU761" s="173"/>
      <c r="AV761" s="173"/>
      <c r="AW761" s="173"/>
      <c r="AX761" s="173"/>
      <c r="AY761" s="173"/>
      <c r="AZ761" s="173"/>
      <c r="BA761" s="173"/>
      <c r="BB761" s="173"/>
      <c r="BC761" s="173"/>
      <c r="BD761" s="173"/>
      <c r="BE761" s="173"/>
      <c r="BF761" s="165"/>
      <c r="BG761" s="165"/>
      <c r="BH761" s="165"/>
      <c r="BI761" s="165"/>
      <c r="BJ761" s="165"/>
      <c r="BK761" s="165"/>
      <c r="BL761" s="165"/>
      <c r="BM761" s="165"/>
      <c r="BN761" s="165"/>
      <c r="BO761" s="165"/>
      <c r="BP761" s="165"/>
      <c r="BQ761" s="165"/>
      <c r="BR761" s="165"/>
      <c r="BS761" s="165"/>
      <c r="BT761" s="165"/>
      <c r="BU761" s="165"/>
      <c r="BV761" s="165"/>
      <c r="BW761" s="165"/>
      <c r="BX761" s="165"/>
      <c r="BY761" s="165"/>
      <c r="BZ761" s="165"/>
      <c r="CA761" s="165"/>
      <c r="CB761" s="165"/>
      <c r="CC761" s="165"/>
      <c r="CD761" s="165"/>
    </row>
    <row r="762" spans="1:82" ht="27" customHeight="1">
      <c r="A762" s="502" t="s">
        <v>28</v>
      </c>
      <c r="B762" s="480"/>
      <c r="C762" s="511" t="s">
        <v>782</v>
      </c>
      <c r="D762" s="55" t="s">
        <v>511</v>
      </c>
      <c r="E762" s="58" t="s">
        <v>687</v>
      </c>
      <c r="F762" s="11" t="s">
        <v>513</v>
      </c>
      <c r="G762" s="538" t="s">
        <v>790</v>
      </c>
      <c r="H762" s="620"/>
      <c r="I762" s="620"/>
      <c r="J762" s="538" t="s">
        <v>790</v>
      </c>
      <c r="K762" s="538" t="s">
        <v>790</v>
      </c>
      <c r="L762" s="538" t="s">
        <v>790</v>
      </c>
      <c r="M762" s="538" t="s">
        <v>790</v>
      </c>
      <c r="N762" s="215"/>
      <c r="O762" s="50">
        <f t="shared" si="470"/>
        <v>0</v>
      </c>
      <c r="P762" s="94">
        <f t="shared" si="471"/>
        <v>0</v>
      </c>
      <c r="Q762" s="678">
        <v>82.170719999999989</v>
      </c>
      <c r="R762" s="736">
        <f t="shared" si="464"/>
        <v>5341.0967999999993</v>
      </c>
      <c r="S762" s="745">
        <f t="shared" ref="S762:S765" si="473">(1-T762*0.01)*R762</f>
        <v>3738.7677599999993</v>
      </c>
      <c r="T762" s="454">
        <v>30</v>
      </c>
      <c r="U762" s="434">
        <f>(V762/R762*100-100)*-1</f>
        <v>25.856520705634836</v>
      </c>
      <c r="V762" s="458">
        <v>3960.0749999999998</v>
      </c>
      <c r="W762" s="752">
        <f t="shared" si="472"/>
        <v>0</v>
      </c>
      <c r="X762" s="552">
        <f t="shared" si="466"/>
        <v>0</v>
      </c>
      <c r="Y762" s="437" t="s">
        <v>771</v>
      </c>
      <c r="Z762" s="435">
        <f>T762</f>
        <v>30</v>
      </c>
      <c r="AA762" s="427"/>
      <c r="AB762" s="171"/>
      <c r="AC762" s="88"/>
      <c r="AD762" s="162"/>
      <c r="AE762" s="162"/>
      <c r="AF762" s="162"/>
      <c r="AG762" s="162"/>
      <c r="AH762" s="162"/>
      <c r="AI762" s="162"/>
      <c r="AJ762" s="162"/>
      <c r="AK762" s="163"/>
      <c r="AL762" s="162"/>
      <c r="AM762" s="173"/>
      <c r="AN762" s="173"/>
      <c r="AO762" s="173"/>
      <c r="AP762" s="173"/>
      <c r="AQ762" s="173"/>
      <c r="AR762" s="173"/>
      <c r="AS762" s="173"/>
      <c r="AT762" s="173"/>
      <c r="AU762" s="173"/>
      <c r="AV762" s="173"/>
      <c r="AW762" s="173"/>
      <c r="AX762" s="173"/>
      <c r="AY762" s="173"/>
      <c r="AZ762" s="173"/>
      <c r="BA762" s="173"/>
      <c r="BB762" s="173"/>
      <c r="BC762" s="173"/>
      <c r="BD762" s="173"/>
      <c r="BE762" s="173"/>
      <c r="BF762" s="165"/>
      <c r="BG762" s="165"/>
      <c r="BH762" s="165"/>
      <c r="BI762" s="165"/>
      <c r="BJ762" s="165"/>
      <c r="BK762" s="165"/>
      <c r="BL762" s="165"/>
      <c r="BM762" s="165"/>
      <c r="BN762" s="165"/>
      <c r="BO762" s="165"/>
      <c r="BP762" s="165"/>
      <c r="BQ762" s="165"/>
      <c r="BR762" s="165"/>
      <c r="BS762" s="165"/>
      <c r="BT762" s="165"/>
      <c r="BU762" s="165"/>
      <c r="BV762" s="165"/>
      <c r="BW762" s="165"/>
      <c r="BX762" s="165"/>
      <c r="BY762" s="165"/>
      <c r="BZ762" s="165"/>
      <c r="CA762" s="165"/>
      <c r="CB762" s="165"/>
      <c r="CC762" s="165"/>
      <c r="CD762" s="165"/>
    </row>
    <row r="763" spans="1:82" ht="63.75" customHeight="1">
      <c r="A763" s="520" t="s">
        <v>11</v>
      </c>
      <c r="B763" s="481"/>
      <c r="C763" s="511" t="s">
        <v>782</v>
      </c>
      <c r="D763" s="108" t="s">
        <v>552</v>
      </c>
      <c r="E763" s="58" t="s">
        <v>688</v>
      </c>
      <c r="F763" s="42" t="s">
        <v>164</v>
      </c>
      <c r="G763" s="538" t="s">
        <v>790</v>
      </c>
      <c r="H763" s="616"/>
      <c r="I763" s="616"/>
      <c r="J763" s="538" t="s">
        <v>790</v>
      </c>
      <c r="K763" s="538" t="s">
        <v>790</v>
      </c>
      <c r="L763" s="538" t="s">
        <v>790</v>
      </c>
      <c r="M763" s="538" t="s">
        <v>790</v>
      </c>
      <c r="N763" s="215"/>
      <c r="O763" s="50">
        <f t="shared" si="470"/>
        <v>0</v>
      </c>
      <c r="P763" s="94">
        <f t="shared" si="471"/>
        <v>0</v>
      </c>
      <c r="Q763" s="678">
        <v>80.994959999999992</v>
      </c>
      <c r="R763" s="736">
        <f t="shared" si="464"/>
        <v>5264.6723999999995</v>
      </c>
      <c r="S763" s="745">
        <f t="shared" si="473"/>
        <v>3685.2706799999992</v>
      </c>
      <c r="T763" s="454">
        <v>30</v>
      </c>
      <c r="U763" s="434">
        <f>(V763/R763*100-100)*-1</f>
        <v>24.780219943030062</v>
      </c>
      <c r="V763" s="458">
        <v>3960.0749999999998</v>
      </c>
      <c r="W763" s="752">
        <f t="shared" si="472"/>
        <v>0</v>
      </c>
      <c r="X763" s="552">
        <f t="shared" si="466"/>
        <v>0</v>
      </c>
      <c r="Y763" s="437" t="s">
        <v>771</v>
      </c>
      <c r="Z763" s="435">
        <f>T763</f>
        <v>30</v>
      </c>
      <c r="AA763" s="427"/>
      <c r="AB763" s="171"/>
      <c r="AC763" s="88"/>
      <c r="AD763" s="162"/>
      <c r="AE763" s="162"/>
      <c r="AF763" s="162"/>
      <c r="AG763" s="162"/>
      <c r="AH763" s="162"/>
      <c r="AI763" s="162"/>
      <c r="AJ763" s="162"/>
      <c r="AK763" s="163"/>
      <c r="AL763" s="162"/>
      <c r="AM763" s="173"/>
      <c r="AN763" s="173"/>
      <c r="AO763" s="173"/>
      <c r="AP763" s="173"/>
      <c r="AQ763" s="173"/>
      <c r="AR763" s="173"/>
      <c r="AS763" s="173"/>
      <c r="AT763" s="173"/>
      <c r="AU763" s="173"/>
      <c r="AV763" s="173"/>
      <c r="AW763" s="173"/>
      <c r="AX763" s="173"/>
      <c r="AY763" s="173"/>
      <c r="AZ763" s="173"/>
      <c r="BA763" s="173"/>
      <c r="BB763" s="173"/>
      <c r="BC763" s="173"/>
      <c r="BD763" s="173"/>
      <c r="BE763" s="173"/>
      <c r="BF763" s="165"/>
      <c r="BG763" s="165"/>
      <c r="BH763" s="165"/>
      <c r="BI763" s="165"/>
      <c r="BJ763" s="165"/>
      <c r="BK763" s="165"/>
      <c r="BL763" s="165"/>
      <c r="BM763" s="165"/>
      <c r="BN763" s="165"/>
      <c r="BO763" s="165"/>
      <c r="BP763" s="165"/>
      <c r="BQ763" s="165"/>
      <c r="BR763" s="165"/>
      <c r="BS763" s="165"/>
      <c r="BT763" s="165"/>
      <c r="BU763" s="165"/>
      <c r="BV763" s="165"/>
      <c r="BW763" s="165"/>
      <c r="BX763" s="165"/>
      <c r="BY763" s="165"/>
      <c r="BZ763" s="165"/>
      <c r="CA763" s="165"/>
      <c r="CB763" s="165"/>
      <c r="CC763" s="165"/>
      <c r="CD763" s="165"/>
    </row>
    <row r="764" spans="1:82" ht="63.75" customHeight="1">
      <c r="A764" s="520" t="s">
        <v>11</v>
      </c>
      <c r="B764" s="481"/>
      <c r="C764" s="511" t="s">
        <v>782</v>
      </c>
      <c r="D764" s="108" t="s">
        <v>552</v>
      </c>
      <c r="E764" s="58" t="s">
        <v>688</v>
      </c>
      <c r="F764" s="42" t="s">
        <v>162</v>
      </c>
      <c r="G764" s="538" t="s">
        <v>790</v>
      </c>
      <c r="H764" s="616"/>
      <c r="I764" s="616"/>
      <c r="J764" s="538" t="s">
        <v>790</v>
      </c>
      <c r="K764" s="538" t="s">
        <v>790</v>
      </c>
      <c r="L764" s="538" t="s">
        <v>790</v>
      </c>
      <c r="M764" s="538" t="s">
        <v>790</v>
      </c>
      <c r="N764" s="215"/>
      <c r="O764" s="50">
        <f t="shared" si="470"/>
        <v>0</v>
      </c>
      <c r="P764" s="94">
        <f t="shared" si="471"/>
        <v>0</v>
      </c>
      <c r="Q764" s="678">
        <v>80.994959999999992</v>
      </c>
      <c r="R764" s="736">
        <f t="shared" si="464"/>
        <v>5264.6723999999995</v>
      </c>
      <c r="S764" s="745">
        <f t="shared" si="473"/>
        <v>3685.2706799999992</v>
      </c>
      <c r="T764" s="454">
        <v>30</v>
      </c>
      <c r="U764" s="434">
        <f>(V764/R764*100-100)*-1</f>
        <v>24.780219943030062</v>
      </c>
      <c r="V764" s="458">
        <v>3960.0749999999998</v>
      </c>
      <c r="W764" s="752">
        <f t="shared" si="472"/>
        <v>0</v>
      </c>
      <c r="X764" s="552">
        <f t="shared" si="466"/>
        <v>0</v>
      </c>
      <c r="Y764" s="437" t="s">
        <v>771</v>
      </c>
      <c r="Z764" s="435">
        <f>T764</f>
        <v>30</v>
      </c>
      <c r="AA764" s="427"/>
      <c r="AB764" s="171"/>
      <c r="AC764" s="88"/>
      <c r="AD764" s="162"/>
      <c r="AE764" s="162"/>
      <c r="AF764" s="162"/>
      <c r="AG764" s="162"/>
      <c r="AH764" s="162"/>
      <c r="AI764" s="162"/>
      <c r="AJ764" s="162"/>
      <c r="AK764" s="163"/>
      <c r="AL764" s="162"/>
      <c r="AM764" s="173"/>
      <c r="AN764" s="173"/>
      <c r="AO764" s="173"/>
      <c r="AP764" s="173"/>
      <c r="AQ764" s="173"/>
      <c r="AR764" s="173"/>
      <c r="AS764" s="173"/>
      <c r="AT764" s="173"/>
      <c r="AU764" s="173"/>
      <c r="AV764" s="173"/>
      <c r="AW764" s="173"/>
      <c r="AX764" s="173"/>
      <c r="AY764" s="173"/>
      <c r="AZ764" s="173"/>
      <c r="BA764" s="173"/>
      <c r="BB764" s="173"/>
      <c r="BC764" s="173"/>
      <c r="BD764" s="173"/>
      <c r="BE764" s="173"/>
      <c r="BF764" s="165"/>
      <c r="BG764" s="165"/>
      <c r="BH764" s="165"/>
      <c r="BI764" s="165"/>
      <c r="BJ764" s="165"/>
      <c r="BK764" s="165"/>
      <c r="BL764" s="165"/>
      <c r="BM764" s="165"/>
      <c r="BN764" s="165"/>
      <c r="BO764" s="165"/>
      <c r="BP764" s="165"/>
      <c r="BQ764" s="165"/>
      <c r="BR764" s="165"/>
      <c r="BS764" s="165"/>
      <c r="BT764" s="165"/>
      <c r="BU764" s="165"/>
      <c r="BV764" s="165"/>
      <c r="BW764" s="165"/>
      <c r="BX764" s="165"/>
      <c r="BY764" s="165"/>
      <c r="BZ764" s="165"/>
      <c r="CA764" s="165"/>
      <c r="CB764" s="165"/>
      <c r="CC764" s="165"/>
      <c r="CD764" s="165"/>
    </row>
    <row r="765" spans="1:82" ht="63.75" customHeight="1">
      <c r="A765" s="520" t="s">
        <v>11</v>
      </c>
      <c r="B765" s="481"/>
      <c r="C765" s="511" t="s">
        <v>782</v>
      </c>
      <c r="D765" s="108" t="s">
        <v>552</v>
      </c>
      <c r="E765" s="58" t="s">
        <v>688</v>
      </c>
      <c r="F765" s="42" t="s">
        <v>553</v>
      </c>
      <c r="G765" s="538" t="s">
        <v>790</v>
      </c>
      <c r="H765" s="616"/>
      <c r="I765" s="616"/>
      <c r="J765" s="538" t="s">
        <v>790</v>
      </c>
      <c r="K765" s="538" t="s">
        <v>790</v>
      </c>
      <c r="L765" s="538" t="s">
        <v>790</v>
      </c>
      <c r="M765" s="538" t="s">
        <v>790</v>
      </c>
      <c r="N765" s="215"/>
      <c r="O765" s="50">
        <f t="shared" si="470"/>
        <v>0</v>
      </c>
      <c r="P765" s="94">
        <f t="shared" si="471"/>
        <v>0</v>
      </c>
      <c r="Q765" s="678">
        <v>80.994959999999992</v>
      </c>
      <c r="R765" s="736">
        <f t="shared" si="464"/>
        <v>5264.6723999999995</v>
      </c>
      <c r="S765" s="745">
        <f t="shared" si="473"/>
        <v>3685.2706799999992</v>
      </c>
      <c r="T765" s="454">
        <v>30</v>
      </c>
      <c r="U765" s="434">
        <f>(V765/R765*100-100)*-1</f>
        <v>24.780219943030062</v>
      </c>
      <c r="V765" s="458">
        <v>3960.0749999999998</v>
      </c>
      <c r="W765" s="752">
        <f t="shared" si="472"/>
        <v>0</v>
      </c>
      <c r="X765" s="552">
        <f t="shared" si="466"/>
        <v>0</v>
      </c>
      <c r="Y765" s="437" t="s">
        <v>771</v>
      </c>
      <c r="Z765" s="435">
        <f>T765</f>
        <v>30</v>
      </c>
      <c r="AA765" s="427"/>
      <c r="AB765" s="171"/>
      <c r="AC765" s="88"/>
      <c r="AD765" s="162"/>
      <c r="AE765" s="162"/>
      <c r="AF765" s="162"/>
      <c r="AG765" s="162"/>
      <c r="AH765" s="162"/>
      <c r="AI765" s="162"/>
      <c r="AJ765" s="162"/>
      <c r="AK765" s="163"/>
      <c r="AL765" s="162"/>
      <c r="AM765" s="173"/>
      <c r="AN765" s="173"/>
      <c r="AO765" s="173"/>
      <c r="AP765" s="173"/>
      <c r="AQ765" s="173"/>
      <c r="AR765" s="173"/>
      <c r="AS765" s="173"/>
      <c r="AT765" s="173"/>
      <c r="AU765" s="173"/>
      <c r="AV765" s="173"/>
      <c r="AW765" s="173"/>
      <c r="AX765" s="173"/>
      <c r="AY765" s="173"/>
      <c r="AZ765" s="173"/>
      <c r="BA765" s="173"/>
      <c r="BB765" s="173"/>
      <c r="BC765" s="173"/>
      <c r="BD765" s="173"/>
      <c r="BE765" s="173"/>
      <c r="BF765" s="165"/>
      <c r="BG765" s="165"/>
      <c r="BH765" s="165"/>
      <c r="BI765" s="165"/>
      <c r="BJ765" s="165"/>
      <c r="BK765" s="165"/>
      <c r="BL765" s="165"/>
      <c r="BM765" s="165"/>
      <c r="BN765" s="165"/>
      <c r="BO765" s="165"/>
      <c r="BP765" s="165"/>
      <c r="BQ765" s="165"/>
      <c r="BR765" s="165"/>
      <c r="BS765" s="165"/>
      <c r="BT765" s="165"/>
      <c r="BU765" s="165"/>
      <c r="BV765" s="165"/>
      <c r="BW765" s="165"/>
      <c r="BX765" s="165"/>
      <c r="BY765" s="165"/>
      <c r="BZ765" s="165"/>
      <c r="CA765" s="165"/>
      <c r="CB765" s="165"/>
      <c r="CC765" s="165"/>
      <c r="CD765" s="165"/>
    </row>
    <row r="766" spans="1:82" ht="12" hidden="1" customHeight="1">
      <c r="A766" s="505"/>
      <c r="B766" s="242"/>
      <c r="C766" s="322"/>
      <c r="D766" s="242"/>
      <c r="E766" s="243"/>
      <c r="F766" s="249"/>
      <c r="G766" s="244"/>
      <c r="H766" s="244"/>
      <c r="I766" s="244"/>
      <c r="J766" s="244"/>
      <c r="K766" s="244"/>
      <c r="L766" s="245"/>
      <c r="M766" s="691"/>
      <c r="N766" s="252">
        <v>0</v>
      </c>
      <c r="O766" s="307"/>
      <c r="P766" s="400"/>
      <c r="Q766" s="392"/>
      <c r="R766" s="753"/>
      <c r="S766" s="757"/>
      <c r="T766" s="430"/>
      <c r="U766" s="430"/>
      <c r="V766" s="329"/>
      <c r="W766" s="770" t="s">
        <v>22</v>
      </c>
      <c r="X766" s="552">
        <f t="shared" si="466"/>
        <v>0</v>
      </c>
      <c r="Y766" s="422"/>
      <c r="Z766" s="170"/>
      <c r="AA766" s="88"/>
      <c r="AB766" s="171"/>
      <c r="AC766" s="88"/>
      <c r="AD766" s="162"/>
      <c r="AE766" s="162"/>
      <c r="AF766" s="162"/>
      <c r="AG766" s="162"/>
      <c r="AH766" s="162"/>
      <c r="AI766" s="162"/>
      <c r="AJ766" s="162"/>
      <c r="AK766" s="163"/>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row>
    <row r="767" spans="1:82" ht="27" hidden="1" customHeight="1">
      <c r="A767" s="944"/>
      <c r="B767" s="489"/>
      <c r="C767" s="858"/>
      <c r="D767" s="132"/>
      <c r="E767" s="132" t="s">
        <v>126</v>
      </c>
      <c r="F767" s="860"/>
      <c r="G767" s="97">
        <v>2</v>
      </c>
      <c r="H767" s="97">
        <v>3</v>
      </c>
      <c r="I767" s="97">
        <v>4</v>
      </c>
      <c r="J767" s="97">
        <v>5</v>
      </c>
      <c r="K767" s="40">
        <v>6</v>
      </c>
      <c r="L767" s="40">
        <v>7</v>
      </c>
      <c r="M767" s="40"/>
      <c r="N767" s="103">
        <v>0</v>
      </c>
      <c r="O767" s="104"/>
      <c r="P767" s="722">
        <f>IF(SUM(G768:M782)&gt;0,0.1,0)</f>
        <v>0</v>
      </c>
      <c r="Q767" s="395"/>
      <c r="R767" s="734"/>
      <c r="S767" s="759"/>
      <c r="T767" s="328"/>
      <c r="U767" s="328"/>
      <c r="V767" s="328"/>
      <c r="W767" s="855"/>
      <c r="X767" s="552">
        <f t="shared" si="466"/>
        <v>0</v>
      </c>
      <c r="Y767" s="422"/>
      <c r="Z767" s="170"/>
      <c r="AA767" s="88"/>
      <c r="AB767" s="171"/>
      <c r="AC767" s="88"/>
      <c r="AD767" s="162"/>
      <c r="AE767" s="162"/>
      <c r="AF767" s="162"/>
      <c r="AG767" s="162"/>
      <c r="AH767" s="162"/>
      <c r="AI767" s="162"/>
      <c r="AJ767" s="162"/>
      <c r="AK767" s="163"/>
      <c r="AL767" s="162"/>
      <c r="AM767" s="173"/>
      <c r="AN767" s="173"/>
      <c r="AO767" s="173"/>
      <c r="AP767" s="173"/>
      <c r="AQ767" s="173"/>
      <c r="AR767" s="173"/>
      <c r="AS767" s="173"/>
      <c r="AT767" s="173"/>
      <c r="AU767" s="173"/>
      <c r="AV767" s="173"/>
      <c r="AW767" s="173"/>
      <c r="AX767" s="173"/>
      <c r="AY767" s="173"/>
      <c r="AZ767" s="173"/>
      <c r="BA767" s="173"/>
      <c r="BB767" s="173"/>
      <c r="BC767" s="173"/>
      <c r="BD767" s="173"/>
      <c r="BE767" s="173"/>
      <c r="BF767" s="165"/>
      <c r="BG767" s="165"/>
      <c r="BH767" s="165"/>
      <c r="BI767" s="165"/>
      <c r="BJ767" s="165"/>
      <c r="BK767" s="165"/>
      <c r="BL767" s="165"/>
      <c r="BM767" s="165"/>
      <c r="BN767" s="165"/>
      <c r="BO767" s="165"/>
      <c r="BP767" s="165"/>
      <c r="BQ767" s="165"/>
      <c r="BR767" s="165"/>
      <c r="BS767" s="165"/>
      <c r="BT767" s="165"/>
      <c r="BU767" s="165"/>
      <c r="BV767" s="165"/>
      <c r="BW767" s="165"/>
      <c r="BX767" s="165"/>
      <c r="BY767" s="165"/>
      <c r="BZ767" s="165"/>
      <c r="CA767" s="165"/>
      <c r="CB767" s="165"/>
      <c r="CC767" s="165"/>
      <c r="CD767" s="165"/>
    </row>
    <row r="768" spans="1:82" ht="9.75" hidden="1" customHeight="1">
      <c r="A768" s="500"/>
      <c r="B768" s="242"/>
      <c r="C768" s="322"/>
      <c r="D768" s="242"/>
      <c r="E768" s="243"/>
      <c r="F768" s="249"/>
      <c r="G768" s="244"/>
      <c r="H768" s="244"/>
      <c r="I768" s="244"/>
      <c r="J768" s="244"/>
      <c r="K768" s="244"/>
      <c r="L768" s="245"/>
      <c r="M768" s="245"/>
      <c r="N768" s="253">
        <v>0</v>
      </c>
      <c r="O768" s="246"/>
      <c r="P768" s="863"/>
      <c r="Q768" s="857"/>
      <c r="R768" s="753"/>
      <c r="S768" s="757"/>
      <c r="T768" s="329"/>
      <c r="U768" s="329"/>
      <c r="V768" s="329"/>
      <c r="W768" s="770" t="s">
        <v>22</v>
      </c>
      <c r="X768" s="552">
        <f t="shared" si="466"/>
        <v>0</v>
      </c>
      <c r="Y768" s="422"/>
      <c r="Z768" s="170"/>
      <c r="AA768" s="88"/>
      <c r="AB768" s="171"/>
      <c r="AC768" s="88"/>
      <c r="AD768" s="162"/>
      <c r="AE768" s="162"/>
      <c r="AF768" s="162"/>
      <c r="AG768" s="162"/>
      <c r="AH768" s="162"/>
      <c r="AI768" s="162"/>
      <c r="AJ768" s="162"/>
      <c r="AK768" s="163"/>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5"/>
      <c r="BG768" s="165"/>
      <c r="BH768" s="165"/>
      <c r="BI768" s="165"/>
      <c r="BJ768" s="165"/>
      <c r="BK768" s="165"/>
      <c r="BL768" s="165"/>
      <c r="BM768" s="165"/>
      <c r="BN768" s="165"/>
      <c r="BO768" s="165"/>
      <c r="BP768" s="165"/>
      <c r="BQ768" s="165"/>
      <c r="BR768" s="165"/>
      <c r="BS768" s="165"/>
      <c r="BT768" s="165"/>
      <c r="BU768" s="165"/>
      <c r="BV768" s="165"/>
      <c r="BW768" s="165"/>
      <c r="BX768" s="165"/>
      <c r="BY768" s="165"/>
      <c r="BZ768" s="165"/>
      <c r="CA768" s="165"/>
      <c r="CB768" s="165"/>
      <c r="CC768" s="165"/>
      <c r="CD768" s="165"/>
    </row>
    <row r="769" spans="1:82" ht="63.75" hidden="1" customHeight="1">
      <c r="A769" s="825" t="s">
        <v>11</v>
      </c>
      <c r="B769" s="491"/>
      <c r="C769" s="677" t="s">
        <v>953</v>
      </c>
      <c r="D769" s="403" t="s">
        <v>1051</v>
      </c>
      <c r="E769" s="404" t="s">
        <v>1052</v>
      </c>
      <c r="F769" s="404" t="s">
        <v>1053</v>
      </c>
      <c r="G769" s="538" t="s">
        <v>790</v>
      </c>
      <c r="H769" s="538" t="s">
        <v>790</v>
      </c>
      <c r="I769" s="538" t="s">
        <v>790</v>
      </c>
      <c r="J769" s="538" t="s">
        <v>790</v>
      </c>
      <c r="K769" s="626"/>
      <c r="L769" s="538" t="s">
        <v>790</v>
      </c>
      <c r="M769" s="538" t="s">
        <v>790</v>
      </c>
      <c r="N769" s="215">
        <v>0</v>
      </c>
      <c r="O769" s="836">
        <f t="shared" ref="O769:O772" si="474">SUBTOTAL(9,G769:M769)</f>
        <v>0</v>
      </c>
      <c r="P769" s="837">
        <f t="shared" ref="P769:P772" si="475">O769</f>
        <v>0</v>
      </c>
      <c r="Q769" s="678">
        <v>64.00439999999999</v>
      </c>
      <c r="R769" s="736">
        <f t="shared" ref="R769:R772" si="476">Q769*$S$1</f>
        <v>4160.2859999999991</v>
      </c>
      <c r="S769" s="745">
        <f t="shared" ref="S769:S772" si="477">(1-T769*0.01)*R769</f>
        <v>2912.2001999999993</v>
      </c>
      <c r="T769" s="454">
        <v>30</v>
      </c>
      <c r="U769" s="434"/>
      <c r="V769" s="458"/>
      <c r="W769" s="842">
        <f t="shared" ref="W769:W772" si="478">S769*O769</f>
        <v>0</v>
      </c>
      <c r="X769" s="552">
        <f t="shared" si="466"/>
        <v>0</v>
      </c>
      <c r="Y769" s="437" t="s">
        <v>771</v>
      </c>
      <c r="Z769" s="435">
        <f t="shared" ref="Z769:Z772" si="479">T769</f>
        <v>30</v>
      </c>
      <c r="AA769" s="636"/>
      <c r="AB769" s="171"/>
      <c r="AC769" s="88"/>
      <c r="AD769" s="162"/>
      <c r="AE769" s="162"/>
      <c r="AF769" s="162"/>
      <c r="AG769" s="162"/>
      <c r="AH769" s="162"/>
      <c r="AI769" s="162"/>
      <c r="AJ769" s="162"/>
      <c r="AK769" s="163"/>
      <c r="AL769" s="162"/>
      <c r="AM769" s="173"/>
      <c r="AN769" s="173"/>
      <c r="AO769" s="173"/>
      <c r="AP769" s="173"/>
      <c r="AQ769" s="173"/>
      <c r="AR769" s="173"/>
      <c r="AS769" s="173"/>
      <c r="AT769" s="173"/>
      <c r="AU769" s="173"/>
      <c r="AV769" s="173"/>
      <c r="AW769" s="173"/>
      <c r="AX769" s="173"/>
      <c r="AY769" s="173"/>
      <c r="AZ769" s="173"/>
      <c r="BA769" s="173"/>
      <c r="BB769" s="173"/>
      <c r="BC769" s="173"/>
      <c r="BD769" s="173"/>
      <c r="BE769" s="173"/>
      <c r="BF769" s="165"/>
      <c r="BG769" s="165"/>
      <c r="BH769" s="165"/>
      <c r="BI769" s="165"/>
      <c r="BJ769" s="165"/>
      <c r="BK769" s="165"/>
      <c r="BL769" s="165"/>
      <c r="BM769" s="165"/>
      <c r="BN769" s="165"/>
      <c r="BO769" s="165"/>
      <c r="BP769" s="165"/>
      <c r="BQ769" s="165"/>
      <c r="BR769" s="165"/>
      <c r="BS769" s="165"/>
      <c r="BT769" s="165"/>
      <c r="BU769" s="165"/>
      <c r="BV769" s="165"/>
      <c r="BW769" s="165"/>
      <c r="BX769" s="165"/>
      <c r="BY769" s="165"/>
      <c r="BZ769" s="165"/>
      <c r="CA769" s="165"/>
      <c r="CB769" s="165"/>
      <c r="CC769" s="165"/>
      <c r="CD769" s="165"/>
    </row>
    <row r="770" spans="1:82" ht="63.75" hidden="1" customHeight="1">
      <c r="A770" s="825" t="s">
        <v>11</v>
      </c>
      <c r="B770" s="491"/>
      <c r="C770" s="677" t="s">
        <v>953</v>
      </c>
      <c r="D770" s="403" t="s">
        <v>1051</v>
      </c>
      <c r="E770" s="404" t="s">
        <v>1052</v>
      </c>
      <c r="F770" s="404" t="s">
        <v>162</v>
      </c>
      <c r="G770" s="538" t="s">
        <v>790</v>
      </c>
      <c r="H770" s="626"/>
      <c r="I770" s="626"/>
      <c r="J770" s="538" t="s">
        <v>790</v>
      </c>
      <c r="K770" s="626"/>
      <c r="L770" s="626"/>
      <c r="M770" s="538" t="s">
        <v>790</v>
      </c>
      <c r="N770" s="215">
        <v>0</v>
      </c>
      <c r="O770" s="836">
        <f t="shared" si="474"/>
        <v>0</v>
      </c>
      <c r="P770" s="837">
        <f t="shared" si="475"/>
        <v>0</v>
      </c>
      <c r="Q770" s="678">
        <v>64.00439999999999</v>
      </c>
      <c r="R770" s="736">
        <f t="shared" si="476"/>
        <v>4160.2859999999991</v>
      </c>
      <c r="S770" s="745">
        <f t="shared" ref="S770:S771" si="480">(1-T770*0.01)*R770</f>
        <v>2912.2001999999993</v>
      </c>
      <c r="T770" s="454">
        <v>30</v>
      </c>
      <c r="U770" s="434"/>
      <c r="V770" s="458"/>
      <c r="W770" s="842">
        <f t="shared" si="478"/>
        <v>0</v>
      </c>
      <c r="X770" s="552">
        <f t="shared" si="466"/>
        <v>0</v>
      </c>
      <c r="Y770" s="437" t="s">
        <v>771</v>
      </c>
      <c r="Z770" s="435">
        <f t="shared" ref="Z770:Z771" si="481">T770</f>
        <v>30</v>
      </c>
      <c r="AA770" s="636"/>
      <c r="AB770" s="171"/>
      <c r="AC770" s="88"/>
      <c r="AD770" s="162"/>
      <c r="AE770" s="162"/>
      <c r="AF770" s="162"/>
      <c r="AG770" s="162"/>
      <c r="AH770" s="162"/>
      <c r="AI770" s="162"/>
      <c r="AJ770" s="162"/>
      <c r="AK770" s="163"/>
      <c r="AL770" s="162"/>
      <c r="AM770" s="173"/>
      <c r="AN770" s="173"/>
      <c r="AO770" s="173"/>
      <c r="AP770" s="173"/>
      <c r="AQ770" s="173"/>
      <c r="AR770" s="173"/>
      <c r="AS770" s="173"/>
      <c r="AT770" s="173"/>
      <c r="AU770" s="173"/>
      <c r="AV770" s="173"/>
      <c r="AW770" s="173"/>
      <c r="AX770" s="173"/>
      <c r="AY770" s="173"/>
      <c r="AZ770" s="173"/>
      <c r="BA770" s="173"/>
      <c r="BB770" s="173"/>
      <c r="BC770" s="173"/>
      <c r="BD770" s="173"/>
      <c r="BE770" s="173"/>
      <c r="BF770" s="165"/>
      <c r="BG770" s="165"/>
      <c r="BH770" s="165"/>
      <c r="BI770" s="165"/>
      <c r="BJ770" s="165"/>
      <c r="BK770" s="165"/>
      <c r="BL770" s="165"/>
      <c r="BM770" s="165"/>
      <c r="BN770" s="165"/>
      <c r="BO770" s="165"/>
      <c r="BP770" s="165"/>
      <c r="BQ770" s="165"/>
      <c r="BR770" s="165"/>
      <c r="BS770" s="165"/>
      <c r="BT770" s="165"/>
      <c r="BU770" s="165"/>
      <c r="BV770" s="165"/>
      <c r="BW770" s="165"/>
      <c r="BX770" s="165"/>
      <c r="BY770" s="165"/>
      <c r="BZ770" s="165"/>
      <c r="CA770" s="165"/>
      <c r="CB770" s="165"/>
      <c r="CC770" s="165"/>
      <c r="CD770" s="165"/>
    </row>
    <row r="771" spans="1:82" ht="63.75" hidden="1" customHeight="1">
      <c r="A771" s="825" t="s">
        <v>11</v>
      </c>
      <c r="B771" s="491"/>
      <c r="C771" s="677" t="s">
        <v>953</v>
      </c>
      <c r="D771" s="403" t="s">
        <v>1051</v>
      </c>
      <c r="E771" s="404" t="s">
        <v>1052</v>
      </c>
      <c r="F771" s="404" t="s">
        <v>3</v>
      </c>
      <c r="G771" s="538" t="s">
        <v>790</v>
      </c>
      <c r="H771" s="626"/>
      <c r="I771" s="538" t="s">
        <v>790</v>
      </c>
      <c r="J771" s="538" t="s">
        <v>790</v>
      </c>
      <c r="K771" s="626"/>
      <c r="L771" s="626"/>
      <c r="M771" s="538" t="s">
        <v>790</v>
      </c>
      <c r="N771" s="215">
        <v>0</v>
      </c>
      <c r="O771" s="836">
        <f t="shared" si="474"/>
        <v>0</v>
      </c>
      <c r="P771" s="837">
        <f t="shared" si="475"/>
        <v>0</v>
      </c>
      <c r="Q771" s="678">
        <v>64.00439999999999</v>
      </c>
      <c r="R771" s="736">
        <f t="shared" si="476"/>
        <v>4160.2859999999991</v>
      </c>
      <c r="S771" s="745">
        <f t="shared" si="480"/>
        <v>2912.2001999999993</v>
      </c>
      <c r="T771" s="454">
        <v>30</v>
      </c>
      <c r="U771" s="434"/>
      <c r="V771" s="458"/>
      <c r="W771" s="842">
        <f t="shared" si="478"/>
        <v>0</v>
      </c>
      <c r="X771" s="552">
        <f t="shared" si="466"/>
        <v>0</v>
      </c>
      <c r="Y771" s="437" t="s">
        <v>771</v>
      </c>
      <c r="Z771" s="435">
        <f t="shared" si="481"/>
        <v>30</v>
      </c>
      <c r="AA771" s="636"/>
      <c r="AB771" s="171"/>
      <c r="AC771" s="88"/>
      <c r="AD771" s="162"/>
      <c r="AE771" s="162"/>
      <c r="AF771" s="162"/>
      <c r="AG771" s="162"/>
      <c r="AH771" s="162"/>
      <c r="AI771" s="162"/>
      <c r="AJ771" s="162"/>
      <c r="AK771" s="163"/>
      <c r="AL771" s="162"/>
      <c r="AM771" s="173"/>
      <c r="AN771" s="173"/>
      <c r="AO771" s="173"/>
      <c r="AP771" s="173"/>
      <c r="AQ771" s="173"/>
      <c r="AR771" s="173"/>
      <c r="AS771" s="173"/>
      <c r="AT771" s="173"/>
      <c r="AU771" s="173"/>
      <c r="AV771" s="173"/>
      <c r="AW771" s="173"/>
      <c r="AX771" s="173"/>
      <c r="AY771" s="173"/>
      <c r="AZ771" s="173"/>
      <c r="BA771" s="173"/>
      <c r="BB771" s="173"/>
      <c r="BC771" s="173"/>
      <c r="BD771" s="173"/>
      <c r="BE771" s="173"/>
      <c r="BF771" s="165"/>
      <c r="BG771" s="165"/>
      <c r="BH771" s="165"/>
      <c r="BI771" s="165"/>
      <c r="BJ771" s="165"/>
      <c r="BK771" s="165"/>
      <c r="BL771" s="165"/>
      <c r="BM771" s="165"/>
      <c r="BN771" s="165"/>
      <c r="BO771" s="165"/>
      <c r="BP771" s="165"/>
      <c r="BQ771" s="165"/>
      <c r="BR771" s="165"/>
      <c r="BS771" s="165"/>
      <c r="BT771" s="165"/>
      <c r="BU771" s="165"/>
      <c r="BV771" s="165"/>
      <c r="BW771" s="165"/>
      <c r="BX771" s="165"/>
      <c r="BY771" s="165"/>
      <c r="BZ771" s="165"/>
      <c r="CA771" s="165"/>
      <c r="CB771" s="165"/>
      <c r="CC771" s="165"/>
      <c r="CD771" s="165"/>
    </row>
    <row r="772" spans="1:82" ht="63.75" hidden="1" customHeight="1">
      <c r="A772" s="825" t="s">
        <v>11</v>
      </c>
      <c r="B772" s="491"/>
      <c r="C772" s="677" t="s">
        <v>953</v>
      </c>
      <c r="D772" s="403" t="s">
        <v>1054</v>
      </c>
      <c r="E772" s="404" t="s">
        <v>1052</v>
      </c>
      <c r="F772" s="404" t="s">
        <v>8</v>
      </c>
      <c r="G772" s="538" t="s">
        <v>790</v>
      </c>
      <c r="H772" s="538" t="s">
        <v>790</v>
      </c>
      <c r="I772" s="538" t="s">
        <v>790</v>
      </c>
      <c r="J772" s="626"/>
      <c r="K772" s="538" t="s">
        <v>790</v>
      </c>
      <c r="L772" s="538" t="s">
        <v>790</v>
      </c>
      <c r="M772" s="538" t="s">
        <v>790</v>
      </c>
      <c r="N772" s="215">
        <v>0</v>
      </c>
      <c r="O772" s="836">
        <f t="shared" si="474"/>
        <v>0</v>
      </c>
      <c r="P772" s="837">
        <f t="shared" si="475"/>
        <v>0</v>
      </c>
      <c r="Q772" s="678">
        <v>69.171120000000002</v>
      </c>
      <c r="R772" s="736">
        <f t="shared" si="476"/>
        <v>4496.1228000000001</v>
      </c>
      <c r="S772" s="745">
        <f t="shared" si="477"/>
        <v>3147.2859599999997</v>
      </c>
      <c r="T772" s="454">
        <v>30</v>
      </c>
      <c r="U772" s="434"/>
      <c r="V772" s="458"/>
      <c r="W772" s="842">
        <f t="shared" si="478"/>
        <v>0</v>
      </c>
      <c r="X772" s="552">
        <f t="shared" si="466"/>
        <v>0</v>
      </c>
      <c r="Y772" s="437" t="s">
        <v>771</v>
      </c>
      <c r="Z772" s="435">
        <f t="shared" si="479"/>
        <v>30</v>
      </c>
      <c r="AA772" s="636"/>
      <c r="AB772" s="171"/>
      <c r="AC772" s="88"/>
      <c r="AD772" s="162"/>
      <c r="AE772" s="162"/>
      <c r="AF772" s="162"/>
      <c r="AG772" s="162"/>
      <c r="AH772" s="162"/>
      <c r="AI772" s="162"/>
      <c r="AJ772" s="162"/>
      <c r="AK772" s="163"/>
      <c r="AL772" s="162"/>
      <c r="AM772" s="173"/>
      <c r="AN772" s="173"/>
      <c r="AO772" s="173"/>
      <c r="AP772" s="173"/>
      <c r="AQ772" s="173"/>
      <c r="AR772" s="173"/>
      <c r="AS772" s="173"/>
      <c r="AT772" s="173"/>
      <c r="AU772" s="173"/>
      <c r="AV772" s="173"/>
      <c r="AW772" s="173"/>
      <c r="AX772" s="173"/>
      <c r="AY772" s="173"/>
      <c r="AZ772" s="173"/>
      <c r="BA772" s="173"/>
      <c r="BB772" s="173"/>
      <c r="BC772" s="173"/>
      <c r="BD772" s="173"/>
      <c r="BE772" s="173"/>
      <c r="BF772" s="165"/>
      <c r="BG772" s="165"/>
      <c r="BH772" s="165"/>
      <c r="BI772" s="165"/>
      <c r="BJ772" s="165"/>
      <c r="BK772" s="165"/>
      <c r="BL772" s="165"/>
      <c r="BM772" s="165"/>
      <c r="BN772" s="165"/>
      <c r="BO772" s="165"/>
      <c r="BP772" s="165"/>
      <c r="BQ772" s="165"/>
      <c r="BR772" s="165"/>
      <c r="BS772" s="165"/>
      <c r="BT772" s="165"/>
      <c r="BU772" s="165"/>
      <c r="BV772" s="165"/>
      <c r="BW772" s="165"/>
      <c r="BX772" s="165"/>
      <c r="BY772" s="165"/>
      <c r="BZ772" s="165"/>
      <c r="CA772" s="165"/>
      <c r="CB772" s="165"/>
      <c r="CC772" s="165"/>
      <c r="CD772" s="165"/>
    </row>
    <row r="773" spans="1:82" ht="63.75" hidden="1" customHeight="1">
      <c r="A773" s="491" t="s">
        <v>11</v>
      </c>
      <c r="B773" s="491"/>
      <c r="C773" s="595" t="s">
        <v>794</v>
      </c>
      <c r="D773" s="403" t="s">
        <v>826</v>
      </c>
      <c r="E773" s="404" t="s">
        <v>842</v>
      </c>
      <c r="F773" s="404" t="s">
        <v>827</v>
      </c>
      <c r="G773" s="626"/>
      <c r="H773" s="538" t="s">
        <v>790</v>
      </c>
      <c r="I773" s="538" t="s">
        <v>790</v>
      </c>
      <c r="J773" s="538" t="s">
        <v>790</v>
      </c>
      <c r="K773" s="538" t="s">
        <v>790</v>
      </c>
      <c r="L773" s="538" t="s">
        <v>790</v>
      </c>
      <c r="M773" s="538"/>
      <c r="N773" s="215">
        <v>0</v>
      </c>
      <c r="O773" s="50">
        <f t="shared" ref="O773:O780" si="482">SUBTOTAL(9,G773:M773)</f>
        <v>0</v>
      </c>
      <c r="P773" s="94">
        <f t="shared" ref="P773:P781" si="483">O773</f>
        <v>0</v>
      </c>
      <c r="Q773" s="634">
        <v>41.41</v>
      </c>
      <c r="R773" s="436">
        <f>Q773*$S$1</f>
        <v>2691.6499999999996</v>
      </c>
      <c r="S773" s="394">
        <f>(1-T773*0.01)*R773</f>
        <v>2476.3179999999998</v>
      </c>
      <c r="T773" s="454">
        <v>8</v>
      </c>
      <c r="U773" s="434"/>
      <c r="V773" s="458"/>
      <c r="W773" s="335">
        <f t="shared" ref="W773:W780" si="484">S773*O773</f>
        <v>0</v>
      </c>
      <c r="X773" s="552">
        <f t="shared" ref="X773:X836" si="485">R773*P773</f>
        <v>0</v>
      </c>
      <c r="Y773" s="437" t="s">
        <v>771</v>
      </c>
      <c r="Z773" s="435">
        <f>T773</f>
        <v>8</v>
      </c>
      <c r="AA773" s="636"/>
      <c r="AB773" s="171"/>
      <c r="AC773" s="88"/>
      <c r="AD773" s="162"/>
      <c r="AE773" s="162"/>
      <c r="AF773" s="162"/>
      <c r="AG773" s="162"/>
      <c r="AH773" s="162"/>
      <c r="AI773" s="162"/>
      <c r="AJ773" s="162"/>
      <c r="AK773" s="163"/>
      <c r="AL773" s="162"/>
      <c r="AM773" s="173"/>
      <c r="AN773" s="173"/>
      <c r="AO773" s="173"/>
      <c r="AP773" s="173"/>
      <c r="AQ773" s="173"/>
      <c r="AR773" s="173"/>
      <c r="AS773" s="173"/>
      <c r="AT773" s="173"/>
      <c r="AU773" s="173"/>
      <c r="AV773" s="173"/>
      <c r="AW773" s="173"/>
      <c r="AX773" s="173"/>
      <c r="AY773" s="173"/>
      <c r="AZ773" s="173"/>
      <c r="BA773" s="173"/>
      <c r="BB773" s="173"/>
      <c r="BC773" s="173"/>
      <c r="BD773" s="173"/>
      <c r="BE773" s="173"/>
      <c r="BF773" s="165"/>
      <c r="BG773" s="165"/>
      <c r="BH773" s="165"/>
      <c r="BI773" s="165"/>
      <c r="BJ773" s="165"/>
      <c r="BK773" s="165"/>
      <c r="BL773" s="165"/>
      <c r="BM773" s="165"/>
      <c r="BN773" s="165"/>
      <c r="BO773" s="165"/>
      <c r="BP773" s="165"/>
      <c r="BQ773" s="165"/>
      <c r="BR773" s="165"/>
      <c r="BS773" s="165"/>
      <c r="BT773" s="165"/>
      <c r="BU773" s="165"/>
      <c r="BV773" s="165"/>
      <c r="BW773" s="165"/>
      <c r="BX773" s="165"/>
      <c r="BY773" s="165"/>
      <c r="BZ773" s="165"/>
      <c r="CA773" s="165"/>
      <c r="CB773" s="165"/>
      <c r="CC773" s="165"/>
      <c r="CD773" s="165"/>
    </row>
    <row r="774" spans="1:82" ht="63.75" hidden="1" customHeight="1">
      <c r="A774" s="520" t="s">
        <v>11</v>
      </c>
      <c r="B774" s="491"/>
      <c r="C774" s="677" t="s">
        <v>953</v>
      </c>
      <c r="D774" s="666" t="s">
        <v>919</v>
      </c>
      <c r="E774" s="667" t="s">
        <v>916</v>
      </c>
      <c r="F774" s="404" t="s">
        <v>469</v>
      </c>
      <c r="G774" s="538" t="s">
        <v>790</v>
      </c>
      <c r="H774" s="538" t="s">
        <v>790</v>
      </c>
      <c r="I774" s="538" t="s">
        <v>790</v>
      </c>
      <c r="J774" s="538" t="s">
        <v>790</v>
      </c>
      <c r="K774" s="626"/>
      <c r="L774" s="626"/>
      <c r="M774" s="538" t="s">
        <v>790</v>
      </c>
      <c r="N774" s="215">
        <v>0</v>
      </c>
      <c r="O774" s="836">
        <f t="shared" si="482"/>
        <v>0</v>
      </c>
      <c r="P774" s="837">
        <f t="shared" si="483"/>
        <v>0</v>
      </c>
      <c r="Q774" s="678">
        <v>67.813199999999995</v>
      </c>
      <c r="R774" s="736">
        <f t="shared" ref="R774:R776" si="486">Q774*$S$1</f>
        <v>4407.8579999999993</v>
      </c>
      <c r="S774" s="745">
        <f t="shared" ref="S774:S776" si="487">(1-T774*0.01)*R774</f>
        <v>3085.5005999999994</v>
      </c>
      <c r="T774" s="454">
        <v>30</v>
      </c>
      <c r="U774" s="434"/>
      <c r="V774" s="458"/>
      <c r="W774" s="842">
        <f t="shared" si="484"/>
        <v>0</v>
      </c>
      <c r="X774" s="552">
        <f t="shared" si="485"/>
        <v>0</v>
      </c>
      <c r="Y774" s="437" t="s">
        <v>771</v>
      </c>
      <c r="Z774" s="435">
        <f t="shared" ref="Z774:Z779" si="488">T774</f>
        <v>30</v>
      </c>
      <c r="AA774" s="636"/>
      <c r="AB774" s="171"/>
      <c r="AC774" s="88"/>
      <c r="AD774" s="162"/>
      <c r="AE774" s="162"/>
      <c r="AF774" s="162"/>
      <c r="AG774" s="162"/>
      <c r="AH774" s="162"/>
      <c r="AI774" s="162"/>
      <c r="AJ774" s="162"/>
      <c r="AK774" s="163"/>
      <c r="AL774" s="162"/>
      <c r="AM774" s="173"/>
      <c r="AN774" s="173"/>
      <c r="AO774" s="173"/>
      <c r="AP774" s="173"/>
      <c r="AQ774" s="173"/>
      <c r="AR774" s="173"/>
      <c r="AS774" s="173"/>
      <c r="AT774" s="173"/>
      <c r="AU774" s="173"/>
      <c r="AV774" s="173"/>
      <c r="AW774" s="173"/>
      <c r="AX774" s="173"/>
      <c r="AY774" s="173"/>
      <c r="AZ774" s="173"/>
      <c r="BA774" s="173"/>
      <c r="BB774" s="173"/>
      <c r="BC774" s="173"/>
      <c r="BD774" s="173"/>
      <c r="BE774" s="173"/>
      <c r="BF774" s="165"/>
      <c r="BG774" s="165"/>
      <c r="BH774" s="165"/>
      <c r="BI774" s="165"/>
      <c r="BJ774" s="165"/>
      <c r="BK774" s="165"/>
      <c r="BL774" s="165"/>
      <c r="BM774" s="165"/>
      <c r="BN774" s="165"/>
      <c r="BO774" s="165"/>
      <c r="BP774" s="165"/>
      <c r="BQ774" s="165"/>
      <c r="BR774" s="165"/>
      <c r="BS774" s="165"/>
      <c r="BT774" s="165"/>
      <c r="BU774" s="165"/>
      <c r="BV774" s="165"/>
      <c r="BW774" s="165"/>
      <c r="BX774" s="165"/>
      <c r="BY774" s="165"/>
      <c r="BZ774" s="165"/>
      <c r="CA774" s="165"/>
      <c r="CB774" s="165"/>
      <c r="CC774" s="165"/>
      <c r="CD774" s="165"/>
    </row>
    <row r="775" spans="1:82" ht="63.75" hidden="1" customHeight="1">
      <c r="A775" s="491" t="s">
        <v>11</v>
      </c>
      <c r="B775" s="491"/>
      <c r="C775" s="677" t="s">
        <v>953</v>
      </c>
      <c r="D775" s="666" t="s">
        <v>918</v>
      </c>
      <c r="E775" s="667" t="s">
        <v>915</v>
      </c>
      <c r="F775" s="667" t="s">
        <v>920</v>
      </c>
      <c r="G775" s="538" t="s">
        <v>790</v>
      </c>
      <c r="H775" s="538" t="s">
        <v>790</v>
      </c>
      <c r="I775" s="538" t="s">
        <v>790</v>
      </c>
      <c r="J775" s="538" t="s">
        <v>790</v>
      </c>
      <c r="K775" s="626"/>
      <c r="L775" s="538" t="s">
        <v>790</v>
      </c>
      <c r="M775" s="538" t="s">
        <v>790</v>
      </c>
      <c r="N775" s="215">
        <v>0</v>
      </c>
      <c r="O775" s="836">
        <f t="shared" si="482"/>
        <v>0</v>
      </c>
      <c r="P775" s="837">
        <f t="shared" si="483"/>
        <v>0</v>
      </c>
      <c r="Q775" s="678">
        <v>67.481999999999999</v>
      </c>
      <c r="R775" s="736">
        <f t="shared" si="486"/>
        <v>4386.33</v>
      </c>
      <c r="S775" s="745">
        <f t="shared" si="487"/>
        <v>3070.4309999999996</v>
      </c>
      <c r="T775" s="454">
        <v>30</v>
      </c>
      <c r="U775" s="434"/>
      <c r="V775" s="458"/>
      <c r="W775" s="842">
        <f t="shared" si="484"/>
        <v>0</v>
      </c>
      <c r="X775" s="552">
        <f t="shared" si="485"/>
        <v>0</v>
      </c>
      <c r="Y775" s="437" t="s">
        <v>771</v>
      </c>
      <c r="Z775" s="435">
        <f t="shared" si="488"/>
        <v>30</v>
      </c>
      <c r="AA775" s="636"/>
      <c r="AB775" s="171"/>
      <c r="AC775" s="88"/>
      <c r="AD775" s="162"/>
      <c r="AE775" s="162"/>
      <c r="AF775" s="162"/>
      <c r="AG775" s="162"/>
      <c r="AH775" s="162"/>
      <c r="AI775" s="162"/>
      <c r="AJ775" s="162"/>
      <c r="AK775" s="163"/>
      <c r="AL775" s="162"/>
      <c r="AM775" s="173"/>
      <c r="AN775" s="173"/>
      <c r="AO775" s="173"/>
      <c r="AP775" s="173"/>
      <c r="AQ775" s="173"/>
      <c r="AR775" s="173"/>
      <c r="AS775" s="173"/>
      <c r="AT775" s="173"/>
      <c r="AU775" s="173"/>
      <c r="AV775" s="173"/>
      <c r="AW775" s="173"/>
      <c r="AX775" s="173"/>
      <c r="AY775" s="173"/>
      <c r="AZ775" s="173"/>
      <c r="BA775" s="173"/>
      <c r="BB775" s="173"/>
      <c r="BC775" s="173"/>
      <c r="BD775" s="173"/>
      <c r="BE775" s="173"/>
      <c r="BF775" s="165"/>
      <c r="BG775" s="165"/>
      <c r="BH775" s="165"/>
      <c r="BI775" s="165"/>
      <c r="BJ775" s="165"/>
      <c r="BK775" s="165"/>
      <c r="BL775" s="165"/>
      <c r="BM775" s="165"/>
      <c r="BN775" s="165"/>
      <c r="BO775" s="165"/>
      <c r="BP775" s="165"/>
      <c r="BQ775" s="165"/>
      <c r="BR775" s="165"/>
      <c r="BS775" s="165"/>
      <c r="BT775" s="165"/>
      <c r="BU775" s="165"/>
      <c r="BV775" s="165"/>
      <c r="BW775" s="165"/>
      <c r="BX775" s="165"/>
      <c r="BY775" s="165"/>
      <c r="BZ775" s="165"/>
      <c r="CA775" s="165"/>
      <c r="CB775" s="165"/>
      <c r="CC775" s="165"/>
      <c r="CD775" s="165"/>
    </row>
    <row r="776" spans="1:82" ht="63.75" hidden="1" customHeight="1">
      <c r="A776" s="491" t="s">
        <v>11</v>
      </c>
      <c r="B776" s="491"/>
      <c r="C776" s="677" t="s">
        <v>953</v>
      </c>
      <c r="D776" s="666" t="s">
        <v>919</v>
      </c>
      <c r="E776" s="667" t="s">
        <v>916</v>
      </c>
      <c r="F776" s="667" t="s">
        <v>8</v>
      </c>
      <c r="G776" s="538" t="s">
        <v>790</v>
      </c>
      <c r="H776" s="538" t="s">
        <v>790</v>
      </c>
      <c r="I776" s="626"/>
      <c r="J776" s="538" t="s">
        <v>790</v>
      </c>
      <c r="K776" s="626"/>
      <c r="L776" s="538" t="s">
        <v>790</v>
      </c>
      <c r="M776" s="538" t="s">
        <v>790</v>
      </c>
      <c r="N776" s="215">
        <v>0</v>
      </c>
      <c r="O776" s="836">
        <f t="shared" si="482"/>
        <v>0</v>
      </c>
      <c r="P776" s="837">
        <f t="shared" si="483"/>
        <v>0</v>
      </c>
      <c r="Q776" s="678">
        <v>67.813199999999995</v>
      </c>
      <c r="R776" s="736">
        <f t="shared" si="486"/>
        <v>4407.8579999999993</v>
      </c>
      <c r="S776" s="745">
        <f t="shared" si="487"/>
        <v>3085.5005999999994</v>
      </c>
      <c r="T776" s="454">
        <v>30</v>
      </c>
      <c r="U776" s="434"/>
      <c r="V776" s="458"/>
      <c r="W776" s="842">
        <f t="shared" si="484"/>
        <v>0</v>
      </c>
      <c r="X776" s="552">
        <f t="shared" si="485"/>
        <v>0</v>
      </c>
      <c r="Y776" s="437" t="s">
        <v>771</v>
      </c>
      <c r="Z776" s="435">
        <f t="shared" si="488"/>
        <v>30</v>
      </c>
      <c r="AA776" s="636"/>
      <c r="AB776" s="171"/>
      <c r="AC776" s="88"/>
      <c r="AD776" s="162"/>
      <c r="AE776" s="162"/>
      <c r="AF776" s="162"/>
      <c r="AG776" s="162"/>
      <c r="AH776" s="162"/>
      <c r="AI776" s="162"/>
      <c r="AJ776" s="162"/>
      <c r="AK776" s="163"/>
      <c r="AL776" s="162"/>
      <c r="AM776" s="173"/>
      <c r="AN776" s="173"/>
      <c r="AO776" s="173"/>
      <c r="AP776" s="173"/>
      <c r="AQ776" s="173"/>
      <c r="AR776" s="173"/>
      <c r="AS776" s="173"/>
      <c r="AT776" s="173"/>
      <c r="AU776" s="173"/>
      <c r="AV776" s="173"/>
      <c r="AW776" s="173"/>
      <c r="AX776" s="173"/>
      <c r="AY776" s="173"/>
      <c r="AZ776" s="173"/>
      <c r="BA776" s="173"/>
      <c r="BB776" s="173"/>
      <c r="BC776" s="173"/>
      <c r="BD776" s="173"/>
      <c r="BE776" s="173"/>
      <c r="BF776" s="165"/>
      <c r="BG776" s="165"/>
      <c r="BH776" s="165"/>
      <c r="BI776" s="165"/>
      <c r="BJ776" s="165"/>
      <c r="BK776" s="165"/>
      <c r="BL776" s="165"/>
      <c r="BM776" s="165"/>
      <c r="BN776" s="165"/>
      <c r="BO776" s="165"/>
      <c r="BP776" s="165"/>
      <c r="BQ776" s="165"/>
      <c r="BR776" s="165"/>
      <c r="BS776" s="165"/>
      <c r="BT776" s="165"/>
      <c r="BU776" s="165"/>
      <c r="BV776" s="165"/>
      <c r="BW776" s="165"/>
      <c r="BX776" s="165"/>
      <c r="BY776" s="165"/>
      <c r="BZ776" s="165"/>
      <c r="CA776" s="165"/>
      <c r="CB776" s="165"/>
      <c r="CC776" s="165"/>
      <c r="CD776" s="165"/>
    </row>
    <row r="777" spans="1:82" ht="63.75" hidden="1" customHeight="1">
      <c r="A777" s="491" t="s">
        <v>11</v>
      </c>
      <c r="B777" s="491"/>
      <c r="C777" s="595" t="s">
        <v>794</v>
      </c>
      <c r="D777" s="666" t="s">
        <v>919</v>
      </c>
      <c r="E777" s="667" t="s">
        <v>916</v>
      </c>
      <c r="F777" s="667" t="s">
        <v>23</v>
      </c>
      <c r="G777" s="538" t="s">
        <v>790</v>
      </c>
      <c r="H777" s="626"/>
      <c r="I777" s="626"/>
      <c r="J777" s="626"/>
      <c r="K777" s="626"/>
      <c r="L777" s="626"/>
      <c r="M777" s="626"/>
      <c r="N777" s="215">
        <v>3</v>
      </c>
      <c r="O777" s="50">
        <f t="shared" si="482"/>
        <v>0</v>
      </c>
      <c r="P777" s="94">
        <f t="shared" si="483"/>
        <v>0</v>
      </c>
      <c r="Q777" s="634">
        <v>68.316000000000003</v>
      </c>
      <c r="R777" s="436">
        <f t="shared" ref="R777:R781" si="489">Q777*$S$1</f>
        <v>4440.54</v>
      </c>
      <c r="S777" s="394">
        <f t="shared" ref="S777:S781" si="490">(1-T777*0.01)*R777</f>
        <v>4085.2968000000001</v>
      </c>
      <c r="T777" s="454">
        <v>8</v>
      </c>
      <c r="U777" s="434"/>
      <c r="V777" s="458" t="s">
        <v>900</v>
      </c>
      <c r="W777" s="335">
        <f t="shared" si="484"/>
        <v>0</v>
      </c>
      <c r="X777" s="552">
        <f t="shared" si="485"/>
        <v>0</v>
      </c>
      <c r="Y777" s="437" t="s">
        <v>771</v>
      </c>
      <c r="Z777" s="435">
        <f t="shared" si="488"/>
        <v>8</v>
      </c>
      <c r="AA777" s="636"/>
      <c r="AB777" s="171"/>
      <c r="AC777" s="88"/>
      <c r="AD777" s="162"/>
      <c r="AE777" s="162"/>
      <c r="AF777" s="162"/>
      <c r="AG777" s="162"/>
      <c r="AH777" s="162"/>
      <c r="AI777" s="162"/>
      <c r="AJ777" s="162"/>
      <c r="AK777" s="163"/>
      <c r="AL777" s="162"/>
      <c r="AM777" s="173"/>
      <c r="AN777" s="173"/>
      <c r="AO777" s="173"/>
      <c r="AP777" s="173"/>
      <c r="AQ777" s="173"/>
      <c r="AR777" s="173"/>
      <c r="AS777" s="173"/>
      <c r="AT777" s="173"/>
      <c r="AU777" s="173"/>
      <c r="AV777" s="173"/>
      <c r="AW777" s="173"/>
      <c r="AX777" s="173"/>
      <c r="AY777" s="173"/>
      <c r="AZ777" s="173"/>
      <c r="BA777" s="173"/>
      <c r="BB777" s="173"/>
      <c r="BC777" s="173"/>
      <c r="BD777" s="173"/>
      <c r="BE777" s="173"/>
      <c r="BF777" s="165"/>
      <c r="BG777" s="165"/>
      <c r="BH777" s="165"/>
      <c r="BI777" s="165"/>
      <c r="BJ777" s="165"/>
      <c r="BK777" s="165"/>
      <c r="BL777" s="165"/>
      <c r="BM777" s="165"/>
      <c r="BN777" s="165"/>
      <c r="BO777" s="165"/>
      <c r="BP777" s="165"/>
      <c r="BQ777" s="165"/>
      <c r="BR777" s="165"/>
      <c r="BS777" s="165"/>
      <c r="BT777" s="165"/>
      <c r="BU777" s="165"/>
      <c r="BV777" s="165"/>
      <c r="BW777" s="165"/>
      <c r="BX777" s="165"/>
      <c r="BY777" s="165"/>
      <c r="BZ777" s="165"/>
      <c r="CA777" s="165"/>
      <c r="CB777" s="165"/>
      <c r="CC777" s="165"/>
      <c r="CD777" s="165"/>
    </row>
    <row r="778" spans="1:82" ht="63.75" hidden="1" customHeight="1">
      <c r="A778" s="491" t="s">
        <v>11</v>
      </c>
      <c r="B778" s="491"/>
      <c r="C778" s="677" t="s">
        <v>953</v>
      </c>
      <c r="D778" s="403" t="s">
        <v>913</v>
      </c>
      <c r="E778" s="599" t="s">
        <v>917</v>
      </c>
      <c r="F778" s="404" t="s">
        <v>8</v>
      </c>
      <c r="G778" s="626"/>
      <c r="H778" s="626"/>
      <c r="I778" s="538" t="s">
        <v>790</v>
      </c>
      <c r="J778" s="538" t="s">
        <v>790</v>
      </c>
      <c r="K778" s="538" t="s">
        <v>790</v>
      </c>
      <c r="L778" s="538" t="s">
        <v>790</v>
      </c>
      <c r="M778" s="538" t="s">
        <v>790</v>
      </c>
      <c r="N778" s="215">
        <v>0</v>
      </c>
      <c r="O778" s="50">
        <f t="shared" si="482"/>
        <v>0</v>
      </c>
      <c r="P778" s="94">
        <f t="shared" si="483"/>
        <v>0</v>
      </c>
      <c r="Q778" s="678">
        <v>49.381920000000001</v>
      </c>
      <c r="R778" s="736">
        <f t="shared" si="489"/>
        <v>3209.8247999999999</v>
      </c>
      <c r="S778" s="745">
        <f t="shared" si="490"/>
        <v>2246.87736</v>
      </c>
      <c r="T778" s="454">
        <v>30</v>
      </c>
      <c r="U778" s="434"/>
      <c r="V778" s="458"/>
      <c r="W778" s="752">
        <f t="shared" si="484"/>
        <v>0</v>
      </c>
      <c r="X778" s="552">
        <f t="shared" si="485"/>
        <v>0</v>
      </c>
      <c r="Y778" s="437" t="s">
        <v>771</v>
      </c>
      <c r="Z778" s="435">
        <f t="shared" si="488"/>
        <v>30</v>
      </c>
      <c r="AA778" s="636"/>
      <c r="AB778" s="171"/>
      <c r="AC778" s="88"/>
      <c r="AD778" s="162"/>
      <c r="AE778" s="162"/>
      <c r="AF778" s="162"/>
      <c r="AG778" s="162"/>
      <c r="AH778" s="162"/>
      <c r="AI778" s="162"/>
      <c r="AJ778" s="162"/>
      <c r="AK778" s="163"/>
      <c r="AL778" s="162"/>
      <c r="AM778" s="173"/>
      <c r="AN778" s="173"/>
      <c r="AO778" s="173"/>
      <c r="AP778" s="173"/>
      <c r="AQ778" s="173"/>
      <c r="AR778" s="173"/>
      <c r="AS778" s="173"/>
      <c r="AT778" s="173"/>
      <c r="AU778" s="173"/>
      <c r="AV778" s="173"/>
      <c r="AW778" s="173"/>
      <c r="AX778" s="173"/>
      <c r="AY778" s="173"/>
      <c r="AZ778" s="173"/>
      <c r="BA778" s="173"/>
      <c r="BB778" s="173"/>
      <c r="BC778" s="173"/>
      <c r="BD778" s="173"/>
      <c r="BE778" s="173"/>
      <c r="BF778" s="165"/>
      <c r="BG778" s="165"/>
      <c r="BH778" s="165"/>
      <c r="BI778" s="165"/>
      <c r="BJ778" s="165"/>
      <c r="BK778" s="165"/>
      <c r="BL778" s="165"/>
      <c r="BM778" s="165"/>
      <c r="BN778" s="165"/>
      <c r="BO778" s="165"/>
      <c r="BP778" s="165"/>
      <c r="BQ778" s="165"/>
      <c r="BR778" s="165"/>
      <c r="BS778" s="165"/>
      <c r="BT778" s="165"/>
      <c r="BU778" s="165"/>
      <c r="BV778" s="165"/>
      <c r="BW778" s="165"/>
      <c r="BX778" s="165"/>
      <c r="BY778" s="165"/>
      <c r="BZ778" s="165"/>
      <c r="CA778" s="165"/>
      <c r="CB778" s="165"/>
      <c r="CC778" s="165"/>
      <c r="CD778" s="165"/>
    </row>
    <row r="779" spans="1:82" ht="63.75" hidden="1" customHeight="1">
      <c r="A779" s="491" t="s">
        <v>11</v>
      </c>
      <c r="B779" s="491"/>
      <c r="C779" s="677" t="s">
        <v>953</v>
      </c>
      <c r="D779" s="403" t="s">
        <v>913</v>
      </c>
      <c r="E779" s="599" t="s">
        <v>917</v>
      </c>
      <c r="F779" s="404" t="s">
        <v>5</v>
      </c>
      <c r="G779" s="626"/>
      <c r="H779" s="626"/>
      <c r="I779" s="538" t="s">
        <v>790</v>
      </c>
      <c r="J779" s="538" t="s">
        <v>790</v>
      </c>
      <c r="K779" s="538" t="s">
        <v>790</v>
      </c>
      <c r="L779" s="538" t="s">
        <v>790</v>
      </c>
      <c r="M779" s="538" t="s">
        <v>790</v>
      </c>
      <c r="N779" s="215">
        <v>0</v>
      </c>
      <c r="O779" s="50">
        <f t="shared" si="482"/>
        <v>0</v>
      </c>
      <c r="P779" s="94">
        <f t="shared" si="483"/>
        <v>0</v>
      </c>
      <c r="Q779" s="678">
        <v>49.381920000000001</v>
      </c>
      <c r="R779" s="736">
        <f t="shared" si="489"/>
        <v>3209.8247999999999</v>
      </c>
      <c r="S779" s="745">
        <f t="shared" si="490"/>
        <v>2246.87736</v>
      </c>
      <c r="T779" s="454">
        <v>30</v>
      </c>
      <c r="U779" s="434"/>
      <c r="V779" s="458"/>
      <c r="W779" s="752">
        <f t="shared" si="484"/>
        <v>0</v>
      </c>
      <c r="X779" s="552">
        <f t="shared" si="485"/>
        <v>0</v>
      </c>
      <c r="Y779" s="437" t="s">
        <v>771</v>
      </c>
      <c r="Z779" s="435">
        <f t="shared" si="488"/>
        <v>30</v>
      </c>
      <c r="AA779" s="636"/>
      <c r="AB779" s="171"/>
      <c r="AC779" s="88"/>
      <c r="AD779" s="162"/>
      <c r="AE779" s="162"/>
      <c r="AF779" s="162"/>
      <c r="AG779" s="162"/>
      <c r="AH779" s="162"/>
      <c r="AI779" s="162"/>
      <c r="AJ779" s="162"/>
      <c r="AK779" s="163"/>
      <c r="AL779" s="162"/>
      <c r="AM779" s="173"/>
      <c r="AN779" s="173"/>
      <c r="AO779" s="173"/>
      <c r="AP779" s="173"/>
      <c r="AQ779" s="173"/>
      <c r="AR779" s="173"/>
      <c r="AS779" s="173"/>
      <c r="AT779" s="173"/>
      <c r="AU779" s="173"/>
      <c r="AV779" s="173"/>
      <c r="AW779" s="173"/>
      <c r="AX779" s="173"/>
      <c r="AY779" s="173"/>
      <c r="AZ779" s="173"/>
      <c r="BA779" s="173"/>
      <c r="BB779" s="173"/>
      <c r="BC779" s="173"/>
      <c r="BD779" s="173"/>
      <c r="BE779" s="173"/>
      <c r="BF779" s="165"/>
      <c r="BG779" s="165"/>
      <c r="BH779" s="165"/>
      <c r="BI779" s="165"/>
      <c r="BJ779" s="165"/>
      <c r="BK779" s="165"/>
      <c r="BL779" s="165"/>
      <c r="BM779" s="165"/>
      <c r="BN779" s="165"/>
      <c r="BO779" s="165"/>
      <c r="BP779" s="165"/>
      <c r="BQ779" s="165"/>
      <c r="BR779" s="165"/>
      <c r="BS779" s="165"/>
      <c r="BT779" s="165"/>
      <c r="BU779" s="165"/>
      <c r="BV779" s="165"/>
      <c r="BW779" s="165"/>
      <c r="BX779" s="165"/>
      <c r="BY779" s="165"/>
      <c r="BZ779" s="165"/>
      <c r="CA779" s="165"/>
      <c r="CB779" s="165"/>
      <c r="CC779" s="165"/>
      <c r="CD779" s="165"/>
    </row>
    <row r="780" spans="1:82" ht="63.75" hidden="1" customHeight="1">
      <c r="A780" s="491" t="s">
        <v>11</v>
      </c>
      <c r="B780" s="491"/>
      <c r="C780" s="677" t="s">
        <v>953</v>
      </c>
      <c r="D780" s="403" t="s">
        <v>828</v>
      </c>
      <c r="E780" s="599" t="s">
        <v>844</v>
      </c>
      <c r="F780" s="404" t="s">
        <v>829</v>
      </c>
      <c r="G780" s="626"/>
      <c r="H780" s="626"/>
      <c r="I780" s="538" t="s">
        <v>790</v>
      </c>
      <c r="J780" s="538" t="s">
        <v>790</v>
      </c>
      <c r="K780" s="538" t="s">
        <v>790</v>
      </c>
      <c r="L780" s="538" t="s">
        <v>790</v>
      </c>
      <c r="M780" s="538" t="s">
        <v>790</v>
      </c>
      <c r="N780" s="215">
        <v>0</v>
      </c>
      <c r="O780" s="50">
        <f t="shared" si="482"/>
        <v>0</v>
      </c>
      <c r="P780" s="94">
        <f t="shared" si="483"/>
        <v>0</v>
      </c>
      <c r="Q780" s="678">
        <v>48.007439999999995</v>
      </c>
      <c r="R780" s="736">
        <f t="shared" si="489"/>
        <v>3120.4835999999996</v>
      </c>
      <c r="S780" s="745">
        <f t="shared" si="490"/>
        <v>2184.3385199999993</v>
      </c>
      <c r="T780" s="454">
        <v>30</v>
      </c>
      <c r="U780" s="434"/>
      <c r="V780" s="458"/>
      <c r="W780" s="752">
        <f t="shared" si="484"/>
        <v>0</v>
      </c>
      <c r="X780" s="552">
        <f t="shared" si="485"/>
        <v>0</v>
      </c>
      <c r="Y780" s="437" t="s">
        <v>771</v>
      </c>
      <c r="Z780" s="435">
        <f>T780</f>
        <v>30</v>
      </c>
      <c r="AA780" s="636"/>
      <c r="AB780" s="171"/>
      <c r="AC780" s="88"/>
      <c r="AD780" s="162"/>
      <c r="AE780" s="162"/>
      <c r="AF780" s="162"/>
      <c r="AG780" s="162"/>
      <c r="AH780" s="162"/>
      <c r="AI780" s="162"/>
      <c r="AJ780" s="162"/>
      <c r="AK780" s="163"/>
      <c r="AL780" s="162"/>
      <c r="AM780" s="173"/>
      <c r="AN780" s="173"/>
      <c r="AO780" s="173"/>
      <c r="AP780" s="173"/>
      <c r="AQ780" s="173"/>
      <c r="AR780" s="173"/>
      <c r="AS780" s="173"/>
      <c r="AT780" s="173"/>
      <c r="AU780" s="173"/>
      <c r="AV780" s="173"/>
      <c r="AW780" s="173"/>
      <c r="AX780" s="173"/>
      <c r="AY780" s="173"/>
      <c r="AZ780" s="173"/>
      <c r="BA780" s="173"/>
      <c r="BB780" s="173"/>
      <c r="BC780" s="173"/>
      <c r="BD780" s="173"/>
      <c r="BE780" s="173"/>
      <c r="BF780" s="165"/>
      <c r="BG780" s="165"/>
      <c r="BH780" s="165"/>
      <c r="BI780" s="165"/>
      <c r="BJ780" s="165"/>
      <c r="BK780" s="165"/>
      <c r="BL780" s="165"/>
      <c r="BM780" s="165"/>
      <c r="BN780" s="165"/>
      <c r="BO780" s="165"/>
      <c r="BP780" s="165"/>
      <c r="BQ780" s="165"/>
      <c r="BR780" s="165"/>
      <c r="BS780" s="165"/>
      <c r="BT780" s="165"/>
      <c r="BU780" s="165"/>
      <c r="BV780" s="165"/>
      <c r="BW780" s="165"/>
      <c r="BX780" s="165"/>
      <c r="BY780" s="165"/>
      <c r="BZ780" s="165"/>
      <c r="CA780" s="165"/>
      <c r="CB780" s="165"/>
      <c r="CC780" s="165"/>
      <c r="CD780" s="165"/>
    </row>
    <row r="781" spans="1:82" ht="63.75" hidden="1" customHeight="1">
      <c r="A781" s="491" t="s">
        <v>11</v>
      </c>
      <c r="B781" s="491"/>
      <c r="C781" s="677" t="s">
        <v>953</v>
      </c>
      <c r="D781" s="403" t="s">
        <v>828</v>
      </c>
      <c r="E781" s="599" t="s">
        <v>844</v>
      </c>
      <c r="F781" s="404" t="s">
        <v>164</v>
      </c>
      <c r="G781" s="626"/>
      <c r="H781" s="538" t="s">
        <v>790</v>
      </c>
      <c r="I781" s="538" t="s">
        <v>790</v>
      </c>
      <c r="J781" s="538" t="s">
        <v>790</v>
      </c>
      <c r="K781" s="538" t="s">
        <v>790</v>
      </c>
      <c r="L781" s="538" t="s">
        <v>790</v>
      </c>
      <c r="M781" s="538" t="s">
        <v>790</v>
      </c>
      <c r="N781" s="215">
        <v>0</v>
      </c>
      <c r="O781" s="836">
        <f>SUBTOTAL(9,G781:M781)</f>
        <v>0</v>
      </c>
      <c r="P781" s="837">
        <f t="shared" si="483"/>
        <v>0</v>
      </c>
      <c r="Q781" s="678">
        <v>48.007439999999995</v>
      </c>
      <c r="R781" s="736">
        <f t="shared" si="489"/>
        <v>3120.4835999999996</v>
      </c>
      <c r="S781" s="745">
        <f t="shared" si="490"/>
        <v>2184.3385199999993</v>
      </c>
      <c r="T781" s="454">
        <v>30</v>
      </c>
      <c r="U781" s="434"/>
      <c r="V781" s="458"/>
      <c r="W781" s="842">
        <f>S781*O781</f>
        <v>0</v>
      </c>
      <c r="X781" s="552">
        <f t="shared" si="485"/>
        <v>0</v>
      </c>
      <c r="Y781" s="437" t="s">
        <v>771</v>
      </c>
      <c r="Z781" s="435">
        <f>T781</f>
        <v>30</v>
      </c>
      <c r="AA781" s="636"/>
      <c r="AB781" s="171"/>
      <c r="AC781" s="88"/>
      <c r="AD781" s="162"/>
      <c r="AE781" s="162"/>
      <c r="AF781" s="162"/>
      <c r="AG781" s="162"/>
      <c r="AH781" s="162"/>
      <c r="AI781" s="162"/>
      <c r="AJ781" s="162"/>
      <c r="AK781" s="163"/>
      <c r="AL781" s="162"/>
      <c r="AM781" s="173"/>
      <c r="AN781" s="173"/>
      <c r="AO781" s="173"/>
      <c r="AP781" s="173"/>
      <c r="AQ781" s="173"/>
      <c r="AR781" s="173"/>
      <c r="AS781" s="173"/>
      <c r="AT781" s="173"/>
      <c r="AU781" s="173"/>
      <c r="AV781" s="173"/>
      <c r="AW781" s="173"/>
      <c r="AX781" s="173"/>
      <c r="AY781" s="173"/>
      <c r="AZ781" s="173"/>
      <c r="BA781" s="173"/>
      <c r="BB781" s="173"/>
      <c r="BC781" s="173"/>
      <c r="BD781" s="173"/>
      <c r="BE781" s="173"/>
      <c r="BF781" s="165"/>
      <c r="BG781" s="165"/>
      <c r="BH781" s="165"/>
      <c r="BI781" s="165"/>
      <c r="BJ781" s="165"/>
      <c r="BK781" s="165"/>
      <c r="BL781" s="165"/>
      <c r="BM781" s="165"/>
      <c r="BN781" s="165"/>
      <c r="BO781" s="165"/>
      <c r="BP781" s="165"/>
      <c r="BQ781" s="165"/>
      <c r="BR781" s="165"/>
      <c r="BS781" s="165"/>
      <c r="BT781" s="165"/>
      <c r="BU781" s="165"/>
      <c r="BV781" s="165"/>
      <c r="BW781" s="165"/>
      <c r="BX781" s="165"/>
      <c r="BY781" s="165"/>
      <c r="BZ781" s="165"/>
      <c r="CA781" s="165"/>
      <c r="CB781" s="165"/>
      <c r="CC781" s="165"/>
      <c r="CD781" s="165"/>
    </row>
    <row r="782" spans="1:82" ht="9" customHeight="1">
      <c r="A782" s="500"/>
      <c r="B782" s="242"/>
      <c r="C782" s="322"/>
      <c r="D782" s="242"/>
      <c r="E782" s="243"/>
      <c r="F782" s="249"/>
      <c r="G782" s="244"/>
      <c r="H782" s="244"/>
      <c r="I782" s="244"/>
      <c r="J782" s="244"/>
      <c r="K782" s="244"/>
      <c r="L782" s="245"/>
      <c r="M782" s="245"/>
      <c r="N782" s="253"/>
      <c r="O782" s="246"/>
      <c r="P782" s="863"/>
      <c r="Q782" s="857"/>
      <c r="R782" s="753"/>
      <c r="S782" s="757"/>
      <c r="T782" s="329"/>
      <c r="U782" s="329"/>
      <c r="V782" s="329"/>
      <c r="W782" s="770" t="s">
        <v>22</v>
      </c>
      <c r="X782" s="552">
        <f t="shared" si="485"/>
        <v>0</v>
      </c>
      <c r="Y782" s="422"/>
      <c r="Z782" s="170"/>
      <c r="AA782" s="88"/>
      <c r="AB782" s="171"/>
      <c r="AC782" s="88"/>
      <c r="AD782" s="162"/>
      <c r="AE782" s="162"/>
      <c r="AF782" s="162"/>
      <c r="AG782" s="162"/>
      <c r="AH782" s="162"/>
      <c r="AI782" s="162"/>
      <c r="AJ782" s="162"/>
      <c r="AK782" s="163"/>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5"/>
      <c r="BG782" s="165"/>
      <c r="BH782" s="165"/>
      <c r="BI782" s="165"/>
      <c r="BJ782" s="165"/>
      <c r="BK782" s="165"/>
      <c r="BL782" s="165"/>
      <c r="BM782" s="165"/>
      <c r="BN782" s="165"/>
      <c r="BO782" s="165"/>
      <c r="BP782" s="165"/>
      <c r="BQ782" s="165"/>
      <c r="BR782" s="165"/>
      <c r="BS782" s="165"/>
      <c r="BT782" s="165"/>
      <c r="BU782" s="165"/>
      <c r="BV782" s="165"/>
      <c r="BW782" s="165"/>
      <c r="BX782" s="165"/>
      <c r="BY782" s="165"/>
      <c r="BZ782" s="165"/>
      <c r="CA782" s="165"/>
      <c r="CB782" s="165"/>
      <c r="CC782" s="165"/>
      <c r="CD782" s="165"/>
    </row>
    <row r="783" spans="1:82" ht="27" hidden="1" customHeight="1">
      <c r="A783" s="944"/>
      <c r="B783" s="489"/>
      <c r="C783" s="322"/>
      <c r="D783" s="132"/>
      <c r="E783" s="132" t="s">
        <v>126</v>
      </c>
      <c r="F783" s="156"/>
      <c r="G783" s="97">
        <v>2</v>
      </c>
      <c r="H783" s="97">
        <v>3</v>
      </c>
      <c r="I783" s="97">
        <v>4</v>
      </c>
      <c r="J783" s="97">
        <v>5</v>
      </c>
      <c r="K783" s="40">
        <v>6</v>
      </c>
      <c r="L783" s="40">
        <v>7</v>
      </c>
      <c r="M783" s="538" t="s">
        <v>790</v>
      </c>
      <c r="N783" s="103">
        <v>0</v>
      </c>
      <c r="O783" s="104"/>
      <c r="P783" s="128">
        <f>IF(SUM(G784:M804)&gt;0,0.1,0)</f>
        <v>0</v>
      </c>
      <c r="Q783" s="392"/>
      <c r="R783" s="734"/>
      <c r="S783" s="759"/>
      <c r="T783" s="328"/>
      <c r="U783" s="328"/>
      <c r="V783" s="328"/>
      <c r="W783" s="768"/>
      <c r="X783" s="552">
        <f t="shared" si="485"/>
        <v>0</v>
      </c>
      <c r="Y783" s="422"/>
      <c r="Z783" s="170"/>
      <c r="AA783" s="88"/>
      <c r="AB783" s="171"/>
      <c r="AC783" s="88"/>
      <c r="AD783" s="162"/>
      <c r="AE783" s="162"/>
      <c r="AF783" s="162"/>
      <c r="AG783" s="162"/>
      <c r="AH783" s="162"/>
      <c r="AI783" s="162"/>
      <c r="AJ783" s="162"/>
      <c r="AK783" s="163"/>
      <c r="AL783" s="162"/>
      <c r="AM783" s="173"/>
      <c r="AN783" s="173"/>
      <c r="AO783" s="173"/>
      <c r="AP783" s="173"/>
      <c r="AQ783" s="173"/>
      <c r="AR783" s="173"/>
      <c r="AS783" s="173"/>
      <c r="AT783" s="173"/>
      <c r="AU783" s="173"/>
      <c r="AV783" s="173"/>
      <c r="AW783" s="173"/>
      <c r="AX783" s="173"/>
      <c r="AY783" s="173"/>
      <c r="AZ783" s="173"/>
      <c r="BA783" s="173"/>
      <c r="BB783" s="173"/>
      <c r="BC783" s="173"/>
      <c r="BD783" s="173"/>
      <c r="BE783" s="173"/>
      <c r="BF783" s="165"/>
      <c r="BG783" s="165"/>
      <c r="BH783" s="165"/>
      <c r="BI783" s="165"/>
      <c r="BJ783" s="165"/>
      <c r="BK783" s="165"/>
      <c r="BL783" s="165"/>
      <c r="BM783" s="165"/>
      <c r="BN783" s="165"/>
      <c r="BO783" s="165"/>
      <c r="BP783" s="165"/>
      <c r="BQ783" s="165"/>
      <c r="BR783" s="165"/>
      <c r="BS783" s="165"/>
      <c r="BT783" s="165"/>
      <c r="BU783" s="165"/>
      <c r="BV783" s="165"/>
      <c r="BW783" s="165"/>
      <c r="BX783" s="165"/>
      <c r="BY783" s="165"/>
      <c r="BZ783" s="165"/>
      <c r="CA783" s="165"/>
      <c r="CB783" s="165"/>
      <c r="CC783" s="165"/>
      <c r="CD783" s="165"/>
    </row>
    <row r="784" spans="1:82" ht="9.75" hidden="1" customHeight="1">
      <c r="A784" s="500"/>
      <c r="B784" s="242"/>
      <c r="C784" s="322"/>
      <c r="D784" s="242"/>
      <c r="E784" s="243"/>
      <c r="F784" s="249"/>
      <c r="G784" s="244"/>
      <c r="H784" s="244"/>
      <c r="I784" s="244"/>
      <c r="J784" s="244"/>
      <c r="K784" s="244"/>
      <c r="L784" s="245"/>
      <c r="M784" s="245"/>
      <c r="N784" s="253">
        <v>0</v>
      </c>
      <c r="O784" s="246"/>
      <c r="P784" s="863"/>
      <c r="Q784" s="857"/>
      <c r="R784" s="753"/>
      <c r="S784" s="757"/>
      <c r="T784" s="329"/>
      <c r="U784" s="329"/>
      <c r="V784" s="329"/>
      <c r="W784" s="770" t="s">
        <v>22</v>
      </c>
      <c r="X784" s="552">
        <f t="shared" si="485"/>
        <v>0</v>
      </c>
      <c r="Y784" s="422"/>
      <c r="Z784" s="170"/>
      <c r="AA784" s="88"/>
      <c r="AB784" s="171"/>
      <c r="AC784" s="88"/>
      <c r="AD784" s="162"/>
      <c r="AE784" s="162"/>
      <c r="AF784" s="162"/>
      <c r="AG784" s="162"/>
      <c r="AH784" s="162"/>
      <c r="AI784" s="162"/>
      <c r="AJ784" s="162"/>
      <c r="AK784" s="163"/>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5"/>
      <c r="BG784" s="165"/>
      <c r="BH784" s="165"/>
      <c r="BI784" s="165"/>
      <c r="BJ784" s="165"/>
      <c r="BK784" s="165"/>
      <c r="BL784" s="165"/>
      <c r="BM784" s="165"/>
      <c r="BN784" s="165"/>
      <c r="BO784" s="165"/>
      <c r="BP784" s="165"/>
      <c r="BQ784" s="165"/>
      <c r="BR784" s="165"/>
      <c r="BS784" s="165"/>
      <c r="BT784" s="165"/>
      <c r="BU784" s="165"/>
      <c r="BV784" s="165"/>
      <c r="BW784" s="165"/>
      <c r="BX784" s="165"/>
      <c r="BY784" s="165"/>
      <c r="BZ784" s="165"/>
      <c r="CA784" s="165"/>
      <c r="CB784" s="165"/>
      <c r="CC784" s="165"/>
      <c r="CD784" s="165"/>
    </row>
    <row r="785" spans="1:82" ht="63.75" hidden="1" customHeight="1">
      <c r="A785" s="491" t="s">
        <v>11</v>
      </c>
      <c r="B785" s="491"/>
      <c r="C785" s="677" t="s">
        <v>953</v>
      </c>
      <c r="D785" s="403" t="s">
        <v>908</v>
      </c>
      <c r="E785" s="404" t="s">
        <v>901</v>
      </c>
      <c r="F785" s="404" t="s">
        <v>6</v>
      </c>
      <c r="G785" s="538" t="s">
        <v>790</v>
      </c>
      <c r="H785" s="626"/>
      <c r="I785" s="626"/>
      <c r="J785" s="538" t="s">
        <v>790</v>
      </c>
      <c r="K785" s="626"/>
      <c r="L785" s="626"/>
      <c r="M785" s="538" t="s">
        <v>790</v>
      </c>
      <c r="N785" s="215">
        <v>0</v>
      </c>
      <c r="O785" s="836">
        <f t="shared" ref="O785:O786" si="491">SUBTOTAL(9,G785:M785)</f>
        <v>0</v>
      </c>
      <c r="P785" s="837">
        <f t="shared" ref="P785:P786" si="492">O785</f>
        <v>0</v>
      </c>
      <c r="Q785" s="678">
        <v>67.597920000000002</v>
      </c>
      <c r="R785" s="736">
        <f t="shared" ref="R785:R786" si="493">Q785*$S$1</f>
        <v>4393.8648000000003</v>
      </c>
      <c r="S785" s="745">
        <f t="shared" ref="S785:S786" si="494">(1-T785*0.01)*R785</f>
        <v>3075.7053599999999</v>
      </c>
      <c r="T785" s="454">
        <v>30</v>
      </c>
      <c r="U785" s="434"/>
      <c r="V785" s="458"/>
      <c r="W785" s="842">
        <f t="shared" ref="W785:W786" si="495">S785*O785</f>
        <v>0</v>
      </c>
      <c r="X785" s="552">
        <f t="shared" si="485"/>
        <v>0</v>
      </c>
      <c r="Y785" s="437" t="s">
        <v>771</v>
      </c>
      <c r="Z785" s="435">
        <f t="shared" ref="Z785:Z795" si="496">T785</f>
        <v>30</v>
      </c>
      <c r="AA785" s="636"/>
      <c r="AB785" s="171"/>
      <c r="AC785" s="88"/>
      <c r="AD785" s="162"/>
      <c r="AE785" s="162"/>
      <c r="AF785" s="162"/>
      <c r="AG785" s="162"/>
      <c r="AH785" s="162"/>
      <c r="AI785" s="162"/>
      <c r="AJ785" s="162"/>
      <c r="AK785" s="163"/>
      <c r="AL785" s="162"/>
      <c r="AM785" s="173"/>
      <c r="AN785" s="173"/>
      <c r="AO785" s="173"/>
      <c r="AP785" s="173"/>
      <c r="AQ785" s="173"/>
      <c r="AR785" s="173"/>
      <c r="AS785" s="173"/>
      <c r="AT785" s="173"/>
      <c r="AU785" s="173"/>
      <c r="AV785" s="173"/>
      <c r="AW785" s="173"/>
      <c r="AX785" s="173"/>
      <c r="AY785" s="173"/>
      <c r="AZ785" s="173"/>
      <c r="BA785" s="173"/>
      <c r="BB785" s="173"/>
      <c r="BC785" s="173"/>
      <c r="BD785" s="173"/>
      <c r="BE785" s="173"/>
      <c r="BF785" s="165"/>
      <c r="BG785" s="165"/>
      <c r="BH785" s="165"/>
      <c r="BI785" s="165"/>
      <c r="BJ785" s="165"/>
      <c r="BK785" s="165"/>
      <c r="BL785" s="165"/>
      <c r="BM785" s="165"/>
      <c r="BN785" s="165"/>
      <c r="BO785" s="165"/>
      <c r="BP785" s="165"/>
      <c r="BQ785" s="165"/>
      <c r="BR785" s="165"/>
      <c r="BS785" s="165"/>
      <c r="BT785" s="165"/>
      <c r="BU785" s="165"/>
      <c r="BV785" s="165"/>
      <c r="BW785" s="165"/>
      <c r="BX785" s="165"/>
      <c r="BY785" s="165"/>
      <c r="BZ785" s="165"/>
      <c r="CA785" s="165"/>
      <c r="CB785" s="165"/>
      <c r="CC785" s="165"/>
      <c r="CD785" s="165"/>
    </row>
    <row r="786" spans="1:82" ht="63.75" hidden="1" customHeight="1">
      <c r="A786" s="491" t="s">
        <v>11</v>
      </c>
      <c r="B786" s="491"/>
      <c r="C786" s="677" t="s">
        <v>953</v>
      </c>
      <c r="D786" s="403" t="s">
        <v>908</v>
      </c>
      <c r="E786" s="404" t="s">
        <v>901</v>
      </c>
      <c r="F786" s="404" t="s">
        <v>914</v>
      </c>
      <c r="G786" s="538" t="s">
        <v>790</v>
      </c>
      <c r="H786" s="626"/>
      <c r="I786" s="626"/>
      <c r="J786" s="626"/>
      <c r="K786" s="626"/>
      <c r="L786" s="626"/>
      <c r="M786" s="538" t="s">
        <v>790</v>
      </c>
      <c r="N786" s="215">
        <v>0</v>
      </c>
      <c r="O786" s="836">
        <f t="shared" si="491"/>
        <v>0</v>
      </c>
      <c r="P786" s="837">
        <f t="shared" si="492"/>
        <v>0</v>
      </c>
      <c r="Q786" s="678">
        <v>67.597920000000002</v>
      </c>
      <c r="R786" s="736">
        <f t="shared" si="493"/>
        <v>4393.8648000000003</v>
      </c>
      <c r="S786" s="745">
        <f t="shared" si="494"/>
        <v>3075.7053599999999</v>
      </c>
      <c r="T786" s="454">
        <v>30</v>
      </c>
      <c r="U786" s="434"/>
      <c r="V786" s="458"/>
      <c r="W786" s="842">
        <f t="shared" si="495"/>
        <v>0</v>
      </c>
      <c r="X786" s="552">
        <f t="shared" si="485"/>
        <v>0</v>
      </c>
      <c r="Y786" s="437" t="s">
        <v>771</v>
      </c>
      <c r="Z786" s="435">
        <f t="shared" si="496"/>
        <v>30</v>
      </c>
      <c r="AA786" s="636"/>
      <c r="AB786" s="171"/>
      <c r="AC786" s="88"/>
      <c r="AD786" s="162"/>
      <c r="AE786" s="162"/>
      <c r="AF786" s="162"/>
      <c r="AG786" s="162"/>
      <c r="AH786" s="162"/>
      <c r="AI786" s="162"/>
      <c r="AJ786" s="162"/>
      <c r="AK786" s="163"/>
      <c r="AL786" s="162"/>
      <c r="AM786" s="173"/>
      <c r="AN786" s="173"/>
      <c r="AO786" s="173"/>
      <c r="AP786" s="173"/>
      <c r="AQ786" s="173"/>
      <c r="AR786" s="173"/>
      <c r="AS786" s="173"/>
      <c r="AT786" s="173"/>
      <c r="AU786" s="173"/>
      <c r="AV786" s="173"/>
      <c r="AW786" s="173"/>
      <c r="AX786" s="173"/>
      <c r="AY786" s="173"/>
      <c r="AZ786" s="173"/>
      <c r="BA786" s="173"/>
      <c r="BB786" s="173"/>
      <c r="BC786" s="173"/>
      <c r="BD786" s="173"/>
      <c r="BE786" s="173"/>
      <c r="BF786" s="165"/>
      <c r="BG786" s="165"/>
      <c r="BH786" s="165"/>
      <c r="BI786" s="165"/>
      <c r="BJ786" s="165"/>
      <c r="BK786" s="165"/>
      <c r="BL786" s="165"/>
      <c r="BM786" s="165"/>
      <c r="BN786" s="165"/>
      <c r="BO786" s="165"/>
      <c r="BP786" s="165"/>
      <c r="BQ786" s="165"/>
      <c r="BR786" s="165"/>
      <c r="BS786" s="165"/>
      <c r="BT786" s="165"/>
      <c r="BU786" s="165"/>
      <c r="BV786" s="165"/>
      <c r="BW786" s="165"/>
      <c r="BX786" s="165"/>
      <c r="BY786" s="165"/>
      <c r="BZ786" s="165"/>
      <c r="CA786" s="165"/>
      <c r="CB786" s="165"/>
      <c r="CC786" s="165"/>
      <c r="CD786" s="165"/>
    </row>
    <row r="787" spans="1:82" ht="63.75" hidden="1" customHeight="1">
      <c r="A787" s="491" t="s">
        <v>11</v>
      </c>
      <c r="B787" s="491"/>
      <c r="C787" s="595" t="s">
        <v>794</v>
      </c>
      <c r="D787" s="403" t="s">
        <v>908</v>
      </c>
      <c r="E787" s="404" t="s">
        <v>901</v>
      </c>
      <c r="F787" s="404" t="s">
        <v>4</v>
      </c>
      <c r="G787" s="538" t="s">
        <v>790</v>
      </c>
      <c r="H787" s="626"/>
      <c r="I787" s="626"/>
      <c r="J787" s="626"/>
      <c r="K787" s="626"/>
      <c r="L787" s="626"/>
      <c r="M787" s="626"/>
      <c r="N787" s="215">
        <v>0</v>
      </c>
      <c r="O787" s="50">
        <f t="shared" ref="O787:O803" si="497">SUBTOTAL(9,G787:M787)</f>
        <v>0</v>
      </c>
      <c r="P787" s="94">
        <f t="shared" ref="P787:P803" si="498">O787</f>
        <v>0</v>
      </c>
      <c r="Q787" s="674">
        <v>67.597920000000002</v>
      </c>
      <c r="R787" s="436">
        <f t="shared" ref="R787:R797" si="499">Q787*$S$1</f>
        <v>4393.8648000000003</v>
      </c>
      <c r="S787" s="394">
        <f t="shared" ref="S787:S798" si="500">(1-T787*0.01)*R787</f>
        <v>4042.3556160000003</v>
      </c>
      <c r="T787" s="454">
        <v>8</v>
      </c>
      <c r="U787" s="434"/>
      <c r="V787" s="458" t="s">
        <v>900</v>
      </c>
      <c r="W787" s="335">
        <f t="shared" ref="W787:W797" si="501">S787*O787</f>
        <v>0</v>
      </c>
      <c r="X787" s="552">
        <f t="shared" si="485"/>
        <v>0</v>
      </c>
      <c r="Y787" s="437" t="s">
        <v>771</v>
      </c>
      <c r="Z787" s="435">
        <f t="shared" si="496"/>
        <v>8</v>
      </c>
      <c r="AA787" s="636"/>
      <c r="AB787" s="171"/>
      <c r="AC787" s="88"/>
      <c r="AD787" s="162"/>
      <c r="AE787" s="162"/>
      <c r="AF787" s="162"/>
      <c r="AG787" s="162"/>
      <c r="AH787" s="162"/>
      <c r="AI787" s="162"/>
      <c r="AJ787" s="162"/>
      <c r="AK787" s="163"/>
      <c r="AL787" s="162"/>
      <c r="AM787" s="173"/>
      <c r="AN787" s="173"/>
      <c r="AO787" s="173"/>
      <c r="AP787" s="173"/>
      <c r="AQ787" s="173"/>
      <c r="AR787" s="173"/>
      <c r="AS787" s="173"/>
      <c r="AT787" s="173"/>
      <c r="AU787" s="173"/>
      <c r="AV787" s="173"/>
      <c r="AW787" s="173"/>
      <c r="AX787" s="173"/>
      <c r="AY787" s="173"/>
      <c r="AZ787" s="173"/>
      <c r="BA787" s="173"/>
      <c r="BB787" s="173"/>
      <c r="BC787" s="173"/>
      <c r="BD787" s="173"/>
      <c r="BE787" s="173"/>
      <c r="BF787" s="165"/>
      <c r="BG787" s="165"/>
      <c r="BH787" s="165"/>
      <c r="BI787" s="165"/>
      <c r="BJ787" s="165"/>
      <c r="BK787" s="165"/>
      <c r="BL787" s="165"/>
      <c r="BM787" s="165"/>
      <c r="BN787" s="165"/>
      <c r="BO787" s="165"/>
      <c r="BP787" s="165"/>
      <c r="BQ787" s="165"/>
      <c r="BR787" s="165"/>
      <c r="BS787" s="165"/>
      <c r="BT787" s="165"/>
      <c r="BU787" s="165"/>
      <c r="BV787" s="165"/>
      <c r="BW787" s="165"/>
      <c r="BX787" s="165"/>
      <c r="BY787" s="165"/>
      <c r="BZ787" s="165"/>
      <c r="CA787" s="165"/>
      <c r="CB787" s="165"/>
      <c r="CC787" s="165"/>
      <c r="CD787" s="165"/>
    </row>
    <row r="788" spans="1:82" ht="63.75" hidden="1" customHeight="1">
      <c r="A788" s="491" t="s">
        <v>11</v>
      </c>
      <c r="B788" s="491"/>
      <c r="C788" s="595" t="s">
        <v>794</v>
      </c>
      <c r="D788" s="403" t="s">
        <v>909</v>
      </c>
      <c r="E788" s="404" t="s">
        <v>902</v>
      </c>
      <c r="F788" s="404" t="s">
        <v>694</v>
      </c>
      <c r="G788" s="538" t="s">
        <v>790</v>
      </c>
      <c r="H788" s="626"/>
      <c r="I788" s="626"/>
      <c r="J788" s="626"/>
      <c r="K788" s="626"/>
      <c r="L788" s="626"/>
      <c r="M788" s="626"/>
      <c r="N788" s="215">
        <v>3</v>
      </c>
      <c r="O788" s="50">
        <f t="shared" si="497"/>
        <v>0</v>
      </c>
      <c r="P788" s="94">
        <f t="shared" si="498"/>
        <v>0</v>
      </c>
      <c r="Q788" s="634">
        <v>67.86</v>
      </c>
      <c r="R788" s="436">
        <f t="shared" si="499"/>
        <v>4410.8999999999996</v>
      </c>
      <c r="S788" s="394">
        <f t="shared" si="500"/>
        <v>4058.0279999999998</v>
      </c>
      <c r="T788" s="454">
        <v>8</v>
      </c>
      <c r="U788" s="434"/>
      <c r="V788" s="458" t="s">
        <v>900</v>
      </c>
      <c r="W788" s="335">
        <f t="shared" si="501"/>
        <v>0</v>
      </c>
      <c r="X788" s="552">
        <f t="shared" si="485"/>
        <v>0</v>
      </c>
      <c r="Y788" s="437" t="s">
        <v>771</v>
      </c>
      <c r="Z788" s="435">
        <f t="shared" si="496"/>
        <v>8</v>
      </c>
      <c r="AA788" s="636"/>
      <c r="AB788" s="171"/>
      <c r="AC788" s="88"/>
      <c r="AD788" s="162"/>
      <c r="AE788" s="162"/>
      <c r="AF788" s="162"/>
      <c r="AG788" s="162"/>
      <c r="AH788" s="162"/>
      <c r="AI788" s="162"/>
      <c r="AJ788" s="162"/>
      <c r="AK788" s="163"/>
      <c r="AL788" s="162"/>
      <c r="AM788" s="173"/>
      <c r="AN788" s="173"/>
      <c r="AO788" s="173"/>
      <c r="AP788" s="173"/>
      <c r="AQ788" s="173"/>
      <c r="AR788" s="173"/>
      <c r="AS788" s="173"/>
      <c r="AT788" s="173"/>
      <c r="AU788" s="173"/>
      <c r="AV788" s="173"/>
      <c r="AW788" s="173"/>
      <c r="AX788" s="173"/>
      <c r="AY788" s="173"/>
      <c r="AZ788" s="173"/>
      <c r="BA788" s="173"/>
      <c r="BB788" s="173"/>
      <c r="BC788" s="173"/>
      <c r="BD788" s="173"/>
      <c r="BE788" s="173"/>
      <c r="BF788" s="165"/>
      <c r="BG788" s="165"/>
      <c r="BH788" s="165"/>
      <c r="BI788" s="165"/>
      <c r="BJ788" s="165"/>
      <c r="BK788" s="165"/>
      <c r="BL788" s="165"/>
      <c r="BM788" s="165"/>
      <c r="BN788" s="165"/>
      <c r="BO788" s="165"/>
      <c r="BP788" s="165"/>
      <c r="BQ788" s="165"/>
      <c r="BR788" s="165"/>
      <c r="BS788" s="165"/>
      <c r="BT788" s="165"/>
      <c r="BU788" s="165"/>
      <c r="BV788" s="165"/>
      <c r="BW788" s="165"/>
      <c r="BX788" s="165"/>
      <c r="BY788" s="165"/>
      <c r="BZ788" s="165"/>
      <c r="CA788" s="165"/>
      <c r="CB788" s="165"/>
      <c r="CC788" s="165"/>
      <c r="CD788" s="165"/>
    </row>
    <row r="789" spans="1:82" ht="63.75" hidden="1" customHeight="1">
      <c r="A789" s="491" t="s">
        <v>11</v>
      </c>
      <c r="B789" s="491"/>
      <c r="C789" s="595" t="s">
        <v>794</v>
      </c>
      <c r="D789" s="403" t="s">
        <v>910</v>
      </c>
      <c r="E789" s="404" t="s">
        <v>903</v>
      </c>
      <c r="F789" s="404" t="s">
        <v>42</v>
      </c>
      <c r="G789" s="538" t="s">
        <v>790</v>
      </c>
      <c r="H789" s="626"/>
      <c r="I789" s="626"/>
      <c r="J789" s="626"/>
      <c r="K789" s="626"/>
      <c r="L789" s="626"/>
      <c r="M789" s="626"/>
      <c r="N789" s="215">
        <v>3</v>
      </c>
      <c r="O789" s="50">
        <f t="shared" si="497"/>
        <v>0</v>
      </c>
      <c r="P789" s="94">
        <f t="shared" si="498"/>
        <v>0</v>
      </c>
      <c r="Q789" s="634">
        <v>63.467999999999996</v>
      </c>
      <c r="R789" s="436">
        <f t="shared" si="499"/>
        <v>4125.42</v>
      </c>
      <c r="S789" s="394">
        <f t="shared" si="500"/>
        <v>3795.3864000000003</v>
      </c>
      <c r="T789" s="454">
        <v>8</v>
      </c>
      <c r="U789" s="434"/>
      <c r="V789" s="458" t="s">
        <v>900</v>
      </c>
      <c r="W789" s="335">
        <f t="shared" si="501"/>
        <v>0</v>
      </c>
      <c r="X789" s="552">
        <f t="shared" si="485"/>
        <v>0</v>
      </c>
      <c r="Y789" s="437" t="s">
        <v>771</v>
      </c>
      <c r="Z789" s="435">
        <f t="shared" si="496"/>
        <v>8</v>
      </c>
      <c r="AA789" s="636"/>
      <c r="AB789" s="171"/>
      <c r="AC789" s="88"/>
      <c r="AD789" s="162"/>
      <c r="AE789" s="162"/>
      <c r="AF789" s="162"/>
      <c r="AG789" s="162"/>
      <c r="AH789" s="162"/>
      <c r="AI789" s="162"/>
      <c r="AJ789" s="162"/>
      <c r="AK789" s="163"/>
      <c r="AL789" s="162"/>
      <c r="AM789" s="173"/>
      <c r="AN789" s="173"/>
      <c r="AO789" s="173"/>
      <c r="AP789" s="173"/>
      <c r="AQ789" s="173"/>
      <c r="AR789" s="173"/>
      <c r="AS789" s="173"/>
      <c r="AT789" s="173"/>
      <c r="AU789" s="173"/>
      <c r="AV789" s="173"/>
      <c r="AW789" s="173"/>
      <c r="AX789" s="173"/>
      <c r="AY789" s="173"/>
      <c r="AZ789" s="173"/>
      <c r="BA789" s="173"/>
      <c r="BB789" s="173"/>
      <c r="BC789" s="173"/>
      <c r="BD789" s="173"/>
      <c r="BE789" s="173"/>
      <c r="BF789" s="165"/>
      <c r="BG789" s="165"/>
      <c r="BH789" s="165"/>
      <c r="BI789" s="165"/>
      <c r="BJ789" s="165"/>
      <c r="BK789" s="165"/>
      <c r="BL789" s="165"/>
      <c r="BM789" s="165"/>
      <c r="BN789" s="165"/>
      <c r="BO789" s="165"/>
      <c r="BP789" s="165"/>
      <c r="BQ789" s="165"/>
      <c r="BR789" s="165"/>
      <c r="BS789" s="165"/>
      <c r="BT789" s="165"/>
      <c r="BU789" s="165"/>
      <c r="BV789" s="165"/>
      <c r="BW789" s="165"/>
      <c r="BX789" s="165"/>
      <c r="BY789" s="165"/>
      <c r="BZ789" s="165"/>
      <c r="CA789" s="165"/>
      <c r="CB789" s="165"/>
      <c r="CC789" s="165"/>
      <c r="CD789" s="165"/>
    </row>
    <row r="790" spans="1:82" ht="63.75" hidden="1" customHeight="1">
      <c r="A790" s="491" t="s">
        <v>11</v>
      </c>
      <c r="B790" s="491"/>
      <c r="C790" s="677" t="s">
        <v>953</v>
      </c>
      <c r="D790" s="666" t="s">
        <v>911</v>
      </c>
      <c r="E790" s="667" t="s">
        <v>904</v>
      </c>
      <c r="F790" s="667" t="s">
        <v>140</v>
      </c>
      <c r="G790" s="626"/>
      <c r="H790" s="538" t="s">
        <v>790</v>
      </c>
      <c r="I790" s="538" t="s">
        <v>790</v>
      </c>
      <c r="J790" s="538" t="s">
        <v>790</v>
      </c>
      <c r="K790" s="538" t="s">
        <v>790</v>
      </c>
      <c r="L790" s="538" t="s">
        <v>790</v>
      </c>
      <c r="M790" s="538" t="s">
        <v>790</v>
      </c>
      <c r="N790" s="215">
        <v>0</v>
      </c>
      <c r="O790" s="50">
        <f t="shared" si="497"/>
        <v>0</v>
      </c>
      <c r="P790" s="94">
        <f t="shared" si="498"/>
        <v>0</v>
      </c>
      <c r="Q790" s="678">
        <v>43.966799999999999</v>
      </c>
      <c r="R790" s="736">
        <f t="shared" si="499"/>
        <v>2857.8420000000001</v>
      </c>
      <c r="S790" s="745">
        <f t="shared" si="500"/>
        <v>2000.4893999999999</v>
      </c>
      <c r="T790" s="454">
        <v>30</v>
      </c>
      <c r="U790" s="434"/>
      <c r="V790" s="458"/>
      <c r="W790" s="752">
        <f t="shared" si="501"/>
        <v>0</v>
      </c>
      <c r="X790" s="552">
        <f t="shared" si="485"/>
        <v>0</v>
      </c>
      <c r="Y790" s="437" t="s">
        <v>771</v>
      </c>
      <c r="Z790" s="435">
        <f t="shared" si="496"/>
        <v>30</v>
      </c>
      <c r="AA790" s="636"/>
      <c r="AB790" s="171"/>
      <c r="AC790" s="88"/>
      <c r="AD790" s="162"/>
      <c r="AE790" s="162"/>
      <c r="AF790" s="162"/>
      <c r="AG790" s="162"/>
      <c r="AH790" s="162"/>
      <c r="AI790" s="162"/>
      <c r="AJ790" s="162"/>
      <c r="AK790" s="163"/>
      <c r="AL790" s="162"/>
      <c r="AM790" s="173"/>
      <c r="AN790" s="173"/>
      <c r="AO790" s="173"/>
      <c r="AP790" s="173"/>
      <c r="AQ790" s="173"/>
      <c r="AR790" s="173"/>
      <c r="AS790" s="173"/>
      <c r="AT790" s="173"/>
      <c r="AU790" s="173"/>
      <c r="AV790" s="173"/>
      <c r="AW790" s="173"/>
      <c r="AX790" s="173"/>
      <c r="AY790" s="173"/>
      <c r="AZ790" s="173"/>
      <c r="BA790" s="173"/>
      <c r="BB790" s="173"/>
      <c r="BC790" s="173"/>
      <c r="BD790" s="173"/>
      <c r="BE790" s="173"/>
      <c r="BF790" s="165"/>
      <c r="BG790" s="165"/>
      <c r="BH790" s="165"/>
      <c r="BI790" s="165"/>
      <c r="BJ790" s="165"/>
      <c r="BK790" s="165"/>
      <c r="BL790" s="165"/>
      <c r="BM790" s="165"/>
      <c r="BN790" s="165"/>
      <c r="BO790" s="165"/>
      <c r="BP790" s="165"/>
      <c r="BQ790" s="165"/>
      <c r="BR790" s="165"/>
      <c r="BS790" s="165"/>
      <c r="BT790" s="165"/>
      <c r="BU790" s="165"/>
      <c r="BV790" s="165"/>
      <c r="BW790" s="165"/>
      <c r="BX790" s="165"/>
      <c r="BY790" s="165"/>
      <c r="BZ790" s="165"/>
      <c r="CA790" s="165"/>
      <c r="CB790" s="165"/>
      <c r="CC790" s="165"/>
      <c r="CD790" s="165"/>
    </row>
    <row r="791" spans="1:82" ht="63.75" hidden="1" customHeight="1">
      <c r="A791" s="520" t="s">
        <v>11</v>
      </c>
      <c r="B791" s="665"/>
      <c r="C791" s="677" t="s">
        <v>953</v>
      </c>
      <c r="D791" s="403" t="s">
        <v>912</v>
      </c>
      <c r="E791" s="404" t="s">
        <v>905</v>
      </c>
      <c r="F791" s="404" t="s">
        <v>159</v>
      </c>
      <c r="G791" s="626"/>
      <c r="H791" s="538" t="s">
        <v>790</v>
      </c>
      <c r="I791" s="538" t="s">
        <v>790</v>
      </c>
      <c r="J791" s="538" t="s">
        <v>790</v>
      </c>
      <c r="K791" s="538" t="s">
        <v>790</v>
      </c>
      <c r="L791" s="538" t="s">
        <v>790</v>
      </c>
      <c r="M791" s="538" t="s">
        <v>790</v>
      </c>
      <c r="N791" s="215">
        <v>0</v>
      </c>
      <c r="O791" s="50">
        <f t="shared" si="497"/>
        <v>0</v>
      </c>
      <c r="P791" s="94">
        <f t="shared" si="498"/>
        <v>0</v>
      </c>
      <c r="Q791" s="678">
        <v>47.759039999999999</v>
      </c>
      <c r="R791" s="736">
        <f t="shared" si="499"/>
        <v>3104.3375999999998</v>
      </c>
      <c r="S791" s="745">
        <f t="shared" si="500"/>
        <v>2173.0363199999997</v>
      </c>
      <c r="T791" s="454">
        <v>30</v>
      </c>
      <c r="U791" s="434"/>
      <c r="V791" s="458"/>
      <c r="W791" s="752">
        <f t="shared" si="501"/>
        <v>0</v>
      </c>
      <c r="X791" s="552">
        <f t="shared" si="485"/>
        <v>0</v>
      </c>
      <c r="Y791" s="437" t="s">
        <v>771</v>
      </c>
      <c r="Z791" s="435">
        <f t="shared" si="496"/>
        <v>30</v>
      </c>
      <c r="AA791" s="636"/>
      <c r="AB791" s="171"/>
      <c r="AC791" s="88"/>
      <c r="AD791" s="162"/>
      <c r="AE791" s="162"/>
      <c r="AF791" s="162"/>
      <c r="AG791" s="162"/>
      <c r="AH791" s="162"/>
      <c r="AI791" s="162"/>
      <c r="AJ791" s="162"/>
      <c r="AK791" s="163"/>
      <c r="AL791" s="162"/>
      <c r="AM791" s="173"/>
      <c r="AN791" s="173"/>
      <c r="AO791" s="173"/>
      <c r="AP791" s="173"/>
      <c r="AQ791" s="173"/>
      <c r="AR791" s="173"/>
      <c r="AS791" s="173"/>
      <c r="AT791" s="173"/>
      <c r="AU791" s="173"/>
      <c r="AV791" s="173"/>
      <c r="AW791" s="173"/>
      <c r="AX791" s="173"/>
      <c r="AY791" s="173"/>
      <c r="AZ791" s="173"/>
      <c r="BA791" s="173"/>
      <c r="BB791" s="173"/>
      <c r="BC791" s="173"/>
      <c r="BD791" s="173"/>
      <c r="BE791" s="173"/>
      <c r="BF791" s="165"/>
      <c r="BG791" s="165"/>
      <c r="BH791" s="165"/>
      <c r="BI791" s="165"/>
      <c r="BJ791" s="165"/>
      <c r="BK791" s="165"/>
      <c r="BL791" s="165"/>
      <c r="BM791" s="165"/>
      <c r="BN791" s="165"/>
      <c r="BO791" s="165"/>
      <c r="BP791" s="165"/>
      <c r="BQ791" s="165"/>
      <c r="BR791" s="165"/>
      <c r="BS791" s="165"/>
      <c r="BT791" s="165"/>
      <c r="BU791" s="165"/>
      <c r="BV791" s="165"/>
      <c r="BW791" s="165"/>
      <c r="BX791" s="165"/>
      <c r="BY791" s="165"/>
      <c r="BZ791" s="165"/>
      <c r="CA791" s="165"/>
      <c r="CB791" s="165"/>
      <c r="CC791" s="165"/>
      <c r="CD791" s="165"/>
    </row>
    <row r="792" spans="1:82" ht="63.75" hidden="1" customHeight="1">
      <c r="A792" s="491" t="s">
        <v>11</v>
      </c>
      <c r="B792" s="491"/>
      <c r="C792" s="677" t="s">
        <v>953</v>
      </c>
      <c r="D792" s="403" t="s">
        <v>912</v>
      </c>
      <c r="E792" s="404" t="s">
        <v>906</v>
      </c>
      <c r="F792" s="404" t="s">
        <v>140</v>
      </c>
      <c r="G792" s="538" t="s">
        <v>790</v>
      </c>
      <c r="H792" s="626"/>
      <c r="I792" s="538" t="s">
        <v>790</v>
      </c>
      <c r="J792" s="538" t="s">
        <v>790</v>
      </c>
      <c r="K792" s="538" t="s">
        <v>790</v>
      </c>
      <c r="L792" s="538" t="s">
        <v>790</v>
      </c>
      <c r="M792" s="538" t="s">
        <v>790</v>
      </c>
      <c r="N792" s="215">
        <v>0</v>
      </c>
      <c r="O792" s="50">
        <f t="shared" si="497"/>
        <v>0</v>
      </c>
      <c r="P792" s="94">
        <f t="shared" si="498"/>
        <v>0</v>
      </c>
      <c r="Q792" s="678">
        <v>47.759039999999999</v>
      </c>
      <c r="R792" s="736">
        <f t="shared" si="499"/>
        <v>3104.3375999999998</v>
      </c>
      <c r="S792" s="745">
        <f t="shared" si="500"/>
        <v>2173.0363199999997</v>
      </c>
      <c r="T792" s="454">
        <v>30</v>
      </c>
      <c r="U792" s="434"/>
      <c r="V792" s="458"/>
      <c r="W792" s="752">
        <f t="shared" si="501"/>
        <v>0</v>
      </c>
      <c r="X792" s="552">
        <f t="shared" si="485"/>
        <v>0</v>
      </c>
      <c r="Y792" s="437" t="s">
        <v>771</v>
      </c>
      <c r="Z792" s="435">
        <f t="shared" si="496"/>
        <v>30</v>
      </c>
      <c r="AA792" s="636"/>
      <c r="AB792" s="171"/>
      <c r="AC792" s="88"/>
      <c r="AD792" s="162"/>
      <c r="AE792" s="162"/>
      <c r="AF792" s="162"/>
      <c r="AG792" s="162"/>
      <c r="AH792" s="162"/>
      <c r="AI792" s="162"/>
      <c r="AJ792" s="162"/>
      <c r="AK792" s="163"/>
      <c r="AL792" s="162"/>
      <c r="AM792" s="173"/>
      <c r="AN792" s="173"/>
      <c r="AO792" s="173"/>
      <c r="AP792" s="173"/>
      <c r="AQ792" s="173"/>
      <c r="AR792" s="173"/>
      <c r="AS792" s="173"/>
      <c r="AT792" s="173"/>
      <c r="AU792" s="173"/>
      <c r="AV792" s="173"/>
      <c r="AW792" s="173"/>
      <c r="AX792" s="173"/>
      <c r="AY792" s="173"/>
      <c r="AZ792" s="173"/>
      <c r="BA792" s="173"/>
      <c r="BB792" s="173"/>
      <c r="BC792" s="173"/>
      <c r="BD792" s="173"/>
      <c r="BE792" s="173"/>
      <c r="BF792" s="165"/>
      <c r="BG792" s="165"/>
      <c r="BH792" s="165"/>
      <c r="BI792" s="165"/>
      <c r="BJ792" s="165"/>
      <c r="BK792" s="165"/>
      <c r="BL792" s="165"/>
      <c r="BM792" s="165"/>
      <c r="BN792" s="165"/>
      <c r="BO792" s="165"/>
      <c r="BP792" s="165"/>
      <c r="BQ792" s="165"/>
      <c r="BR792" s="165"/>
      <c r="BS792" s="165"/>
      <c r="BT792" s="165"/>
      <c r="BU792" s="165"/>
      <c r="BV792" s="165"/>
      <c r="BW792" s="165"/>
      <c r="BX792" s="165"/>
      <c r="BY792" s="165"/>
      <c r="BZ792" s="165"/>
      <c r="CA792" s="165"/>
      <c r="CB792" s="165"/>
      <c r="CC792" s="165"/>
      <c r="CD792" s="165"/>
    </row>
    <row r="793" spans="1:82" ht="63.75" hidden="1" customHeight="1">
      <c r="A793" s="491" t="s">
        <v>11</v>
      </c>
      <c r="B793" s="491"/>
      <c r="C793" s="595" t="s">
        <v>794</v>
      </c>
      <c r="D793" s="403" t="s">
        <v>913</v>
      </c>
      <c r="E793" s="599" t="s">
        <v>907</v>
      </c>
      <c r="F793" s="404" t="s">
        <v>9</v>
      </c>
      <c r="G793" s="626"/>
      <c r="H793" s="626"/>
      <c r="I793" s="538" t="s">
        <v>790</v>
      </c>
      <c r="J793" s="538" t="s">
        <v>790</v>
      </c>
      <c r="K793" s="538" t="s">
        <v>790</v>
      </c>
      <c r="L793" s="626"/>
      <c r="M793" s="626"/>
      <c r="N793" s="215">
        <v>3</v>
      </c>
      <c r="O793" s="50">
        <f t="shared" si="497"/>
        <v>0</v>
      </c>
      <c r="P793" s="94">
        <f t="shared" si="498"/>
        <v>0</v>
      </c>
      <c r="Q793" s="634">
        <v>48.911999999999999</v>
      </c>
      <c r="R793" s="436">
        <f t="shared" si="499"/>
        <v>3179.2799999999997</v>
      </c>
      <c r="S793" s="394">
        <f t="shared" si="500"/>
        <v>2924.9375999999997</v>
      </c>
      <c r="T793" s="454">
        <v>8</v>
      </c>
      <c r="U793" s="434"/>
      <c r="V793" s="458" t="s">
        <v>900</v>
      </c>
      <c r="W793" s="335">
        <f t="shared" si="501"/>
        <v>0</v>
      </c>
      <c r="X793" s="552">
        <f t="shared" si="485"/>
        <v>0</v>
      </c>
      <c r="Y793" s="437" t="s">
        <v>771</v>
      </c>
      <c r="Z793" s="435">
        <f t="shared" si="496"/>
        <v>8</v>
      </c>
      <c r="AA793" s="636"/>
      <c r="AB793" s="171"/>
      <c r="AC793" s="88"/>
      <c r="AD793" s="162"/>
      <c r="AE793" s="162"/>
      <c r="AF793" s="162"/>
      <c r="AG793" s="162"/>
      <c r="AH793" s="162"/>
      <c r="AI793" s="162"/>
      <c r="AJ793" s="162"/>
      <c r="AK793" s="163"/>
      <c r="AL793" s="162"/>
      <c r="AM793" s="173"/>
      <c r="AN793" s="173"/>
      <c r="AO793" s="173"/>
      <c r="AP793" s="173"/>
      <c r="AQ793" s="173"/>
      <c r="AR793" s="173"/>
      <c r="AS793" s="173"/>
      <c r="AT793" s="173"/>
      <c r="AU793" s="173"/>
      <c r="AV793" s="173"/>
      <c r="AW793" s="173"/>
      <c r="AX793" s="173"/>
      <c r="AY793" s="173"/>
      <c r="AZ793" s="173"/>
      <c r="BA793" s="173"/>
      <c r="BB793" s="173"/>
      <c r="BC793" s="173"/>
      <c r="BD793" s="173"/>
      <c r="BE793" s="173"/>
      <c r="BF793" s="165"/>
      <c r="BG793" s="165"/>
      <c r="BH793" s="165"/>
      <c r="BI793" s="165"/>
      <c r="BJ793" s="165"/>
      <c r="BK793" s="165"/>
      <c r="BL793" s="165"/>
      <c r="BM793" s="165"/>
      <c r="BN793" s="165"/>
      <c r="BO793" s="165"/>
      <c r="BP793" s="165"/>
      <c r="BQ793" s="165"/>
      <c r="BR793" s="165"/>
      <c r="BS793" s="165"/>
      <c r="BT793" s="165"/>
      <c r="BU793" s="165"/>
      <c r="BV793" s="165"/>
      <c r="BW793" s="165"/>
      <c r="BX793" s="165"/>
      <c r="BY793" s="165"/>
      <c r="BZ793" s="165"/>
      <c r="CA793" s="165"/>
      <c r="CB793" s="165"/>
      <c r="CC793" s="165"/>
      <c r="CD793" s="165"/>
    </row>
    <row r="794" spans="1:82" ht="63.75" hidden="1" customHeight="1">
      <c r="A794" s="491" t="s">
        <v>11</v>
      </c>
      <c r="B794" s="491"/>
      <c r="C794" s="595" t="s">
        <v>794</v>
      </c>
      <c r="D794" s="403" t="s">
        <v>913</v>
      </c>
      <c r="E794" s="599" t="s">
        <v>907</v>
      </c>
      <c r="F794" s="404" t="s">
        <v>6</v>
      </c>
      <c r="G794" s="626"/>
      <c r="H794" s="626"/>
      <c r="I794" s="626"/>
      <c r="J794" s="626"/>
      <c r="K794" s="626"/>
      <c r="L794" s="626"/>
      <c r="M794" s="626"/>
      <c r="N794" s="215">
        <v>3</v>
      </c>
      <c r="O794" s="50">
        <f t="shared" si="497"/>
        <v>0</v>
      </c>
      <c r="P794" s="94">
        <f t="shared" si="498"/>
        <v>0</v>
      </c>
      <c r="Q794" s="634">
        <v>48.911999999999999</v>
      </c>
      <c r="R794" s="436">
        <f t="shared" si="499"/>
        <v>3179.2799999999997</v>
      </c>
      <c r="S794" s="394">
        <f t="shared" si="500"/>
        <v>2924.9375999999997</v>
      </c>
      <c r="T794" s="454">
        <v>8</v>
      </c>
      <c r="U794" s="434"/>
      <c r="V794" s="458" t="s">
        <v>900</v>
      </c>
      <c r="W794" s="335">
        <f t="shared" si="501"/>
        <v>0</v>
      </c>
      <c r="X794" s="552">
        <f t="shared" si="485"/>
        <v>0</v>
      </c>
      <c r="Y794" s="437" t="s">
        <v>771</v>
      </c>
      <c r="Z794" s="435">
        <f t="shared" si="496"/>
        <v>8</v>
      </c>
      <c r="AA794" s="636"/>
      <c r="AB794" s="171"/>
      <c r="AC794" s="88"/>
      <c r="AD794" s="162"/>
      <c r="AE794" s="162"/>
      <c r="AF794" s="162"/>
      <c r="AG794" s="162"/>
      <c r="AH794" s="162"/>
      <c r="AI794" s="162"/>
      <c r="AJ794" s="162"/>
      <c r="AK794" s="163"/>
      <c r="AL794" s="162"/>
      <c r="AM794" s="173"/>
      <c r="AN794" s="173"/>
      <c r="AO794" s="173"/>
      <c r="AP794" s="173"/>
      <c r="AQ794" s="173"/>
      <c r="AR794" s="173"/>
      <c r="AS794" s="173"/>
      <c r="AT794" s="173"/>
      <c r="AU794" s="173"/>
      <c r="AV794" s="173"/>
      <c r="AW794" s="173"/>
      <c r="AX794" s="173"/>
      <c r="AY794" s="173"/>
      <c r="AZ794" s="173"/>
      <c r="BA794" s="173"/>
      <c r="BB794" s="173"/>
      <c r="BC794" s="173"/>
      <c r="BD794" s="173"/>
      <c r="BE794" s="173"/>
      <c r="BF794" s="165"/>
      <c r="BG794" s="165"/>
      <c r="BH794" s="165"/>
      <c r="BI794" s="165"/>
      <c r="BJ794" s="165"/>
      <c r="BK794" s="165"/>
      <c r="BL794" s="165"/>
      <c r="BM794" s="165"/>
      <c r="BN794" s="165"/>
      <c r="BO794" s="165"/>
      <c r="BP794" s="165"/>
      <c r="BQ794" s="165"/>
      <c r="BR794" s="165"/>
      <c r="BS794" s="165"/>
      <c r="BT794" s="165"/>
      <c r="BU794" s="165"/>
      <c r="BV794" s="165"/>
      <c r="BW794" s="165"/>
      <c r="BX794" s="165"/>
      <c r="BY794" s="165"/>
      <c r="BZ794" s="165"/>
      <c r="CA794" s="165"/>
      <c r="CB794" s="165"/>
      <c r="CC794" s="165"/>
      <c r="CD794" s="165"/>
    </row>
    <row r="795" spans="1:82" ht="63.75" hidden="1" customHeight="1">
      <c r="A795" s="491" t="s">
        <v>11</v>
      </c>
      <c r="B795" s="491"/>
      <c r="C795" s="595" t="s">
        <v>794</v>
      </c>
      <c r="D795" s="403" t="s">
        <v>913</v>
      </c>
      <c r="E795" s="599" t="s">
        <v>907</v>
      </c>
      <c r="F795" s="404" t="s">
        <v>140</v>
      </c>
      <c r="G795" s="626"/>
      <c r="H795" s="626"/>
      <c r="I795" s="626"/>
      <c r="J795" s="538" t="s">
        <v>790</v>
      </c>
      <c r="K795" s="626"/>
      <c r="L795" s="626"/>
      <c r="M795" s="626"/>
      <c r="N795" s="215">
        <v>3</v>
      </c>
      <c r="O795" s="50">
        <f t="shared" si="497"/>
        <v>0</v>
      </c>
      <c r="P795" s="94">
        <f t="shared" si="498"/>
        <v>0</v>
      </c>
      <c r="Q795" s="634">
        <v>48.911999999999999</v>
      </c>
      <c r="R795" s="436">
        <f t="shared" si="499"/>
        <v>3179.2799999999997</v>
      </c>
      <c r="S795" s="394">
        <f t="shared" si="500"/>
        <v>2924.9375999999997</v>
      </c>
      <c r="T795" s="454">
        <v>8</v>
      </c>
      <c r="U795" s="434"/>
      <c r="V795" s="458" t="s">
        <v>900</v>
      </c>
      <c r="W795" s="335">
        <f t="shared" si="501"/>
        <v>0</v>
      </c>
      <c r="X795" s="552">
        <f t="shared" si="485"/>
        <v>0</v>
      </c>
      <c r="Y795" s="437" t="s">
        <v>771</v>
      </c>
      <c r="Z795" s="435">
        <f t="shared" si="496"/>
        <v>8</v>
      </c>
      <c r="AA795" s="636"/>
      <c r="AB795" s="171"/>
      <c r="AC795" s="88"/>
      <c r="AD795" s="162"/>
      <c r="AE795" s="162"/>
      <c r="AF795" s="162"/>
      <c r="AG795" s="162"/>
      <c r="AH795" s="162"/>
      <c r="AI795" s="162"/>
      <c r="AJ795" s="162"/>
      <c r="AK795" s="163"/>
      <c r="AL795" s="162"/>
      <c r="AM795" s="173"/>
      <c r="AN795" s="173"/>
      <c r="AO795" s="173"/>
      <c r="AP795" s="173"/>
      <c r="AQ795" s="173"/>
      <c r="AR795" s="173"/>
      <c r="AS795" s="173"/>
      <c r="AT795" s="173"/>
      <c r="AU795" s="173"/>
      <c r="AV795" s="173"/>
      <c r="AW795" s="173"/>
      <c r="AX795" s="173"/>
      <c r="AY795" s="173"/>
      <c r="AZ795" s="173"/>
      <c r="BA795" s="173"/>
      <c r="BB795" s="173"/>
      <c r="BC795" s="173"/>
      <c r="BD795" s="173"/>
      <c r="BE795" s="173"/>
      <c r="BF795" s="165"/>
      <c r="BG795" s="165"/>
      <c r="BH795" s="165"/>
      <c r="BI795" s="165"/>
      <c r="BJ795" s="165"/>
      <c r="BK795" s="165"/>
      <c r="BL795" s="165"/>
      <c r="BM795" s="165"/>
      <c r="BN795" s="165"/>
      <c r="BO795" s="165"/>
      <c r="BP795" s="165"/>
      <c r="BQ795" s="165"/>
      <c r="BR795" s="165"/>
      <c r="BS795" s="165"/>
      <c r="BT795" s="165"/>
      <c r="BU795" s="165"/>
      <c r="BV795" s="165"/>
      <c r="BW795" s="165"/>
      <c r="BX795" s="165"/>
      <c r="BY795" s="165"/>
      <c r="BZ795" s="165"/>
      <c r="CA795" s="165"/>
      <c r="CB795" s="165"/>
      <c r="CC795" s="165"/>
      <c r="CD795" s="165"/>
    </row>
    <row r="796" spans="1:82" ht="63.75" hidden="1" customHeight="1">
      <c r="A796" s="491" t="s">
        <v>11</v>
      </c>
      <c r="B796" s="491"/>
      <c r="C796" s="677" t="s">
        <v>953</v>
      </c>
      <c r="D796" s="403" t="s">
        <v>828</v>
      </c>
      <c r="E796" s="599" t="s">
        <v>843</v>
      </c>
      <c r="F796" s="404" t="s">
        <v>159</v>
      </c>
      <c r="G796" s="626"/>
      <c r="H796" s="626"/>
      <c r="I796" s="626"/>
      <c r="J796" s="538" t="s">
        <v>790</v>
      </c>
      <c r="K796" s="538" t="s">
        <v>790</v>
      </c>
      <c r="L796" s="538" t="s">
        <v>790</v>
      </c>
      <c r="M796" s="538" t="s">
        <v>790</v>
      </c>
      <c r="N796" s="215">
        <v>0</v>
      </c>
      <c r="O796" s="50">
        <f t="shared" si="497"/>
        <v>0</v>
      </c>
      <c r="P796" s="94">
        <f t="shared" si="498"/>
        <v>0</v>
      </c>
      <c r="Q796" s="678">
        <v>48.007439999999995</v>
      </c>
      <c r="R796" s="736">
        <f t="shared" si="499"/>
        <v>3120.4835999999996</v>
      </c>
      <c r="S796" s="745">
        <f t="shared" si="500"/>
        <v>2184.3385199999993</v>
      </c>
      <c r="T796" s="454">
        <v>30</v>
      </c>
      <c r="U796" s="434"/>
      <c r="V796" s="458"/>
      <c r="W796" s="752">
        <f t="shared" si="501"/>
        <v>0</v>
      </c>
      <c r="X796" s="552">
        <f t="shared" si="485"/>
        <v>0</v>
      </c>
      <c r="Y796" s="437" t="s">
        <v>771</v>
      </c>
      <c r="Z796" s="435">
        <f>T796</f>
        <v>30</v>
      </c>
      <c r="AA796" s="636"/>
      <c r="AB796" s="171"/>
      <c r="AC796" s="88"/>
      <c r="AD796" s="162"/>
      <c r="AE796" s="162"/>
      <c r="AF796" s="162"/>
      <c r="AG796" s="162"/>
      <c r="AH796" s="162"/>
      <c r="AI796" s="162"/>
      <c r="AJ796" s="162"/>
      <c r="AK796" s="163"/>
      <c r="AL796" s="162"/>
      <c r="AM796" s="173"/>
      <c r="AN796" s="173"/>
      <c r="AO796" s="173"/>
      <c r="AP796" s="173"/>
      <c r="AQ796" s="173"/>
      <c r="AR796" s="173"/>
      <c r="AS796" s="173"/>
      <c r="AT796" s="173"/>
      <c r="AU796" s="173"/>
      <c r="AV796" s="173"/>
      <c r="AW796" s="173"/>
      <c r="AX796" s="173"/>
      <c r="AY796" s="173"/>
      <c r="AZ796" s="173"/>
      <c r="BA796" s="173"/>
      <c r="BB796" s="173"/>
      <c r="BC796" s="173"/>
      <c r="BD796" s="173"/>
      <c r="BE796" s="173"/>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row>
    <row r="797" spans="1:82" ht="63.75" hidden="1" customHeight="1">
      <c r="A797" s="491" t="s">
        <v>11</v>
      </c>
      <c r="B797" s="491"/>
      <c r="C797" s="677" t="s">
        <v>953</v>
      </c>
      <c r="D797" s="403" t="s">
        <v>828</v>
      </c>
      <c r="E797" s="599" t="s">
        <v>843</v>
      </c>
      <c r="F797" s="404" t="s">
        <v>728</v>
      </c>
      <c r="G797" s="626"/>
      <c r="H797" s="538" t="s">
        <v>790</v>
      </c>
      <c r="I797" s="538" t="s">
        <v>790</v>
      </c>
      <c r="J797" s="538" t="s">
        <v>790</v>
      </c>
      <c r="K797" s="538" t="s">
        <v>790</v>
      </c>
      <c r="L797" s="538" t="s">
        <v>790</v>
      </c>
      <c r="M797" s="538" t="s">
        <v>790</v>
      </c>
      <c r="N797" s="215">
        <v>0</v>
      </c>
      <c r="O797" s="50">
        <f t="shared" si="497"/>
        <v>0</v>
      </c>
      <c r="P797" s="94">
        <f t="shared" si="498"/>
        <v>0</v>
      </c>
      <c r="Q797" s="678">
        <v>48.007439999999995</v>
      </c>
      <c r="R797" s="736">
        <f t="shared" si="499"/>
        <v>3120.4835999999996</v>
      </c>
      <c r="S797" s="745">
        <f t="shared" si="500"/>
        <v>2184.3385199999993</v>
      </c>
      <c r="T797" s="454">
        <v>30</v>
      </c>
      <c r="U797" s="434"/>
      <c r="V797" s="458"/>
      <c r="W797" s="752">
        <f t="shared" si="501"/>
        <v>0</v>
      </c>
      <c r="X797" s="552">
        <f t="shared" si="485"/>
        <v>0</v>
      </c>
      <c r="Y797" s="437" t="s">
        <v>771</v>
      </c>
      <c r="Z797" s="435">
        <f>T797</f>
        <v>30</v>
      </c>
      <c r="AA797" s="636"/>
      <c r="AB797" s="171"/>
      <c r="AC797" s="88"/>
      <c r="AD797" s="162"/>
      <c r="AE797" s="162"/>
      <c r="AF797" s="162"/>
      <c r="AG797" s="162"/>
      <c r="AH797" s="162"/>
      <c r="AI797" s="162"/>
      <c r="AJ797" s="162"/>
      <c r="AK797" s="163"/>
      <c r="AL797" s="162"/>
      <c r="AM797" s="173"/>
      <c r="AN797" s="173"/>
      <c r="AO797" s="173"/>
      <c r="AP797" s="173"/>
      <c r="AQ797" s="173"/>
      <c r="AR797" s="173"/>
      <c r="AS797" s="173"/>
      <c r="AT797" s="173"/>
      <c r="AU797" s="173"/>
      <c r="AV797" s="173"/>
      <c r="AW797" s="173"/>
      <c r="AX797" s="173"/>
      <c r="AY797" s="173"/>
      <c r="AZ797" s="173"/>
      <c r="BA797" s="173"/>
      <c r="BB797" s="173"/>
      <c r="BC797" s="173"/>
      <c r="BD797" s="173"/>
      <c r="BE797" s="173"/>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row>
    <row r="798" spans="1:82" ht="64.5" hidden="1" customHeight="1">
      <c r="A798" s="520" t="s">
        <v>11</v>
      </c>
      <c r="B798" s="491"/>
      <c r="C798" s="677" t="s">
        <v>953</v>
      </c>
      <c r="D798" s="403" t="s">
        <v>1029</v>
      </c>
      <c r="E798" s="599" t="s">
        <v>1030</v>
      </c>
      <c r="F798" s="404" t="s">
        <v>6</v>
      </c>
      <c r="G798" s="626"/>
      <c r="H798" s="626"/>
      <c r="I798" s="626"/>
      <c r="J798" s="538" t="s">
        <v>790</v>
      </c>
      <c r="K798" s="538" t="s">
        <v>790</v>
      </c>
      <c r="L798" s="538" t="s">
        <v>790</v>
      </c>
      <c r="M798" s="538" t="s">
        <v>790</v>
      </c>
      <c r="N798" s="215">
        <v>0</v>
      </c>
      <c r="O798" s="50">
        <f>SUBTOTAL(9,G798:M798)</f>
        <v>0</v>
      </c>
      <c r="P798" s="94">
        <f>O798</f>
        <v>0</v>
      </c>
      <c r="Q798" s="678">
        <v>49.381920000000001</v>
      </c>
      <c r="R798" s="736">
        <f>Q798*$S$1</f>
        <v>3209.8247999999999</v>
      </c>
      <c r="S798" s="745">
        <f t="shared" si="500"/>
        <v>2246.87736</v>
      </c>
      <c r="T798" s="454">
        <v>30</v>
      </c>
      <c r="U798" s="434"/>
      <c r="V798" s="458">
        <v>2851.2539999999995</v>
      </c>
      <c r="W798" s="752">
        <f>S798*O798</f>
        <v>0</v>
      </c>
      <c r="X798" s="552">
        <f>R798*P798</f>
        <v>0</v>
      </c>
      <c r="Y798" s="437" t="s">
        <v>771</v>
      </c>
      <c r="Z798" s="435">
        <f t="shared" ref="Z798:Z803" si="502">T798</f>
        <v>30</v>
      </c>
      <c r="AA798" s="427"/>
      <c r="AB798" s="171"/>
      <c r="AC798" s="88"/>
      <c r="AD798" s="162"/>
      <c r="AE798" s="162"/>
      <c r="AF798" s="162"/>
      <c r="AG798" s="162"/>
      <c r="AH798" s="162"/>
      <c r="AI798" s="162"/>
      <c r="AJ798" s="162"/>
      <c r="AK798" s="163"/>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row>
    <row r="799" spans="1:82" ht="27" hidden="1" customHeight="1">
      <c r="A799" s="502" t="s">
        <v>28</v>
      </c>
      <c r="B799" s="502"/>
      <c r="C799" s="322"/>
      <c r="D799" s="411" t="s">
        <v>751</v>
      </c>
      <c r="E799" s="412" t="s">
        <v>687</v>
      </c>
      <c r="F799" s="413" t="s">
        <v>47</v>
      </c>
      <c r="G799" s="38"/>
      <c r="H799" s="16"/>
      <c r="I799" s="16"/>
      <c r="J799" s="16"/>
      <c r="K799" s="16"/>
      <c r="L799" s="17"/>
      <c r="M799" s="695"/>
      <c r="N799" s="215">
        <v>0</v>
      </c>
      <c r="O799" s="50">
        <f t="shared" si="497"/>
        <v>0</v>
      </c>
      <c r="P799" s="94">
        <f t="shared" si="498"/>
        <v>0</v>
      </c>
      <c r="Q799" s="402">
        <v>71.459999999999994</v>
      </c>
      <c r="R799" s="436">
        <f t="shared" ref="R799:R803" si="503">Q799*$S$1</f>
        <v>4644.8999999999996</v>
      </c>
      <c r="S799" s="394">
        <f t="shared" ref="S799:S803" si="504">(1-T799*0.01)*R799</f>
        <v>3019.1849999999995</v>
      </c>
      <c r="T799" s="454">
        <v>35</v>
      </c>
      <c r="U799" s="434">
        <f t="shared" ref="U799:U803" si="505">(V799/R799*100-100)*-1</f>
        <v>38.61538461538462</v>
      </c>
      <c r="V799" s="458">
        <v>2851.2539999999995</v>
      </c>
      <c r="W799" s="318">
        <f t="shared" ref="W799:W803" si="506">S799*O799</f>
        <v>0</v>
      </c>
      <c r="X799" s="552">
        <f t="shared" si="485"/>
        <v>0</v>
      </c>
      <c r="Y799" s="437" t="s">
        <v>771</v>
      </c>
      <c r="Z799" s="435">
        <f t="shared" si="502"/>
        <v>35</v>
      </c>
      <c r="AA799" s="427"/>
      <c r="AB799" s="171"/>
      <c r="AC799" s="88"/>
      <c r="AD799" s="162"/>
      <c r="AE799" s="162"/>
      <c r="AF799" s="162"/>
      <c r="AG799" s="162"/>
      <c r="AH799" s="162"/>
      <c r="AI799" s="162"/>
      <c r="AJ799" s="162"/>
      <c r="AK799" s="163"/>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row>
    <row r="800" spans="1:82" ht="27" hidden="1" customHeight="1">
      <c r="A800" s="520" t="s">
        <v>11</v>
      </c>
      <c r="B800" s="520"/>
      <c r="C800" s="322"/>
      <c r="D800" s="12" t="s">
        <v>454</v>
      </c>
      <c r="E800" s="58" t="s">
        <v>686</v>
      </c>
      <c r="F800" s="80" t="s">
        <v>413</v>
      </c>
      <c r="G800" s="38"/>
      <c r="H800" s="17"/>
      <c r="I800" s="16"/>
      <c r="J800" s="17"/>
      <c r="K800" s="17"/>
      <c r="L800" s="16"/>
      <c r="M800" s="16"/>
      <c r="N800" s="215">
        <v>0</v>
      </c>
      <c r="O800" s="50">
        <f t="shared" si="497"/>
        <v>0</v>
      </c>
      <c r="P800" s="94">
        <f t="shared" si="498"/>
        <v>0</v>
      </c>
      <c r="Q800" s="402">
        <v>71.459999999999994</v>
      </c>
      <c r="R800" s="436">
        <f t="shared" si="503"/>
        <v>4644.8999999999996</v>
      </c>
      <c r="S800" s="394">
        <f t="shared" si="504"/>
        <v>3019.1849999999995</v>
      </c>
      <c r="T800" s="454">
        <v>35</v>
      </c>
      <c r="U800" s="434">
        <f t="shared" si="505"/>
        <v>38.61538461538462</v>
      </c>
      <c r="V800" s="458">
        <v>2851.2539999999995</v>
      </c>
      <c r="W800" s="318">
        <f t="shared" si="506"/>
        <v>0</v>
      </c>
      <c r="X800" s="552">
        <f t="shared" si="485"/>
        <v>0</v>
      </c>
      <c r="Y800" s="437" t="s">
        <v>771</v>
      </c>
      <c r="Z800" s="435">
        <f t="shared" si="502"/>
        <v>35</v>
      </c>
      <c r="AA800" s="427"/>
      <c r="AB800" s="171"/>
      <c r="AC800" s="88"/>
      <c r="AD800" s="162"/>
      <c r="AE800" s="162"/>
      <c r="AF800" s="162"/>
      <c r="AG800" s="162"/>
      <c r="AH800" s="162"/>
      <c r="AI800" s="162"/>
      <c r="AJ800" s="162"/>
      <c r="AK800" s="163"/>
      <c r="AL800" s="162"/>
      <c r="AM800" s="173"/>
      <c r="AN800" s="173"/>
      <c r="AO800" s="173"/>
      <c r="AP800" s="173"/>
      <c r="AQ800" s="173"/>
      <c r="AR800" s="173"/>
      <c r="AS800" s="173"/>
      <c r="AT800" s="173"/>
      <c r="AU800" s="173"/>
      <c r="AV800" s="173"/>
      <c r="AW800" s="173"/>
      <c r="AX800" s="173"/>
      <c r="AY800" s="173"/>
      <c r="AZ800" s="173"/>
      <c r="BA800" s="173"/>
      <c r="BB800" s="173"/>
      <c r="BC800" s="173"/>
      <c r="BD800" s="173"/>
      <c r="BE800" s="173"/>
      <c r="BF800" s="165"/>
      <c r="BG800" s="165"/>
      <c r="BH800" s="165"/>
      <c r="BI800" s="165"/>
      <c r="BJ800" s="165"/>
      <c r="BK800" s="165"/>
      <c r="BL800" s="165"/>
      <c r="BM800" s="165"/>
      <c r="BN800" s="165"/>
      <c r="BO800" s="165"/>
      <c r="BP800" s="165"/>
      <c r="BQ800" s="165"/>
      <c r="BR800" s="165"/>
      <c r="BS800" s="165"/>
      <c r="BT800" s="165"/>
      <c r="BU800" s="165"/>
      <c r="BV800" s="165"/>
      <c r="BW800" s="165"/>
      <c r="BX800" s="165"/>
      <c r="BY800" s="165"/>
      <c r="BZ800" s="165"/>
      <c r="CA800" s="165"/>
      <c r="CB800" s="165"/>
      <c r="CC800" s="165"/>
      <c r="CD800" s="165"/>
    </row>
    <row r="801" spans="1:82" ht="27" hidden="1" customHeight="1">
      <c r="A801" s="520" t="s">
        <v>11</v>
      </c>
      <c r="B801" s="520"/>
      <c r="C801" s="322"/>
      <c r="D801" s="113" t="s">
        <v>455</v>
      </c>
      <c r="E801" s="106" t="s">
        <v>687</v>
      </c>
      <c r="F801" s="112" t="s">
        <v>162</v>
      </c>
      <c r="G801" s="38"/>
      <c r="H801" s="17"/>
      <c r="I801" s="17"/>
      <c r="J801" s="33"/>
      <c r="K801" s="17"/>
      <c r="L801" s="17"/>
      <c r="M801" s="695"/>
      <c r="N801" s="215">
        <v>0</v>
      </c>
      <c r="O801" s="50">
        <f t="shared" si="497"/>
        <v>0</v>
      </c>
      <c r="P801" s="94">
        <f t="shared" si="498"/>
        <v>0</v>
      </c>
      <c r="Q801" s="402">
        <v>71.459999999999994</v>
      </c>
      <c r="R801" s="436">
        <f t="shared" si="503"/>
        <v>4644.8999999999996</v>
      </c>
      <c r="S801" s="394">
        <f t="shared" si="504"/>
        <v>3019.1849999999995</v>
      </c>
      <c r="T801" s="454">
        <v>35</v>
      </c>
      <c r="U801" s="434">
        <f t="shared" si="505"/>
        <v>38.61538461538462</v>
      </c>
      <c r="V801" s="458">
        <v>2851.2539999999995</v>
      </c>
      <c r="W801" s="318">
        <f t="shared" si="506"/>
        <v>0</v>
      </c>
      <c r="X801" s="552">
        <f t="shared" si="485"/>
        <v>0</v>
      </c>
      <c r="Y801" s="437" t="s">
        <v>771</v>
      </c>
      <c r="Z801" s="435">
        <f t="shared" si="502"/>
        <v>35</v>
      </c>
      <c r="AA801" s="427"/>
      <c r="AB801" s="171"/>
      <c r="AC801" s="88"/>
      <c r="AD801" s="162"/>
      <c r="AE801" s="162"/>
      <c r="AF801" s="162"/>
      <c r="AG801" s="162"/>
      <c r="AH801" s="162"/>
      <c r="AI801" s="162"/>
      <c r="AJ801" s="162"/>
      <c r="AK801" s="163"/>
      <c r="AL801" s="162"/>
      <c r="AM801" s="173"/>
      <c r="AN801" s="173"/>
      <c r="AO801" s="173"/>
      <c r="AP801" s="173"/>
      <c r="AQ801" s="173"/>
      <c r="AR801" s="173"/>
      <c r="AS801" s="173"/>
      <c r="AT801" s="173"/>
      <c r="AU801" s="173"/>
      <c r="AV801" s="173"/>
      <c r="AW801" s="173"/>
      <c r="AX801" s="173"/>
      <c r="AY801" s="173"/>
      <c r="AZ801" s="173"/>
      <c r="BA801" s="173"/>
      <c r="BB801" s="173"/>
      <c r="BC801" s="173"/>
      <c r="BD801" s="173"/>
      <c r="BE801" s="173"/>
      <c r="BF801" s="165"/>
      <c r="BG801" s="165"/>
      <c r="BH801" s="165"/>
      <c r="BI801" s="165"/>
      <c r="BJ801" s="165"/>
      <c r="BK801" s="165"/>
      <c r="BL801" s="165"/>
      <c r="BM801" s="165"/>
      <c r="BN801" s="165"/>
      <c r="BO801" s="165"/>
      <c r="BP801" s="165"/>
      <c r="BQ801" s="165"/>
      <c r="BR801" s="165"/>
      <c r="BS801" s="165"/>
      <c r="BT801" s="165"/>
      <c r="BU801" s="165"/>
      <c r="BV801" s="165"/>
      <c r="BW801" s="165"/>
      <c r="BX801" s="165"/>
      <c r="BY801" s="165"/>
      <c r="BZ801" s="165"/>
      <c r="CA801" s="165"/>
      <c r="CB801" s="165"/>
      <c r="CC801" s="165"/>
      <c r="CD801" s="165"/>
    </row>
    <row r="802" spans="1:82" ht="27" hidden="1" customHeight="1">
      <c r="A802" s="646" t="s">
        <v>11</v>
      </c>
      <c r="B802" s="646"/>
      <c r="C802" s="370"/>
      <c r="D802" s="405" t="s">
        <v>455</v>
      </c>
      <c r="E802" s="106" t="s">
        <v>687</v>
      </c>
      <c r="F802" s="76" t="s">
        <v>456</v>
      </c>
      <c r="G802" s="38"/>
      <c r="H802" s="17"/>
      <c r="I802" s="87"/>
      <c r="J802" s="87"/>
      <c r="K802" s="87"/>
      <c r="L802" s="17"/>
      <c r="M802" s="695"/>
      <c r="N802" s="215">
        <v>0</v>
      </c>
      <c r="O802" s="50">
        <f t="shared" si="497"/>
        <v>0</v>
      </c>
      <c r="P802" s="94">
        <f t="shared" si="498"/>
        <v>0</v>
      </c>
      <c r="Q802" s="402">
        <v>71.459999999999994</v>
      </c>
      <c r="R802" s="436">
        <f t="shared" si="503"/>
        <v>4644.8999999999996</v>
      </c>
      <c r="S802" s="394">
        <f t="shared" si="504"/>
        <v>3019.1849999999995</v>
      </c>
      <c r="T802" s="454">
        <v>35</v>
      </c>
      <c r="U802" s="434">
        <f t="shared" si="505"/>
        <v>38.61538461538462</v>
      </c>
      <c r="V802" s="458">
        <v>2851.2539999999995</v>
      </c>
      <c r="W802" s="318">
        <f t="shared" si="506"/>
        <v>0</v>
      </c>
      <c r="X802" s="552">
        <f t="shared" si="485"/>
        <v>0</v>
      </c>
      <c r="Y802" s="437" t="s">
        <v>771</v>
      </c>
      <c r="Z802" s="435">
        <f t="shared" si="502"/>
        <v>35</v>
      </c>
      <c r="AA802" s="427"/>
      <c r="AB802" s="171"/>
      <c r="AC802" s="88"/>
      <c r="AD802" s="162"/>
      <c r="AE802" s="162"/>
      <c r="AF802" s="162"/>
      <c r="AG802" s="162"/>
      <c r="AH802" s="162"/>
      <c r="AI802" s="162"/>
      <c r="AJ802" s="162"/>
      <c r="AK802" s="163"/>
      <c r="AL802" s="162"/>
      <c r="AM802" s="173"/>
      <c r="AN802" s="173"/>
      <c r="AO802" s="173"/>
      <c r="AP802" s="173"/>
      <c r="AQ802" s="173"/>
      <c r="AR802" s="173"/>
      <c r="AS802" s="173"/>
      <c r="AT802" s="173"/>
      <c r="AU802" s="173"/>
      <c r="AV802" s="173"/>
      <c r="AW802" s="173"/>
      <c r="AX802" s="173"/>
      <c r="AY802" s="173"/>
      <c r="AZ802" s="173"/>
      <c r="BA802" s="173"/>
      <c r="BB802" s="173"/>
      <c r="BC802" s="173"/>
      <c r="BD802" s="173"/>
      <c r="BE802" s="173"/>
      <c r="BF802" s="165"/>
      <c r="BG802" s="165"/>
      <c r="BH802" s="165"/>
      <c r="BI802" s="165"/>
      <c r="BJ802" s="165"/>
      <c r="BK802" s="165"/>
      <c r="BL802" s="165"/>
      <c r="BM802" s="165"/>
      <c r="BN802" s="165"/>
      <c r="BO802" s="165"/>
      <c r="BP802" s="165"/>
      <c r="BQ802" s="165"/>
      <c r="BR802" s="165"/>
      <c r="BS802" s="165"/>
      <c r="BT802" s="165"/>
      <c r="BU802" s="165"/>
      <c r="BV802" s="165"/>
      <c r="BW802" s="165"/>
      <c r="BX802" s="165"/>
      <c r="BY802" s="165"/>
      <c r="BZ802" s="165"/>
      <c r="CA802" s="165"/>
      <c r="CB802" s="165"/>
      <c r="CC802" s="165"/>
      <c r="CD802" s="165"/>
    </row>
    <row r="803" spans="1:82" ht="27" hidden="1" customHeight="1">
      <c r="A803" s="520" t="s">
        <v>11</v>
      </c>
      <c r="B803" s="520"/>
      <c r="C803" s="649"/>
      <c r="D803" s="12" t="s">
        <v>488</v>
      </c>
      <c r="E803" s="106" t="s">
        <v>687</v>
      </c>
      <c r="F803" s="157" t="s">
        <v>162</v>
      </c>
      <c r="G803" s="38"/>
      <c r="H803" s="16"/>
      <c r="I803" s="16"/>
      <c r="J803" s="16"/>
      <c r="K803" s="17"/>
      <c r="L803" s="17"/>
      <c r="M803" s="695"/>
      <c r="N803" s="215">
        <v>0</v>
      </c>
      <c r="O803" s="50">
        <f t="shared" si="497"/>
        <v>0</v>
      </c>
      <c r="P803" s="94">
        <f t="shared" si="498"/>
        <v>0</v>
      </c>
      <c r="Q803" s="402">
        <v>71.459999999999994</v>
      </c>
      <c r="R803" s="436">
        <f t="shared" si="503"/>
        <v>4644.8999999999996</v>
      </c>
      <c r="S803" s="394">
        <f t="shared" si="504"/>
        <v>3019.1849999999995</v>
      </c>
      <c r="T803" s="454">
        <v>35</v>
      </c>
      <c r="U803" s="434">
        <f t="shared" si="505"/>
        <v>38.61538461538462</v>
      </c>
      <c r="V803" s="458">
        <v>2851.2539999999995</v>
      </c>
      <c r="W803" s="318">
        <f t="shared" si="506"/>
        <v>0</v>
      </c>
      <c r="X803" s="552">
        <f t="shared" si="485"/>
        <v>0</v>
      </c>
      <c r="Y803" s="437" t="s">
        <v>771</v>
      </c>
      <c r="Z803" s="435">
        <f t="shared" si="502"/>
        <v>35</v>
      </c>
      <c r="AA803" s="427"/>
      <c r="AB803" s="171"/>
      <c r="AC803" s="88"/>
      <c r="AD803" s="162"/>
      <c r="AE803" s="162"/>
      <c r="AF803" s="162"/>
      <c r="AG803" s="162"/>
      <c r="AH803" s="162"/>
      <c r="AI803" s="162"/>
      <c r="AJ803" s="162"/>
      <c r="AK803" s="163"/>
      <c r="AL803" s="162"/>
      <c r="AM803" s="173"/>
      <c r="AN803" s="173"/>
      <c r="AO803" s="173"/>
      <c r="AP803" s="173"/>
      <c r="AQ803" s="173"/>
      <c r="AR803" s="173"/>
      <c r="AS803" s="173"/>
      <c r="AT803" s="173"/>
      <c r="AU803" s="173"/>
      <c r="AV803" s="173"/>
      <c r="AW803" s="173"/>
      <c r="AX803" s="173"/>
      <c r="AY803" s="173"/>
      <c r="AZ803" s="173"/>
      <c r="BA803" s="173"/>
      <c r="BB803" s="173"/>
      <c r="BC803" s="173"/>
      <c r="BD803" s="173"/>
      <c r="BE803" s="173"/>
      <c r="BF803" s="165"/>
      <c r="BG803" s="165"/>
      <c r="BH803" s="165"/>
      <c r="BI803" s="165"/>
      <c r="BJ803" s="165"/>
      <c r="BK803" s="165"/>
      <c r="BL803" s="165"/>
      <c r="BM803" s="165"/>
      <c r="BN803" s="165"/>
      <c r="BO803" s="165"/>
      <c r="BP803" s="165"/>
      <c r="BQ803" s="165"/>
      <c r="BR803" s="165"/>
      <c r="BS803" s="165"/>
      <c r="BT803" s="165"/>
      <c r="BU803" s="165"/>
      <c r="BV803" s="165"/>
      <c r="BW803" s="165"/>
      <c r="BX803" s="165"/>
      <c r="BY803" s="165"/>
      <c r="BZ803" s="165"/>
      <c r="CA803" s="165"/>
      <c r="CB803" s="165"/>
      <c r="CC803" s="165"/>
      <c r="CD803" s="165"/>
    </row>
    <row r="804" spans="1:82" ht="12" hidden="1" customHeight="1">
      <c r="A804" s="918"/>
      <c r="B804" s="242"/>
      <c r="C804" s="322"/>
      <c r="D804" s="242"/>
      <c r="E804" s="243"/>
      <c r="F804" s="249"/>
      <c r="G804" s="244"/>
      <c r="H804" s="244"/>
      <c r="I804" s="244"/>
      <c r="J804" s="244"/>
      <c r="K804" s="244"/>
      <c r="L804" s="245"/>
      <c r="M804" s="691"/>
      <c r="N804" s="252">
        <v>0</v>
      </c>
      <c r="O804" s="307"/>
      <c r="P804" s="400"/>
      <c r="Q804" s="392"/>
      <c r="R804" s="753"/>
      <c r="S804" s="757"/>
      <c r="T804" s="430"/>
      <c r="U804" s="430"/>
      <c r="V804" s="329"/>
      <c r="W804" s="770" t="s">
        <v>22</v>
      </c>
      <c r="X804" s="552">
        <f>R804*P804</f>
        <v>0</v>
      </c>
      <c r="Y804" s="422"/>
      <c r="Z804" s="170"/>
      <c r="AA804" s="88"/>
      <c r="AB804" s="171"/>
      <c r="AC804" s="88"/>
      <c r="AD804" s="162"/>
      <c r="AE804" s="162"/>
      <c r="AF804" s="162"/>
      <c r="AG804" s="162"/>
      <c r="AH804" s="162"/>
      <c r="AI804" s="162"/>
      <c r="AJ804" s="162"/>
      <c r="AK804" s="163"/>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row>
    <row r="805" spans="1:82" ht="27" hidden="1" customHeight="1">
      <c r="A805" s="944"/>
      <c r="B805" s="489"/>
      <c r="C805" s="322"/>
      <c r="D805" s="132"/>
      <c r="E805" s="132" t="s">
        <v>126</v>
      </c>
      <c r="F805" s="156"/>
      <c r="G805" s="97">
        <v>2</v>
      </c>
      <c r="H805" s="97">
        <v>3</v>
      </c>
      <c r="I805" s="97">
        <v>4</v>
      </c>
      <c r="J805" s="97">
        <v>5</v>
      </c>
      <c r="K805" s="40">
        <v>6</v>
      </c>
      <c r="L805" s="97">
        <v>7</v>
      </c>
      <c r="M805" s="97"/>
      <c r="N805" s="89">
        <v>0</v>
      </c>
      <c r="O805" s="90"/>
      <c r="P805" s="128">
        <f>IF(SUM(G806:L809)&gt;0,0.1,0)</f>
        <v>0</v>
      </c>
      <c r="Q805" s="392"/>
      <c r="R805" s="145"/>
      <c r="S805" s="328"/>
      <c r="T805" s="328"/>
      <c r="U805" s="328"/>
      <c r="V805" s="328"/>
      <c r="W805" s="141"/>
      <c r="X805" s="552">
        <f t="shared" si="485"/>
        <v>0</v>
      </c>
      <c r="Y805" s="422"/>
      <c r="Z805" s="170"/>
      <c r="AA805" s="88"/>
      <c r="AB805" s="171"/>
      <c r="AC805" s="88"/>
      <c r="AD805" s="162"/>
      <c r="AE805" s="162"/>
      <c r="AF805" s="162"/>
      <c r="AG805" s="162"/>
      <c r="AH805" s="162"/>
      <c r="AI805" s="162"/>
      <c r="AJ805" s="162"/>
      <c r="AK805" s="163"/>
      <c r="AL805" s="162"/>
      <c r="AM805" s="173"/>
      <c r="AN805" s="173"/>
      <c r="AO805" s="173"/>
      <c r="AP805" s="173"/>
      <c r="AQ805" s="173"/>
      <c r="AR805" s="173"/>
      <c r="AS805" s="173"/>
      <c r="AT805" s="173"/>
      <c r="AU805" s="173"/>
      <c r="AV805" s="173"/>
      <c r="AW805" s="173"/>
      <c r="AX805" s="173"/>
      <c r="AY805" s="173"/>
      <c r="AZ805" s="173"/>
      <c r="BA805" s="173"/>
      <c r="BB805" s="173"/>
      <c r="BC805" s="173"/>
      <c r="BD805" s="173"/>
      <c r="BE805" s="173"/>
      <c r="BF805" s="165"/>
      <c r="BG805" s="165"/>
      <c r="BH805" s="165"/>
      <c r="BI805" s="165"/>
      <c r="BJ805" s="165"/>
      <c r="BK805" s="165"/>
      <c r="BL805" s="165"/>
      <c r="BM805" s="165"/>
      <c r="BN805" s="165"/>
      <c r="BO805" s="165"/>
      <c r="BP805" s="165"/>
      <c r="BQ805" s="165"/>
      <c r="BR805" s="165"/>
      <c r="BS805" s="165"/>
      <c r="BT805" s="165"/>
      <c r="BU805" s="165"/>
      <c r="BV805" s="165"/>
      <c r="BW805" s="165"/>
      <c r="BX805" s="165"/>
      <c r="BY805" s="165"/>
      <c r="BZ805" s="165"/>
      <c r="CA805" s="165"/>
      <c r="CB805" s="165"/>
      <c r="CC805" s="165"/>
      <c r="CD805" s="165"/>
    </row>
    <row r="806" spans="1:82" ht="12" hidden="1" customHeight="1">
      <c r="A806" s="650"/>
      <c r="B806" s="650"/>
      <c r="C806" s="322"/>
      <c r="D806" s="242"/>
      <c r="E806" s="243"/>
      <c r="F806" s="249"/>
      <c r="G806" s="244"/>
      <c r="H806" s="244"/>
      <c r="I806" s="244"/>
      <c r="J806" s="244"/>
      <c r="K806" s="244"/>
      <c r="L806" s="245"/>
      <c r="M806" s="281"/>
      <c r="N806" s="204">
        <v>0</v>
      </c>
      <c r="O806" s="304"/>
      <c r="P806" s="282"/>
      <c r="Q806" s="395"/>
      <c r="R806" s="324"/>
      <c r="S806" s="329"/>
      <c r="T806" s="329"/>
      <c r="U806" s="329"/>
      <c r="V806" s="329"/>
      <c r="W806" s="193" t="s">
        <v>22</v>
      </c>
      <c r="X806" s="552">
        <f t="shared" si="485"/>
        <v>0</v>
      </c>
      <c r="Y806" s="422"/>
      <c r="Z806" s="170"/>
      <c r="AA806" s="88"/>
      <c r="AB806" s="171"/>
      <c r="AC806" s="88"/>
      <c r="AD806" s="162"/>
      <c r="AE806" s="162"/>
      <c r="AF806" s="162"/>
      <c r="AG806" s="162"/>
      <c r="AH806" s="162"/>
      <c r="AI806" s="162"/>
      <c r="AJ806" s="162"/>
      <c r="AK806" s="163"/>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row>
    <row r="807" spans="1:82" ht="27" hidden="1" customHeight="1">
      <c r="A807" s="520" t="s">
        <v>11</v>
      </c>
      <c r="B807" s="520"/>
      <c r="C807" s="322"/>
      <c r="D807" s="408" t="s">
        <v>750</v>
      </c>
      <c r="E807" s="409" t="s">
        <v>749</v>
      </c>
      <c r="F807" s="410" t="s">
        <v>512</v>
      </c>
      <c r="G807" s="33"/>
      <c r="H807" s="33"/>
      <c r="I807" s="33"/>
      <c r="J807" s="33"/>
      <c r="K807" s="33"/>
      <c r="L807" s="33"/>
      <c r="M807" s="33"/>
      <c r="N807" s="215">
        <v>0</v>
      </c>
      <c r="O807" s="50">
        <f t="shared" ref="O807:O808" si="507">SUBTOTAL(9,G807:M807)</f>
        <v>0</v>
      </c>
      <c r="P807" s="94">
        <f>O807</f>
        <v>0</v>
      </c>
      <c r="Q807" s="402">
        <v>64.150000000000006</v>
      </c>
      <c r="R807" s="436">
        <v>3178.5</v>
      </c>
      <c r="S807" s="394">
        <f>(1-T807*0.01)*R807</f>
        <v>3178.5</v>
      </c>
      <c r="T807" s="454">
        <v>0</v>
      </c>
      <c r="U807" s="434">
        <f>(V807/R807*100-100)*-1</f>
        <v>0</v>
      </c>
      <c r="V807" s="458">
        <v>3178.5</v>
      </c>
      <c r="W807" s="318">
        <f>S807*O807</f>
        <v>0</v>
      </c>
      <c r="X807" s="552">
        <f t="shared" si="485"/>
        <v>0</v>
      </c>
      <c r="Y807" s="437" t="s">
        <v>771</v>
      </c>
      <c r="Z807" s="435">
        <f>T807</f>
        <v>0</v>
      </c>
      <c r="AA807" s="427"/>
      <c r="AB807" s="171"/>
      <c r="AC807" s="88"/>
      <c r="AD807" s="162"/>
      <c r="AE807" s="162"/>
      <c r="AF807" s="162"/>
      <c r="AG807" s="162"/>
      <c r="AH807" s="162"/>
      <c r="AI807" s="162"/>
      <c r="AJ807" s="162"/>
      <c r="AK807" s="163"/>
      <c r="AL807" s="162"/>
      <c r="AM807" s="173"/>
      <c r="AN807" s="173"/>
      <c r="AO807" s="173"/>
      <c r="AP807" s="173"/>
      <c r="AQ807" s="173"/>
      <c r="AR807" s="173"/>
      <c r="AS807" s="173"/>
      <c r="AT807" s="173"/>
      <c r="AU807" s="173"/>
      <c r="AV807" s="173"/>
      <c r="AW807" s="173"/>
      <c r="AX807" s="173"/>
      <c r="AY807" s="173"/>
      <c r="AZ807" s="173"/>
      <c r="BA807" s="173"/>
      <c r="BB807" s="173"/>
      <c r="BC807" s="173"/>
      <c r="BD807" s="173"/>
      <c r="BE807" s="173"/>
      <c r="BF807" s="165"/>
      <c r="BG807" s="165"/>
      <c r="BH807" s="165"/>
      <c r="BI807" s="165"/>
      <c r="BJ807" s="165"/>
      <c r="BK807" s="165"/>
      <c r="BL807" s="165"/>
      <c r="BM807" s="165"/>
      <c r="BN807" s="165"/>
      <c r="BO807" s="165"/>
      <c r="BP807" s="165"/>
      <c r="BQ807" s="165"/>
      <c r="BR807" s="165"/>
      <c r="BS807" s="165"/>
      <c r="BT807" s="165"/>
      <c r="BU807" s="165"/>
      <c r="BV807" s="165"/>
      <c r="BW807" s="165"/>
      <c r="BX807" s="165"/>
      <c r="BY807" s="165"/>
      <c r="BZ807" s="165"/>
      <c r="CA807" s="165"/>
      <c r="CB807" s="165"/>
      <c r="CC807" s="165"/>
      <c r="CD807" s="165"/>
    </row>
    <row r="808" spans="1:82" ht="27" hidden="1" customHeight="1">
      <c r="A808" s="491"/>
      <c r="B808" s="491"/>
      <c r="C808" s="322"/>
      <c r="D808" s="113" t="s">
        <v>455</v>
      </c>
      <c r="E808" s="105" t="s">
        <v>27</v>
      </c>
      <c r="F808" s="76" t="s">
        <v>456</v>
      </c>
      <c r="G808" s="33"/>
      <c r="H808" s="33"/>
      <c r="I808" s="33"/>
      <c r="J808" s="33"/>
      <c r="K808" s="18"/>
      <c r="L808" s="38"/>
      <c r="M808" s="38"/>
      <c r="N808" s="215">
        <v>0</v>
      </c>
      <c r="O808" s="50">
        <f t="shared" si="507"/>
        <v>0</v>
      </c>
      <c r="P808" s="94">
        <f>O808</f>
        <v>0</v>
      </c>
      <c r="Q808" s="402">
        <v>64.150000000000006</v>
      </c>
      <c r="R808" s="436">
        <f>Q808*$S$1</f>
        <v>4169.75</v>
      </c>
      <c r="S808" s="394">
        <f>(1-T808*0.01)*R808</f>
        <v>2710.3374999999996</v>
      </c>
      <c r="T808" s="454">
        <v>35</v>
      </c>
      <c r="U808" s="434">
        <f>(V808/R808*100-100)*-1</f>
        <v>38.61538461538462</v>
      </c>
      <c r="V808" s="458">
        <v>2559.585</v>
      </c>
      <c r="W808" s="318">
        <f>S808*O808</f>
        <v>0</v>
      </c>
      <c r="X808" s="552">
        <f t="shared" si="485"/>
        <v>0</v>
      </c>
      <c r="Y808" s="437" t="s">
        <v>771</v>
      </c>
      <c r="Z808" s="435">
        <f>T808</f>
        <v>35</v>
      </c>
      <c r="AA808" s="427"/>
      <c r="AB808" s="171"/>
      <c r="AC808" s="88"/>
      <c r="AD808" s="162"/>
      <c r="AE808" s="162"/>
      <c r="AF808" s="162"/>
      <c r="AG808" s="162"/>
      <c r="AH808" s="162"/>
      <c r="AI808" s="162"/>
      <c r="AJ808" s="162"/>
      <c r="AK808" s="163"/>
      <c r="AL808" s="162"/>
      <c r="AM808" s="173"/>
      <c r="AN808" s="173"/>
      <c r="AO808" s="173"/>
      <c r="AP808" s="173"/>
      <c r="AQ808" s="173"/>
      <c r="AR808" s="173"/>
      <c r="AS808" s="173"/>
      <c r="AT808" s="173"/>
      <c r="AU808" s="173"/>
      <c r="AV808" s="173"/>
      <c r="AW808" s="173"/>
      <c r="AX808" s="173"/>
      <c r="AY808" s="173"/>
      <c r="AZ808" s="173"/>
      <c r="BA808" s="173"/>
      <c r="BB808" s="173"/>
      <c r="BC808" s="173"/>
      <c r="BD808" s="173"/>
      <c r="BE808" s="173"/>
      <c r="BF808" s="165"/>
      <c r="BG808" s="165"/>
      <c r="BH808" s="165"/>
      <c r="BI808" s="165"/>
      <c r="BJ808" s="165"/>
      <c r="BK808" s="165"/>
      <c r="BL808" s="165"/>
      <c r="BM808" s="165"/>
      <c r="BN808" s="165"/>
      <c r="BO808" s="165"/>
      <c r="BP808" s="165"/>
      <c r="BQ808" s="165"/>
      <c r="BR808" s="165"/>
      <c r="BS808" s="165"/>
      <c r="BT808" s="165"/>
      <c r="BU808" s="165"/>
      <c r="BV808" s="165"/>
      <c r="BW808" s="165"/>
      <c r="BX808" s="165"/>
      <c r="BY808" s="165"/>
      <c r="BZ808" s="165"/>
      <c r="CA808" s="165"/>
      <c r="CB808" s="165"/>
      <c r="CC808" s="165"/>
      <c r="CD808" s="165"/>
    </row>
    <row r="809" spans="1:82" ht="12" hidden="1" customHeight="1">
      <c r="A809" s="650"/>
      <c r="B809" s="650"/>
      <c r="C809" s="322"/>
      <c r="D809" s="242"/>
      <c r="E809" s="243"/>
      <c r="F809" s="250"/>
      <c r="G809" s="244"/>
      <c r="H809" s="244"/>
      <c r="I809" s="244"/>
      <c r="J809" s="244"/>
      <c r="K809" s="244"/>
      <c r="L809" s="245"/>
      <c r="M809" s="691"/>
      <c r="N809" s="252">
        <v>0</v>
      </c>
      <c r="O809" s="307"/>
      <c r="P809" s="400"/>
      <c r="Q809" s="392"/>
      <c r="R809" s="324"/>
      <c r="S809" s="329"/>
      <c r="T809" s="430"/>
      <c r="U809" s="430"/>
      <c r="V809" s="329"/>
      <c r="W809" s="193" t="s">
        <v>22</v>
      </c>
      <c r="X809" s="552">
        <f t="shared" si="485"/>
        <v>0</v>
      </c>
      <c r="Y809" s="422"/>
      <c r="Z809" s="170"/>
      <c r="AA809" s="88"/>
      <c r="AB809" s="171"/>
      <c r="AC809" s="88"/>
      <c r="AD809" s="162"/>
      <c r="AE809" s="162"/>
      <c r="AF809" s="162"/>
      <c r="AG809" s="162"/>
      <c r="AH809" s="162"/>
      <c r="AI809" s="162"/>
      <c r="AJ809" s="162"/>
      <c r="AK809" s="163"/>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row>
    <row r="810" spans="1:82" ht="27" customHeight="1">
      <c r="A810" s="503"/>
      <c r="B810" s="130"/>
      <c r="C810" s="322"/>
      <c r="D810" s="130"/>
      <c r="E810" s="188" t="s">
        <v>378</v>
      </c>
      <c r="F810" s="151"/>
      <c r="G810" s="578" t="s">
        <v>132</v>
      </c>
      <c r="H810" s="578" t="s">
        <v>133</v>
      </c>
      <c r="I810" s="578" t="s">
        <v>134</v>
      </c>
      <c r="J810" s="578" t="s">
        <v>135</v>
      </c>
      <c r="K810" s="578" t="s">
        <v>136</v>
      </c>
      <c r="L810" s="538" t="s">
        <v>790</v>
      </c>
      <c r="M810" s="538" t="s">
        <v>790</v>
      </c>
      <c r="N810" s="103"/>
      <c r="O810" s="104"/>
      <c r="P810" s="128">
        <f>IF(SUM(G811:M820)&gt;0,0.1,0)</f>
        <v>0</v>
      </c>
      <c r="Q810" s="392"/>
      <c r="R810" s="755"/>
      <c r="S810" s="758"/>
      <c r="T810" s="330"/>
      <c r="U810" s="330"/>
      <c r="V810" s="330"/>
      <c r="W810" s="768"/>
      <c r="X810" s="552">
        <f t="shared" si="485"/>
        <v>0</v>
      </c>
      <c r="Y810" s="422"/>
      <c r="Z810" s="170"/>
      <c r="AA810" s="88"/>
      <c r="AB810" s="171"/>
      <c r="AC810" s="88"/>
      <c r="AD810" s="162"/>
      <c r="AE810" s="162"/>
      <c r="AF810" s="162"/>
      <c r="AG810" s="162"/>
      <c r="AH810" s="162"/>
      <c r="AI810" s="162"/>
      <c r="AJ810" s="162"/>
      <c r="AK810" s="163"/>
      <c r="AL810" s="162"/>
      <c r="AM810" s="173"/>
      <c r="AN810" s="173"/>
      <c r="AO810" s="173"/>
      <c r="AP810" s="173"/>
      <c r="AQ810" s="173"/>
      <c r="AR810" s="173"/>
      <c r="AS810" s="173"/>
      <c r="AT810" s="173"/>
      <c r="AU810" s="173"/>
      <c r="AV810" s="173"/>
      <c r="AW810" s="173"/>
      <c r="AX810" s="173"/>
      <c r="AY810" s="173"/>
      <c r="AZ810" s="173"/>
      <c r="BA810" s="173"/>
      <c r="BB810" s="173"/>
      <c r="BC810" s="173"/>
      <c r="BD810" s="173"/>
      <c r="BE810" s="173"/>
      <c r="BF810" s="165"/>
      <c r="BG810" s="165"/>
      <c r="BH810" s="165"/>
      <c r="BI810" s="165"/>
      <c r="BJ810" s="165"/>
      <c r="BK810" s="165"/>
      <c r="BL810" s="165"/>
      <c r="BM810" s="165"/>
      <c r="BN810" s="165"/>
      <c r="BO810" s="165"/>
      <c r="BP810" s="165"/>
      <c r="BQ810" s="165"/>
      <c r="BR810" s="165"/>
      <c r="BS810" s="165"/>
      <c r="BT810" s="165"/>
      <c r="BU810" s="165"/>
      <c r="BV810" s="165"/>
      <c r="BW810" s="165"/>
      <c r="BX810" s="165"/>
      <c r="BY810" s="165"/>
      <c r="BZ810" s="165"/>
      <c r="CA810" s="165"/>
      <c r="CB810" s="165"/>
      <c r="CC810" s="165"/>
      <c r="CD810" s="165"/>
    </row>
    <row r="811" spans="1:82" ht="12" customHeight="1">
      <c r="A811" s="532"/>
      <c r="B811" s="242"/>
      <c r="C811" s="322"/>
      <c r="D811" s="242"/>
      <c r="E811" s="243"/>
      <c r="F811" s="250"/>
      <c r="G811" s="244"/>
      <c r="H811" s="244"/>
      <c r="I811" s="244"/>
      <c r="J811" s="244"/>
      <c r="K811" s="244"/>
      <c r="L811" s="245"/>
      <c r="M811" s="281"/>
      <c r="N811" s="204"/>
      <c r="O811" s="304"/>
      <c r="P811" s="282"/>
      <c r="Q811" s="395"/>
      <c r="R811" s="753"/>
      <c r="S811" s="757"/>
      <c r="T811" s="329"/>
      <c r="U811" s="329"/>
      <c r="V811" s="329"/>
      <c r="W811" s="770" t="s">
        <v>22</v>
      </c>
      <c r="X811" s="552">
        <f t="shared" si="485"/>
        <v>0</v>
      </c>
      <c r="Y811" s="422"/>
      <c r="Z811" s="170"/>
      <c r="AA811" s="88"/>
      <c r="AB811" s="171"/>
      <c r="AC811" s="88"/>
      <c r="AD811" s="162"/>
      <c r="AE811" s="162"/>
      <c r="AF811" s="162"/>
      <c r="AG811" s="162"/>
      <c r="AH811" s="162"/>
      <c r="AI811" s="162"/>
      <c r="AJ811" s="162"/>
      <c r="AK811" s="163"/>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row>
    <row r="812" spans="1:82" ht="63.75" customHeight="1">
      <c r="A812" s="520" t="s">
        <v>11</v>
      </c>
      <c r="B812" s="487"/>
      <c r="C812" s="511" t="s">
        <v>782</v>
      </c>
      <c r="D812" s="107" t="s">
        <v>483</v>
      </c>
      <c r="E812" s="52" t="s">
        <v>150</v>
      </c>
      <c r="F812" s="80" t="s">
        <v>23</v>
      </c>
      <c r="G812" s="538" t="s">
        <v>790</v>
      </c>
      <c r="H812" s="538" t="s">
        <v>790</v>
      </c>
      <c r="I812" s="538" t="s">
        <v>790</v>
      </c>
      <c r="J812" s="538" t="s">
        <v>790</v>
      </c>
      <c r="K812" s="620"/>
      <c r="L812" s="538" t="s">
        <v>790</v>
      </c>
      <c r="M812" s="538" t="s">
        <v>790</v>
      </c>
      <c r="N812" s="215"/>
      <c r="O812" s="50">
        <f>SUBTOTAL(9,G812:M812)</f>
        <v>0</v>
      </c>
      <c r="P812" s="94">
        <f>O812</f>
        <v>0</v>
      </c>
      <c r="Q812" s="402">
        <v>36.498239999999996</v>
      </c>
      <c r="R812" s="736">
        <f>Q812*$S$1</f>
        <v>2372.3855999999996</v>
      </c>
      <c r="S812" s="745">
        <f t="shared" ref="S812" si="508">(1-T812*0.01)*R812</f>
        <v>1660.6699199999996</v>
      </c>
      <c r="T812" s="454">
        <v>30</v>
      </c>
      <c r="U812" s="434">
        <f t="shared" ref="U812:U819" si="509">(V812/R812*100-100)*-1</f>
        <v>32.540941067927562</v>
      </c>
      <c r="V812" s="458">
        <v>1600.3889999999999</v>
      </c>
      <c r="W812" s="752">
        <f>S812*O812</f>
        <v>0</v>
      </c>
      <c r="X812" s="552">
        <f>R812*P812</f>
        <v>0</v>
      </c>
      <c r="Y812" s="437" t="s">
        <v>771</v>
      </c>
      <c r="Z812" s="435">
        <f t="shared" ref="Z812:Z819" si="510">T812</f>
        <v>30</v>
      </c>
      <c r="AA812" s="427"/>
      <c r="AB812" s="171"/>
      <c r="AC812" s="88"/>
      <c r="AD812" s="162"/>
      <c r="AE812" s="162"/>
      <c r="AF812" s="162"/>
      <c r="AG812" s="162"/>
      <c r="AH812" s="162"/>
      <c r="AI812" s="162"/>
      <c r="AJ812" s="162"/>
      <c r="AK812" s="163"/>
      <c r="AL812" s="162"/>
      <c r="AM812" s="173"/>
      <c r="AN812" s="173"/>
      <c r="AO812" s="173"/>
      <c r="AP812" s="173"/>
      <c r="AQ812" s="173"/>
      <c r="AR812" s="173"/>
      <c r="AS812" s="173"/>
      <c r="AT812" s="173"/>
      <c r="AU812" s="173"/>
      <c r="AV812" s="173"/>
      <c r="AW812" s="173"/>
      <c r="AX812" s="173"/>
      <c r="AY812" s="173"/>
      <c r="AZ812" s="173"/>
      <c r="BA812" s="173"/>
      <c r="BB812" s="173"/>
      <c r="BC812" s="173"/>
      <c r="BD812" s="173"/>
      <c r="BE812" s="173"/>
      <c r="BF812" s="165"/>
      <c r="BG812" s="165"/>
      <c r="BH812" s="165"/>
      <c r="BI812" s="165"/>
      <c r="BJ812" s="165"/>
      <c r="BK812" s="165"/>
      <c r="BL812" s="165"/>
      <c r="BM812" s="165"/>
      <c r="BN812" s="165"/>
      <c r="BO812" s="165"/>
      <c r="BP812" s="165"/>
      <c r="BQ812" s="165"/>
      <c r="BR812" s="165"/>
      <c r="BS812" s="165"/>
      <c r="BT812" s="165"/>
      <c r="BU812" s="165"/>
      <c r="BV812" s="165"/>
      <c r="BW812" s="165"/>
      <c r="BX812" s="165"/>
      <c r="BY812" s="165"/>
      <c r="BZ812" s="165"/>
      <c r="CA812" s="165"/>
      <c r="CB812" s="165"/>
      <c r="CC812" s="165"/>
      <c r="CD812" s="165"/>
    </row>
    <row r="813" spans="1:82" ht="27" hidden="1" customHeight="1">
      <c r="A813" s="641" t="s">
        <v>11</v>
      </c>
      <c r="B813" s="646"/>
      <c r="C813" s="322"/>
      <c r="D813" s="107" t="s">
        <v>483</v>
      </c>
      <c r="E813" s="52" t="s">
        <v>150</v>
      </c>
      <c r="F813" s="80" t="s">
        <v>23</v>
      </c>
      <c r="G813" s="17"/>
      <c r="H813" s="17"/>
      <c r="I813" s="16"/>
      <c r="J813" s="16"/>
      <c r="K813" s="17"/>
      <c r="L813" s="38"/>
      <c r="M813" s="38"/>
      <c r="N813" s="215">
        <v>0</v>
      </c>
      <c r="O813" s="50">
        <f t="shared" ref="O813:O819" si="511">SUBTOTAL(9,G813:M813)</f>
        <v>0</v>
      </c>
      <c r="P813" s="94">
        <f t="shared" ref="P813:P819" si="512">O813</f>
        <v>0</v>
      </c>
      <c r="Q813" s="402">
        <v>37.32</v>
      </c>
      <c r="R813" s="436">
        <f t="shared" ref="R813:R818" si="513">Q813*$S$1</f>
        <v>2425.8000000000002</v>
      </c>
      <c r="S813" s="394">
        <f t="shared" ref="S813:S819" si="514">(1-T813*0.01)*R813</f>
        <v>1576.77</v>
      </c>
      <c r="T813" s="454">
        <v>35</v>
      </c>
      <c r="U813" s="434">
        <f t="shared" si="509"/>
        <v>38.61538461538462</v>
      </c>
      <c r="V813" s="458">
        <v>1489.068</v>
      </c>
      <c r="W813" s="318">
        <f t="shared" ref="W813:W818" si="515">S813*O813</f>
        <v>0</v>
      </c>
      <c r="X813" s="552">
        <f t="shared" si="485"/>
        <v>0</v>
      </c>
      <c r="Y813" s="437" t="s">
        <v>771</v>
      </c>
      <c r="Z813" s="435">
        <f t="shared" si="510"/>
        <v>35</v>
      </c>
      <c r="AA813" s="427"/>
      <c r="AB813" s="171"/>
      <c r="AC813" s="88"/>
      <c r="AD813" s="162"/>
      <c r="AE813" s="162"/>
      <c r="AF813" s="162"/>
      <c r="AG813" s="162"/>
      <c r="AH813" s="162"/>
      <c r="AI813" s="162"/>
      <c r="AJ813" s="162"/>
      <c r="AK813" s="163"/>
      <c r="AL813" s="162"/>
      <c r="AM813" s="173"/>
      <c r="AN813" s="173"/>
      <c r="AO813" s="173"/>
      <c r="AP813" s="173"/>
      <c r="AQ813" s="173"/>
      <c r="AR813" s="173"/>
      <c r="AS813" s="173"/>
      <c r="AT813" s="173"/>
      <c r="AU813" s="173"/>
      <c r="AV813" s="173"/>
      <c r="AW813" s="173"/>
      <c r="AX813" s="173"/>
      <c r="AY813" s="173"/>
      <c r="AZ813" s="173"/>
      <c r="BA813" s="173"/>
      <c r="BB813" s="173"/>
      <c r="BC813" s="173"/>
      <c r="BD813" s="173"/>
      <c r="BE813" s="173"/>
      <c r="BF813" s="165"/>
      <c r="BG813" s="165"/>
      <c r="BH813" s="165"/>
      <c r="BI813" s="165"/>
      <c r="BJ813" s="165"/>
      <c r="BK813" s="165"/>
      <c r="BL813" s="165"/>
      <c r="BM813" s="165"/>
      <c r="BN813" s="165"/>
      <c r="BO813" s="165"/>
      <c r="BP813" s="165"/>
      <c r="BQ813" s="165"/>
      <c r="BR813" s="165"/>
      <c r="BS813" s="165"/>
      <c r="BT813" s="165"/>
      <c r="BU813" s="165"/>
      <c r="BV813" s="165"/>
      <c r="BW813" s="165"/>
      <c r="BX813" s="165"/>
      <c r="BY813" s="165"/>
      <c r="BZ813" s="165"/>
      <c r="CA813" s="165"/>
      <c r="CB813" s="165"/>
      <c r="CC813" s="165"/>
      <c r="CD813" s="165"/>
    </row>
    <row r="814" spans="1:82" ht="63.75" hidden="1" customHeight="1">
      <c r="A814" s="520" t="s">
        <v>11</v>
      </c>
      <c r="B814" s="487"/>
      <c r="C814" s="511" t="s">
        <v>782</v>
      </c>
      <c r="D814" s="70" t="s">
        <v>484</v>
      </c>
      <c r="E814" s="52" t="s">
        <v>150</v>
      </c>
      <c r="F814" s="76" t="s">
        <v>47</v>
      </c>
      <c r="G814" s="620"/>
      <c r="H814" s="620"/>
      <c r="I814" s="538" t="s">
        <v>790</v>
      </c>
      <c r="J814" s="538" t="s">
        <v>790</v>
      </c>
      <c r="K814" s="538" t="s">
        <v>790</v>
      </c>
      <c r="L814" s="40"/>
      <c r="M814" s="40"/>
      <c r="N814" s="215">
        <v>0</v>
      </c>
      <c r="O814" s="50">
        <f t="shared" si="511"/>
        <v>0</v>
      </c>
      <c r="P814" s="94">
        <f t="shared" si="512"/>
        <v>0</v>
      </c>
      <c r="Q814" s="402">
        <v>34.630000000000003</v>
      </c>
      <c r="R814" s="436">
        <f t="shared" si="513"/>
        <v>2250.9500000000003</v>
      </c>
      <c r="S814" s="394">
        <f t="shared" si="514"/>
        <v>1575.6650000000002</v>
      </c>
      <c r="T814" s="454">
        <v>30</v>
      </c>
      <c r="U814" s="434">
        <f t="shared" si="509"/>
        <v>28.901619316288702</v>
      </c>
      <c r="V814" s="458">
        <v>1600.3889999999999</v>
      </c>
      <c r="W814" s="318">
        <f t="shared" si="515"/>
        <v>0</v>
      </c>
      <c r="X814" s="552">
        <f t="shared" si="485"/>
        <v>0</v>
      </c>
      <c r="Y814" s="437" t="s">
        <v>771</v>
      </c>
      <c r="Z814" s="435">
        <f t="shared" si="510"/>
        <v>30</v>
      </c>
      <c r="AA814" s="427"/>
      <c r="AB814" s="171"/>
      <c r="AC814" s="88"/>
      <c r="AD814" s="162"/>
      <c r="AE814" s="162"/>
      <c r="AF814" s="162"/>
      <c r="AG814" s="162"/>
      <c r="AH814" s="162"/>
      <c r="AI814" s="162"/>
      <c r="AJ814" s="162"/>
      <c r="AK814" s="163"/>
      <c r="AL814" s="162"/>
      <c r="AM814" s="173"/>
      <c r="AN814" s="173"/>
      <c r="AO814" s="173"/>
      <c r="AP814" s="173"/>
      <c r="AQ814" s="173"/>
      <c r="AR814" s="173"/>
      <c r="AS814" s="173"/>
      <c r="AT814" s="173"/>
      <c r="AU814" s="173"/>
      <c r="AV814" s="173"/>
      <c r="AW814" s="173"/>
      <c r="AX814" s="173"/>
      <c r="AY814" s="173"/>
      <c r="AZ814" s="173"/>
      <c r="BA814" s="173"/>
      <c r="BB814" s="173"/>
      <c r="BC814" s="173"/>
      <c r="BD814" s="173"/>
      <c r="BE814" s="173"/>
      <c r="BF814" s="165"/>
      <c r="BG814" s="165"/>
      <c r="BH814" s="165"/>
      <c r="BI814" s="165"/>
      <c r="BJ814" s="165"/>
      <c r="BK814" s="165"/>
      <c r="BL814" s="165"/>
      <c r="BM814" s="165"/>
      <c r="BN814" s="165"/>
      <c r="BO814" s="165"/>
      <c r="BP814" s="165"/>
      <c r="BQ814" s="165"/>
      <c r="BR814" s="165"/>
      <c r="BS814" s="165"/>
      <c r="BT814" s="165"/>
      <c r="BU814" s="165"/>
      <c r="BV814" s="165"/>
      <c r="BW814" s="165"/>
      <c r="BX814" s="165"/>
      <c r="BY814" s="165"/>
      <c r="BZ814" s="165"/>
      <c r="CA814" s="165"/>
      <c r="CB814" s="165"/>
      <c r="CC814" s="165"/>
      <c r="CD814" s="165"/>
    </row>
    <row r="815" spans="1:82" ht="27" hidden="1" customHeight="1">
      <c r="A815" s="641" t="s">
        <v>11</v>
      </c>
      <c r="B815" s="646"/>
      <c r="C815" s="322"/>
      <c r="D815" s="70" t="s">
        <v>484</v>
      </c>
      <c r="E815" s="60" t="s">
        <v>150</v>
      </c>
      <c r="F815" s="76" t="s">
        <v>47</v>
      </c>
      <c r="G815" s="17"/>
      <c r="H815" s="17"/>
      <c r="I815" s="16"/>
      <c r="J815" s="16"/>
      <c r="K815" s="17"/>
      <c r="L815" s="38"/>
      <c r="M815" s="38"/>
      <c r="N815" s="215">
        <v>0</v>
      </c>
      <c r="O815" s="50">
        <f t="shared" si="511"/>
        <v>0</v>
      </c>
      <c r="P815" s="94">
        <f t="shared" si="512"/>
        <v>0</v>
      </c>
      <c r="Q815" s="402">
        <v>37.32</v>
      </c>
      <c r="R815" s="436">
        <f t="shared" si="513"/>
        <v>2425.8000000000002</v>
      </c>
      <c r="S815" s="394">
        <f t="shared" si="514"/>
        <v>1576.77</v>
      </c>
      <c r="T815" s="454">
        <v>35</v>
      </c>
      <c r="U815" s="434">
        <f t="shared" si="509"/>
        <v>38.61538461538462</v>
      </c>
      <c r="V815" s="458">
        <v>1489.068</v>
      </c>
      <c r="W815" s="318">
        <f t="shared" si="515"/>
        <v>0</v>
      </c>
      <c r="X815" s="552">
        <f t="shared" si="485"/>
        <v>0</v>
      </c>
      <c r="Y815" s="437" t="s">
        <v>771</v>
      </c>
      <c r="Z815" s="435">
        <f t="shared" si="510"/>
        <v>35</v>
      </c>
      <c r="AA815" s="427"/>
      <c r="AB815" s="171"/>
      <c r="AC815" s="88"/>
      <c r="AD815" s="162"/>
      <c r="AE815" s="162"/>
      <c r="AF815" s="162"/>
      <c r="AG815" s="162"/>
      <c r="AH815" s="162"/>
      <c r="AI815" s="162"/>
      <c r="AJ815" s="162"/>
      <c r="AK815" s="163"/>
      <c r="AL815" s="162"/>
      <c r="AM815" s="173"/>
      <c r="AN815" s="173"/>
      <c r="AO815" s="173"/>
      <c r="AP815" s="173"/>
      <c r="AQ815" s="173"/>
      <c r="AR815" s="173"/>
      <c r="AS815" s="173"/>
      <c r="AT815" s="173"/>
      <c r="AU815" s="173"/>
      <c r="AV815" s="173"/>
      <c r="AW815" s="173"/>
      <c r="AX815" s="173"/>
      <c r="AY815" s="173"/>
      <c r="AZ815" s="173"/>
      <c r="BA815" s="173"/>
      <c r="BB815" s="173"/>
      <c r="BC815" s="173"/>
      <c r="BD815" s="173"/>
      <c r="BE815" s="173"/>
      <c r="BF815" s="165"/>
      <c r="BG815" s="165"/>
      <c r="BH815" s="165"/>
      <c r="BI815" s="165"/>
      <c r="BJ815" s="165"/>
      <c r="BK815" s="165"/>
      <c r="BL815" s="165"/>
      <c r="BM815" s="165"/>
      <c r="BN815" s="165"/>
      <c r="BO815" s="165"/>
      <c r="BP815" s="165"/>
      <c r="BQ815" s="165"/>
      <c r="BR815" s="165"/>
      <c r="BS815" s="165"/>
      <c r="BT815" s="165"/>
      <c r="BU815" s="165"/>
      <c r="BV815" s="165"/>
      <c r="BW815" s="165"/>
      <c r="BX815" s="165"/>
      <c r="BY815" s="165"/>
      <c r="BZ815" s="165"/>
      <c r="CA815" s="165"/>
      <c r="CB815" s="165"/>
      <c r="CC815" s="165"/>
      <c r="CD815" s="165"/>
    </row>
    <row r="816" spans="1:82" ht="63.75" hidden="1" customHeight="1">
      <c r="A816" s="520" t="s">
        <v>11</v>
      </c>
      <c r="B816" s="476"/>
      <c r="C816" s="511" t="s">
        <v>782</v>
      </c>
      <c r="D816" s="70" t="s">
        <v>489</v>
      </c>
      <c r="E816" s="60" t="s">
        <v>496</v>
      </c>
      <c r="F816" s="76" t="s">
        <v>77</v>
      </c>
      <c r="G816" s="538" t="s">
        <v>790</v>
      </c>
      <c r="H816" s="538" t="s">
        <v>790</v>
      </c>
      <c r="I816" s="620"/>
      <c r="J816" s="620"/>
      <c r="K816" s="620"/>
      <c r="L816" s="39"/>
      <c r="M816" s="39"/>
      <c r="N816" s="215">
        <v>0</v>
      </c>
      <c r="O816" s="50">
        <f t="shared" si="511"/>
        <v>0</v>
      </c>
      <c r="P816" s="94">
        <f t="shared" si="512"/>
        <v>0</v>
      </c>
      <c r="Q816" s="402">
        <v>36.1</v>
      </c>
      <c r="R816" s="436">
        <f t="shared" si="513"/>
        <v>2346.5</v>
      </c>
      <c r="S816" s="394">
        <f t="shared" si="514"/>
        <v>1642.55</v>
      </c>
      <c r="T816" s="454">
        <v>30</v>
      </c>
      <c r="U816" s="434">
        <f t="shared" si="509"/>
        <v>31.796761133603241</v>
      </c>
      <c r="V816" s="458">
        <v>1600.3889999999999</v>
      </c>
      <c r="W816" s="318">
        <f t="shared" si="515"/>
        <v>0</v>
      </c>
      <c r="X816" s="552">
        <f t="shared" si="485"/>
        <v>0</v>
      </c>
      <c r="Y816" s="437" t="s">
        <v>771</v>
      </c>
      <c r="Z816" s="435">
        <f t="shared" si="510"/>
        <v>30</v>
      </c>
      <c r="AA816" s="427"/>
      <c r="AB816" s="171"/>
      <c r="AC816" s="88"/>
      <c r="AD816" s="162"/>
      <c r="AE816" s="162"/>
      <c r="AF816" s="162"/>
      <c r="AG816" s="162"/>
      <c r="AH816" s="162"/>
      <c r="AI816" s="162"/>
      <c r="AJ816" s="162"/>
      <c r="AK816" s="163"/>
      <c r="AL816" s="162"/>
      <c r="AM816" s="173"/>
      <c r="AN816" s="173"/>
      <c r="AO816" s="173"/>
      <c r="AP816" s="173"/>
      <c r="AQ816" s="173"/>
      <c r="AR816" s="173"/>
      <c r="AS816" s="173"/>
      <c r="AT816" s="173"/>
      <c r="AU816" s="173"/>
      <c r="AV816" s="173"/>
      <c r="AW816" s="173"/>
      <c r="AX816" s="173"/>
      <c r="AY816" s="173"/>
      <c r="AZ816" s="173"/>
      <c r="BA816" s="173"/>
      <c r="BB816" s="173"/>
      <c r="BC816" s="173"/>
      <c r="BD816" s="173"/>
      <c r="BE816" s="173"/>
      <c r="BF816" s="165"/>
      <c r="BG816" s="165"/>
      <c r="BH816" s="165"/>
      <c r="BI816" s="165"/>
      <c r="BJ816" s="165"/>
      <c r="BK816" s="165"/>
      <c r="BL816" s="165"/>
      <c r="BM816" s="165"/>
      <c r="BN816" s="165"/>
      <c r="BO816" s="165"/>
      <c r="BP816" s="165"/>
      <c r="BQ816" s="165"/>
      <c r="BR816" s="165"/>
      <c r="BS816" s="165"/>
      <c r="BT816" s="165"/>
      <c r="BU816" s="165"/>
      <c r="BV816" s="165"/>
      <c r="BW816" s="165"/>
      <c r="BX816" s="165"/>
      <c r="BY816" s="165"/>
      <c r="BZ816" s="165"/>
      <c r="CA816" s="165"/>
      <c r="CB816" s="165"/>
      <c r="CC816" s="165"/>
      <c r="CD816" s="165"/>
    </row>
    <row r="817" spans="1:82" ht="63.75" hidden="1" customHeight="1">
      <c r="A817" s="520" t="s">
        <v>11</v>
      </c>
      <c r="B817" s="524"/>
      <c r="C817" s="511" t="s">
        <v>782</v>
      </c>
      <c r="D817" s="62" t="s">
        <v>490</v>
      </c>
      <c r="E817" s="60" t="s">
        <v>496</v>
      </c>
      <c r="F817" s="68" t="s">
        <v>47</v>
      </c>
      <c r="G817" s="538" t="s">
        <v>790</v>
      </c>
      <c r="H817" s="538" t="s">
        <v>790</v>
      </c>
      <c r="I817" s="620"/>
      <c r="J817" s="620"/>
      <c r="K817" s="538" t="s">
        <v>790</v>
      </c>
      <c r="L817" s="538" t="s">
        <v>790</v>
      </c>
      <c r="M817" s="538" t="s">
        <v>790</v>
      </c>
      <c r="N817" s="215">
        <v>3</v>
      </c>
      <c r="O817" s="50">
        <f t="shared" si="511"/>
        <v>0</v>
      </c>
      <c r="P817" s="94">
        <f t="shared" si="512"/>
        <v>0</v>
      </c>
      <c r="Q817" s="402">
        <v>36.1</v>
      </c>
      <c r="R817" s="436">
        <f t="shared" si="513"/>
        <v>2346.5</v>
      </c>
      <c r="S817" s="394">
        <f t="shared" si="514"/>
        <v>1642.55</v>
      </c>
      <c r="T817" s="454">
        <v>30</v>
      </c>
      <c r="U817" s="434">
        <f t="shared" si="509"/>
        <v>31.796761133603241</v>
      </c>
      <c r="V817" s="458">
        <v>1600.3889999999999</v>
      </c>
      <c r="W817" s="335">
        <f t="shared" si="515"/>
        <v>0</v>
      </c>
      <c r="X817" s="552">
        <f t="shared" si="485"/>
        <v>0</v>
      </c>
      <c r="Y817" s="437" t="s">
        <v>771</v>
      </c>
      <c r="Z817" s="435">
        <f t="shared" si="510"/>
        <v>30</v>
      </c>
      <c r="AA817" s="427"/>
      <c r="AB817" s="171"/>
      <c r="AC817" s="88"/>
      <c r="AD817" s="162"/>
      <c r="AE817" s="162"/>
      <c r="AF817" s="162"/>
      <c r="AG817" s="162"/>
      <c r="AH817" s="162"/>
      <c r="AI817" s="162"/>
      <c r="AJ817" s="162"/>
      <c r="AK817" s="163"/>
      <c r="AL817" s="162"/>
      <c r="AM817" s="173"/>
      <c r="AN817" s="173"/>
      <c r="AO817" s="173"/>
      <c r="AP817" s="173"/>
      <c r="AQ817" s="173"/>
      <c r="AR817" s="173"/>
      <c r="AS817" s="173"/>
      <c r="AT817" s="173"/>
      <c r="AU817" s="173"/>
      <c r="AV817" s="173"/>
      <c r="AW817" s="173"/>
      <c r="AX817" s="173"/>
      <c r="AY817" s="173"/>
      <c r="AZ817" s="173"/>
      <c r="BA817" s="173"/>
      <c r="BB817" s="173"/>
      <c r="BC817" s="173"/>
      <c r="BD817" s="173"/>
      <c r="BE817" s="173"/>
      <c r="BF817" s="165"/>
      <c r="BG817" s="165"/>
      <c r="BH817" s="165"/>
      <c r="BI817" s="165"/>
      <c r="BJ817" s="165"/>
      <c r="BK817" s="165"/>
      <c r="BL817" s="165"/>
      <c r="BM817" s="165"/>
      <c r="BN817" s="165"/>
      <c r="BO817" s="165"/>
      <c r="BP817" s="165"/>
      <c r="BQ817" s="165"/>
      <c r="BR817" s="165"/>
      <c r="BS817" s="165"/>
      <c r="BT817" s="165"/>
      <c r="BU817" s="165"/>
      <c r="BV817" s="165"/>
      <c r="BW817" s="165"/>
      <c r="BX817" s="165"/>
      <c r="BY817" s="165"/>
      <c r="BZ817" s="165"/>
      <c r="CA817" s="165"/>
      <c r="CB817" s="165"/>
      <c r="CC817" s="165"/>
      <c r="CD817" s="165"/>
    </row>
    <row r="818" spans="1:82" ht="63.75" hidden="1" customHeight="1">
      <c r="A818" s="520" t="s">
        <v>11</v>
      </c>
      <c r="B818" s="524"/>
      <c r="C818" s="511" t="s">
        <v>782</v>
      </c>
      <c r="D818" s="62" t="s">
        <v>491</v>
      </c>
      <c r="E818" s="60" t="s">
        <v>496</v>
      </c>
      <c r="F818" s="68" t="s">
        <v>47</v>
      </c>
      <c r="G818" s="538" t="s">
        <v>790</v>
      </c>
      <c r="H818" s="620"/>
      <c r="I818" s="620"/>
      <c r="J818" s="620"/>
      <c r="K818" s="620"/>
      <c r="L818" s="538" t="s">
        <v>790</v>
      </c>
      <c r="M818" s="538" t="s">
        <v>790</v>
      </c>
      <c r="N818" s="215">
        <v>3</v>
      </c>
      <c r="O818" s="50">
        <f t="shared" si="511"/>
        <v>0</v>
      </c>
      <c r="P818" s="94">
        <f t="shared" si="512"/>
        <v>0</v>
      </c>
      <c r="Q818" s="402">
        <v>36.1</v>
      </c>
      <c r="R818" s="436">
        <f t="shared" si="513"/>
        <v>2346.5</v>
      </c>
      <c r="S818" s="394">
        <f t="shared" si="514"/>
        <v>1642.55</v>
      </c>
      <c r="T818" s="454">
        <v>30</v>
      </c>
      <c r="U818" s="434">
        <f t="shared" si="509"/>
        <v>31.796761133603241</v>
      </c>
      <c r="V818" s="458">
        <v>1600.3889999999999</v>
      </c>
      <c r="W818" s="335">
        <f t="shared" si="515"/>
        <v>0</v>
      </c>
      <c r="X818" s="552">
        <f t="shared" si="485"/>
        <v>0</v>
      </c>
      <c r="Y818" s="437" t="s">
        <v>771</v>
      </c>
      <c r="Z818" s="435">
        <f t="shared" si="510"/>
        <v>30</v>
      </c>
      <c r="AA818" s="427"/>
      <c r="AB818" s="171"/>
      <c r="AC818" s="88"/>
      <c r="AD818" s="162"/>
      <c r="AE818" s="162"/>
      <c r="AF818" s="162"/>
      <c r="AG818" s="162"/>
      <c r="AH818" s="162"/>
      <c r="AI818" s="162"/>
      <c r="AJ818" s="162"/>
      <c r="AK818" s="163"/>
      <c r="AL818" s="162"/>
      <c r="AM818" s="173"/>
      <c r="AN818" s="173"/>
      <c r="AO818" s="173"/>
      <c r="AP818" s="173"/>
      <c r="AQ818" s="173"/>
      <c r="AR818" s="173"/>
      <c r="AS818" s="173"/>
      <c r="AT818" s="173"/>
      <c r="AU818" s="173"/>
      <c r="AV818" s="173"/>
      <c r="AW818" s="173"/>
      <c r="AX818" s="173"/>
      <c r="AY818" s="173"/>
      <c r="AZ818" s="173"/>
      <c r="BA818" s="173"/>
      <c r="BB818" s="173"/>
      <c r="BC818" s="173"/>
      <c r="BD818" s="173"/>
      <c r="BE818" s="173"/>
      <c r="BF818" s="165"/>
      <c r="BG818" s="165"/>
      <c r="BH818" s="165"/>
      <c r="BI818" s="165"/>
      <c r="BJ818" s="165"/>
      <c r="BK818" s="165"/>
      <c r="BL818" s="165"/>
      <c r="BM818" s="165"/>
      <c r="BN818" s="165"/>
      <c r="BO818" s="165"/>
      <c r="BP818" s="165"/>
      <c r="BQ818" s="165"/>
      <c r="BR818" s="165"/>
      <c r="BS818" s="165"/>
      <c r="BT818" s="165"/>
      <c r="BU818" s="165"/>
      <c r="BV818" s="165"/>
      <c r="BW818" s="165"/>
      <c r="BX818" s="165"/>
      <c r="BY818" s="165"/>
      <c r="BZ818" s="165"/>
      <c r="CA818" s="165"/>
      <c r="CB818" s="165"/>
      <c r="CC818" s="165"/>
      <c r="CD818" s="165"/>
    </row>
    <row r="819" spans="1:82" ht="63.75" hidden="1" customHeight="1">
      <c r="A819" s="520" t="s">
        <v>11</v>
      </c>
      <c r="B819" s="524"/>
      <c r="C819" s="511" t="s">
        <v>782</v>
      </c>
      <c r="D819" s="62" t="s">
        <v>489</v>
      </c>
      <c r="E819" s="30" t="s">
        <v>497</v>
      </c>
      <c r="F819" s="68" t="s">
        <v>77</v>
      </c>
      <c r="G819" s="538" t="s">
        <v>790</v>
      </c>
      <c r="H819" s="538" t="s">
        <v>790</v>
      </c>
      <c r="I819" s="620"/>
      <c r="J819" s="620"/>
      <c r="K819" s="620"/>
      <c r="L819" s="538" t="s">
        <v>790</v>
      </c>
      <c r="M819" s="538" t="s">
        <v>790</v>
      </c>
      <c r="N819" s="215">
        <v>0</v>
      </c>
      <c r="O819" s="836">
        <f t="shared" si="511"/>
        <v>0</v>
      </c>
      <c r="P819" s="837">
        <f t="shared" si="512"/>
        <v>0</v>
      </c>
      <c r="Q819" s="678">
        <v>20.749680000000001</v>
      </c>
      <c r="R819" s="736">
        <f>Q819*$S$1</f>
        <v>1348.7292</v>
      </c>
      <c r="S819" s="745">
        <f t="shared" si="514"/>
        <v>944.11043999999993</v>
      </c>
      <c r="T819" s="454">
        <v>30</v>
      </c>
      <c r="U819" s="434">
        <f t="shared" si="509"/>
        <v>27.313577847947528</v>
      </c>
      <c r="V819" s="458">
        <v>980.34299999999996</v>
      </c>
      <c r="W819" s="842">
        <f>S819*O819</f>
        <v>0</v>
      </c>
      <c r="X819" s="552">
        <f t="shared" si="485"/>
        <v>0</v>
      </c>
      <c r="Y819" s="437" t="s">
        <v>771</v>
      </c>
      <c r="Z819" s="435">
        <f t="shared" si="510"/>
        <v>30</v>
      </c>
      <c r="AA819" s="427"/>
      <c r="AB819" s="171"/>
      <c r="AC819" s="88"/>
      <c r="AD819" s="162"/>
      <c r="AE819" s="162"/>
      <c r="AF819" s="162"/>
      <c r="AG819" s="162"/>
      <c r="AH819" s="162"/>
      <c r="AI819" s="162"/>
      <c r="AJ819" s="162"/>
      <c r="AK819" s="163"/>
      <c r="AL819" s="162"/>
      <c r="AM819" s="173"/>
      <c r="AN819" s="173"/>
      <c r="AO819" s="173"/>
      <c r="AP819" s="173"/>
      <c r="AQ819" s="173"/>
      <c r="AR819" s="173"/>
      <c r="AS819" s="173"/>
      <c r="AT819" s="173"/>
      <c r="AU819" s="173"/>
      <c r="AV819" s="173"/>
      <c r="AW819" s="173"/>
      <c r="AX819" s="173"/>
      <c r="AY819" s="173"/>
      <c r="AZ819" s="173"/>
      <c r="BA819" s="173"/>
      <c r="BB819" s="173"/>
      <c r="BC819" s="173"/>
      <c r="BD819" s="173"/>
      <c r="BE819" s="173"/>
      <c r="BF819" s="165"/>
      <c r="BG819" s="165"/>
      <c r="BH819" s="165"/>
      <c r="BI819" s="165"/>
      <c r="BJ819" s="165"/>
      <c r="BK819" s="165"/>
      <c r="BL819" s="165"/>
      <c r="BM819" s="165"/>
      <c r="BN819" s="165"/>
      <c r="BO819" s="165"/>
      <c r="BP819" s="165"/>
      <c r="BQ819" s="165"/>
      <c r="BR819" s="165"/>
      <c r="BS819" s="165"/>
      <c r="BT819" s="165"/>
      <c r="BU819" s="165"/>
      <c r="BV819" s="165"/>
      <c r="BW819" s="165"/>
      <c r="BX819" s="165"/>
      <c r="BY819" s="165"/>
      <c r="BZ819" s="165"/>
      <c r="CA819" s="165"/>
      <c r="CB819" s="165"/>
      <c r="CC819" s="165"/>
      <c r="CD819" s="165"/>
    </row>
    <row r="820" spans="1:82" ht="12" hidden="1" customHeight="1">
      <c r="A820" s="505"/>
      <c r="B820" s="242"/>
      <c r="C820" s="322"/>
      <c r="D820" s="242"/>
      <c r="E820" s="243"/>
      <c r="F820" s="249"/>
      <c r="G820" s="244"/>
      <c r="H820" s="244"/>
      <c r="I820" s="244"/>
      <c r="J820" s="244"/>
      <c r="K820" s="244"/>
      <c r="L820" s="245"/>
      <c r="M820" s="691"/>
      <c r="N820" s="252">
        <v>0</v>
      </c>
      <c r="O820" s="307"/>
      <c r="P820" s="400"/>
      <c r="Q820" s="392"/>
      <c r="R820" s="753"/>
      <c r="S820" s="757"/>
      <c r="T820" s="430"/>
      <c r="U820" s="430"/>
      <c r="V820" s="329"/>
      <c r="W820" s="770" t="s">
        <v>22</v>
      </c>
      <c r="X820" s="552">
        <f t="shared" si="485"/>
        <v>0</v>
      </c>
      <c r="Y820" s="422"/>
      <c r="Z820" s="170"/>
      <c r="AA820" s="88"/>
      <c r="AB820" s="171"/>
      <c r="AC820" s="88"/>
      <c r="AD820" s="162"/>
      <c r="AE820" s="162"/>
      <c r="AF820" s="162"/>
      <c r="AG820" s="162"/>
      <c r="AH820" s="162"/>
      <c r="AI820" s="162"/>
      <c r="AJ820" s="162"/>
      <c r="AK820" s="163"/>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row>
    <row r="821" spans="1:82" ht="27" hidden="1" customHeight="1">
      <c r="A821" s="503"/>
      <c r="B821" s="130"/>
      <c r="C821" s="322"/>
      <c r="D821" s="130"/>
      <c r="E821" s="188" t="s">
        <v>379</v>
      </c>
      <c r="F821" s="155"/>
      <c r="G821" s="578" t="s">
        <v>158</v>
      </c>
      <c r="H821" s="578" t="s">
        <v>79</v>
      </c>
      <c r="I821" s="578" t="s">
        <v>75</v>
      </c>
      <c r="J821" s="578" t="s">
        <v>55</v>
      </c>
      <c r="K821" s="578" t="s">
        <v>80</v>
      </c>
      <c r="L821" s="578" t="s">
        <v>118</v>
      </c>
      <c r="M821" s="538" t="s">
        <v>790</v>
      </c>
      <c r="N821" s="103">
        <v>0</v>
      </c>
      <c r="O821" s="104"/>
      <c r="P821" s="128">
        <f>IF(SUM(G822:M830)&gt;0,0.1,0)</f>
        <v>0</v>
      </c>
      <c r="Q821" s="392"/>
      <c r="R821" s="734"/>
      <c r="S821" s="759"/>
      <c r="T821" s="328"/>
      <c r="U821" s="328"/>
      <c r="V821" s="328"/>
      <c r="W821" s="768"/>
      <c r="X821" s="552">
        <f t="shared" si="485"/>
        <v>0</v>
      </c>
      <c r="Y821" s="422"/>
      <c r="Z821" s="170"/>
      <c r="AA821" s="88"/>
      <c r="AB821" s="171"/>
      <c r="AC821" s="88"/>
      <c r="AD821" s="162"/>
      <c r="AE821" s="162"/>
      <c r="AF821" s="162"/>
      <c r="AG821" s="162"/>
      <c r="AH821" s="162"/>
      <c r="AI821" s="162"/>
      <c r="AJ821" s="162"/>
      <c r="AK821" s="163"/>
      <c r="AL821" s="162"/>
      <c r="AM821" s="173"/>
      <c r="AN821" s="173"/>
      <c r="AO821" s="173"/>
      <c r="AP821" s="173"/>
      <c r="AQ821" s="173"/>
      <c r="AR821" s="173"/>
      <c r="AS821" s="173"/>
      <c r="AT821" s="173"/>
      <c r="AU821" s="173"/>
      <c r="AV821" s="173"/>
      <c r="AW821" s="173"/>
      <c r="AX821" s="173"/>
      <c r="AY821" s="173"/>
      <c r="AZ821" s="173"/>
      <c r="BA821" s="173"/>
      <c r="BB821" s="173"/>
      <c r="BC821" s="173"/>
      <c r="BD821" s="173"/>
      <c r="BE821" s="173"/>
      <c r="BF821" s="165"/>
      <c r="BG821" s="165"/>
      <c r="BH821" s="165"/>
      <c r="BI821" s="165"/>
      <c r="BJ821" s="165"/>
      <c r="BK821" s="165"/>
      <c r="BL821" s="165"/>
      <c r="BM821" s="165"/>
      <c r="BN821" s="165"/>
      <c r="BO821" s="165"/>
      <c r="BP821" s="165"/>
      <c r="BQ821" s="165"/>
      <c r="BR821" s="165"/>
      <c r="BS821" s="165"/>
      <c r="BT821" s="165"/>
      <c r="BU821" s="165"/>
      <c r="BV821" s="165"/>
      <c r="BW821" s="165"/>
      <c r="BX821" s="165"/>
      <c r="BY821" s="165"/>
      <c r="BZ821" s="165"/>
      <c r="CA821" s="165"/>
      <c r="CB821" s="165"/>
      <c r="CC821" s="165"/>
      <c r="CD821" s="165"/>
    </row>
    <row r="822" spans="1:82" ht="12" hidden="1" customHeight="1">
      <c r="A822" s="532"/>
      <c r="B822" s="242"/>
      <c r="C822" s="322"/>
      <c r="D822" s="242"/>
      <c r="E822" s="243"/>
      <c r="F822" s="249"/>
      <c r="G822" s="244"/>
      <c r="H822" s="244"/>
      <c r="I822" s="244"/>
      <c r="J822" s="244"/>
      <c r="K822" s="244"/>
      <c r="L822" s="245"/>
      <c r="M822" s="281"/>
      <c r="N822" s="204">
        <v>0</v>
      </c>
      <c r="O822" s="304"/>
      <c r="P822" s="282"/>
      <c r="Q822" s="395"/>
      <c r="R822" s="753"/>
      <c r="S822" s="757"/>
      <c r="T822" s="329"/>
      <c r="U822" s="329"/>
      <c r="V822" s="329"/>
      <c r="W822" s="770" t="s">
        <v>22</v>
      </c>
      <c r="X822" s="552">
        <f t="shared" si="485"/>
        <v>0</v>
      </c>
      <c r="Y822" s="422"/>
      <c r="Z822" s="170"/>
      <c r="AA822" s="88"/>
      <c r="AB822" s="171"/>
      <c r="AC822" s="88"/>
      <c r="AD822" s="162"/>
      <c r="AE822" s="162"/>
      <c r="AF822" s="162"/>
      <c r="AG822" s="162"/>
      <c r="AH822" s="162"/>
      <c r="AI822" s="162"/>
      <c r="AJ822" s="162"/>
      <c r="AK822" s="163"/>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row>
    <row r="823" spans="1:82" ht="63.75" hidden="1" customHeight="1">
      <c r="A823" s="520" t="s">
        <v>11</v>
      </c>
      <c r="B823" s="528"/>
      <c r="C823" s="511" t="s">
        <v>782</v>
      </c>
      <c r="D823" s="62" t="s">
        <v>482</v>
      </c>
      <c r="E823" s="30" t="s">
        <v>151</v>
      </c>
      <c r="F823" s="68" t="s">
        <v>23</v>
      </c>
      <c r="G823" s="538" t="s">
        <v>790</v>
      </c>
      <c r="H823" s="538" t="s">
        <v>790</v>
      </c>
      <c r="I823" s="538" t="s">
        <v>790</v>
      </c>
      <c r="J823" s="538" t="s">
        <v>790</v>
      </c>
      <c r="K823" s="538" t="s">
        <v>790</v>
      </c>
      <c r="L823" s="620"/>
      <c r="M823" s="538" t="s">
        <v>790</v>
      </c>
      <c r="N823" s="215">
        <v>0</v>
      </c>
      <c r="O823" s="50">
        <f>SUBTOTAL(9,G823:M823)</f>
        <v>0</v>
      </c>
      <c r="P823" s="94">
        <f>O823</f>
        <v>0</v>
      </c>
      <c r="Q823" s="678">
        <v>36.133919999999996</v>
      </c>
      <c r="R823" s="736">
        <f>Q823*$S$1</f>
        <v>2348.7048</v>
      </c>
      <c r="S823" s="745">
        <f t="shared" ref="S823" si="516">(1-T823*0.01)*R823</f>
        <v>1644.0933599999998</v>
      </c>
      <c r="T823" s="454">
        <v>30</v>
      </c>
      <c r="U823" s="434">
        <f>(V823/R823*100-100)*-1</f>
        <v>33.15188013410625</v>
      </c>
      <c r="V823" s="458">
        <v>1570.0650000000001</v>
      </c>
      <c r="W823" s="752">
        <f>S823*O823</f>
        <v>0</v>
      </c>
      <c r="X823" s="552">
        <f>R823*P823</f>
        <v>0</v>
      </c>
      <c r="Y823" s="437" t="s">
        <v>771</v>
      </c>
      <c r="Z823" s="435">
        <f>T823</f>
        <v>30</v>
      </c>
      <c r="AA823" s="427"/>
      <c r="AB823" s="171"/>
      <c r="AC823" s="88"/>
      <c r="AD823" s="162"/>
      <c r="AE823" s="162"/>
      <c r="AF823" s="162"/>
      <c r="AG823" s="162"/>
      <c r="AH823" s="162"/>
      <c r="AI823" s="162"/>
      <c r="AJ823" s="162"/>
      <c r="AK823" s="163"/>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row>
    <row r="824" spans="1:82" ht="27" hidden="1" customHeight="1">
      <c r="A824" s="641" t="s">
        <v>11</v>
      </c>
      <c r="B824" s="646"/>
      <c r="C824" s="649"/>
      <c r="D824" s="62" t="s">
        <v>482</v>
      </c>
      <c r="E824" s="30" t="s">
        <v>151</v>
      </c>
      <c r="F824" s="68" t="s">
        <v>23</v>
      </c>
      <c r="G824" s="17"/>
      <c r="H824" s="17"/>
      <c r="I824" s="16"/>
      <c r="J824" s="16"/>
      <c r="K824" s="17"/>
      <c r="L824" s="38"/>
      <c r="M824" s="38"/>
      <c r="N824" s="215">
        <v>0</v>
      </c>
      <c r="O824" s="50">
        <f t="shared" ref="O824:O827" si="517">SUBTOTAL(9,G824:M824)</f>
        <v>0</v>
      </c>
      <c r="P824" s="94">
        <f>O824</f>
        <v>0</v>
      </c>
      <c r="Q824" s="402">
        <v>37.32</v>
      </c>
      <c r="R824" s="436">
        <f>Q824*$S$1</f>
        <v>2425.8000000000002</v>
      </c>
      <c r="S824" s="394">
        <f>(1-T824*0.01)*R824</f>
        <v>1576.77</v>
      </c>
      <c r="T824" s="454">
        <v>35</v>
      </c>
      <c r="U824" s="434">
        <f>(V824/R824*100-100)*-1</f>
        <v>38.61538461538462</v>
      </c>
      <c r="V824" s="458">
        <v>1489.068</v>
      </c>
      <c r="W824" s="318">
        <f>S824*O824</f>
        <v>0</v>
      </c>
      <c r="X824" s="552">
        <f t="shared" si="485"/>
        <v>0</v>
      </c>
      <c r="Y824" s="437" t="s">
        <v>771</v>
      </c>
      <c r="Z824" s="435">
        <f>T824</f>
        <v>35</v>
      </c>
      <c r="AA824" s="427"/>
      <c r="AB824" s="171"/>
      <c r="AC824" s="88"/>
      <c r="AD824" s="162"/>
      <c r="AE824" s="162"/>
      <c r="AF824" s="162"/>
      <c r="AG824" s="162"/>
      <c r="AH824" s="162"/>
      <c r="AI824" s="162"/>
      <c r="AJ824" s="162"/>
      <c r="AK824" s="163"/>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row>
    <row r="825" spans="1:82" ht="63.75" hidden="1" customHeight="1">
      <c r="A825" s="520" t="s">
        <v>11</v>
      </c>
      <c r="B825" s="528"/>
      <c r="C825" s="511" t="s">
        <v>782</v>
      </c>
      <c r="D825" s="62" t="s">
        <v>457</v>
      </c>
      <c r="E825" s="30" t="s">
        <v>151</v>
      </c>
      <c r="F825" s="68" t="s">
        <v>6</v>
      </c>
      <c r="G825" s="620"/>
      <c r="H825" s="538" t="s">
        <v>790</v>
      </c>
      <c r="I825" s="538" t="s">
        <v>790</v>
      </c>
      <c r="J825" s="538" t="s">
        <v>790</v>
      </c>
      <c r="K825" s="538" t="s">
        <v>790</v>
      </c>
      <c r="L825" s="538" t="s">
        <v>790</v>
      </c>
      <c r="M825" s="538" t="s">
        <v>790</v>
      </c>
      <c r="N825" s="215">
        <v>0</v>
      </c>
      <c r="O825" s="50">
        <f>SUBTOTAL(9,G825:M825)</f>
        <v>0</v>
      </c>
      <c r="P825" s="94">
        <f>O825</f>
        <v>0</v>
      </c>
      <c r="Q825" s="678">
        <v>27.224640000000001</v>
      </c>
      <c r="R825" s="736">
        <f>Q825*$S$1</f>
        <v>1769.6016</v>
      </c>
      <c r="S825" s="745">
        <f t="shared" ref="S825" si="518">(1-T825*0.01)*R825</f>
        <v>1238.7211199999999</v>
      </c>
      <c r="T825" s="454">
        <v>30</v>
      </c>
      <c r="U825" s="434">
        <f>(V825/R825*100-100)*-1</f>
        <v>11.275792246119124</v>
      </c>
      <c r="V825" s="458">
        <v>1570.0650000000001</v>
      </c>
      <c r="W825" s="752">
        <f>S825*O825</f>
        <v>0</v>
      </c>
      <c r="X825" s="552">
        <f>R825*P825</f>
        <v>0</v>
      </c>
      <c r="Y825" s="437" t="s">
        <v>771</v>
      </c>
      <c r="Z825" s="435">
        <f>T825</f>
        <v>30</v>
      </c>
      <c r="AA825" s="427"/>
      <c r="AB825" s="171"/>
      <c r="AC825" s="88"/>
      <c r="AD825" s="162"/>
      <c r="AE825" s="162"/>
      <c r="AF825" s="162"/>
      <c r="AG825" s="162"/>
      <c r="AH825" s="162"/>
      <c r="AI825" s="162"/>
      <c r="AJ825" s="162"/>
      <c r="AK825" s="163"/>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row>
    <row r="826" spans="1:82" ht="27" hidden="1" customHeight="1">
      <c r="A826" s="641" t="s">
        <v>11</v>
      </c>
      <c r="B826" s="646"/>
      <c r="C826" s="649"/>
      <c r="D826" s="62" t="s">
        <v>457</v>
      </c>
      <c r="E826" s="30" t="s">
        <v>151</v>
      </c>
      <c r="F826" s="68" t="s">
        <v>6</v>
      </c>
      <c r="G826" s="17"/>
      <c r="H826" s="17"/>
      <c r="I826" s="16"/>
      <c r="J826" s="16"/>
      <c r="K826" s="17"/>
      <c r="L826" s="38"/>
      <c r="M826" s="38"/>
      <c r="N826" s="215">
        <v>0</v>
      </c>
      <c r="O826" s="50">
        <f t="shared" si="517"/>
        <v>0</v>
      </c>
      <c r="P826" s="94">
        <f>O826</f>
        <v>0</v>
      </c>
      <c r="Q826" s="402">
        <v>37.32</v>
      </c>
      <c r="R826" s="436">
        <f>Q826*$S$1</f>
        <v>2425.8000000000002</v>
      </c>
      <c r="S826" s="394">
        <f>(1-T826*0.01)*R826</f>
        <v>1576.77</v>
      </c>
      <c r="T826" s="454">
        <v>35</v>
      </c>
      <c r="U826" s="434">
        <f>(V826/R826*100-100)*-1</f>
        <v>38.61538461538462</v>
      </c>
      <c r="V826" s="458">
        <v>1489.068</v>
      </c>
      <c r="W826" s="318">
        <f t="shared" ref="W826:W840" si="519">S826*O826</f>
        <v>0</v>
      </c>
      <c r="X826" s="552">
        <f t="shared" si="485"/>
        <v>0</v>
      </c>
      <c r="Y826" s="437" t="s">
        <v>771</v>
      </c>
      <c r="Z826" s="435">
        <f>T826</f>
        <v>35</v>
      </c>
      <c r="AA826" s="427"/>
      <c r="AB826" s="171"/>
      <c r="AC826" s="88"/>
      <c r="AD826" s="162"/>
      <c r="AE826" s="162"/>
      <c r="AF826" s="162"/>
      <c r="AG826" s="162"/>
      <c r="AH826" s="162"/>
      <c r="AI826" s="162"/>
      <c r="AJ826" s="162"/>
      <c r="AK826" s="163"/>
      <c r="AL826" s="162"/>
      <c r="AM826" s="173"/>
      <c r="AN826" s="173"/>
      <c r="AO826" s="173"/>
      <c r="AP826" s="173"/>
      <c r="AQ826" s="173"/>
      <c r="AR826" s="173"/>
      <c r="AS826" s="173"/>
      <c r="AT826" s="173"/>
      <c r="AU826" s="173"/>
      <c r="AV826" s="173"/>
      <c r="AW826" s="173"/>
      <c r="AX826" s="173"/>
      <c r="AY826" s="173"/>
      <c r="AZ826" s="173"/>
      <c r="BA826" s="173"/>
      <c r="BB826" s="173"/>
      <c r="BC826" s="173"/>
      <c r="BD826" s="173"/>
      <c r="BE826" s="173"/>
      <c r="BF826" s="165"/>
      <c r="BG826" s="165"/>
      <c r="BH826" s="165"/>
      <c r="BI826" s="165"/>
      <c r="BJ826" s="165"/>
      <c r="BK826" s="165"/>
      <c r="BL826" s="165"/>
      <c r="BM826" s="165"/>
      <c r="BN826" s="165"/>
      <c r="BO826" s="165"/>
      <c r="BP826" s="165"/>
      <c r="BQ826" s="165"/>
      <c r="BR826" s="165"/>
      <c r="BS826" s="165"/>
      <c r="BT826" s="165"/>
      <c r="BU826" s="165"/>
      <c r="BV826" s="165"/>
      <c r="BW826" s="165"/>
      <c r="BX826" s="165"/>
      <c r="BY826" s="165"/>
      <c r="BZ826" s="165"/>
      <c r="CA826" s="165"/>
      <c r="CB826" s="165"/>
      <c r="CC826" s="165"/>
      <c r="CD826" s="165"/>
    </row>
    <row r="827" spans="1:82" ht="63.75" hidden="1" customHeight="1">
      <c r="A827" s="520" t="s">
        <v>11</v>
      </c>
      <c r="B827" s="529"/>
      <c r="C827" s="511" t="s">
        <v>782</v>
      </c>
      <c r="D827" s="62" t="s">
        <v>494</v>
      </c>
      <c r="E827" s="30" t="s">
        <v>493</v>
      </c>
      <c r="F827" s="68" t="s">
        <v>495</v>
      </c>
      <c r="G827" s="620"/>
      <c r="H827" s="620"/>
      <c r="I827" s="620"/>
      <c r="J827" s="620"/>
      <c r="K827" s="538" t="s">
        <v>790</v>
      </c>
      <c r="L827" s="538" t="s">
        <v>790</v>
      </c>
      <c r="M827" s="538" t="s">
        <v>790</v>
      </c>
      <c r="N827" s="215">
        <v>3</v>
      </c>
      <c r="O827" s="50">
        <f t="shared" si="517"/>
        <v>0</v>
      </c>
      <c r="P827" s="94">
        <f>O827</f>
        <v>0</v>
      </c>
      <c r="Q827" s="402">
        <v>36.1</v>
      </c>
      <c r="R827" s="436">
        <f>Q827*$S$1</f>
        <v>2346.5</v>
      </c>
      <c r="S827" s="394">
        <f>(1-T827*0.01)*R827</f>
        <v>1642.55</v>
      </c>
      <c r="T827" s="454">
        <v>30</v>
      </c>
      <c r="U827" s="434">
        <f>(V827/R827*100-100)*-1</f>
        <v>33.089068825910928</v>
      </c>
      <c r="V827" s="458">
        <v>1570.0650000000001</v>
      </c>
      <c r="W827" s="335">
        <f>S827*O827</f>
        <v>0</v>
      </c>
      <c r="X827" s="552">
        <f t="shared" si="485"/>
        <v>0</v>
      </c>
      <c r="Y827" s="437" t="s">
        <v>771</v>
      </c>
      <c r="Z827" s="435">
        <f>T827</f>
        <v>30</v>
      </c>
      <c r="AA827" s="427"/>
      <c r="AB827" s="171"/>
      <c r="AC827" s="88"/>
      <c r="AD827" s="162"/>
      <c r="AE827" s="162"/>
      <c r="AF827" s="162"/>
      <c r="AG827" s="162"/>
      <c r="AH827" s="162"/>
      <c r="AI827" s="162"/>
      <c r="AJ827" s="162"/>
      <c r="AK827" s="163"/>
      <c r="AL827" s="162"/>
      <c r="AM827" s="173"/>
      <c r="AN827" s="173"/>
      <c r="AO827" s="173"/>
      <c r="AP827" s="173"/>
      <c r="AQ827" s="173"/>
      <c r="AR827" s="173"/>
      <c r="AS827" s="173"/>
      <c r="AT827" s="173"/>
      <c r="AU827" s="173"/>
      <c r="AV827" s="173"/>
      <c r="AW827" s="173"/>
      <c r="AX827" s="173"/>
      <c r="AY827" s="173"/>
      <c r="AZ827" s="173"/>
      <c r="BA827" s="173"/>
      <c r="BB827" s="173"/>
      <c r="BC827" s="173"/>
      <c r="BD827" s="173"/>
      <c r="BE827" s="173"/>
      <c r="BF827" s="165"/>
      <c r="BG827" s="165"/>
      <c r="BH827" s="165"/>
      <c r="BI827" s="165"/>
      <c r="BJ827" s="165"/>
      <c r="BK827" s="165"/>
      <c r="BL827" s="165"/>
      <c r="BM827" s="165"/>
      <c r="BN827" s="165"/>
      <c r="BO827" s="165"/>
      <c r="BP827" s="165"/>
      <c r="BQ827" s="165"/>
      <c r="BR827" s="165"/>
      <c r="BS827" s="165"/>
      <c r="BT827" s="165"/>
      <c r="BU827" s="165"/>
      <c r="BV827" s="165"/>
      <c r="BW827" s="165"/>
      <c r="BX827" s="165"/>
      <c r="BY827" s="165"/>
      <c r="BZ827" s="165"/>
      <c r="CA827" s="165"/>
      <c r="CB827" s="165"/>
      <c r="CC827" s="165"/>
      <c r="CD827" s="165"/>
    </row>
    <row r="828" spans="1:82" ht="12" hidden="1" customHeight="1">
      <c r="A828" s="650"/>
      <c r="B828" s="650"/>
      <c r="C828" s="322"/>
      <c r="D828" s="279"/>
      <c r="E828" s="288"/>
      <c r="F828" s="284"/>
      <c r="G828" s="280"/>
      <c r="H828" s="280"/>
      <c r="I828" s="280"/>
      <c r="J828" s="280"/>
      <c r="K828" s="280"/>
      <c r="L828" s="281"/>
      <c r="M828" s="203"/>
      <c r="N828" s="267">
        <v>0</v>
      </c>
      <c r="O828" s="398"/>
      <c r="P828" s="399"/>
      <c r="Q828" s="392"/>
      <c r="R828" s="326"/>
      <c r="S828" s="283"/>
      <c r="T828" s="451"/>
      <c r="U828" s="429"/>
      <c r="V828" s="455"/>
      <c r="W828" s="189" t="s">
        <v>22</v>
      </c>
      <c r="X828" s="552">
        <f t="shared" si="485"/>
        <v>0</v>
      </c>
      <c r="Y828" s="422"/>
      <c r="Z828" s="170"/>
      <c r="AA828" s="88"/>
      <c r="AB828" s="171"/>
      <c r="AC828" s="88"/>
      <c r="AD828" s="162"/>
      <c r="AE828" s="162"/>
      <c r="AF828" s="162"/>
      <c r="AG828" s="162"/>
      <c r="AH828" s="162"/>
      <c r="AI828" s="162"/>
      <c r="AJ828" s="162"/>
      <c r="AK828" s="163"/>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row>
    <row r="829" spans="1:82" ht="27" hidden="1" customHeight="1">
      <c r="A829" s="950" t="s">
        <v>139</v>
      </c>
      <c r="B829" s="490"/>
      <c r="C829" s="652"/>
      <c r="D829" s="653"/>
      <c r="E829" s="296"/>
      <c r="F829" s="297"/>
      <c r="G829" s="277"/>
      <c r="H829" s="277"/>
      <c r="I829" s="277"/>
      <c r="J829" s="277"/>
      <c r="K829" s="278"/>
      <c r="L829" s="278"/>
      <c r="M829" s="278"/>
      <c r="N829" s="308">
        <v>0</v>
      </c>
      <c r="O829" s="310"/>
      <c r="P829" s="309">
        <v>0</v>
      </c>
      <c r="Q829" s="392"/>
      <c r="R829" s="298"/>
      <c r="S829" s="299"/>
      <c r="T829" s="449"/>
      <c r="U829" s="425"/>
      <c r="V829" s="449"/>
      <c r="W829" s="300"/>
      <c r="X829" s="552">
        <f t="shared" si="485"/>
        <v>0</v>
      </c>
      <c r="Y829" s="422"/>
      <c r="Z829" s="170"/>
      <c r="AA829" s="88"/>
      <c r="AB829" s="171"/>
      <c r="AC829" s="88"/>
      <c r="AD829" s="162"/>
      <c r="AE829" s="162"/>
      <c r="AF829" s="162"/>
      <c r="AG829" s="162"/>
      <c r="AH829" s="162"/>
      <c r="AI829" s="162"/>
      <c r="AJ829" s="162"/>
      <c r="AK829" s="163"/>
      <c r="AL829" s="162"/>
      <c r="AM829" s="173"/>
      <c r="AN829" s="173"/>
      <c r="AO829" s="173"/>
      <c r="AP829" s="173"/>
      <c r="AQ829" s="173"/>
      <c r="AR829" s="173"/>
      <c r="AS829" s="173"/>
      <c r="AT829" s="173"/>
      <c r="AU829" s="173"/>
      <c r="AV829" s="173"/>
      <c r="AW829" s="173"/>
      <c r="AX829" s="173"/>
      <c r="AY829" s="173"/>
      <c r="AZ829" s="173"/>
      <c r="BA829" s="173"/>
      <c r="BB829" s="173"/>
      <c r="BC829" s="173"/>
      <c r="BD829" s="173"/>
      <c r="BE829" s="173"/>
      <c r="BF829" s="165"/>
      <c r="BG829" s="165"/>
      <c r="BH829" s="165"/>
      <c r="BI829" s="165"/>
      <c r="BJ829" s="165"/>
      <c r="BK829" s="165"/>
      <c r="BL829" s="165"/>
      <c r="BM829" s="165"/>
      <c r="BN829" s="165"/>
      <c r="BO829" s="165"/>
      <c r="BP829" s="165"/>
      <c r="BQ829" s="165"/>
      <c r="BR829" s="165"/>
      <c r="BS829" s="165"/>
      <c r="BT829" s="165"/>
      <c r="BU829" s="165"/>
      <c r="BV829" s="165"/>
      <c r="BW829" s="165"/>
      <c r="BX829" s="165"/>
      <c r="BY829" s="165"/>
      <c r="BZ829" s="165"/>
      <c r="CA829" s="165"/>
      <c r="CB829" s="165"/>
      <c r="CC829" s="165"/>
      <c r="CD829" s="165"/>
    </row>
    <row r="830" spans="1:82" ht="12" customHeight="1">
      <c r="A830" s="505"/>
      <c r="B830" s="289"/>
      <c r="C830" s="322"/>
      <c r="D830" s="289"/>
      <c r="E830" s="290"/>
      <c r="F830" s="285"/>
      <c r="G830" s="286"/>
      <c r="H830" s="286"/>
      <c r="I830" s="286"/>
      <c r="J830" s="286"/>
      <c r="K830" s="286"/>
      <c r="L830" s="286"/>
      <c r="M830" s="286"/>
      <c r="N830" s="252"/>
      <c r="O830" s="307"/>
      <c r="P830" s="286"/>
      <c r="Q830" s="392"/>
      <c r="R830" s="760"/>
      <c r="S830" s="761"/>
      <c r="T830" s="444"/>
      <c r="U830" s="287"/>
      <c r="V830" s="444"/>
      <c r="W830" s="773" t="s">
        <v>22</v>
      </c>
      <c r="X830" s="552">
        <f>R830*P830</f>
        <v>0</v>
      </c>
      <c r="Y830" s="422"/>
      <c r="Z830" s="170"/>
      <c r="AA830" s="88"/>
      <c r="AB830" s="171"/>
      <c r="AC830" s="88"/>
      <c r="AD830" s="162"/>
      <c r="AE830" s="162"/>
      <c r="AF830" s="162"/>
      <c r="AG830" s="162"/>
      <c r="AH830" s="162"/>
      <c r="AI830" s="162"/>
      <c r="AJ830" s="162"/>
      <c r="AK830" s="163"/>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row>
    <row r="831" spans="1:82" ht="27" hidden="1" customHeight="1">
      <c r="A831" s="506"/>
      <c r="B831" s="227"/>
      <c r="C831" s="322"/>
      <c r="D831" s="236"/>
      <c r="E831" s="228" t="s">
        <v>380</v>
      </c>
      <c r="F831" s="229"/>
      <c r="G831" s="239" t="s">
        <v>79</v>
      </c>
      <c r="H831" s="239" t="s">
        <v>75</v>
      </c>
      <c r="I831" s="239" t="s">
        <v>55</v>
      </c>
      <c r="J831" s="239" t="s">
        <v>80</v>
      </c>
      <c r="K831" s="239" t="s">
        <v>118</v>
      </c>
      <c r="L831" s="587"/>
      <c r="M831" s="587"/>
      <c r="N831" s="89">
        <v>3</v>
      </c>
      <c r="O831" s="90"/>
      <c r="P831" s="232">
        <f>IF(SUM(G832:L842)&gt;0,0.1,0)</f>
        <v>0</v>
      </c>
      <c r="Q831" s="392"/>
      <c r="R831" s="233"/>
      <c r="S831" s="234"/>
      <c r="T831" s="441"/>
      <c r="U831" s="234"/>
      <c r="V831" s="441"/>
      <c r="W831" s="235"/>
      <c r="X831" s="552">
        <f t="shared" si="485"/>
        <v>0</v>
      </c>
      <c r="Y831" s="422"/>
      <c r="Z831" s="170"/>
      <c r="AA831" s="88"/>
      <c r="AB831" s="171"/>
      <c r="AC831" s="88"/>
      <c r="AD831" s="162"/>
      <c r="AE831" s="162"/>
      <c r="AF831" s="162"/>
      <c r="AG831" s="162"/>
      <c r="AH831" s="162"/>
      <c r="AI831" s="162"/>
      <c r="AJ831" s="162"/>
      <c r="AK831" s="163"/>
      <c r="AL831" s="162"/>
      <c r="AM831" s="173"/>
      <c r="AN831" s="173"/>
      <c r="AO831" s="173"/>
      <c r="AP831" s="173"/>
      <c r="AQ831" s="173"/>
      <c r="AR831" s="173"/>
      <c r="AS831" s="173"/>
      <c r="AT831" s="173"/>
      <c r="AU831" s="173"/>
      <c r="AV831" s="173"/>
      <c r="AW831" s="173"/>
      <c r="AX831" s="173"/>
      <c r="AY831" s="173"/>
      <c r="AZ831" s="173"/>
      <c r="BA831" s="173"/>
      <c r="BB831" s="173"/>
      <c r="BC831" s="173"/>
      <c r="BD831" s="173"/>
      <c r="BE831" s="173"/>
      <c r="BF831" s="165"/>
      <c r="BG831" s="165"/>
      <c r="BH831" s="165"/>
      <c r="BI831" s="165"/>
      <c r="BJ831" s="165"/>
      <c r="BK831" s="165"/>
      <c r="BL831" s="165"/>
      <c r="BM831" s="165"/>
      <c r="BN831" s="165"/>
      <c r="BO831" s="165"/>
      <c r="BP831" s="165"/>
      <c r="BQ831" s="165"/>
      <c r="BR831" s="165"/>
      <c r="BS831" s="165"/>
      <c r="BT831" s="165"/>
      <c r="BU831" s="165"/>
      <c r="BV831" s="165"/>
      <c r="BW831" s="165"/>
      <c r="BX831" s="165"/>
      <c r="BY831" s="165"/>
      <c r="BZ831" s="165"/>
      <c r="CA831" s="165"/>
      <c r="CB831" s="165"/>
      <c r="CC831" s="165"/>
      <c r="CD831" s="165"/>
    </row>
    <row r="832" spans="1:82" ht="12" hidden="1" customHeight="1">
      <c r="A832" s="500"/>
      <c r="B832" s="242"/>
      <c r="C832" s="322"/>
      <c r="D832" s="242"/>
      <c r="E832" s="243"/>
      <c r="F832" s="250"/>
      <c r="G832" s="244"/>
      <c r="H832" s="244"/>
      <c r="I832" s="244"/>
      <c r="J832" s="244"/>
      <c r="K832" s="244"/>
      <c r="L832" s="244"/>
      <c r="M832" s="280"/>
      <c r="N832" s="204">
        <v>3</v>
      </c>
      <c r="O832" s="304"/>
      <c r="P832" s="280"/>
      <c r="Q832" s="395"/>
      <c r="R832" s="251"/>
      <c r="S832" s="248"/>
      <c r="T832" s="442"/>
      <c r="U832" s="248"/>
      <c r="V832" s="442"/>
      <c r="W832" s="193" t="s">
        <v>22</v>
      </c>
      <c r="X832" s="552">
        <f t="shared" si="485"/>
        <v>0</v>
      </c>
      <c r="Y832" s="422"/>
      <c r="Z832" s="205"/>
      <c r="AA832" s="206"/>
      <c r="AB832" s="171"/>
      <c r="AC832" s="206"/>
      <c r="AD832" s="162"/>
      <c r="AE832" s="162"/>
      <c r="AF832" s="162"/>
      <c r="AG832" s="162"/>
      <c r="AH832" s="162"/>
      <c r="AI832" s="162"/>
      <c r="AJ832" s="162"/>
      <c r="AK832" s="163"/>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row>
    <row r="833" spans="1:82" ht="27" hidden="1" customHeight="1">
      <c r="A833" s="491" t="s">
        <v>11</v>
      </c>
      <c r="B833" s="491"/>
      <c r="C833" s="322"/>
      <c r="D833" s="33" t="s">
        <v>144</v>
      </c>
      <c r="E833" s="77" t="s">
        <v>145</v>
      </c>
      <c r="F833" s="149" t="s">
        <v>26</v>
      </c>
      <c r="G833" s="47"/>
      <c r="H833" s="33"/>
      <c r="I833" s="33"/>
      <c r="J833" s="33"/>
      <c r="K833" s="37"/>
      <c r="L833" s="37"/>
      <c r="M833" s="37"/>
      <c r="N833" s="215">
        <v>0</v>
      </c>
      <c r="O833" s="50">
        <f t="shared" ref="O833:O841" si="520">SUBTOTAL(9,G833:M833)</f>
        <v>0</v>
      </c>
      <c r="P833" s="94">
        <f t="shared" ref="P833:P841" si="521">O833</f>
        <v>0</v>
      </c>
      <c r="Q833" s="402">
        <v>37.32</v>
      </c>
      <c r="R833" s="436">
        <f t="shared" ref="R833:R841" si="522">Q833*$S$1</f>
        <v>2425.8000000000002</v>
      </c>
      <c r="S833" s="394">
        <f t="shared" ref="S833:S841" si="523">(1-T833*0.01)*R833</f>
        <v>1576.77</v>
      </c>
      <c r="T833" s="454">
        <v>35</v>
      </c>
      <c r="U833" s="434">
        <f t="shared" ref="U833:U841" si="524">(V833/R833*100-100)*-1</f>
        <v>38.61538461538462</v>
      </c>
      <c r="V833" s="458">
        <v>1489.068</v>
      </c>
      <c r="W833" s="318">
        <f t="shared" si="519"/>
        <v>0</v>
      </c>
      <c r="X833" s="552">
        <f t="shared" si="485"/>
        <v>0</v>
      </c>
      <c r="Y833" s="437" t="s">
        <v>771</v>
      </c>
      <c r="Z833" s="435">
        <f t="shared" ref="Z833:Z841" si="525">T833</f>
        <v>35</v>
      </c>
      <c r="AA833" s="427"/>
      <c r="AB833" s="171"/>
      <c r="AC833" s="88"/>
      <c r="AD833" s="162"/>
      <c r="AE833" s="162"/>
      <c r="AF833" s="162"/>
      <c r="AG833" s="162"/>
      <c r="AH833" s="162"/>
      <c r="AI833" s="162"/>
      <c r="AJ833" s="162"/>
      <c r="AK833" s="163"/>
      <c r="AL833" s="162"/>
      <c r="AM833" s="173"/>
      <c r="AN833" s="173"/>
      <c r="AO833" s="173"/>
      <c r="AP833" s="173"/>
      <c r="AQ833" s="173"/>
      <c r="AR833" s="173"/>
      <c r="AS833" s="173"/>
      <c r="AT833" s="173"/>
      <c r="AU833" s="173"/>
      <c r="AV833" s="173"/>
      <c r="AW833" s="173"/>
      <c r="AX833" s="173"/>
      <c r="AY833" s="173"/>
      <c r="AZ833" s="173"/>
      <c r="BA833" s="173"/>
      <c r="BB833" s="173"/>
      <c r="BC833" s="173"/>
      <c r="BD833" s="173"/>
      <c r="BE833" s="173"/>
      <c r="BF833" s="165"/>
      <c r="BG833" s="165"/>
      <c r="BH833" s="165"/>
      <c r="BI833" s="165"/>
      <c r="BJ833" s="165"/>
      <c r="BK833" s="165"/>
      <c r="BL833" s="165"/>
      <c r="BM833" s="165"/>
      <c r="BN833" s="165"/>
      <c r="BO833" s="165"/>
      <c r="BP833" s="165"/>
      <c r="BQ833" s="165"/>
      <c r="BR833" s="165"/>
      <c r="BS833" s="165"/>
      <c r="BT833" s="165"/>
      <c r="BU833" s="165"/>
      <c r="BV833" s="165"/>
      <c r="BW833" s="165"/>
      <c r="BX833" s="165"/>
      <c r="BY833" s="165"/>
      <c r="BZ833" s="165"/>
      <c r="CA833" s="165"/>
      <c r="CB833" s="165"/>
      <c r="CC833" s="165"/>
      <c r="CD833" s="165"/>
    </row>
    <row r="834" spans="1:82" ht="27" hidden="1" customHeight="1">
      <c r="A834" s="491" t="s">
        <v>11</v>
      </c>
      <c r="B834" s="491"/>
      <c r="C834" s="322"/>
      <c r="D834" s="16" t="s">
        <v>144</v>
      </c>
      <c r="E834" s="63" t="s">
        <v>145</v>
      </c>
      <c r="F834" s="69" t="s">
        <v>6</v>
      </c>
      <c r="G834" s="16"/>
      <c r="H834" s="16"/>
      <c r="I834" s="16"/>
      <c r="J834" s="17"/>
      <c r="K834" s="37"/>
      <c r="L834" s="37"/>
      <c r="M834" s="37"/>
      <c r="N834" s="215">
        <v>0</v>
      </c>
      <c r="O834" s="50">
        <f t="shared" si="520"/>
        <v>0</v>
      </c>
      <c r="P834" s="94">
        <f t="shared" si="521"/>
        <v>0</v>
      </c>
      <c r="Q834" s="402">
        <v>37.32</v>
      </c>
      <c r="R834" s="436">
        <f t="shared" si="522"/>
        <v>2425.8000000000002</v>
      </c>
      <c r="S834" s="394">
        <f t="shared" si="523"/>
        <v>1576.77</v>
      </c>
      <c r="T834" s="454">
        <v>35</v>
      </c>
      <c r="U834" s="434">
        <f t="shared" si="524"/>
        <v>38.61538461538462</v>
      </c>
      <c r="V834" s="458">
        <v>1489.068</v>
      </c>
      <c r="W834" s="318">
        <f t="shared" si="519"/>
        <v>0</v>
      </c>
      <c r="X834" s="552">
        <f t="shared" si="485"/>
        <v>0</v>
      </c>
      <c r="Y834" s="437" t="s">
        <v>771</v>
      </c>
      <c r="Z834" s="435">
        <f t="shared" si="525"/>
        <v>35</v>
      </c>
      <c r="AA834" s="427"/>
      <c r="AB834" s="171"/>
      <c r="AC834" s="88"/>
      <c r="AD834" s="162"/>
      <c r="AE834" s="162"/>
      <c r="AF834" s="162"/>
      <c r="AG834" s="162"/>
      <c r="AH834" s="162"/>
      <c r="AI834" s="162"/>
      <c r="AJ834" s="162"/>
      <c r="AK834" s="163"/>
      <c r="AL834" s="162"/>
      <c r="AM834" s="173"/>
      <c r="AN834" s="173"/>
      <c r="AO834" s="173"/>
      <c r="AP834" s="173"/>
      <c r="AQ834" s="173"/>
      <c r="AR834" s="173"/>
      <c r="AS834" s="173"/>
      <c r="AT834" s="173"/>
      <c r="AU834" s="173"/>
      <c r="AV834" s="173"/>
      <c r="AW834" s="173"/>
      <c r="AX834" s="173"/>
      <c r="AY834" s="173"/>
      <c r="AZ834" s="173"/>
      <c r="BA834" s="173"/>
      <c r="BB834" s="173"/>
      <c r="BC834" s="173"/>
      <c r="BD834" s="173"/>
      <c r="BE834" s="173"/>
      <c r="BF834" s="165"/>
      <c r="BG834" s="165"/>
      <c r="BH834" s="165"/>
      <c r="BI834" s="165"/>
      <c r="BJ834" s="165"/>
      <c r="BK834" s="165"/>
      <c r="BL834" s="165"/>
      <c r="BM834" s="165"/>
      <c r="BN834" s="165"/>
      <c r="BO834" s="165"/>
      <c r="BP834" s="165"/>
      <c r="BQ834" s="165"/>
      <c r="BR834" s="165"/>
      <c r="BS834" s="165"/>
      <c r="BT834" s="165"/>
      <c r="BU834" s="165"/>
      <c r="BV834" s="165"/>
      <c r="BW834" s="165"/>
      <c r="BX834" s="165"/>
      <c r="BY834" s="165"/>
      <c r="BZ834" s="165"/>
      <c r="CA834" s="165"/>
      <c r="CB834" s="165"/>
      <c r="CC834" s="165"/>
      <c r="CD834" s="165"/>
    </row>
    <row r="835" spans="1:82" ht="27" hidden="1" customHeight="1">
      <c r="A835" s="491" t="s">
        <v>11</v>
      </c>
      <c r="B835" s="491"/>
      <c r="C835" s="322"/>
      <c r="D835" s="16" t="s">
        <v>144</v>
      </c>
      <c r="E835" s="63" t="s">
        <v>145</v>
      </c>
      <c r="F835" s="69" t="s">
        <v>4</v>
      </c>
      <c r="G835" s="16"/>
      <c r="H835" s="16"/>
      <c r="I835" s="16"/>
      <c r="J835" s="16"/>
      <c r="K835" s="37"/>
      <c r="L835" s="37"/>
      <c r="M835" s="37"/>
      <c r="N835" s="215">
        <v>0</v>
      </c>
      <c r="O835" s="50">
        <f t="shared" si="520"/>
        <v>0</v>
      </c>
      <c r="P835" s="94">
        <f t="shared" si="521"/>
        <v>0</v>
      </c>
      <c r="Q835" s="402">
        <v>37.32</v>
      </c>
      <c r="R835" s="436">
        <f t="shared" si="522"/>
        <v>2425.8000000000002</v>
      </c>
      <c r="S835" s="394">
        <f t="shared" si="523"/>
        <v>1576.77</v>
      </c>
      <c r="T835" s="454">
        <v>35</v>
      </c>
      <c r="U835" s="434">
        <f t="shared" si="524"/>
        <v>38.61538461538462</v>
      </c>
      <c r="V835" s="458">
        <v>1489.068</v>
      </c>
      <c r="W835" s="318">
        <f t="shared" si="519"/>
        <v>0</v>
      </c>
      <c r="X835" s="552">
        <f t="shared" si="485"/>
        <v>0</v>
      </c>
      <c r="Y835" s="437" t="s">
        <v>771</v>
      </c>
      <c r="Z835" s="435">
        <f t="shared" si="525"/>
        <v>35</v>
      </c>
      <c r="AA835" s="427"/>
      <c r="AB835" s="171"/>
      <c r="AC835" s="88"/>
      <c r="AD835" s="162"/>
      <c r="AE835" s="162"/>
      <c r="AF835" s="162"/>
      <c r="AG835" s="162"/>
      <c r="AH835" s="162"/>
      <c r="AI835" s="162"/>
      <c r="AJ835" s="162"/>
      <c r="AK835" s="163"/>
      <c r="AL835" s="162"/>
      <c r="AM835" s="173"/>
      <c r="AN835" s="173"/>
      <c r="AO835" s="173"/>
      <c r="AP835" s="173"/>
      <c r="AQ835" s="173"/>
      <c r="AR835" s="173"/>
      <c r="AS835" s="173"/>
      <c r="AT835" s="173"/>
      <c r="AU835" s="173"/>
      <c r="AV835" s="173"/>
      <c r="AW835" s="173"/>
      <c r="AX835" s="173"/>
      <c r="AY835" s="173"/>
      <c r="AZ835" s="173"/>
      <c r="BA835" s="173"/>
      <c r="BB835" s="173"/>
      <c r="BC835" s="173"/>
      <c r="BD835" s="173"/>
      <c r="BE835" s="173"/>
      <c r="BF835" s="165"/>
      <c r="BG835" s="165"/>
      <c r="BH835" s="165"/>
      <c r="BI835" s="165"/>
      <c r="BJ835" s="165"/>
      <c r="BK835" s="165"/>
      <c r="BL835" s="165"/>
      <c r="BM835" s="165"/>
      <c r="BN835" s="165"/>
      <c r="BO835" s="165"/>
      <c r="BP835" s="165"/>
      <c r="BQ835" s="165"/>
      <c r="BR835" s="165"/>
      <c r="BS835" s="165"/>
      <c r="BT835" s="165"/>
      <c r="BU835" s="165"/>
      <c r="BV835" s="165"/>
      <c r="BW835" s="165"/>
      <c r="BX835" s="165"/>
      <c r="BY835" s="165"/>
      <c r="BZ835" s="165"/>
      <c r="CA835" s="165"/>
      <c r="CB835" s="165"/>
      <c r="CC835" s="165"/>
      <c r="CD835" s="165"/>
    </row>
    <row r="836" spans="1:82" ht="63.75" hidden="1" customHeight="1">
      <c r="A836" s="520" t="s">
        <v>11</v>
      </c>
      <c r="B836" s="477"/>
      <c r="C836" s="511" t="s">
        <v>782</v>
      </c>
      <c r="D836" s="62" t="s">
        <v>209</v>
      </c>
      <c r="E836" s="63" t="s">
        <v>382</v>
      </c>
      <c r="F836" s="148" t="s">
        <v>7</v>
      </c>
      <c r="G836" s="538" t="s">
        <v>790</v>
      </c>
      <c r="H836" s="538" t="s">
        <v>790</v>
      </c>
      <c r="I836" s="538" t="s">
        <v>790</v>
      </c>
      <c r="J836" s="538" t="s">
        <v>790</v>
      </c>
      <c r="K836" s="620"/>
      <c r="L836" s="538" t="s">
        <v>790</v>
      </c>
      <c r="M836" s="538" t="s">
        <v>790</v>
      </c>
      <c r="N836" s="215">
        <v>3</v>
      </c>
      <c r="O836" s="50">
        <f t="shared" si="520"/>
        <v>0</v>
      </c>
      <c r="P836" s="94">
        <f t="shared" si="521"/>
        <v>0</v>
      </c>
      <c r="Q836" s="402">
        <v>36.1</v>
      </c>
      <c r="R836" s="436">
        <f t="shared" si="522"/>
        <v>2346.5</v>
      </c>
      <c r="S836" s="394">
        <f t="shared" si="523"/>
        <v>1642.55</v>
      </c>
      <c r="T836" s="454">
        <v>30</v>
      </c>
      <c r="U836" s="434">
        <f t="shared" si="524"/>
        <v>40.995951417004051</v>
      </c>
      <c r="V836" s="458">
        <v>1384.53</v>
      </c>
      <c r="W836" s="335">
        <f t="shared" si="519"/>
        <v>0</v>
      </c>
      <c r="X836" s="552">
        <f t="shared" si="485"/>
        <v>0</v>
      </c>
      <c r="Y836" s="437" t="s">
        <v>771</v>
      </c>
      <c r="Z836" s="435">
        <f t="shared" si="525"/>
        <v>30</v>
      </c>
      <c r="AA836" s="427"/>
      <c r="AB836" s="171"/>
      <c r="AC836" s="88"/>
      <c r="AD836" s="162"/>
      <c r="AE836" s="162"/>
      <c r="AF836" s="162"/>
      <c r="AG836" s="162"/>
      <c r="AH836" s="162"/>
      <c r="AI836" s="162"/>
      <c r="AJ836" s="162"/>
      <c r="AK836" s="163"/>
      <c r="AL836" s="162"/>
      <c r="AM836" s="173"/>
      <c r="AN836" s="173"/>
      <c r="AO836" s="173"/>
      <c r="AP836" s="173"/>
      <c r="AQ836" s="173"/>
      <c r="AR836" s="173"/>
      <c r="AS836" s="173"/>
      <c r="AT836" s="173"/>
      <c r="AU836" s="173"/>
      <c r="AV836" s="173"/>
      <c r="AW836" s="173"/>
      <c r="AX836" s="173"/>
      <c r="AY836" s="173"/>
      <c r="AZ836" s="173"/>
      <c r="BA836" s="173"/>
      <c r="BB836" s="173"/>
      <c r="BC836" s="173"/>
      <c r="BD836" s="173"/>
      <c r="BE836" s="173"/>
      <c r="BF836" s="165"/>
      <c r="BG836" s="165"/>
      <c r="BH836" s="165"/>
      <c r="BI836" s="165"/>
      <c r="BJ836" s="165"/>
      <c r="BK836" s="165"/>
      <c r="BL836" s="165"/>
      <c r="BM836" s="165"/>
      <c r="BN836" s="165"/>
      <c r="BO836" s="165"/>
      <c r="BP836" s="165"/>
      <c r="BQ836" s="165"/>
      <c r="BR836" s="165"/>
      <c r="BS836" s="165"/>
      <c r="BT836" s="165"/>
      <c r="BU836" s="165"/>
      <c r="BV836" s="165"/>
      <c r="BW836" s="165"/>
      <c r="BX836" s="165"/>
      <c r="BY836" s="165"/>
      <c r="BZ836" s="165"/>
      <c r="CA836" s="165"/>
      <c r="CB836" s="165"/>
      <c r="CC836" s="165"/>
      <c r="CD836" s="165"/>
    </row>
    <row r="837" spans="1:82" ht="63.75" hidden="1" customHeight="1">
      <c r="A837" s="520" t="s">
        <v>11</v>
      </c>
      <c r="B837" s="477"/>
      <c r="C837" s="511" t="s">
        <v>782</v>
      </c>
      <c r="D837" s="62" t="s">
        <v>209</v>
      </c>
      <c r="E837" s="63" t="s">
        <v>382</v>
      </c>
      <c r="F837" s="148" t="s">
        <v>42</v>
      </c>
      <c r="G837" s="538" t="s">
        <v>790</v>
      </c>
      <c r="H837" s="538" t="s">
        <v>790</v>
      </c>
      <c r="I837" s="538" t="s">
        <v>790</v>
      </c>
      <c r="J837" s="620"/>
      <c r="K837" s="538" t="s">
        <v>790</v>
      </c>
      <c r="L837" s="538" t="s">
        <v>790</v>
      </c>
      <c r="M837" s="538" t="s">
        <v>790</v>
      </c>
      <c r="N837" s="215">
        <v>3</v>
      </c>
      <c r="O837" s="50">
        <f t="shared" si="520"/>
        <v>0</v>
      </c>
      <c r="P837" s="94">
        <f t="shared" si="521"/>
        <v>0</v>
      </c>
      <c r="Q837" s="402">
        <v>36.1</v>
      </c>
      <c r="R837" s="436">
        <f t="shared" si="522"/>
        <v>2346.5</v>
      </c>
      <c r="S837" s="394">
        <f t="shared" si="523"/>
        <v>1642.55</v>
      </c>
      <c r="T837" s="454">
        <v>30</v>
      </c>
      <c r="U837" s="434">
        <f t="shared" si="524"/>
        <v>40.995951417004051</v>
      </c>
      <c r="V837" s="458">
        <v>1384.53</v>
      </c>
      <c r="W837" s="335">
        <f t="shared" si="519"/>
        <v>0</v>
      </c>
      <c r="X837" s="552">
        <f t="shared" ref="X837:X905" si="526">R837*P837</f>
        <v>0</v>
      </c>
      <c r="Y837" s="437" t="s">
        <v>771</v>
      </c>
      <c r="Z837" s="435">
        <f t="shared" si="525"/>
        <v>30</v>
      </c>
      <c r="AA837" s="427"/>
      <c r="AB837" s="171"/>
      <c r="AC837" s="88"/>
      <c r="AD837" s="162"/>
      <c r="AE837" s="162"/>
      <c r="AF837" s="162"/>
      <c r="AG837" s="162"/>
      <c r="AH837" s="162"/>
      <c r="AI837" s="162"/>
      <c r="AJ837" s="162"/>
      <c r="AK837" s="163"/>
      <c r="AL837" s="162"/>
      <c r="AM837" s="173"/>
      <c r="AN837" s="173"/>
      <c r="AO837" s="173"/>
      <c r="AP837" s="173"/>
      <c r="AQ837" s="173"/>
      <c r="AR837" s="173"/>
      <c r="AS837" s="173"/>
      <c r="AT837" s="173"/>
      <c r="AU837" s="173"/>
      <c r="AV837" s="173"/>
      <c r="AW837" s="173"/>
      <c r="AX837" s="173"/>
      <c r="AY837" s="173"/>
      <c r="AZ837" s="173"/>
      <c r="BA837" s="173"/>
      <c r="BB837" s="173"/>
      <c r="BC837" s="173"/>
      <c r="BD837" s="173"/>
      <c r="BE837" s="173"/>
      <c r="BF837" s="165"/>
      <c r="BG837" s="165"/>
      <c r="BH837" s="165"/>
      <c r="BI837" s="165"/>
      <c r="BJ837" s="165"/>
      <c r="BK837" s="165"/>
      <c r="BL837" s="165"/>
      <c r="BM837" s="165"/>
      <c r="BN837" s="165"/>
      <c r="BO837" s="165"/>
      <c r="BP837" s="165"/>
      <c r="BQ837" s="165"/>
      <c r="BR837" s="165"/>
      <c r="BS837" s="165"/>
      <c r="BT837" s="165"/>
      <c r="BU837" s="165"/>
      <c r="BV837" s="165"/>
      <c r="BW837" s="165"/>
      <c r="BX837" s="165"/>
      <c r="BY837" s="165"/>
      <c r="BZ837" s="165"/>
      <c r="CA837" s="165"/>
      <c r="CB837" s="165"/>
      <c r="CC837" s="165"/>
      <c r="CD837" s="165"/>
    </row>
    <row r="838" spans="1:82" ht="63.75" hidden="1" customHeight="1">
      <c r="A838" s="520" t="s">
        <v>11</v>
      </c>
      <c r="B838" s="491"/>
      <c r="C838" s="647" t="s">
        <v>782</v>
      </c>
      <c r="D838" s="62" t="s">
        <v>209</v>
      </c>
      <c r="E838" s="63" t="s">
        <v>382</v>
      </c>
      <c r="F838" s="148" t="s">
        <v>26</v>
      </c>
      <c r="G838" s="538" t="s">
        <v>790</v>
      </c>
      <c r="H838" s="538" t="s">
        <v>790</v>
      </c>
      <c r="I838" s="538" t="s">
        <v>790</v>
      </c>
      <c r="J838" s="538" t="s">
        <v>790</v>
      </c>
      <c r="K838" s="620"/>
      <c r="L838" s="39"/>
      <c r="M838" s="39"/>
      <c r="N838" s="215">
        <v>0</v>
      </c>
      <c r="O838" s="50">
        <f t="shared" si="520"/>
        <v>0</v>
      </c>
      <c r="P838" s="94">
        <f t="shared" si="521"/>
        <v>0</v>
      </c>
      <c r="Q838" s="402">
        <v>36.1</v>
      </c>
      <c r="R838" s="436">
        <f t="shared" si="522"/>
        <v>2346.5</v>
      </c>
      <c r="S838" s="394">
        <f t="shared" si="523"/>
        <v>1525.2249999999997</v>
      </c>
      <c r="T838" s="454">
        <v>35</v>
      </c>
      <c r="U838" s="434">
        <f t="shared" si="524"/>
        <v>40.995951417004051</v>
      </c>
      <c r="V838" s="458">
        <v>1384.53</v>
      </c>
      <c r="W838" s="318">
        <f t="shared" si="519"/>
        <v>0</v>
      </c>
      <c r="X838" s="552">
        <f t="shared" si="526"/>
        <v>0</v>
      </c>
      <c r="Y838" s="437" t="s">
        <v>771</v>
      </c>
      <c r="Z838" s="435">
        <f t="shared" si="525"/>
        <v>35</v>
      </c>
      <c r="AA838" s="427"/>
      <c r="AB838" s="171"/>
      <c r="AC838" s="88"/>
      <c r="AD838" s="162"/>
      <c r="AE838" s="162"/>
      <c r="AF838" s="162"/>
      <c r="AG838" s="162"/>
      <c r="AH838" s="162"/>
      <c r="AI838" s="162"/>
      <c r="AJ838" s="162"/>
      <c r="AK838" s="163"/>
      <c r="AL838" s="162"/>
      <c r="AM838" s="173"/>
      <c r="AN838" s="173"/>
      <c r="AO838" s="173"/>
      <c r="AP838" s="173"/>
      <c r="AQ838" s="173"/>
      <c r="AR838" s="173"/>
      <c r="AS838" s="173"/>
      <c r="AT838" s="173"/>
      <c r="AU838" s="173"/>
      <c r="AV838" s="173"/>
      <c r="AW838" s="173"/>
      <c r="AX838" s="173"/>
      <c r="AY838" s="173"/>
      <c r="AZ838" s="173"/>
      <c r="BA838" s="173"/>
      <c r="BB838" s="173"/>
      <c r="BC838" s="173"/>
      <c r="BD838" s="173"/>
      <c r="BE838" s="173"/>
      <c r="BF838" s="165"/>
      <c r="BG838" s="165"/>
      <c r="BH838" s="165"/>
      <c r="BI838" s="165"/>
      <c r="BJ838" s="165"/>
      <c r="BK838" s="165"/>
      <c r="BL838" s="165"/>
      <c r="BM838" s="165"/>
      <c r="BN838" s="165"/>
      <c r="BO838" s="165"/>
      <c r="BP838" s="165"/>
      <c r="BQ838" s="165"/>
      <c r="BR838" s="165"/>
      <c r="BS838" s="165"/>
      <c r="BT838" s="165"/>
      <c r="BU838" s="165"/>
      <c r="BV838" s="165"/>
      <c r="BW838" s="165"/>
      <c r="BX838" s="165"/>
      <c r="BY838" s="165"/>
      <c r="BZ838" s="165"/>
      <c r="CA838" s="165"/>
      <c r="CB838" s="165"/>
      <c r="CC838" s="165"/>
      <c r="CD838" s="165"/>
    </row>
    <row r="839" spans="1:82" ht="63.75" hidden="1" customHeight="1">
      <c r="A839" s="520" t="s">
        <v>11</v>
      </c>
      <c r="B839" s="477"/>
      <c r="C839" s="511" t="s">
        <v>782</v>
      </c>
      <c r="D839" s="62" t="s">
        <v>209</v>
      </c>
      <c r="E839" s="63" t="s">
        <v>382</v>
      </c>
      <c r="F839" s="148" t="s">
        <v>131</v>
      </c>
      <c r="G839" s="616"/>
      <c r="H839" s="538" t="s">
        <v>790</v>
      </c>
      <c r="I839" s="538" t="s">
        <v>790</v>
      </c>
      <c r="J839" s="620"/>
      <c r="K839" s="620"/>
      <c r="L839" s="538" t="s">
        <v>790</v>
      </c>
      <c r="M839" s="538" t="s">
        <v>790</v>
      </c>
      <c r="N839" s="215">
        <v>3</v>
      </c>
      <c r="O839" s="50">
        <f t="shared" si="520"/>
        <v>0</v>
      </c>
      <c r="P839" s="94">
        <f t="shared" si="521"/>
        <v>0</v>
      </c>
      <c r="Q839" s="402">
        <v>36.1</v>
      </c>
      <c r="R839" s="436">
        <f t="shared" si="522"/>
        <v>2346.5</v>
      </c>
      <c r="S839" s="394">
        <f t="shared" si="523"/>
        <v>1642.55</v>
      </c>
      <c r="T839" s="454">
        <v>30</v>
      </c>
      <c r="U839" s="434">
        <f t="shared" si="524"/>
        <v>40.995951417004051</v>
      </c>
      <c r="V839" s="458">
        <v>1384.53</v>
      </c>
      <c r="W839" s="335">
        <f>S839*O839</f>
        <v>0</v>
      </c>
      <c r="X839" s="552">
        <f t="shared" si="526"/>
        <v>0</v>
      </c>
      <c r="Y839" s="437" t="s">
        <v>771</v>
      </c>
      <c r="Z839" s="435">
        <f t="shared" si="525"/>
        <v>30</v>
      </c>
      <c r="AA839" s="427"/>
      <c r="AB839" s="171"/>
      <c r="AC839" s="88"/>
      <c r="AD839" s="162"/>
      <c r="AE839" s="162"/>
      <c r="AF839" s="162"/>
      <c r="AG839" s="162"/>
      <c r="AH839" s="162"/>
      <c r="AI839" s="162"/>
      <c r="AJ839" s="162"/>
      <c r="AK839" s="163"/>
      <c r="AL839" s="162"/>
      <c r="AM839" s="173"/>
      <c r="AN839" s="173"/>
      <c r="AO839" s="173"/>
      <c r="AP839" s="173"/>
      <c r="AQ839" s="173"/>
      <c r="AR839" s="173"/>
      <c r="AS839" s="173"/>
      <c r="AT839" s="173"/>
      <c r="AU839" s="173"/>
      <c r="AV839" s="173"/>
      <c r="AW839" s="173"/>
      <c r="AX839" s="173"/>
      <c r="AY839" s="173"/>
      <c r="AZ839" s="173"/>
      <c r="BA839" s="173"/>
      <c r="BB839" s="173"/>
      <c r="BC839" s="173"/>
      <c r="BD839" s="173"/>
      <c r="BE839" s="173"/>
      <c r="BF839" s="165"/>
      <c r="BG839" s="165"/>
      <c r="BH839" s="165"/>
      <c r="BI839" s="165"/>
      <c r="BJ839" s="165"/>
      <c r="BK839" s="165"/>
      <c r="BL839" s="165"/>
      <c r="BM839" s="165"/>
      <c r="BN839" s="165"/>
      <c r="BO839" s="165"/>
      <c r="BP839" s="165"/>
      <c r="BQ839" s="165"/>
      <c r="BR839" s="165"/>
      <c r="BS839" s="165"/>
      <c r="BT839" s="165"/>
      <c r="BU839" s="165"/>
      <c r="BV839" s="165"/>
      <c r="BW839" s="165"/>
      <c r="BX839" s="165"/>
      <c r="BY839" s="165"/>
      <c r="BZ839" s="165"/>
      <c r="CA839" s="165"/>
      <c r="CB839" s="165"/>
      <c r="CC839" s="165"/>
      <c r="CD839" s="165"/>
    </row>
    <row r="840" spans="1:82" ht="27" hidden="1" customHeight="1">
      <c r="A840" s="641" t="s">
        <v>11</v>
      </c>
      <c r="B840" s="491"/>
      <c r="C840" s="322"/>
      <c r="D840" s="62" t="s">
        <v>209</v>
      </c>
      <c r="E840" s="63" t="s">
        <v>382</v>
      </c>
      <c r="F840" s="148" t="s">
        <v>47</v>
      </c>
      <c r="G840" s="18"/>
      <c r="H840" s="17"/>
      <c r="I840" s="17"/>
      <c r="J840" s="17"/>
      <c r="K840" s="17"/>
      <c r="L840" s="37"/>
      <c r="M840" s="37"/>
      <c r="N840" s="215">
        <v>0</v>
      </c>
      <c r="O840" s="50">
        <f t="shared" si="520"/>
        <v>0</v>
      </c>
      <c r="P840" s="94">
        <f t="shared" si="521"/>
        <v>0</v>
      </c>
      <c r="Q840" s="402">
        <v>36.1</v>
      </c>
      <c r="R840" s="436">
        <f t="shared" si="522"/>
        <v>2346.5</v>
      </c>
      <c r="S840" s="394">
        <f t="shared" si="523"/>
        <v>1525.2249999999997</v>
      </c>
      <c r="T840" s="454">
        <v>35</v>
      </c>
      <c r="U840" s="434">
        <f t="shared" si="524"/>
        <v>38.615384615384606</v>
      </c>
      <c r="V840" s="458">
        <v>1440.39</v>
      </c>
      <c r="W840" s="318">
        <f t="shared" si="519"/>
        <v>0</v>
      </c>
      <c r="X840" s="552">
        <f t="shared" si="526"/>
        <v>0</v>
      </c>
      <c r="Y840" s="437" t="s">
        <v>771</v>
      </c>
      <c r="Z840" s="435">
        <f t="shared" si="525"/>
        <v>35</v>
      </c>
      <c r="AA840" s="427"/>
      <c r="AB840" s="171"/>
      <c r="AC840" s="88"/>
      <c r="AD840" s="162"/>
      <c r="AE840" s="162"/>
      <c r="AF840" s="162"/>
      <c r="AG840" s="162"/>
      <c r="AH840" s="162"/>
      <c r="AI840" s="162"/>
      <c r="AJ840" s="162"/>
      <c r="AK840" s="163"/>
      <c r="AL840" s="162"/>
      <c r="AM840" s="173"/>
      <c r="AN840" s="173"/>
      <c r="AO840" s="173"/>
      <c r="AP840" s="173"/>
      <c r="AQ840" s="173"/>
      <c r="AR840" s="173"/>
      <c r="AS840" s="173"/>
      <c r="AT840" s="173"/>
      <c r="AU840" s="173"/>
      <c r="AV840" s="173"/>
      <c r="AW840" s="173"/>
      <c r="AX840" s="173"/>
      <c r="AY840" s="173"/>
      <c r="AZ840" s="173"/>
      <c r="BA840" s="173"/>
      <c r="BB840" s="173"/>
      <c r="BC840" s="173"/>
      <c r="BD840" s="173"/>
      <c r="BE840" s="173"/>
      <c r="BF840" s="165"/>
      <c r="BG840" s="165"/>
      <c r="BH840" s="165"/>
      <c r="BI840" s="165"/>
      <c r="BJ840" s="165"/>
      <c r="BK840" s="165"/>
      <c r="BL840" s="165"/>
      <c r="BM840" s="165"/>
      <c r="BN840" s="165"/>
      <c r="BO840" s="165"/>
      <c r="BP840" s="165"/>
      <c r="BQ840" s="165"/>
      <c r="BR840" s="165"/>
      <c r="BS840" s="165"/>
      <c r="BT840" s="165"/>
      <c r="BU840" s="165"/>
      <c r="BV840" s="165"/>
      <c r="BW840" s="165"/>
      <c r="BX840" s="165"/>
      <c r="BY840" s="165"/>
      <c r="BZ840" s="165"/>
      <c r="CA840" s="165"/>
      <c r="CB840" s="165"/>
      <c r="CC840" s="165"/>
      <c r="CD840" s="165"/>
    </row>
    <row r="841" spans="1:82" ht="63.75" hidden="1" customHeight="1">
      <c r="A841" s="520" t="s">
        <v>11</v>
      </c>
      <c r="B841" s="482"/>
      <c r="C841" s="511" t="s">
        <v>782</v>
      </c>
      <c r="D841" s="70" t="s">
        <v>209</v>
      </c>
      <c r="E841" s="71" t="s">
        <v>382</v>
      </c>
      <c r="F841" s="197" t="s">
        <v>4</v>
      </c>
      <c r="G841" s="616"/>
      <c r="H841" s="538" t="s">
        <v>790</v>
      </c>
      <c r="I841" s="538" t="s">
        <v>790</v>
      </c>
      <c r="J841" s="538" t="s">
        <v>790</v>
      </c>
      <c r="K841" s="538" t="s">
        <v>790</v>
      </c>
      <c r="L841" s="538" t="s">
        <v>790</v>
      </c>
      <c r="M841" s="538" t="s">
        <v>790</v>
      </c>
      <c r="N841" s="215">
        <v>3</v>
      </c>
      <c r="O841" s="50">
        <f t="shared" si="520"/>
        <v>0</v>
      </c>
      <c r="P841" s="94">
        <f t="shared" si="521"/>
        <v>0</v>
      </c>
      <c r="Q841" s="402">
        <v>36.1</v>
      </c>
      <c r="R841" s="436">
        <f t="shared" si="522"/>
        <v>2346.5</v>
      </c>
      <c r="S841" s="394">
        <f t="shared" si="523"/>
        <v>1642.55</v>
      </c>
      <c r="T841" s="454">
        <v>30</v>
      </c>
      <c r="U841" s="434">
        <f t="shared" si="524"/>
        <v>40.995951417004051</v>
      </c>
      <c r="V841" s="458">
        <v>1384.53</v>
      </c>
      <c r="W841" s="335">
        <f>S841*O841</f>
        <v>0</v>
      </c>
      <c r="X841" s="552">
        <f t="shared" si="526"/>
        <v>0</v>
      </c>
      <c r="Y841" s="437" t="s">
        <v>771</v>
      </c>
      <c r="Z841" s="435">
        <f t="shared" si="525"/>
        <v>30</v>
      </c>
      <c r="AA841" s="427"/>
      <c r="AB841" s="171"/>
      <c r="AC841" s="88"/>
      <c r="AD841" s="162"/>
      <c r="AE841" s="162"/>
      <c r="AF841" s="162"/>
      <c r="AG841" s="162"/>
      <c r="AH841" s="162"/>
      <c r="AI841" s="162"/>
      <c r="AJ841" s="162"/>
      <c r="AK841" s="163"/>
      <c r="AL841" s="162"/>
      <c r="AM841" s="173"/>
      <c r="AN841" s="173"/>
      <c r="AO841" s="173"/>
      <c r="AP841" s="173"/>
      <c r="AQ841" s="173"/>
      <c r="AR841" s="173"/>
      <c r="AS841" s="173"/>
      <c r="AT841" s="173"/>
      <c r="AU841" s="173"/>
      <c r="AV841" s="173"/>
      <c r="AW841" s="173"/>
      <c r="AX841" s="173"/>
      <c r="AY841" s="173"/>
      <c r="AZ841" s="173"/>
      <c r="BA841" s="173"/>
      <c r="BB841" s="173"/>
      <c r="BC841" s="173"/>
      <c r="BD841" s="173"/>
      <c r="BE841" s="173"/>
      <c r="BF841" s="165"/>
      <c r="BG841" s="165"/>
      <c r="BH841" s="165"/>
      <c r="BI841" s="165"/>
      <c r="BJ841" s="165"/>
      <c r="BK841" s="165"/>
      <c r="BL841" s="165"/>
      <c r="BM841" s="165"/>
      <c r="BN841" s="165"/>
      <c r="BO841" s="165"/>
      <c r="BP841" s="165"/>
      <c r="BQ841" s="165"/>
      <c r="BR841" s="165"/>
      <c r="BS841" s="165"/>
      <c r="BT841" s="165"/>
      <c r="BU841" s="165"/>
      <c r="BV841" s="165"/>
      <c r="BW841" s="165"/>
      <c r="BX841" s="165"/>
      <c r="BY841" s="165"/>
      <c r="BZ841" s="165"/>
      <c r="CA841" s="165"/>
      <c r="CB841" s="165"/>
      <c r="CC841" s="165"/>
      <c r="CD841" s="165"/>
    </row>
    <row r="842" spans="1:82" ht="12" hidden="1" customHeight="1">
      <c r="A842" s="505"/>
      <c r="B842" s="242"/>
      <c r="C842" s="322"/>
      <c r="D842" s="242"/>
      <c r="E842" s="243"/>
      <c r="F842" s="250"/>
      <c r="G842" s="244"/>
      <c r="H842" s="244"/>
      <c r="I842" s="244"/>
      <c r="J842" s="244"/>
      <c r="K842" s="244"/>
      <c r="L842" s="244"/>
      <c r="M842" s="286"/>
      <c r="N842" s="252">
        <v>3</v>
      </c>
      <c r="O842" s="307"/>
      <c r="P842" s="286"/>
      <c r="Q842" s="392"/>
      <c r="R842" s="251"/>
      <c r="S842" s="248"/>
      <c r="T842" s="444"/>
      <c r="U842" s="287"/>
      <c r="V842" s="442"/>
      <c r="W842" s="193" t="s">
        <v>22</v>
      </c>
      <c r="X842" s="552">
        <f t="shared" si="526"/>
        <v>0</v>
      </c>
      <c r="Y842" s="422"/>
      <c r="Z842" s="205"/>
      <c r="AA842" s="206"/>
      <c r="AB842" s="171"/>
      <c r="AC842" s="206"/>
      <c r="AD842" s="162"/>
      <c r="AE842" s="162"/>
      <c r="AF842" s="162"/>
      <c r="AG842" s="162"/>
      <c r="AH842" s="162"/>
      <c r="AI842" s="162"/>
      <c r="AJ842" s="162"/>
      <c r="AK842" s="163"/>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row>
    <row r="843" spans="1:82" ht="27" hidden="1" customHeight="1">
      <c r="A843" s="506"/>
      <c r="B843" s="227"/>
      <c r="C843" s="322"/>
      <c r="D843" s="236"/>
      <c r="E843" s="228" t="s">
        <v>381</v>
      </c>
      <c r="F843" s="229"/>
      <c r="G843" s="237"/>
      <c r="H843" s="239" t="s">
        <v>119</v>
      </c>
      <c r="I843" s="239" t="s">
        <v>210</v>
      </c>
      <c r="J843" s="239" t="s">
        <v>211</v>
      </c>
      <c r="K843" s="238"/>
      <c r="L843" s="240"/>
      <c r="M843" s="240"/>
      <c r="N843" s="89">
        <v>3</v>
      </c>
      <c r="O843" s="90"/>
      <c r="P843" s="232">
        <f>IF(SUM(G844:L851)&gt;0,0.1,0)</f>
        <v>0</v>
      </c>
      <c r="Q843" s="392"/>
      <c r="R843" s="233"/>
      <c r="S843" s="234"/>
      <c r="T843" s="441"/>
      <c r="U843" s="234"/>
      <c r="V843" s="441"/>
      <c r="W843" s="235"/>
      <c r="X843" s="552">
        <f t="shared" si="526"/>
        <v>0</v>
      </c>
      <c r="Y843" s="422"/>
      <c r="Z843" s="170"/>
      <c r="AA843" s="88"/>
      <c r="AB843" s="171"/>
      <c r="AC843" s="88"/>
      <c r="AD843" s="162"/>
      <c r="AE843" s="162"/>
      <c r="AF843" s="162"/>
      <c r="AG843" s="162"/>
      <c r="AH843" s="162"/>
      <c r="AI843" s="162"/>
      <c r="AJ843" s="162"/>
      <c r="AK843" s="163"/>
      <c r="AL843" s="162"/>
      <c r="AM843" s="173"/>
      <c r="AN843" s="173"/>
      <c r="AO843" s="173"/>
      <c r="AP843" s="173"/>
      <c r="AQ843" s="173"/>
      <c r="AR843" s="173"/>
      <c r="AS843" s="173"/>
      <c r="AT843" s="173"/>
      <c r="AU843" s="173"/>
      <c r="AV843" s="173"/>
      <c r="AW843" s="173"/>
      <c r="AX843" s="173"/>
      <c r="AY843" s="173"/>
      <c r="AZ843" s="173"/>
      <c r="BA843" s="173"/>
      <c r="BB843" s="173"/>
      <c r="BC843" s="173"/>
      <c r="BD843" s="173"/>
      <c r="BE843" s="173"/>
      <c r="BF843" s="165"/>
      <c r="BG843" s="165"/>
      <c r="BH843" s="165"/>
      <c r="BI843" s="165"/>
      <c r="BJ843" s="165"/>
      <c r="BK843" s="165"/>
      <c r="BL843" s="165"/>
      <c r="BM843" s="165"/>
      <c r="BN843" s="165"/>
      <c r="BO843" s="165"/>
      <c r="BP843" s="165"/>
      <c r="BQ843" s="165"/>
      <c r="BR843" s="165"/>
      <c r="BS843" s="165"/>
      <c r="BT843" s="165"/>
      <c r="BU843" s="165"/>
      <c r="BV843" s="165"/>
      <c r="BW843" s="165"/>
      <c r="BX843" s="165"/>
      <c r="BY843" s="165"/>
      <c r="BZ843" s="165"/>
      <c r="CA843" s="165"/>
      <c r="CB843" s="165"/>
      <c r="CC843" s="165"/>
      <c r="CD843" s="165"/>
    </row>
    <row r="844" spans="1:82" ht="12" hidden="1" customHeight="1">
      <c r="A844" s="532"/>
      <c r="B844" s="242"/>
      <c r="C844" s="322"/>
      <c r="D844" s="242"/>
      <c r="E844" s="243"/>
      <c r="F844" s="250"/>
      <c r="G844" s="244"/>
      <c r="H844" s="244"/>
      <c r="I844" s="244"/>
      <c r="J844" s="244"/>
      <c r="K844" s="244"/>
      <c r="L844" s="244"/>
      <c r="M844" s="280"/>
      <c r="N844" s="204">
        <v>3</v>
      </c>
      <c r="O844" s="304"/>
      <c r="P844" s="280"/>
      <c r="Q844" s="395"/>
      <c r="R844" s="251"/>
      <c r="S844" s="248"/>
      <c r="T844" s="442"/>
      <c r="U844" s="248"/>
      <c r="V844" s="442"/>
      <c r="W844" s="193" t="s">
        <v>22</v>
      </c>
      <c r="X844" s="552">
        <f t="shared" si="526"/>
        <v>0</v>
      </c>
      <c r="Y844" s="422"/>
      <c r="Z844" s="205"/>
      <c r="AA844" s="206"/>
      <c r="AB844" s="171"/>
      <c r="AC844" s="206"/>
      <c r="AD844" s="162"/>
      <c r="AE844" s="162"/>
      <c r="AF844" s="162"/>
      <c r="AG844" s="162"/>
      <c r="AH844" s="162"/>
      <c r="AI844" s="162"/>
      <c r="AJ844" s="162"/>
      <c r="AK844" s="163"/>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row>
    <row r="845" spans="1:82" ht="63.75" hidden="1" customHeight="1">
      <c r="A845" s="520" t="s">
        <v>11</v>
      </c>
      <c r="B845" s="471"/>
      <c r="C845" s="511" t="s">
        <v>782</v>
      </c>
      <c r="D845" s="107" t="s">
        <v>212</v>
      </c>
      <c r="E845" s="77" t="s">
        <v>359</v>
      </c>
      <c r="F845" s="147" t="s">
        <v>7</v>
      </c>
      <c r="G845" s="538" t="s">
        <v>790</v>
      </c>
      <c r="H845" s="614"/>
      <c r="I845" s="614"/>
      <c r="J845" s="610"/>
      <c r="K845" s="538" t="s">
        <v>790</v>
      </c>
      <c r="L845" s="538" t="s">
        <v>790</v>
      </c>
      <c r="M845" s="538" t="s">
        <v>790</v>
      </c>
      <c r="N845" s="215">
        <v>3</v>
      </c>
      <c r="O845" s="50">
        <f t="shared" ref="O845:O850" si="527">SUBTOTAL(9,G845:M845)</f>
        <v>0</v>
      </c>
      <c r="P845" s="94">
        <f t="shared" ref="P845:P850" si="528">O845</f>
        <v>0</v>
      </c>
      <c r="Q845" s="402">
        <v>39.020000000000003</v>
      </c>
      <c r="R845" s="436">
        <f t="shared" ref="R845:R850" si="529">Q845*$S$1</f>
        <v>2536.3000000000002</v>
      </c>
      <c r="S845" s="394">
        <f t="shared" ref="S845:S850" si="530">(1-T845*0.01)*R845</f>
        <v>1775.41</v>
      </c>
      <c r="T845" s="454">
        <v>30</v>
      </c>
      <c r="U845" s="434">
        <f t="shared" ref="U845:U850" si="531">(V845/R845*100-100)*-1</f>
        <v>38.61538461538462</v>
      </c>
      <c r="V845" s="458">
        <v>1556.8980000000001</v>
      </c>
      <c r="W845" s="335">
        <f t="shared" ref="W845:W850" si="532">S845*O845</f>
        <v>0</v>
      </c>
      <c r="X845" s="552">
        <f t="shared" si="526"/>
        <v>0</v>
      </c>
      <c r="Y845" s="437" t="s">
        <v>771</v>
      </c>
      <c r="Z845" s="435">
        <f t="shared" ref="Z845:Z850" si="533">T845</f>
        <v>30</v>
      </c>
      <c r="AA845" s="427"/>
      <c r="AB845" s="171"/>
      <c r="AC845" s="88"/>
      <c r="AD845" s="162"/>
      <c r="AE845" s="162"/>
      <c r="AF845" s="162"/>
      <c r="AG845" s="162"/>
      <c r="AH845" s="162"/>
      <c r="AI845" s="162"/>
      <c r="AJ845" s="162"/>
      <c r="AK845" s="163"/>
      <c r="AL845" s="162"/>
      <c r="AM845" s="173"/>
      <c r="AN845" s="173"/>
      <c r="AO845" s="173"/>
      <c r="AP845" s="173"/>
      <c r="AQ845" s="173"/>
      <c r="AR845" s="173"/>
      <c r="AS845" s="173"/>
      <c r="AT845" s="173"/>
      <c r="AU845" s="173"/>
      <c r="AV845" s="173"/>
      <c r="AW845" s="173"/>
      <c r="AX845" s="173"/>
      <c r="AY845" s="173"/>
      <c r="AZ845" s="173"/>
      <c r="BA845" s="173"/>
      <c r="BB845" s="173"/>
      <c r="BC845" s="173"/>
      <c r="BD845" s="173"/>
      <c r="BE845" s="173"/>
      <c r="BF845" s="165"/>
      <c r="BG845" s="165"/>
      <c r="BH845" s="165"/>
      <c r="BI845" s="165"/>
      <c r="BJ845" s="165"/>
      <c r="BK845" s="165"/>
      <c r="BL845" s="165"/>
      <c r="BM845" s="165"/>
      <c r="BN845" s="165"/>
      <c r="BO845" s="165"/>
      <c r="BP845" s="165"/>
      <c r="BQ845" s="165"/>
      <c r="BR845" s="165"/>
      <c r="BS845" s="165"/>
      <c r="BT845" s="165"/>
      <c r="BU845" s="165"/>
      <c r="BV845" s="165"/>
      <c r="BW845" s="165"/>
      <c r="BX845" s="165"/>
      <c r="BY845" s="165"/>
      <c r="BZ845" s="165"/>
      <c r="CA845" s="165"/>
      <c r="CB845" s="165"/>
      <c r="CC845" s="165"/>
      <c r="CD845" s="165"/>
    </row>
    <row r="846" spans="1:82" ht="63.75" hidden="1" customHeight="1">
      <c r="A846" s="520" t="s">
        <v>11</v>
      </c>
      <c r="B846" s="477"/>
      <c r="C846" s="511" t="s">
        <v>782</v>
      </c>
      <c r="D846" s="62" t="s">
        <v>212</v>
      </c>
      <c r="E846" s="63" t="s">
        <v>359</v>
      </c>
      <c r="F846" s="148" t="s">
        <v>42</v>
      </c>
      <c r="G846" s="538" t="s">
        <v>790</v>
      </c>
      <c r="H846" s="616"/>
      <c r="I846" s="620"/>
      <c r="J846" s="620"/>
      <c r="K846" s="538" t="s">
        <v>790</v>
      </c>
      <c r="L846" s="538" t="s">
        <v>790</v>
      </c>
      <c r="M846" s="538" t="s">
        <v>790</v>
      </c>
      <c r="N846" s="215">
        <v>3</v>
      </c>
      <c r="O846" s="50">
        <f t="shared" si="527"/>
        <v>0</v>
      </c>
      <c r="P846" s="94">
        <f t="shared" si="528"/>
        <v>0</v>
      </c>
      <c r="Q846" s="402">
        <v>39.020000000000003</v>
      </c>
      <c r="R846" s="436">
        <f t="shared" si="529"/>
        <v>2536.3000000000002</v>
      </c>
      <c r="S846" s="394">
        <f t="shared" si="530"/>
        <v>1775.41</v>
      </c>
      <c r="T846" s="454">
        <v>30</v>
      </c>
      <c r="U846" s="434">
        <f t="shared" si="531"/>
        <v>38.61538461538462</v>
      </c>
      <c r="V846" s="458">
        <v>1556.8980000000001</v>
      </c>
      <c r="W846" s="335">
        <f t="shared" si="532"/>
        <v>0</v>
      </c>
      <c r="X846" s="552">
        <f t="shared" si="526"/>
        <v>0</v>
      </c>
      <c r="Y846" s="437" t="s">
        <v>771</v>
      </c>
      <c r="Z846" s="435">
        <f t="shared" si="533"/>
        <v>30</v>
      </c>
      <c r="AA846" s="427"/>
      <c r="AB846" s="171"/>
      <c r="AC846" s="88"/>
      <c r="AD846" s="162"/>
      <c r="AE846" s="162"/>
      <c r="AF846" s="162"/>
      <c r="AG846" s="162"/>
      <c r="AH846" s="162"/>
      <c r="AI846" s="162"/>
      <c r="AJ846" s="162"/>
      <c r="AK846" s="163"/>
      <c r="AL846" s="162"/>
      <c r="AM846" s="173"/>
      <c r="AN846" s="173"/>
      <c r="AO846" s="173"/>
      <c r="AP846" s="173"/>
      <c r="AQ846" s="173"/>
      <c r="AR846" s="173"/>
      <c r="AS846" s="173"/>
      <c r="AT846" s="173"/>
      <c r="AU846" s="173"/>
      <c r="AV846" s="173"/>
      <c r="AW846" s="173"/>
      <c r="AX846" s="173"/>
      <c r="AY846" s="173"/>
      <c r="AZ846" s="173"/>
      <c r="BA846" s="173"/>
      <c r="BB846" s="173"/>
      <c r="BC846" s="173"/>
      <c r="BD846" s="173"/>
      <c r="BE846" s="173"/>
      <c r="BF846" s="165"/>
      <c r="BG846" s="165"/>
      <c r="BH846" s="165"/>
      <c r="BI846" s="165"/>
      <c r="BJ846" s="165"/>
      <c r="BK846" s="165"/>
      <c r="BL846" s="165"/>
      <c r="BM846" s="165"/>
      <c r="BN846" s="165"/>
      <c r="BO846" s="165"/>
      <c r="BP846" s="165"/>
      <c r="BQ846" s="165"/>
      <c r="BR846" s="165"/>
      <c r="BS846" s="165"/>
      <c r="BT846" s="165"/>
      <c r="BU846" s="165"/>
      <c r="BV846" s="165"/>
      <c r="BW846" s="165"/>
      <c r="BX846" s="165"/>
      <c r="BY846" s="165"/>
      <c r="BZ846" s="165"/>
      <c r="CA846" s="165"/>
      <c r="CB846" s="165"/>
      <c r="CC846" s="165"/>
      <c r="CD846" s="165"/>
    </row>
    <row r="847" spans="1:82" ht="63.75" hidden="1" customHeight="1">
      <c r="A847" s="520" t="s">
        <v>11</v>
      </c>
      <c r="B847" s="477"/>
      <c r="C847" s="511" t="s">
        <v>782</v>
      </c>
      <c r="D847" s="62" t="s">
        <v>212</v>
      </c>
      <c r="E847" s="63" t="s">
        <v>359</v>
      </c>
      <c r="F847" s="148" t="s">
        <v>26</v>
      </c>
      <c r="G847" s="538" t="s">
        <v>790</v>
      </c>
      <c r="H847" s="616"/>
      <c r="I847" s="620"/>
      <c r="J847" s="538" t="s">
        <v>790</v>
      </c>
      <c r="K847" s="538" t="s">
        <v>790</v>
      </c>
      <c r="L847" s="538" t="s">
        <v>790</v>
      </c>
      <c r="M847" s="538" t="s">
        <v>790</v>
      </c>
      <c r="N847" s="215">
        <v>3</v>
      </c>
      <c r="O847" s="50">
        <f t="shared" si="527"/>
        <v>0</v>
      </c>
      <c r="P847" s="94">
        <f t="shared" si="528"/>
        <v>0</v>
      </c>
      <c r="Q847" s="402">
        <v>39.020000000000003</v>
      </c>
      <c r="R847" s="436">
        <f t="shared" si="529"/>
        <v>2536.3000000000002</v>
      </c>
      <c r="S847" s="394">
        <f t="shared" si="530"/>
        <v>1775.41</v>
      </c>
      <c r="T847" s="454">
        <v>30</v>
      </c>
      <c r="U847" s="434">
        <f t="shared" si="531"/>
        <v>38.61538461538462</v>
      </c>
      <c r="V847" s="458">
        <v>1556.8980000000001</v>
      </c>
      <c r="W847" s="335">
        <f t="shared" si="532"/>
        <v>0</v>
      </c>
      <c r="X847" s="552">
        <f t="shared" si="526"/>
        <v>0</v>
      </c>
      <c r="Y847" s="437" t="s">
        <v>771</v>
      </c>
      <c r="Z847" s="435">
        <f t="shared" si="533"/>
        <v>30</v>
      </c>
      <c r="AA847" s="427"/>
      <c r="AB847" s="171"/>
      <c r="AC847" s="88"/>
      <c r="AD847" s="162"/>
      <c r="AE847" s="162"/>
      <c r="AF847" s="162"/>
      <c r="AG847" s="162"/>
      <c r="AH847" s="162"/>
      <c r="AI847" s="162"/>
      <c r="AJ847" s="162"/>
      <c r="AK847" s="163"/>
      <c r="AL847" s="162"/>
      <c r="AM847" s="173"/>
      <c r="AN847" s="173"/>
      <c r="AO847" s="173"/>
      <c r="AP847" s="173"/>
      <c r="AQ847" s="173"/>
      <c r="AR847" s="173"/>
      <c r="AS847" s="173"/>
      <c r="AT847" s="173"/>
      <c r="AU847" s="173"/>
      <c r="AV847" s="173"/>
      <c r="AW847" s="173"/>
      <c r="AX847" s="173"/>
      <c r="AY847" s="173"/>
      <c r="AZ847" s="173"/>
      <c r="BA847" s="173"/>
      <c r="BB847" s="173"/>
      <c r="BC847" s="173"/>
      <c r="BD847" s="173"/>
      <c r="BE847" s="173"/>
      <c r="BF847" s="165"/>
      <c r="BG847" s="165"/>
      <c r="BH847" s="165"/>
      <c r="BI847" s="165"/>
      <c r="BJ847" s="165"/>
      <c r="BK847" s="165"/>
      <c r="BL847" s="165"/>
      <c r="BM847" s="165"/>
      <c r="BN847" s="165"/>
      <c r="BO847" s="165"/>
      <c r="BP847" s="165"/>
      <c r="BQ847" s="165"/>
      <c r="BR847" s="165"/>
      <c r="BS847" s="165"/>
      <c r="BT847" s="165"/>
      <c r="BU847" s="165"/>
      <c r="BV847" s="165"/>
      <c r="BW847" s="165"/>
      <c r="BX847" s="165"/>
      <c r="BY847" s="165"/>
      <c r="BZ847" s="165"/>
      <c r="CA847" s="165"/>
      <c r="CB847" s="165"/>
      <c r="CC847" s="165"/>
      <c r="CD847" s="165"/>
    </row>
    <row r="848" spans="1:82" ht="63.75" hidden="1" customHeight="1">
      <c r="A848" s="520" t="s">
        <v>11</v>
      </c>
      <c r="B848" s="477"/>
      <c r="C848" s="511" t="s">
        <v>782</v>
      </c>
      <c r="D848" s="62" t="s">
        <v>212</v>
      </c>
      <c r="E848" s="63" t="s">
        <v>359</v>
      </c>
      <c r="F848" s="148" t="s">
        <v>131</v>
      </c>
      <c r="G848" s="538" t="s">
        <v>790</v>
      </c>
      <c r="H848" s="616"/>
      <c r="I848" s="620"/>
      <c r="J848" s="620"/>
      <c r="K848" s="538" t="s">
        <v>790</v>
      </c>
      <c r="L848" s="538" t="s">
        <v>790</v>
      </c>
      <c r="M848" s="538" t="s">
        <v>790</v>
      </c>
      <c r="N848" s="215">
        <v>3</v>
      </c>
      <c r="O848" s="50">
        <f t="shared" si="527"/>
        <v>0</v>
      </c>
      <c r="P848" s="94">
        <f t="shared" si="528"/>
        <v>0</v>
      </c>
      <c r="Q848" s="402">
        <v>39.020000000000003</v>
      </c>
      <c r="R848" s="436">
        <f t="shared" si="529"/>
        <v>2536.3000000000002</v>
      </c>
      <c r="S848" s="394">
        <f t="shared" si="530"/>
        <v>1775.41</v>
      </c>
      <c r="T848" s="454">
        <v>30</v>
      </c>
      <c r="U848" s="434">
        <f t="shared" si="531"/>
        <v>38.61538461538462</v>
      </c>
      <c r="V848" s="458">
        <v>1556.8980000000001</v>
      </c>
      <c r="W848" s="335">
        <f t="shared" si="532"/>
        <v>0</v>
      </c>
      <c r="X848" s="552">
        <f t="shared" si="526"/>
        <v>0</v>
      </c>
      <c r="Y848" s="437" t="s">
        <v>771</v>
      </c>
      <c r="Z848" s="435">
        <f t="shared" si="533"/>
        <v>30</v>
      </c>
      <c r="AA848" s="427"/>
      <c r="AB848" s="171"/>
      <c r="AC848" s="88"/>
      <c r="AD848" s="162"/>
      <c r="AE848" s="162"/>
      <c r="AF848" s="162"/>
      <c r="AG848" s="162"/>
      <c r="AH848" s="162"/>
      <c r="AI848" s="162"/>
      <c r="AJ848" s="162"/>
      <c r="AK848" s="163"/>
      <c r="AL848" s="162"/>
      <c r="AM848" s="173"/>
      <c r="AN848" s="173"/>
      <c r="AO848" s="173"/>
      <c r="AP848" s="173"/>
      <c r="AQ848" s="173"/>
      <c r="AR848" s="173"/>
      <c r="AS848" s="173"/>
      <c r="AT848" s="173"/>
      <c r="AU848" s="173"/>
      <c r="AV848" s="173"/>
      <c r="AW848" s="173"/>
      <c r="AX848" s="173"/>
      <c r="AY848" s="173"/>
      <c r="AZ848" s="173"/>
      <c r="BA848" s="173"/>
      <c r="BB848" s="173"/>
      <c r="BC848" s="173"/>
      <c r="BD848" s="173"/>
      <c r="BE848" s="173"/>
      <c r="BF848" s="165"/>
      <c r="BG848" s="165"/>
      <c r="BH848" s="165"/>
      <c r="BI848" s="165"/>
      <c r="BJ848" s="165"/>
      <c r="BK848" s="165"/>
      <c r="BL848" s="165"/>
      <c r="BM848" s="165"/>
      <c r="BN848" s="165"/>
      <c r="BO848" s="165"/>
      <c r="BP848" s="165"/>
      <c r="BQ848" s="165"/>
      <c r="BR848" s="165"/>
      <c r="BS848" s="165"/>
      <c r="BT848" s="165"/>
      <c r="BU848" s="165"/>
      <c r="BV848" s="165"/>
      <c r="BW848" s="165"/>
      <c r="BX848" s="165"/>
      <c r="BY848" s="165"/>
      <c r="BZ848" s="165"/>
      <c r="CA848" s="165"/>
      <c r="CB848" s="165"/>
      <c r="CC848" s="165"/>
      <c r="CD848" s="165"/>
    </row>
    <row r="849" spans="1:82" ht="63.75" hidden="1" customHeight="1">
      <c r="A849" s="520" t="s">
        <v>11</v>
      </c>
      <c r="B849" s="477"/>
      <c r="C849" s="511" t="s">
        <v>782</v>
      </c>
      <c r="D849" s="62" t="s">
        <v>212</v>
      </c>
      <c r="E849" s="63" t="s">
        <v>359</v>
      </c>
      <c r="F849" s="148" t="s">
        <v>47</v>
      </c>
      <c r="G849" s="538" t="s">
        <v>790</v>
      </c>
      <c r="H849" s="616"/>
      <c r="I849" s="616"/>
      <c r="J849" s="620"/>
      <c r="K849" s="538" t="s">
        <v>790</v>
      </c>
      <c r="L849" s="538" t="s">
        <v>790</v>
      </c>
      <c r="M849" s="538" t="s">
        <v>790</v>
      </c>
      <c r="N849" s="215">
        <v>3</v>
      </c>
      <c r="O849" s="50">
        <f t="shared" si="527"/>
        <v>0</v>
      </c>
      <c r="P849" s="94">
        <f t="shared" si="528"/>
        <v>0</v>
      </c>
      <c r="Q849" s="402">
        <v>39.020000000000003</v>
      </c>
      <c r="R849" s="436">
        <f t="shared" si="529"/>
        <v>2536.3000000000002</v>
      </c>
      <c r="S849" s="394">
        <f t="shared" si="530"/>
        <v>1775.41</v>
      </c>
      <c r="T849" s="454">
        <v>30</v>
      </c>
      <c r="U849" s="434">
        <f t="shared" si="531"/>
        <v>38.61538461538462</v>
      </c>
      <c r="V849" s="458">
        <v>1556.8980000000001</v>
      </c>
      <c r="W849" s="335">
        <f t="shared" si="532"/>
        <v>0</v>
      </c>
      <c r="X849" s="552">
        <f t="shared" si="526"/>
        <v>0</v>
      </c>
      <c r="Y849" s="437" t="s">
        <v>771</v>
      </c>
      <c r="Z849" s="435">
        <f t="shared" si="533"/>
        <v>30</v>
      </c>
      <c r="AA849" s="427"/>
      <c r="AB849" s="171"/>
      <c r="AC849" s="88"/>
      <c r="AD849" s="162"/>
      <c r="AE849" s="162"/>
      <c r="AF849" s="162"/>
      <c r="AG849" s="162"/>
      <c r="AH849" s="162"/>
      <c r="AI849" s="162"/>
      <c r="AJ849" s="162"/>
      <c r="AK849" s="163"/>
      <c r="AL849" s="162"/>
      <c r="AM849" s="173"/>
      <c r="AN849" s="173"/>
      <c r="AO849" s="173"/>
      <c r="AP849" s="173"/>
      <c r="AQ849" s="173"/>
      <c r="AR849" s="173"/>
      <c r="AS849" s="173"/>
      <c r="AT849" s="173"/>
      <c r="AU849" s="173"/>
      <c r="AV849" s="173"/>
      <c r="AW849" s="173"/>
      <c r="AX849" s="173"/>
      <c r="AY849" s="173"/>
      <c r="AZ849" s="173"/>
      <c r="BA849" s="173"/>
      <c r="BB849" s="173"/>
      <c r="BC849" s="173"/>
      <c r="BD849" s="173"/>
      <c r="BE849" s="173"/>
      <c r="BF849" s="165"/>
      <c r="BG849" s="165"/>
      <c r="BH849" s="165"/>
      <c r="BI849" s="165"/>
      <c r="BJ849" s="165"/>
      <c r="BK849" s="165"/>
      <c r="BL849" s="165"/>
      <c r="BM849" s="165"/>
      <c r="BN849" s="165"/>
      <c r="BO849" s="165"/>
      <c r="BP849" s="165"/>
      <c r="BQ849" s="165"/>
      <c r="BR849" s="165"/>
      <c r="BS849" s="165"/>
      <c r="BT849" s="165"/>
      <c r="BU849" s="165"/>
      <c r="BV849" s="165"/>
      <c r="BW849" s="165"/>
      <c r="BX849" s="165"/>
      <c r="BY849" s="165"/>
      <c r="BZ849" s="165"/>
      <c r="CA849" s="165"/>
      <c r="CB849" s="165"/>
      <c r="CC849" s="165"/>
      <c r="CD849" s="165"/>
    </row>
    <row r="850" spans="1:82" ht="63.75" hidden="1" customHeight="1">
      <c r="A850" s="520" t="s">
        <v>11</v>
      </c>
      <c r="B850" s="482"/>
      <c r="C850" s="511" t="s">
        <v>782</v>
      </c>
      <c r="D850" s="70" t="s">
        <v>212</v>
      </c>
      <c r="E850" s="71" t="s">
        <v>359</v>
      </c>
      <c r="F850" s="197" t="s">
        <v>4</v>
      </c>
      <c r="G850" s="538" t="s">
        <v>790</v>
      </c>
      <c r="H850" s="616"/>
      <c r="I850" s="616"/>
      <c r="J850" s="616"/>
      <c r="K850" s="538" t="s">
        <v>790</v>
      </c>
      <c r="L850" s="538" t="s">
        <v>790</v>
      </c>
      <c r="M850" s="538" t="s">
        <v>790</v>
      </c>
      <c r="N850" s="215">
        <v>3</v>
      </c>
      <c r="O850" s="50">
        <f t="shared" si="527"/>
        <v>0</v>
      </c>
      <c r="P850" s="94">
        <f t="shared" si="528"/>
        <v>0</v>
      </c>
      <c r="Q850" s="402">
        <v>39.020000000000003</v>
      </c>
      <c r="R850" s="436">
        <f t="shared" si="529"/>
        <v>2536.3000000000002</v>
      </c>
      <c r="S850" s="394">
        <f t="shared" si="530"/>
        <v>1775.41</v>
      </c>
      <c r="T850" s="454">
        <v>30</v>
      </c>
      <c r="U850" s="434">
        <f t="shared" si="531"/>
        <v>38.61538461538462</v>
      </c>
      <c r="V850" s="458">
        <v>1556.8980000000001</v>
      </c>
      <c r="W850" s="335">
        <f t="shared" si="532"/>
        <v>0</v>
      </c>
      <c r="X850" s="552">
        <f t="shared" si="526"/>
        <v>0</v>
      </c>
      <c r="Y850" s="437" t="s">
        <v>771</v>
      </c>
      <c r="Z850" s="435">
        <f t="shared" si="533"/>
        <v>30</v>
      </c>
      <c r="AA850" s="427"/>
      <c r="AB850" s="171"/>
      <c r="AC850" s="88"/>
      <c r="AD850" s="162"/>
      <c r="AE850" s="162"/>
      <c r="AF850" s="162"/>
      <c r="AG850" s="162"/>
      <c r="AH850" s="162"/>
      <c r="AI850" s="162"/>
      <c r="AJ850" s="162"/>
      <c r="AK850" s="163"/>
      <c r="AL850" s="162"/>
      <c r="AM850" s="173"/>
      <c r="AN850" s="173"/>
      <c r="AO850" s="173"/>
      <c r="AP850" s="173"/>
      <c r="AQ850" s="173"/>
      <c r="AR850" s="173"/>
      <c r="AS850" s="173"/>
      <c r="AT850" s="173"/>
      <c r="AU850" s="173"/>
      <c r="AV850" s="173"/>
      <c r="AW850" s="173"/>
      <c r="AX850" s="173"/>
      <c r="AY850" s="173"/>
      <c r="AZ850" s="173"/>
      <c r="BA850" s="173"/>
      <c r="BB850" s="173"/>
      <c r="BC850" s="173"/>
      <c r="BD850" s="173"/>
      <c r="BE850" s="173"/>
      <c r="BF850" s="165"/>
      <c r="BG850" s="165"/>
      <c r="BH850" s="165"/>
      <c r="BI850" s="165"/>
      <c r="BJ850" s="165"/>
      <c r="BK850" s="165"/>
      <c r="BL850" s="165"/>
      <c r="BM850" s="165"/>
      <c r="BN850" s="165"/>
      <c r="BO850" s="165"/>
      <c r="BP850" s="165"/>
      <c r="BQ850" s="165"/>
      <c r="BR850" s="165"/>
      <c r="BS850" s="165"/>
      <c r="BT850" s="165"/>
      <c r="BU850" s="165"/>
      <c r="BV850" s="165"/>
      <c r="BW850" s="165"/>
      <c r="BX850" s="165"/>
      <c r="BY850" s="165"/>
      <c r="BZ850" s="165"/>
      <c r="CA850" s="165"/>
      <c r="CB850" s="165"/>
      <c r="CC850" s="165"/>
      <c r="CD850" s="165"/>
    </row>
    <row r="851" spans="1:82" ht="12" hidden="1" customHeight="1">
      <c r="A851" s="951"/>
      <c r="B851" s="242"/>
      <c r="C851" s="322"/>
      <c r="D851" s="242"/>
      <c r="E851" s="243"/>
      <c r="F851" s="250"/>
      <c r="G851" s="244"/>
      <c r="H851" s="244"/>
      <c r="I851" s="244"/>
      <c r="J851" s="244"/>
      <c r="K851" s="244"/>
      <c r="L851" s="244"/>
      <c r="M851" s="286"/>
      <c r="N851" s="252">
        <v>3</v>
      </c>
      <c r="O851" s="307"/>
      <c r="P851" s="286"/>
      <c r="Q851" s="392"/>
      <c r="R851" s="251"/>
      <c r="S851" s="248"/>
      <c r="T851" s="444"/>
      <c r="U851" s="287"/>
      <c r="V851" s="442"/>
      <c r="W851" s="193" t="s">
        <v>22</v>
      </c>
      <c r="X851" s="552">
        <f t="shared" si="526"/>
        <v>0</v>
      </c>
      <c r="Y851" s="422"/>
      <c r="Z851" s="205"/>
      <c r="AA851" s="206"/>
      <c r="AB851" s="207"/>
      <c r="AC851" s="206"/>
      <c r="AD851" s="162"/>
      <c r="AE851" s="162"/>
      <c r="AF851" s="162"/>
      <c r="AG851" s="162"/>
      <c r="AH851" s="162"/>
      <c r="AI851" s="162"/>
      <c r="AJ851" s="162"/>
      <c r="AK851" s="163"/>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row>
    <row r="852" spans="1:82" s="3" customFormat="1" ht="27" customHeight="1">
      <c r="A852" s="503"/>
      <c r="B852" s="130"/>
      <c r="C852" s="322"/>
      <c r="D852" s="130"/>
      <c r="E852" s="129" t="s">
        <v>658</v>
      </c>
      <c r="F852" s="151"/>
      <c r="G852" s="97"/>
      <c r="H852" s="256" t="s">
        <v>13</v>
      </c>
      <c r="I852" s="256" t="s">
        <v>14</v>
      </c>
      <c r="J852" s="256" t="s">
        <v>15</v>
      </c>
      <c r="K852" s="257" t="s">
        <v>16</v>
      </c>
      <c r="L852" s="538" t="s">
        <v>790</v>
      </c>
      <c r="M852" s="538" t="s">
        <v>790</v>
      </c>
      <c r="N852" s="103"/>
      <c r="O852" s="104"/>
      <c r="P852" s="128">
        <f>IF(SUM(G853:M859)&gt;0,0.1,0)</f>
        <v>0</v>
      </c>
      <c r="Q852" s="392"/>
      <c r="R852" s="734"/>
      <c r="S852" s="762"/>
      <c r="T852" s="332"/>
      <c r="U852" s="332"/>
      <c r="V852" s="332"/>
      <c r="W852" s="768"/>
      <c r="X852" s="552">
        <f t="shared" si="526"/>
        <v>0</v>
      </c>
      <c r="Y852" s="422"/>
      <c r="Z852" s="1"/>
      <c r="AA852" s="1"/>
      <c r="AB852" s="2"/>
      <c r="AC852" s="1"/>
      <c r="AD852" s="2"/>
      <c r="AE852" s="2"/>
      <c r="AF852" s="2"/>
      <c r="AG852" s="2"/>
      <c r="AH852" s="2"/>
      <c r="AI852" s="2"/>
      <c r="AJ852" s="2"/>
      <c r="AK852" s="122"/>
      <c r="AL852" s="2"/>
      <c r="AM852" s="2"/>
      <c r="AN852" s="2"/>
      <c r="AO852" s="2"/>
      <c r="AP852" s="2"/>
      <c r="AQ852" s="2"/>
      <c r="AR852" s="2"/>
      <c r="AS852" s="2"/>
      <c r="AT852" s="2"/>
      <c r="AU852" s="2"/>
      <c r="AV852" s="2"/>
      <c r="AW852" s="2"/>
      <c r="AX852" s="2"/>
      <c r="AY852" s="2"/>
      <c r="AZ852" s="2"/>
      <c r="BA852" s="2"/>
      <c r="BB852" s="2"/>
      <c r="BC852" s="2"/>
      <c r="BD852" s="2"/>
      <c r="BE852" s="2"/>
    </row>
    <row r="853" spans="1:82" ht="12" customHeight="1">
      <c r="A853" s="533"/>
      <c r="B853" s="268"/>
      <c r="C853" s="322"/>
      <c r="D853" s="268"/>
      <c r="E853" s="269"/>
      <c r="F853" s="270"/>
      <c r="G853" s="271"/>
      <c r="H853" s="271"/>
      <c r="I853" s="271"/>
      <c r="J853" s="271"/>
      <c r="K853" s="271"/>
      <c r="L853" s="271"/>
      <c r="M853" s="396"/>
      <c r="N853" s="204"/>
      <c r="O853" s="305"/>
      <c r="P853" s="396"/>
      <c r="Q853" s="395"/>
      <c r="R853" s="738"/>
      <c r="S853" s="763"/>
      <c r="T853" s="331"/>
      <c r="U853" s="331"/>
      <c r="V853" s="331"/>
      <c r="W853" s="770" t="s">
        <v>22</v>
      </c>
      <c r="X853" s="552">
        <f t="shared" si="526"/>
        <v>0</v>
      </c>
      <c r="Y853" s="422"/>
      <c r="Z853" s="170"/>
      <c r="AA853" s="88"/>
      <c r="AB853" s="171"/>
      <c r="AC853" s="88"/>
      <c r="AD853" s="162"/>
      <c r="AE853" s="162"/>
      <c r="AF853" s="162"/>
      <c r="AG853" s="162"/>
      <c r="AH853" s="162"/>
      <c r="AI853" s="162"/>
      <c r="AJ853" s="162"/>
      <c r="AK853" s="163"/>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row>
    <row r="854" spans="1:82" s="3" customFormat="1" ht="63.75" customHeight="1">
      <c r="A854" s="520" t="s">
        <v>11</v>
      </c>
      <c r="B854" s="476"/>
      <c r="C854" s="511" t="s">
        <v>782</v>
      </c>
      <c r="D854" s="118" t="s">
        <v>689</v>
      </c>
      <c r="E854" s="111" t="s">
        <v>677</v>
      </c>
      <c r="F854" s="112" t="s">
        <v>47</v>
      </c>
      <c r="G854" s="538" t="s">
        <v>790</v>
      </c>
      <c r="H854" s="538" t="s">
        <v>790</v>
      </c>
      <c r="I854" s="612"/>
      <c r="J854" s="538" t="s">
        <v>790</v>
      </c>
      <c r="K854" s="612"/>
      <c r="L854" s="538" t="s">
        <v>790</v>
      </c>
      <c r="M854" s="538" t="s">
        <v>790</v>
      </c>
      <c r="N854" s="216"/>
      <c r="O854" s="50">
        <f t="shared" ref="O854:O856" si="534">SUBTOTAL(9,G854:M854)</f>
        <v>0</v>
      </c>
      <c r="P854" s="94">
        <f t="shared" ref="P854:P856" si="535">O854</f>
        <v>0</v>
      </c>
      <c r="Q854" s="678">
        <v>39.019999999999996</v>
      </c>
      <c r="R854" s="736">
        <f t="shared" ref="R854:R856" si="536">Q854*$S$1</f>
        <v>2536.2999999999997</v>
      </c>
      <c r="S854" s="745">
        <f t="shared" ref="S854:S856" si="537">(1-T854*0.01)*R854</f>
        <v>2029.04</v>
      </c>
      <c r="T854" s="454">
        <v>20</v>
      </c>
      <c r="U854" s="434">
        <f>(V854/R854*100-100)*-1</f>
        <v>38.615384615384606</v>
      </c>
      <c r="V854" s="458">
        <v>1556.8980000000001</v>
      </c>
      <c r="W854" s="752">
        <f t="shared" ref="W854:W856" si="538">S854*O854</f>
        <v>0</v>
      </c>
      <c r="X854" s="552">
        <f t="shared" si="526"/>
        <v>0</v>
      </c>
      <c r="Y854" s="437" t="s">
        <v>771</v>
      </c>
      <c r="Z854" s="435">
        <f>T854</f>
        <v>20</v>
      </c>
      <c r="AA854" s="427"/>
      <c r="AB854" s="2"/>
      <c r="AC854" s="1"/>
      <c r="AD854" s="2"/>
      <c r="AE854" s="2"/>
      <c r="AF854" s="2"/>
      <c r="AG854" s="2"/>
      <c r="AH854" s="2"/>
      <c r="AI854" s="2"/>
      <c r="AJ854" s="2"/>
      <c r="AK854" s="122"/>
      <c r="AL854" s="2"/>
      <c r="AM854" s="2"/>
      <c r="AN854" s="2"/>
      <c r="AO854" s="2"/>
      <c r="AP854" s="2"/>
      <c r="AQ854" s="2"/>
      <c r="AR854" s="2"/>
      <c r="AS854" s="2"/>
      <c r="AT854" s="2"/>
      <c r="AU854" s="2"/>
      <c r="AV854" s="2"/>
      <c r="AW854" s="2"/>
      <c r="AX854" s="2"/>
      <c r="AY854" s="2"/>
      <c r="AZ854" s="2"/>
      <c r="BA854" s="2"/>
      <c r="BB854" s="2"/>
      <c r="BC854" s="2"/>
      <c r="BD854" s="2"/>
      <c r="BE854" s="2"/>
    </row>
    <row r="855" spans="1:82" s="3" customFormat="1" ht="63.75" customHeight="1">
      <c r="A855" s="520" t="s">
        <v>11</v>
      </c>
      <c r="B855" s="476"/>
      <c r="C855" s="511" t="s">
        <v>782</v>
      </c>
      <c r="D855" s="386" t="s">
        <v>689</v>
      </c>
      <c r="E855" s="109" t="s">
        <v>659</v>
      </c>
      <c r="F855" s="112" t="s">
        <v>47</v>
      </c>
      <c r="G855" s="538" t="s">
        <v>790</v>
      </c>
      <c r="H855" s="538" t="s">
        <v>790</v>
      </c>
      <c r="I855" s="613"/>
      <c r="J855" s="538" t="s">
        <v>790</v>
      </c>
      <c r="K855" s="613"/>
      <c r="L855" s="538" t="s">
        <v>790</v>
      </c>
      <c r="M855" s="538" t="s">
        <v>790</v>
      </c>
      <c r="N855" s="216"/>
      <c r="O855" s="50">
        <f t="shared" si="534"/>
        <v>0</v>
      </c>
      <c r="P855" s="94">
        <f t="shared" si="535"/>
        <v>0</v>
      </c>
      <c r="Q855" s="678">
        <v>23.9</v>
      </c>
      <c r="R855" s="736">
        <f t="shared" si="536"/>
        <v>1553.5</v>
      </c>
      <c r="S855" s="745">
        <f t="shared" si="537"/>
        <v>1242.8000000000002</v>
      </c>
      <c r="T855" s="454">
        <v>20</v>
      </c>
      <c r="U855" s="434">
        <f>(V855/R855*100-100)*-1</f>
        <v>38.61538461538462</v>
      </c>
      <c r="V855" s="458">
        <v>953.6099999999999</v>
      </c>
      <c r="W855" s="752">
        <f t="shared" si="538"/>
        <v>0</v>
      </c>
      <c r="X855" s="552">
        <f t="shared" si="526"/>
        <v>0</v>
      </c>
      <c r="Y855" s="437" t="s">
        <v>771</v>
      </c>
      <c r="Z855" s="435">
        <f>T855</f>
        <v>20</v>
      </c>
      <c r="AA855" s="427"/>
      <c r="AB855" s="2"/>
      <c r="AC855" s="1"/>
      <c r="AD855" s="2"/>
      <c r="AE855" s="2"/>
      <c r="AF855" s="2"/>
      <c r="AG855" s="2"/>
      <c r="AH855" s="2"/>
      <c r="AI855" s="2"/>
      <c r="AJ855" s="2"/>
      <c r="AK855" s="122"/>
      <c r="AL855" s="2"/>
      <c r="AM855" s="2"/>
      <c r="AN855" s="2"/>
      <c r="AO855" s="2"/>
      <c r="AP855" s="2"/>
      <c r="AQ855" s="2"/>
      <c r="AR855" s="2"/>
      <c r="AS855" s="2"/>
      <c r="AT855" s="2"/>
      <c r="AU855" s="2"/>
      <c r="AV855" s="2"/>
      <c r="AW855" s="2"/>
      <c r="AX855" s="2"/>
      <c r="AY855" s="2"/>
      <c r="AZ855" s="2"/>
      <c r="BA855" s="2"/>
      <c r="BB855" s="2"/>
      <c r="BC855" s="2"/>
      <c r="BD855" s="2"/>
      <c r="BE855" s="2"/>
    </row>
    <row r="856" spans="1:82" s="3" customFormat="1" ht="63.75" customHeight="1">
      <c r="A856" s="520" t="s">
        <v>11</v>
      </c>
      <c r="B856" s="476"/>
      <c r="C856" s="511" t="s">
        <v>782</v>
      </c>
      <c r="D856" s="73" t="s">
        <v>691</v>
      </c>
      <c r="E856" s="59" t="s">
        <v>677</v>
      </c>
      <c r="F856" s="112" t="s">
        <v>47</v>
      </c>
      <c r="G856" s="538" t="s">
        <v>790</v>
      </c>
      <c r="H856" s="613"/>
      <c r="I856" s="538" t="s">
        <v>790</v>
      </c>
      <c r="J856" s="613"/>
      <c r="K856" s="538" t="s">
        <v>790</v>
      </c>
      <c r="L856" s="538" t="s">
        <v>790</v>
      </c>
      <c r="M856" s="538" t="s">
        <v>790</v>
      </c>
      <c r="N856" s="216"/>
      <c r="O856" s="50">
        <f t="shared" si="534"/>
        <v>0</v>
      </c>
      <c r="P856" s="94">
        <f t="shared" si="535"/>
        <v>0</v>
      </c>
      <c r="Q856" s="678">
        <v>39.019999999999996</v>
      </c>
      <c r="R856" s="736">
        <f t="shared" si="536"/>
        <v>2536.2999999999997</v>
      </c>
      <c r="S856" s="745">
        <f t="shared" si="537"/>
        <v>2029.04</v>
      </c>
      <c r="T856" s="454">
        <v>20</v>
      </c>
      <c r="U856" s="434">
        <f>(V856/R856*100-100)*-1</f>
        <v>48.5892047470725</v>
      </c>
      <c r="V856" s="458">
        <v>1303.932</v>
      </c>
      <c r="W856" s="752">
        <f t="shared" si="538"/>
        <v>0</v>
      </c>
      <c r="X856" s="552">
        <f t="shared" si="526"/>
        <v>0</v>
      </c>
      <c r="Y856" s="437" t="s">
        <v>771</v>
      </c>
      <c r="Z856" s="435">
        <f>T856</f>
        <v>20</v>
      </c>
      <c r="AA856" s="427"/>
      <c r="AB856" s="2"/>
      <c r="AC856" s="1"/>
      <c r="AD856" s="2"/>
      <c r="AE856" s="2"/>
      <c r="AF856" s="2"/>
      <c r="AG856" s="2"/>
      <c r="AH856" s="2"/>
      <c r="AI856" s="2"/>
      <c r="AJ856" s="2"/>
      <c r="AK856" s="122"/>
      <c r="AL856" s="2"/>
      <c r="AM856" s="2"/>
      <c r="AN856" s="2"/>
      <c r="AO856" s="2"/>
      <c r="AP856" s="2"/>
      <c r="AQ856" s="2"/>
      <c r="AR856" s="2"/>
      <c r="AS856" s="2"/>
      <c r="AT856" s="2"/>
      <c r="AU856" s="2"/>
      <c r="AV856" s="2"/>
      <c r="AW856" s="2"/>
      <c r="AX856" s="2"/>
      <c r="AY856" s="2"/>
      <c r="AZ856" s="2"/>
      <c r="BA856" s="2"/>
      <c r="BB856" s="2"/>
      <c r="BC856" s="2"/>
      <c r="BD856" s="2"/>
      <c r="BE856" s="2"/>
    </row>
    <row r="857" spans="1:82" s="3" customFormat="1" ht="63.75" hidden="1" customHeight="1">
      <c r="A857" s="520" t="s">
        <v>11</v>
      </c>
      <c r="B857" s="476"/>
      <c r="C857" s="511" t="s">
        <v>782</v>
      </c>
      <c r="D857" s="386" t="s">
        <v>692</v>
      </c>
      <c r="E857" s="109" t="s">
        <v>659</v>
      </c>
      <c r="F857" s="112" t="s">
        <v>789</v>
      </c>
      <c r="G857" s="538" t="s">
        <v>790</v>
      </c>
      <c r="H857" s="627"/>
      <c r="I857" s="627"/>
      <c r="J857" s="627"/>
      <c r="K857" s="627"/>
      <c r="L857" s="538" t="s">
        <v>790</v>
      </c>
      <c r="M857" s="538" t="s">
        <v>790</v>
      </c>
      <c r="N857" s="216">
        <v>3</v>
      </c>
      <c r="O857" s="50">
        <f t="shared" ref="O857" si="539">SUBTOTAL(9,G857:M857)</f>
        <v>0</v>
      </c>
      <c r="P857" s="94">
        <f>O857</f>
        <v>0</v>
      </c>
      <c r="Q857" s="402">
        <v>19.02</v>
      </c>
      <c r="R857" s="436">
        <f>Q857*$S$1</f>
        <v>1236.3</v>
      </c>
      <c r="S857" s="394">
        <f>(1-T857*0.01)*R857</f>
        <v>865.41</v>
      </c>
      <c r="T857" s="454">
        <v>30</v>
      </c>
      <c r="U857" s="434">
        <f>(V857/R857*100-100)*-1</f>
        <v>38.61538461538462</v>
      </c>
      <c r="V857" s="458">
        <v>758.89799999999991</v>
      </c>
      <c r="W857" s="335">
        <f>S857*O857</f>
        <v>0</v>
      </c>
      <c r="X857" s="552">
        <f t="shared" si="526"/>
        <v>0</v>
      </c>
      <c r="Y857" s="437" t="s">
        <v>771</v>
      </c>
      <c r="Z857" s="435">
        <f>T857</f>
        <v>30</v>
      </c>
      <c r="AA857" s="427"/>
      <c r="AB857" s="2"/>
      <c r="AC857" s="1"/>
      <c r="AD857" s="2"/>
      <c r="AE857" s="2"/>
      <c r="AF857" s="2"/>
      <c r="AG857" s="2"/>
      <c r="AH857" s="2"/>
      <c r="AI857" s="2"/>
      <c r="AJ857" s="2"/>
      <c r="AK857" s="122"/>
      <c r="AL857" s="2"/>
      <c r="AM857" s="2"/>
      <c r="AN857" s="2"/>
      <c r="AO857" s="2"/>
      <c r="AP857" s="2"/>
      <c r="AQ857" s="2"/>
      <c r="AR857" s="2"/>
      <c r="AS857" s="2"/>
      <c r="AT857" s="2"/>
      <c r="AU857" s="2"/>
      <c r="AV857" s="2"/>
      <c r="AW857" s="2"/>
      <c r="AX857" s="2"/>
      <c r="AY857" s="2"/>
      <c r="AZ857" s="2"/>
      <c r="BA857" s="2"/>
      <c r="BB857" s="2"/>
      <c r="BC857" s="2"/>
      <c r="BD857" s="2"/>
      <c r="BE857" s="2"/>
    </row>
    <row r="858" spans="1:82" s="177" customFormat="1" ht="63.75" customHeight="1">
      <c r="A858" s="520" t="s">
        <v>11</v>
      </c>
      <c r="B858" s="476"/>
      <c r="C858" s="511" t="s">
        <v>782</v>
      </c>
      <c r="D858" s="116" t="s">
        <v>690</v>
      </c>
      <c r="E858" s="109" t="s">
        <v>659</v>
      </c>
      <c r="F858" s="110" t="s">
        <v>47</v>
      </c>
      <c r="G858" s="538" t="s">
        <v>790</v>
      </c>
      <c r="H858" s="625"/>
      <c r="I858" s="625"/>
      <c r="J858" s="625"/>
      <c r="K858" s="625"/>
      <c r="L858" s="538" t="s">
        <v>790</v>
      </c>
      <c r="M858" s="538" t="s">
        <v>790</v>
      </c>
      <c r="N858" s="216"/>
      <c r="O858" s="50">
        <f>SUBTOTAL(9,G858:M858)</f>
        <v>0</v>
      </c>
      <c r="P858" s="94">
        <f>O858</f>
        <v>0</v>
      </c>
      <c r="Q858" s="678">
        <v>23.9</v>
      </c>
      <c r="R858" s="736">
        <f>Q858*$S$1</f>
        <v>1553.5</v>
      </c>
      <c r="S858" s="745">
        <f t="shared" ref="S858" si="540">(1-T858*0.01)*R858</f>
        <v>1242.8000000000002</v>
      </c>
      <c r="T858" s="454">
        <v>20</v>
      </c>
      <c r="U858" s="434">
        <f>(V858/R858*100-100)*-1</f>
        <v>27.340135178628913</v>
      </c>
      <c r="V858" s="458">
        <v>1128.771</v>
      </c>
      <c r="W858" s="752">
        <f>S858*O858</f>
        <v>0</v>
      </c>
      <c r="X858" s="552">
        <f>R858*P858</f>
        <v>0</v>
      </c>
      <c r="Y858" s="437" t="s">
        <v>771</v>
      </c>
      <c r="Z858" s="435">
        <f>T858</f>
        <v>20</v>
      </c>
      <c r="AA858" s="427"/>
      <c r="AB858" s="162"/>
      <c r="AC858" s="88"/>
      <c r="AD858" s="162"/>
      <c r="AE858" s="162"/>
      <c r="AF858" s="162"/>
      <c r="AG858" s="162"/>
      <c r="AH858" s="162"/>
      <c r="AI858" s="162"/>
      <c r="AJ858" s="162"/>
      <c r="AK858" s="163"/>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4"/>
      <c r="BG858" s="164"/>
      <c r="BH858" s="164"/>
      <c r="BI858" s="164"/>
      <c r="BJ858" s="164"/>
      <c r="BK858" s="164"/>
      <c r="BL858" s="164"/>
      <c r="BM858" s="164"/>
      <c r="BN858" s="164"/>
      <c r="BO858" s="164"/>
      <c r="BP858" s="164"/>
      <c r="BQ858" s="164"/>
      <c r="BR858" s="164"/>
      <c r="BS858" s="164"/>
      <c r="BT858" s="164"/>
      <c r="BU858" s="164"/>
      <c r="BV858" s="164"/>
      <c r="BW858" s="164"/>
      <c r="BX858" s="164"/>
      <c r="BY858" s="164"/>
      <c r="BZ858" s="164"/>
      <c r="CA858" s="164"/>
      <c r="CB858" s="164"/>
      <c r="CC858" s="164"/>
      <c r="CD858" s="164"/>
    </row>
    <row r="859" spans="1:82" ht="12" customHeight="1">
      <c r="A859" s="536"/>
      <c r="B859" s="268"/>
      <c r="C859" s="322"/>
      <c r="D859" s="268"/>
      <c r="E859" s="269"/>
      <c r="F859" s="270"/>
      <c r="G859" s="271"/>
      <c r="H859" s="271"/>
      <c r="I859" s="271"/>
      <c r="J859" s="271"/>
      <c r="K859" s="271"/>
      <c r="L859" s="271"/>
      <c r="M859" s="401"/>
      <c r="N859" s="252"/>
      <c r="O859" s="391"/>
      <c r="P859" s="401"/>
      <c r="Q859" s="392"/>
      <c r="R859" s="738"/>
      <c r="S859" s="763"/>
      <c r="T859" s="428"/>
      <c r="U859" s="428"/>
      <c r="V859" s="331"/>
      <c r="W859" s="770" t="s">
        <v>22</v>
      </c>
      <c r="X859" s="552">
        <f t="shared" si="526"/>
        <v>0</v>
      </c>
      <c r="Y859" s="422"/>
      <c r="Z859" s="170"/>
      <c r="AA859" s="88"/>
      <c r="AB859" s="171"/>
      <c r="AC859" s="88"/>
      <c r="AD859" s="162"/>
      <c r="AE859" s="162"/>
      <c r="AF859" s="162"/>
      <c r="AG859" s="162"/>
      <c r="AH859" s="162"/>
      <c r="AI859" s="162"/>
      <c r="AJ859" s="162"/>
      <c r="AK859" s="163"/>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row>
    <row r="860" spans="1:82" ht="27" customHeight="1">
      <c r="A860" s="504"/>
      <c r="B860" s="489"/>
      <c r="C860" s="322"/>
      <c r="D860" s="132"/>
      <c r="E860" s="133" t="s">
        <v>29</v>
      </c>
      <c r="F860" s="255"/>
      <c r="G860" s="911" t="s">
        <v>30</v>
      </c>
      <c r="H860" s="538" t="s">
        <v>790</v>
      </c>
      <c r="I860" s="538" t="s">
        <v>790</v>
      </c>
      <c r="J860" s="538" t="s">
        <v>790</v>
      </c>
      <c r="K860" s="538" t="s">
        <v>790</v>
      </c>
      <c r="L860" s="538" t="s">
        <v>790</v>
      </c>
      <c r="M860" s="538" t="s">
        <v>790</v>
      </c>
      <c r="N860" s="103"/>
      <c r="O860" s="104"/>
      <c r="P860" s="128">
        <f>IF(SUM(G861:M886)&gt;0,0.1,0)</f>
        <v>0</v>
      </c>
      <c r="Q860" s="392"/>
      <c r="R860" s="734"/>
      <c r="S860" s="762"/>
      <c r="T860" s="332"/>
      <c r="U860" s="332"/>
      <c r="V860" s="332"/>
      <c r="W860" s="768"/>
      <c r="X860" s="552">
        <f t="shared" si="526"/>
        <v>0</v>
      </c>
      <c r="Y860" s="422"/>
      <c r="Z860" s="88"/>
      <c r="AA860" s="88"/>
      <c r="AB860" s="171"/>
      <c r="AC860" s="88"/>
      <c r="AD860" s="162"/>
      <c r="AE860" s="162"/>
      <c r="AF860" s="162"/>
      <c r="AG860" s="162"/>
      <c r="AH860" s="162"/>
      <c r="AI860" s="162"/>
      <c r="AJ860" s="162"/>
      <c r="AK860" s="163"/>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row>
    <row r="861" spans="1:82" ht="12" customHeight="1">
      <c r="A861" s="533"/>
      <c r="B861" s="268"/>
      <c r="C861" s="322"/>
      <c r="D861" s="268"/>
      <c r="E861" s="269"/>
      <c r="F861" s="270"/>
      <c r="G861" s="271"/>
      <c r="H861" s="271"/>
      <c r="I861" s="271"/>
      <c r="J861" s="271"/>
      <c r="K861" s="271"/>
      <c r="L861" s="271"/>
      <c r="M861" s="396"/>
      <c r="N861" s="204"/>
      <c r="O861" s="305"/>
      <c r="P861" s="396"/>
      <c r="Q861" s="395"/>
      <c r="R861" s="738"/>
      <c r="S861" s="763"/>
      <c r="T861" s="331"/>
      <c r="U861" s="331"/>
      <c r="V861" s="331"/>
      <c r="W861" s="770" t="s">
        <v>22</v>
      </c>
      <c r="X861" s="552">
        <f t="shared" si="526"/>
        <v>0</v>
      </c>
      <c r="Y861" s="422"/>
      <c r="Z861" s="170"/>
      <c r="AA861" s="88"/>
      <c r="AB861" s="171"/>
      <c r="AC861" s="88"/>
      <c r="AD861" s="162"/>
      <c r="AE861" s="162"/>
      <c r="AF861" s="162"/>
      <c r="AG861" s="162"/>
      <c r="AH861" s="162"/>
      <c r="AI861" s="162"/>
      <c r="AJ861" s="162"/>
      <c r="AK861" s="163"/>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row>
    <row r="862" spans="1:82" ht="39.200000000000003" hidden="1" customHeight="1">
      <c r="A862" s="520" t="s">
        <v>11</v>
      </c>
      <c r="B862" s="474"/>
      <c r="C862" s="511" t="s">
        <v>782</v>
      </c>
      <c r="D862" s="113" t="s">
        <v>92</v>
      </c>
      <c r="E862" s="117" t="s">
        <v>256</v>
      </c>
      <c r="F862" s="72" t="s">
        <v>91</v>
      </c>
      <c r="G862" s="611"/>
      <c r="H862" s="40"/>
      <c r="I862" s="39"/>
      <c r="J862" s="39"/>
      <c r="K862" s="39"/>
      <c r="L862" s="39"/>
      <c r="M862" s="39"/>
      <c r="N862" s="215">
        <v>0</v>
      </c>
      <c r="O862" s="50">
        <f t="shared" ref="O862:O885" si="541">SUBTOTAL(9,G862:M862)</f>
        <v>0</v>
      </c>
      <c r="P862" s="94">
        <f t="shared" ref="P862:P885" si="542">O862</f>
        <v>0</v>
      </c>
      <c r="Q862" s="402">
        <v>36.1</v>
      </c>
      <c r="R862" s="436">
        <f t="shared" ref="R862:R885" si="543">Q862*$S$1</f>
        <v>2346.5</v>
      </c>
      <c r="S862" s="394">
        <f t="shared" ref="S862:S885" si="544">(1-T862*0.01)*R862</f>
        <v>1759.875</v>
      </c>
      <c r="T862" s="454">
        <v>25</v>
      </c>
      <c r="U862" s="434">
        <f t="shared" ref="U862:U885" si="545">(V862/R862*100-100)*-1</f>
        <v>30.521457489878543</v>
      </c>
      <c r="V862" s="458">
        <v>1630.3139999999999</v>
      </c>
      <c r="W862" s="318">
        <f t="shared" ref="W862:W872" si="546">S862*O862</f>
        <v>0</v>
      </c>
      <c r="X862" s="552">
        <f t="shared" si="526"/>
        <v>0</v>
      </c>
      <c r="Y862" s="437" t="s">
        <v>771</v>
      </c>
      <c r="Z862" s="435">
        <f t="shared" ref="Z862:Z885" si="547">T862</f>
        <v>25</v>
      </c>
      <c r="AA862" s="427"/>
      <c r="AB862" s="171"/>
      <c r="AC862" s="88"/>
      <c r="AD862" s="162"/>
      <c r="AE862" s="162"/>
      <c r="AF862" s="162"/>
      <c r="AG862" s="162"/>
      <c r="AH862" s="162"/>
      <c r="AI862" s="162"/>
      <c r="AJ862" s="162"/>
      <c r="AK862" s="163"/>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row>
    <row r="863" spans="1:82" ht="27" hidden="1" customHeight="1">
      <c r="A863" s="641" t="s">
        <v>11</v>
      </c>
      <c r="B863" s="491"/>
      <c r="C863" s="322"/>
      <c r="D863" s="12" t="s">
        <v>96</v>
      </c>
      <c r="E863" s="99" t="s">
        <v>256</v>
      </c>
      <c r="F863" s="11" t="s">
        <v>93</v>
      </c>
      <c r="G863" s="25"/>
      <c r="H863" s="40"/>
      <c r="I863" s="39"/>
      <c r="J863" s="39"/>
      <c r="K863" s="39"/>
      <c r="L863" s="39"/>
      <c r="M863" s="39"/>
      <c r="N863" s="215">
        <v>0</v>
      </c>
      <c r="O863" s="50">
        <f t="shared" si="541"/>
        <v>0</v>
      </c>
      <c r="P863" s="94">
        <f t="shared" si="542"/>
        <v>0</v>
      </c>
      <c r="Q863" s="402">
        <v>36.1</v>
      </c>
      <c r="R863" s="436">
        <f t="shared" si="543"/>
        <v>2346.5</v>
      </c>
      <c r="S863" s="394">
        <f t="shared" si="544"/>
        <v>1525.2249999999997</v>
      </c>
      <c r="T863" s="454">
        <v>35</v>
      </c>
      <c r="U863" s="434">
        <f t="shared" si="545"/>
        <v>38.615384615384606</v>
      </c>
      <c r="V863" s="458">
        <v>1440.39</v>
      </c>
      <c r="W863" s="318">
        <f t="shared" si="546"/>
        <v>0</v>
      </c>
      <c r="X863" s="552">
        <f t="shared" si="526"/>
        <v>0</v>
      </c>
      <c r="Y863" s="437" t="s">
        <v>771</v>
      </c>
      <c r="Z863" s="435">
        <f t="shared" si="547"/>
        <v>35</v>
      </c>
      <c r="AA863" s="427"/>
      <c r="AB863" s="171"/>
      <c r="AC863" s="88"/>
      <c r="AD863" s="162"/>
      <c r="AE863" s="162"/>
      <c r="AF863" s="162"/>
      <c r="AG863" s="162"/>
      <c r="AH863" s="162"/>
      <c r="AI863" s="162"/>
      <c r="AJ863" s="162"/>
      <c r="AK863" s="163"/>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row>
    <row r="864" spans="1:82" ht="27" hidden="1" customHeight="1">
      <c r="A864" s="641" t="s">
        <v>11</v>
      </c>
      <c r="B864" s="491"/>
      <c r="C864" s="322"/>
      <c r="D864" s="12" t="s">
        <v>97</v>
      </c>
      <c r="E864" s="99" t="s">
        <v>256</v>
      </c>
      <c r="F864" s="11" t="s">
        <v>94</v>
      </c>
      <c r="G864" s="25"/>
      <c r="H864" s="40"/>
      <c r="I864" s="39"/>
      <c r="J864" s="39"/>
      <c r="K864" s="39"/>
      <c r="L864" s="39"/>
      <c r="M864" s="39"/>
      <c r="N864" s="215">
        <v>0</v>
      </c>
      <c r="O864" s="50">
        <f t="shared" si="541"/>
        <v>0</v>
      </c>
      <c r="P864" s="94">
        <f t="shared" si="542"/>
        <v>0</v>
      </c>
      <c r="Q864" s="402">
        <v>36.1</v>
      </c>
      <c r="R864" s="436">
        <f t="shared" si="543"/>
        <v>2346.5</v>
      </c>
      <c r="S864" s="394">
        <f t="shared" si="544"/>
        <v>1642.55</v>
      </c>
      <c r="T864" s="454">
        <v>30</v>
      </c>
      <c r="U864" s="434">
        <f t="shared" si="545"/>
        <v>30.521457489878543</v>
      </c>
      <c r="V864" s="458">
        <v>1630.3139999999999</v>
      </c>
      <c r="W864" s="318">
        <f t="shared" si="546"/>
        <v>0</v>
      </c>
      <c r="X864" s="552">
        <f t="shared" si="526"/>
        <v>0</v>
      </c>
      <c r="Y864" s="437" t="s">
        <v>771</v>
      </c>
      <c r="Z864" s="435">
        <f t="shared" si="547"/>
        <v>30</v>
      </c>
      <c r="AA864" s="427"/>
      <c r="AB864" s="171"/>
      <c r="AC864" s="88"/>
      <c r="AD864" s="162"/>
      <c r="AE864" s="162"/>
      <c r="AF864" s="162"/>
      <c r="AG864" s="162"/>
      <c r="AH864" s="162"/>
      <c r="AI864" s="162"/>
      <c r="AJ864" s="162"/>
      <c r="AK864" s="163"/>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row>
    <row r="865" spans="1:57" ht="39.200000000000003" customHeight="1">
      <c r="A865" s="520" t="s">
        <v>11</v>
      </c>
      <c r="B865" s="475"/>
      <c r="C865" s="511" t="s">
        <v>782</v>
      </c>
      <c r="D865" s="12" t="s">
        <v>98</v>
      </c>
      <c r="E865" s="99" t="s">
        <v>256</v>
      </c>
      <c r="F865" s="11" t="s">
        <v>63</v>
      </c>
      <c r="G865" s="622"/>
      <c r="H865" s="538" t="s">
        <v>790</v>
      </c>
      <c r="I865" s="538" t="s">
        <v>790</v>
      </c>
      <c r="J865" s="538" t="s">
        <v>790</v>
      </c>
      <c r="K865" s="538" t="s">
        <v>790</v>
      </c>
      <c r="L865" s="538" t="s">
        <v>790</v>
      </c>
      <c r="M865" s="538" t="s">
        <v>790</v>
      </c>
      <c r="N865" s="215"/>
      <c r="O865" s="50">
        <f>SUBTOTAL(9,G865:M865)</f>
        <v>0</v>
      </c>
      <c r="P865" s="94">
        <f>O865</f>
        <v>0</v>
      </c>
      <c r="Q865" s="678">
        <v>25.667999999999999</v>
      </c>
      <c r="R865" s="736">
        <f>Q865*$S$1</f>
        <v>1668.4199999999998</v>
      </c>
      <c r="S865" s="745">
        <f t="shared" si="544"/>
        <v>1668.4199999999998</v>
      </c>
      <c r="T865" s="454">
        <v>0</v>
      </c>
      <c r="U865" s="434">
        <f t="shared" si="545"/>
        <v>2.2839572769446619</v>
      </c>
      <c r="V865" s="458">
        <v>1630.3139999999999</v>
      </c>
      <c r="W865" s="752">
        <f>S865*O865</f>
        <v>0</v>
      </c>
      <c r="X865" s="552">
        <f>R865*P865</f>
        <v>0</v>
      </c>
      <c r="Y865" s="437" t="s">
        <v>771</v>
      </c>
      <c r="Z865" s="435">
        <f t="shared" si="547"/>
        <v>0</v>
      </c>
      <c r="AA865" s="427"/>
      <c r="AB865" s="171"/>
      <c r="AC865" s="88"/>
      <c r="AD865" s="162"/>
      <c r="AE865" s="162"/>
      <c r="AF865" s="162"/>
      <c r="AG865" s="162"/>
      <c r="AH865" s="162"/>
      <c r="AI865" s="162"/>
      <c r="AJ865" s="162"/>
      <c r="AK865" s="163"/>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row>
    <row r="866" spans="1:57" ht="39.200000000000003" hidden="1" customHeight="1">
      <c r="A866" s="641" t="s">
        <v>11</v>
      </c>
      <c r="B866" s="491"/>
      <c r="C866" s="647" t="s">
        <v>782</v>
      </c>
      <c r="D866" s="12" t="s">
        <v>99</v>
      </c>
      <c r="E866" s="99" t="s">
        <v>256</v>
      </c>
      <c r="F866" s="11" t="s">
        <v>95</v>
      </c>
      <c r="G866" s="622"/>
      <c r="H866" s="40"/>
      <c r="I866" s="39"/>
      <c r="J866" s="39"/>
      <c r="K866" s="39"/>
      <c r="L866" s="39"/>
      <c r="M866" s="39"/>
      <c r="N866" s="215">
        <v>0</v>
      </c>
      <c r="O866" s="50">
        <f t="shared" si="541"/>
        <v>0</v>
      </c>
      <c r="P866" s="94">
        <f t="shared" si="542"/>
        <v>0</v>
      </c>
      <c r="Q866" s="402">
        <v>36.1</v>
      </c>
      <c r="R866" s="436">
        <f t="shared" si="543"/>
        <v>2346.5</v>
      </c>
      <c r="S866" s="394">
        <f t="shared" si="544"/>
        <v>1759.875</v>
      </c>
      <c r="T866" s="454">
        <v>25</v>
      </c>
      <c r="U866" s="434">
        <f t="shared" si="545"/>
        <v>30.521457489878543</v>
      </c>
      <c r="V866" s="458">
        <v>1630.3139999999999</v>
      </c>
      <c r="W866" s="318">
        <f t="shared" si="546"/>
        <v>0</v>
      </c>
      <c r="X866" s="552">
        <f t="shared" si="526"/>
        <v>0</v>
      </c>
      <c r="Y866" s="437" t="s">
        <v>771</v>
      </c>
      <c r="Z866" s="435">
        <f t="shared" si="547"/>
        <v>25</v>
      </c>
      <c r="AA866" s="427"/>
      <c r="AB866" s="171"/>
      <c r="AC866" s="88"/>
      <c r="AD866" s="162"/>
      <c r="AE866" s="162"/>
      <c r="AF866" s="162"/>
      <c r="AG866" s="162"/>
      <c r="AH866" s="162"/>
      <c r="AI866" s="162"/>
      <c r="AJ866" s="162"/>
      <c r="AK866" s="163"/>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row>
    <row r="867" spans="1:57" ht="27" hidden="1" customHeight="1">
      <c r="A867" s="641" t="s">
        <v>11</v>
      </c>
      <c r="B867" s="491"/>
      <c r="C867" s="322"/>
      <c r="D867" s="12" t="s">
        <v>101</v>
      </c>
      <c r="E867" s="100" t="s">
        <v>100</v>
      </c>
      <c r="F867" s="11" t="s">
        <v>63</v>
      </c>
      <c r="G867" s="25"/>
      <c r="H867" s="38"/>
      <c r="I867" s="37"/>
      <c r="J867" s="37"/>
      <c r="K867" s="37"/>
      <c r="L867" s="37"/>
      <c r="M867" s="37"/>
      <c r="N867" s="215">
        <v>0</v>
      </c>
      <c r="O867" s="50">
        <f t="shared" si="541"/>
        <v>0</v>
      </c>
      <c r="P867" s="94">
        <f t="shared" si="542"/>
        <v>0</v>
      </c>
      <c r="Q867" s="402">
        <v>23.9</v>
      </c>
      <c r="R867" s="436">
        <f t="shared" si="543"/>
        <v>1553.5</v>
      </c>
      <c r="S867" s="394">
        <f t="shared" si="544"/>
        <v>1009.7749999999999</v>
      </c>
      <c r="T867" s="454">
        <v>35</v>
      </c>
      <c r="U867" s="434">
        <f t="shared" si="545"/>
        <v>38.61538461538462</v>
      </c>
      <c r="V867" s="458">
        <v>953.6099999999999</v>
      </c>
      <c r="W867" s="318">
        <f t="shared" si="546"/>
        <v>0</v>
      </c>
      <c r="X867" s="552">
        <f t="shared" si="526"/>
        <v>0</v>
      </c>
      <c r="Y867" s="437" t="s">
        <v>771</v>
      </c>
      <c r="Z867" s="435">
        <f t="shared" si="547"/>
        <v>35</v>
      </c>
      <c r="AA867" s="427"/>
      <c r="AB867" s="162"/>
      <c r="AC867" s="88"/>
      <c r="AD867" s="162"/>
      <c r="AE867" s="162"/>
      <c r="AF867" s="162"/>
      <c r="AG867" s="162"/>
      <c r="AH867" s="162"/>
      <c r="AI867" s="162"/>
      <c r="AJ867" s="162"/>
      <c r="AK867" s="163"/>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row>
    <row r="868" spans="1:57" ht="27" hidden="1" customHeight="1">
      <c r="A868" s="641" t="s">
        <v>11</v>
      </c>
      <c r="B868" s="491"/>
      <c r="C868" s="322"/>
      <c r="D868" s="12" t="s">
        <v>102</v>
      </c>
      <c r="E868" s="100" t="s">
        <v>100</v>
      </c>
      <c r="F868" s="11" t="s">
        <v>95</v>
      </c>
      <c r="G868" s="25"/>
      <c r="H868" s="38"/>
      <c r="I868" s="37"/>
      <c r="J868" s="37"/>
      <c r="K868" s="37"/>
      <c r="L868" s="37"/>
      <c r="M868" s="37"/>
      <c r="N868" s="215">
        <v>0</v>
      </c>
      <c r="O868" s="50">
        <f t="shared" si="541"/>
        <v>0</v>
      </c>
      <c r="P868" s="94">
        <f t="shared" si="542"/>
        <v>0</v>
      </c>
      <c r="Q868" s="402">
        <v>23.9</v>
      </c>
      <c r="R868" s="436">
        <f t="shared" si="543"/>
        <v>1553.5</v>
      </c>
      <c r="S868" s="394">
        <f t="shared" si="544"/>
        <v>1009.7749999999999</v>
      </c>
      <c r="T868" s="454">
        <v>35</v>
      </c>
      <c r="U868" s="434">
        <f t="shared" si="545"/>
        <v>38.61538461538462</v>
      </c>
      <c r="V868" s="458">
        <v>953.6099999999999</v>
      </c>
      <c r="W868" s="318">
        <f t="shared" si="546"/>
        <v>0</v>
      </c>
      <c r="X868" s="552">
        <f t="shared" si="526"/>
        <v>0</v>
      </c>
      <c r="Y868" s="437" t="s">
        <v>771</v>
      </c>
      <c r="Z868" s="435">
        <f t="shared" si="547"/>
        <v>35</v>
      </c>
      <c r="AA868" s="427"/>
      <c r="AB868" s="162"/>
      <c r="AC868" s="88"/>
      <c r="AD868" s="162"/>
      <c r="AE868" s="162"/>
      <c r="AF868" s="162"/>
      <c r="AG868" s="162"/>
      <c r="AH868" s="162"/>
      <c r="AI868" s="162"/>
      <c r="AJ868" s="162"/>
      <c r="AK868" s="163"/>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row>
    <row r="869" spans="1:57" ht="39.200000000000003" hidden="1" customHeight="1">
      <c r="A869" s="520" t="s">
        <v>11</v>
      </c>
      <c r="B869" s="475"/>
      <c r="C869" s="511" t="s">
        <v>782</v>
      </c>
      <c r="D869" s="12" t="s">
        <v>58</v>
      </c>
      <c r="E869" s="99" t="s">
        <v>256</v>
      </c>
      <c r="F869" s="11" t="s">
        <v>115</v>
      </c>
      <c r="G869" s="622"/>
      <c r="H869" s="40"/>
      <c r="I869" s="39"/>
      <c r="J869" s="39"/>
      <c r="K869" s="39"/>
      <c r="L869" s="39"/>
      <c r="M869" s="39"/>
      <c r="N869" s="215">
        <v>0</v>
      </c>
      <c r="O869" s="50">
        <f t="shared" si="541"/>
        <v>0</v>
      </c>
      <c r="P869" s="94">
        <f t="shared" si="542"/>
        <v>0</v>
      </c>
      <c r="Q869" s="402">
        <v>36.1</v>
      </c>
      <c r="R869" s="436">
        <f t="shared" si="543"/>
        <v>2346.5</v>
      </c>
      <c r="S869" s="394">
        <f t="shared" si="544"/>
        <v>1642.55</v>
      </c>
      <c r="T869" s="454">
        <v>30</v>
      </c>
      <c r="U869" s="434">
        <f t="shared" si="545"/>
        <v>30.521457489878543</v>
      </c>
      <c r="V869" s="458">
        <v>1630.3139999999999</v>
      </c>
      <c r="W869" s="335">
        <f>S869*O869</f>
        <v>0</v>
      </c>
      <c r="X869" s="552">
        <f t="shared" si="526"/>
        <v>0</v>
      </c>
      <c r="Y869" s="437" t="s">
        <v>771</v>
      </c>
      <c r="Z869" s="435">
        <f t="shared" si="547"/>
        <v>30</v>
      </c>
      <c r="AA869" s="427"/>
      <c r="AB869" s="171"/>
      <c r="AC869" s="88"/>
      <c r="AD869" s="162"/>
      <c r="AE869" s="162"/>
      <c r="AF869" s="162"/>
      <c r="AG869" s="162"/>
      <c r="AH869" s="162"/>
      <c r="AI869" s="162"/>
      <c r="AJ869" s="162"/>
      <c r="AK869" s="163"/>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row>
    <row r="870" spans="1:57" ht="27" hidden="1" customHeight="1">
      <c r="A870" s="641" t="s">
        <v>11</v>
      </c>
      <c r="B870" s="491"/>
      <c r="C870" s="322"/>
      <c r="D870" s="12" t="s">
        <v>103</v>
      </c>
      <c r="E870" s="99" t="s">
        <v>256</v>
      </c>
      <c r="F870" s="11" t="s">
        <v>95</v>
      </c>
      <c r="G870" s="25"/>
      <c r="H870" s="38"/>
      <c r="I870" s="37"/>
      <c r="J870" s="37"/>
      <c r="K870" s="37"/>
      <c r="L870" s="37"/>
      <c r="M870" s="37"/>
      <c r="N870" s="215">
        <v>0</v>
      </c>
      <c r="O870" s="50">
        <f t="shared" si="541"/>
        <v>0</v>
      </c>
      <c r="P870" s="94">
        <f t="shared" si="542"/>
        <v>0</v>
      </c>
      <c r="Q870" s="402">
        <v>36.1</v>
      </c>
      <c r="R870" s="436">
        <f t="shared" si="543"/>
        <v>2346.5</v>
      </c>
      <c r="S870" s="394">
        <f t="shared" si="544"/>
        <v>1525.2249999999997</v>
      </c>
      <c r="T870" s="454">
        <v>35</v>
      </c>
      <c r="U870" s="434">
        <f t="shared" si="545"/>
        <v>38.615384615384606</v>
      </c>
      <c r="V870" s="458">
        <v>1440.39</v>
      </c>
      <c r="W870" s="318">
        <f t="shared" si="546"/>
        <v>0</v>
      </c>
      <c r="X870" s="552">
        <f t="shared" si="526"/>
        <v>0</v>
      </c>
      <c r="Y870" s="437" t="s">
        <v>771</v>
      </c>
      <c r="Z870" s="435">
        <f t="shared" si="547"/>
        <v>35</v>
      </c>
      <c r="AA870" s="427"/>
      <c r="AB870" s="171"/>
      <c r="AC870" s="88"/>
      <c r="AD870" s="162"/>
      <c r="AE870" s="162"/>
      <c r="AF870" s="162"/>
      <c r="AG870" s="162"/>
      <c r="AH870" s="162"/>
      <c r="AI870" s="162"/>
      <c r="AJ870" s="162"/>
      <c r="AK870" s="163"/>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row>
    <row r="871" spans="1:57" ht="39.200000000000003" hidden="1" customHeight="1">
      <c r="A871" s="520" t="s">
        <v>11</v>
      </c>
      <c r="B871" s="475"/>
      <c r="C871" s="511" t="s">
        <v>782</v>
      </c>
      <c r="D871" s="12" t="s">
        <v>104</v>
      </c>
      <c r="E871" s="99" t="s">
        <v>256</v>
      </c>
      <c r="F871" s="11" t="s">
        <v>63</v>
      </c>
      <c r="G871" s="622"/>
      <c r="H871" s="40"/>
      <c r="I871" s="39"/>
      <c r="J871" s="39"/>
      <c r="K871" s="39"/>
      <c r="L871" s="39"/>
      <c r="M871" s="39"/>
      <c r="N871" s="215">
        <v>0</v>
      </c>
      <c r="O871" s="50">
        <f t="shared" si="541"/>
        <v>0</v>
      </c>
      <c r="P871" s="94">
        <f t="shared" si="542"/>
        <v>0</v>
      </c>
      <c r="Q871" s="402">
        <v>36.1</v>
      </c>
      <c r="R871" s="436">
        <f t="shared" si="543"/>
        <v>2346.5</v>
      </c>
      <c r="S871" s="394">
        <f t="shared" si="544"/>
        <v>1525.2249999999997</v>
      </c>
      <c r="T871" s="454">
        <v>35</v>
      </c>
      <c r="U871" s="434">
        <f t="shared" si="545"/>
        <v>30.521457489878543</v>
      </c>
      <c r="V871" s="458">
        <v>1630.3139999999999</v>
      </c>
      <c r="W871" s="318">
        <f t="shared" si="546"/>
        <v>0</v>
      </c>
      <c r="X871" s="552">
        <f t="shared" si="526"/>
        <v>0</v>
      </c>
      <c r="Y871" s="437" t="s">
        <v>771</v>
      </c>
      <c r="Z871" s="435">
        <f t="shared" si="547"/>
        <v>35</v>
      </c>
      <c r="AA871" s="427"/>
      <c r="AB871" s="171"/>
      <c r="AC871" s="88"/>
      <c r="AD871" s="162"/>
      <c r="AE871" s="162"/>
      <c r="AF871" s="162"/>
      <c r="AG871" s="162"/>
      <c r="AH871" s="162"/>
      <c r="AI871" s="162"/>
      <c r="AJ871" s="162"/>
      <c r="AK871" s="163"/>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row>
    <row r="872" spans="1:57" ht="27" hidden="1" customHeight="1">
      <c r="A872" s="641" t="s">
        <v>11</v>
      </c>
      <c r="B872" s="491"/>
      <c r="C872" s="322"/>
      <c r="D872" s="12" t="s">
        <v>56</v>
      </c>
      <c r="E872" s="99" t="s">
        <v>105</v>
      </c>
      <c r="F872" s="11" t="s">
        <v>106</v>
      </c>
      <c r="G872" s="25"/>
      <c r="H872" s="38"/>
      <c r="I872" s="37"/>
      <c r="J872" s="37"/>
      <c r="K872" s="37"/>
      <c r="L872" s="37"/>
      <c r="M872" s="37"/>
      <c r="N872" s="215">
        <v>0</v>
      </c>
      <c r="O872" s="50">
        <f t="shared" si="541"/>
        <v>0</v>
      </c>
      <c r="P872" s="94">
        <f t="shared" si="542"/>
        <v>0</v>
      </c>
      <c r="Q872" s="402">
        <v>11.71</v>
      </c>
      <c r="R872" s="436">
        <f t="shared" si="543"/>
        <v>761.15000000000009</v>
      </c>
      <c r="S872" s="394">
        <f t="shared" si="544"/>
        <v>494.7475</v>
      </c>
      <c r="T872" s="454">
        <v>35</v>
      </c>
      <c r="U872" s="434">
        <f t="shared" si="545"/>
        <v>38.61538461538462</v>
      </c>
      <c r="V872" s="458">
        <v>467.22900000000004</v>
      </c>
      <c r="W872" s="318">
        <f t="shared" si="546"/>
        <v>0</v>
      </c>
      <c r="X872" s="552">
        <f t="shared" si="526"/>
        <v>0</v>
      </c>
      <c r="Y872" s="437" t="s">
        <v>771</v>
      </c>
      <c r="Z872" s="435">
        <f t="shared" si="547"/>
        <v>35</v>
      </c>
      <c r="AA872" s="427"/>
      <c r="AB872" s="171"/>
      <c r="AC872" s="88"/>
      <c r="AD872" s="162"/>
      <c r="AE872" s="162"/>
      <c r="AF872" s="162"/>
      <c r="AG872" s="162"/>
      <c r="AH872" s="162"/>
      <c r="AI872" s="162"/>
      <c r="AJ872" s="162"/>
      <c r="AK872" s="163"/>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row>
    <row r="873" spans="1:57" ht="27" hidden="1" customHeight="1">
      <c r="A873" s="641" t="s">
        <v>11</v>
      </c>
      <c r="B873" s="491"/>
      <c r="C873" s="322"/>
      <c r="D873" s="12" t="s">
        <v>194</v>
      </c>
      <c r="E873" s="99" t="s">
        <v>105</v>
      </c>
      <c r="F873" s="11" t="s">
        <v>195</v>
      </c>
      <c r="G873" s="25"/>
      <c r="H873" s="38"/>
      <c r="I873" s="37"/>
      <c r="J873" s="37"/>
      <c r="K873" s="37"/>
      <c r="L873" s="37"/>
      <c r="M873" s="37"/>
      <c r="N873" s="215">
        <v>0</v>
      </c>
      <c r="O873" s="50">
        <f t="shared" si="541"/>
        <v>0</v>
      </c>
      <c r="P873" s="94">
        <f t="shared" si="542"/>
        <v>0</v>
      </c>
      <c r="Q873" s="402">
        <v>11.71</v>
      </c>
      <c r="R873" s="436">
        <f t="shared" si="543"/>
        <v>761.15000000000009</v>
      </c>
      <c r="S873" s="394">
        <f t="shared" si="544"/>
        <v>494.7475</v>
      </c>
      <c r="T873" s="454">
        <v>35</v>
      </c>
      <c r="U873" s="434">
        <f t="shared" si="545"/>
        <v>38.61538461538462</v>
      </c>
      <c r="V873" s="458">
        <v>467.22900000000004</v>
      </c>
      <c r="W873" s="318">
        <f t="shared" ref="W873:W964" si="548">S873*O873</f>
        <v>0</v>
      </c>
      <c r="X873" s="552">
        <f t="shared" si="526"/>
        <v>0</v>
      </c>
      <c r="Y873" s="437" t="s">
        <v>771</v>
      </c>
      <c r="Z873" s="435">
        <f t="shared" si="547"/>
        <v>35</v>
      </c>
      <c r="AA873" s="427"/>
      <c r="AB873" s="171"/>
      <c r="AC873" s="88"/>
      <c r="AD873" s="162"/>
      <c r="AE873" s="162"/>
      <c r="AF873" s="162"/>
      <c r="AG873" s="162"/>
      <c r="AH873" s="162"/>
      <c r="AI873" s="162"/>
      <c r="AJ873" s="162"/>
      <c r="AK873" s="163"/>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row>
    <row r="874" spans="1:57" s="3" customFormat="1" ht="27" hidden="1" customHeight="1">
      <c r="A874" s="641" t="s">
        <v>11</v>
      </c>
      <c r="B874" s="491"/>
      <c r="C874" s="322"/>
      <c r="D874" s="12" t="s">
        <v>107</v>
      </c>
      <c r="E874" s="99" t="s">
        <v>105</v>
      </c>
      <c r="F874" s="11" t="s">
        <v>108</v>
      </c>
      <c r="G874" s="16"/>
      <c r="H874" s="37"/>
      <c r="I874" s="37"/>
      <c r="J874" s="37"/>
      <c r="K874" s="37"/>
      <c r="L874" s="37"/>
      <c r="M874" s="37"/>
      <c r="N874" s="215">
        <v>0</v>
      </c>
      <c r="O874" s="50">
        <f t="shared" si="541"/>
        <v>0</v>
      </c>
      <c r="P874" s="94">
        <f t="shared" si="542"/>
        <v>0</v>
      </c>
      <c r="Q874" s="402">
        <v>11.71</v>
      </c>
      <c r="R874" s="436">
        <f t="shared" si="543"/>
        <v>761.15000000000009</v>
      </c>
      <c r="S874" s="394">
        <f t="shared" si="544"/>
        <v>494.7475</v>
      </c>
      <c r="T874" s="454">
        <v>35</v>
      </c>
      <c r="U874" s="434">
        <f t="shared" si="545"/>
        <v>38.61538461538462</v>
      </c>
      <c r="V874" s="458">
        <v>467.22900000000004</v>
      </c>
      <c r="W874" s="318">
        <f t="shared" si="548"/>
        <v>0</v>
      </c>
      <c r="X874" s="552">
        <f t="shared" si="526"/>
        <v>0</v>
      </c>
      <c r="Y874" s="437" t="s">
        <v>771</v>
      </c>
      <c r="Z874" s="435">
        <f t="shared" si="547"/>
        <v>35</v>
      </c>
      <c r="AA874" s="427"/>
      <c r="AB874" s="171"/>
      <c r="AC874" s="1"/>
      <c r="AD874" s="2"/>
      <c r="AE874" s="2"/>
      <c r="AF874" s="2"/>
      <c r="AG874" s="2"/>
      <c r="AH874" s="2"/>
      <c r="AI874" s="2"/>
      <c r="AJ874" s="2"/>
      <c r="AK874" s="122"/>
      <c r="AL874" s="2"/>
      <c r="AM874" s="2"/>
      <c r="AN874" s="2"/>
      <c r="AO874" s="2"/>
      <c r="AP874" s="2"/>
      <c r="AQ874" s="2"/>
      <c r="AR874" s="2"/>
      <c r="AS874" s="2"/>
      <c r="AT874" s="2"/>
      <c r="AU874" s="2"/>
      <c r="AV874" s="2"/>
      <c r="AW874" s="2"/>
      <c r="AX874" s="2"/>
      <c r="AY874" s="2"/>
      <c r="AZ874" s="2"/>
      <c r="BA874" s="2"/>
      <c r="BB874" s="2"/>
      <c r="BC874" s="2"/>
      <c r="BD874" s="2"/>
      <c r="BE874" s="2"/>
    </row>
    <row r="875" spans="1:57" s="3" customFormat="1" ht="27" hidden="1" customHeight="1">
      <c r="A875" s="641" t="s">
        <v>11</v>
      </c>
      <c r="B875" s="491"/>
      <c r="C875" s="322"/>
      <c r="D875" s="12" t="s">
        <v>202</v>
      </c>
      <c r="E875" s="99" t="s">
        <v>204</v>
      </c>
      <c r="F875" s="11" t="s">
        <v>205</v>
      </c>
      <c r="G875" s="25"/>
      <c r="H875" s="38"/>
      <c r="I875" s="37"/>
      <c r="J875" s="37"/>
      <c r="K875" s="37"/>
      <c r="L875" s="37"/>
      <c r="M875" s="37"/>
      <c r="N875" s="215">
        <v>0</v>
      </c>
      <c r="O875" s="50">
        <f t="shared" si="541"/>
        <v>0</v>
      </c>
      <c r="P875" s="94">
        <f t="shared" si="542"/>
        <v>0</v>
      </c>
      <c r="Q875" s="402">
        <v>35.61</v>
      </c>
      <c r="R875" s="436">
        <f t="shared" si="543"/>
        <v>2314.65</v>
      </c>
      <c r="S875" s="394">
        <f t="shared" si="544"/>
        <v>1504.5224999999998</v>
      </c>
      <c r="T875" s="454">
        <v>35</v>
      </c>
      <c r="U875" s="434">
        <f t="shared" si="545"/>
        <v>38.61538461538462</v>
      </c>
      <c r="V875" s="458">
        <v>1420.8389999999999</v>
      </c>
      <c r="W875" s="318">
        <f t="shared" si="548"/>
        <v>0</v>
      </c>
      <c r="X875" s="552">
        <f t="shared" si="526"/>
        <v>0</v>
      </c>
      <c r="Y875" s="437" t="s">
        <v>771</v>
      </c>
      <c r="Z875" s="435">
        <f t="shared" si="547"/>
        <v>35</v>
      </c>
      <c r="AA875" s="427"/>
      <c r="AB875" s="171"/>
      <c r="AC875" s="1"/>
      <c r="AD875" s="2"/>
      <c r="AE875" s="2"/>
      <c r="AF875" s="2"/>
      <c r="AG875" s="2"/>
      <c r="AH875" s="2"/>
      <c r="AI875" s="2"/>
      <c r="AJ875" s="2"/>
      <c r="AK875" s="122"/>
      <c r="AL875" s="2"/>
      <c r="AM875" s="2"/>
      <c r="AN875" s="2"/>
      <c r="AO875" s="2"/>
      <c r="AP875" s="2"/>
      <c r="AQ875" s="2"/>
      <c r="AR875" s="2"/>
      <c r="AS875" s="2"/>
      <c r="AT875" s="2"/>
      <c r="AU875" s="2"/>
      <c r="AV875" s="2"/>
      <c r="AW875" s="2"/>
      <c r="AX875" s="2"/>
      <c r="AY875" s="2"/>
      <c r="AZ875" s="2"/>
      <c r="BA875" s="2"/>
      <c r="BB875" s="2"/>
      <c r="BC875" s="2"/>
      <c r="BD875" s="2"/>
      <c r="BE875" s="2"/>
    </row>
    <row r="876" spans="1:57" s="3" customFormat="1" ht="27" hidden="1" customHeight="1">
      <c r="A876" s="641" t="s">
        <v>11</v>
      </c>
      <c r="B876" s="491"/>
      <c r="C876" s="322"/>
      <c r="D876" s="41" t="s">
        <v>203</v>
      </c>
      <c r="E876" s="115" t="s">
        <v>204</v>
      </c>
      <c r="F876" s="42" t="s">
        <v>206</v>
      </c>
      <c r="G876" s="16"/>
      <c r="H876" s="37"/>
      <c r="I876" s="37"/>
      <c r="J876" s="37"/>
      <c r="K876" s="37"/>
      <c r="L876" s="37"/>
      <c r="M876" s="37"/>
      <c r="N876" s="215">
        <v>0</v>
      </c>
      <c r="O876" s="50">
        <f t="shared" si="541"/>
        <v>0</v>
      </c>
      <c r="P876" s="94">
        <f t="shared" si="542"/>
        <v>0</v>
      </c>
      <c r="Q876" s="402">
        <v>35.61</v>
      </c>
      <c r="R876" s="436">
        <f t="shared" si="543"/>
        <v>2314.65</v>
      </c>
      <c r="S876" s="394">
        <f t="shared" si="544"/>
        <v>1504.5224999999998</v>
      </c>
      <c r="T876" s="454">
        <v>35</v>
      </c>
      <c r="U876" s="434">
        <f t="shared" si="545"/>
        <v>38.61538461538462</v>
      </c>
      <c r="V876" s="458">
        <v>1420.8389999999999</v>
      </c>
      <c r="W876" s="318">
        <f t="shared" si="548"/>
        <v>0</v>
      </c>
      <c r="X876" s="552">
        <f t="shared" si="526"/>
        <v>0</v>
      </c>
      <c r="Y876" s="437" t="s">
        <v>771</v>
      </c>
      <c r="Z876" s="435">
        <f t="shared" si="547"/>
        <v>35</v>
      </c>
      <c r="AA876" s="427"/>
      <c r="AB876" s="171"/>
      <c r="AC876" s="1"/>
      <c r="AD876" s="2"/>
      <c r="AE876" s="2"/>
      <c r="AF876" s="2"/>
      <c r="AG876" s="2"/>
      <c r="AH876" s="2"/>
      <c r="AI876" s="2"/>
      <c r="AJ876" s="2"/>
      <c r="AK876" s="122"/>
      <c r="AL876" s="2"/>
      <c r="AM876" s="2"/>
      <c r="AN876" s="2"/>
      <c r="AO876" s="2"/>
      <c r="AP876" s="2"/>
      <c r="AQ876" s="2"/>
      <c r="AR876" s="2"/>
      <c r="AS876" s="2"/>
      <c r="AT876" s="2"/>
      <c r="AU876" s="2"/>
      <c r="AV876" s="2"/>
      <c r="AW876" s="2"/>
      <c r="AX876" s="2"/>
      <c r="AY876" s="2"/>
      <c r="AZ876" s="2"/>
      <c r="BA876" s="2"/>
      <c r="BB876" s="2"/>
      <c r="BC876" s="2"/>
      <c r="BD876" s="2"/>
      <c r="BE876" s="2"/>
    </row>
    <row r="877" spans="1:57" s="3" customFormat="1" ht="63.75" hidden="1" customHeight="1">
      <c r="A877" s="520" t="s">
        <v>11</v>
      </c>
      <c r="B877" s="520"/>
      <c r="C877" s="647" t="s">
        <v>782</v>
      </c>
      <c r="D877" s="41" t="s">
        <v>733</v>
      </c>
      <c r="E877" s="115" t="s">
        <v>204</v>
      </c>
      <c r="F877" s="42" t="s">
        <v>735</v>
      </c>
      <c r="G877" s="620"/>
      <c r="H877" s="39"/>
      <c r="I877" s="39"/>
      <c r="J877" s="39"/>
      <c r="K877" s="39"/>
      <c r="L877" s="39"/>
      <c r="M877" s="39"/>
      <c r="N877" s="215">
        <v>0</v>
      </c>
      <c r="O877" s="50">
        <f t="shared" si="541"/>
        <v>0</v>
      </c>
      <c r="P877" s="94">
        <f t="shared" si="542"/>
        <v>0</v>
      </c>
      <c r="Q877" s="402">
        <v>28.54</v>
      </c>
      <c r="R877" s="436">
        <f t="shared" si="543"/>
        <v>1855.1</v>
      </c>
      <c r="S877" s="394">
        <f t="shared" si="544"/>
        <v>1484.08</v>
      </c>
      <c r="T877" s="454">
        <v>20</v>
      </c>
      <c r="U877" s="434">
        <f t="shared" si="545"/>
        <v>25.602878551021504</v>
      </c>
      <c r="V877" s="458">
        <v>1380.1410000000001</v>
      </c>
      <c r="W877" s="318">
        <f>S877*O877</f>
        <v>0</v>
      </c>
      <c r="X877" s="552">
        <f t="shared" si="526"/>
        <v>0</v>
      </c>
      <c r="Y877" s="437" t="s">
        <v>771</v>
      </c>
      <c r="Z877" s="435">
        <f t="shared" si="547"/>
        <v>20</v>
      </c>
      <c r="AA877" s="427"/>
      <c r="AB877" s="171"/>
      <c r="AC877" s="1"/>
      <c r="AD877" s="2"/>
      <c r="AE877" s="2"/>
      <c r="AF877" s="2"/>
      <c r="AG877" s="2"/>
      <c r="AH877" s="2"/>
      <c r="AI877" s="2"/>
      <c r="AJ877" s="2"/>
      <c r="AK877" s="122"/>
      <c r="AL877" s="2"/>
      <c r="AM877" s="2"/>
      <c r="AN877" s="2"/>
      <c r="AO877" s="2"/>
      <c r="AP877" s="2"/>
      <c r="AQ877" s="2"/>
      <c r="AR877" s="2"/>
      <c r="AS877" s="2"/>
      <c r="AT877" s="2"/>
      <c r="AU877" s="2"/>
      <c r="AV877" s="2"/>
      <c r="AW877" s="2"/>
      <c r="AX877" s="2"/>
      <c r="AY877" s="2"/>
      <c r="AZ877" s="2"/>
      <c r="BA877" s="2"/>
      <c r="BB877" s="2"/>
      <c r="BC877" s="2"/>
      <c r="BD877" s="2"/>
      <c r="BE877" s="2"/>
    </row>
    <row r="878" spans="1:57" s="3" customFormat="1" ht="63.75" hidden="1" customHeight="1">
      <c r="A878" s="520" t="s">
        <v>11</v>
      </c>
      <c r="B878" s="481"/>
      <c r="C878" s="511" t="s">
        <v>782</v>
      </c>
      <c r="D878" s="41" t="s">
        <v>733</v>
      </c>
      <c r="E878" s="115" t="s">
        <v>204</v>
      </c>
      <c r="F878" s="42" t="s">
        <v>736</v>
      </c>
      <c r="G878" s="620"/>
      <c r="H878" s="39"/>
      <c r="I878" s="39"/>
      <c r="J878" s="39"/>
      <c r="K878" s="39"/>
      <c r="L878" s="39"/>
      <c r="M878" s="39"/>
      <c r="N878" s="215">
        <v>0</v>
      </c>
      <c r="O878" s="50">
        <f t="shared" si="541"/>
        <v>0</v>
      </c>
      <c r="P878" s="94">
        <f t="shared" si="542"/>
        <v>0</v>
      </c>
      <c r="Q878" s="402">
        <v>28.54</v>
      </c>
      <c r="R878" s="436">
        <f t="shared" si="543"/>
        <v>1855.1</v>
      </c>
      <c r="S878" s="394">
        <f t="shared" si="544"/>
        <v>1298.57</v>
      </c>
      <c r="T878" s="454">
        <v>30</v>
      </c>
      <c r="U878" s="434">
        <f t="shared" si="545"/>
        <v>25.602878551021504</v>
      </c>
      <c r="V878" s="458">
        <v>1380.1410000000001</v>
      </c>
      <c r="W878" s="318">
        <f t="shared" ref="W878:W885" si="549">S878*O878</f>
        <v>0</v>
      </c>
      <c r="X878" s="552">
        <f t="shared" si="526"/>
        <v>0</v>
      </c>
      <c r="Y878" s="437" t="s">
        <v>771</v>
      </c>
      <c r="Z878" s="435">
        <f t="shared" si="547"/>
        <v>30</v>
      </c>
      <c r="AA878" s="427"/>
      <c r="AB878" s="171"/>
      <c r="AC878" s="1"/>
      <c r="AD878" s="2"/>
      <c r="AE878" s="2"/>
      <c r="AF878" s="2"/>
      <c r="AG878" s="2"/>
      <c r="AH878" s="2"/>
      <c r="AI878" s="2"/>
      <c r="AJ878" s="2"/>
      <c r="AK878" s="122"/>
      <c r="AL878" s="2"/>
      <c r="AM878" s="2"/>
      <c r="AN878" s="2"/>
      <c r="AO878" s="2"/>
      <c r="AP878" s="2"/>
      <c r="AQ878" s="2"/>
      <c r="AR878" s="2"/>
      <c r="AS878" s="2"/>
      <c r="AT878" s="2"/>
      <c r="AU878" s="2"/>
      <c r="AV878" s="2"/>
      <c r="AW878" s="2"/>
      <c r="AX878" s="2"/>
      <c r="AY878" s="2"/>
      <c r="AZ878" s="2"/>
      <c r="BA878" s="2"/>
      <c r="BB878" s="2"/>
      <c r="BC878" s="2"/>
      <c r="BD878" s="2"/>
      <c r="BE878" s="2"/>
    </row>
    <row r="879" spans="1:57" s="3" customFormat="1" ht="63.75" hidden="1" customHeight="1">
      <c r="A879" s="520" t="s">
        <v>11</v>
      </c>
      <c r="B879" s="481"/>
      <c r="C879" s="511" t="s">
        <v>782</v>
      </c>
      <c r="D879" s="41" t="s">
        <v>733</v>
      </c>
      <c r="E879" s="115" t="s">
        <v>204</v>
      </c>
      <c r="F879" s="42" t="s">
        <v>737</v>
      </c>
      <c r="G879" s="620"/>
      <c r="H879" s="39"/>
      <c r="I879" s="39"/>
      <c r="J879" s="39"/>
      <c r="K879" s="39"/>
      <c r="L879" s="39"/>
      <c r="M879" s="39"/>
      <c r="N879" s="215">
        <v>0</v>
      </c>
      <c r="O879" s="50">
        <f t="shared" si="541"/>
        <v>0</v>
      </c>
      <c r="P879" s="94">
        <f t="shared" si="542"/>
        <v>0</v>
      </c>
      <c r="Q879" s="402">
        <v>28.54</v>
      </c>
      <c r="R879" s="436">
        <f t="shared" si="543"/>
        <v>1855.1</v>
      </c>
      <c r="S879" s="394">
        <f t="shared" si="544"/>
        <v>1298.57</v>
      </c>
      <c r="T879" s="454">
        <v>30</v>
      </c>
      <c r="U879" s="434">
        <f t="shared" si="545"/>
        <v>25.602878551021504</v>
      </c>
      <c r="V879" s="458">
        <v>1380.1410000000001</v>
      </c>
      <c r="W879" s="318">
        <f t="shared" si="549"/>
        <v>0</v>
      </c>
      <c r="X879" s="552">
        <f t="shared" si="526"/>
        <v>0</v>
      </c>
      <c r="Y879" s="437" t="s">
        <v>771</v>
      </c>
      <c r="Z879" s="435">
        <f t="shared" si="547"/>
        <v>30</v>
      </c>
      <c r="AA879" s="427"/>
      <c r="AB879" s="171"/>
      <c r="AC879" s="1"/>
      <c r="AD879" s="2"/>
      <c r="AE879" s="2"/>
      <c r="AF879" s="2"/>
      <c r="AG879" s="2"/>
      <c r="AH879" s="2"/>
      <c r="AI879" s="2"/>
      <c r="AJ879" s="2"/>
      <c r="AK879" s="122"/>
      <c r="AL879" s="2"/>
      <c r="AM879" s="2"/>
      <c r="AN879" s="2"/>
      <c r="AO879" s="2"/>
      <c r="AP879" s="2"/>
      <c r="AQ879" s="2"/>
      <c r="AR879" s="2"/>
      <c r="AS879" s="2"/>
      <c r="AT879" s="2"/>
      <c r="AU879" s="2"/>
      <c r="AV879" s="2"/>
      <c r="AW879" s="2"/>
      <c r="AX879" s="2"/>
      <c r="AY879" s="2"/>
      <c r="AZ879" s="2"/>
      <c r="BA879" s="2"/>
      <c r="BB879" s="2"/>
      <c r="BC879" s="2"/>
      <c r="BD879" s="2"/>
      <c r="BE879" s="2"/>
    </row>
    <row r="880" spans="1:57" s="3" customFormat="1" ht="63.75" hidden="1" customHeight="1">
      <c r="A880" s="520" t="s">
        <v>11</v>
      </c>
      <c r="B880" s="481"/>
      <c r="C880" s="511" t="s">
        <v>782</v>
      </c>
      <c r="D880" s="41" t="s">
        <v>733</v>
      </c>
      <c r="E880" s="115" t="s">
        <v>204</v>
      </c>
      <c r="F880" s="42" t="s">
        <v>738</v>
      </c>
      <c r="G880" s="620"/>
      <c r="H880" s="39"/>
      <c r="I880" s="39"/>
      <c r="J880" s="39"/>
      <c r="K880" s="39"/>
      <c r="L880" s="39"/>
      <c r="M880" s="39"/>
      <c r="N880" s="215">
        <v>0</v>
      </c>
      <c r="O880" s="50">
        <f t="shared" si="541"/>
        <v>0</v>
      </c>
      <c r="P880" s="94">
        <f t="shared" si="542"/>
        <v>0</v>
      </c>
      <c r="Q880" s="402">
        <v>28.54</v>
      </c>
      <c r="R880" s="436">
        <f t="shared" si="543"/>
        <v>1855.1</v>
      </c>
      <c r="S880" s="394">
        <f t="shared" si="544"/>
        <v>1484.08</v>
      </c>
      <c r="T880" s="454">
        <v>20</v>
      </c>
      <c r="U880" s="434">
        <f t="shared" si="545"/>
        <v>25.602878551021504</v>
      </c>
      <c r="V880" s="458">
        <v>1380.1410000000001</v>
      </c>
      <c r="W880" s="318">
        <f t="shared" si="549"/>
        <v>0</v>
      </c>
      <c r="X880" s="552">
        <f t="shared" si="526"/>
        <v>0</v>
      </c>
      <c r="Y880" s="437" t="s">
        <v>771</v>
      </c>
      <c r="Z880" s="435">
        <f t="shared" si="547"/>
        <v>20</v>
      </c>
      <c r="AA880" s="427"/>
      <c r="AB880" s="171"/>
      <c r="AC880" s="1"/>
      <c r="AD880" s="2"/>
      <c r="AE880" s="2"/>
      <c r="AF880" s="2"/>
      <c r="AG880" s="2"/>
      <c r="AH880" s="2"/>
      <c r="AI880" s="2"/>
      <c r="AJ880" s="2"/>
      <c r="AK880" s="122"/>
      <c r="AL880" s="2"/>
      <c r="AM880" s="2"/>
      <c r="AN880" s="2"/>
      <c r="AO880" s="2"/>
      <c r="AP880" s="2"/>
      <c r="AQ880" s="2"/>
      <c r="AR880" s="2"/>
      <c r="AS880" s="2"/>
      <c r="AT880" s="2"/>
      <c r="AU880" s="2"/>
      <c r="AV880" s="2"/>
      <c r="AW880" s="2"/>
      <c r="AX880" s="2"/>
      <c r="AY880" s="2"/>
      <c r="AZ880" s="2"/>
      <c r="BA880" s="2"/>
      <c r="BB880" s="2"/>
      <c r="BC880" s="2"/>
      <c r="BD880" s="2"/>
      <c r="BE880" s="2"/>
    </row>
    <row r="881" spans="1:57" s="3" customFormat="1" ht="63.75" hidden="1" customHeight="1">
      <c r="A881" s="520" t="s">
        <v>11</v>
      </c>
      <c r="B881" s="481"/>
      <c r="C881" s="511" t="s">
        <v>782</v>
      </c>
      <c r="D881" s="41" t="s">
        <v>733</v>
      </c>
      <c r="E881" s="115" t="s">
        <v>204</v>
      </c>
      <c r="F881" s="42" t="s">
        <v>739</v>
      </c>
      <c r="G881" s="620"/>
      <c r="H881" s="39"/>
      <c r="I881" s="39"/>
      <c r="J881" s="39"/>
      <c r="K881" s="39"/>
      <c r="L881" s="39"/>
      <c r="M881" s="39"/>
      <c r="N881" s="215">
        <v>0</v>
      </c>
      <c r="O881" s="50">
        <f t="shared" si="541"/>
        <v>0</v>
      </c>
      <c r="P881" s="94">
        <f t="shared" si="542"/>
        <v>0</v>
      </c>
      <c r="Q881" s="402">
        <v>28.54</v>
      </c>
      <c r="R881" s="436">
        <f t="shared" si="543"/>
        <v>1855.1</v>
      </c>
      <c r="S881" s="394">
        <f t="shared" si="544"/>
        <v>1484.08</v>
      </c>
      <c r="T881" s="454">
        <v>20</v>
      </c>
      <c r="U881" s="434">
        <f t="shared" si="545"/>
        <v>25.602878551021504</v>
      </c>
      <c r="V881" s="458">
        <v>1380.1410000000001</v>
      </c>
      <c r="W881" s="318">
        <f t="shared" si="549"/>
        <v>0</v>
      </c>
      <c r="X881" s="552">
        <f t="shared" si="526"/>
        <v>0</v>
      </c>
      <c r="Y881" s="437" t="s">
        <v>771</v>
      </c>
      <c r="Z881" s="435">
        <f t="shared" si="547"/>
        <v>20</v>
      </c>
      <c r="AA881" s="427"/>
      <c r="AB881" s="171"/>
      <c r="AC881" s="1"/>
      <c r="AD881" s="2"/>
      <c r="AE881" s="2"/>
      <c r="AF881" s="2"/>
      <c r="AG881" s="2"/>
      <c r="AH881" s="2"/>
      <c r="AI881" s="2"/>
      <c r="AJ881" s="2"/>
      <c r="AK881" s="122"/>
      <c r="AL881" s="2"/>
      <c r="AM881" s="2"/>
      <c r="AN881" s="2"/>
      <c r="AO881" s="2"/>
      <c r="AP881" s="2"/>
      <c r="AQ881" s="2"/>
      <c r="AR881" s="2"/>
      <c r="AS881" s="2"/>
      <c r="AT881" s="2"/>
      <c r="AU881" s="2"/>
      <c r="AV881" s="2"/>
      <c r="AW881" s="2"/>
      <c r="AX881" s="2"/>
      <c r="AY881" s="2"/>
      <c r="AZ881" s="2"/>
      <c r="BA881" s="2"/>
      <c r="BB881" s="2"/>
      <c r="BC881" s="2"/>
      <c r="BD881" s="2"/>
      <c r="BE881" s="2"/>
    </row>
    <row r="882" spans="1:57" s="3" customFormat="1" ht="63.75" hidden="1" customHeight="1">
      <c r="A882" s="520" t="s">
        <v>11</v>
      </c>
      <c r="B882" s="481"/>
      <c r="C882" s="511" t="s">
        <v>782</v>
      </c>
      <c r="D882" s="41" t="s">
        <v>733</v>
      </c>
      <c r="E882" s="115" t="s">
        <v>204</v>
      </c>
      <c r="F882" s="42" t="s">
        <v>741</v>
      </c>
      <c r="G882" s="620"/>
      <c r="H882" s="39"/>
      <c r="I882" s="39"/>
      <c r="J882" s="39"/>
      <c r="K882" s="39"/>
      <c r="L882" s="39"/>
      <c r="M882" s="39"/>
      <c r="N882" s="215">
        <v>0</v>
      </c>
      <c r="O882" s="50">
        <f t="shared" si="541"/>
        <v>0</v>
      </c>
      <c r="P882" s="94">
        <f t="shared" si="542"/>
        <v>0</v>
      </c>
      <c r="Q882" s="402">
        <v>28.54</v>
      </c>
      <c r="R882" s="436">
        <f t="shared" si="543"/>
        <v>1855.1</v>
      </c>
      <c r="S882" s="394">
        <f t="shared" si="544"/>
        <v>1484.08</v>
      </c>
      <c r="T882" s="454">
        <v>20</v>
      </c>
      <c r="U882" s="434">
        <f t="shared" si="545"/>
        <v>25.602878551021504</v>
      </c>
      <c r="V882" s="458">
        <v>1380.1410000000001</v>
      </c>
      <c r="W882" s="318">
        <f t="shared" si="549"/>
        <v>0</v>
      </c>
      <c r="X882" s="552">
        <f t="shared" si="526"/>
        <v>0</v>
      </c>
      <c r="Y882" s="437" t="s">
        <v>771</v>
      </c>
      <c r="Z882" s="435">
        <f t="shared" si="547"/>
        <v>20</v>
      </c>
      <c r="AA882" s="427"/>
      <c r="AB882" s="171"/>
      <c r="AC882" s="1"/>
      <c r="AD882" s="2"/>
      <c r="AE882" s="2"/>
      <c r="AF882" s="2"/>
      <c r="AG882" s="2"/>
      <c r="AH882" s="2"/>
      <c r="AI882" s="2"/>
      <c r="AJ882" s="2"/>
      <c r="AK882" s="122"/>
      <c r="AL882" s="2"/>
      <c r="AM882" s="2"/>
      <c r="AN882" s="2"/>
      <c r="AO882" s="2"/>
      <c r="AP882" s="2"/>
      <c r="AQ882" s="2"/>
      <c r="AR882" s="2"/>
      <c r="AS882" s="2"/>
      <c r="AT882" s="2"/>
      <c r="AU882" s="2"/>
      <c r="AV882" s="2"/>
      <c r="AW882" s="2"/>
      <c r="AX882" s="2"/>
      <c r="AY882" s="2"/>
      <c r="AZ882" s="2"/>
      <c r="BA882" s="2"/>
      <c r="BB882" s="2"/>
      <c r="BC882" s="2"/>
      <c r="BD882" s="2"/>
      <c r="BE882" s="2"/>
    </row>
    <row r="883" spans="1:57" s="3" customFormat="1" ht="63.75" hidden="1" customHeight="1">
      <c r="A883" s="520" t="s">
        <v>11</v>
      </c>
      <c r="B883" s="481"/>
      <c r="C883" s="511" t="s">
        <v>782</v>
      </c>
      <c r="D883" s="41" t="s">
        <v>733</v>
      </c>
      <c r="E883" s="99" t="s">
        <v>204</v>
      </c>
      <c r="F883" s="11" t="s">
        <v>740</v>
      </c>
      <c r="G883" s="620"/>
      <c r="H883" s="39"/>
      <c r="I883" s="39"/>
      <c r="J883" s="39"/>
      <c r="K883" s="39"/>
      <c r="L883" s="39"/>
      <c r="M883" s="39"/>
      <c r="N883" s="215">
        <v>0</v>
      </c>
      <c r="O883" s="50">
        <f t="shared" si="541"/>
        <v>0</v>
      </c>
      <c r="P883" s="94">
        <f t="shared" si="542"/>
        <v>0</v>
      </c>
      <c r="Q883" s="402">
        <v>28.54</v>
      </c>
      <c r="R883" s="436">
        <f t="shared" si="543"/>
        <v>1855.1</v>
      </c>
      <c r="S883" s="394">
        <f t="shared" si="544"/>
        <v>1298.57</v>
      </c>
      <c r="T883" s="454">
        <v>30</v>
      </c>
      <c r="U883" s="434">
        <f t="shared" si="545"/>
        <v>25.602878551021504</v>
      </c>
      <c r="V883" s="458">
        <v>1380.1410000000001</v>
      </c>
      <c r="W883" s="318">
        <f t="shared" si="549"/>
        <v>0</v>
      </c>
      <c r="X883" s="552">
        <f t="shared" si="526"/>
        <v>0</v>
      </c>
      <c r="Y883" s="437" t="s">
        <v>771</v>
      </c>
      <c r="Z883" s="435">
        <f t="shared" si="547"/>
        <v>30</v>
      </c>
      <c r="AA883" s="427"/>
      <c r="AB883" s="171"/>
      <c r="AC883" s="1"/>
      <c r="AD883" s="2"/>
      <c r="AE883" s="2"/>
      <c r="AF883" s="2"/>
      <c r="AG883" s="2"/>
      <c r="AH883" s="2"/>
      <c r="AI883" s="2"/>
      <c r="AJ883" s="2"/>
      <c r="AK883" s="122"/>
      <c r="AL883" s="2"/>
      <c r="AM883" s="2"/>
      <c r="AN883" s="2"/>
      <c r="AO883" s="2"/>
      <c r="AP883" s="2"/>
      <c r="AQ883" s="2"/>
      <c r="AR883" s="2"/>
      <c r="AS883" s="2"/>
      <c r="AT883" s="2"/>
      <c r="AU883" s="2"/>
      <c r="AV883" s="2"/>
      <c r="AW883" s="2"/>
      <c r="AX883" s="2"/>
      <c r="AY883" s="2"/>
      <c r="AZ883" s="2"/>
      <c r="BA883" s="2"/>
      <c r="BB883" s="2"/>
      <c r="BC883" s="2"/>
      <c r="BD883" s="2"/>
      <c r="BE883" s="2"/>
    </row>
    <row r="884" spans="1:57" s="3" customFormat="1" ht="63.75" hidden="1" customHeight="1">
      <c r="A884" s="520" t="s">
        <v>11</v>
      </c>
      <c r="B884" s="481"/>
      <c r="C884" s="511" t="s">
        <v>782</v>
      </c>
      <c r="D884" s="41" t="s">
        <v>733</v>
      </c>
      <c r="E884" s="99" t="s">
        <v>204</v>
      </c>
      <c r="F884" s="11" t="s">
        <v>734</v>
      </c>
      <c r="G884" s="620"/>
      <c r="H884" s="39"/>
      <c r="I884" s="39"/>
      <c r="J884" s="39"/>
      <c r="K884" s="39"/>
      <c r="L884" s="39"/>
      <c r="M884" s="39"/>
      <c r="N884" s="215">
        <v>0</v>
      </c>
      <c r="O884" s="50">
        <f t="shared" si="541"/>
        <v>0</v>
      </c>
      <c r="P884" s="94">
        <f t="shared" si="542"/>
        <v>0</v>
      </c>
      <c r="Q884" s="402">
        <v>28.54</v>
      </c>
      <c r="R884" s="436">
        <f t="shared" si="543"/>
        <v>1855.1</v>
      </c>
      <c r="S884" s="394">
        <f t="shared" si="544"/>
        <v>1298.57</v>
      </c>
      <c r="T884" s="454">
        <v>30</v>
      </c>
      <c r="U884" s="434">
        <f t="shared" si="545"/>
        <v>25.602878551021504</v>
      </c>
      <c r="V884" s="458">
        <v>1380.1410000000001</v>
      </c>
      <c r="W884" s="318">
        <f t="shared" si="549"/>
        <v>0</v>
      </c>
      <c r="X884" s="552">
        <f t="shared" si="526"/>
        <v>0</v>
      </c>
      <c r="Y884" s="437" t="s">
        <v>771</v>
      </c>
      <c r="Z884" s="435">
        <f t="shared" si="547"/>
        <v>30</v>
      </c>
      <c r="AA884" s="427"/>
      <c r="AB884" s="171"/>
      <c r="AC884" s="1"/>
      <c r="AD884" s="2"/>
      <c r="AE884" s="2"/>
      <c r="AF884" s="2"/>
      <c r="AG884" s="2"/>
      <c r="AH884" s="2"/>
      <c r="AI884" s="2"/>
      <c r="AJ884" s="2"/>
      <c r="AK884" s="122"/>
      <c r="AL884" s="2"/>
      <c r="AM884" s="2"/>
      <c r="AN884" s="2"/>
      <c r="AO884" s="2"/>
      <c r="AP884" s="2"/>
      <c r="AQ884" s="2"/>
      <c r="AR884" s="2"/>
      <c r="AS884" s="2"/>
      <c r="AT884" s="2"/>
      <c r="AU884" s="2"/>
      <c r="AV884" s="2"/>
      <c r="AW884" s="2"/>
      <c r="AX884" s="2"/>
      <c r="AY884" s="2"/>
      <c r="AZ884" s="2"/>
      <c r="BA884" s="2"/>
      <c r="BB884" s="2"/>
      <c r="BC884" s="2"/>
      <c r="BD884" s="2"/>
      <c r="BE884" s="2"/>
    </row>
    <row r="885" spans="1:57" s="3" customFormat="1" ht="63.75" hidden="1" customHeight="1">
      <c r="A885" s="520" t="s">
        <v>11</v>
      </c>
      <c r="B885" s="481"/>
      <c r="C885" s="511" t="s">
        <v>782</v>
      </c>
      <c r="D885" s="41" t="s">
        <v>733</v>
      </c>
      <c r="E885" s="115" t="s">
        <v>204</v>
      </c>
      <c r="F885" s="42" t="s">
        <v>63</v>
      </c>
      <c r="G885" s="616"/>
      <c r="H885" s="39"/>
      <c r="I885" s="39"/>
      <c r="J885" s="39"/>
      <c r="K885" s="39"/>
      <c r="L885" s="39"/>
      <c r="M885" s="39"/>
      <c r="N885" s="215">
        <v>0</v>
      </c>
      <c r="O885" s="50">
        <f t="shared" si="541"/>
        <v>0</v>
      </c>
      <c r="P885" s="94">
        <f t="shared" si="542"/>
        <v>0</v>
      </c>
      <c r="Q885" s="402">
        <v>28.54</v>
      </c>
      <c r="R885" s="436">
        <f t="shared" si="543"/>
        <v>1855.1</v>
      </c>
      <c r="S885" s="394">
        <f t="shared" si="544"/>
        <v>1298.57</v>
      </c>
      <c r="T885" s="454">
        <v>30</v>
      </c>
      <c r="U885" s="434">
        <f t="shared" si="545"/>
        <v>25.602878551021504</v>
      </c>
      <c r="V885" s="458">
        <v>1380.1410000000001</v>
      </c>
      <c r="W885" s="318">
        <f t="shared" si="549"/>
        <v>0</v>
      </c>
      <c r="X885" s="552">
        <f t="shared" si="526"/>
        <v>0</v>
      </c>
      <c r="Y885" s="437" t="s">
        <v>771</v>
      </c>
      <c r="Z885" s="435">
        <f t="shared" si="547"/>
        <v>30</v>
      </c>
      <c r="AA885" s="427"/>
      <c r="AB885" s="171"/>
      <c r="AC885" s="1"/>
      <c r="AD885" s="2"/>
      <c r="AE885" s="2"/>
      <c r="AF885" s="2"/>
      <c r="AG885" s="2"/>
      <c r="AH885" s="2"/>
      <c r="AI885" s="2"/>
      <c r="AJ885" s="2"/>
      <c r="AK885" s="122"/>
      <c r="AL885" s="2"/>
      <c r="AM885" s="2"/>
      <c r="AN885" s="2"/>
      <c r="AO885" s="2"/>
      <c r="AP885" s="2"/>
      <c r="AQ885" s="2"/>
      <c r="AR885" s="2"/>
      <c r="AS885" s="2"/>
      <c r="AT885" s="2"/>
      <c r="AU885" s="2"/>
      <c r="AV885" s="2"/>
      <c r="AW885" s="2"/>
      <c r="AX885" s="2"/>
      <c r="AY885" s="2"/>
      <c r="AZ885" s="2"/>
      <c r="BA885" s="2"/>
      <c r="BB885" s="2"/>
      <c r="BC885" s="2"/>
      <c r="BD885" s="2"/>
      <c r="BE885" s="2"/>
    </row>
    <row r="886" spans="1:57" ht="12" customHeight="1">
      <c r="A886" s="536"/>
      <c r="B886" s="268"/>
      <c r="C886" s="322"/>
      <c r="D886" s="268"/>
      <c r="E886" s="269"/>
      <c r="F886" s="270"/>
      <c r="G886" s="271"/>
      <c r="H886" s="271"/>
      <c r="I886" s="271"/>
      <c r="J886" s="271"/>
      <c r="K886" s="271"/>
      <c r="L886" s="271"/>
      <c r="M886" s="401"/>
      <c r="N886" s="252"/>
      <c r="O886" s="391"/>
      <c r="P886" s="401"/>
      <c r="Q886" s="392"/>
      <c r="R886" s="738"/>
      <c r="S886" s="763"/>
      <c r="T886" s="428"/>
      <c r="U886" s="428"/>
      <c r="V886" s="331"/>
      <c r="W886" s="770" t="s">
        <v>22</v>
      </c>
      <c r="X886" s="552">
        <f t="shared" si="526"/>
        <v>0</v>
      </c>
      <c r="Y886" s="422"/>
      <c r="Z886" s="170"/>
      <c r="AA886" s="88"/>
      <c r="AB886" s="171"/>
      <c r="AC886" s="88"/>
      <c r="AD886" s="162"/>
      <c r="AE886" s="162"/>
      <c r="AF886" s="162"/>
      <c r="AG886" s="162"/>
      <c r="AH886" s="162"/>
      <c r="AI886" s="162"/>
      <c r="AJ886" s="162"/>
      <c r="AK886" s="163"/>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row>
    <row r="887" spans="1:57" s="3" customFormat="1" ht="27" customHeight="1">
      <c r="A887" s="504"/>
      <c r="B887" s="489"/>
      <c r="C887" s="322"/>
      <c r="D887" s="132"/>
      <c r="E887" s="133" t="s">
        <v>32</v>
      </c>
      <c r="F887" s="255"/>
      <c r="G887" s="589" t="s">
        <v>13</v>
      </c>
      <c r="H887" s="589" t="s">
        <v>14</v>
      </c>
      <c r="I887" s="589" t="s">
        <v>15</v>
      </c>
      <c r="J887" s="538" t="s">
        <v>790</v>
      </c>
      <c r="K887" s="538" t="s">
        <v>790</v>
      </c>
      <c r="L887" s="538" t="s">
        <v>790</v>
      </c>
      <c r="M887" s="538" t="s">
        <v>790</v>
      </c>
      <c r="N887" s="103"/>
      <c r="O887" s="104"/>
      <c r="P887" s="128">
        <f>IF(SUM(G888:M926)&gt;0,0.1,0)</f>
        <v>0</v>
      </c>
      <c r="Q887" s="392"/>
      <c r="R887" s="734"/>
      <c r="S887" s="762"/>
      <c r="T887" s="332"/>
      <c r="U887" s="332"/>
      <c r="V887" s="332"/>
      <c r="W887" s="768"/>
      <c r="X887" s="552">
        <f t="shared" si="526"/>
        <v>0</v>
      </c>
      <c r="Y887" s="422"/>
      <c r="Z887" s="1"/>
      <c r="AA887" s="1"/>
      <c r="AB887" s="171"/>
      <c r="AC887" s="1"/>
      <c r="AD887" s="2"/>
      <c r="AE887" s="2"/>
      <c r="AF887" s="2"/>
      <c r="AG887" s="2"/>
      <c r="AH887" s="2"/>
      <c r="AI887" s="2"/>
      <c r="AJ887" s="2"/>
      <c r="AK887" s="122"/>
      <c r="AL887" s="2"/>
      <c r="AM887" s="2"/>
      <c r="AN887" s="2"/>
      <c r="AO887" s="2"/>
      <c r="AP887" s="2"/>
      <c r="AQ887" s="2"/>
      <c r="AR887" s="2"/>
      <c r="AS887" s="2"/>
      <c r="AT887" s="2"/>
      <c r="AU887" s="2"/>
      <c r="AV887" s="2"/>
      <c r="AW887" s="2"/>
      <c r="AX887" s="2"/>
      <c r="AY887" s="2"/>
      <c r="AZ887" s="2"/>
      <c r="BA887" s="2"/>
      <c r="BB887" s="2"/>
      <c r="BC887" s="2"/>
      <c r="BD887" s="2"/>
      <c r="BE887" s="2"/>
    </row>
    <row r="888" spans="1:57" ht="12" customHeight="1">
      <c r="A888" s="533"/>
      <c r="B888" s="268"/>
      <c r="C888" s="322"/>
      <c r="D888" s="268"/>
      <c r="E888" s="269"/>
      <c r="F888" s="270"/>
      <c r="G888" s="271"/>
      <c r="H888" s="271"/>
      <c r="I888" s="271"/>
      <c r="J888" s="271"/>
      <c r="K888" s="271"/>
      <c r="L888" s="271"/>
      <c r="M888" s="396"/>
      <c r="N888" s="204"/>
      <c r="O888" s="305"/>
      <c r="P888" s="396"/>
      <c r="Q888" s="395"/>
      <c r="R888" s="738"/>
      <c r="S888" s="763"/>
      <c r="T888" s="331"/>
      <c r="U888" s="331"/>
      <c r="V888" s="331"/>
      <c r="W888" s="770" t="s">
        <v>22</v>
      </c>
      <c r="X888" s="552">
        <f t="shared" si="526"/>
        <v>0</v>
      </c>
      <c r="Y888" s="422"/>
      <c r="Z888" s="170"/>
      <c r="AA888" s="88"/>
      <c r="AB888" s="171"/>
      <c r="AC888" s="88"/>
      <c r="AD888" s="162"/>
      <c r="AE888" s="162"/>
      <c r="AF888" s="162"/>
      <c r="AG888" s="162"/>
      <c r="AH888" s="162"/>
      <c r="AI888" s="162"/>
      <c r="AJ888" s="162"/>
      <c r="AK888" s="163"/>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row>
    <row r="889" spans="1:57" s="3" customFormat="1" ht="48.4" customHeight="1">
      <c r="A889" s="520" t="s">
        <v>11</v>
      </c>
      <c r="B889" s="474"/>
      <c r="C889" s="923" t="s">
        <v>794</v>
      </c>
      <c r="D889" s="33" t="s">
        <v>1283</v>
      </c>
      <c r="E889" s="77" t="s">
        <v>130</v>
      </c>
      <c r="F889" s="80" t="s">
        <v>2</v>
      </c>
      <c r="G889" s="620"/>
      <c r="H889" s="630"/>
      <c r="I889" s="610"/>
      <c r="J889" s="538" t="s">
        <v>790</v>
      </c>
      <c r="K889" s="538" t="s">
        <v>790</v>
      </c>
      <c r="L889" s="538" t="s">
        <v>790</v>
      </c>
      <c r="M889" s="538" t="s">
        <v>790</v>
      </c>
      <c r="N889" s="215"/>
      <c r="O889" s="50">
        <f t="shared" ref="O889:O895" si="550">SUBTOTAL(9,G889:M889)</f>
        <v>0</v>
      </c>
      <c r="P889" s="94">
        <f t="shared" ref="P889:P895" si="551">O889</f>
        <v>0</v>
      </c>
      <c r="Q889" s="678">
        <v>5.5</v>
      </c>
      <c r="R889" s="752">
        <v>430</v>
      </c>
      <c r="S889" s="745">
        <f t="shared" ref="S889:S895" si="552">(1-T889*0.01)*R889</f>
        <v>430</v>
      </c>
      <c r="T889" s="454"/>
      <c r="U889" s="434">
        <f t="shared" ref="U889:U917" si="553">(V889/R889*100-100)*-1</f>
        <v>20.849534883720935</v>
      </c>
      <c r="V889" s="458">
        <v>340.34699999999998</v>
      </c>
      <c r="W889" s="752">
        <f t="shared" ref="W889:W895" si="554">S889*O889</f>
        <v>0</v>
      </c>
      <c r="X889" s="552">
        <f t="shared" si="526"/>
        <v>0</v>
      </c>
      <c r="Y889" s="437"/>
      <c r="Z889" s="435"/>
      <c r="AA889" s="427"/>
      <c r="AB889" s="171"/>
      <c r="AC889" s="7"/>
      <c r="AD889" s="8"/>
      <c r="AE889" s="8"/>
      <c r="AF889" s="8"/>
      <c r="AG889" s="8"/>
      <c r="AH889" s="8"/>
      <c r="AI889" s="8"/>
      <c r="AJ889" s="8"/>
      <c r="AK889" s="124"/>
      <c r="AL889" s="2"/>
      <c r="AM889" s="2"/>
      <c r="AN889" s="2"/>
      <c r="AO889" s="2"/>
      <c r="AP889" s="2"/>
      <c r="AQ889" s="2"/>
      <c r="AR889" s="2"/>
      <c r="AS889" s="2"/>
      <c r="AT889" s="2"/>
      <c r="AU889" s="2"/>
      <c r="AV889" s="2"/>
      <c r="AW889" s="2"/>
      <c r="AX889" s="2"/>
      <c r="AY889" s="2"/>
      <c r="AZ889" s="2"/>
      <c r="BA889" s="2"/>
      <c r="BB889" s="2"/>
      <c r="BC889" s="2"/>
      <c r="BD889" s="2"/>
      <c r="BE889" s="2"/>
    </row>
    <row r="890" spans="1:57" s="3" customFormat="1" ht="63.75" customHeight="1">
      <c r="A890" s="844" t="s">
        <v>11</v>
      </c>
      <c r="B890" s="476"/>
      <c r="C890" s="923" t="s">
        <v>794</v>
      </c>
      <c r="D890" s="966" t="s">
        <v>1210</v>
      </c>
      <c r="E890" s="964" t="s">
        <v>1211</v>
      </c>
      <c r="F890" s="964" t="s">
        <v>47</v>
      </c>
      <c r="G890" s="538" t="s">
        <v>790</v>
      </c>
      <c r="H890" s="630"/>
      <c r="I890" s="538" t="s">
        <v>790</v>
      </c>
      <c r="J890" s="538" t="s">
        <v>790</v>
      </c>
      <c r="K890" s="538" t="s">
        <v>790</v>
      </c>
      <c r="L890" s="538" t="s">
        <v>790</v>
      </c>
      <c r="M890" s="538" t="s">
        <v>790</v>
      </c>
      <c r="N890" s="925"/>
      <c r="O890" s="50">
        <f t="shared" si="550"/>
        <v>0</v>
      </c>
      <c r="P890" s="94">
        <f t="shared" si="551"/>
        <v>0</v>
      </c>
      <c r="Q890" s="838"/>
      <c r="R890" s="839">
        <v>290</v>
      </c>
      <c r="S890" s="733">
        <f>R890</f>
        <v>290</v>
      </c>
      <c r="T890" s="841" t="s">
        <v>794</v>
      </c>
      <c r="U890" s="841"/>
      <c r="V890" s="841"/>
      <c r="W890" s="752">
        <f t="shared" si="554"/>
        <v>0</v>
      </c>
      <c r="X890" s="552">
        <f t="shared" si="526"/>
        <v>0</v>
      </c>
      <c r="Y890" s="707"/>
      <c r="Z890" s="435"/>
      <c r="AA890" s="427"/>
      <c r="AB890" s="2"/>
      <c r="AC890" s="1"/>
      <c r="AD890" s="2"/>
      <c r="AE890" s="2"/>
      <c r="AF890" s="2"/>
      <c r="AG890" s="2"/>
      <c r="AH890" s="2"/>
      <c r="AI890" s="2"/>
      <c r="AJ890" s="2"/>
      <c r="AK890" s="122"/>
      <c r="AL890" s="2"/>
      <c r="AM890" s="2"/>
      <c r="AN890" s="2"/>
      <c r="AO890" s="2"/>
      <c r="AP890" s="2"/>
      <c r="AQ890" s="2"/>
      <c r="AR890" s="2"/>
      <c r="AS890" s="2"/>
      <c r="AT890" s="2"/>
      <c r="AU890" s="2"/>
      <c r="AV890" s="2"/>
      <c r="AW890" s="2"/>
      <c r="AX890" s="2"/>
      <c r="AY890" s="2"/>
      <c r="AZ890" s="2"/>
      <c r="BA890" s="2"/>
      <c r="BB890" s="2"/>
      <c r="BC890" s="2"/>
      <c r="BD890" s="2"/>
      <c r="BE890" s="2"/>
    </row>
    <row r="891" spans="1:57" s="3" customFormat="1" ht="63.75" customHeight="1">
      <c r="A891" s="844" t="s">
        <v>11</v>
      </c>
      <c r="B891" s="476"/>
      <c r="C891" s="923" t="s">
        <v>794</v>
      </c>
      <c r="D891" s="966" t="s">
        <v>1210</v>
      </c>
      <c r="E891" s="964" t="s">
        <v>1211</v>
      </c>
      <c r="F891" s="964" t="s">
        <v>5</v>
      </c>
      <c r="G891" s="538" t="s">
        <v>790</v>
      </c>
      <c r="H891" s="630"/>
      <c r="I891" s="538" t="s">
        <v>790</v>
      </c>
      <c r="J891" s="538" t="s">
        <v>790</v>
      </c>
      <c r="K891" s="538" t="s">
        <v>790</v>
      </c>
      <c r="L891" s="538" t="s">
        <v>790</v>
      </c>
      <c r="M891" s="538" t="s">
        <v>790</v>
      </c>
      <c r="N891" s="925"/>
      <c r="O891" s="50">
        <f t="shared" si="550"/>
        <v>0</v>
      </c>
      <c r="P891" s="94">
        <f t="shared" si="551"/>
        <v>0</v>
      </c>
      <c r="Q891" s="838"/>
      <c r="R891" s="839">
        <v>290</v>
      </c>
      <c r="S891" s="733">
        <f>R891</f>
        <v>290</v>
      </c>
      <c r="T891" s="841" t="s">
        <v>794</v>
      </c>
      <c r="U891" s="841"/>
      <c r="V891" s="841"/>
      <c r="W891" s="752">
        <f t="shared" si="554"/>
        <v>0</v>
      </c>
      <c r="X891" s="552">
        <f t="shared" si="526"/>
        <v>0</v>
      </c>
      <c r="Y891" s="707"/>
      <c r="Z891" s="435"/>
      <c r="AA891" s="427"/>
      <c r="AB891" s="2"/>
      <c r="AC891" s="1"/>
      <c r="AD891" s="2"/>
      <c r="AE891" s="2"/>
      <c r="AF891" s="2"/>
      <c r="AG891" s="2"/>
      <c r="AH891" s="2"/>
      <c r="AI891" s="2"/>
      <c r="AJ891" s="2"/>
      <c r="AK891" s="122"/>
      <c r="AL891" s="2"/>
      <c r="AM891" s="2"/>
      <c r="AN891" s="2"/>
      <c r="AO891" s="2"/>
      <c r="AP891" s="2"/>
      <c r="AQ891" s="2"/>
      <c r="AR891" s="2"/>
      <c r="AS891" s="2"/>
      <c r="AT891" s="2"/>
      <c r="AU891" s="2"/>
      <c r="AV891" s="2"/>
      <c r="AW891" s="2"/>
      <c r="AX891" s="2"/>
      <c r="AY891" s="2"/>
      <c r="AZ891" s="2"/>
      <c r="BA891" s="2"/>
      <c r="BB891" s="2"/>
      <c r="BC891" s="2"/>
      <c r="BD891" s="2"/>
      <c r="BE891" s="2"/>
    </row>
    <row r="892" spans="1:57" s="3" customFormat="1" ht="63.75" customHeight="1">
      <c r="A892" s="844" t="s">
        <v>11</v>
      </c>
      <c r="B892" s="476"/>
      <c r="C892" s="923" t="s">
        <v>794</v>
      </c>
      <c r="D892" s="966" t="s">
        <v>1210</v>
      </c>
      <c r="E892" s="964" t="s">
        <v>1211</v>
      </c>
      <c r="F892" s="964" t="s">
        <v>62</v>
      </c>
      <c r="G892" s="538" t="s">
        <v>790</v>
      </c>
      <c r="H892" s="630"/>
      <c r="I892" s="538" t="s">
        <v>790</v>
      </c>
      <c r="J892" s="538" t="s">
        <v>790</v>
      </c>
      <c r="K892" s="538" t="s">
        <v>790</v>
      </c>
      <c r="L892" s="538" t="s">
        <v>790</v>
      </c>
      <c r="M892" s="538" t="s">
        <v>790</v>
      </c>
      <c r="N892" s="925"/>
      <c r="O892" s="50">
        <f t="shared" si="550"/>
        <v>0</v>
      </c>
      <c r="P892" s="94">
        <f t="shared" si="551"/>
        <v>0</v>
      </c>
      <c r="Q892" s="838"/>
      <c r="R892" s="839">
        <v>290</v>
      </c>
      <c r="S892" s="733">
        <f>R892</f>
        <v>290</v>
      </c>
      <c r="T892" s="841" t="s">
        <v>794</v>
      </c>
      <c r="U892" s="841"/>
      <c r="V892" s="841"/>
      <c r="W892" s="752">
        <f t="shared" si="554"/>
        <v>0</v>
      </c>
      <c r="X892" s="552">
        <f t="shared" si="526"/>
        <v>0</v>
      </c>
      <c r="Y892" s="707"/>
      <c r="Z892" s="435"/>
      <c r="AA892" s="427"/>
      <c r="AB892" s="2"/>
      <c r="AC892" s="1"/>
      <c r="AD892" s="2"/>
      <c r="AE892" s="2"/>
      <c r="AF892" s="2"/>
      <c r="AG892" s="2"/>
      <c r="AH892" s="2"/>
      <c r="AI892" s="2"/>
      <c r="AJ892" s="2"/>
      <c r="AK892" s="122"/>
      <c r="AL892" s="2"/>
      <c r="AM892" s="2"/>
      <c r="AN892" s="2"/>
      <c r="AO892" s="2"/>
      <c r="AP892" s="2"/>
      <c r="AQ892" s="2"/>
      <c r="AR892" s="2"/>
      <c r="AS892" s="2"/>
      <c r="AT892" s="2"/>
      <c r="AU892" s="2"/>
      <c r="AV892" s="2"/>
      <c r="AW892" s="2"/>
      <c r="AX892" s="2"/>
      <c r="AY892" s="2"/>
      <c r="AZ892" s="2"/>
      <c r="BA892" s="2"/>
      <c r="BB892" s="2"/>
      <c r="BC892" s="2"/>
      <c r="BD892" s="2"/>
      <c r="BE892" s="2"/>
    </row>
    <row r="893" spans="1:57" s="3" customFormat="1" ht="63.75" customHeight="1">
      <c r="A893" s="844" t="s">
        <v>11</v>
      </c>
      <c r="B893" s="476"/>
      <c r="C893" s="923" t="s">
        <v>794</v>
      </c>
      <c r="D893" s="966" t="s">
        <v>1210</v>
      </c>
      <c r="E893" s="964" t="s">
        <v>1211</v>
      </c>
      <c r="F893" s="964" t="s">
        <v>10</v>
      </c>
      <c r="G893" s="538" t="s">
        <v>790</v>
      </c>
      <c r="H893" s="630"/>
      <c r="I893" s="538" t="s">
        <v>790</v>
      </c>
      <c r="J893" s="538" t="s">
        <v>790</v>
      </c>
      <c r="K893" s="538" t="s">
        <v>790</v>
      </c>
      <c r="L893" s="538" t="s">
        <v>790</v>
      </c>
      <c r="M893" s="538" t="s">
        <v>790</v>
      </c>
      <c r="N893" s="925"/>
      <c r="O893" s="50">
        <f t="shared" si="550"/>
        <v>0</v>
      </c>
      <c r="P893" s="94">
        <f t="shared" si="551"/>
        <v>0</v>
      </c>
      <c r="Q893" s="838"/>
      <c r="R893" s="839">
        <v>290</v>
      </c>
      <c r="S893" s="733">
        <f>R893</f>
        <v>290</v>
      </c>
      <c r="T893" s="841" t="s">
        <v>794</v>
      </c>
      <c r="U893" s="841"/>
      <c r="V893" s="841"/>
      <c r="W893" s="752">
        <f t="shared" si="554"/>
        <v>0</v>
      </c>
      <c r="X893" s="552">
        <f t="shared" si="526"/>
        <v>0</v>
      </c>
      <c r="Y893" s="707"/>
      <c r="Z893" s="435"/>
      <c r="AA893" s="427"/>
      <c r="AB893" s="2"/>
      <c r="AC893" s="1"/>
      <c r="AD893" s="2"/>
      <c r="AE893" s="2"/>
      <c r="AF893" s="2"/>
      <c r="AG893" s="2"/>
      <c r="AH893" s="2"/>
      <c r="AI893" s="2"/>
      <c r="AJ893" s="2"/>
      <c r="AK893" s="122"/>
      <c r="AL893" s="2"/>
      <c r="AM893" s="2"/>
      <c r="AN893" s="2"/>
      <c r="AO893" s="2"/>
      <c r="AP893" s="2"/>
      <c r="AQ893" s="2"/>
      <c r="AR893" s="2"/>
      <c r="AS893" s="2"/>
      <c r="AT893" s="2"/>
      <c r="AU893" s="2"/>
      <c r="AV893" s="2"/>
      <c r="AW893" s="2"/>
      <c r="AX893" s="2"/>
      <c r="AY893" s="2"/>
      <c r="AZ893" s="2"/>
      <c r="BA893" s="2"/>
      <c r="BB893" s="2"/>
      <c r="BC893" s="2"/>
      <c r="BD893" s="2"/>
      <c r="BE893" s="2"/>
    </row>
    <row r="894" spans="1:57" s="3" customFormat="1" ht="63.75" customHeight="1">
      <c r="A894" s="844" t="s">
        <v>11</v>
      </c>
      <c r="B894" s="476"/>
      <c r="C894" s="923" t="s">
        <v>794</v>
      </c>
      <c r="D894" s="966" t="s">
        <v>1210</v>
      </c>
      <c r="E894" s="964" t="s">
        <v>1211</v>
      </c>
      <c r="F894" s="964" t="s">
        <v>8</v>
      </c>
      <c r="G894" s="538" t="s">
        <v>790</v>
      </c>
      <c r="H894" s="630"/>
      <c r="I894" s="538" t="s">
        <v>790</v>
      </c>
      <c r="J894" s="538" t="s">
        <v>790</v>
      </c>
      <c r="K894" s="538" t="s">
        <v>790</v>
      </c>
      <c r="L894" s="538" t="s">
        <v>790</v>
      </c>
      <c r="M894" s="538" t="s">
        <v>790</v>
      </c>
      <c r="N894" s="925"/>
      <c r="O894" s="50">
        <f t="shared" si="550"/>
        <v>0</v>
      </c>
      <c r="P894" s="94">
        <f t="shared" si="551"/>
        <v>0</v>
      </c>
      <c r="Q894" s="838"/>
      <c r="R894" s="839">
        <v>290</v>
      </c>
      <c r="S894" s="733">
        <f>R894</f>
        <v>290</v>
      </c>
      <c r="T894" s="841" t="s">
        <v>794</v>
      </c>
      <c r="U894" s="841"/>
      <c r="V894" s="841"/>
      <c r="W894" s="752">
        <f t="shared" si="554"/>
        <v>0</v>
      </c>
      <c r="X894" s="552">
        <f t="shared" si="526"/>
        <v>0</v>
      </c>
      <c r="Y894" s="707"/>
      <c r="Z894" s="435"/>
      <c r="AA894" s="427"/>
      <c r="AB894" s="2"/>
      <c r="AC894" s="1"/>
      <c r="AD894" s="2"/>
      <c r="AE894" s="2"/>
      <c r="AF894" s="2"/>
      <c r="AG894" s="2"/>
      <c r="AH894" s="2"/>
      <c r="AI894" s="2"/>
      <c r="AJ894" s="2"/>
      <c r="AK894" s="122"/>
      <c r="AL894" s="2"/>
      <c r="AM894" s="2"/>
      <c r="AN894" s="2"/>
      <c r="AO894" s="2"/>
      <c r="AP894" s="2"/>
      <c r="AQ894" s="2"/>
      <c r="AR894" s="2"/>
      <c r="AS894" s="2"/>
      <c r="AT894" s="2"/>
      <c r="AU894" s="2"/>
      <c r="AV894" s="2"/>
      <c r="AW894" s="2"/>
      <c r="AX894" s="2"/>
      <c r="AY894" s="2"/>
      <c r="AZ894" s="2"/>
      <c r="BA894" s="2"/>
      <c r="BB894" s="2"/>
      <c r="BC894" s="2"/>
      <c r="BD894" s="2"/>
      <c r="BE894" s="2"/>
    </row>
    <row r="895" spans="1:57" s="3" customFormat="1" ht="63.75" customHeight="1">
      <c r="A895" s="520" t="s">
        <v>11</v>
      </c>
      <c r="B895" s="470"/>
      <c r="C895" s="511" t="s">
        <v>782</v>
      </c>
      <c r="D895" s="16" t="s">
        <v>699</v>
      </c>
      <c r="E895" s="63" t="s">
        <v>700</v>
      </c>
      <c r="F895" s="75" t="s">
        <v>47</v>
      </c>
      <c r="G895" s="538" t="s">
        <v>790</v>
      </c>
      <c r="H895" s="620"/>
      <c r="I895" s="538" t="s">
        <v>790</v>
      </c>
      <c r="J895" s="538" t="s">
        <v>790</v>
      </c>
      <c r="K895" s="538" t="s">
        <v>790</v>
      </c>
      <c r="L895" s="538" t="s">
        <v>790</v>
      </c>
      <c r="M895" s="538" t="s">
        <v>790</v>
      </c>
      <c r="N895" s="215"/>
      <c r="O895" s="50">
        <f t="shared" si="550"/>
        <v>0</v>
      </c>
      <c r="P895" s="94">
        <f t="shared" si="551"/>
        <v>0</v>
      </c>
      <c r="Q895" s="678">
        <v>5.5</v>
      </c>
      <c r="R895" s="839">
        <v>357.5</v>
      </c>
      <c r="S895" s="745">
        <f t="shared" si="552"/>
        <v>357.5</v>
      </c>
      <c r="T895" s="454">
        <v>0</v>
      </c>
      <c r="U895" s="434">
        <f t="shared" si="553"/>
        <v>16.070489510489523</v>
      </c>
      <c r="V895" s="458">
        <v>300.04799999999994</v>
      </c>
      <c r="W895" s="752">
        <f t="shared" si="554"/>
        <v>0</v>
      </c>
      <c r="X895" s="552">
        <f t="shared" si="526"/>
        <v>0</v>
      </c>
      <c r="Y895" s="707"/>
      <c r="Z895" s="435"/>
      <c r="AA895" s="427"/>
      <c r="AB895" s="171"/>
      <c r="AC895" s="7"/>
      <c r="AD895" s="8"/>
      <c r="AE895" s="8"/>
      <c r="AF895" s="8"/>
      <c r="AG895" s="8"/>
      <c r="AH895" s="8"/>
      <c r="AI895" s="8"/>
      <c r="AJ895" s="8"/>
      <c r="AK895" s="124"/>
      <c r="AL895" s="2"/>
      <c r="AM895" s="2"/>
      <c r="AN895" s="2"/>
      <c r="AO895" s="2"/>
      <c r="AP895" s="2"/>
      <c r="AQ895" s="2"/>
      <c r="AR895" s="2"/>
      <c r="AS895" s="2"/>
      <c r="AT895" s="2"/>
      <c r="AU895" s="2"/>
      <c r="AV895" s="2"/>
      <c r="AW895" s="2"/>
      <c r="AX895" s="2"/>
      <c r="AY895" s="2"/>
      <c r="AZ895" s="2"/>
      <c r="BA895" s="2"/>
      <c r="BB895" s="2"/>
      <c r="BC895" s="2"/>
      <c r="BD895" s="2"/>
      <c r="BE895" s="2"/>
    </row>
    <row r="896" spans="1:57" s="3" customFormat="1" ht="63.75" hidden="1" customHeight="1">
      <c r="A896" s="520" t="s">
        <v>11</v>
      </c>
      <c r="B896" s="476"/>
      <c r="C896" s="511" t="s">
        <v>782</v>
      </c>
      <c r="D896" s="33" t="s">
        <v>615</v>
      </c>
      <c r="E896" s="77" t="s">
        <v>697</v>
      </c>
      <c r="F896" s="80" t="s">
        <v>2</v>
      </c>
      <c r="G896" s="40"/>
      <c r="H896" s="620"/>
      <c r="I896" s="39"/>
      <c r="J896" s="39"/>
      <c r="K896" s="39"/>
      <c r="L896" s="39"/>
      <c r="M896" s="39"/>
      <c r="N896" s="215">
        <v>0</v>
      </c>
      <c r="O896" s="50">
        <f t="shared" ref="O896:O917" si="555">SUBTOTAL(9,G896:M896)</f>
        <v>0</v>
      </c>
      <c r="P896" s="94">
        <f t="shared" ref="P896:P917" si="556">O896</f>
        <v>0</v>
      </c>
      <c r="Q896" s="402">
        <v>7.93</v>
      </c>
      <c r="R896" s="436">
        <f t="shared" ref="R896:R917" si="557">Q896*$S$1</f>
        <v>515.44999999999993</v>
      </c>
      <c r="S896" s="394">
        <f t="shared" ref="S896:S917" si="558">(1-T896*0.01)*R896</f>
        <v>360.81499999999994</v>
      </c>
      <c r="T896" s="454">
        <v>30</v>
      </c>
      <c r="U896" s="434">
        <f t="shared" si="553"/>
        <v>33.970899214278788</v>
      </c>
      <c r="V896" s="458">
        <v>340.34699999999998</v>
      </c>
      <c r="W896" s="318">
        <f>S896*O896</f>
        <v>0</v>
      </c>
      <c r="X896" s="552">
        <f t="shared" si="526"/>
        <v>0</v>
      </c>
      <c r="Y896" s="437" t="s">
        <v>771</v>
      </c>
      <c r="Z896" s="435">
        <f t="shared" ref="Z896:Z917" si="559">T896</f>
        <v>30</v>
      </c>
      <c r="AA896" s="427"/>
      <c r="AB896" s="171"/>
      <c r="AC896" s="7"/>
      <c r="AD896" s="8"/>
      <c r="AE896" s="8"/>
      <c r="AF896" s="8"/>
      <c r="AG896" s="8"/>
      <c r="AH896" s="8"/>
      <c r="AI896" s="8"/>
      <c r="AJ896" s="8"/>
      <c r="AK896" s="124"/>
      <c r="AL896" s="2"/>
      <c r="AM896" s="2"/>
      <c r="AN896" s="2"/>
      <c r="AO896" s="2"/>
      <c r="AP896" s="2"/>
      <c r="AQ896" s="2"/>
      <c r="AR896" s="2"/>
      <c r="AS896" s="2"/>
      <c r="AT896" s="2"/>
      <c r="AU896" s="2"/>
      <c r="AV896" s="2"/>
      <c r="AW896" s="2"/>
      <c r="AX896" s="2"/>
      <c r="AY896" s="2"/>
      <c r="AZ896" s="2"/>
      <c r="BA896" s="2"/>
      <c r="BB896" s="2"/>
      <c r="BC896" s="2"/>
      <c r="BD896" s="2"/>
      <c r="BE896" s="2"/>
    </row>
    <row r="897" spans="1:57" s="3" customFormat="1" ht="27" hidden="1" customHeight="1">
      <c r="A897" s="641" t="s">
        <v>11</v>
      </c>
      <c r="B897" s="491"/>
      <c r="C897" s="322"/>
      <c r="D897" s="16" t="s">
        <v>643</v>
      </c>
      <c r="E897" s="63" t="s">
        <v>262</v>
      </c>
      <c r="F897" s="75" t="s">
        <v>299</v>
      </c>
      <c r="G897" s="38"/>
      <c r="H897" s="16"/>
      <c r="I897" s="37"/>
      <c r="J897" s="37"/>
      <c r="K897" s="37"/>
      <c r="L897" s="37"/>
      <c r="M897" s="37"/>
      <c r="N897" s="215">
        <v>0</v>
      </c>
      <c r="O897" s="50">
        <f t="shared" si="555"/>
        <v>0</v>
      </c>
      <c r="P897" s="94">
        <f t="shared" si="556"/>
        <v>0</v>
      </c>
      <c r="Q897" s="402">
        <v>11.95</v>
      </c>
      <c r="R897" s="436">
        <f t="shared" si="557"/>
        <v>776.75</v>
      </c>
      <c r="S897" s="394">
        <f t="shared" si="558"/>
        <v>504.88749999999993</v>
      </c>
      <c r="T897" s="454">
        <v>35</v>
      </c>
      <c r="U897" s="434">
        <f t="shared" si="553"/>
        <v>38.61538461538462</v>
      </c>
      <c r="V897" s="458">
        <v>476.80499999999995</v>
      </c>
      <c r="W897" s="318">
        <f>S897*O897</f>
        <v>0</v>
      </c>
      <c r="X897" s="552">
        <f t="shared" si="526"/>
        <v>0</v>
      </c>
      <c r="Y897" s="437" t="s">
        <v>771</v>
      </c>
      <c r="Z897" s="435">
        <f t="shared" si="559"/>
        <v>35</v>
      </c>
      <c r="AA897" s="427"/>
      <c r="AB897" s="171"/>
      <c r="AC897" s="7"/>
      <c r="AD897" s="8"/>
      <c r="AE897" s="8"/>
      <c r="AF897" s="8"/>
      <c r="AG897" s="8"/>
      <c r="AH897" s="8"/>
      <c r="AI897" s="8"/>
      <c r="AJ897" s="8"/>
      <c r="AK897" s="124"/>
      <c r="AL897" s="2"/>
      <c r="AM897" s="2"/>
      <c r="AN897" s="2"/>
      <c r="AO897" s="2"/>
      <c r="AP897" s="2"/>
      <c r="AQ897" s="2"/>
      <c r="AR897" s="2"/>
      <c r="AS897" s="2"/>
      <c r="AT897" s="2"/>
      <c r="AU897" s="2"/>
      <c r="AV897" s="2"/>
      <c r="AW897" s="2"/>
      <c r="AX897" s="2"/>
      <c r="AY897" s="2"/>
      <c r="AZ897" s="2"/>
      <c r="BA897" s="2"/>
      <c r="BB897" s="2"/>
      <c r="BC897" s="2"/>
      <c r="BD897" s="2"/>
      <c r="BE897" s="2"/>
    </row>
    <row r="898" spans="1:57" s="3" customFormat="1" ht="63.75" hidden="1" customHeight="1">
      <c r="A898" s="520" t="s">
        <v>11</v>
      </c>
      <c r="B898" s="475"/>
      <c r="C898" s="511" t="s">
        <v>782</v>
      </c>
      <c r="D898" s="16" t="s">
        <v>288</v>
      </c>
      <c r="E898" s="63" t="s">
        <v>262</v>
      </c>
      <c r="F898" s="75" t="s">
        <v>299</v>
      </c>
      <c r="G898" s="40"/>
      <c r="H898" s="620"/>
      <c r="I898" s="39"/>
      <c r="J898" s="39"/>
      <c r="K898" s="39"/>
      <c r="L898" s="39"/>
      <c r="M898" s="39"/>
      <c r="N898" s="215">
        <v>0</v>
      </c>
      <c r="O898" s="50">
        <f t="shared" si="555"/>
        <v>0</v>
      </c>
      <c r="P898" s="94">
        <f t="shared" si="556"/>
        <v>0</v>
      </c>
      <c r="Q898" s="402">
        <v>11.95</v>
      </c>
      <c r="R898" s="436">
        <f t="shared" si="557"/>
        <v>776.75</v>
      </c>
      <c r="S898" s="394">
        <f t="shared" si="558"/>
        <v>466.04999999999995</v>
      </c>
      <c r="T898" s="454">
        <v>40</v>
      </c>
      <c r="U898" s="434">
        <f t="shared" si="553"/>
        <v>38.61538461538462</v>
      </c>
      <c r="V898" s="458">
        <v>476.80499999999995</v>
      </c>
      <c r="W898" s="318">
        <f t="shared" si="548"/>
        <v>0</v>
      </c>
      <c r="X898" s="552">
        <f t="shared" si="526"/>
        <v>0</v>
      </c>
      <c r="Y898" s="437" t="s">
        <v>771</v>
      </c>
      <c r="Z898" s="435">
        <f t="shared" si="559"/>
        <v>40</v>
      </c>
      <c r="AA898" s="427"/>
      <c r="AB898" s="171"/>
      <c r="AC898" s="7"/>
      <c r="AD898" s="8"/>
      <c r="AE898" s="8"/>
      <c r="AF898" s="8"/>
      <c r="AG898" s="8"/>
      <c r="AH898" s="8"/>
      <c r="AI898" s="8"/>
      <c r="AJ898" s="8"/>
      <c r="AK898" s="124"/>
      <c r="AL898" s="2"/>
      <c r="AM898" s="2"/>
      <c r="AN898" s="2"/>
      <c r="AO898" s="2"/>
      <c r="AP898" s="2"/>
      <c r="AQ898" s="2"/>
      <c r="AR898" s="2"/>
      <c r="AS898" s="2"/>
      <c r="AT898" s="2"/>
      <c r="AU898" s="2"/>
      <c r="AV898" s="2"/>
      <c r="AW898" s="2"/>
      <c r="AX898" s="2"/>
      <c r="AY898" s="2"/>
      <c r="AZ898" s="2"/>
      <c r="BA898" s="2"/>
      <c r="BB898" s="2"/>
      <c r="BC898" s="2"/>
      <c r="BD898" s="2"/>
      <c r="BE898" s="2"/>
    </row>
    <row r="899" spans="1:57" s="3" customFormat="1" ht="63.75" hidden="1" customHeight="1">
      <c r="A899" s="520" t="s">
        <v>11</v>
      </c>
      <c r="B899" s="475"/>
      <c r="C899" s="511" t="s">
        <v>782</v>
      </c>
      <c r="D899" s="16" t="s">
        <v>289</v>
      </c>
      <c r="E899" s="63" t="s">
        <v>262</v>
      </c>
      <c r="F899" s="75" t="s">
        <v>299</v>
      </c>
      <c r="G899" s="40"/>
      <c r="H899" s="620"/>
      <c r="I899" s="39"/>
      <c r="J899" s="39"/>
      <c r="K899" s="39"/>
      <c r="L899" s="39"/>
      <c r="M899" s="39"/>
      <c r="N899" s="215">
        <v>0</v>
      </c>
      <c r="O899" s="50">
        <f t="shared" si="555"/>
        <v>0</v>
      </c>
      <c r="P899" s="94">
        <f t="shared" si="556"/>
        <v>0</v>
      </c>
      <c r="Q899" s="402">
        <v>11.95</v>
      </c>
      <c r="R899" s="436">
        <f t="shared" si="557"/>
        <v>776.75</v>
      </c>
      <c r="S899" s="394">
        <f t="shared" si="558"/>
        <v>466.04999999999995</v>
      </c>
      <c r="T899" s="454">
        <v>40</v>
      </c>
      <c r="U899" s="434">
        <f t="shared" si="553"/>
        <v>38.61538461538462</v>
      </c>
      <c r="V899" s="458">
        <v>476.80499999999995</v>
      </c>
      <c r="W899" s="318">
        <f t="shared" si="548"/>
        <v>0</v>
      </c>
      <c r="X899" s="552">
        <f t="shared" si="526"/>
        <v>0</v>
      </c>
      <c r="Y899" s="437" t="s">
        <v>771</v>
      </c>
      <c r="Z899" s="435">
        <f t="shared" si="559"/>
        <v>40</v>
      </c>
      <c r="AA899" s="427"/>
      <c r="AB899" s="171"/>
      <c r="AC899" s="7"/>
      <c r="AD899" s="8"/>
      <c r="AE899" s="8"/>
      <c r="AF899" s="8"/>
      <c r="AG899" s="8"/>
      <c r="AH899" s="8"/>
      <c r="AI899" s="8"/>
      <c r="AJ899" s="8"/>
      <c r="AK899" s="124"/>
      <c r="AL899" s="2"/>
      <c r="AM899" s="2"/>
      <c r="AN899" s="2"/>
      <c r="AO899" s="2"/>
      <c r="AP899" s="2"/>
      <c r="AQ899" s="2"/>
      <c r="AR899" s="2"/>
      <c r="AS899" s="2"/>
      <c r="AT899" s="2"/>
      <c r="AU899" s="2"/>
      <c r="AV899" s="2"/>
      <c r="AW899" s="2"/>
      <c r="AX899" s="2"/>
      <c r="AY899" s="2"/>
      <c r="AZ899" s="2"/>
      <c r="BA899" s="2"/>
      <c r="BB899" s="2"/>
      <c r="BC899" s="2"/>
      <c r="BD899" s="2"/>
      <c r="BE899" s="2"/>
    </row>
    <row r="900" spans="1:57" s="3" customFormat="1" ht="27" hidden="1" customHeight="1">
      <c r="A900" s="641" t="s">
        <v>11</v>
      </c>
      <c r="B900" s="491"/>
      <c r="C900" s="322"/>
      <c r="D900" s="16" t="s">
        <v>290</v>
      </c>
      <c r="E900" s="63" t="s">
        <v>262</v>
      </c>
      <c r="F900" s="75" t="s">
        <v>299</v>
      </c>
      <c r="G900" s="38"/>
      <c r="H900" s="16"/>
      <c r="I900" s="37"/>
      <c r="J900" s="37"/>
      <c r="K900" s="37"/>
      <c r="L900" s="37"/>
      <c r="M900" s="37"/>
      <c r="N900" s="215">
        <v>0</v>
      </c>
      <c r="O900" s="50">
        <f t="shared" si="555"/>
        <v>0</v>
      </c>
      <c r="P900" s="94">
        <f t="shared" si="556"/>
        <v>0</v>
      </c>
      <c r="Q900" s="402">
        <v>11.95</v>
      </c>
      <c r="R900" s="436">
        <f t="shared" si="557"/>
        <v>776.75</v>
      </c>
      <c r="S900" s="394">
        <f t="shared" si="558"/>
        <v>504.88749999999993</v>
      </c>
      <c r="T900" s="454">
        <v>35</v>
      </c>
      <c r="U900" s="434">
        <f t="shared" si="553"/>
        <v>38.61538461538462</v>
      </c>
      <c r="V900" s="458">
        <v>476.80499999999995</v>
      </c>
      <c r="W900" s="318">
        <f t="shared" si="548"/>
        <v>0</v>
      </c>
      <c r="X900" s="552">
        <f t="shared" si="526"/>
        <v>0</v>
      </c>
      <c r="Y900" s="437" t="s">
        <v>771</v>
      </c>
      <c r="Z900" s="435">
        <f t="shared" si="559"/>
        <v>35</v>
      </c>
      <c r="AA900" s="427"/>
      <c r="AB900" s="171"/>
      <c r="AC900" s="7"/>
      <c r="AD900" s="8"/>
      <c r="AE900" s="8"/>
      <c r="AF900" s="8"/>
      <c r="AG900" s="8"/>
      <c r="AH900" s="8"/>
      <c r="AI900" s="8"/>
      <c r="AJ900" s="8"/>
      <c r="AK900" s="124"/>
      <c r="AL900" s="2"/>
      <c r="AM900" s="2"/>
      <c r="AN900" s="2"/>
      <c r="AO900" s="2"/>
      <c r="AP900" s="2"/>
      <c r="AQ900" s="2"/>
      <c r="AR900" s="2"/>
      <c r="AS900" s="2"/>
      <c r="AT900" s="2"/>
      <c r="AU900" s="2"/>
      <c r="AV900" s="2"/>
      <c r="AW900" s="2"/>
      <c r="AX900" s="2"/>
      <c r="AY900" s="2"/>
      <c r="AZ900" s="2"/>
      <c r="BA900" s="2"/>
      <c r="BB900" s="2"/>
      <c r="BC900" s="2"/>
      <c r="BD900" s="2"/>
      <c r="BE900" s="2"/>
    </row>
    <row r="901" spans="1:57" s="3" customFormat="1" ht="27" hidden="1" customHeight="1">
      <c r="A901" s="641" t="s">
        <v>11</v>
      </c>
      <c r="B901" s="491"/>
      <c r="C901" s="322"/>
      <c r="D901" s="16" t="s">
        <v>291</v>
      </c>
      <c r="E901" s="63" t="s">
        <v>262</v>
      </c>
      <c r="F901" s="75" t="s">
        <v>299</v>
      </c>
      <c r="G901" s="38"/>
      <c r="H901" s="16"/>
      <c r="I901" s="37"/>
      <c r="J901" s="37"/>
      <c r="K901" s="37"/>
      <c r="L901" s="37"/>
      <c r="M901" s="37"/>
      <c r="N901" s="215">
        <v>0</v>
      </c>
      <c r="O901" s="50">
        <f t="shared" si="555"/>
        <v>0</v>
      </c>
      <c r="P901" s="94">
        <f t="shared" si="556"/>
        <v>0</v>
      </c>
      <c r="Q901" s="402">
        <v>11.95</v>
      </c>
      <c r="R901" s="436">
        <f t="shared" si="557"/>
        <v>776.75</v>
      </c>
      <c r="S901" s="394">
        <f t="shared" si="558"/>
        <v>504.88749999999993</v>
      </c>
      <c r="T901" s="454">
        <v>35</v>
      </c>
      <c r="U901" s="434">
        <f t="shared" si="553"/>
        <v>38.61538461538462</v>
      </c>
      <c r="V901" s="458">
        <v>476.80499999999995</v>
      </c>
      <c r="W901" s="318">
        <f t="shared" si="548"/>
        <v>0</v>
      </c>
      <c r="X901" s="552">
        <f t="shared" si="526"/>
        <v>0</v>
      </c>
      <c r="Y901" s="437" t="s">
        <v>771</v>
      </c>
      <c r="Z901" s="435">
        <f t="shared" si="559"/>
        <v>35</v>
      </c>
      <c r="AA901" s="427"/>
      <c r="AB901" s="171"/>
      <c r="AC901" s="7"/>
      <c r="AD901" s="8"/>
      <c r="AE901" s="8"/>
      <c r="AF901" s="8"/>
      <c r="AG901" s="8"/>
      <c r="AH901" s="8"/>
      <c r="AI901" s="8"/>
      <c r="AJ901" s="8"/>
      <c r="AK901" s="124"/>
      <c r="AL901" s="2"/>
      <c r="AM901" s="2"/>
      <c r="AN901" s="2"/>
      <c r="AO901" s="2"/>
      <c r="AP901" s="2"/>
      <c r="AQ901" s="2"/>
      <c r="AR901" s="2"/>
      <c r="AS901" s="2"/>
      <c r="AT901" s="2"/>
      <c r="AU901" s="2"/>
      <c r="AV901" s="2"/>
      <c r="AW901" s="2"/>
      <c r="AX901" s="2"/>
      <c r="AY901" s="2"/>
      <c r="AZ901" s="2"/>
      <c r="BA901" s="2"/>
      <c r="BB901" s="2"/>
      <c r="BC901" s="2"/>
      <c r="BD901" s="2"/>
      <c r="BE901" s="2"/>
    </row>
    <row r="902" spans="1:57" s="3" customFormat="1" ht="63.75" hidden="1" customHeight="1">
      <c r="A902" s="520" t="s">
        <v>11</v>
      </c>
      <c r="B902" s="475"/>
      <c r="C902" s="511" t="s">
        <v>782</v>
      </c>
      <c r="D902" s="16" t="s">
        <v>292</v>
      </c>
      <c r="E902" s="63" t="s">
        <v>262</v>
      </c>
      <c r="F902" s="75" t="s">
        <v>299</v>
      </c>
      <c r="G902" s="40"/>
      <c r="H902" s="620"/>
      <c r="I902" s="39"/>
      <c r="J902" s="39"/>
      <c r="K902" s="39"/>
      <c r="L902" s="39"/>
      <c r="M902" s="39"/>
      <c r="N902" s="215">
        <v>0</v>
      </c>
      <c r="O902" s="50">
        <f t="shared" si="555"/>
        <v>0</v>
      </c>
      <c r="P902" s="94">
        <f t="shared" si="556"/>
        <v>0</v>
      </c>
      <c r="Q902" s="402">
        <v>11.95</v>
      </c>
      <c r="R902" s="436">
        <f t="shared" si="557"/>
        <v>776.75</v>
      </c>
      <c r="S902" s="394">
        <f t="shared" si="558"/>
        <v>466.04999999999995</v>
      </c>
      <c r="T902" s="454">
        <v>40</v>
      </c>
      <c r="U902" s="434">
        <f t="shared" si="553"/>
        <v>38.61538461538462</v>
      </c>
      <c r="V902" s="458">
        <v>476.80499999999995</v>
      </c>
      <c r="W902" s="318">
        <f t="shared" si="548"/>
        <v>0</v>
      </c>
      <c r="X902" s="552">
        <f t="shared" si="526"/>
        <v>0</v>
      </c>
      <c r="Y902" s="437" t="s">
        <v>771</v>
      </c>
      <c r="Z902" s="435">
        <f t="shared" si="559"/>
        <v>40</v>
      </c>
      <c r="AA902" s="427"/>
      <c r="AB902" s="171"/>
      <c r="AC902" s="7"/>
      <c r="AD902" s="8"/>
      <c r="AE902" s="8"/>
      <c r="AF902" s="8"/>
      <c r="AG902" s="8"/>
      <c r="AH902" s="8"/>
      <c r="AI902" s="8"/>
      <c r="AJ902" s="8"/>
      <c r="AK902" s="124"/>
      <c r="AL902" s="2"/>
      <c r="AM902" s="2"/>
      <c r="AN902" s="2"/>
      <c r="AO902" s="2"/>
      <c r="AP902" s="2"/>
      <c r="AQ902" s="2"/>
      <c r="AR902" s="2"/>
      <c r="AS902" s="2"/>
      <c r="AT902" s="2"/>
      <c r="AU902" s="2"/>
      <c r="AV902" s="2"/>
      <c r="AW902" s="2"/>
      <c r="AX902" s="2"/>
      <c r="AY902" s="2"/>
      <c r="AZ902" s="2"/>
      <c r="BA902" s="2"/>
      <c r="BB902" s="2"/>
      <c r="BC902" s="2"/>
      <c r="BD902" s="2"/>
      <c r="BE902" s="2"/>
    </row>
    <row r="903" spans="1:57" s="3" customFormat="1" ht="63.75" hidden="1" customHeight="1">
      <c r="A903" s="520" t="s">
        <v>11</v>
      </c>
      <c r="B903" s="475"/>
      <c r="C903" s="511" t="s">
        <v>782</v>
      </c>
      <c r="D903" s="16" t="s">
        <v>293</v>
      </c>
      <c r="E903" s="63" t="s">
        <v>262</v>
      </c>
      <c r="F903" s="75" t="s">
        <v>299</v>
      </c>
      <c r="G903" s="40"/>
      <c r="H903" s="620"/>
      <c r="I903" s="39"/>
      <c r="J903" s="39"/>
      <c r="K903" s="39"/>
      <c r="L903" s="39"/>
      <c r="M903" s="39"/>
      <c r="N903" s="215">
        <v>0</v>
      </c>
      <c r="O903" s="50">
        <f t="shared" si="555"/>
        <v>0</v>
      </c>
      <c r="P903" s="94">
        <f t="shared" si="556"/>
        <v>0</v>
      </c>
      <c r="Q903" s="402">
        <v>11.95</v>
      </c>
      <c r="R903" s="436">
        <f t="shared" si="557"/>
        <v>776.75</v>
      </c>
      <c r="S903" s="394">
        <f t="shared" si="558"/>
        <v>504.88749999999993</v>
      </c>
      <c r="T903" s="454">
        <v>35</v>
      </c>
      <c r="U903" s="434">
        <f t="shared" si="553"/>
        <v>38.61538461538462</v>
      </c>
      <c r="V903" s="458">
        <v>476.80499999999995</v>
      </c>
      <c r="W903" s="318">
        <f t="shared" si="548"/>
        <v>0</v>
      </c>
      <c r="X903" s="552">
        <f t="shared" si="526"/>
        <v>0</v>
      </c>
      <c r="Y903" s="437" t="s">
        <v>771</v>
      </c>
      <c r="Z903" s="435">
        <f t="shared" si="559"/>
        <v>35</v>
      </c>
      <c r="AA903" s="427"/>
      <c r="AB903" s="171"/>
      <c r="AC903" s="7"/>
      <c r="AD903" s="8"/>
      <c r="AE903" s="8"/>
      <c r="AF903" s="8"/>
      <c r="AG903" s="8"/>
      <c r="AH903" s="8"/>
      <c r="AI903" s="8"/>
      <c r="AJ903" s="8"/>
      <c r="AK903" s="124"/>
      <c r="AL903" s="2"/>
      <c r="AM903" s="2"/>
      <c r="AN903" s="2"/>
      <c r="AO903" s="2"/>
      <c r="AP903" s="2"/>
      <c r="AQ903" s="2"/>
      <c r="AR903" s="2"/>
      <c r="AS903" s="2"/>
      <c r="AT903" s="2"/>
      <c r="AU903" s="2"/>
      <c r="AV903" s="2"/>
      <c r="AW903" s="2"/>
      <c r="AX903" s="2"/>
      <c r="AY903" s="2"/>
      <c r="AZ903" s="2"/>
      <c r="BA903" s="2"/>
      <c r="BB903" s="2"/>
      <c r="BC903" s="2"/>
      <c r="BD903" s="2"/>
      <c r="BE903" s="2"/>
    </row>
    <row r="904" spans="1:57" s="3" customFormat="1" ht="27" hidden="1" customHeight="1">
      <c r="A904" s="641" t="s">
        <v>11</v>
      </c>
      <c r="B904" s="491"/>
      <c r="C904" s="322"/>
      <c r="D904" s="16" t="s">
        <v>644</v>
      </c>
      <c r="E904" s="63" t="s">
        <v>262</v>
      </c>
      <c r="F904" s="75" t="s">
        <v>299</v>
      </c>
      <c r="G904" s="38"/>
      <c r="H904" s="16"/>
      <c r="I904" s="37"/>
      <c r="J904" s="37"/>
      <c r="K904" s="37"/>
      <c r="L904" s="37"/>
      <c r="M904" s="37"/>
      <c r="N904" s="215">
        <v>0</v>
      </c>
      <c r="O904" s="50">
        <f t="shared" si="555"/>
        <v>0</v>
      </c>
      <c r="P904" s="94">
        <f t="shared" si="556"/>
        <v>0</v>
      </c>
      <c r="Q904" s="402">
        <v>11.95</v>
      </c>
      <c r="R904" s="436">
        <f t="shared" si="557"/>
        <v>776.75</v>
      </c>
      <c r="S904" s="394">
        <f t="shared" si="558"/>
        <v>504.88749999999993</v>
      </c>
      <c r="T904" s="454">
        <v>35</v>
      </c>
      <c r="U904" s="434">
        <f t="shared" si="553"/>
        <v>38.61538461538462</v>
      </c>
      <c r="V904" s="458">
        <v>476.80499999999995</v>
      </c>
      <c r="W904" s="318">
        <f t="shared" si="548"/>
        <v>0</v>
      </c>
      <c r="X904" s="552">
        <f t="shared" si="526"/>
        <v>0</v>
      </c>
      <c r="Y904" s="437" t="s">
        <v>771</v>
      </c>
      <c r="Z904" s="435">
        <f t="shared" si="559"/>
        <v>35</v>
      </c>
      <c r="AA904" s="427"/>
      <c r="AB904" s="171"/>
      <c r="AC904" s="7"/>
      <c r="AD904" s="8"/>
      <c r="AE904" s="8"/>
      <c r="AF904" s="8"/>
      <c r="AG904" s="8"/>
      <c r="AH904" s="8"/>
      <c r="AI904" s="8"/>
      <c r="AJ904" s="8"/>
      <c r="AK904" s="124"/>
      <c r="AL904" s="2"/>
      <c r="AM904" s="2"/>
      <c r="AN904" s="2"/>
      <c r="AO904" s="2"/>
      <c r="AP904" s="2"/>
      <c r="AQ904" s="2"/>
      <c r="AR904" s="2"/>
      <c r="AS904" s="2"/>
      <c r="AT904" s="2"/>
      <c r="AU904" s="2"/>
      <c r="AV904" s="2"/>
      <c r="AW904" s="2"/>
      <c r="AX904" s="2"/>
      <c r="AY904" s="2"/>
      <c r="AZ904" s="2"/>
      <c r="BA904" s="2"/>
      <c r="BB904" s="2"/>
      <c r="BC904" s="2"/>
      <c r="BD904" s="2"/>
      <c r="BE904" s="2"/>
    </row>
    <row r="905" spans="1:57" s="3" customFormat="1" ht="27" hidden="1" customHeight="1">
      <c r="A905" s="641" t="s">
        <v>11</v>
      </c>
      <c r="B905" s="491"/>
      <c r="C905" s="322"/>
      <c r="D905" s="16" t="s">
        <v>294</v>
      </c>
      <c r="E905" s="63" t="s">
        <v>262</v>
      </c>
      <c r="F905" s="75" t="s">
        <v>299</v>
      </c>
      <c r="G905" s="38"/>
      <c r="H905" s="16"/>
      <c r="I905" s="37"/>
      <c r="J905" s="37"/>
      <c r="K905" s="37"/>
      <c r="L905" s="37"/>
      <c r="M905" s="37"/>
      <c r="N905" s="215">
        <v>0</v>
      </c>
      <c r="O905" s="50">
        <f t="shared" si="555"/>
        <v>0</v>
      </c>
      <c r="P905" s="94">
        <f t="shared" si="556"/>
        <v>0</v>
      </c>
      <c r="Q905" s="402">
        <v>11.95</v>
      </c>
      <c r="R905" s="436">
        <f t="shared" si="557"/>
        <v>776.75</v>
      </c>
      <c r="S905" s="394">
        <f t="shared" si="558"/>
        <v>504.88749999999993</v>
      </c>
      <c r="T905" s="454">
        <v>35</v>
      </c>
      <c r="U905" s="434">
        <f t="shared" si="553"/>
        <v>38.61538461538462</v>
      </c>
      <c r="V905" s="458">
        <v>476.80499999999995</v>
      </c>
      <c r="W905" s="318">
        <f t="shared" si="548"/>
        <v>0</v>
      </c>
      <c r="X905" s="552">
        <f t="shared" si="526"/>
        <v>0</v>
      </c>
      <c r="Y905" s="437" t="s">
        <v>771</v>
      </c>
      <c r="Z905" s="435">
        <f t="shared" si="559"/>
        <v>35</v>
      </c>
      <c r="AA905" s="427"/>
      <c r="AB905" s="171"/>
      <c r="AC905" s="7"/>
      <c r="AD905" s="8"/>
      <c r="AE905" s="8"/>
      <c r="AF905" s="8"/>
      <c r="AG905" s="8"/>
      <c r="AH905" s="8"/>
      <c r="AI905" s="8"/>
      <c r="AJ905" s="8"/>
      <c r="AK905" s="124"/>
      <c r="AL905" s="2"/>
      <c r="AM905" s="2"/>
      <c r="AN905" s="2"/>
      <c r="AO905" s="2"/>
      <c r="AP905" s="2"/>
      <c r="AQ905" s="2"/>
      <c r="AR905" s="2"/>
      <c r="AS905" s="2"/>
      <c r="AT905" s="2"/>
      <c r="AU905" s="2"/>
      <c r="AV905" s="2"/>
      <c r="AW905" s="2"/>
      <c r="AX905" s="2"/>
      <c r="AY905" s="2"/>
      <c r="AZ905" s="2"/>
      <c r="BA905" s="2"/>
      <c r="BB905" s="2"/>
      <c r="BC905" s="2"/>
      <c r="BD905" s="2"/>
      <c r="BE905" s="2"/>
    </row>
    <row r="906" spans="1:57" s="3" customFormat="1" ht="63.75" hidden="1" customHeight="1">
      <c r="A906" s="520" t="s">
        <v>11</v>
      </c>
      <c r="B906" s="475"/>
      <c r="C906" s="511" t="s">
        <v>782</v>
      </c>
      <c r="D906" s="16" t="s">
        <v>295</v>
      </c>
      <c r="E906" s="63" t="s">
        <v>262</v>
      </c>
      <c r="F906" s="75" t="s">
        <v>299</v>
      </c>
      <c r="G906" s="40"/>
      <c r="H906" s="620"/>
      <c r="I906" s="39"/>
      <c r="J906" s="39"/>
      <c r="K906" s="39"/>
      <c r="L906" s="39"/>
      <c r="M906" s="39"/>
      <c r="N906" s="215">
        <v>0</v>
      </c>
      <c r="O906" s="50">
        <f t="shared" si="555"/>
        <v>0</v>
      </c>
      <c r="P906" s="94">
        <f t="shared" si="556"/>
        <v>0</v>
      </c>
      <c r="Q906" s="402">
        <v>11.95</v>
      </c>
      <c r="R906" s="436">
        <f t="shared" si="557"/>
        <v>776.75</v>
      </c>
      <c r="S906" s="394">
        <f t="shared" si="558"/>
        <v>466.04999999999995</v>
      </c>
      <c r="T906" s="454">
        <v>40</v>
      </c>
      <c r="U906" s="434">
        <f t="shared" si="553"/>
        <v>38.61538461538462</v>
      </c>
      <c r="V906" s="458">
        <v>476.80499999999995</v>
      </c>
      <c r="W906" s="318">
        <f t="shared" si="548"/>
        <v>0</v>
      </c>
      <c r="X906" s="552">
        <f t="shared" ref="X906:X975" si="560">R906*P906</f>
        <v>0</v>
      </c>
      <c r="Y906" s="437" t="s">
        <v>771</v>
      </c>
      <c r="Z906" s="435">
        <f t="shared" si="559"/>
        <v>40</v>
      </c>
      <c r="AA906" s="427"/>
      <c r="AB906" s="171"/>
      <c r="AC906" s="7"/>
      <c r="AD906" s="8"/>
      <c r="AE906" s="8"/>
      <c r="AF906" s="8"/>
      <c r="AG906" s="8"/>
      <c r="AH906" s="8"/>
      <c r="AI906" s="8"/>
      <c r="AJ906" s="8"/>
      <c r="AK906" s="124"/>
      <c r="AL906" s="2"/>
      <c r="AM906" s="2"/>
      <c r="AN906" s="2"/>
      <c r="AO906" s="2"/>
      <c r="AP906" s="2"/>
      <c r="AQ906" s="2"/>
      <c r="AR906" s="2"/>
      <c r="AS906" s="2"/>
      <c r="AT906" s="2"/>
      <c r="AU906" s="2"/>
      <c r="AV906" s="2"/>
      <c r="AW906" s="2"/>
      <c r="AX906" s="2"/>
      <c r="AY906" s="2"/>
      <c r="AZ906" s="2"/>
      <c r="BA906" s="2"/>
      <c r="BB906" s="2"/>
      <c r="BC906" s="2"/>
      <c r="BD906" s="2"/>
      <c r="BE906" s="2"/>
    </row>
    <row r="907" spans="1:57" s="3" customFormat="1" ht="27" hidden="1" customHeight="1">
      <c r="A907" s="641" t="s">
        <v>11</v>
      </c>
      <c r="B907" s="520"/>
      <c r="C907" s="322"/>
      <c r="D907" s="16" t="s">
        <v>645</v>
      </c>
      <c r="E907" s="63" t="s">
        <v>262</v>
      </c>
      <c r="F907" s="75" t="s">
        <v>299</v>
      </c>
      <c r="G907" s="38"/>
      <c r="H907" s="16"/>
      <c r="I907" s="37"/>
      <c r="J907" s="37"/>
      <c r="K907" s="37"/>
      <c r="L907" s="37"/>
      <c r="M907" s="37"/>
      <c r="N907" s="215">
        <v>0</v>
      </c>
      <c r="O907" s="50">
        <f t="shared" si="555"/>
        <v>0</v>
      </c>
      <c r="P907" s="94">
        <f t="shared" si="556"/>
        <v>0</v>
      </c>
      <c r="Q907" s="402">
        <v>11.95</v>
      </c>
      <c r="R907" s="436">
        <f t="shared" si="557"/>
        <v>776.75</v>
      </c>
      <c r="S907" s="394">
        <f t="shared" si="558"/>
        <v>504.88749999999993</v>
      </c>
      <c r="T907" s="454">
        <v>35</v>
      </c>
      <c r="U907" s="434">
        <f t="shared" si="553"/>
        <v>38.61538461538462</v>
      </c>
      <c r="V907" s="458">
        <v>476.80499999999995</v>
      </c>
      <c r="W907" s="318">
        <f>S907*O907</f>
        <v>0</v>
      </c>
      <c r="X907" s="552">
        <f t="shared" si="560"/>
        <v>0</v>
      </c>
      <c r="Y907" s="437" t="s">
        <v>771</v>
      </c>
      <c r="Z907" s="435">
        <f t="shared" si="559"/>
        <v>35</v>
      </c>
      <c r="AA907" s="427"/>
      <c r="AB907" s="171"/>
      <c r="AC907" s="7"/>
      <c r="AD907" s="8"/>
      <c r="AE907" s="8"/>
      <c r="AF907" s="8"/>
      <c r="AG907" s="8"/>
      <c r="AH907" s="8"/>
      <c r="AI907" s="8"/>
      <c r="AJ907" s="8"/>
      <c r="AK907" s="124"/>
      <c r="AL907" s="2"/>
      <c r="AM907" s="2"/>
      <c r="AN907" s="2"/>
      <c r="AO907" s="2"/>
      <c r="AP907" s="2"/>
      <c r="AQ907" s="2"/>
      <c r="AR907" s="2"/>
      <c r="AS907" s="2"/>
      <c r="AT907" s="2"/>
      <c r="AU907" s="2"/>
      <c r="AV907" s="2"/>
      <c r="AW907" s="2"/>
      <c r="AX907" s="2"/>
      <c r="AY907" s="2"/>
      <c r="AZ907" s="2"/>
      <c r="BA907" s="2"/>
      <c r="BB907" s="2"/>
      <c r="BC907" s="2"/>
      <c r="BD907" s="2"/>
      <c r="BE907" s="2"/>
    </row>
    <row r="908" spans="1:57" s="3" customFormat="1" ht="27" hidden="1" customHeight="1">
      <c r="A908" s="641" t="s">
        <v>11</v>
      </c>
      <c r="B908" s="491"/>
      <c r="C908" s="322"/>
      <c r="D908" s="16" t="s">
        <v>296</v>
      </c>
      <c r="E908" s="63" t="s">
        <v>262</v>
      </c>
      <c r="F908" s="75" t="s">
        <v>299</v>
      </c>
      <c r="G908" s="38"/>
      <c r="H908" s="16"/>
      <c r="I908" s="37"/>
      <c r="J908" s="37"/>
      <c r="K908" s="37"/>
      <c r="L908" s="37"/>
      <c r="M908" s="37"/>
      <c r="N908" s="215">
        <v>0</v>
      </c>
      <c r="O908" s="50">
        <f t="shared" si="555"/>
        <v>0</v>
      </c>
      <c r="P908" s="94">
        <f t="shared" si="556"/>
        <v>0</v>
      </c>
      <c r="Q908" s="402">
        <v>11.95</v>
      </c>
      <c r="R908" s="436">
        <f t="shared" si="557"/>
        <v>776.75</v>
      </c>
      <c r="S908" s="394">
        <f t="shared" si="558"/>
        <v>504.88749999999993</v>
      </c>
      <c r="T908" s="454">
        <v>35</v>
      </c>
      <c r="U908" s="434">
        <f t="shared" si="553"/>
        <v>38.61538461538462</v>
      </c>
      <c r="V908" s="458">
        <v>476.80499999999995</v>
      </c>
      <c r="W908" s="318">
        <f t="shared" si="548"/>
        <v>0</v>
      </c>
      <c r="X908" s="552">
        <f t="shared" si="560"/>
        <v>0</v>
      </c>
      <c r="Y908" s="437" t="s">
        <v>771</v>
      </c>
      <c r="Z908" s="435">
        <f t="shared" si="559"/>
        <v>35</v>
      </c>
      <c r="AA908" s="427"/>
      <c r="AB908" s="171"/>
      <c r="AC908" s="7"/>
      <c r="AD908" s="8"/>
      <c r="AE908" s="8"/>
      <c r="AF908" s="8"/>
      <c r="AG908" s="8"/>
      <c r="AH908" s="8"/>
      <c r="AI908" s="8"/>
      <c r="AJ908" s="8"/>
      <c r="AK908" s="124"/>
      <c r="AL908" s="2"/>
      <c r="AM908" s="2"/>
      <c r="AN908" s="2"/>
      <c r="AO908" s="2"/>
      <c r="AP908" s="2"/>
      <c r="AQ908" s="2"/>
      <c r="AR908" s="2"/>
      <c r="AS908" s="2"/>
      <c r="AT908" s="2"/>
      <c r="AU908" s="2"/>
      <c r="AV908" s="2"/>
      <c r="AW908" s="2"/>
      <c r="AX908" s="2"/>
      <c r="AY908" s="2"/>
      <c r="AZ908" s="2"/>
      <c r="BA908" s="2"/>
      <c r="BB908" s="2"/>
      <c r="BC908" s="2"/>
      <c r="BD908" s="2"/>
      <c r="BE908" s="2"/>
    </row>
    <row r="909" spans="1:57" s="3" customFormat="1" ht="27" hidden="1" customHeight="1">
      <c r="A909" s="641" t="s">
        <v>11</v>
      </c>
      <c r="B909" s="491"/>
      <c r="C909" s="322"/>
      <c r="D909" s="16" t="s">
        <v>297</v>
      </c>
      <c r="E909" s="63" t="s">
        <v>262</v>
      </c>
      <c r="F909" s="75" t="s">
        <v>299</v>
      </c>
      <c r="G909" s="38"/>
      <c r="H909" s="16"/>
      <c r="I909" s="37"/>
      <c r="J909" s="37"/>
      <c r="K909" s="37"/>
      <c r="L909" s="37"/>
      <c r="M909" s="37"/>
      <c r="N909" s="215">
        <v>0</v>
      </c>
      <c r="O909" s="50">
        <f t="shared" si="555"/>
        <v>0</v>
      </c>
      <c r="P909" s="94">
        <f t="shared" si="556"/>
        <v>0</v>
      </c>
      <c r="Q909" s="402">
        <v>11.95</v>
      </c>
      <c r="R909" s="436">
        <f t="shared" si="557"/>
        <v>776.75</v>
      </c>
      <c r="S909" s="394">
        <f t="shared" si="558"/>
        <v>504.88749999999993</v>
      </c>
      <c r="T909" s="454">
        <v>35</v>
      </c>
      <c r="U909" s="434">
        <f t="shared" si="553"/>
        <v>38.61538461538462</v>
      </c>
      <c r="V909" s="458">
        <v>476.80499999999995</v>
      </c>
      <c r="W909" s="318">
        <f t="shared" si="548"/>
        <v>0</v>
      </c>
      <c r="X909" s="552">
        <f t="shared" si="560"/>
        <v>0</v>
      </c>
      <c r="Y909" s="437" t="s">
        <v>771</v>
      </c>
      <c r="Z909" s="435">
        <f t="shared" si="559"/>
        <v>35</v>
      </c>
      <c r="AA909" s="427"/>
      <c r="AB909" s="171"/>
      <c r="AC909" s="7"/>
      <c r="AD909" s="8"/>
      <c r="AE909" s="8"/>
      <c r="AF909" s="8"/>
      <c r="AG909" s="8"/>
      <c r="AH909" s="8"/>
      <c r="AI909" s="8"/>
      <c r="AJ909" s="8"/>
      <c r="AK909" s="124"/>
      <c r="AL909" s="2"/>
      <c r="AM909" s="2"/>
      <c r="AN909" s="2"/>
      <c r="AO909" s="2"/>
      <c r="AP909" s="2"/>
      <c r="AQ909" s="2"/>
      <c r="AR909" s="2"/>
      <c r="AS909" s="2"/>
      <c r="AT909" s="2"/>
      <c r="AU909" s="2"/>
      <c r="AV909" s="2"/>
      <c r="AW909" s="2"/>
      <c r="AX909" s="2"/>
      <c r="AY909" s="2"/>
      <c r="AZ909" s="2"/>
      <c r="BA909" s="2"/>
      <c r="BB909" s="2"/>
      <c r="BC909" s="2"/>
      <c r="BD909" s="2"/>
      <c r="BE909" s="2"/>
    </row>
    <row r="910" spans="1:57" s="3" customFormat="1" ht="63.75" hidden="1" customHeight="1">
      <c r="A910" s="520" t="s">
        <v>11</v>
      </c>
      <c r="B910" s="475"/>
      <c r="C910" s="511" t="s">
        <v>782</v>
      </c>
      <c r="D910" s="16" t="s">
        <v>298</v>
      </c>
      <c r="E910" s="63" t="s">
        <v>262</v>
      </c>
      <c r="F910" s="75" t="s">
        <v>299</v>
      </c>
      <c r="G910" s="40"/>
      <c r="H910" s="616"/>
      <c r="I910" s="39"/>
      <c r="J910" s="39"/>
      <c r="K910" s="39"/>
      <c r="L910" s="39"/>
      <c r="M910" s="39"/>
      <c r="N910" s="215">
        <v>0</v>
      </c>
      <c r="O910" s="50">
        <f t="shared" si="555"/>
        <v>0</v>
      </c>
      <c r="P910" s="94">
        <f t="shared" si="556"/>
        <v>0</v>
      </c>
      <c r="Q910" s="402">
        <v>11.95</v>
      </c>
      <c r="R910" s="436">
        <f t="shared" si="557"/>
        <v>776.75</v>
      </c>
      <c r="S910" s="394">
        <f t="shared" si="558"/>
        <v>466.04999999999995</v>
      </c>
      <c r="T910" s="454">
        <v>40</v>
      </c>
      <c r="U910" s="434">
        <f t="shared" si="553"/>
        <v>38.61538461538462</v>
      </c>
      <c r="V910" s="458">
        <v>476.80499999999995</v>
      </c>
      <c r="W910" s="318">
        <f t="shared" si="548"/>
        <v>0</v>
      </c>
      <c r="X910" s="552">
        <f t="shared" si="560"/>
        <v>0</v>
      </c>
      <c r="Y910" s="437" t="s">
        <v>771</v>
      </c>
      <c r="Z910" s="435">
        <f t="shared" si="559"/>
        <v>40</v>
      </c>
      <c r="AA910" s="427"/>
      <c r="AB910" s="171"/>
      <c r="AC910" s="7"/>
      <c r="AD910" s="8"/>
      <c r="AE910" s="8"/>
      <c r="AF910" s="8"/>
      <c r="AG910" s="8"/>
      <c r="AH910" s="8"/>
      <c r="AI910" s="8"/>
      <c r="AJ910" s="8"/>
      <c r="AK910" s="124"/>
      <c r="AL910" s="2"/>
      <c r="AM910" s="2"/>
      <c r="AN910" s="2"/>
      <c r="AO910" s="2"/>
      <c r="AP910" s="2"/>
      <c r="AQ910" s="2"/>
      <c r="AR910" s="2"/>
      <c r="AS910" s="2"/>
      <c r="AT910" s="2"/>
      <c r="AU910" s="2"/>
      <c r="AV910" s="2"/>
      <c r="AW910" s="2"/>
      <c r="AX910" s="2"/>
      <c r="AY910" s="2"/>
      <c r="AZ910" s="2"/>
      <c r="BA910" s="2"/>
      <c r="BB910" s="2"/>
      <c r="BC910" s="2"/>
      <c r="BD910" s="2"/>
      <c r="BE910" s="2"/>
    </row>
    <row r="911" spans="1:57" s="3" customFormat="1" ht="63.75" hidden="1" customHeight="1">
      <c r="A911" s="520" t="s">
        <v>11</v>
      </c>
      <c r="B911" s="476"/>
      <c r="C911" s="511" t="s">
        <v>782</v>
      </c>
      <c r="D911" s="16" t="s">
        <v>646</v>
      </c>
      <c r="E911" s="63" t="s">
        <v>262</v>
      </c>
      <c r="F911" s="75" t="s">
        <v>299</v>
      </c>
      <c r="G911" s="40"/>
      <c r="H911" s="616"/>
      <c r="I911" s="39"/>
      <c r="J911" s="39"/>
      <c r="K911" s="39"/>
      <c r="L911" s="39"/>
      <c r="M911" s="39"/>
      <c r="N911" s="215">
        <v>0</v>
      </c>
      <c r="O911" s="50">
        <f t="shared" si="555"/>
        <v>0</v>
      </c>
      <c r="P911" s="94">
        <f t="shared" si="556"/>
        <v>0</v>
      </c>
      <c r="Q911" s="402">
        <v>11.95</v>
      </c>
      <c r="R911" s="436">
        <f t="shared" si="557"/>
        <v>776.75</v>
      </c>
      <c r="S911" s="394">
        <f t="shared" si="558"/>
        <v>466.04999999999995</v>
      </c>
      <c r="T911" s="454">
        <v>40</v>
      </c>
      <c r="U911" s="434">
        <f t="shared" si="553"/>
        <v>38.61538461538462</v>
      </c>
      <c r="V911" s="458">
        <v>476.80499999999995</v>
      </c>
      <c r="W911" s="318">
        <f>S911*O911</f>
        <v>0</v>
      </c>
      <c r="X911" s="552">
        <f t="shared" si="560"/>
        <v>0</v>
      </c>
      <c r="Y911" s="437" t="s">
        <v>771</v>
      </c>
      <c r="Z911" s="435">
        <f t="shared" si="559"/>
        <v>40</v>
      </c>
      <c r="AA911" s="427"/>
      <c r="AB911" s="171"/>
      <c r="AC911" s="7"/>
      <c r="AD911" s="8"/>
      <c r="AE911" s="8"/>
      <c r="AF911" s="8"/>
      <c r="AG911" s="8"/>
      <c r="AH911" s="8"/>
      <c r="AI911" s="8"/>
      <c r="AJ911" s="8"/>
      <c r="AK911" s="124"/>
      <c r="AL911" s="2"/>
      <c r="AM911" s="2"/>
      <c r="AN911" s="2"/>
      <c r="AO911" s="2"/>
      <c r="AP911" s="2"/>
      <c r="AQ911" s="2"/>
      <c r="AR911" s="2"/>
      <c r="AS911" s="2"/>
      <c r="AT911" s="2"/>
      <c r="AU911" s="2"/>
      <c r="AV911" s="2"/>
      <c r="AW911" s="2"/>
      <c r="AX911" s="2"/>
      <c r="AY911" s="2"/>
      <c r="AZ911" s="2"/>
      <c r="BA911" s="2"/>
      <c r="BB911" s="2"/>
      <c r="BC911" s="2"/>
      <c r="BD911" s="2"/>
      <c r="BE911" s="2"/>
    </row>
    <row r="912" spans="1:57" s="3" customFormat="1" ht="63.75" hidden="1" customHeight="1">
      <c r="A912" s="520" t="s">
        <v>11</v>
      </c>
      <c r="B912" s="475"/>
      <c r="C912" s="511" t="s">
        <v>782</v>
      </c>
      <c r="D912" s="961" t="s">
        <v>502</v>
      </c>
      <c r="E912" s="962" t="s">
        <v>300</v>
      </c>
      <c r="F912" s="963" t="s">
        <v>47</v>
      </c>
      <c r="G912" s="538" t="s">
        <v>790</v>
      </c>
      <c r="H912" s="538" t="s">
        <v>790</v>
      </c>
      <c r="I912" s="620"/>
      <c r="J912" s="538" t="s">
        <v>790</v>
      </c>
      <c r="K912" s="538" t="s">
        <v>790</v>
      </c>
      <c r="L912" s="538" t="s">
        <v>790</v>
      </c>
      <c r="M912" s="538" t="s">
        <v>790</v>
      </c>
      <c r="N912" s="215">
        <v>0</v>
      </c>
      <c r="O912" s="50">
        <f>SUBTOTAL(9,G912:M912)</f>
        <v>0</v>
      </c>
      <c r="P912" s="94">
        <f>O912</f>
        <v>0</v>
      </c>
      <c r="Q912" s="678">
        <v>5.5</v>
      </c>
      <c r="R912" s="736">
        <f>Q912*$S$1</f>
        <v>357.5</v>
      </c>
      <c r="S912" s="745">
        <f t="shared" si="558"/>
        <v>286</v>
      </c>
      <c r="T912" s="454">
        <v>20</v>
      </c>
      <c r="U912" s="434">
        <f t="shared" si="553"/>
        <v>7.4766433566433648</v>
      </c>
      <c r="V912" s="458">
        <v>330.77099999999996</v>
      </c>
      <c r="W912" s="752">
        <f>S912*O912</f>
        <v>0</v>
      </c>
      <c r="X912" s="552">
        <f>R912*P912</f>
        <v>0</v>
      </c>
      <c r="Y912" s="437" t="s">
        <v>771</v>
      </c>
      <c r="Z912" s="435">
        <f t="shared" si="559"/>
        <v>20</v>
      </c>
      <c r="AA912" s="427"/>
      <c r="AB912" s="171"/>
      <c r="AC912" s="7"/>
      <c r="AD912" s="8"/>
      <c r="AE912" s="8"/>
      <c r="AF912" s="8"/>
      <c r="AG912" s="8"/>
      <c r="AH912" s="8"/>
      <c r="AI912" s="8"/>
      <c r="AJ912" s="8"/>
      <c r="AK912" s="124"/>
      <c r="AL912" s="2"/>
      <c r="AM912" s="2"/>
      <c r="AN912" s="2"/>
      <c r="AO912" s="2"/>
      <c r="AP912" s="2"/>
      <c r="AQ912" s="2"/>
      <c r="AR912" s="2"/>
      <c r="AS912" s="2"/>
      <c r="AT912" s="2"/>
      <c r="AU912" s="2"/>
      <c r="AV912" s="2"/>
      <c r="AW912" s="2"/>
      <c r="AX912" s="2"/>
      <c r="AY912" s="2"/>
      <c r="AZ912" s="2"/>
      <c r="BA912" s="2"/>
      <c r="BB912" s="2"/>
      <c r="BC912" s="2"/>
      <c r="BD912" s="2"/>
      <c r="BE912" s="2"/>
    </row>
    <row r="913" spans="1:57" s="3" customFormat="1" ht="27" hidden="1" customHeight="1">
      <c r="A913" s="641" t="s">
        <v>11</v>
      </c>
      <c r="B913" s="491"/>
      <c r="C913" s="322"/>
      <c r="D913" s="16" t="s">
        <v>502</v>
      </c>
      <c r="E913" s="63" t="s">
        <v>300</v>
      </c>
      <c r="F913" s="75" t="s">
        <v>8</v>
      </c>
      <c r="G913" s="38"/>
      <c r="H913" s="18"/>
      <c r="I913" s="18"/>
      <c r="J913" s="37"/>
      <c r="K913" s="37"/>
      <c r="L913" s="37"/>
      <c r="M913" s="37"/>
      <c r="N913" s="215">
        <v>0</v>
      </c>
      <c r="O913" s="50">
        <f t="shared" si="555"/>
        <v>0</v>
      </c>
      <c r="P913" s="94">
        <f t="shared" si="556"/>
        <v>0</v>
      </c>
      <c r="Q913" s="402">
        <v>8.2899999999999991</v>
      </c>
      <c r="R913" s="436">
        <f t="shared" si="557"/>
        <v>538.84999999999991</v>
      </c>
      <c r="S913" s="394">
        <f t="shared" si="558"/>
        <v>215.53999999999996</v>
      </c>
      <c r="T913" s="454">
        <v>60</v>
      </c>
      <c r="U913" s="434">
        <f t="shared" si="553"/>
        <v>60.099999999999994</v>
      </c>
      <c r="V913" s="458">
        <v>215.00114999999997</v>
      </c>
      <c r="W913" s="318">
        <f t="shared" si="548"/>
        <v>0</v>
      </c>
      <c r="X913" s="552">
        <f t="shared" si="560"/>
        <v>0</v>
      </c>
      <c r="Y913" s="437" t="s">
        <v>771</v>
      </c>
      <c r="Z913" s="435">
        <f t="shared" si="559"/>
        <v>60</v>
      </c>
      <c r="AA913" s="427"/>
      <c r="AB913" s="171"/>
      <c r="AC913" s="7"/>
      <c r="AD913" s="8"/>
      <c r="AE913" s="8"/>
      <c r="AF913" s="8"/>
      <c r="AG913" s="8"/>
      <c r="AH913" s="8"/>
      <c r="AI913" s="8"/>
      <c r="AJ913" s="8"/>
      <c r="AK913" s="124"/>
      <c r="AL913" s="2"/>
      <c r="AM913" s="2"/>
      <c r="AN913" s="2"/>
      <c r="AO913" s="2"/>
      <c r="AP913" s="2"/>
      <c r="AQ913" s="2"/>
      <c r="AR913" s="2"/>
      <c r="AS913" s="2"/>
      <c r="AT913" s="2"/>
      <c r="AU913" s="2"/>
      <c r="AV913" s="2"/>
      <c r="AW913" s="2"/>
      <c r="AX913" s="2"/>
      <c r="AY913" s="2"/>
      <c r="AZ913" s="2"/>
      <c r="BA913" s="2"/>
      <c r="BB913" s="2"/>
      <c r="BC913" s="2"/>
      <c r="BD913" s="2"/>
      <c r="BE913" s="2"/>
    </row>
    <row r="914" spans="1:57" s="3" customFormat="1" ht="27" hidden="1" customHeight="1">
      <c r="A914" s="641" t="s">
        <v>11</v>
      </c>
      <c r="B914" s="491"/>
      <c r="C914" s="322"/>
      <c r="D914" s="16" t="s">
        <v>502</v>
      </c>
      <c r="E914" s="63" t="s">
        <v>300</v>
      </c>
      <c r="F914" s="75" t="s">
        <v>5</v>
      </c>
      <c r="G914" s="38"/>
      <c r="H914" s="18"/>
      <c r="I914" s="16"/>
      <c r="J914" s="37"/>
      <c r="K914" s="37"/>
      <c r="L914" s="37"/>
      <c r="M914" s="37"/>
      <c r="N914" s="215">
        <v>0</v>
      </c>
      <c r="O914" s="50">
        <f t="shared" si="555"/>
        <v>0</v>
      </c>
      <c r="P914" s="94">
        <f t="shared" si="556"/>
        <v>0</v>
      </c>
      <c r="Q914" s="402">
        <v>8.2899999999999991</v>
      </c>
      <c r="R914" s="436">
        <f t="shared" si="557"/>
        <v>538.84999999999991</v>
      </c>
      <c r="S914" s="394">
        <f t="shared" si="558"/>
        <v>215.53999999999996</v>
      </c>
      <c r="T914" s="454">
        <v>60</v>
      </c>
      <c r="U914" s="434">
        <f t="shared" si="553"/>
        <v>60.099999999999994</v>
      </c>
      <c r="V914" s="458">
        <v>215.00114999999997</v>
      </c>
      <c r="W914" s="318">
        <f t="shared" si="548"/>
        <v>0</v>
      </c>
      <c r="X914" s="552">
        <f t="shared" si="560"/>
        <v>0</v>
      </c>
      <c r="Y914" s="437" t="s">
        <v>771</v>
      </c>
      <c r="Z914" s="435">
        <f t="shared" si="559"/>
        <v>60</v>
      </c>
      <c r="AA914" s="427"/>
      <c r="AB914" s="171"/>
      <c r="AC914" s="7"/>
      <c r="AD914" s="8"/>
      <c r="AE914" s="8"/>
      <c r="AF914" s="8"/>
      <c r="AG914" s="8"/>
      <c r="AH914" s="8"/>
      <c r="AI914" s="8"/>
      <c r="AJ914" s="8"/>
      <c r="AK914" s="124"/>
      <c r="AL914" s="2"/>
      <c r="AM914" s="2"/>
      <c r="AN914" s="2"/>
      <c r="AO914" s="2"/>
      <c r="AP914" s="2"/>
      <c r="AQ914" s="2"/>
      <c r="AR914" s="2"/>
      <c r="AS914" s="2"/>
      <c r="AT914" s="2"/>
      <c r="AU914" s="2"/>
      <c r="AV914" s="2"/>
      <c r="AW914" s="2"/>
      <c r="AX914" s="2"/>
      <c r="AY914" s="2"/>
      <c r="AZ914" s="2"/>
      <c r="BA914" s="2"/>
      <c r="BB914" s="2"/>
      <c r="BC914" s="2"/>
      <c r="BD914" s="2"/>
      <c r="BE914" s="2"/>
    </row>
    <row r="915" spans="1:57" s="3" customFormat="1" ht="27" hidden="1" customHeight="1">
      <c r="A915" s="641" t="s">
        <v>11</v>
      </c>
      <c r="B915" s="491"/>
      <c r="C915" s="322"/>
      <c r="D915" s="16"/>
      <c r="E915" s="63" t="s">
        <v>336</v>
      </c>
      <c r="F915" s="75" t="s">
        <v>41</v>
      </c>
      <c r="G915" s="38"/>
      <c r="H915" s="18"/>
      <c r="I915" s="37"/>
      <c r="J915" s="37"/>
      <c r="K915" s="37"/>
      <c r="L915" s="37"/>
      <c r="M915" s="37"/>
      <c r="N915" s="215">
        <v>0</v>
      </c>
      <c r="O915" s="50">
        <f t="shared" si="555"/>
        <v>0</v>
      </c>
      <c r="P915" s="94">
        <f t="shared" si="556"/>
        <v>0</v>
      </c>
      <c r="Q915" s="402">
        <v>5.85</v>
      </c>
      <c r="R915" s="436">
        <f t="shared" si="557"/>
        <v>380.25</v>
      </c>
      <c r="S915" s="394">
        <f t="shared" si="558"/>
        <v>247.16249999999997</v>
      </c>
      <c r="T915" s="454">
        <v>35</v>
      </c>
      <c r="U915" s="434">
        <f t="shared" si="553"/>
        <v>38.615384615384627</v>
      </c>
      <c r="V915" s="458">
        <v>233.41499999999996</v>
      </c>
      <c r="W915" s="318">
        <f t="shared" si="548"/>
        <v>0</v>
      </c>
      <c r="X915" s="552">
        <f t="shared" si="560"/>
        <v>0</v>
      </c>
      <c r="Y915" s="437" t="s">
        <v>771</v>
      </c>
      <c r="Z915" s="435">
        <f t="shared" si="559"/>
        <v>35</v>
      </c>
      <c r="AA915" s="427"/>
      <c r="AB915" s="171"/>
      <c r="AC915" s="7"/>
      <c r="AD915" s="8"/>
      <c r="AE915" s="8"/>
      <c r="AF915" s="8"/>
      <c r="AG915" s="8"/>
      <c r="AH915" s="8"/>
      <c r="AI915" s="8"/>
      <c r="AJ915" s="8"/>
      <c r="AK915" s="124"/>
      <c r="AL915" s="2"/>
      <c r="AM915" s="2"/>
      <c r="AN915" s="2"/>
      <c r="AO915" s="2"/>
      <c r="AP915" s="2"/>
      <c r="AQ915" s="2"/>
      <c r="AR915" s="2"/>
      <c r="AS915" s="2"/>
      <c r="AT915" s="2"/>
      <c r="AU915" s="2"/>
      <c r="AV915" s="2"/>
      <c r="AW915" s="2"/>
      <c r="AX915" s="2"/>
      <c r="AY915" s="2"/>
      <c r="AZ915" s="2"/>
      <c r="BA915" s="2"/>
      <c r="BB915" s="2"/>
      <c r="BC915" s="2"/>
      <c r="BD915" s="2"/>
      <c r="BE915" s="2"/>
    </row>
    <row r="916" spans="1:57" s="3" customFormat="1" ht="27" hidden="1" customHeight="1">
      <c r="A916" s="491"/>
      <c r="B916" s="491"/>
      <c r="C916" s="322"/>
      <c r="D916" s="16">
        <v>83143</v>
      </c>
      <c r="E916" s="63" t="s">
        <v>336</v>
      </c>
      <c r="F916" s="75" t="s">
        <v>23</v>
      </c>
      <c r="G916" s="38"/>
      <c r="H916" s="16"/>
      <c r="I916" s="37"/>
      <c r="J916" s="37"/>
      <c r="K916" s="37"/>
      <c r="L916" s="37"/>
      <c r="M916" s="37"/>
      <c r="N916" s="215">
        <v>0</v>
      </c>
      <c r="O916" s="50">
        <f t="shared" si="555"/>
        <v>0</v>
      </c>
      <c r="P916" s="94">
        <f t="shared" si="556"/>
        <v>0</v>
      </c>
      <c r="Q916" s="402">
        <v>5.85</v>
      </c>
      <c r="R916" s="436">
        <f t="shared" si="557"/>
        <v>380.25</v>
      </c>
      <c r="S916" s="394">
        <f t="shared" si="558"/>
        <v>152.1</v>
      </c>
      <c r="T916" s="454">
        <v>60</v>
      </c>
      <c r="U916" s="434">
        <f t="shared" si="553"/>
        <v>60.100000000000009</v>
      </c>
      <c r="V916" s="458">
        <v>151.71974999999998</v>
      </c>
      <c r="W916" s="318">
        <f t="shared" si="548"/>
        <v>0</v>
      </c>
      <c r="X916" s="552">
        <f t="shared" si="560"/>
        <v>0</v>
      </c>
      <c r="Y916" s="437" t="s">
        <v>771</v>
      </c>
      <c r="Z916" s="435">
        <f t="shared" si="559"/>
        <v>60</v>
      </c>
      <c r="AA916" s="427"/>
      <c r="AB916" s="171"/>
      <c r="AC916" s="7"/>
      <c r="AD916" s="8"/>
      <c r="AE916" s="8"/>
      <c r="AF916" s="8"/>
      <c r="AG916" s="8"/>
      <c r="AH916" s="8"/>
      <c r="AI916" s="8"/>
      <c r="AJ916" s="8"/>
      <c r="AK916" s="124"/>
      <c r="AL916" s="2"/>
      <c r="AM916" s="2"/>
      <c r="AN916" s="2"/>
      <c r="AO916" s="2"/>
      <c r="AP916" s="2"/>
      <c r="AQ916" s="2"/>
      <c r="AR916" s="2"/>
      <c r="AS916" s="2"/>
      <c r="AT916" s="2"/>
      <c r="AU916" s="2"/>
      <c r="AV916" s="2"/>
      <c r="AW916" s="2"/>
      <c r="AX916" s="2"/>
      <c r="AY916" s="2"/>
      <c r="AZ916" s="2"/>
      <c r="BA916" s="2"/>
      <c r="BB916" s="2"/>
      <c r="BC916" s="2"/>
      <c r="BD916" s="2"/>
      <c r="BE916" s="2"/>
    </row>
    <row r="917" spans="1:57" s="3" customFormat="1" ht="69" hidden="1" customHeight="1">
      <c r="A917" s="520" t="s">
        <v>11</v>
      </c>
      <c r="B917" s="479"/>
      <c r="C917" s="511" t="s">
        <v>782</v>
      </c>
      <c r="D917" s="18" t="s">
        <v>503</v>
      </c>
      <c r="E917" s="71" t="s">
        <v>261</v>
      </c>
      <c r="F917" s="76" t="s">
        <v>2</v>
      </c>
      <c r="G917" s="538" t="s">
        <v>790</v>
      </c>
      <c r="H917" s="616"/>
      <c r="I917" s="538" t="s">
        <v>790</v>
      </c>
      <c r="J917" s="538" t="s">
        <v>790</v>
      </c>
      <c r="K917" s="538" t="s">
        <v>790</v>
      </c>
      <c r="L917" s="538" t="s">
        <v>790</v>
      </c>
      <c r="M917" s="538" t="s">
        <v>790</v>
      </c>
      <c r="N917" s="215">
        <v>3</v>
      </c>
      <c r="O917" s="50">
        <f t="shared" si="555"/>
        <v>0</v>
      </c>
      <c r="P917" s="94">
        <f t="shared" si="556"/>
        <v>0</v>
      </c>
      <c r="Q917" s="402">
        <v>7.07</v>
      </c>
      <c r="R917" s="436">
        <f t="shared" si="557"/>
        <v>459.55</v>
      </c>
      <c r="S917" s="394">
        <f t="shared" si="558"/>
        <v>321.685</v>
      </c>
      <c r="T917" s="454">
        <v>30</v>
      </c>
      <c r="U917" s="434">
        <f t="shared" si="553"/>
        <v>38.61538461538462</v>
      </c>
      <c r="V917" s="458">
        <v>282.09300000000002</v>
      </c>
      <c r="W917" s="335">
        <f>S917*O917</f>
        <v>0</v>
      </c>
      <c r="X917" s="552">
        <f t="shared" si="560"/>
        <v>0</v>
      </c>
      <c r="Y917" s="437" t="s">
        <v>771</v>
      </c>
      <c r="Z917" s="435">
        <f t="shared" si="559"/>
        <v>30</v>
      </c>
      <c r="AA917" s="427"/>
      <c r="AB917" s="171"/>
      <c r="AC917" s="7"/>
      <c r="AD917" s="8"/>
      <c r="AE917" s="8"/>
      <c r="AF917" s="8"/>
      <c r="AG917" s="8"/>
      <c r="AH917" s="8"/>
      <c r="AI917" s="8"/>
      <c r="AJ917" s="8"/>
      <c r="AK917" s="124"/>
      <c r="AL917" s="2"/>
      <c r="AM917" s="2"/>
      <c r="AN917" s="2"/>
      <c r="AO917" s="2"/>
      <c r="AP917" s="2"/>
      <c r="AQ917" s="2"/>
      <c r="AR917" s="2"/>
      <c r="AS917" s="2"/>
      <c r="AT917" s="2"/>
      <c r="AU917" s="2"/>
      <c r="AV917" s="2"/>
      <c r="AW917" s="2"/>
      <c r="AX917" s="2"/>
      <c r="AY917" s="2"/>
      <c r="AZ917" s="2"/>
      <c r="BA917" s="2"/>
      <c r="BB917" s="2"/>
      <c r="BC917" s="2"/>
      <c r="BD917" s="2"/>
      <c r="BE917" s="2"/>
    </row>
    <row r="918" spans="1:57" ht="12" hidden="1" customHeight="1">
      <c r="A918" s="651"/>
      <c r="B918" s="651"/>
      <c r="C918" s="322"/>
      <c r="D918" s="268"/>
      <c r="E918" s="269"/>
      <c r="F918" s="270"/>
      <c r="G918" s="271"/>
      <c r="H918" s="271"/>
      <c r="I918" s="271"/>
      <c r="J918" s="271"/>
      <c r="K918" s="271"/>
      <c r="L918" s="271"/>
      <c r="M918" s="401"/>
      <c r="N918" s="252">
        <v>0</v>
      </c>
      <c r="O918" s="391"/>
      <c r="P918" s="401"/>
      <c r="Q918" s="392"/>
      <c r="R918" s="323"/>
      <c r="S918" s="331"/>
      <c r="T918" s="428"/>
      <c r="U918" s="428"/>
      <c r="V918" s="331"/>
      <c r="W918" s="193" t="s">
        <v>22</v>
      </c>
      <c r="X918" s="552">
        <f t="shared" si="560"/>
        <v>0</v>
      </c>
      <c r="Y918" s="422"/>
      <c r="Z918" s="170"/>
      <c r="AA918" s="88"/>
      <c r="AB918" s="171"/>
      <c r="AC918" s="88"/>
      <c r="AD918" s="162"/>
      <c r="AE918" s="162"/>
      <c r="AF918" s="162"/>
      <c r="AG918" s="162"/>
      <c r="AH918" s="162"/>
      <c r="AI918" s="162"/>
      <c r="AJ918" s="162"/>
      <c r="AK918" s="163"/>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row>
    <row r="919" spans="1:57" s="3" customFormat="1" ht="27" hidden="1" customHeight="1">
      <c r="A919" s="944"/>
      <c r="B919" s="489"/>
      <c r="C919" s="322"/>
      <c r="D919" s="132"/>
      <c r="E919" s="133" t="s">
        <v>263</v>
      </c>
      <c r="F919" s="259"/>
      <c r="G919" s="39"/>
      <c r="H919" s="260"/>
      <c r="I919" s="39"/>
      <c r="J919" s="39"/>
      <c r="K919" s="39"/>
      <c r="L919" s="39"/>
      <c r="M919" s="39"/>
      <c r="N919" s="103">
        <v>0</v>
      </c>
      <c r="O919" s="104"/>
      <c r="P919" s="128">
        <f>IF(SUM(G920:L926)&gt;0,0.1,0)</f>
        <v>0</v>
      </c>
      <c r="Q919" s="392"/>
      <c r="R919" s="145"/>
      <c r="S919" s="332"/>
      <c r="T919" s="332"/>
      <c r="U919" s="332"/>
      <c r="V919" s="332"/>
      <c r="W919" s="141"/>
      <c r="X919" s="552">
        <f t="shared" si="560"/>
        <v>0</v>
      </c>
      <c r="Y919" s="422"/>
      <c r="Z919" s="1"/>
      <c r="AA919" s="1"/>
      <c r="AB919" s="2"/>
      <c r="AC919" s="1"/>
      <c r="AD919" s="2"/>
      <c r="AE919" s="2"/>
      <c r="AF919" s="2"/>
      <c r="AG919" s="2"/>
      <c r="AH919" s="2"/>
      <c r="AI919" s="2"/>
      <c r="AJ919" s="2"/>
      <c r="AK919" s="122"/>
      <c r="AL919" s="2"/>
      <c r="AM919" s="2"/>
      <c r="AN919" s="2"/>
      <c r="AO919" s="2"/>
      <c r="AP919" s="2"/>
      <c r="AQ919" s="2"/>
      <c r="AR919" s="2"/>
      <c r="AS919" s="2"/>
      <c r="AT919" s="2"/>
      <c r="AU919" s="2"/>
      <c r="AV919" s="2"/>
      <c r="AW919" s="2"/>
      <c r="AX919" s="2"/>
      <c r="AY919" s="2"/>
      <c r="AZ919" s="2"/>
      <c r="BA919" s="2"/>
      <c r="BB919" s="2"/>
      <c r="BC919" s="2"/>
      <c r="BD919" s="2"/>
      <c r="BE919" s="2"/>
    </row>
    <row r="920" spans="1:57" ht="12" hidden="1" customHeight="1">
      <c r="A920" s="651"/>
      <c r="B920" s="651"/>
      <c r="C920" s="322"/>
      <c r="D920" s="268"/>
      <c r="E920" s="269"/>
      <c r="F920" s="270"/>
      <c r="G920" s="271"/>
      <c r="H920" s="271"/>
      <c r="I920" s="271"/>
      <c r="J920" s="271"/>
      <c r="K920" s="271"/>
      <c r="L920" s="271"/>
      <c r="M920" s="396"/>
      <c r="N920" s="204">
        <v>0</v>
      </c>
      <c r="O920" s="305"/>
      <c r="P920" s="396"/>
      <c r="Q920" s="395"/>
      <c r="R920" s="323"/>
      <c r="S920" s="331"/>
      <c r="T920" s="331"/>
      <c r="U920" s="331"/>
      <c r="V920" s="331"/>
      <c r="W920" s="193" t="s">
        <v>22</v>
      </c>
      <c r="X920" s="552">
        <f t="shared" si="560"/>
        <v>0</v>
      </c>
      <c r="Y920" s="422"/>
      <c r="Z920" s="170"/>
      <c r="AA920" s="88"/>
      <c r="AB920" s="171"/>
      <c r="AC920" s="88"/>
      <c r="AD920" s="162"/>
      <c r="AE920" s="162"/>
      <c r="AF920" s="162"/>
      <c r="AG920" s="162"/>
      <c r="AH920" s="162"/>
      <c r="AI920" s="162"/>
      <c r="AJ920" s="162"/>
      <c r="AK920" s="163"/>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row>
    <row r="921" spans="1:57" s="3" customFormat="1" ht="27" hidden="1" customHeight="1">
      <c r="A921" s="520" t="s">
        <v>11</v>
      </c>
      <c r="B921" s="520"/>
      <c r="C921" s="322"/>
      <c r="D921" s="33" t="s">
        <v>695</v>
      </c>
      <c r="E921" s="77" t="s">
        <v>263</v>
      </c>
      <c r="F921" s="78" t="s">
        <v>694</v>
      </c>
      <c r="G921" s="13"/>
      <c r="H921" s="45"/>
      <c r="I921" s="38"/>
      <c r="J921" s="37"/>
      <c r="K921" s="37"/>
      <c r="L921" s="37"/>
      <c r="M921" s="37"/>
      <c r="N921" s="215">
        <v>0</v>
      </c>
      <c r="O921" s="50">
        <f t="shared" ref="O921:O925" si="561">SUBTOTAL(9,G921:M921)</f>
        <v>0</v>
      </c>
      <c r="P921" s="94">
        <f>O921</f>
        <v>0</v>
      </c>
      <c r="Q921" s="402">
        <v>4.0199999999999996</v>
      </c>
      <c r="R921" s="436">
        <f>Q921*$S$1</f>
        <v>261.29999999999995</v>
      </c>
      <c r="S921" s="394">
        <f>(1-T921*0.01)*R921</f>
        <v>169.84499999999994</v>
      </c>
      <c r="T921" s="454">
        <v>35</v>
      </c>
      <c r="U921" s="434">
        <f>(V921/R921*100-100)*-1</f>
        <v>38.61538461538462</v>
      </c>
      <c r="V921" s="458">
        <v>160.39799999999997</v>
      </c>
      <c r="W921" s="318">
        <f t="shared" si="548"/>
        <v>0</v>
      </c>
      <c r="X921" s="552">
        <f t="shared" si="560"/>
        <v>0</v>
      </c>
      <c r="Y921" s="437" t="s">
        <v>771</v>
      </c>
      <c r="Z921" s="435">
        <f>T921</f>
        <v>35</v>
      </c>
      <c r="AA921" s="427"/>
      <c r="AB921" s="171"/>
      <c r="AC921" s="7"/>
      <c r="AD921" s="8"/>
      <c r="AE921" s="8"/>
      <c r="AF921" s="8"/>
      <c r="AG921" s="8"/>
      <c r="AH921" s="8"/>
      <c r="AI921" s="8"/>
      <c r="AJ921" s="8"/>
      <c r="AK921" s="124"/>
      <c r="AL921" s="2"/>
      <c r="AM921" s="2"/>
      <c r="AN921" s="2"/>
      <c r="AO921" s="2"/>
      <c r="AP921" s="2"/>
      <c r="AQ921" s="2"/>
      <c r="AR921" s="2"/>
      <c r="AS921" s="2"/>
      <c r="AT921" s="2"/>
      <c r="AU921" s="2"/>
      <c r="AV921" s="2"/>
      <c r="AW921" s="2"/>
      <c r="AX921" s="2"/>
      <c r="AY921" s="2"/>
      <c r="AZ921" s="2"/>
      <c r="BA921" s="2"/>
      <c r="BB921" s="2"/>
      <c r="BC921" s="2"/>
      <c r="BD921" s="2"/>
      <c r="BE921" s="2"/>
    </row>
    <row r="922" spans="1:57" s="3" customFormat="1" ht="27" hidden="1" customHeight="1">
      <c r="A922" s="520" t="s">
        <v>11</v>
      </c>
      <c r="B922" s="520"/>
      <c r="C922" s="322"/>
      <c r="D922" s="33" t="s">
        <v>717</v>
      </c>
      <c r="E922" s="77" t="s">
        <v>701</v>
      </c>
      <c r="F922" s="78" t="s">
        <v>694</v>
      </c>
      <c r="G922" s="13"/>
      <c r="H922" s="45"/>
      <c r="I922" s="38"/>
      <c r="J922" s="37"/>
      <c r="K922" s="37"/>
      <c r="L922" s="37"/>
      <c r="M922" s="37"/>
      <c r="N922" s="215">
        <v>0</v>
      </c>
      <c r="O922" s="50">
        <f t="shared" si="561"/>
        <v>0</v>
      </c>
      <c r="P922" s="94">
        <f>O922</f>
        <v>0</v>
      </c>
      <c r="Q922" s="402">
        <v>4.51</v>
      </c>
      <c r="R922" s="436">
        <f>Q922*$S$1</f>
        <v>293.14999999999998</v>
      </c>
      <c r="S922" s="394">
        <f>(1-T922*0.01)*R922</f>
        <v>190.54749999999996</v>
      </c>
      <c r="T922" s="454">
        <v>35</v>
      </c>
      <c r="U922" s="434">
        <f>(V922/R922*100-100)*-1</f>
        <v>38.61538461538462</v>
      </c>
      <c r="V922" s="458">
        <v>179.94899999999998</v>
      </c>
      <c r="W922" s="318">
        <f>S922*O922</f>
        <v>0</v>
      </c>
      <c r="X922" s="552">
        <f t="shared" si="560"/>
        <v>0</v>
      </c>
      <c r="Y922" s="437" t="s">
        <v>771</v>
      </c>
      <c r="Z922" s="435">
        <f>T922</f>
        <v>35</v>
      </c>
      <c r="AA922" s="427"/>
      <c r="AB922" s="171"/>
      <c r="AC922" s="7"/>
      <c r="AD922" s="8"/>
      <c r="AE922" s="8"/>
      <c r="AF922" s="8"/>
      <c r="AG922" s="8"/>
      <c r="AH922" s="8"/>
      <c r="AI922" s="8"/>
      <c r="AJ922" s="8"/>
      <c r="AK922" s="124"/>
      <c r="AL922" s="2"/>
      <c r="AM922" s="2"/>
      <c r="AN922" s="2"/>
      <c r="AO922" s="2"/>
      <c r="AP922" s="2"/>
      <c r="AQ922" s="2"/>
      <c r="AR922" s="2"/>
      <c r="AS922" s="2"/>
      <c r="AT922" s="2"/>
      <c r="AU922" s="2"/>
      <c r="AV922" s="2"/>
      <c r="AW922" s="2"/>
      <c r="AX922" s="2"/>
      <c r="AY922" s="2"/>
      <c r="AZ922" s="2"/>
      <c r="BA922" s="2"/>
      <c r="BB922" s="2"/>
      <c r="BC922" s="2"/>
      <c r="BD922" s="2"/>
      <c r="BE922" s="2"/>
    </row>
    <row r="923" spans="1:57" s="3" customFormat="1" ht="27" hidden="1" customHeight="1">
      <c r="A923" s="520" t="s">
        <v>11</v>
      </c>
      <c r="B923" s="520"/>
      <c r="C923" s="322"/>
      <c r="D923" s="33" t="s">
        <v>696</v>
      </c>
      <c r="E923" s="77" t="s">
        <v>263</v>
      </c>
      <c r="F923" s="78" t="s">
        <v>3</v>
      </c>
      <c r="G923" s="13"/>
      <c r="H923" s="45"/>
      <c r="I923" s="38"/>
      <c r="J923" s="37"/>
      <c r="K923" s="37"/>
      <c r="L923" s="37"/>
      <c r="M923" s="37"/>
      <c r="N923" s="215">
        <v>0</v>
      </c>
      <c r="O923" s="50">
        <f t="shared" si="561"/>
        <v>0</v>
      </c>
      <c r="P923" s="94">
        <f>O923</f>
        <v>0</v>
      </c>
      <c r="Q923" s="402">
        <v>6.59</v>
      </c>
      <c r="R923" s="436">
        <f>Q923*$S$1</f>
        <v>428.34999999999997</v>
      </c>
      <c r="S923" s="394">
        <f>(1-T923*0.01)*R923</f>
        <v>278.42749999999995</v>
      </c>
      <c r="T923" s="454">
        <v>35</v>
      </c>
      <c r="U923" s="434">
        <f>(V923/R923*100-100)*-1</f>
        <v>38.61538461538462</v>
      </c>
      <c r="V923" s="458">
        <v>262.94099999999997</v>
      </c>
      <c r="W923" s="318">
        <f>S923*O923</f>
        <v>0</v>
      </c>
      <c r="X923" s="552">
        <f t="shared" si="560"/>
        <v>0</v>
      </c>
      <c r="Y923" s="437" t="s">
        <v>771</v>
      </c>
      <c r="Z923" s="435">
        <f>T923</f>
        <v>35</v>
      </c>
      <c r="AA923" s="427"/>
      <c r="AB923" s="2"/>
      <c r="AC923" s="1"/>
      <c r="AD923" s="2"/>
      <c r="AE923" s="2"/>
      <c r="AF923" s="2"/>
      <c r="AG923" s="2"/>
      <c r="AH923" s="2"/>
      <c r="AI923" s="2"/>
      <c r="AJ923" s="2"/>
      <c r="AK923" s="122"/>
      <c r="AL923" s="2"/>
      <c r="AM923" s="2"/>
      <c r="AN923" s="2"/>
      <c r="AO923" s="2"/>
      <c r="AP923" s="2"/>
      <c r="AQ923" s="2"/>
      <c r="AR923" s="2"/>
      <c r="AS923" s="2"/>
      <c r="AT923" s="2"/>
      <c r="AU923" s="2"/>
      <c r="AV923" s="2"/>
      <c r="AW923" s="2"/>
      <c r="AX923" s="2"/>
      <c r="AY923" s="2"/>
      <c r="AZ923" s="2"/>
      <c r="BA923" s="2"/>
      <c r="BB923" s="2"/>
      <c r="BC923" s="2"/>
      <c r="BD923" s="2"/>
      <c r="BE923" s="2"/>
    </row>
    <row r="924" spans="1:57" s="3" customFormat="1" ht="27" hidden="1" customHeight="1">
      <c r="A924" s="520" t="s">
        <v>11</v>
      </c>
      <c r="B924" s="520"/>
      <c r="C924" s="322"/>
      <c r="D924" s="33" t="s">
        <v>696</v>
      </c>
      <c r="E924" s="77" t="s">
        <v>263</v>
      </c>
      <c r="F924" s="75" t="s">
        <v>7</v>
      </c>
      <c r="G924" s="13"/>
      <c r="H924" s="23"/>
      <c r="I924" s="38"/>
      <c r="J924" s="37"/>
      <c r="K924" s="37"/>
      <c r="L924" s="37"/>
      <c r="M924" s="37"/>
      <c r="N924" s="215">
        <v>0</v>
      </c>
      <c r="O924" s="50">
        <f t="shared" si="561"/>
        <v>0</v>
      </c>
      <c r="P924" s="94">
        <f>O924</f>
        <v>0</v>
      </c>
      <c r="Q924" s="402">
        <v>6.59</v>
      </c>
      <c r="R924" s="436">
        <f>Q924*$S$1</f>
        <v>428.34999999999997</v>
      </c>
      <c r="S924" s="394">
        <f>(1-T924*0.01)*R924</f>
        <v>278.42749999999995</v>
      </c>
      <c r="T924" s="454">
        <v>35</v>
      </c>
      <c r="U924" s="434">
        <f>(V924/R924*100-100)*-1</f>
        <v>38.61538461538462</v>
      </c>
      <c r="V924" s="458">
        <v>262.94099999999997</v>
      </c>
      <c r="W924" s="318">
        <f>S924*O924</f>
        <v>0</v>
      </c>
      <c r="X924" s="552">
        <f t="shared" si="560"/>
        <v>0</v>
      </c>
      <c r="Y924" s="437" t="s">
        <v>771</v>
      </c>
      <c r="Z924" s="435">
        <f>T924</f>
        <v>35</v>
      </c>
      <c r="AA924" s="427"/>
      <c r="AB924" s="2"/>
      <c r="AC924" s="1"/>
      <c r="AD924" s="2"/>
      <c r="AE924" s="2"/>
      <c r="AF924" s="2"/>
      <c r="AG924" s="2"/>
      <c r="AH924" s="2"/>
      <c r="AI924" s="2"/>
      <c r="AJ924" s="2"/>
      <c r="AK924" s="122"/>
      <c r="AL924" s="2"/>
      <c r="AM924" s="2"/>
      <c r="AN924" s="2"/>
      <c r="AO924" s="2"/>
      <c r="AP924" s="2"/>
      <c r="AQ924" s="2"/>
      <c r="AR924" s="2"/>
      <c r="AS924" s="2"/>
      <c r="AT924" s="2"/>
      <c r="AU924" s="2"/>
      <c r="AV924" s="2"/>
      <c r="AW924" s="2"/>
      <c r="AX924" s="2"/>
      <c r="AY924" s="2"/>
      <c r="AZ924" s="2"/>
      <c r="BA924" s="2"/>
      <c r="BB924" s="2"/>
      <c r="BC924" s="2"/>
      <c r="BD924" s="2"/>
      <c r="BE924" s="2"/>
    </row>
    <row r="925" spans="1:57" s="3" customFormat="1" ht="27" hidden="1" customHeight="1">
      <c r="A925" s="520" t="s">
        <v>11</v>
      </c>
      <c r="B925" s="520"/>
      <c r="C925" s="322"/>
      <c r="D925" s="33" t="s">
        <v>696</v>
      </c>
      <c r="E925" s="77" t="s">
        <v>263</v>
      </c>
      <c r="F925" s="79" t="s">
        <v>9</v>
      </c>
      <c r="G925" s="13"/>
      <c r="H925" s="31"/>
      <c r="I925" s="38"/>
      <c r="J925" s="37"/>
      <c r="K925" s="37"/>
      <c r="L925" s="37"/>
      <c r="M925" s="37"/>
      <c r="N925" s="215">
        <v>0</v>
      </c>
      <c r="O925" s="50">
        <f t="shared" si="561"/>
        <v>0</v>
      </c>
      <c r="P925" s="94">
        <f>O925</f>
        <v>0</v>
      </c>
      <c r="Q925" s="402">
        <v>6.59</v>
      </c>
      <c r="R925" s="436">
        <f>Q925*$S$1</f>
        <v>428.34999999999997</v>
      </c>
      <c r="S925" s="394">
        <f>(1-T925*0.01)*R925</f>
        <v>278.42749999999995</v>
      </c>
      <c r="T925" s="454">
        <v>35</v>
      </c>
      <c r="U925" s="434">
        <f>(V925/R925*100-100)*-1</f>
        <v>38.61538461538462</v>
      </c>
      <c r="V925" s="458">
        <v>262.94099999999997</v>
      </c>
      <c r="W925" s="318">
        <f>S925*O925</f>
        <v>0</v>
      </c>
      <c r="X925" s="552">
        <f t="shared" si="560"/>
        <v>0</v>
      </c>
      <c r="Y925" s="437" t="s">
        <v>771</v>
      </c>
      <c r="Z925" s="435">
        <f>T925</f>
        <v>35</v>
      </c>
      <c r="AA925" s="427"/>
      <c r="AB925" s="2"/>
      <c r="AC925" s="1"/>
      <c r="AD925" s="2"/>
      <c r="AE925" s="2"/>
      <c r="AF925" s="2"/>
      <c r="AG925" s="2"/>
      <c r="AH925" s="2"/>
      <c r="AI925" s="2"/>
      <c r="AJ925" s="2"/>
      <c r="AK925" s="122"/>
      <c r="AL925" s="2"/>
      <c r="AM925" s="2"/>
      <c r="AN925" s="2"/>
      <c r="AO925" s="2"/>
      <c r="AP925" s="2"/>
      <c r="AQ925" s="2"/>
      <c r="AR925" s="2"/>
      <c r="AS925" s="2"/>
      <c r="AT925" s="2"/>
      <c r="AU925" s="2"/>
      <c r="AV925" s="2"/>
      <c r="AW925" s="2"/>
      <c r="AX925" s="2"/>
      <c r="AY925" s="2"/>
      <c r="AZ925" s="2"/>
      <c r="BA925" s="2"/>
      <c r="BB925" s="2"/>
      <c r="BC925" s="2"/>
      <c r="BD925" s="2"/>
      <c r="BE925" s="2"/>
    </row>
    <row r="926" spans="1:57" ht="12" customHeight="1">
      <c r="A926" s="507"/>
      <c r="B926" s="268"/>
      <c r="C926" s="322"/>
      <c r="D926" s="268"/>
      <c r="E926" s="269"/>
      <c r="F926" s="270"/>
      <c r="G926" s="271"/>
      <c r="H926" s="271"/>
      <c r="I926" s="271"/>
      <c r="J926" s="271"/>
      <c r="K926" s="271"/>
      <c r="L926" s="271"/>
      <c r="M926" s="401"/>
      <c r="N926" s="252"/>
      <c r="O926" s="391"/>
      <c r="P926" s="401"/>
      <c r="Q926" s="392"/>
      <c r="R926" s="738"/>
      <c r="S926" s="763"/>
      <c r="T926" s="428"/>
      <c r="U926" s="428"/>
      <c r="V926" s="331"/>
      <c r="W926" s="770" t="s">
        <v>22</v>
      </c>
      <c r="X926" s="552">
        <f t="shared" si="560"/>
        <v>0</v>
      </c>
      <c r="Y926" s="422"/>
      <c r="Z926" s="7"/>
      <c r="AA926" s="7"/>
      <c r="AB926" s="171"/>
      <c r="AC926" s="7"/>
      <c r="AD926" s="8"/>
      <c r="AE926" s="8"/>
      <c r="AF926" s="8"/>
      <c r="AG926" s="8"/>
      <c r="AH926" s="8"/>
      <c r="AI926" s="8"/>
      <c r="AJ926" s="8"/>
      <c r="AK926" s="124"/>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row>
    <row r="927" spans="1:57" s="3" customFormat="1" ht="27" customHeight="1">
      <c r="A927" s="504"/>
      <c r="B927" s="489"/>
      <c r="C927" s="322"/>
      <c r="D927" s="132"/>
      <c r="E927" s="133" t="s">
        <v>1284</v>
      </c>
      <c r="F927" s="259"/>
      <c r="G927" s="538" t="s">
        <v>790</v>
      </c>
      <c r="H927" s="254" t="s">
        <v>38</v>
      </c>
      <c r="I927" s="538" t="s">
        <v>790</v>
      </c>
      <c r="J927" s="538" t="s">
        <v>790</v>
      </c>
      <c r="K927" s="538" t="s">
        <v>790</v>
      </c>
      <c r="L927" s="538" t="s">
        <v>790</v>
      </c>
      <c r="M927" s="538" t="s">
        <v>790</v>
      </c>
      <c r="N927" s="103"/>
      <c r="O927" s="104"/>
      <c r="P927" s="128">
        <f>IF(SUM(G928:M997)&gt;0,0.1,0)</f>
        <v>0</v>
      </c>
      <c r="Q927" s="392"/>
      <c r="R927" s="734"/>
      <c r="S927" s="762"/>
      <c r="T927" s="332"/>
      <c r="U927" s="332"/>
      <c r="V927" s="332"/>
      <c r="W927" s="768"/>
      <c r="X927" s="552">
        <f t="shared" si="560"/>
        <v>0</v>
      </c>
      <c r="Y927" s="422"/>
      <c r="Z927" s="7"/>
      <c r="AA927" s="7"/>
      <c r="AB927" s="171"/>
      <c r="AC927" s="7"/>
      <c r="AD927" s="8"/>
      <c r="AE927" s="8"/>
      <c r="AF927" s="8"/>
      <c r="AG927" s="8"/>
      <c r="AH927" s="8"/>
      <c r="AI927" s="8"/>
      <c r="AJ927" s="8"/>
      <c r="AK927" s="124"/>
      <c r="AL927" s="2"/>
      <c r="AM927" s="2"/>
      <c r="AN927" s="2"/>
      <c r="AO927" s="2"/>
      <c r="AP927" s="2"/>
      <c r="AQ927" s="2"/>
      <c r="AR927" s="2"/>
      <c r="AS927" s="2"/>
      <c r="AT927" s="2"/>
      <c r="AU927" s="2"/>
      <c r="AV927" s="2"/>
      <c r="AW927" s="2"/>
      <c r="AX927" s="2"/>
      <c r="AY927" s="2"/>
      <c r="AZ927" s="2"/>
      <c r="BA927" s="2"/>
      <c r="BB927" s="2"/>
      <c r="BC927" s="2"/>
      <c r="BD927" s="2"/>
      <c r="BE927" s="2"/>
    </row>
    <row r="928" spans="1:57" ht="12" customHeight="1">
      <c r="A928" s="533"/>
      <c r="B928" s="268"/>
      <c r="C928" s="322"/>
      <c r="D928" s="268"/>
      <c r="E928" s="269"/>
      <c r="F928" s="270"/>
      <c r="G928" s="271"/>
      <c r="H928" s="271"/>
      <c r="I928" s="271"/>
      <c r="J928" s="271"/>
      <c r="K928" s="271"/>
      <c r="L928" s="271"/>
      <c r="M928" s="271"/>
      <c r="N928" s="204"/>
      <c r="O928" s="305"/>
      <c r="P928" s="396"/>
      <c r="Q928" s="395"/>
      <c r="R928" s="738"/>
      <c r="S928" s="763"/>
      <c r="T928" s="331"/>
      <c r="U928" s="331"/>
      <c r="V928" s="331"/>
      <c r="W928" s="770" t="s">
        <v>22</v>
      </c>
      <c r="X928" s="552">
        <f t="shared" si="560"/>
        <v>0</v>
      </c>
      <c r="Y928" s="422"/>
      <c r="Z928" s="7"/>
      <c r="AA928" s="7"/>
      <c r="AB928" s="171"/>
      <c r="AC928" s="7"/>
      <c r="AD928" s="8"/>
      <c r="AE928" s="8"/>
      <c r="AF928" s="8"/>
      <c r="AG928" s="8"/>
      <c r="AH928" s="8"/>
      <c r="AI928" s="8"/>
      <c r="AJ928" s="8"/>
      <c r="AK928" s="124"/>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row>
    <row r="929" spans="1:57" s="3" customFormat="1" ht="54.75" customHeight="1">
      <c r="A929" s="520" t="s">
        <v>11</v>
      </c>
      <c r="B929" s="474"/>
      <c r="C929" s="511" t="s">
        <v>782</v>
      </c>
      <c r="D929" s="48" t="s">
        <v>504</v>
      </c>
      <c r="E929" s="77" t="s">
        <v>207</v>
      </c>
      <c r="F929" s="78" t="s">
        <v>2</v>
      </c>
      <c r="G929" s="40"/>
      <c r="H929" s="610"/>
      <c r="I929" s="39"/>
      <c r="J929" s="39"/>
      <c r="K929" s="39"/>
      <c r="L929" s="39"/>
      <c r="M929" s="865"/>
      <c r="N929" s="215"/>
      <c r="O929" s="50">
        <f>SUBTOTAL(9,G929:M929)</f>
        <v>0</v>
      </c>
      <c r="P929" s="94">
        <f>O929</f>
        <v>0</v>
      </c>
      <c r="Q929" s="678">
        <v>5.58</v>
      </c>
      <c r="R929" s="736">
        <f>Q929*$S$1</f>
        <v>362.7</v>
      </c>
      <c r="S929" s="745">
        <f t="shared" ref="S929" si="562">(1-T929*0.01)*R929</f>
        <v>290.16000000000003</v>
      </c>
      <c r="T929" s="454">
        <v>20</v>
      </c>
      <c r="U929" s="434">
        <f t="shared" ref="U929:U994" si="563">(V929/R929*100-100)*-1</f>
        <v>20.023986765922245</v>
      </c>
      <c r="V929" s="458">
        <v>290.07299999999998</v>
      </c>
      <c r="W929" s="752">
        <f>S929*O929</f>
        <v>0</v>
      </c>
      <c r="X929" s="552">
        <f>R929*P929</f>
        <v>0</v>
      </c>
      <c r="Y929" s="437" t="s">
        <v>771</v>
      </c>
      <c r="Z929" s="435">
        <f t="shared" ref="Z929:Z994" si="564">T929</f>
        <v>20</v>
      </c>
      <c r="AA929" s="427"/>
      <c r="AB929" s="171"/>
      <c r="AC929" s="7"/>
      <c r="AD929" s="8"/>
      <c r="AE929" s="8"/>
      <c r="AF929" s="8"/>
      <c r="AG929" s="8"/>
      <c r="AH929" s="8"/>
      <c r="AI929" s="8"/>
      <c r="AJ929" s="8"/>
      <c r="AK929" s="124"/>
      <c r="AL929" s="2"/>
      <c r="AM929" s="2"/>
      <c r="AN929" s="2"/>
      <c r="AO929" s="2"/>
      <c r="AP929" s="2"/>
      <c r="AQ929" s="2"/>
      <c r="AR929" s="2"/>
      <c r="AS929" s="2"/>
      <c r="AT929" s="2"/>
      <c r="AU929" s="2"/>
      <c r="AV929" s="2"/>
      <c r="AW929" s="2"/>
      <c r="AX929" s="2"/>
      <c r="AY929" s="2"/>
      <c r="AZ929" s="2"/>
      <c r="BA929" s="2"/>
      <c r="BB929" s="2"/>
      <c r="BC929" s="2"/>
      <c r="BD929" s="2"/>
      <c r="BE929" s="2"/>
    </row>
    <row r="930" spans="1:57" s="3" customFormat="1" ht="27" hidden="1" customHeight="1">
      <c r="A930" s="641" t="s">
        <v>11</v>
      </c>
      <c r="B930" s="520"/>
      <c r="C930" s="322"/>
      <c r="D930" s="16" t="s">
        <v>647</v>
      </c>
      <c r="E930" s="63" t="s">
        <v>648</v>
      </c>
      <c r="F930" s="75" t="s">
        <v>26</v>
      </c>
      <c r="G930" s="13"/>
      <c r="H930" s="23"/>
      <c r="I930" s="38"/>
      <c r="J930" s="37"/>
      <c r="K930" s="37"/>
      <c r="L930" s="37"/>
      <c r="M930" s="37"/>
      <c r="N930" s="215">
        <v>0</v>
      </c>
      <c r="O930" s="50">
        <f t="shared" ref="O930:O994" si="565">SUBTOTAL(9,G930:M930)</f>
        <v>0</v>
      </c>
      <c r="P930" s="94">
        <f t="shared" ref="P930:P994" si="566">O930</f>
        <v>0</v>
      </c>
      <c r="Q930" s="402">
        <v>8.7799999999999994</v>
      </c>
      <c r="R930" s="436">
        <f t="shared" ref="R930:R994" si="567">Q930*$S$1</f>
        <v>570.69999999999993</v>
      </c>
      <c r="S930" s="394">
        <f t="shared" ref="S930:S994" si="568">(1-T930*0.01)*R930</f>
        <v>370.95499999999993</v>
      </c>
      <c r="T930" s="454">
        <v>35</v>
      </c>
      <c r="U930" s="434">
        <f t="shared" si="563"/>
        <v>38.61538461538462</v>
      </c>
      <c r="V930" s="458">
        <v>350.32199999999995</v>
      </c>
      <c r="W930" s="318">
        <f t="shared" si="548"/>
        <v>0</v>
      </c>
      <c r="X930" s="552">
        <f t="shared" si="560"/>
        <v>0</v>
      </c>
      <c r="Y930" s="437" t="s">
        <v>771</v>
      </c>
      <c r="Z930" s="435">
        <f t="shared" si="564"/>
        <v>35</v>
      </c>
      <c r="AA930" s="427"/>
      <c r="AB930" s="2"/>
      <c r="AC930" s="1"/>
      <c r="AD930" s="2"/>
      <c r="AE930" s="2"/>
      <c r="AF930" s="2"/>
      <c r="AG930" s="2"/>
      <c r="AH930" s="2"/>
      <c r="AI930" s="2"/>
      <c r="AJ930" s="2"/>
      <c r="AK930" s="122"/>
      <c r="AL930" s="2"/>
      <c r="AM930" s="2"/>
      <c r="AN930" s="2"/>
      <c r="AO930" s="2"/>
      <c r="AP930" s="2"/>
      <c r="AQ930" s="2"/>
      <c r="AR930" s="2"/>
      <c r="AS930" s="2"/>
      <c r="AT930" s="2"/>
      <c r="AU930" s="2"/>
      <c r="AV930" s="2"/>
      <c r="AW930" s="2"/>
      <c r="AX930" s="2"/>
      <c r="AY930" s="2"/>
      <c r="AZ930" s="2"/>
      <c r="BA930" s="2"/>
      <c r="BB930" s="2"/>
      <c r="BC930" s="2"/>
      <c r="BD930" s="2"/>
      <c r="BE930" s="2"/>
    </row>
    <row r="931" spans="1:57" s="3" customFormat="1" ht="27" hidden="1" customHeight="1">
      <c r="A931" s="641" t="s">
        <v>11</v>
      </c>
      <c r="B931" s="520"/>
      <c r="C931" s="322"/>
      <c r="D931" s="16" t="s">
        <v>647</v>
      </c>
      <c r="E931" s="63" t="s">
        <v>648</v>
      </c>
      <c r="F931" s="75" t="s">
        <v>698</v>
      </c>
      <c r="G931" s="13"/>
      <c r="H931" s="23"/>
      <c r="I931" s="38"/>
      <c r="J931" s="37"/>
      <c r="K931" s="37"/>
      <c r="L931" s="37"/>
      <c r="M931" s="37"/>
      <c r="N931" s="215">
        <v>0</v>
      </c>
      <c r="O931" s="50">
        <f t="shared" si="565"/>
        <v>0</v>
      </c>
      <c r="P931" s="94">
        <f t="shared" si="566"/>
        <v>0</v>
      </c>
      <c r="Q931" s="402">
        <v>8.7799999999999994</v>
      </c>
      <c r="R931" s="436">
        <f t="shared" si="567"/>
        <v>570.69999999999993</v>
      </c>
      <c r="S931" s="394">
        <f t="shared" si="568"/>
        <v>370.95499999999993</v>
      </c>
      <c r="T931" s="454">
        <v>35</v>
      </c>
      <c r="U931" s="434">
        <f t="shared" si="563"/>
        <v>38.61538461538462</v>
      </c>
      <c r="V931" s="458">
        <v>350.32199999999995</v>
      </c>
      <c r="W931" s="318">
        <f t="shared" si="548"/>
        <v>0</v>
      </c>
      <c r="X931" s="552">
        <f t="shared" si="560"/>
        <v>0</v>
      </c>
      <c r="Y931" s="437" t="s">
        <v>771</v>
      </c>
      <c r="Z931" s="435">
        <f t="shared" si="564"/>
        <v>35</v>
      </c>
      <c r="AA931" s="427"/>
      <c r="AB931" s="2"/>
      <c r="AC931" s="1"/>
      <c r="AD931" s="2"/>
      <c r="AE931" s="2"/>
      <c r="AF931" s="2"/>
      <c r="AG931" s="2"/>
      <c r="AH931" s="2"/>
      <c r="AI931" s="2"/>
      <c r="AJ931" s="2"/>
      <c r="AK931" s="122"/>
      <c r="AL931" s="2"/>
      <c r="AM931" s="2"/>
      <c r="AN931" s="2"/>
      <c r="AO931" s="2"/>
      <c r="AP931" s="2"/>
      <c r="AQ931" s="2"/>
      <c r="AR931" s="2"/>
      <c r="AS931" s="2"/>
      <c r="AT931" s="2"/>
      <c r="AU931" s="2"/>
      <c r="AV931" s="2"/>
      <c r="AW931" s="2"/>
      <c r="AX931" s="2"/>
      <c r="AY931" s="2"/>
      <c r="AZ931" s="2"/>
      <c r="BA931" s="2"/>
      <c r="BB931" s="2"/>
      <c r="BC931" s="2"/>
      <c r="BD931" s="2"/>
      <c r="BE931" s="2"/>
    </row>
    <row r="932" spans="1:57" s="3" customFormat="1" ht="63.75" hidden="1" customHeight="1">
      <c r="A932" s="520" t="s">
        <v>11</v>
      </c>
      <c r="B932" s="470"/>
      <c r="C932" s="511" t="s">
        <v>782</v>
      </c>
      <c r="D932" s="16" t="s">
        <v>649</v>
      </c>
      <c r="E932" s="63" t="s">
        <v>648</v>
      </c>
      <c r="F932" s="75" t="s">
        <v>37</v>
      </c>
      <c r="G932" s="97"/>
      <c r="H932" s="628"/>
      <c r="I932" s="40"/>
      <c r="J932" s="39"/>
      <c r="K932" s="39"/>
      <c r="L932" s="39"/>
      <c r="M932" s="39"/>
      <c r="N932" s="215">
        <v>3</v>
      </c>
      <c r="O932" s="50">
        <f t="shared" si="565"/>
        <v>0</v>
      </c>
      <c r="P932" s="94">
        <f t="shared" si="566"/>
        <v>0</v>
      </c>
      <c r="Q932" s="402">
        <v>7.2</v>
      </c>
      <c r="R932" s="436">
        <f t="shared" si="567"/>
        <v>468</v>
      </c>
      <c r="S932" s="394">
        <f t="shared" si="568"/>
        <v>327.59999999999997</v>
      </c>
      <c r="T932" s="454">
        <v>30</v>
      </c>
      <c r="U932" s="434">
        <f t="shared" si="563"/>
        <v>38.61538461538462</v>
      </c>
      <c r="V932" s="458">
        <v>287.27999999999997</v>
      </c>
      <c r="W932" s="335">
        <f t="shared" si="548"/>
        <v>0</v>
      </c>
      <c r="X932" s="552">
        <f t="shared" si="560"/>
        <v>0</v>
      </c>
      <c r="Y932" s="437" t="s">
        <v>771</v>
      </c>
      <c r="Z932" s="435">
        <f t="shared" si="564"/>
        <v>30</v>
      </c>
      <c r="AA932" s="427"/>
      <c r="AB932" s="2"/>
      <c r="AC932" s="1"/>
      <c r="AD932" s="2"/>
      <c r="AE932" s="2"/>
      <c r="AF932" s="2"/>
      <c r="AG932" s="2"/>
      <c r="AH932" s="2"/>
      <c r="AI932" s="2"/>
      <c r="AJ932" s="2"/>
      <c r="AK932" s="122"/>
      <c r="AL932" s="2"/>
      <c r="AM932" s="2"/>
      <c r="AN932" s="2"/>
      <c r="AO932" s="2"/>
      <c r="AP932" s="2"/>
      <c r="AQ932" s="2"/>
      <c r="AR932" s="2"/>
      <c r="AS932" s="2"/>
      <c r="AT932" s="2"/>
      <c r="AU932" s="2"/>
      <c r="AV932" s="2"/>
      <c r="AW932" s="2"/>
      <c r="AX932" s="2"/>
      <c r="AY932" s="2"/>
      <c r="AZ932" s="2"/>
      <c r="BA932" s="2"/>
      <c r="BB932" s="2"/>
      <c r="BC932" s="2"/>
      <c r="BD932" s="2"/>
      <c r="BE932" s="2"/>
    </row>
    <row r="933" spans="1:57" s="3" customFormat="1" ht="63.75" hidden="1" customHeight="1">
      <c r="A933" s="520" t="s">
        <v>11</v>
      </c>
      <c r="B933" s="470"/>
      <c r="C933" s="511" t="s">
        <v>782</v>
      </c>
      <c r="D933" s="16" t="s">
        <v>649</v>
      </c>
      <c r="E933" s="63" t="s">
        <v>648</v>
      </c>
      <c r="F933" s="75" t="s">
        <v>5</v>
      </c>
      <c r="G933" s="97"/>
      <c r="H933" s="628"/>
      <c r="I933" s="40"/>
      <c r="J933" s="39"/>
      <c r="K933" s="39"/>
      <c r="L933" s="39"/>
      <c r="M933" s="39"/>
      <c r="N933" s="215">
        <v>3</v>
      </c>
      <c r="O933" s="50">
        <f t="shared" si="565"/>
        <v>0</v>
      </c>
      <c r="P933" s="94">
        <f t="shared" si="566"/>
        <v>0</v>
      </c>
      <c r="Q933" s="402">
        <v>7.2</v>
      </c>
      <c r="R933" s="436">
        <f t="shared" si="567"/>
        <v>468</v>
      </c>
      <c r="S933" s="394">
        <f t="shared" si="568"/>
        <v>327.59999999999997</v>
      </c>
      <c r="T933" s="454">
        <v>30</v>
      </c>
      <c r="U933" s="434">
        <f t="shared" si="563"/>
        <v>38.61538461538462</v>
      </c>
      <c r="V933" s="458">
        <v>287.27999999999997</v>
      </c>
      <c r="W933" s="335">
        <f t="shared" si="548"/>
        <v>0</v>
      </c>
      <c r="X933" s="552">
        <f t="shared" si="560"/>
        <v>0</v>
      </c>
      <c r="Y933" s="437" t="s">
        <v>771</v>
      </c>
      <c r="Z933" s="435">
        <f t="shared" si="564"/>
        <v>30</v>
      </c>
      <c r="AA933" s="427"/>
      <c r="AB933" s="171"/>
      <c r="AC933" s="7"/>
      <c r="AD933" s="8"/>
      <c r="AE933" s="8"/>
      <c r="AF933" s="8"/>
      <c r="AG933" s="8"/>
      <c r="AH933" s="8"/>
      <c r="AI933" s="8"/>
      <c r="AJ933" s="8"/>
      <c r="AK933" s="124"/>
      <c r="AL933" s="2"/>
      <c r="AM933" s="2"/>
      <c r="AN933" s="2"/>
      <c r="AO933" s="2"/>
      <c r="AP933" s="2"/>
      <c r="AQ933" s="2"/>
      <c r="AR933" s="2"/>
      <c r="AS933" s="2"/>
      <c r="AT933" s="2"/>
      <c r="AU933" s="2"/>
      <c r="AV933" s="2"/>
      <c r="AW933" s="2"/>
      <c r="AX933" s="2"/>
      <c r="AY933" s="2"/>
      <c r="AZ933" s="2"/>
      <c r="BA933" s="2"/>
      <c r="BB933" s="2"/>
      <c r="BC933" s="2"/>
      <c r="BD933" s="2"/>
      <c r="BE933" s="2"/>
    </row>
    <row r="934" spans="1:57" s="3" customFormat="1" ht="63.75" hidden="1" customHeight="1">
      <c r="A934" s="520" t="s">
        <v>11</v>
      </c>
      <c r="B934" s="470"/>
      <c r="C934" s="511" t="s">
        <v>782</v>
      </c>
      <c r="D934" s="16" t="s">
        <v>649</v>
      </c>
      <c r="E934" s="63" t="s">
        <v>648</v>
      </c>
      <c r="F934" s="75" t="s">
        <v>4</v>
      </c>
      <c r="G934" s="97"/>
      <c r="H934" s="628"/>
      <c r="I934" s="40"/>
      <c r="J934" s="39"/>
      <c r="K934" s="39"/>
      <c r="L934" s="39"/>
      <c r="M934" s="39"/>
      <c r="N934" s="215">
        <v>3</v>
      </c>
      <c r="O934" s="50">
        <f t="shared" si="565"/>
        <v>0</v>
      </c>
      <c r="P934" s="94">
        <f t="shared" si="566"/>
        <v>0</v>
      </c>
      <c r="Q934" s="402">
        <v>7.2</v>
      </c>
      <c r="R934" s="436">
        <f t="shared" si="567"/>
        <v>468</v>
      </c>
      <c r="S934" s="394">
        <f t="shared" si="568"/>
        <v>327.59999999999997</v>
      </c>
      <c r="T934" s="454">
        <v>30</v>
      </c>
      <c r="U934" s="434">
        <f t="shared" si="563"/>
        <v>38.61538461538462</v>
      </c>
      <c r="V934" s="458">
        <v>287.27999999999997</v>
      </c>
      <c r="W934" s="335">
        <f t="shared" si="548"/>
        <v>0</v>
      </c>
      <c r="X934" s="552">
        <f t="shared" si="560"/>
        <v>0</v>
      </c>
      <c r="Y934" s="437" t="s">
        <v>771</v>
      </c>
      <c r="Z934" s="435">
        <f t="shared" si="564"/>
        <v>30</v>
      </c>
      <c r="AA934" s="427"/>
      <c r="AB934" s="2"/>
      <c r="AC934" s="1"/>
      <c r="AD934" s="2"/>
      <c r="AE934" s="2"/>
      <c r="AF934" s="2"/>
      <c r="AG934" s="2"/>
      <c r="AH934" s="2"/>
      <c r="AI934" s="2"/>
      <c r="AJ934" s="2"/>
      <c r="AK934" s="122"/>
      <c r="AL934" s="2"/>
      <c r="AM934" s="2"/>
      <c r="AN934" s="2"/>
      <c r="AO934" s="2"/>
      <c r="AP934" s="2"/>
      <c r="AQ934" s="2"/>
      <c r="AR934" s="2"/>
      <c r="AS934" s="2"/>
      <c r="AT934" s="2"/>
      <c r="AU934" s="2"/>
      <c r="AV934" s="2"/>
      <c r="AW934" s="2"/>
      <c r="AX934" s="2"/>
      <c r="AY934" s="2"/>
      <c r="AZ934" s="2"/>
      <c r="BA934" s="2"/>
      <c r="BB934" s="2"/>
      <c r="BC934" s="2"/>
      <c r="BD934" s="2"/>
      <c r="BE934" s="2"/>
    </row>
    <row r="935" spans="1:57" s="3" customFormat="1" ht="63.75" hidden="1" customHeight="1">
      <c r="A935" s="520" t="s">
        <v>11</v>
      </c>
      <c r="B935" s="470"/>
      <c r="C935" s="511" t="s">
        <v>782</v>
      </c>
      <c r="D935" s="16" t="s">
        <v>649</v>
      </c>
      <c r="E935" s="63" t="s">
        <v>648</v>
      </c>
      <c r="F935" s="75" t="s">
        <v>650</v>
      </c>
      <c r="G935" s="97"/>
      <c r="H935" s="628"/>
      <c r="I935" s="40"/>
      <c r="J935" s="39"/>
      <c r="K935" s="39"/>
      <c r="L935" s="39"/>
      <c r="M935" s="39"/>
      <c r="N935" s="215">
        <v>3</v>
      </c>
      <c r="O935" s="50">
        <f t="shared" si="565"/>
        <v>0</v>
      </c>
      <c r="P935" s="94">
        <f t="shared" si="566"/>
        <v>0</v>
      </c>
      <c r="Q935" s="402">
        <v>7.2</v>
      </c>
      <c r="R935" s="436">
        <f t="shared" si="567"/>
        <v>468</v>
      </c>
      <c r="S935" s="394">
        <f t="shared" si="568"/>
        <v>327.59999999999997</v>
      </c>
      <c r="T935" s="454">
        <v>30</v>
      </c>
      <c r="U935" s="434">
        <f t="shared" si="563"/>
        <v>38.61538461538462</v>
      </c>
      <c r="V935" s="458">
        <v>287.27999999999997</v>
      </c>
      <c r="W935" s="335">
        <f t="shared" si="548"/>
        <v>0</v>
      </c>
      <c r="X935" s="552">
        <f t="shared" si="560"/>
        <v>0</v>
      </c>
      <c r="Y935" s="437" t="s">
        <v>771</v>
      </c>
      <c r="Z935" s="435">
        <f t="shared" si="564"/>
        <v>30</v>
      </c>
      <c r="AA935" s="427"/>
      <c r="AB935" s="171"/>
      <c r="AC935" s="7"/>
      <c r="AD935" s="8"/>
      <c r="AE935" s="8"/>
      <c r="AF935" s="8"/>
      <c r="AG935" s="8"/>
      <c r="AH935" s="8"/>
      <c r="AI935" s="8"/>
      <c r="AJ935" s="8"/>
      <c r="AK935" s="124"/>
      <c r="AL935" s="2"/>
      <c r="AM935" s="2"/>
      <c r="AN935" s="2"/>
      <c r="AO935" s="2"/>
      <c r="AP935" s="2"/>
      <c r="AQ935" s="2"/>
      <c r="AR935" s="2"/>
      <c r="AS935" s="2"/>
      <c r="AT935" s="2"/>
      <c r="AU935" s="2"/>
      <c r="AV935" s="2"/>
      <c r="AW935" s="2"/>
      <c r="AX935" s="2"/>
      <c r="AY935" s="2"/>
      <c r="AZ935" s="2"/>
      <c r="BA935" s="2"/>
      <c r="BB935" s="2"/>
      <c r="BC935" s="2"/>
      <c r="BD935" s="2"/>
      <c r="BE935" s="2"/>
    </row>
    <row r="936" spans="1:57" s="3" customFormat="1" ht="63.75" hidden="1" customHeight="1">
      <c r="A936" s="520" t="s">
        <v>11</v>
      </c>
      <c r="B936" s="476"/>
      <c r="C936" s="511" t="s">
        <v>782</v>
      </c>
      <c r="D936" s="16" t="s">
        <v>265</v>
      </c>
      <c r="E936" s="63" t="s">
        <v>301</v>
      </c>
      <c r="F936" s="75" t="s">
        <v>48</v>
      </c>
      <c r="G936" s="97"/>
      <c r="H936" s="628"/>
      <c r="I936" s="40"/>
      <c r="J936" s="39"/>
      <c r="K936" s="39"/>
      <c r="L936" s="39"/>
      <c r="M936" s="39"/>
      <c r="N936" s="215">
        <v>0</v>
      </c>
      <c r="O936" s="50">
        <f t="shared" si="565"/>
        <v>0</v>
      </c>
      <c r="P936" s="94">
        <f t="shared" si="566"/>
        <v>0</v>
      </c>
      <c r="Q936" s="678">
        <v>5.56</v>
      </c>
      <c r="R936" s="736">
        <f t="shared" si="567"/>
        <v>361.4</v>
      </c>
      <c r="S936" s="745">
        <f t="shared" si="568"/>
        <v>289.12</v>
      </c>
      <c r="T936" s="454">
        <v>20</v>
      </c>
      <c r="U936" s="434">
        <f t="shared" si="563"/>
        <v>25.256502490315441</v>
      </c>
      <c r="V936" s="458">
        <v>270.12299999999999</v>
      </c>
      <c r="W936" s="752">
        <f t="shared" si="548"/>
        <v>0</v>
      </c>
      <c r="X936" s="552">
        <f t="shared" si="560"/>
        <v>0</v>
      </c>
      <c r="Y936" s="437" t="s">
        <v>771</v>
      </c>
      <c r="Z936" s="435">
        <f t="shared" si="564"/>
        <v>20</v>
      </c>
      <c r="AA936" s="427"/>
      <c r="AB936" s="171"/>
      <c r="AC936" s="7"/>
      <c r="AD936" s="8"/>
      <c r="AE936" s="8"/>
      <c r="AF936" s="8"/>
      <c r="AG936" s="8"/>
      <c r="AH936" s="8"/>
      <c r="AI936" s="8"/>
      <c r="AJ936" s="8"/>
      <c r="AK936" s="124"/>
      <c r="AL936" s="2"/>
      <c r="AM936" s="2"/>
      <c r="AN936" s="2"/>
      <c r="AO936" s="2"/>
      <c r="AP936" s="2"/>
      <c r="AQ936" s="2"/>
      <c r="AR936" s="2"/>
      <c r="AS936" s="2"/>
      <c r="AT936" s="2"/>
      <c r="AU936" s="2"/>
      <c r="AV936" s="2"/>
      <c r="AW936" s="2"/>
      <c r="AX936" s="2"/>
      <c r="AY936" s="2"/>
      <c r="AZ936" s="2"/>
      <c r="BA936" s="2"/>
      <c r="BB936" s="2"/>
      <c r="BC936" s="2"/>
      <c r="BD936" s="2"/>
      <c r="BE936" s="2"/>
    </row>
    <row r="937" spans="1:57" s="3" customFormat="1" ht="63.75" hidden="1" customHeight="1">
      <c r="A937" s="520" t="s">
        <v>11</v>
      </c>
      <c r="B937" s="476"/>
      <c r="C937" s="511" t="s">
        <v>782</v>
      </c>
      <c r="D937" s="16" t="s">
        <v>265</v>
      </c>
      <c r="E937" s="63" t="s">
        <v>301</v>
      </c>
      <c r="F937" s="75" t="s">
        <v>12</v>
      </c>
      <c r="G937" s="97"/>
      <c r="H937" s="628"/>
      <c r="I937" s="40"/>
      <c r="J937" s="39"/>
      <c r="K937" s="39"/>
      <c r="L937" s="39"/>
      <c r="M937" s="39"/>
      <c r="N937" s="215">
        <v>0</v>
      </c>
      <c r="O937" s="50">
        <f t="shared" si="565"/>
        <v>0</v>
      </c>
      <c r="P937" s="94">
        <f t="shared" si="566"/>
        <v>0</v>
      </c>
      <c r="Q937" s="678">
        <v>5.56</v>
      </c>
      <c r="R937" s="736">
        <f t="shared" si="567"/>
        <v>361.4</v>
      </c>
      <c r="S937" s="745">
        <f t="shared" si="568"/>
        <v>289.12</v>
      </c>
      <c r="T937" s="454">
        <v>20</v>
      </c>
      <c r="U937" s="434">
        <f t="shared" si="563"/>
        <v>25.256502490315441</v>
      </c>
      <c r="V937" s="458">
        <v>270.12299999999999</v>
      </c>
      <c r="W937" s="752">
        <f t="shared" si="548"/>
        <v>0</v>
      </c>
      <c r="X937" s="552">
        <f t="shared" si="560"/>
        <v>0</v>
      </c>
      <c r="Y937" s="437" t="s">
        <v>771</v>
      </c>
      <c r="Z937" s="435">
        <f t="shared" si="564"/>
        <v>20</v>
      </c>
      <c r="AA937" s="427"/>
      <c r="AB937" s="171"/>
      <c r="AC937" s="7"/>
      <c r="AD937" s="8"/>
      <c r="AE937" s="8"/>
      <c r="AF937" s="8"/>
      <c r="AG937" s="8"/>
      <c r="AH937" s="8"/>
      <c r="AI937" s="8"/>
      <c r="AJ937" s="8"/>
      <c r="AK937" s="124"/>
      <c r="AL937" s="2"/>
      <c r="AM937" s="2"/>
      <c r="AN937" s="2"/>
      <c r="AO937" s="2"/>
      <c r="AP937" s="2"/>
      <c r="AQ937" s="2"/>
      <c r="AR937" s="2"/>
      <c r="AS937" s="2"/>
      <c r="AT937" s="2"/>
      <c r="AU937" s="2"/>
      <c r="AV937" s="2"/>
      <c r="AW937" s="2"/>
      <c r="AX937" s="2"/>
      <c r="AY937" s="2"/>
      <c r="AZ937" s="2"/>
      <c r="BA937" s="2"/>
      <c r="BB937" s="2"/>
      <c r="BC937" s="2"/>
      <c r="BD937" s="2"/>
      <c r="BE937" s="2"/>
    </row>
    <row r="938" spans="1:57" s="3" customFormat="1" ht="63.75" hidden="1" customHeight="1">
      <c r="A938" s="520" t="s">
        <v>11</v>
      </c>
      <c r="B938" s="476"/>
      <c r="C938" s="511" t="s">
        <v>782</v>
      </c>
      <c r="D938" s="16" t="s">
        <v>265</v>
      </c>
      <c r="E938" s="63" t="s">
        <v>301</v>
      </c>
      <c r="F938" s="75" t="s">
        <v>47</v>
      </c>
      <c r="G938" s="97"/>
      <c r="H938" s="628"/>
      <c r="I938" s="40"/>
      <c r="J938" s="39"/>
      <c r="K938" s="39"/>
      <c r="L938" s="39"/>
      <c r="M938" s="39"/>
      <c r="N938" s="215">
        <v>0</v>
      </c>
      <c r="O938" s="50">
        <f t="shared" si="565"/>
        <v>0</v>
      </c>
      <c r="P938" s="94">
        <f t="shared" si="566"/>
        <v>0</v>
      </c>
      <c r="Q938" s="678">
        <v>5.56</v>
      </c>
      <c r="R938" s="736">
        <f t="shared" si="567"/>
        <v>361.4</v>
      </c>
      <c r="S938" s="745">
        <f t="shared" si="568"/>
        <v>289.12</v>
      </c>
      <c r="T938" s="454">
        <v>20</v>
      </c>
      <c r="U938" s="434">
        <f t="shared" si="563"/>
        <v>25.256502490315441</v>
      </c>
      <c r="V938" s="458">
        <v>270.12299999999999</v>
      </c>
      <c r="W938" s="752">
        <f t="shared" si="548"/>
        <v>0</v>
      </c>
      <c r="X938" s="552">
        <f t="shared" si="560"/>
        <v>0</v>
      </c>
      <c r="Y938" s="437" t="s">
        <v>771</v>
      </c>
      <c r="Z938" s="435">
        <f t="shared" si="564"/>
        <v>20</v>
      </c>
      <c r="AA938" s="427"/>
      <c r="AB938" s="171"/>
      <c r="AC938" s="7"/>
      <c r="AD938" s="8"/>
      <c r="AE938" s="8"/>
      <c r="AF938" s="8"/>
      <c r="AG938" s="8"/>
      <c r="AH938" s="8"/>
      <c r="AI938" s="8"/>
      <c r="AJ938" s="8"/>
      <c r="AK938" s="124"/>
      <c r="AL938" s="2"/>
      <c r="AM938" s="2"/>
      <c r="AN938" s="2"/>
      <c r="AO938" s="2"/>
      <c r="AP938" s="2"/>
      <c r="AQ938" s="2"/>
      <c r="AR938" s="2"/>
      <c r="AS938" s="2"/>
      <c r="AT938" s="2"/>
      <c r="AU938" s="2"/>
      <c r="AV938" s="2"/>
      <c r="AW938" s="2"/>
      <c r="AX938" s="2"/>
      <c r="AY938" s="2"/>
      <c r="AZ938" s="2"/>
      <c r="BA938" s="2"/>
      <c r="BB938" s="2"/>
      <c r="BC938" s="2"/>
      <c r="BD938" s="2"/>
      <c r="BE938" s="2"/>
    </row>
    <row r="939" spans="1:57" s="3" customFormat="1" ht="63.75" customHeight="1">
      <c r="A939" s="844" t="s">
        <v>11</v>
      </c>
      <c r="B939" s="476"/>
      <c r="C939" s="923" t="s">
        <v>794</v>
      </c>
      <c r="D939" s="966" t="s">
        <v>1172</v>
      </c>
      <c r="E939" s="964" t="s">
        <v>1173</v>
      </c>
      <c r="F939" s="964" t="s">
        <v>47</v>
      </c>
      <c r="G939" s="920"/>
      <c r="H939" s="876"/>
      <c r="I939" s="258"/>
      <c r="J939" s="258"/>
      <c r="K939" s="258"/>
      <c r="L939" s="258"/>
      <c r="M939" s="924"/>
      <c r="N939" s="925"/>
      <c r="O939" s="50">
        <f t="shared" si="565"/>
        <v>0</v>
      </c>
      <c r="P939" s="94">
        <f t="shared" si="566"/>
        <v>0</v>
      </c>
      <c r="Q939" s="838"/>
      <c r="R939" s="839">
        <v>0</v>
      </c>
      <c r="S939" s="733">
        <v>0</v>
      </c>
      <c r="T939" s="841" t="s">
        <v>794</v>
      </c>
      <c r="U939" s="841"/>
      <c r="V939" s="841"/>
      <c r="W939" s="752">
        <f t="shared" si="548"/>
        <v>0</v>
      </c>
      <c r="X939" s="552">
        <f t="shared" si="560"/>
        <v>0</v>
      </c>
      <c r="Y939" s="707"/>
      <c r="Z939" s="435"/>
      <c r="AA939" s="427"/>
      <c r="AB939" s="2"/>
      <c r="AC939" s="1"/>
      <c r="AD939" s="2"/>
      <c r="AE939" s="2"/>
      <c r="AF939" s="2"/>
      <c r="AG939" s="2"/>
      <c r="AH939" s="2"/>
      <c r="AI939" s="2"/>
      <c r="AJ939" s="2"/>
      <c r="AK939" s="122"/>
      <c r="AL939" s="2"/>
      <c r="AM939" s="2"/>
      <c r="AN939" s="2"/>
      <c r="AO939" s="2"/>
      <c r="AP939" s="2"/>
      <c r="AQ939" s="2"/>
      <c r="AR939" s="2"/>
      <c r="AS939" s="2"/>
      <c r="AT939" s="2"/>
      <c r="AU939" s="2"/>
      <c r="AV939" s="2"/>
      <c r="AW939" s="2"/>
      <c r="AX939" s="2"/>
      <c r="AY939" s="2"/>
      <c r="AZ939" s="2"/>
      <c r="BA939" s="2"/>
      <c r="BB939" s="2"/>
      <c r="BC939" s="2"/>
      <c r="BD939" s="2"/>
      <c r="BE939" s="2"/>
    </row>
    <row r="940" spans="1:57" s="3" customFormat="1" ht="63.75" customHeight="1">
      <c r="A940" s="844" t="s">
        <v>11</v>
      </c>
      <c r="B940" s="476"/>
      <c r="C940" s="923" t="s">
        <v>794</v>
      </c>
      <c r="D940" s="966" t="s">
        <v>1172</v>
      </c>
      <c r="E940" s="964" t="s">
        <v>1173</v>
      </c>
      <c r="F940" s="964" t="s">
        <v>23</v>
      </c>
      <c r="G940" s="920"/>
      <c r="H940" s="876"/>
      <c r="I940" s="258"/>
      <c r="J940" s="258"/>
      <c r="K940" s="258"/>
      <c r="L940" s="258"/>
      <c r="M940" s="924"/>
      <c r="N940" s="925"/>
      <c r="O940" s="50">
        <f t="shared" si="565"/>
        <v>0</v>
      </c>
      <c r="P940" s="94">
        <f t="shared" si="566"/>
        <v>0</v>
      </c>
      <c r="Q940" s="838"/>
      <c r="R940" s="839">
        <v>0</v>
      </c>
      <c r="S940" s="733">
        <v>0</v>
      </c>
      <c r="T940" s="841" t="s">
        <v>794</v>
      </c>
      <c r="U940" s="841"/>
      <c r="V940" s="841"/>
      <c r="W940" s="752">
        <f t="shared" si="548"/>
        <v>0</v>
      </c>
      <c r="X940" s="552">
        <f t="shared" si="560"/>
        <v>0</v>
      </c>
      <c r="Y940" s="707"/>
      <c r="Z940" s="435"/>
      <c r="AA940" s="427"/>
      <c r="AB940" s="2"/>
      <c r="AC940" s="1"/>
      <c r="AD940" s="2"/>
      <c r="AE940" s="2"/>
      <c r="AF940" s="2"/>
      <c r="AG940" s="2"/>
      <c r="AH940" s="2"/>
      <c r="AI940" s="2"/>
      <c r="AJ940" s="2"/>
      <c r="AK940" s="122"/>
      <c r="AL940" s="2"/>
      <c r="AM940" s="2"/>
      <c r="AN940" s="2"/>
      <c r="AO940" s="2"/>
      <c r="AP940" s="2"/>
      <c r="AQ940" s="2"/>
      <c r="AR940" s="2"/>
      <c r="AS940" s="2"/>
      <c r="AT940" s="2"/>
      <c r="AU940" s="2"/>
      <c r="AV940" s="2"/>
      <c r="AW940" s="2"/>
      <c r="AX940" s="2"/>
      <c r="AY940" s="2"/>
      <c r="AZ940" s="2"/>
      <c r="BA940" s="2"/>
      <c r="BB940" s="2"/>
      <c r="BC940" s="2"/>
      <c r="BD940" s="2"/>
      <c r="BE940" s="2"/>
    </row>
    <row r="941" spans="1:57" s="3" customFormat="1" ht="63.75" hidden="1" customHeight="1">
      <c r="A941" s="922" t="s">
        <v>11</v>
      </c>
      <c r="B941" s="476"/>
      <c r="C941" s="923" t="s">
        <v>794</v>
      </c>
      <c r="D941" s="959" t="s">
        <v>1174</v>
      </c>
      <c r="E941" s="960" t="s">
        <v>1175</v>
      </c>
      <c r="F941" s="960" t="s">
        <v>47</v>
      </c>
      <c r="G941" s="920"/>
      <c r="H941" s="630"/>
      <c r="I941" s="258"/>
      <c r="J941" s="258"/>
      <c r="K941" s="258"/>
      <c r="L941" s="258"/>
      <c r="M941" s="924"/>
      <c r="N941" s="925">
        <v>0</v>
      </c>
      <c r="O941" s="50">
        <f t="shared" si="565"/>
        <v>0</v>
      </c>
      <c r="P941" s="94">
        <f t="shared" si="566"/>
        <v>0</v>
      </c>
      <c r="Q941" s="838"/>
      <c r="R941" s="839">
        <v>0</v>
      </c>
      <c r="S941" s="733">
        <v>0</v>
      </c>
      <c r="T941" s="841" t="s">
        <v>794</v>
      </c>
      <c r="U941" s="841"/>
      <c r="V941" s="841"/>
      <c r="W941" s="752">
        <f t="shared" si="548"/>
        <v>0</v>
      </c>
      <c r="X941" s="552">
        <f t="shared" si="560"/>
        <v>0</v>
      </c>
      <c r="Y941" s="707"/>
      <c r="Z941" s="435"/>
      <c r="AA941" s="427"/>
      <c r="AB941" s="2"/>
      <c r="AC941" s="1"/>
      <c r="AD941" s="2"/>
      <c r="AE941" s="2"/>
      <c r="AF941" s="2"/>
      <c r="AG941" s="2"/>
      <c r="AH941" s="2"/>
      <c r="AI941" s="2"/>
      <c r="AJ941" s="2"/>
      <c r="AK941" s="122"/>
      <c r="AL941" s="2"/>
      <c r="AM941" s="2"/>
      <c r="AN941" s="2"/>
      <c r="AO941" s="2"/>
      <c r="AP941" s="2"/>
      <c r="AQ941" s="2"/>
      <c r="AR941" s="2"/>
      <c r="AS941" s="2"/>
      <c r="AT941" s="2"/>
      <c r="AU941" s="2"/>
      <c r="AV941" s="2"/>
      <c r="AW941" s="2"/>
      <c r="AX941" s="2"/>
      <c r="AY941" s="2"/>
      <c r="AZ941" s="2"/>
      <c r="BA941" s="2"/>
      <c r="BB941" s="2"/>
      <c r="BC941" s="2"/>
      <c r="BD941" s="2"/>
      <c r="BE941" s="2"/>
    </row>
    <row r="942" spans="1:57" s="3" customFormat="1" ht="63.75" customHeight="1">
      <c r="A942" s="520" t="s">
        <v>11</v>
      </c>
      <c r="B942" s="476"/>
      <c r="C942" s="923" t="s">
        <v>794</v>
      </c>
      <c r="D942" s="966" t="s">
        <v>1214</v>
      </c>
      <c r="E942" s="964" t="s">
        <v>1215</v>
      </c>
      <c r="F942" s="964" t="s">
        <v>47</v>
      </c>
      <c r="G942" s="920"/>
      <c r="H942" s="876"/>
      <c r="I942" s="258"/>
      <c r="J942" s="258"/>
      <c r="K942" s="258"/>
      <c r="L942" s="258"/>
      <c r="M942" s="924"/>
      <c r="N942" s="925"/>
      <c r="O942" s="50">
        <f t="shared" si="565"/>
        <v>0</v>
      </c>
      <c r="P942" s="94">
        <f t="shared" si="566"/>
        <v>0</v>
      </c>
      <c r="Q942" s="678">
        <v>5.56</v>
      </c>
      <c r="R942" s="736">
        <v>361.4</v>
      </c>
      <c r="S942" s="745">
        <v>289.12</v>
      </c>
      <c r="T942" s="454">
        <v>20</v>
      </c>
      <c r="U942" s="841"/>
      <c r="V942" s="841"/>
      <c r="W942" s="752">
        <f t="shared" si="548"/>
        <v>0</v>
      </c>
      <c r="X942" s="552">
        <f t="shared" si="560"/>
        <v>0</v>
      </c>
      <c r="Y942" s="707"/>
      <c r="Z942" s="435"/>
      <c r="AA942" s="427"/>
      <c r="AB942" s="2"/>
      <c r="AC942" s="1"/>
      <c r="AD942" s="2"/>
      <c r="AE942" s="2"/>
      <c r="AF942" s="2"/>
      <c r="AG942" s="2"/>
      <c r="AH942" s="2"/>
      <c r="AI942" s="2"/>
      <c r="AJ942" s="2"/>
      <c r="AK942" s="122"/>
      <c r="AL942" s="2"/>
      <c r="AM942" s="2"/>
      <c r="AN942" s="2"/>
      <c r="AO942" s="2"/>
      <c r="AP942" s="2"/>
      <c r="AQ942" s="2"/>
      <c r="AR942" s="2"/>
      <c r="AS942" s="2"/>
      <c r="AT942" s="2"/>
      <c r="AU942" s="2"/>
      <c r="AV942" s="2"/>
      <c r="AW942" s="2"/>
      <c r="AX942" s="2"/>
      <c r="AY942" s="2"/>
      <c r="AZ942" s="2"/>
      <c r="BA942" s="2"/>
      <c r="BB942" s="2"/>
      <c r="BC942" s="2"/>
      <c r="BD942" s="2"/>
      <c r="BE942" s="2"/>
    </row>
    <row r="943" spans="1:57" s="3" customFormat="1" ht="63.75" customHeight="1">
      <c r="A943" s="520" t="s">
        <v>11</v>
      </c>
      <c r="B943" s="476"/>
      <c r="C943" s="923" t="s">
        <v>794</v>
      </c>
      <c r="D943" s="966" t="s">
        <v>1214</v>
      </c>
      <c r="E943" s="964" t="s">
        <v>1215</v>
      </c>
      <c r="F943" s="964" t="s">
        <v>8</v>
      </c>
      <c r="G943" s="920"/>
      <c r="H943" s="876"/>
      <c r="I943" s="258"/>
      <c r="J943" s="258"/>
      <c r="K943" s="258"/>
      <c r="L943" s="258"/>
      <c r="M943" s="924"/>
      <c r="N943" s="925"/>
      <c r="O943" s="50">
        <f t="shared" si="565"/>
        <v>0</v>
      </c>
      <c r="P943" s="94">
        <f t="shared" si="566"/>
        <v>0</v>
      </c>
      <c r="Q943" s="678">
        <v>5.56</v>
      </c>
      <c r="R943" s="736">
        <v>361.4</v>
      </c>
      <c r="S943" s="745">
        <v>289.12</v>
      </c>
      <c r="T943" s="454">
        <v>20</v>
      </c>
      <c r="U943" s="841"/>
      <c r="V943" s="841"/>
      <c r="W943" s="752">
        <f t="shared" si="548"/>
        <v>0</v>
      </c>
      <c r="X943" s="552">
        <f t="shared" si="560"/>
        <v>0</v>
      </c>
      <c r="Y943" s="707"/>
      <c r="Z943" s="435"/>
      <c r="AA943" s="427"/>
      <c r="AB943" s="2"/>
      <c r="AC943" s="1"/>
      <c r="AD943" s="2"/>
      <c r="AE943" s="2"/>
      <c r="AF943" s="2"/>
      <c r="AG943" s="2"/>
      <c r="AH943" s="2"/>
      <c r="AI943" s="2"/>
      <c r="AJ943" s="2"/>
      <c r="AK943" s="122"/>
      <c r="AL943" s="2"/>
      <c r="AM943" s="2"/>
      <c r="AN943" s="2"/>
      <c r="AO943" s="2"/>
      <c r="AP943" s="2"/>
      <c r="AQ943" s="2"/>
      <c r="AR943" s="2"/>
      <c r="AS943" s="2"/>
      <c r="AT943" s="2"/>
      <c r="AU943" s="2"/>
      <c r="AV943" s="2"/>
      <c r="AW943" s="2"/>
      <c r="AX943" s="2"/>
      <c r="AY943" s="2"/>
      <c r="AZ943" s="2"/>
      <c r="BA943" s="2"/>
      <c r="BB943" s="2"/>
      <c r="BC943" s="2"/>
      <c r="BD943" s="2"/>
      <c r="BE943" s="2"/>
    </row>
    <row r="944" spans="1:57" s="3" customFormat="1" ht="63.75" customHeight="1">
      <c r="A944" s="520" t="s">
        <v>11</v>
      </c>
      <c r="B944" s="476"/>
      <c r="C944" s="923" t="s">
        <v>794</v>
      </c>
      <c r="D944" s="966" t="s">
        <v>1214</v>
      </c>
      <c r="E944" s="964" t="s">
        <v>1215</v>
      </c>
      <c r="F944" s="964" t="s">
        <v>5</v>
      </c>
      <c r="G944" s="920"/>
      <c r="H944" s="876"/>
      <c r="I944" s="258"/>
      <c r="J944" s="258"/>
      <c r="K944" s="258"/>
      <c r="L944" s="258"/>
      <c r="M944" s="924"/>
      <c r="N944" s="925"/>
      <c r="O944" s="50">
        <f t="shared" si="565"/>
        <v>0</v>
      </c>
      <c r="P944" s="94">
        <f t="shared" si="566"/>
        <v>0</v>
      </c>
      <c r="Q944" s="678">
        <v>5.56</v>
      </c>
      <c r="R944" s="736">
        <v>361.4</v>
      </c>
      <c r="S944" s="745">
        <v>289.12</v>
      </c>
      <c r="T944" s="454">
        <v>20</v>
      </c>
      <c r="U944" s="841"/>
      <c r="V944" s="841"/>
      <c r="W944" s="752">
        <f t="shared" si="548"/>
        <v>0</v>
      </c>
      <c r="X944" s="552">
        <f t="shared" si="560"/>
        <v>0</v>
      </c>
      <c r="Y944" s="707"/>
      <c r="Z944" s="435"/>
      <c r="AA944" s="427"/>
      <c r="AB944" s="2"/>
      <c r="AC944" s="1"/>
      <c r="AD944" s="2"/>
      <c r="AE944" s="2"/>
      <c r="AF944" s="2"/>
      <c r="AG944" s="2"/>
      <c r="AH944" s="2"/>
      <c r="AI944" s="2"/>
      <c r="AJ944" s="2"/>
      <c r="AK944" s="122"/>
      <c r="AL944" s="2"/>
      <c r="AM944" s="2"/>
      <c r="AN944" s="2"/>
      <c r="AO944" s="2"/>
      <c r="AP944" s="2"/>
      <c r="AQ944" s="2"/>
      <c r="AR944" s="2"/>
      <c r="AS944" s="2"/>
      <c r="AT944" s="2"/>
      <c r="AU944" s="2"/>
      <c r="AV944" s="2"/>
      <c r="AW944" s="2"/>
      <c r="AX944" s="2"/>
      <c r="AY944" s="2"/>
      <c r="AZ944" s="2"/>
      <c r="BA944" s="2"/>
      <c r="BB944" s="2"/>
      <c r="BC944" s="2"/>
      <c r="BD944" s="2"/>
      <c r="BE944" s="2"/>
    </row>
    <row r="945" spans="1:57" s="3" customFormat="1" ht="63.75" customHeight="1">
      <c r="A945" s="520" t="s">
        <v>11</v>
      </c>
      <c r="B945" s="476"/>
      <c r="C945" s="511" t="s">
        <v>782</v>
      </c>
      <c r="D945" s="16" t="s">
        <v>264</v>
      </c>
      <c r="E945" s="63" t="s">
        <v>301</v>
      </c>
      <c r="F945" s="75" t="s">
        <v>47</v>
      </c>
      <c r="G945" s="997"/>
      <c r="H945" s="907"/>
      <c r="I945" s="39"/>
      <c r="J945" s="39"/>
      <c r="K945" s="39"/>
      <c r="L945" s="39"/>
      <c r="M945" s="39"/>
      <c r="N945" s="215"/>
      <c r="O945" s="50">
        <f t="shared" si="565"/>
        <v>0</v>
      </c>
      <c r="P945" s="94">
        <f t="shared" si="566"/>
        <v>0</v>
      </c>
      <c r="Q945" s="678">
        <v>5.3599999999999994</v>
      </c>
      <c r="R945" s="736">
        <f t="shared" si="567"/>
        <v>348.4</v>
      </c>
      <c r="S945" s="745">
        <f t="shared" si="568"/>
        <v>278.71999999999997</v>
      </c>
      <c r="T945" s="454">
        <v>20</v>
      </c>
      <c r="U945" s="434">
        <f t="shared" si="563"/>
        <v>19.604477611940311</v>
      </c>
      <c r="V945" s="458">
        <v>280.09799999999996</v>
      </c>
      <c r="W945" s="752">
        <f t="shared" si="548"/>
        <v>0</v>
      </c>
      <c r="X945" s="552">
        <f t="shared" si="560"/>
        <v>0</v>
      </c>
      <c r="Y945" s="437" t="s">
        <v>771</v>
      </c>
      <c r="Z945" s="435">
        <f t="shared" si="564"/>
        <v>20</v>
      </c>
      <c r="AA945" s="427"/>
      <c r="AB945" s="171"/>
      <c r="AC945" s="7"/>
      <c r="AD945" s="8"/>
      <c r="AE945" s="8"/>
      <c r="AF945" s="8"/>
      <c r="AG945" s="8"/>
      <c r="AH945" s="8"/>
      <c r="AI945" s="8"/>
      <c r="AJ945" s="8"/>
      <c r="AK945" s="124"/>
      <c r="AL945" s="2"/>
      <c r="AM945" s="2"/>
      <c r="AN945" s="2"/>
      <c r="AO945" s="2"/>
      <c r="AP945" s="2"/>
      <c r="AQ945" s="2"/>
      <c r="AR945" s="2"/>
      <c r="AS945" s="2"/>
      <c r="AT945" s="2"/>
      <c r="AU945" s="2"/>
      <c r="AV945" s="2"/>
      <c r="AW945" s="2"/>
      <c r="AX945" s="2"/>
      <c r="AY945" s="2"/>
      <c r="AZ945" s="2"/>
      <c r="BA945" s="2"/>
      <c r="BB945" s="2"/>
      <c r="BC945" s="2"/>
      <c r="BD945" s="2"/>
      <c r="BE945" s="2"/>
    </row>
    <row r="946" spans="1:57" s="3" customFormat="1" ht="63.75" hidden="1" customHeight="1">
      <c r="A946" s="520" t="s">
        <v>11</v>
      </c>
      <c r="B946" s="476"/>
      <c r="C946" s="511" t="s">
        <v>782</v>
      </c>
      <c r="D946" s="16" t="s">
        <v>264</v>
      </c>
      <c r="E946" s="63" t="s">
        <v>301</v>
      </c>
      <c r="F946" s="75" t="s">
        <v>5</v>
      </c>
      <c r="G946" s="97"/>
      <c r="H946" s="628"/>
      <c r="I946" s="40"/>
      <c r="J946" s="39"/>
      <c r="K946" s="39"/>
      <c r="L946" s="39"/>
      <c r="M946" s="39"/>
      <c r="N946" s="215">
        <v>0</v>
      </c>
      <c r="O946" s="50">
        <f t="shared" si="565"/>
        <v>0</v>
      </c>
      <c r="P946" s="94">
        <f t="shared" si="566"/>
        <v>0</v>
      </c>
      <c r="Q946" s="678">
        <v>5.3599999999999994</v>
      </c>
      <c r="R946" s="736">
        <f t="shared" si="567"/>
        <v>348.4</v>
      </c>
      <c r="S946" s="745">
        <f t="shared" si="568"/>
        <v>278.71999999999997</v>
      </c>
      <c r="T946" s="454">
        <v>20</v>
      </c>
      <c r="U946" s="434">
        <f t="shared" si="563"/>
        <v>19.604477611940311</v>
      </c>
      <c r="V946" s="458">
        <v>280.09799999999996</v>
      </c>
      <c r="W946" s="752">
        <f t="shared" si="548"/>
        <v>0</v>
      </c>
      <c r="X946" s="552">
        <f t="shared" si="560"/>
        <v>0</v>
      </c>
      <c r="Y946" s="437" t="s">
        <v>771</v>
      </c>
      <c r="Z946" s="435">
        <f t="shared" si="564"/>
        <v>20</v>
      </c>
      <c r="AA946" s="427"/>
      <c r="AB946" s="171"/>
      <c r="AC946" s="7"/>
      <c r="AD946" s="8"/>
      <c r="AE946" s="8"/>
      <c r="AF946" s="8"/>
      <c r="AG946" s="8"/>
      <c r="AH946" s="8"/>
      <c r="AI946" s="8"/>
      <c r="AJ946" s="8"/>
      <c r="AK946" s="124"/>
      <c r="AL946" s="2"/>
      <c r="AM946" s="2"/>
      <c r="AN946" s="2"/>
      <c r="AO946" s="2"/>
      <c r="AP946" s="2"/>
      <c r="AQ946" s="2"/>
      <c r="AR946" s="2"/>
      <c r="AS946" s="2"/>
      <c r="AT946" s="2"/>
      <c r="AU946" s="2"/>
      <c r="AV946" s="2"/>
      <c r="AW946" s="2"/>
      <c r="AX946" s="2"/>
      <c r="AY946" s="2"/>
      <c r="AZ946" s="2"/>
      <c r="BA946" s="2"/>
      <c r="BB946" s="2"/>
      <c r="BC946" s="2"/>
      <c r="BD946" s="2"/>
      <c r="BE946" s="2"/>
    </row>
    <row r="947" spans="1:57" s="3" customFormat="1" ht="63.75" customHeight="1">
      <c r="A947" s="520" t="s">
        <v>11</v>
      </c>
      <c r="B947" s="476"/>
      <c r="C947" s="511" t="s">
        <v>782</v>
      </c>
      <c r="D947" s="16" t="s">
        <v>264</v>
      </c>
      <c r="E947" s="63" t="s">
        <v>301</v>
      </c>
      <c r="F947" s="75" t="s">
        <v>23</v>
      </c>
      <c r="G947" s="997"/>
      <c r="H947" s="907"/>
      <c r="I947" s="39"/>
      <c r="J947" s="39"/>
      <c r="K947" s="39"/>
      <c r="L947" s="39"/>
      <c r="M947" s="39"/>
      <c r="N947" s="215"/>
      <c r="O947" s="50">
        <f>SUBTOTAL(9,G947:M947)</f>
        <v>0</v>
      </c>
      <c r="P947" s="94">
        <f>O947</f>
        <v>0</v>
      </c>
      <c r="Q947" s="678">
        <v>5.3599999999999994</v>
      </c>
      <c r="R947" s="736">
        <f t="shared" si="567"/>
        <v>348.4</v>
      </c>
      <c r="S947" s="745">
        <f t="shared" si="568"/>
        <v>278.71999999999997</v>
      </c>
      <c r="T947" s="454">
        <v>20</v>
      </c>
      <c r="U947" s="434">
        <f t="shared" si="563"/>
        <v>19.604477611940311</v>
      </c>
      <c r="V947" s="458">
        <v>280.09799999999996</v>
      </c>
      <c r="W947" s="752">
        <f>S947*O947</f>
        <v>0</v>
      </c>
      <c r="X947" s="552">
        <f>R947*P947</f>
        <v>0</v>
      </c>
      <c r="Y947" s="437" t="s">
        <v>771</v>
      </c>
      <c r="Z947" s="435">
        <f t="shared" si="564"/>
        <v>20</v>
      </c>
      <c r="AA947" s="427"/>
      <c r="AB947" s="171"/>
      <c r="AC947" s="7"/>
      <c r="AD947" s="8"/>
      <c r="AE947" s="8"/>
      <c r="AF947" s="8"/>
      <c r="AG947" s="8"/>
      <c r="AH947" s="8"/>
      <c r="AI947" s="8"/>
      <c r="AJ947" s="8"/>
      <c r="AK947" s="124"/>
      <c r="AL947" s="2"/>
      <c r="AM947" s="2"/>
      <c r="AN947" s="2"/>
      <c r="AO947" s="2"/>
      <c r="AP947" s="2"/>
      <c r="AQ947" s="2"/>
      <c r="AR947" s="2"/>
      <c r="AS947" s="2"/>
      <c r="AT947" s="2"/>
      <c r="AU947" s="2"/>
      <c r="AV947" s="2"/>
      <c r="AW947" s="2"/>
      <c r="AX947" s="2"/>
      <c r="AY947" s="2"/>
      <c r="AZ947" s="2"/>
      <c r="BA947" s="2"/>
      <c r="BB947" s="2"/>
      <c r="BC947" s="2"/>
      <c r="BD947" s="2"/>
      <c r="BE947" s="2"/>
    </row>
    <row r="948" spans="1:57" s="3" customFormat="1" ht="27" hidden="1" customHeight="1">
      <c r="A948" s="641" t="s">
        <v>11</v>
      </c>
      <c r="B948" s="491"/>
      <c r="C948" s="322"/>
      <c r="D948" s="16" t="s">
        <v>266</v>
      </c>
      <c r="E948" s="63" t="s">
        <v>301</v>
      </c>
      <c r="F948" s="75" t="s">
        <v>47</v>
      </c>
      <c r="G948" s="13"/>
      <c r="H948" s="23"/>
      <c r="I948" s="38"/>
      <c r="J948" s="37"/>
      <c r="K948" s="37"/>
      <c r="L948" s="37"/>
      <c r="M948" s="37"/>
      <c r="N948" s="215">
        <v>0</v>
      </c>
      <c r="O948" s="50">
        <f t="shared" si="565"/>
        <v>0</v>
      </c>
      <c r="P948" s="94">
        <f t="shared" si="566"/>
        <v>0</v>
      </c>
      <c r="Q948" s="402">
        <v>6.59</v>
      </c>
      <c r="R948" s="436">
        <f t="shared" si="567"/>
        <v>428.34999999999997</v>
      </c>
      <c r="S948" s="394">
        <f t="shared" si="568"/>
        <v>278.42749999999995</v>
      </c>
      <c r="T948" s="454">
        <v>35</v>
      </c>
      <c r="U948" s="434">
        <f t="shared" si="563"/>
        <v>38.61538461538462</v>
      </c>
      <c r="V948" s="458">
        <v>262.94099999999997</v>
      </c>
      <c r="W948" s="318">
        <f t="shared" si="548"/>
        <v>0</v>
      </c>
      <c r="X948" s="552">
        <f t="shared" si="560"/>
        <v>0</v>
      </c>
      <c r="Y948" s="437" t="s">
        <v>771</v>
      </c>
      <c r="Z948" s="435">
        <f t="shared" si="564"/>
        <v>35</v>
      </c>
      <c r="AA948" s="427"/>
      <c r="AB948" s="171"/>
      <c r="AC948" s="7"/>
      <c r="AD948" s="8"/>
      <c r="AE948" s="8"/>
      <c r="AF948" s="8"/>
      <c r="AG948" s="8"/>
      <c r="AH948" s="8"/>
      <c r="AI948" s="8"/>
      <c r="AJ948" s="8"/>
      <c r="AK948" s="124"/>
      <c r="AL948" s="2"/>
      <c r="AM948" s="2"/>
      <c r="AN948" s="2"/>
      <c r="AO948" s="2"/>
      <c r="AP948" s="2"/>
      <c r="AQ948" s="2"/>
      <c r="AR948" s="2"/>
      <c r="AS948" s="2"/>
      <c r="AT948" s="2"/>
      <c r="AU948" s="2"/>
      <c r="AV948" s="2"/>
      <c r="AW948" s="2"/>
      <c r="AX948" s="2"/>
      <c r="AY948" s="2"/>
      <c r="AZ948" s="2"/>
      <c r="BA948" s="2"/>
      <c r="BB948" s="2"/>
      <c r="BC948" s="2"/>
      <c r="BD948" s="2"/>
      <c r="BE948" s="2"/>
    </row>
    <row r="949" spans="1:57" s="3" customFormat="1" ht="63.75" hidden="1" customHeight="1">
      <c r="A949" s="520" t="s">
        <v>11</v>
      </c>
      <c r="B949" s="475"/>
      <c r="C949" s="511" t="s">
        <v>782</v>
      </c>
      <c r="D949" s="16" t="s">
        <v>266</v>
      </c>
      <c r="E949" s="63" t="s">
        <v>301</v>
      </c>
      <c r="F949" s="75" t="s">
        <v>47</v>
      </c>
      <c r="G949" s="97"/>
      <c r="H949" s="628"/>
      <c r="I949" s="40"/>
      <c r="J949" s="39"/>
      <c r="K949" s="39"/>
      <c r="L949" s="39"/>
      <c r="M949" s="39"/>
      <c r="N949" s="215">
        <v>3</v>
      </c>
      <c r="O949" s="50">
        <f t="shared" si="565"/>
        <v>0</v>
      </c>
      <c r="P949" s="94">
        <f t="shared" si="566"/>
        <v>0</v>
      </c>
      <c r="Q949" s="402">
        <v>6.59</v>
      </c>
      <c r="R949" s="436">
        <f t="shared" si="567"/>
        <v>428.34999999999997</v>
      </c>
      <c r="S949" s="394">
        <f t="shared" si="568"/>
        <v>299.84499999999997</v>
      </c>
      <c r="T949" s="454">
        <v>30</v>
      </c>
      <c r="U949" s="434">
        <f t="shared" si="563"/>
        <v>38.61538461538462</v>
      </c>
      <c r="V949" s="458">
        <v>262.94099999999997</v>
      </c>
      <c r="W949" s="335">
        <f>S949*O949</f>
        <v>0</v>
      </c>
      <c r="X949" s="552">
        <f t="shared" si="560"/>
        <v>0</v>
      </c>
      <c r="Y949" s="437" t="s">
        <v>771</v>
      </c>
      <c r="Z949" s="435">
        <f t="shared" si="564"/>
        <v>30</v>
      </c>
      <c r="AA949" s="427"/>
      <c r="AB949" s="171"/>
      <c r="AC949" s="7"/>
      <c r="AD949" s="8"/>
      <c r="AE949" s="8"/>
      <c r="AF949" s="8"/>
      <c r="AG949" s="8"/>
      <c r="AH949" s="8"/>
      <c r="AI949" s="8"/>
      <c r="AJ949" s="8"/>
      <c r="AK949" s="124"/>
      <c r="AL949" s="2"/>
      <c r="AM949" s="2"/>
      <c r="AN949" s="2"/>
      <c r="AO949" s="2"/>
      <c r="AP949" s="2"/>
      <c r="AQ949" s="2"/>
      <c r="AR949" s="2"/>
      <c r="AS949" s="2"/>
      <c r="AT949" s="2"/>
      <c r="AU949" s="2"/>
      <c r="AV949" s="2"/>
      <c r="AW949" s="2"/>
      <c r="AX949" s="2"/>
      <c r="AY949" s="2"/>
      <c r="AZ949" s="2"/>
      <c r="BA949" s="2"/>
      <c r="BB949" s="2"/>
      <c r="BC949" s="2"/>
      <c r="BD949" s="2"/>
      <c r="BE949" s="2"/>
    </row>
    <row r="950" spans="1:57" s="3" customFormat="1" ht="27" hidden="1" customHeight="1">
      <c r="A950" s="491" t="s">
        <v>11</v>
      </c>
      <c r="B950" s="491"/>
      <c r="C950" s="322"/>
      <c r="D950" s="61" t="s">
        <v>266</v>
      </c>
      <c r="E950" s="64" t="s">
        <v>301</v>
      </c>
      <c r="F950" s="74" t="s">
        <v>47</v>
      </c>
      <c r="G950" s="13"/>
      <c r="H950" s="23"/>
      <c r="I950" s="38"/>
      <c r="J950" s="37"/>
      <c r="K950" s="37"/>
      <c r="L950" s="37"/>
      <c r="M950" s="37"/>
      <c r="N950" s="215">
        <v>0</v>
      </c>
      <c r="O950" s="50">
        <f t="shared" si="565"/>
        <v>0</v>
      </c>
      <c r="P950" s="94">
        <f t="shared" si="566"/>
        <v>0</v>
      </c>
      <c r="Q950" s="402">
        <v>6.59</v>
      </c>
      <c r="R950" s="436">
        <f t="shared" si="567"/>
        <v>428.34999999999997</v>
      </c>
      <c r="S950" s="394">
        <f t="shared" si="568"/>
        <v>278.42749999999995</v>
      </c>
      <c r="T950" s="454">
        <v>35</v>
      </c>
      <c r="U950" s="434">
        <f t="shared" si="563"/>
        <v>38.61538461538462</v>
      </c>
      <c r="V950" s="458">
        <v>262.94099999999997</v>
      </c>
      <c r="W950" s="318">
        <f t="shared" si="548"/>
        <v>0</v>
      </c>
      <c r="X950" s="552">
        <f t="shared" si="560"/>
        <v>0</v>
      </c>
      <c r="Y950" s="437" t="s">
        <v>771</v>
      </c>
      <c r="Z950" s="435">
        <f t="shared" si="564"/>
        <v>35</v>
      </c>
      <c r="AA950" s="427"/>
      <c r="AB950" s="2"/>
      <c r="AC950" s="1"/>
      <c r="AD950" s="2"/>
      <c r="AE950" s="2"/>
      <c r="AF950" s="2"/>
      <c r="AG950" s="2"/>
      <c r="AH950" s="2"/>
      <c r="AI950" s="2"/>
      <c r="AJ950" s="2"/>
      <c r="AK950" s="122"/>
      <c r="AL950" s="2"/>
      <c r="AM950" s="2"/>
      <c r="AN950" s="2"/>
      <c r="AO950" s="2"/>
      <c r="AP950" s="2"/>
      <c r="AQ950" s="2"/>
      <c r="AR950" s="2"/>
      <c r="AS950" s="2"/>
      <c r="AT950" s="2"/>
      <c r="AU950" s="2"/>
      <c r="AV950" s="2"/>
      <c r="AW950" s="2"/>
      <c r="AX950" s="2"/>
      <c r="AY950" s="2"/>
      <c r="AZ950" s="2"/>
      <c r="BA950" s="2"/>
      <c r="BB950" s="2"/>
      <c r="BC950" s="2"/>
      <c r="BD950" s="2"/>
      <c r="BE950" s="2"/>
    </row>
    <row r="951" spans="1:57" s="3" customFormat="1" ht="63.75" hidden="1" customHeight="1">
      <c r="A951" s="641" t="s">
        <v>11</v>
      </c>
      <c r="B951" s="491"/>
      <c r="C951" s="647" t="s">
        <v>782</v>
      </c>
      <c r="D951" s="16" t="s">
        <v>320</v>
      </c>
      <c r="E951" s="63" t="s">
        <v>302</v>
      </c>
      <c r="F951" s="75" t="s">
        <v>47</v>
      </c>
      <c r="G951" s="97"/>
      <c r="H951" s="628"/>
      <c r="I951" s="40"/>
      <c r="J951" s="39"/>
      <c r="K951" s="39"/>
      <c r="L951" s="39"/>
      <c r="M951" s="39"/>
      <c r="N951" s="215">
        <v>0</v>
      </c>
      <c r="O951" s="50">
        <f t="shared" si="565"/>
        <v>0</v>
      </c>
      <c r="P951" s="94">
        <f t="shared" si="566"/>
        <v>0</v>
      </c>
      <c r="Q951" s="402">
        <v>7.07</v>
      </c>
      <c r="R951" s="436">
        <f t="shared" si="567"/>
        <v>459.55</v>
      </c>
      <c r="S951" s="394">
        <f t="shared" si="568"/>
        <v>275.73</v>
      </c>
      <c r="T951" s="454">
        <v>40</v>
      </c>
      <c r="U951" s="434">
        <f t="shared" si="563"/>
        <v>38.61538461538462</v>
      </c>
      <c r="V951" s="458">
        <v>282.09300000000002</v>
      </c>
      <c r="W951" s="318">
        <f t="shared" si="548"/>
        <v>0</v>
      </c>
      <c r="X951" s="552">
        <f t="shared" si="560"/>
        <v>0</v>
      </c>
      <c r="Y951" s="437" t="s">
        <v>771</v>
      </c>
      <c r="Z951" s="435">
        <f t="shared" si="564"/>
        <v>40</v>
      </c>
      <c r="AA951" s="427"/>
      <c r="AB951" s="171"/>
      <c r="AC951" s="7"/>
      <c r="AD951" s="8"/>
      <c r="AE951" s="8"/>
      <c r="AF951" s="8"/>
      <c r="AG951" s="8"/>
      <c r="AH951" s="8"/>
      <c r="AI951" s="8"/>
      <c r="AJ951" s="8"/>
      <c r="AK951" s="124"/>
      <c r="AL951" s="2"/>
      <c r="AM951" s="2"/>
      <c r="AN951" s="2"/>
      <c r="AO951" s="2"/>
      <c r="AP951" s="2"/>
      <c r="AQ951" s="2"/>
      <c r="AR951" s="2"/>
      <c r="AS951" s="2"/>
      <c r="AT951" s="2"/>
      <c r="AU951" s="2"/>
      <c r="AV951" s="2"/>
      <c r="AW951" s="2"/>
      <c r="AX951" s="2"/>
      <c r="AY951" s="2"/>
      <c r="AZ951" s="2"/>
      <c r="BA951" s="2"/>
      <c r="BB951" s="2"/>
      <c r="BC951" s="2"/>
      <c r="BD951" s="2"/>
      <c r="BE951" s="2"/>
    </row>
    <row r="952" spans="1:57" s="3" customFormat="1" ht="27" hidden="1" customHeight="1">
      <c r="A952" s="641" t="s">
        <v>11</v>
      </c>
      <c r="B952" s="491"/>
      <c r="C952" s="322"/>
      <c r="D952" s="16" t="s">
        <v>320</v>
      </c>
      <c r="E952" s="63" t="s">
        <v>302</v>
      </c>
      <c r="F952" s="75" t="s">
        <v>23</v>
      </c>
      <c r="G952" s="13"/>
      <c r="H952" s="23"/>
      <c r="I952" s="38"/>
      <c r="J952" s="37"/>
      <c r="K952" s="37"/>
      <c r="L952" s="37"/>
      <c r="M952" s="37"/>
      <c r="N952" s="215">
        <v>0</v>
      </c>
      <c r="O952" s="50">
        <f t="shared" si="565"/>
        <v>0</v>
      </c>
      <c r="P952" s="94">
        <f t="shared" si="566"/>
        <v>0</v>
      </c>
      <c r="Q952" s="402">
        <v>7.07</v>
      </c>
      <c r="R952" s="436">
        <f t="shared" si="567"/>
        <v>459.55</v>
      </c>
      <c r="S952" s="394">
        <f t="shared" si="568"/>
        <v>298.70749999999998</v>
      </c>
      <c r="T952" s="454">
        <v>35</v>
      </c>
      <c r="U952" s="434">
        <f t="shared" si="563"/>
        <v>38.61538461538462</v>
      </c>
      <c r="V952" s="458">
        <v>282.09300000000002</v>
      </c>
      <c r="W952" s="318">
        <f t="shared" si="548"/>
        <v>0</v>
      </c>
      <c r="X952" s="552">
        <f t="shared" si="560"/>
        <v>0</v>
      </c>
      <c r="Y952" s="437" t="s">
        <v>771</v>
      </c>
      <c r="Z952" s="435">
        <f t="shared" si="564"/>
        <v>35</v>
      </c>
      <c r="AA952" s="427"/>
      <c r="AB952" s="171"/>
      <c r="AC952" s="1"/>
      <c r="AD952" s="2"/>
      <c r="AE952" s="2"/>
      <c r="AF952" s="2"/>
      <c r="AG952" s="2"/>
      <c r="AH952" s="2"/>
      <c r="AI952" s="2"/>
      <c r="AJ952" s="2"/>
      <c r="AK952" s="122"/>
      <c r="AL952" s="2"/>
      <c r="AM952" s="2"/>
      <c r="AN952" s="2"/>
      <c r="AO952" s="2"/>
      <c r="AP952" s="2"/>
      <c r="AQ952" s="2"/>
      <c r="AR952" s="2"/>
      <c r="AS952" s="2"/>
      <c r="AT952" s="2"/>
      <c r="AU952" s="2"/>
      <c r="AV952" s="2"/>
      <c r="AW952" s="2"/>
      <c r="AX952" s="2"/>
      <c r="AY952" s="2"/>
      <c r="AZ952" s="2"/>
      <c r="BA952" s="2"/>
      <c r="BB952" s="2"/>
      <c r="BC952" s="2"/>
      <c r="BD952" s="2"/>
      <c r="BE952" s="2"/>
    </row>
    <row r="953" spans="1:57" s="3" customFormat="1" ht="27" hidden="1" customHeight="1">
      <c r="A953" s="641" t="s">
        <v>11</v>
      </c>
      <c r="B953" s="491"/>
      <c r="C953" s="322"/>
      <c r="D953" s="16" t="s">
        <v>320</v>
      </c>
      <c r="E953" s="63" t="s">
        <v>302</v>
      </c>
      <c r="F953" s="75" t="s">
        <v>6</v>
      </c>
      <c r="G953" s="13"/>
      <c r="H953" s="23"/>
      <c r="I953" s="38"/>
      <c r="J953" s="37"/>
      <c r="K953" s="37"/>
      <c r="L953" s="37"/>
      <c r="M953" s="37"/>
      <c r="N953" s="215">
        <v>0</v>
      </c>
      <c r="O953" s="50">
        <f t="shared" si="565"/>
        <v>0</v>
      </c>
      <c r="P953" s="94">
        <f t="shared" si="566"/>
        <v>0</v>
      </c>
      <c r="Q953" s="402">
        <v>7.07</v>
      </c>
      <c r="R953" s="436">
        <f t="shared" si="567"/>
        <v>459.55</v>
      </c>
      <c r="S953" s="394">
        <f t="shared" si="568"/>
        <v>298.70749999999998</v>
      </c>
      <c r="T953" s="454">
        <v>35</v>
      </c>
      <c r="U953" s="434">
        <f t="shared" si="563"/>
        <v>38.61538461538462</v>
      </c>
      <c r="V953" s="458">
        <v>282.09300000000002</v>
      </c>
      <c r="W953" s="318">
        <f t="shared" si="548"/>
        <v>0</v>
      </c>
      <c r="X953" s="552">
        <f t="shared" si="560"/>
        <v>0</v>
      </c>
      <c r="Y953" s="437" t="s">
        <v>771</v>
      </c>
      <c r="Z953" s="435">
        <f t="shared" si="564"/>
        <v>35</v>
      </c>
      <c r="AA953" s="427"/>
      <c r="AB953" s="171"/>
      <c r="AC953" s="1"/>
      <c r="AD953" s="2"/>
      <c r="AE953" s="2"/>
      <c r="AF953" s="2"/>
      <c r="AG953" s="2"/>
      <c r="AH953" s="2"/>
      <c r="AI953" s="2"/>
      <c r="AJ953" s="2"/>
      <c r="AK953" s="122"/>
      <c r="AL953" s="2"/>
      <c r="AM953" s="2"/>
      <c r="AN953" s="2"/>
      <c r="AO953" s="2"/>
      <c r="AP953" s="2"/>
      <c r="AQ953" s="2"/>
      <c r="AR953" s="2"/>
      <c r="AS953" s="2"/>
      <c r="AT953" s="2"/>
      <c r="AU953" s="2"/>
      <c r="AV953" s="2"/>
      <c r="AW953" s="2"/>
      <c r="AX953" s="2"/>
      <c r="AY953" s="2"/>
      <c r="AZ953" s="2"/>
      <c r="BA953" s="2"/>
      <c r="BB953" s="2"/>
      <c r="BC953" s="2"/>
      <c r="BD953" s="2"/>
      <c r="BE953" s="2"/>
    </row>
    <row r="954" spans="1:57" s="3" customFormat="1" ht="63.75" hidden="1" customHeight="1">
      <c r="A954" s="520" t="s">
        <v>11</v>
      </c>
      <c r="B954" s="475"/>
      <c r="C954" s="511" t="s">
        <v>782</v>
      </c>
      <c r="D954" s="16" t="s">
        <v>320</v>
      </c>
      <c r="E954" s="63" t="s">
        <v>302</v>
      </c>
      <c r="F954" s="75" t="s">
        <v>5</v>
      </c>
      <c r="G954" s="97"/>
      <c r="H954" s="628"/>
      <c r="I954" s="40"/>
      <c r="J954" s="39"/>
      <c r="K954" s="39"/>
      <c r="L954" s="39"/>
      <c r="M954" s="39"/>
      <c r="N954" s="215">
        <v>0</v>
      </c>
      <c r="O954" s="50">
        <f>SUBTOTAL(9,G954:M954)</f>
        <v>0</v>
      </c>
      <c r="P954" s="94">
        <f>O954</f>
        <v>0</v>
      </c>
      <c r="Q954" s="678">
        <v>5.36</v>
      </c>
      <c r="R954" s="736">
        <f>Q954*$S$1</f>
        <v>348.40000000000003</v>
      </c>
      <c r="S954" s="745">
        <f t="shared" si="568"/>
        <v>278.72000000000003</v>
      </c>
      <c r="T954" s="454">
        <v>20</v>
      </c>
      <c r="U954" s="434">
        <f t="shared" si="563"/>
        <v>19.031859931113672</v>
      </c>
      <c r="V954" s="458">
        <v>282.09300000000002</v>
      </c>
      <c r="W954" s="752">
        <f>S954*O954</f>
        <v>0</v>
      </c>
      <c r="X954" s="552">
        <f>R954*P954</f>
        <v>0</v>
      </c>
      <c r="Y954" s="437" t="s">
        <v>771</v>
      </c>
      <c r="Z954" s="435">
        <f t="shared" si="564"/>
        <v>20</v>
      </c>
      <c r="AA954" s="427"/>
      <c r="AB954" s="171"/>
      <c r="AC954" s="1"/>
      <c r="AD954" s="2"/>
      <c r="AE954" s="2"/>
      <c r="AF954" s="2"/>
      <c r="AG954" s="2"/>
      <c r="AH954" s="2"/>
      <c r="AI954" s="2"/>
      <c r="AJ954" s="2"/>
      <c r="AK954" s="122"/>
      <c r="AL954" s="2"/>
      <c r="AM954" s="2"/>
      <c r="AN954" s="2"/>
      <c r="AO954" s="2"/>
      <c r="AP954" s="2"/>
      <c r="AQ954" s="2"/>
      <c r="AR954" s="2"/>
      <c r="AS954" s="2"/>
      <c r="AT954" s="2"/>
      <c r="AU954" s="2"/>
      <c r="AV954" s="2"/>
      <c r="AW954" s="2"/>
      <c r="AX954" s="2"/>
      <c r="AY954" s="2"/>
      <c r="AZ954" s="2"/>
      <c r="BA954" s="2"/>
      <c r="BB954" s="2"/>
      <c r="BC954" s="2"/>
      <c r="BD954" s="2"/>
      <c r="BE954" s="2"/>
    </row>
    <row r="955" spans="1:57" s="3" customFormat="1" ht="63.75" hidden="1" customHeight="1">
      <c r="A955" s="520" t="s">
        <v>11</v>
      </c>
      <c r="B955" s="475"/>
      <c r="C955" s="511" t="s">
        <v>782</v>
      </c>
      <c r="D955" s="16" t="s">
        <v>320</v>
      </c>
      <c r="E955" s="63" t="s">
        <v>302</v>
      </c>
      <c r="F955" s="75" t="s">
        <v>8</v>
      </c>
      <c r="G955" s="97"/>
      <c r="H955" s="628"/>
      <c r="I955" s="40"/>
      <c r="J955" s="39"/>
      <c r="K955" s="39"/>
      <c r="L955" s="39"/>
      <c r="M955" s="39"/>
      <c r="N955" s="215">
        <v>0</v>
      </c>
      <c r="O955" s="50">
        <f t="shared" si="565"/>
        <v>0</v>
      </c>
      <c r="P955" s="94">
        <f t="shared" si="566"/>
        <v>0</v>
      </c>
      <c r="Q955" s="678">
        <v>5.36</v>
      </c>
      <c r="R955" s="736">
        <f t="shared" si="567"/>
        <v>348.40000000000003</v>
      </c>
      <c r="S955" s="745">
        <f t="shared" si="568"/>
        <v>278.72000000000003</v>
      </c>
      <c r="T955" s="454">
        <v>20</v>
      </c>
      <c r="U955" s="434">
        <f t="shared" si="563"/>
        <v>19.031859931113672</v>
      </c>
      <c r="V955" s="458">
        <v>282.09300000000002</v>
      </c>
      <c r="W955" s="752">
        <f t="shared" si="548"/>
        <v>0</v>
      </c>
      <c r="X955" s="552">
        <f t="shared" si="560"/>
        <v>0</v>
      </c>
      <c r="Y955" s="437" t="s">
        <v>771</v>
      </c>
      <c r="Z955" s="435">
        <f t="shared" si="564"/>
        <v>20</v>
      </c>
      <c r="AA955" s="427"/>
      <c r="AB955" s="171"/>
      <c r="AC955" s="1"/>
      <c r="AD955" s="2"/>
      <c r="AE955" s="2"/>
      <c r="AF955" s="2"/>
      <c r="AG955" s="2"/>
      <c r="AH955" s="2"/>
      <c r="AI955" s="2"/>
      <c r="AJ955" s="2"/>
      <c r="AK955" s="122"/>
      <c r="AL955" s="2"/>
      <c r="AM955" s="2"/>
      <c r="AN955" s="2"/>
      <c r="AO955" s="2"/>
      <c r="AP955" s="2"/>
      <c r="AQ955" s="2"/>
      <c r="AR955" s="2"/>
      <c r="AS955" s="2"/>
      <c r="AT955" s="2"/>
      <c r="AU955" s="2"/>
      <c r="AV955" s="2"/>
      <c r="AW955" s="2"/>
      <c r="AX955" s="2"/>
      <c r="AY955" s="2"/>
      <c r="AZ955" s="2"/>
      <c r="BA955" s="2"/>
      <c r="BB955" s="2"/>
      <c r="BC955" s="2"/>
      <c r="BD955" s="2"/>
      <c r="BE955" s="2"/>
    </row>
    <row r="956" spans="1:57" s="3" customFormat="1" ht="27" hidden="1" customHeight="1">
      <c r="A956" s="641" t="s">
        <v>11</v>
      </c>
      <c r="B956" s="520"/>
      <c r="C956" s="322"/>
      <c r="D956" s="16" t="s">
        <v>333</v>
      </c>
      <c r="E956" s="63" t="s">
        <v>334</v>
      </c>
      <c r="F956" s="75" t="s">
        <v>47</v>
      </c>
      <c r="G956" s="13"/>
      <c r="H956" s="23"/>
      <c r="I956" s="38"/>
      <c r="J956" s="37"/>
      <c r="K956" s="37"/>
      <c r="L956" s="37"/>
      <c r="M956" s="37"/>
      <c r="N956" s="215">
        <v>0</v>
      </c>
      <c r="O956" s="50">
        <f t="shared" si="565"/>
        <v>0</v>
      </c>
      <c r="P956" s="94">
        <f t="shared" si="566"/>
        <v>0</v>
      </c>
      <c r="Q956" s="402">
        <v>6.59</v>
      </c>
      <c r="R956" s="436">
        <f t="shared" si="567"/>
        <v>428.34999999999997</v>
      </c>
      <c r="S956" s="394">
        <f t="shared" si="568"/>
        <v>278.42749999999995</v>
      </c>
      <c r="T956" s="454">
        <v>35</v>
      </c>
      <c r="U956" s="434">
        <f t="shared" si="563"/>
        <v>38.61538461538462</v>
      </c>
      <c r="V956" s="458">
        <v>262.94099999999997</v>
      </c>
      <c r="W956" s="318">
        <f t="shared" si="548"/>
        <v>0</v>
      </c>
      <c r="X956" s="552">
        <f t="shared" si="560"/>
        <v>0</v>
      </c>
      <c r="Y956" s="437" t="s">
        <v>771</v>
      </c>
      <c r="Z956" s="435">
        <f t="shared" si="564"/>
        <v>35</v>
      </c>
      <c r="AA956" s="427"/>
      <c r="AB956" s="171"/>
      <c r="AC956" s="1"/>
      <c r="AD956" s="2"/>
      <c r="AE956" s="2"/>
      <c r="AF956" s="2"/>
      <c r="AG956" s="2"/>
      <c r="AH956" s="2"/>
      <c r="AI956" s="2"/>
      <c r="AJ956" s="2"/>
      <c r="AK956" s="122"/>
      <c r="AL956" s="2"/>
      <c r="AM956" s="2"/>
      <c r="AN956" s="2"/>
      <c r="AO956" s="2"/>
      <c r="AP956" s="2"/>
      <c r="AQ956" s="2"/>
      <c r="AR956" s="2"/>
      <c r="AS956" s="2"/>
      <c r="AT956" s="2"/>
      <c r="AU956" s="2"/>
      <c r="AV956" s="2"/>
      <c r="AW956" s="2"/>
      <c r="AX956" s="2"/>
      <c r="AY956" s="2"/>
      <c r="AZ956" s="2"/>
      <c r="BA956" s="2"/>
      <c r="BB956" s="2"/>
      <c r="BC956" s="2"/>
      <c r="BD956" s="2"/>
      <c r="BE956" s="2"/>
    </row>
    <row r="957" spans="1:57" s="3" customFormat="1" ht="63.75" hidden="1" customHeight="1">
      <c r="A957" s="520" t="s">
        <v>11</v>
      </c>
      <c r="B957" s="476"/>
      <c r="C957" s="511" t="s">
        <v>782</v>
      </c>
      <c r="D957" s="16" t="s">
        <v>333</v>
      </c>
      <c r="E957" s="63" t="s">
        <v>109</v>
      </c>
      <c r="F957" s="75" t="s">
        <v>8</v>
      </c>
      <c r="G957" s="97"/>
      <c r="H957" s="628"/>
      <c r="I957" s="40"/>
      <c r="J957" s="39"/>
      <c r="K957" s="39"/>
      <c r="L957" s="39"/>
      <c r="M957" s="39"/>
      <c r="N957" s="215">
        <v>3</v>
      </c>
      <c r="O957" s="50">
        <f t="shared" si="565"/>
        <v>0</v>
      </c>
      <c r="P957" s="94">
        <f t="shared" si="566"/>
        <v>0</v>
      </c>
      <c r="Q957" s="402">
        <v>6.59</v>
      </c>
      <c r="R957" s="436">
        <f t="shared" si="567"/>
        <v>428.34999999999997</v>
      </c>
      <c r="S957" s="394">
        <f t="shared" si="568"/>
        <v>299.84499999999997</v>
      </c>
      <c r="T957" s="454">
        <v>30</v>
      </c>
      <c r="U957" s="434">
        <f t="shared" si="563"/>
        <v>38.61538461538462</v>
      </c>
      <c r="V957" s="458">
        <v>262.94099999999997</v>
      </c>
      <c r="W957" s="335">
        <f t="shared" si="548"/>
        <v>0</v>
      </c>
      <c r="X957" s="552">
        <f t="shared" si="560"/>
        <v>0</v>
      </c>
      <c r="Y957" s="437" t="s">
        <v>771</v>
      </c>
      <c r="Z957" s="435">
        <f t="shared" si="564"/>
        <v>30</v>
      </c>
      <c r="AA957" s="427"/>
      <c r="AB957" s="171"/>
      <c r="AC957" s="1"/>
      <c r="AD957" s="2"/>
      <c r="AE957" s="2"/>
      <c r="AF957" s="2"/>
      <c r="AG957" s="2"/>
      <c r="AH957" s="2"/>
      <c r="AI957" s="2"/>
      <c r="AJ957" s="2"/>
      <c r="AK957" s="122"/>
      <c r="AL957" s="2"/>
      <c r="AM957" s="2"/>
      <c r="AN957" s="2"/>
      <c r="AO957" s="2"/>
      <c r="AP957" s="2"/>
      <c r="AQ957" s="2"/>
      <c r="AR957" s="2"/>
      <c r="AS957" s="2"/>
      <c r="AT957" s="2"/>
      <c r="AU957" s="2"/>
      <c r="AV957" s="2"/>
      <c r="AW957" s="2"/>
      <c r="AX957" s="2"/>
      <c r="AY957" s="2"/>
      <c r="AZ957" s="2"/>
      <c r="BA957" s="2"/>
      <c r="BB957" s="2"/>
      <c r="BC957" s="2"/>
      <c r="BD957" s="2"/>
      <c r="BE957" s="2"/>
    </row>
    <row r="958" spans="1:57" s="3" customFormat="1" ht="63.75" hidden="1" customHeight="1">
      <c r="A958" s="520" t="s">
        <v>11</v>
      </c>
      <c r="B958" s="476"/>
      <c r="C958" s="511" t="s">
        <v>782</v>
      </c>
      <c r="D958" s="16" t="s">
        <v>333</v>
      </c>
      <c r="E958" s="63" t="s">
        <v>109</v>
      </c>
      <c r="F958" s="75" t="s">
        <v>5</v>
      </c>
      <c r="G958" s="97"/>
      <c r="H958" s="628"/>
      <c r="I958" s="40"/>
      <c r="J958" s="39"/>
      <c r="K958" s="39"/>
      <c r="L958" s="39"/>
      <c r="M958" s="39"/>
      <c r="N958" s="215">
        <v>3</v>
      </c>
      <c r="O958" s="50">
        <f t="shared" si="565"/>
        <v>0</v>
      </c>
      <c r="P958" s="94">
        <f t="shared" si="566"/>
        <v>0</v>
      </c>
      <c r="Q958" s="402">
        <v>6.59</v>
      </c>
      <c r="R958" s="436">
        <f t="shared" si="567"/>
        <v>428.34999999999997</v>
      </c>
      <c r="S958" s="394">
        <f t="shared" si="568"/>
        <v>299.84499999999997</v>
      </c>
      <c r="T958" s="454">
        <v>30</v>
      </c>
      <c r="U958" s="434">
        <f t="shared" si="563"/>
        <v>38.61538461538462</v>
      </c>
      <c r="V958" s="458">
        <v>262.94099999999997</v>
      </c>
      <c r="W958" s="335">
        <f t="shared" si="548"/>
        <v>0</v>
      </c>
      <c r="X958" s="552">
        <f t="shared" si="560"/>
        <v>0</v>
      </c>
      <c r="Y958" s="437" t="s">
        <v>771</v>
      </c>
      <c r="Z958" s="435">
        <f t="shared" si="564"/>
        <v>30</v>
      </c>
      <c r="AA958" s="427"/>
      <c r="AB958" s="171"/>
      <c r="AC958" s="1"/>
      <c r="AD958" s="2"/>
      <c r="AE958" s="2"/>
      <c r="AF958" s="2"/>
      <c r="AG958" s="2"/>
      <c r="AH958" s="2"/>
      <c r="AI958" s="2"/>
      <c r="AJ958" s="2"/>
      <c r="AK958" s="122"/>
      <c r="AL958" s="2"/>
      <c r="AM958" s="2"/>
      <c r="AN958" s="2"/>
      <c r="AO958" s="2"/>
      <c r="AP958" s="2"/>
      <c r="AQ958" s="2"/>
      <c r="AR958" s="2"/>
      <c r="AS958" s="2"/>
      <c r="AT958" s="2"/>
      <c r="AU958" s="2"/>
      <c r="AV958" s="2"/>
      <c r="AW958" s="2"/>
      <c r="AX958" s="2"/>
      <c r="AY958" s="2"/>
      <c r="AZ958" s="2"/>
      <c r="BA958" s="2"/>
      <c r="BB958" s="2"/>
      <c r="BC958" s="2"/>
      <c r="BD958" s="2"/>
      <c r="BE958" s="2"/>
    </row>
    <row r="959" spans="1:57" s="3" customFormat="1" ht="27" hidden="1" customHeight="1">
      <c r="A959" s="641" t="s">
        <v>11</v>
      </c>
      <c r="B959" s="491"/>
      <c r="C959" s="322"/>
      <c r="D959" s="16" t="s">
        <v>321</v>
      </c>
      <c r="E959" s="63" t="s">
        <v>109</v>
      </c>
      <c r="F959" s="75" t="s">
        <v>315</v>
      </c>
      <c r="G959" s="13"/>
      <c r="H959" s="23"/>
      <c r="I959" s="38"/>
      <c r="J959" s="37"/>
      <c r="K959" s="37"/>
      <c r="L959" s="37"/>
      <c r="M959" s="37"/>
      <c r="N959" s="215">
        <v>0</v>
      </c>
      <c r="O959" s="50">
        <f t="shared" si="565"/>
        <v>0</v>
      </c>
      <c r="P959" s="94">
        <f t="shared" si="566"/>
        <v>0</v>
      </c>
      <c r="Q959" s="402">
        <v>11.95</v>
      </c>
      <c r="R959" s="436">
        <f t="shared" si="567"/>
        <v>776.75</v>
      </c>
      <c r="S959" s="394">
        <f t="shared" si="568"/>
        <v>504.88749999999993</v>
      </c>
      <c r="T959" s="454">
        <v>35</v>
      </c>
      <c r="U959" s="434">
        <f t="shared" si="563"/>
        <v>38.61538461538462</v>
      </c>
      <c r="V959" s="458">
        <v>476.80499999999995</v>
      </c>
      <c r="W959" s="318">
        <f t="shared" si="548"/>
        <v>0</v>
      </c>
      <c r="X959" s="552">
        <f t="shared" si="560"/>
        <v>0</v>
      </c>
      <c r="Y959" s="437" t="s">
        <v>771</v>
      </c>
      <c r="Z959" s="435">
        <f t="shared" si="564"/>
        <v>35</v>
      </c>
      <c r="AA959" s="427"/>
      <c r="AB959" s="171"/>
      <c r="AC959" s="1"/>
      <c r="AD959" s="2"/>
      <c r="AE959" s="2"/>
      <c r="AF959" s="2"/>
      <c r="AG959" s="2"/>
      <c r="AH959" s="2"/>
      <c r="AI959" s="2"/>
      <c r="AJ959" s="2"/>
      <c r="AK959" s="122"/>
      <c r="AL959" s="2"/>
      <c r="AM959" s="2"/>
      <c r="AN959" s="2"/>
      <c r="AO959" s="2"/>
      <c r="AP959" s="2"/>
      <c r="AQ959" s="2"/>
      <c r="AR959" s="2"/>
      <c r="AS959" s="2"/>
      <c r="AT959" s="2"/>
      <c r="AU959" s="2"/>
      <c r="AV959" s="2"/>
      <c r="AW959" s="2"/>
      <c r="AX959" s="2"/>
      <c r="AY959" s="2"/>
      <c r="AZ959" s="2"/>
      <c r="BA959" s="2"/>
      <c r="BB959" s="2"/>
      <c r="BC959" s="2"/>
      <c r="BD959" s="2"/>
      <c r="BE959" s="2"/>
    </row>
    <row r="960" spans="1:57" s="3" customFormat="1" ht="63.75" customHeight="1">
      <c r="A960" s="520" t="s">
        <v>11</v>
      </c>
      <c r="B960" s="475"/>
      <c r="C960" s="511" t="s">
        <v>782</v>
      </c>
      <c r="D960" s="16" t="s">
        <v>322</v>
      </c>
      <c r="E960" s="63" t="s">
        <v>109</v>
      </c>
      <c r="F960" s="75" t="s">
        <v>315</v>
      </c>
      <c r="G960" s="997"/>
      <c r="H960" s="907"/>
      <c r="I960" s="39"/>
      <c r="J960" s="39"/>
      <c r="K960" s="39"/>
      <c r="L960" s="39"/>
      <c r="M960" s="39"/>
      <c r="N960" s="215"/>
      <c r="O960" s="50">
        <f t="shared" si="565"/>
        <v>0</v>
      </c>
      <c r="P960" s="94">
        <f t="shared" si="566"/>
        <v>0</v>
      </c>
      <c r="Q960" s="678">
        <v>11.72</v>
      </c>
      <c r="R960" s="736">
        <f t="shared" si="567"/>
        <v>761.80000000000007</v>
      </c>
      <c r="S960" s="745">
        <f t="shared" si="568"/>
        <v>609.44000000000005</v>
      </c>
      <c r="T960" s="454">
        <v>20</v>
      </c>
      <c r="U960" s="434">
        <f t="shared" si="563"/>
        <v>28.4544499868732</v>
      </c>
      <c r="V960" s="458">
        <v>545.03399999999999</v>
      </c>
      <c r="W960" s="752">
        <f t="shared" si="548"/>
        <v>0</v>
      </c>
      <c r="X960" s="552">
        <f t="shared" si="560"/>
        <v>0</v>
      </c>
      <c r="Y960" s="437" t="s">
        <v>771</v>
      </c>
      <c r="Z960" s="435">
        <f t="shared" si="564"/>
        <v>20</v>
      </c>
      <c r="AA960" s="427"/>
      <c r="AB960" s="171"/>
      <c r="AC960" s="1"/>
      <c r="AD960" s="2"/>
      <c r="AE960" s="2"/>
      <c r="AF960" s="2"/>
      <c r="AG960" s="2"/>
      <c r="AH960" s="2"/>
      <c r="AI960" s="2"/>
      <c r="AJ960" s="2"/>
      <c r="AK960" s="122"/>
      <c r="AL960" s="2"/>
      <c r="AM960" s="2"/>
      <c r="AN960" s="2"/>
      <c r="AO960" s="2"/>
      <c r="AP960" s="2"/>
      <c r="AQ960" s="2"/>
      <c r="AR960" s="2"/>
      <c r="AS960" s="2"/>
      <c r="AT960" s="2"/>
      <c r="AU960" s="2"/>
      <c r="AV960" s="2"/>
      <c r="AW960" s="2"/>
      <c r="AX960" s="2"/>
      <c r="AY960" s="2"/>
      <c r="AZ960" s="2"/>
      <c r="BA960" s="2"/>
      <c r="BB960" s="2"/>
      <c r="BC960" s="2"/>
      <c r="BD960" s="2"/>
      <c r="BE960" s="2"/>
    </row>
    <row r="961" spans="1:57" s="3" customFormat="1" ht="63.75" customHeight="1">
      <c r="A961" s="520" t="s">
        <v>11</v>
      </c>
      <c r="B961" s="476"/>
      <c r="C961" s="511" t="s">
        <v>782</v>
      </c>
      <c r="D961" s="16" t="s">
        <v>638</v>
      </c>
      <c r="E961" s="63" t="s">
        <v>109</v>
      </c>
      <c r="F961" s="75" t="s">
        <v>315</v>
      </c>
      <c r="G961" s="997"/>
      <c r="H961" s="907"/>
      <c r="I961" s="39"/>
      <c r="J961" s="39"/>
      <c r="K961" s="39"/>
      <c r="L961" s="39"/>
      <c r="M961" s="39"/>
      <c r="N961" s="215"/>
      <c r="O961" s="50">
        <f t="shared" si="565"/>
        <v>0</v>
      </c>
      <c r="P961" s="94">
        <f t="shared" si="566"/>
        <v>0</v>
      </c>
      <c r="Q961" s="678">
        <v>11.72</v>
      </c>
      <c r="R961" s="736">
        <f t="shared" si="567"/>
        <v>761.80000000000007</v>
      </c>
      <c r="S961" s="745">
        <f t="shared" si="568"/>
        <v>609.44000000000005</v>
      </c>
      <c r="T961" s="454">
        <v>20</v>
      </c>
      <c r="U961" s="434">
        <f t="shared" si="563"/>
        <v>28.4544499868732</v>
      </c>
      <c r="V961" s="458">
        <v>545.03399999999999</v>
      </c>
      <c r="W961" s="752">
        <f t="shared" si="548"/>
        <v>0</v>
      </c>
      <c r="X961" s="552">
        <f t="shared" si="560"/>
        <v>0</v>
      </c>
      <c r="Y961" s="437" t="s">
        <v>771</v>
      </c>
      <c r="Z961" s="435">
        <f t="shared" si="564"/>
        <v>20</v>
      </c>
      <c r="AA961" s="427"/>
      <c r="AB961" s="171"/>
      <c r="AC961" s="1"/>
      <c r="AD961" s="2"/>
      <c r="AE961" s="2"/>
      <c r="AF961" s="2"/>
      <c r="AG961" s="2"/>
      <c r="AH961" s="2"/>
      <c r="AI961" s="2"/>
      <c r="AJ961" s="2"/>
      <c r="AK961" s="122"/>
      <c r="AL961" s="2"/>
      <c r="AM961" s="2"/>
      <c r="AN961" s="2"/>
      <c r="AO961" s="2"/>
      <c r="AP961" s="2"/>
      <c r="AQ961" s="2"/>
      <c r="AR961" s="2"/>
      <c r="AS961" s="2"/>
      <c r="AT961" s="2"/>
      <c r="AU961" s="2"/>
      <c r="AV961" s="2"/>
      <c r="AW961" s="2"/>
      <c r="AX961" s="2"/>
      <c r="AY961" s="2"/>
      <c r="AZ961" s="2"/>
      <c r="BA961" s="2"/>
      <c r="BB961" s="2"/>
      <c r="BC961" s="2"/>
      <c r="BD961" s="2"/>
      <c r="BE961" s="2"/>
    </row>
    <row r="962" spans="1:57" s="3" customFormat="1" ht="27" hidden="1" customHeight="1">
      <c r="A962" s="641" t="s">
        <v>11</v>
      </c>
      <c r="B962" s="491"/>
      <c r="C962" s="322"/>
      <c r="D962" s="16" t="s">
        <v>323</v>
      </c>
      <c r="E962" s="63" t="s">
        <v>109</v>
      </c>
      <c r="F962" s="75" t="s">
        <v>315</v>
      </c>
      <c r="G962" s="13"/>
      <c r="H962" s="23"/>
      <c r="I962" s="38"/>
      <c r="J962" s="37"/>
      <c r="K962" s="37"/>
      <c r="L962" s="37"/>
      <c r="M962" s="37"/>
      <c r="N962" s="215">
        <v>0</v>
      </c>
      <c r="O962" s="50">
        <f t="shared" si="565"/>
        <v>0</v>
      </c>
      <c r="P962" s="94">
        <f t="shared" si="566"/>
        <v>0</v>
      </c>
      <c r="Q962" s="402">
        <v>11.95</v>
      </c>
      <c r="R962" s="436">
        <f t="shared" si="567"/>
        <v>776.75</v>
      </c>
      <c r="S962" s="394">
        <f t="shared" si="568"/>
        <v>504.88749999999993</v>
      </c>
      <c r="T962" s="454">
        <v>35</v>
      </c>
      <c r="U962" s="434">
        <f t="shared" si="563"/>
        <v>38.61538461538462</v>
      </c>
      <c r="V962" s="458">
        <v>476.80499999999995</v>
      </c>
      <c r="W962" s="318">
        <f t="shared" si="548"/>
        <v>0</v>
      </c>
      <c r="X962" s="552">
        <f t="shared" si="560"/>
        <v>0</v>
      </c>
      <c r="Y962" s="437" t="s">
        <v>771</v>
      </c>
      <c r="Z962" s="435">
        <f t="shared" si="564"/>
        <v>35</v>
      </c>
      <c r="AA962" s="427"/>
      <c r="AB962" s="171"/>
      <c r="AC962" s="1"/>
      <c r="AD962" s="2"/>
      <c r="AE962" s="2"/>
      <c r="AF962" s="2"/>
      <c r="AG962" s="2"/>
      <c r="AH962" s="2"/>
      <c r="AI962" s="2"/>
      <c r="AJ962" s="2"/>
      <c r="AK962" s="122"/>
      <c r="AL962" s="2"/>
      <c r="AM962" s="2"/>
      <c r="AN962" s="2"/>
      <c r="AO962" s="2"/>
      <c r="AP962" s="2"/>
      <c r="AQ962" s="2"/>
      <c r="AR962" s="2"/>
      <c r="AS962" s="2"/>
      <c r="AT962" s="2"/>
      <c r="AU962" s="2"/>
      <c r="AV962" s="2"/>
      <c r="AW962" s="2"/>
      <c r="AX962" s="2"/>
      <c r="AY962" s="2"/>
      <c r="AZ962" s="2"/>
      <c r="BA962" s="2"/>
      <c r="BB962" s="2"/>
      <c r="BC962" s="2"/>
      <c r="BD962" s="2"/>
      <c r="BE962" s="2"/>
    </row>
    <row r="963" spans="1:57" s="3" customFormat="1" ht="27" hidden="1" customHeight="1">
      <c r="A963" s="641" t="s">
        <v>11</v>
      </c>
      <c r="B963" s="491"/>
      <c r="C963" s="322"/>
      <c r="D963" s="16" t="s">
        <v>324</v>
      </c>
      <c r="E963" s="63" t="s">
        <v>109</v>
      </c>
      <c r="F963" s="75" t="s">
        <v>315</v>
      </c>
      <c r="G963" s="13"/>
      <c r="H963" s="23"/>
      <c r="I963" s="38"/>
      <c r="J963" s="37"/>
      <c r="K963" s="37"/>
      <c r="L963" s="37"/>
      <c r="M963" s="37"/>
      <c r="N963" s="215">
        <v>0</v>
      </c>
      <c r="O963" s="50">
        <f t="shared" si="565"/>
        <v>0</v>
      </c>
      <c r="P963" s="94">
        <f t="shared" si="566"/>
        <v>0</v>
      </c>
      <c r="Q963" s="402">
        <v>11.95</v>
      </c>
      <c r="R963" s="436">
        <f t="shared" si="567"/>
        <v>776.75</v>
      </c>
      <c r="S963" s="394">
        <f t="shared" si="568"/>
        <v>504.88749999999993</v>
      </c>
      <c r="T963" s="454">
        <v>35</v>
      </c>
      <c r="U963" s="434">
        <f t="shared" si="563"/>
        <v>38.61538461538462</v>
      </c>
      <c r="V963" s="458">
        <v>476.80499999999995</v>
      </c>
      <c r="W963" s="318">
        <f t="shared" si="548"/>
        <v>0</v>
      </c>
      <c r="X963" s="552">
        <f t="shared" si="560"/>
        <v>0</v>
      </c>
      <c r="Y963" s="437" t="s">
        <v>771</v>
      </c>
      <c r="Z963" s="435">
        <f t="shared" si="564"/>
        <v>35</v>
      </c>
      <c r="AA963" s="427"/>
      <c r="AB963" s="171"/>
      <c r="AC963" s="1"/>
      <c r="AD963" s="2"/>
      <c r="AE963" s="2"/>
      <c r="AF963" s="2"/>
      <c r="AG963" s="2"/>
      <c r="AH963" s="2"/>
      <c r="AI963" s="2"/>
      <c r="AJ963" s="2"/>
      <c r="AK963" s="122"/>
      <c r="AL963" s="2"/>
      <c r="AM963" s="2"/>
      <c r="AN963" s="2"/>
      <c r="AO963" s="2"/>
      <c r="AP963" s="2"/>
      <c r="AQ963" s="2"/>
      <c r="AR963" s="2"/>
      <c r="AS963" s="2"/>
      <c r="AT963" s="2"/>
      <c r="AU963" s="2"/>
      <c r="AV963" s="2"/>
      <c r="AW963" s="2"/>
      <c r="AX963" s="2"/>
      <c r="AY963" s="2"/>
      <c r="AZ963" s="2"/>
      <c r="BA963" s="2"/>
      <c r="BB963" s="2"/>
      <c r="BC963" s="2"/>
      <c r="BD963" s="2"/>
      <c r="BE963" s="2"/>
    </row>
    <row r="964" spans="1:57" s="3" customFormat="1" ht="27" hidden="1" customHeight="1">
      <c r="A964" s="641" t="s">
        <v>11</v>
      </c>
      <c r="B964" s="491"/>
      <c r="C964" s="322"/>
      <c r="D964" s="16" t="s">
        <v>325</v>
      </c>
      <c r="E964" s="63" t="s">
        <v>109</v>
      </c>
      <c r="F964" s="75" t="s">
        <v>315</v>
      </c>
      <c r="G964" s="13"/>
      <c r="H964" s="23"/>
      <c r="I964" s="38"/>
      <c r="J964" s="37"/>
      <c r="K964" s="37"/>
      <c r="L964" s="37"/>
      <c r="M964" s="37"/>
      <c r="N964" s="215">
        <v>0</v>
      </c>
      <c r="O964" s="50">
        <f t="shared" si="565"/>
        <v>0</v>
      </c>
      <c r="P964" s="94">
        <f t="shared" si="566"/>
        <v>0</v>
      </c>
      <c r="Q964" s="402">
        <v>11.95</v>
      </c>
      <c r="R964" s="436">
        <f t="shared" si="567"/>
        <v>776.75</v>
      </c>
      <c r="S964" s="394">
        <f t="shared" si="568"/>
        <v>504.88749999999993</v>
      </c>
      <c r="T964" s="454">
        <v>35</v>
      </c>
      <c r="U964" s="434">
        <f t="shared" si="563"/>
        <v>38.61538461538462</v>
      </c>
      <c r="V964" s="458">
        <v>476.80499999999995</v>
      </c>
      <c r="W964" s="318">
        <f t="shared" si="548"/>
        <v>0</v>
      </c>
      <c r="X964" s="552">
        <f t="shared" si="560"/>
        <v>0</v>
      </c>
      <c r="Y964" s="437" t="s">
        <v>771</v>
      </c>
      <c r="Z964" s="435">
        <f t="shared" si="564"/>
        <v>35</v>
      </c>
      <c r="AA964" s="427"/>
      <c r="AB964" s="171"/>
      <c r="AC964" s="1"/>
      <c r="AD964" s="2"/>
      <c r="AE964" s="2"/>
      <c r="AF964" s="2"/>
      <c r="AG964" s="2"/>
      <c r="AH964" s="2"/>
      <c r="AI964" s="2"/>
      <c r="AJ964" s="2"/>
      <c r="AK964" s="122"/>
      <c r="AL964" s="2"/>
      <c r="AM964" s="2"/>
      <c r="AN964" s="2"/>
      <c r="AO964" s="2"/>
      <c r="AP964" s="2"/>
      <c r="AQ964" s="2"/>
      <c r="AR964" s="2"/>
      <c r="AS964" s="2"/>
      <c r="AT964" s="2"/>
      <c r="AU964" s="2"/>
      <c r="AV964" s="2"/>
      <c r="AW964" s="2"/>
      <c r="AX964" s="2"/>
      <c r="AY964" s="2"/>
      <c r="AZ964" s="2"/>
      <c r="BA964" s="2"/>
      <c r="BB964" s="2"/>
      <c r="BC964" s="2"/>
      <c r="BD964" s="2"/>
      <c r="BE964" s="2"/>
    </row>
    <row r="965" spans="1:57" s="3" customFormat="1" ht="27" hidden="1" customHeight="1">
      <c r="A965" s="641" t="s">
        <v>11</v>
      </c>
      <c r="B965" s="491"/>
      <c r="C965" s="322"/>
      <c r="D965" s="16" t="s">
        <v>303</v>
      </c>
      <c r="E965" s="63" t="s">
        <v>109</v>
      </c>
      <c r="F965" s="75" t="s">
        <v>315</v>
      </c>
      <c r="G965" s="13"/>
      <c r="H965" s="23"/>
      <c r="I965" s="38"/>
      <c r="J965" s="37"/>
      <c r="K965" s="37"/>
      <c r="L965" s="37"/>
      <c r="M965" s="37"/>
      <c r="N965" s="215">
        <v>0</v>
      </c>
      <c r="O965" s="50">
        <f t="shared" si="565"/>
        <v>0</v>
      </c>
      <c r="P965" s="94">
        <f t="shared" si="566"/>
        <v>0</v>
      </c>
      <c r="Q965" s="402">
        <v>11.95</v>
      </c>
      <c r="R965" s="436">
        <f t="shared" si="567"/>
        <v>776.75</v>
      </c>
      <c r="S965" s="394">
        <f t="shared" si="568"/>
        <v>504.88749999999993</v>
      </c>
      <c r="T965" s="454">
        <v>35</v>
      </c>
      <c r="U965" s="434">
        <f t="shared" si="563"/>
        <v>38.61538461538462</v>
      </c>
      <c r="V965" s="458">
        <v>476.80499999999995</v>
      </c>
      <c r="W965" s="318">
        <f t="shared" ref="W965:W1212" si="569">S965*O965</f>
        <v>0</v>
      </c>
      <c r="X965" s="552">
        <f t="shared" si="560"/>
        <v>0</v>
      </c>
      <c r="Y965" s="437" t="s">
        <v>771</v>
      </c>
      <c r="Z965" s="435">
        <f t="shared" si="564"/>
        <v>35</v>
      </c>
      <c r="AA965" s="427"/>
      <c r="AB965" s="171"/>
      <c r="AC965" s="1"/>
      <c r="AD965" s="2"/>
      <c r="AE965" s="2"/>
      <c r="AF965" s="2"/>
      <c r="AG965" s="2"/>
      <c r="AH965" s="2"/>
      <c r="AI965" s="2"/>
      <c r="AJ965" s="2"/>
      <c r="AK965" s="122"/>
      <c r="AL965" s="2"/>
      <c r="AM965" s="2"/>
      <c r="AN965" s="2"/>
      <c r="AO965" s="2"/>
      <c r="AP965" s="2"/>
      <c r="AQ965" s="2"/>
      <c r="AR965" s="2"/>
      <c r="AS965" s="2"/>
      <c r="AT965" s="2"/>
      <c r="AU965" s="2"/>
      <c r="AV965" s="2"/>
      <c r="AW965" s="2"/>
      <c r="AX965" s="2"/>
      <c r="AY965" s="2"/>
      <c r="AZ965" s="2"/>
      <c r="BA965" s="2"/>
      <c r="BB965" s="2"/>
      <c r="BC965" s="2"/>
      <c r="BD965" s="2"/>
      <c r="BE965" s="2"/>
    </row>
    <row r="966" spans="1:57" s="3" customFormat="1" ht="27" hidden="1" customHeight="1">
      <c r="A966" s="641" t="s">
        <v>11</v>
      </c>
      <c r="B966" s="491"/>
      <c r="C966" s="322"/>
      <c r="D966" s="16" t="s">
        <v>304</v>
      </c>
      <c r="E966" s="63" t="s">
        <v>109</v>
      </c>
      <c r="F966" s="75" t="s">
        <v>315</v>
      </c>
      <c r="G966" s="13"/>
      <c r="H966" s="23"/>
      <c r="I966" s="38"/>
      <c r="J966" s="37"/>
      <c r="K966" s="37"/>
      <c r="L966" s="37"/>
      <c r="M966" s="37"/>
      <c r="N966" s="215">
        <v>0</v>
      </c>
      <c r="O966" s="50">
        <f t="shared" si="565"/>
        <v>0</v>
      </c>
      <c r="P966" s="94">
        <f t="shared" si="566"/>
        <v>0</v>
      </c>
      <c r="Q966" s="402">
        <v>11.95</v>
      </c>
      <c r="R966" s="436">
        <f t="shared" si="567"/>
        <v>776.75</v>
      </c>
      <c r="S966" s="394">
        <f t="shared" si="568"/>
        <v>504.88749999999993</v>
      </c>
      <c r="T966" s="454">
        <v>35</v>
      </c>
      <c r="U966" s="434">
        <f t="shared" si="563"/>
        <v>38.61538461538462</v>
      </c>
      <c r="V966" s="458">
        <v>476.80499999999995</v>
      </c>
      <c r="W966" s="318">
        <f t="shared" si="569"/>
        <v>0</v>
      </c>
      <c r="X966" s="552">
        <f t="shared" si="560"/>
        <v>0</v>
      </c>
      <c r="Y966" s="437" t="s">
        <v>771</v>
      </c>
      <c r="Z966" s="435">
        <f t="shared" si="564"/>
        <v>35</v>
      </c>
      <c r="AA966" s="427"/>
      <c r="AB966" s="171"/>
      <c r="AC966" s="1"/>
      <c r="AD966" s="2"/>
      <c r="AE966" s="2"/>
      <c r="AF966" s="2"/>
      <c r="AG966" s="2"/>
      <c r="AH966" s="2"/>
      <c r="AI966" s="2"/>
      <c r="AJ966" s="2"/>
      <c r="AK966" s="122"/>
      <c r="AL966" s="2"/>
      <c r="AM966" s="2"/>
      <c r="AN966" s="2"/>
      <c r="AO966" s="2"/>
      <c r="AP966" s="2"/>
      <c r="AQ966" s="2"/>
      <c r="AR966" s="2"/>
      <c r="AS966" s="2"/>
      <c r="AT966" s="2"/>
      <c r="AU966" s="2"/>
      <c r="AV966" s="2"/>
      <c r="AW966" s="2"/>
      <c r="AX966" s="2"/>
      <c r="AY966" s="2"/>
      <c r="AZ966" s="2"/>
      <c r="BA966" s="2"/>
      <c r="BB966" s="2"/>
      <c r="BC966" s="2"/>
      <c r="BD966" s="2"/>
      <c r="BE966" s="2"/>
    </row>
    <row r="967" spans="1:57" s="3" customFormat="1" ht="27" hidden="1" customHeight="1">
      <c r="A967" s="641" t="s">
        <v>11</v>
      </c>
      <c r="B967" s="491"/>
      <c r="C967" s="322"/>
      <c r="D967" s="16" t="s">
        <v>305</v>
      </c>
      <c r="E967" s="63" t="s">
        <v>109</v>
      </c>
      <c r="F967" s="75" t="s">
        <v>315</v>
      </c>
      <c r="G967" s="13"/>
      <c r="H967" s="23"/>
      <c r="I967" s="38"/>
      <c r="J967" s="37"/>
      <c r="K967" s="37"/>
      <c r="L967" s="37"/>
      <c r="M967" s="37"/>
      <c r="N967" s="215">
        <v>0</v>
      </c>
      <c r="O967" s="50">
        <f t="shared" si="565"/>
        <v>0</v>
      </c>
      <c r="P967" s="94">
        <f t="shared" si="566"/>
        <v>0</v>
      </c>
      <c r="Q967" s="402">
        <v>11.95</v>
      </c>
      <c r="R967" s="436">
        <f t="shared" si="567"/>
        <v>776.75</v>
      </c>
      <c r="S967" s="394">
        <f t="shared" si="568"/>
        <v>504.88749999999993</v>
      </c>
      <c r="T967" s="454">
        <v>35</v>
      </c>
      <c r="U967" s="434">
        <f t="shared" si="563"/>
        <v>38.61538461538462</v>
      </c>
      <c r="V967" s="458">
        <v>476.80499999999995</v>
      </c>
      <c r="W967" s="318">
        <f t="shared" si="569"/>
        <v>0</v>
      </c>
      <c r="X967" s="552">
        <f t="shared" si="560"/>
        <v>0</v>
      </c>
      <c r="Y967" s="437" t="s">
        <v>771</v>
      </c>
      <c r="Z967" s="435">
        <f t="shared" si="564"/>
        <v>35</v>
      </c>
      <c r="AA967" s="427"/>
      <c r="AB967" s="2"/>
      <c r="AC967" s="1"/>
      <c r="AD967" s="2"/>
      <c r="AE967" s="2"/>
      <c r="AF967" s="2"/>
      <c r="AG967" s="2"/>
      <c r="AH967" s="2"/>
      <c r="AI967" s="2"/>
      <c r="AJ967" s="2"/>
      <c r="AK967" s="122"/>
      <c r="AL967" s="2"/>
      <c r="AM967" s="2"/>
      <c r="AN967" s="2"/>
      <c r="AO967" s="2"/>
      <c r="AP967" s="2"/>
      <c r="AQ967" s="2"/>
      <c r="AR967" s="2"/>
      <c r="AS967" s="2"/>
      <c r="AT967" s="2"/>
      <c r="AU967" s="2"/>
      <c r="AV967" s="2"/>
      <c r="AW967" s="2"/>
      <c r="AX967" s="2"/>
      <c r="AY967" s="2"/>
      <c r="AZ967" s="2"/>
      <c r="BA967" s="2"/>
      <c r="BB967" s="2"/>
      <c r="BC967" s="2"/>
      <c r="BD967" s="2"/>
      <c r="BE967" s="2"/>
    </row>
    <row r="968" spans="1:57" s="3" customFormat="1" ht="27" hidden="1" customHeight="1">
      <c r="A968" s="641" t="s">
        <v>11</v>
      </c>
      <c r="B968" s="491"/>
      <c r="C968" s="322"/>
      <c r="D968" s="16" t="s">
        <v>306</v>
      </c>
      <c r="E968" s="63" t="s">
        <v>109</v>
      </c>
      <c r="F968" s="75" t="s">
        <v>315</v>
      </c>
      <c r="G968" s="13"/>
      <c r="H968" s="23"/>
      <c r="I968" s="38"/>
      <c r="J968" s="37"/>
      <c r="K968" s="37"/>
      <c r="L968" s="37"/>
      <c r="M968" s="37"/>
      <c r="N968" s="215">
        <v>0</v>
      </c>
      <c r="O968" s="50">
        <f t="shared" si="565"/>
        <v>0</v>
      </c>
      <c r="P968" s="94">
        <f t="shared" si="566"/>
        <v>0</v>
      </c>
      <c r="Q968" s="402">
        <v>11.95</v>
      </c>
      <c r="R968" s="436">
        <f t="shared" si="567"/>
        <v>776.75</v>
      </c>
      <c r="S968" s="394">
        <f t="shared" si="568"/>
        <v>504.88749999999993</v>
      </c>
      <c r="T968" s="454">
        <v>35</v>
      </c>
      <c r="U968" s="434">
        <f t="shared" si="563"/>
        <v>38.61538461538462</v>
      </c>
      <c r="V968" s="458">
        <v>476.80499999999995</v>
      </c>
      <c r="W968" s="318">
        <f t="shared" si="569"/>
        <v>0</v>
      </c>
      <c r="X968" s="552">
        <f t="shared" si="560"/>
        <v>0</v>
      </c>
      <c r="Y968" s="437" t="s">
        <v>771</v>
      </c>
      <c r="Z968" s="435">
        <f t="shared" si="564"/>
        <v>35</v>
      </c>
      <c r="AA968" s="427"/>
      <c r="AB968" s="171"/>
      <c r="AC968" s="1"/>
      <c r="AD968" s="2"/>
      <c r="AE968" s="2"/>
      <c r="AF968" s="2"/>
      <c r="AG968" s="2"/>
      <c r="AH968" s="2"/>
      <c r="AI968" s="2"/>
      <c r="AJ968" s="2"/>
      <c r="AK968" s="122"/>
      <c r="AL968" s="2"/>
      <c r="AM968" s="2"/>
      <c r="AN968" s="2"/>
      <c r="AO968" s="2"/>
      <c r="AP968" s="2"/>
      <c r="AQ968" s="2"/>
      <c r="AR968" s="2"/>
      <c r="AS968" s="2"/>
      <c r="AT968" s="2"/>
      <c r="AU968" s="2"/>
      <c r="AV968" s="2"/>
      <c r="AW968" s="2"/>
      <c r="AX968" s="2"/>
      <c r="AY968" s="2"/>
      <c r="AZ968" s="2"/>
      <c r="BA968" s="2"/>
      <c r="BB968" s="2"/>
      <c r="BC968" s="2"/>
      <c r="BD968" s="2"/>
      <c r="BE968" s="2"/>
    </row>
    <row r="969" spans="1:57" s="3" customFormat="1" ht="63.75" hidden="1" customHeight="1">
      <c r="A969" s="520" t="s">
        <v>11</v>
      </c>
      <c r="B969" s="475"/>
      <c r="C969" s="511" t="s">
        <v>782</v>
      </c>
      <c r="D969" s="16" t="s">
        <v>307</v>
      </c>
      <c r="E969" s="63" t="s">
        <v>109</v>
      </c>
      <c r="F969" s="75" t="s">
        <v>315</v>
      </c>
      <c r="G969" s="97"/>
      <c r="H969" s="628"/>
      <c r="I969" s="40"/>
      <c r="J969" s="39"/>
      <c r="K969" s="39"/>
      <c r="L969" s="39"/>
      <c r="M969" s="39"/>
      <c r="N969" s="215">
        <v>3</v>
      </c>
      <c r="O969" s="50">
        <f t="shared" si="565"/>
        <v>0</v>
      </c>
      <c r="P969" s="94">
        <f t="shared" si="566"/>
        <v>0</v>
      </c>
      <c r="Q969" s="402">
        <v>11.95</v>
      </c>
      <c r="R969" s="436">
        <f t="shared" si="567"/>
        <v>776.75</v>
      </c>
      <c r="S969" s="394">
        <f t="shared" si="568"/>
        <v>543.72499999999991</v>
      </c>
      <c r="T969" s="454">
        <v>30</v>
      </c>
      <c r="U969" s="434">
        <f t="shared" si="563"/>
        <v>38.61538461538462</v>
      </c>
      <c r="V969" s="458">
        <v>476.80499999999995</v>
      </c>
      <c r="W969" s="335">
        <f t="shared" si="569"/>
        <v>0</v>
      </c>
      <c r="X969" s="552">
        <f t="shared" si="560"/>
        <v>0</v>
      </c>
      <c r="Y969" s="437" t="s">
        <v>771</v>
      </c>
      <c r="Z969" s="435">
        <f t="shared" si="564"/>
        <v>30</v>
      </c>
      <c r="AA969" s="427"/>
      <c r="AB969" s="171"/>
      <c r="AC969" s="1"/>
      <c r="AD969" s="2"/>
      <c r="AE969" s="2"/>
      <c r="AF969" s="2"/>
      <c r="AG969" s="2"/>
      <c r="AH969" s="2"/>
      <c r="AI969" s="2"/>
      <c r="AJ969" s="2"/>
      <c r="AK969" s="122"/>
      <c r="AL969" s="2"/>
      <c r="AM969" s="2"/>
      <c r="AN969" s="2"/>
      <c r="AO969" s="2"/>
      <c r="AP969" s="2"/>
      <c r="AQ969" s="2"/>
      <c r="AR969" s="2"/>
      <c r="AS969" s="2"/>
      <c r="AT969" s="2"/>
      <c r="AU969" s="2"/>
      <c r="AV969" s="2"/>
      <c r="AW969" s="2"/>
      <c r="AX969" s="2"/>
      <c r="AY969" s="2"/>
      <c r="AZ969" s="2"/>
      <c r="BA969" s="2"/>
      <c r="BB969" s="2"/>
      <c r="BC969" s="2"/>
      <c r="BD969" s="2"/>
      <c r="BE969" s="2"/>
    </row>
    <row r="970" spans="1:57" s="3" customFormat="1" ht="63.75" customHeight="1">
      <c r="A970" s="520" t="s">
        <v>11</v>
      </c>
      <c r="B970" s="475"/>
      <c r="C970" s="511" t="s">
        <v>782</v>
      </c>
      <c r="D970" s="16" t="s">
        <v>308</v>
      </c>
      <c r="E970" s="63" t="s">
        <v>109</v>
      </c>
      <c r="F970" s="75" t="s">
        <v>315</v>
      </c>
      <c r="G970" s="997"/>
      <c r="H970" s="907"/>
      <c r="I970" s="39"/>
      <c r="J970" s="39"/>
      <c r="K970" s="39"/>
      <c r="L970" s="39"/>
      <c r="M970" s="39"/>
      <c r="N970" s="215"/>
      <c r="O970" s="50">
        <f>SUBTOTAL(9,G970:M970)</f>
        <v>0</v>
      </c>
      <c r="P970" s="94">
        <f>O970</f>
        <v>0</v>
      </c>
      <c r="Q970" s="678">
        <v>11.96</v>
      </c>
      <c r="R970" s="736">
        <f>Q970*$S$1</f>
        <v>777.40000000000009</v>
      </c>
      <c r="S970" s="745">
        <f t="shared" si="568"/>
        <v>621.92000000000007</v>
      </c>
      <c r="T970" s="454">
        <v>20</v>
      </c>
      <c r="U970" s="434">
        <f t="shared" si="563"/>
        <v>38.666709544635978</v>
      </c>
      <c r="V970" s="458">
        <v>476.80499999999995</v>
      </c>
      <c r="W970" s="752">
        <f>S970*O970</f>
        <v>0</v>
      </c>
      <c r="X970" s="552">
        <f>R970*P970</f>
        <v>0</v>
      </c>
      <c r="Y970" s="437" t="s">
        <v>771</v>
      </c>
      <c r="Z970" s="435">
        <f t="shared" si="564"/>
        <v>20</v>
      </c>
      <c r="AA970" s="427"/>
      <c r="AB970" s="171"/>
      <c r="AC970" s="1"/>
      <c r="AD970" s="2"/>
      <c r="AE970" s="2"/>
      <c r="AF970" s="2"/>
      <c r="AG970" s="2"/>
      <c r="AH970" s="2"/>
      <c r="AI970" s="2"/>
      <c r="AJ970" s="2"/>
      <c r="AK970" s="122"/>
      <c r="AL970" s="2"/>
      <c r="AM970" s="2"/>
      <c r="AN970" s="2"/>
      <c r="AO970" s="2"/>
      <c r="AP970" s="2"/>
      <c r="AQ970" s="2"/>
      <c r="AR970" s="2"/>
      <c r="AS970" s="2"/>
      <c r="AT970" s="2"/>
      <c r="AU970" s="2"/>
      <c r="AV970" s="2"/>
      <c r="AW970" s="2"/>
      <c r="AX970" s="2"/>
      <c r="AY970" s="2"/>
      <c r="AZ970" s="2"/>
      <c r="BA970" s="2"/>
      <c r="BB970" s="2"/>
      <c r="BC970" s="2"/>
      <c r="BD970" s="2"/>
      <c r="BE970" s="2"/>
    </row>
    <row r="971" spans="1:57" s="3" customFormat="1" ht="63.75" hidden="1" customHeight="1">
      <c r="A971" s="520" t="s">
        <v>11</v>
      </c>
      <c r="B971" s="475"/>
      <c r="C971" s="511" t="s">
        <v>782</v>
      </c>
      <c r="D971" s="16" t="s">
        <v>312</v>
      </c>
      <c r="E971" s="63" t="s">
        <v>109</v>
      </c>
      <c r="F971" s="75" t="s">
        <v>315</v>
      </c>
      <c r="G971" s="97"/>
      <c r="H971" s="628"/>
      <c r="I971" s="40"/>
      <c r="J971" s="39"/>
      <c r="K971" s="39"/>
      <c r="L971" s="39"/>
      <c r="M971" s="39"/>
      <c r="N971" s="215">
        <v>0</v>
      </c>
      <c r="O971" s="50">
        <f t="shared" si="565"/>
        <v>0</v>
      </c>
      <c r="P971" s="94">
        <f t="shared" si="566"/>
        <v>0</v>
      </c>
      <c r="Q971" s="402">
        <v>11.95</v>
      </c>
      <c r="R971" s="436">
        <f t="shared" si="567"/>
        <v>776.75</v>
      </c>
      <c r="S971" s="394">
        <f t="shared" si="568"/>
        <v>543.72499999999991</v>
      </c>
      <c r="T971" s="454">
        <v>30</v>
      </c>
      <c r="U971" s="434">
        <f t="shared" si="563"/>
        <v>38.61538461538462</v>
      </c>
      <c r="V971" s="458">
        <v>476.80499999999995</v>
      </c>
      <c r="W971" s="335">
        <f t="shared" si="569"/>
        <v>0</v>
      </c>
      <c r="X971" s="552">
        <f t="shared" si="560"/>
        <v>0</v>
      </c>
      <c r="Y971" s="437" t="s">
        <v>771</v>
      </c>
      <c r="Z971" s="435">
        <f t="shared" si="564"/>
        <v>30</v>
      </c>
      <c r="AA971" s="427"/>
      <c r="AB971" s="171"/>
      <c r="AC971" s="1"/>
      <c r="AD971" s="2"/>
      <c r="AE971" s="2"/>
      <c r="AF971" s="2"/>
      <c r="AG971" s="2"/>
      <c r="AH971" s="2"/>
      <c r="AI971" s="2"/>
      <c r="AJ971" s="2"/>
      <c r="AK971" s="122"/>
      <c r="AL971" s="2"/>
      <c r="AM971" s="2"/>
      <c r="AN971" s="2"/>
      <c r="AO971" s="2"/>
      <c r="AP971" s="2"/>
      <c r="AQ971" s="2"/>
      <c r="AR971" s="2"/>
      <c r="AS971" s="2"/>
      <c r="AT971" s="2"/>
      <c r="AU971" s="2"/>
      <c r="AV971" s="2"/>
      <c r="AW971" s="2"/>
      <c r="AX971" s="2"/>
      <c r="AY971" s="2"/>
      <c r="AZ971" s="2"/>
      <c r="BA971" s="2"/>
      <c r="BB971" s="2"/>
      <c r="BC971" s="2"/>
      <c r="BD971" s="2"/>
      <c r="BE971" s="2"/>
    </row>
    <row r="972" spans="1:57" s="3" customFormat="1" ht="63.75" customHeight="1">
      <c r="A972" s="520" t="s">
        <v>11</v>
      </c>
      <c r="B972" s="475"/>
      <c r="C972" s="511" t="s">
        <v>782</v>
      </c>
      <c r="D972" s="16" t="s">
        <v>309</v>
      </c>
      <c r="E972" s="63" t="s">
        <v>109</v>
      </c>
      <c r="F972" s="75" t="s">
        <v>315</v>
      </c>
      <c r="G972" s="997"/>
      <c r="H972" s="907"/>
      <c r="I972" s="39"/>
      <c r="J972" s="39"/>
      <c r="K972" s="39"/>
      <c r="L972" s="39"/>
      <c r="M972" s="39"/>
      <c r="N972" s="215"/>
      <c r="O972" s="50">
        <f>SUBTOTAL(9,G972:M972)</f>
        <v>0</v>
      </c>
      <c r="P972" s="94">
        <f>O972</f>
        <v>0</v>
      </c>
      <c r="Q972" s="678">
        <v>11.96</v>
      </c>
      <c r="R972" s="736">
        <f t="shared" si="567"/>
        <v>777.40000000000009</v>
      </c>
      <c r="S972" s="745">
        <f t="shared" si="568"/>
        <v>621.92000000000007</v>
      </c>
      <c r="T972" s="454">
        <v>20</v>
      </c>
      <c r="U972" s="434">
        <f t="shared" si="563"/>
        <v>38.666709544635978</v>
      </c>
      <c r="V972" s="458">
        <v>476.80499999999995</v>
      </c>
      <c r="W972" s="752">
        <f>S972*O972</f>
        <v>0</v>
      </c>
      <c r="X972" s="552">
        <f>R972*P972</f>
        <v>0</v>
      </c>
      <c r="Y972" s="437" t="s">
        <v>771</v>
      </c>
      <c r="Z972" s="435">
        <f t="shared" si="564"/>
        <v>20</v>
      </c>
      <c r="AA972" s="427"/>
      <c r="AB972" s="171"/>
      <c r="AC972" s="1"/>
      <c r="AD972" s="2"/>
      <c r="AE972" s="2"/>
      <c r="AF972" s="2"/>
      <c r="AG972" s="2"/>
      <c r="AH972" s="2"/>
      <c r="AI972" s="2"/>
      <c r="AJ972" s="2"/>
      <c r="AK972" s="122"/>
      <c r="AL972" s="2"/>
      <c r="AM972" s="2"/>
      <c r="AN972" s="2"/>
      <c r="AO972" s="2"/>
      <c r="AP972" s="2"/>
      <c r="AQ972" s="2"/>
      <c r="AR972" s="2"/>
      <c r="AS972" s="2"/>
      <c r="AT972" s="2"/>
      <c r="AU972" s="2"/>
      <c r="AV972" s="2"/>
      <c r="AW972" s="2"/>
      <c r="AX972" s="2"/>
      <c r="AY972" s="2"/>
      <c r="AZ972" s="2"/>
      <c r="BA972" s="2"/>
      <c r="BB972" s="2"/>
      <c r="BC972" s="2"/>
      <c r="BD972" s="2"/>
      <c r="BE972" s="2"/>
    </row>
    <row r="973" spans="1:57" s="3" customFormat="1" ht="63.75" hidden="1" customHeight="1">
      <c r="A973" s="520" t="s">
        <v>11</v>
      </c>
      <c r="B973" s="475"/>
      <c r="C973" s="511" t="s">
        <v>782</v>
      </c>
      <c r="D973" s="16" t="s">
        <v>311</v>
      </c>
      <c r="E973" s="63" t="s">
        <v>109</v>
      </c>
      <c r="F973" s="75" t="s">
        <v>315</v>
      </c>
      <c r="G973" s="97"/>
      <c r="H973" s="628"/>
      <c r="I973" s="40"/>
      <c r="J973" s="39"/>
      <c r="K973" s="39"/>
      <c r="L973" s="39"/>
      <c r="M973" s="39"/>
      <c r="N973" s="215">
        <v>0</v>
      </c>
      <c r="O973" s="50">
        <f t="shared" si="565"/>
        <v>0</v>
      </c>
      <c r="P973" s="94">
        <f t="shared" si="566"/>
        <v>0</v>
      </c>
      <c r="Q973" s="678">
        <v>11.96</v>
      </c>
      <c r="R973" s="736">
        <f t="shared" si="567"/>
        <v>777.40000000000009</v>
      </c>
      <c r="S973" s="745">
        <f t="shared" si="568"/>
        <v>621.92000000000007</v>
      </c>
      <c r="T973" s="454">
        <v>20</v>
      </c>
      <c r="U973" s="434">
        <f t="shared" si="563"/>
        <v>38.666709544635978</v>
      </c>
      <c r="V973" s="458">
        <v>476.80499999999995</v>
      </c>
      <c r="W973" s="752">
        <f t="shared" si="569"/>
        <v>0</v>
      </c>
      <c r="X973" s="552">
        <f t="shared" si="560"/>
        <v>0</v>
      </c>
      <c r="Y973" s="437" t="s">
        <v>771</v>
      </c>
      <c r="Z973" s="435">
        <f t="shared" si="564"/>
        <v>20</v>
      </c>
      <c r="AA973" s="427"/>
      <c r="AB973" s="171"/>
      <c r="AC973" s="1"/>
      <c r="AD973" s="2"/>
      <c r="AE973" s="2"/>
      <c r="AF973" s="2"/>
      <c r="AG973" s="2"/>
      <c r="AH973" s="2"/>
      <c r="AI973" s="2"/>
      <c r="AJ973" s="2"/>
      <c r="AK973" s="122"/>
      <c r="AL973" s="2"/>
      <c r="AM973" s="2"/>
      <c r="AN973" s="2"/>
      <c r="AO973" s="2"/>
      <c r="AP973" s="2"/>
      <c r="AQ973" s="2"/>
      <c r="AR973" s="2"/>
      <c r="AS973" s="2"/>
      <c r="AT973" s="2"/>
      <c r="AU973" s="2"/>
      <c r="AV973" s="2"/>
      <c r="AW973" s="2"/>
      <c r="AX973" s="2"/>
      <c r="AY973" s="2"/>
      <c r="AZ973" s="2"/>
      <c r="BA973" s="2"/>
      <c r="BB973" s="2"/>
      <c r="BC973" s="2"/>
      <c r="BD973" s="2"/>
      <c r="BE973" s="2"/>
    </row>
    <row r="974" spans="1:57" s="3" customFormat="1" ht="63.75" customHeight="1">
      <c r="A974" s="520" t="s">
        <v>11</v>
      </c>
      <c r="B974" s="475"/>
      <c r="C974" s="511" t="s">
        <v>782</v>
      </c>
      <c r="D974" s="16" t="s">
        <v>310</v>
      </c>
      <c r="E974" s="63" t="s">
        <v>109</v>
      </c>
      <c r="F974" s="75" t="s">
        <v>315</v>
      </c>
      <c r="G974" s="997"/>
      <c r="H974" s="907"/>
      <c r="I974" s="39"/>
      <c r="J974" s="39"/>
      <c r="K974" s="39"/>
      <c r="L974" s="39"/>
      <c r="M974" s="39"/>
      <c r="N974" s="215"/>
      <c r="O974" s="50">
        <f>SUBTOTAL(9,G974:M974)</f>
        <v>0</v>
      </c>
      <c r="P974" s="94">
        <f>O974</f>
        <v>0</v>
      </c>
      <c r="Q974" s="678">
        <v>11.96</v>
      </c>
      <c r="R974" s="736">
        <f t="shared" si="567"/>
        <v>777.40000000000009</v>
      </c>
      <c r="S974" s="745">
        <f t="shared" si="568"/>
        <v>621.92000000000007</v>
      </c>
      <c r="T974" s="454">
        <v>20</v>
      </c>
      <c r="U974" s="434">
        <f t="shared" si="563"/>
        <v>38.666709544635978</v>
      </c>
      <c r="V974" s="458">
        <v>476.80499999999995</v>
      </c>
      <c r="W974" s="752">
        <f>S974*O974</f>
        <v>0</v>
      </c>
      <c r="X974" s="552">
        <f>R974*P974</f>
        <v>0</v>
      </c>
      <c r="Y974" s="437" t="s">
        <v>771</v>
      </c>
      <c r="Z974" s="435">
        <f t="shared" si="564"/>
        <v>20</v>
      </c>
      <c r="AA974" s="427"/>
      <c r="AB974" s="171"/>
      <c r="AC974" s="1"/>
      <c r="AD974" s="2"/>
      <c r="AE974" s="2"/>
      <c r="AF974" s="2"/>
      <c r="AG974" s="2"/>
      <c r="AH974" s="2"/>
      <c r="AI974" s="2"/>
      <c r="AJ974" s="2"/>
      <c r="AK974" s="122"/>
      <c r="AL974" s="2"/>
      <c r="AM974" s="2"/>
      <c r="AN974" s="2"/>
      <c r="AO974" s="2"/>
      <c r="AP974" s="2"/>
      <c r="AQ974" s="2"/>
      <c r="AR974" s="2"/>
      <c r="AS974" s="2"/>
      <c r="AT974" s="2"/>
      <c r="AU974" s="2"/>
      <c r="AV974" s="2"/>
      <c r="AW974" s="2"/>
      <c r="AX974" s="2"/>
      <c r="AY974" s="2"/>
      <c r="AZ974" s="2"/>
      <c r="BA974" s="2"/>
      <c r="BB974" s="2"/>
      <c r="BC974" s="2"/>
      <c r="BD974" s="2"/>
      <c r="BE974" s="2"/>
    </row>
    <row r="975" spans="1:57" s="3" customFormat="1" ht="63.75" hidden="1" customHeight="1">
      <c r="A975" s="520" t="s">
        <v>11</v>
      </c>
      <c r="B975" s="475"/>
      <c r="C975" s="511" t="s">
        <v>782</v>
      </c>
      <c r="D975" s="16" t="s">
        <v>313</v>
      </c>
      <c r="E975" s="63" t="s">
        <v>109</v>
      </c>
      <c r="F975" s="75" t="s">
        <v>315</v>
      </c>
      <c r="G975" s="97"/>
      <c r="H975" s="628"/>
      <c r="I975" s="40"/>
      <c r="J975" s="39"/>
      <c r="K975" s="39"/>
      <c r="L975" s="39"/>
      <c r="M975" s="39"/>
      <c r="N975" s="215">
        <v>0</v>
      </c>
      <c r="O975" s="836">
        <f t="shared" si="565"/>
        <v>0</v>
      </c>
      <c r="P975" s="837">
        <f t="shared" si="566"/>
        <v>0</v>
      </c>
      <c r="Q975" s="678">
        <v>11.72</v>
      </c>
      <c r="R975" s="736">
        <f t="shared" si="567"/>
        <v>761.80000000000007</v>
      </c>
      <c r="S975" s="745">
        <f t="shared" si="568"/>
        <v>609.44000000000005</v>
      </c>
      <c r="T975" s="454">
        <v>20</v>
      </c>
      <c r="U975" s="434">
        <f t="shared" si="563"/>
        <v>37.410737726437389</v>
      </c>
      <c r="V975" s="458">
        <v>476.80499999999995</v>
      </c>
      <c r="W975" s="842">
        <f t="shared" si="569"/>
        <v>0</v>
      </c>
      <c r="X975" s="552">
        <f t="shared" si="560"/>
        <v>0</v>
      </c>
      <c r="Y975" s="437" t="s">
        <v>771</v>
      </c>
      <c r="Z975" s="435">
        <f t="shared" si="564"/>
        <v>20</v>
      </c>
      <c r="AA975" s="427"/>
      <c r="AB975" s="171"/>
      <c r="AC975" s="1"/>
      <c r="AD975" s="2"/>
      <c r="AE975" s="2"/>
      <c r="AF975" s="2"/>
      <c r="AG975" s="2"/>
      <c r="AH975" s="2"/>
      <c r="AI975" s="2"/>
      <c r="AJ975" s="2"/>
      <c r="AK975" s="122"/>
      <c r="AL975" s="2"/>
      <c r="AM975" s="2"/>
      <c r="AN975" s="2"/>
      <c r="AO975" s="2"/>
      <c r="AP975" s="2"/>
      <c r="AQ975" s="2"/>
      <c r="AR975" s="2"/>
      <c r="AS975" s="2"/>
      <c r="AT975" s="2"/>
      <c r="AU975" s="2"/>
      <c r="AV975" s="2"/>
      <c r="AW975" s="2"/>
      <c r="AX975" s="2"/>
      <c r="AY975" s="2"/>
      <c r="AZ975" s="2"/>
      <c r="BA975" s="2"/>
      <c r="BB975" s="2"/>
      <c r="BC975" s="2"/>
      <c r="BD975" s="2"/>
      <c r="BE975" s="2"/>
    </row>
    <row r="976" spans="1:57" s="3" customFormat="1" ht="63.75" customHeight="1">
      <c r="A976" s="520" t="s">
        <v>11</v>
      </c>
      <c r="B976" s="475"/>
      <c r="C976" s="511" t="s">
        <v>782</v>
      </c>
      <c r="D976" s="16" t="s">
        <v>314</v>
      </c>
      <c r="E976" s="63" t="s">
        <v>109</v>
      </c>
      <c r="F976" s="75" t="s">
        <v>315</v>
      </c>
      <c r="G976" s="997"/>
      <c r="H976" s="907"/>
      <c r="I976" s="39"/>
      <c r="J976" s="39"/>
      <c r="K976" s="39"/>
      <c r="L976" s="39"/>
      <c r="M976" s="39"/>
      <c r="N976" s="215"/>
      <c r="O976" s="50">
        <f t="shared" si="565"/>
        <v>0</v>
      </c>
      <c r="P976" s="94">
        <f t="shared" si="566"/>
        <v>0</v>
      </c>
      <c r="Q976" s="678">
        <v>11.72</v>
      </c>
      <c r="R976" s="736">
        <f t="shared" si="567"/>
        <v>761.80000000000007</v>
      </c>
      <c r="S976" s="745">
        <f t="shared" si="568"/>
        <v>609.44000000000005</v>
      </c>
      <c r="T976" s="454">
        <v>20</v>
      </c>
      <c r="U976" s="434">
        <f t="shared" si="563"/>
        <v>37.410737726437389</v>
      </c>
      <c r="V976" s="458">
        <v>476.80499999999995</v>
      </c>
      <c r="W976" s="752">
        <f t="shared" si="569"/>
        <v>0</v>
      </c>
      <c r="X976" s="552">
        <f t="shared" ref="X976:X978" si="570">R976*P976</f>
        <v>0</v>
      </c>
      <c r="Y976" s="437" t="s">
        <v>771</v>
      </c>
      <c r="Z976" s="435">
        <f t="shared" si="564"/>
        <v>20</v>
      </c>
      <c r="AA976" s="427"/>
      <c r="AB976" s="171"/>
      <c r="AC976" s="1"/>
      <c r="AD976" s="2"/>
      <c r="AE976" s="2"/>
      <c r="AF976" s="2"/>
      <c r="AG976" s="2"/>
      <c r="AH976" s="2"/>
      <c r="AI976" s="2"/>
      <c r="AJ976" s="2"/>
      <c r="AK976" s="122"/>
      <c r="AL976" s="2"/>
      <c r="AM976" s="2"/>
      <c r="AN976" s="2"/>
      <c r="AO976" s="2"/>
      <c r="AP976" s="2"/>
      <c r="AQ976" s="2"/>
      <c r="AR976" s="2"/>
      <c r="AS976" s="2"/>
      <c r="AT976" s="2"/>
      <c r="AU976" s="2"/>
      <c r="AV976" s="2"/>
      <c r="AW976" s="2"/>
      <c r="AX976" s="2"/>
      <c r="AY976" s="2"/>
      <c r="AZ976" s="2"/>
      <c r="BA976" s="2"/>
      <c r="BB976" s="2"/>
      <c r="BC976" s="2"/>
      <c r="BD976" s="2"/>
      <c r="BE976" s="2"/>
    </row>
    <row r="977" spans="1:57" s="3" customFormat="1" ht="63.75" customHeight="1">
      <c r="A977" s="520" t="s">
        <v>11</v>
      </c>
      <c r="B977" s="475"/>
      <c r="C977" s="511" t="s">
        <v>782</v>
      </c>
      <c r="D977" s="16" t="s">
        <v>318</v>
      </c>
      <c r="E977" s="63" t="s">
        <v>109</v>
      </c>
      <c r="F977" s="75" t="s">
        <v>315</v>
      </c>
      <c r="G977" s="997"/>
      <c r="H977" s="907"/>
      <c r="I977" s="39"/>
      <c r="J977" s="39"/>
      <c r="K977" s="39"/>
      <c r="L977" s="39"/>
      <c r="M977" s="39"/>
      <c r="N977" s="215"/>
      <c r="O977" s="50">
        <f t="shared" si="565"/>
        <v>0</v>
      </c>
      <c r="P977" s="94">
        <f t="shared" si="566"/>
        <v>0</v>
      </c>
      <c r="Q977" s="678">
        <v>11.72</v>
      </c>
      <c r="R977" s="736">
        <f t="shared" si="567"/>
        <v>761.80000000000007</v>
      </c>
      <c r="S977" s="745">
        <f t="shared" si="568"/>
        <v>609.44000000000005</v>
      </c>
      <c r="T977" s="454">
        <v>20</v>
      </c>
      <c r="U977" s="434">
        <f t="shared" si="563"/>
        <v>28.4544499868732</v>
      </c>
      <c r="V977" s="458">
        <v>545.03399999999999</v>
      </c>
      <c r="W977" s="752">
        <f t="shared" si="569"/>
        <v>0</v>
      </c>
      <c r="X977" s="552">
        <f t="shared" si="570"/>
        <v>0</v>
      </c>
      <c r="Y977" s="437" t="s">
        <v>771</v>
      </c>
      <c r="Z977" s="435">
        <f t="shared" si="564"/>
        <v>20</v>
      </c>
      <c r="AA977" s="427"/>
      <c r="AB977" s="171"/>
      <c r="AC977" s="1"/>
      <c r="AD977" s="2"/>
      <c r="AE977" s="2"/>
      <c r="AF977" s="2"/>
      <c r="AG977" s="2"/>
      <c r="AH977" s="2"/>
      <c r="AI977" s="2"/>
      <c r="AJ977" s="2"/>
      <c r="AK977" s="122"/>
      <c r="AL977" s="2"/>
      <c r="AM977" s="2"/>
      <c r="AN977" s="2"/>
      <c r="AO977" s="2"/>
      <c r="AP977" s="2"/>
      <c r="AQ977" s="2"/>
      <c r="AR977" s="2"/>
      <c r="AS977" s="2"/>
      <c r="AT977" s="2"/>
      <c r="AU977" s="2"/>
      <c r="AV977" s="2"/>
      <c r="AW977" s="2"/>
      <c r="AX977" s="2"/>
      <c r="AY977" s="2"/>
      <c r="AZ977" s="2"/>
      <c r="BA977" s="2"/>
      <c r="BB977" s="2"/>
      <c r="BC977" s="2"/>
      <c r="BD977" s="2"/>
      <c r="BE977" s="2"/>
    </row>
    <row r="978" spans="1:57" s="3" customFormat="1" ht="63.75" customHeight="1">
      <c r="A978" s="520" t="s">
        <v>11</v>
      </c>
      <c r="B978" s="475"/>
      <c r="C978" s="511" t="s">
        <v>782</v>
      </c>
      <c r="D978" s="16" t="s">
        <v>319</v>
      </c>
      <c r="E978" s="63" t="s">
        <v>109</v>
      </c>
      <c r="F978" s="75" t="s">
        <v>315</v>
      </c>
      <c r="G978" s="997"/>
      <c r="H978" s="907"/>
      <c r="I978" s="39"/>
      <c r="J978" s="39"/>
      <c r="K978" s="39"/>
      <c r="L978" s="39"/>
      <c r="M978" s="39"/>
      <c r="N978" s="215"/>
      <c r="O978" s="50">
        <f t="shared" si="565"/>
        <v>0</v>
      </c>
      <c r="P978" s="94">
        <f t="shared" si="566"/>
        <v>0</v>
      </c>
      <c r="Q978" s="678">
        <v>11.72</v>
      </c>
      <c r="R978" s="736">
        <f t="shared" si="567"/>
        <v>761.80000000000007</v>
      </c>
      <c r="S978" s="745">
        <f t="shared" si="568"/>
        <v>609.44000000000005</v>
      </c>
      <c r="T978" s="454">
        <v>20</v>
      </c>
      <c r="U978" s="434">
        <f t="shared" si="563"/>
        <v>28.4544499868732</v>
      </c>
      <c r="V978" s="458">
        <v>545.03399999999999</v>
      </c>
      <c r="W978" s="752">
        <f t="shared" si="569"/>
        <v>0</v>
      </c>
      <c r="X978" s="552">
        <f t="shared" si="570"/>
        <v>0</v>
      </c>
      <c r="Y978" s="437" t="s">
        <v>771</v>
      </c>
      <c r="Z978" s="435">
        <f t="shared" si="564"/>
        <v>20</v>
      </c>
      <c r="AA978" s="427"/>
      <c r="AB978" s="2"/>
      <c r="AC978" s="1"/>
      <c r="AD978" s="2"/>
      <c r="AE978" s="2"/>
      <c r="AF978" s="2"/>
      <c r="AG978" s="2"/>
      <c r="AH978" s="2"/>
      <c r="AI978" s="2"/>
      <c r="AJ978" s="2"/>
      <c r="AK978" s="122"/>
      <c r="AL978" s="2"/>
      <c r="AM978" s="2"/>
      <c r="AN978" s="2"/>
      <c r="AO978" s="2"/>
      <c r="AP978" s="2"/>
      <c r="AQ978" s="2"/>
      <c r="AR978" s="2"/>
      <c r="AS978" s="2"/>
      <c r="AT978" s="2"/>
      <c r="AU978" s="2"/>
      <c r="AV978" s="2"/>
      <c r="AW978" s="2"/>
      <c r="AX978" s="2"/>
      <c r="AY978" s="2"/>
      <c r="AZ978" s="2"/>
      <c r="BA978" s="2"/>
      <c r="BB978" s="2"/>
      <c r="BC978" s="2"/>
      <c r="BD978" s="2"/>
      <c r="BE978" s="2"/>
    </row>
    <row r="979" spans="1:57" s="3" customFormat="1" ht="63.75" hidden="1" customHeight="1">
      <c r="A979" s="520" t="s">
        <v>11</v>
      </c>
      <c r="B979" s="476"/>
      <c r="C979" s="511" t="s">
        <v>782</v>
      </c>
      <c r="D979" s="16" t="s">
        <v>639</v>
      </c>
      <c r="E979" s="63" t="s">
        <v>109</v>
      </c>
      <c r="F979" s="75" t="s">
        <v>315</v>
      </c>
      <c r="G979" s="97"/>
      <c r="H979" s="628"/>
      <c r="I979" s="40"/>
      <c r="J979" s="39"/>
      <c r="K979" s="39"/>
      <c r="L979" s="39"/>
      <c r="M979" s="39"/>
      <c r="N979" s="215">
        <v>0</v>
      </c>
      <c r="O979" s="50">
        <f t="shared" si="565"/>
        <v>0</v>
      </c>
      <c r="P979" s="94">
        <f t="shared" si="566"/>
        <v>0</v>
      </c>
      <c r="Q979" s="402">
        <v>13.66</v>
      </c>
      <c r="R979" s="436">
        <f t="shared" si="567"/>
        <v>887.9</v>
      </c>
      <c r="S979" s="394">
        <f t="shared" si="568"/>
        <v>577.13499999999988</v>
      </c>
      <c r="T979" s="454">
        <v>35</v>
      </c>
      <c r="U979" s="434">
        <f t="shared" si="563"/>
        <v>38.61538461538462</v>
      </c>
      <c r="V979" s="458">
        <v>545.03399999999999</v>
      </c>
      <c r="W979" s="318">
        <f>S979*O979</f>
        <v>0</v>
      </c>
      <c r="X979" s="552">
        <f t="shared" ref="X979:X1044" si="571">R979*P979</f>
        <v>0</v>
      </c>
      <c r="Y979" s="437" t="s">
        <v>771</v>
      </c>
      <c r="Z979" s="435">
        <f t="shared" si="564"/>
        <v>35</v>
      </c>
      <c r="AA979" s="427"/>
      <c r="AB979" s="2"/>
      <c r="AC979" s="1"/>
      <c r="AD979" s="2"/>
      <c r="AE979" s="2"/>
      <c r="AF979" s="2"/>
      <c r="AG979" s="2"/>
      <c r="AH979" s="2"/>
      <c r="AI979" s="2"/>
      <c r="AJ979" s="2"/>
      <c r="AK979" s="122"/>
      <c r="AL979" s="2"/>
      <c r="AM979" s="2"/>
      <c r="AN979" s="2"/>
      <c r="AO979" s="2"/>
      <c r="AP979" s="2"/>
      <c r="AQ979" s="2"/>
      <c r="AR979" s="2"/>
      <c r="AS979" s="2"/>
      <c r="AT979" s="2"/>
      <c r="AU979" s="2"/>
      <c r="AV979" s="2"/>
      <c r="AW979" s="2"/>
      <c r="AX979" s="2"/>
      <c r="AY979" s="2"/>
      <c r="AZ979" s="2"/>
      <c r="BA979" s="2"/>
      <c r="BB979" s="2"/>
      <c r="BC979" s="2"/>
      <c r="BD979" s="2"/>
      <c r="BE979" s="2"/>
    </row>
    <row r="980" spans="1:57" s="3" customFormat="1" ht="63.75" hidden="1" customHeight="1">
      <c r="A980" s="520" t="s">
        <v>11</v>
      </c>
      <c r="B980" s="476"/>
      <c r="C980" s="511" t="s">
        <v>782</v>
      </c>
      <c r="D980" s="16" t="s">
        <v>640</v>
      </c>
      <c r="E980" s="63" t="s">
        <v>109</v>
      </c>
      <c r="F980" s="75" t="s">
        <v>315</v>
      </c>
      <c r="G980" s="97"/>
      <c r="H980" s="628"/>
      <c r="I980" s="40"/>
      <c r="J980" s="39"/>
      <c r="K980" s="39"/>
      <c r="L980" s="39"/>
      <c r="M980" s="39"/>
      <c r="N980" s="215">
        <v>0</v>
      </c>
      <c r="O980" s="50">
        <f t="shared" si="565"/>
        <v>0</v>
      </c>
      <c r="P980" s="94">
        <f t="shared" si="566"/>
        <v>0</v>
      </c>
      <c r="Q980" s="402">
        <v>13.66</v>
      </c>
      <c r="R980" s="436">
        <f t="shared" si="567"/>
        <v>887.9</v>
      </c>
      <c r="S980" s="394">
        <f t="shared" si="568"/>
        <v>621.53</v>
      </c>
      <c r="T980" s="454">
        <v>30</v>
      </c>
      <c r="U980" s="434">
        <f t="shared" si="563"/>
        <v>38.61538461538462</v>
      </c>
      <c r="V980" s="458">
        <v>545.03399999999999</v>
      </c>
      <c r="W980" s="335">
        <f t="shared" ref="W980:W989" si="572">S980*O980</f>
        <v>0</v>
      </c>
      <c r="X980" s="552">
        <f t="shared" si="571"/>
        <v>0</v>
      </c>
      <c r="Y980" s="437" t="s">
        <v>771</v>
      </c>
      <c r="Z980" s="435">
        <f t="shared" si="564"/>
        <v>30</v>
      </c>
      <c r="AA980" s="427"/>
      <c r="AB980" s="2"/>
      <c r="AC980" s="1"/>
      <c r="AD980" s="2"/>
      <c r="AE980" s="2"/>
      <c r="AF980" s="2"/>
      <c r="AG980" s="2"/>
      <c r="AH980" s="2"/>
      <c r="AI980" s="2"/>
      <c r="AJ980" s="2"/>
      <c r="AK980" s="122"/>
      <c r="AL980" s="2"/>
      <c r="AM980" s="2"/>
      <c r="AN980" s="2"/>
      <c r="AO980" s="2"/>
      <c r="AP980" s="2"/>
      <c r="AQ980" s="2"/>
      <c r="AR980" s="2"/>
      <c r="AS980" s="2"/>
      <c r="AT980" s="2"/>
      <c r="AU980" s="2"/>
      <c r="AV980" s="2"/>
      <c r="AW980" s="2"/>
      <c r="AX980" s="2"/>
      <c r="AY980" s="2"/>
      <c r="AZ980" s="2"/>
      <c r="BA980" s="2"/>
      <c r="BB980" s="2"/>
      <c r="BC980" s="2"/>
      <c r="BD980" s="2"/>
      <c r="BE980" s="2"/>
    </row>
    <row r="981" spans="1:57" s="3" customFormat="1" ht="63.75" hidden="1" customHeight="1">
      <c r="A981" s="520" t="s">
        <v>11</v>
      </c>
      <c r="B981" s="476"/>
      <c r="C981" s="511" t="s">
        <v>782</v>
      </c>
      <c r="D981" s="16" t="s">
        <v>641</v>
      </c>
      <c r="E981" s="63" t="s">
        <v>109</v>
      </c>
      <c r="F981" s="75" t="s">
        <v>315</v>
      </c>
      <c r="G981" s="97"/>
      <c r="H981" s="628"/>
      <c r="I981" s="40"/>
      <c r="J981" s="39"/>
      <c r="K981" s="39"/>
      <c r="L981" s="39"/>
      <c r="M981" s="39"/>
      <c r="N981" s="215">
        <v>3</v>
      </c>
      <c r="O981" s="50">
        <f t="shared" si="565"/>
        <v>0</v>
      </c>
      <c r="P981" s="94">
        <f t="shared" si="566"/>
        <v>0</v>
      </c>
      <c r="Q981" s="402">
        <v>13.66</v>
      </c>
      <c r="R981" s="436">
        <f t="shared" si="567"/>
        <v>887.9</v>
      </c>
      <c r="S981" s="394">
        <f t="shared" si="568"/>
        <v>621.53</v>
      </c>
      <c r="T981" s="454">
        <v>30</v>
      </c>
      <c r="U981" s="434">
        <f t="shared" si="563"/>
        <v>38.61538461538462</v>
      </c>
      <c r="V981" s="458">
        <v>545.03399999999999</v>
      </c>
      <c r="W981" s="335">
        <f t="shared" si="572"/>
        <v>0</v>
      </c>
      <c r="X981" s="552">
        <f t="shared" si="571"/>
        <v>0</v>
      </c>
      <c r="Y981" s="437" t="s">
        <v>771</v>
      </c>
      <c r="Z981" s="435">
        <f t="shared" si="564"/>
        <v>30</v>
      </c>
      <c r="AA981" s="427"/>
      <c r="AB981" s="2"/>
      <c r="AC981" s="1"/>
      <c r="AD981" s="2"/>
      <c r="AE981" s="2"/>
      <c r="AF981" s="2"/>
      <c r="AG981" s="2"/>
      <c r="AH981" s="2"/>
      <c r="AI981" s="2"/>
      <c r="AJ981" s="2"/>
      <c r="AK981" s="122"/>
      <c r="AL981" s="2"/>
      <c r="AM981" s="2"/>
      <c r="AN981" s="2"/>
      <c r="AO981" s="2"/>
      <c r="AP981" s="2"/>
      <c r="AQ981" s="2"/>
      <c r="AR981" s="2"/>
      <c r="AS981" s="2"/>
      <c r="AT981" s="2"/>
      <c r="AU981" s="2"/>
      <c r="AV981" s="2"/>
      <c r="AW981" s="2"/>
      <c r="AX981" s="2"/>
      <c r="AY981" s="2"/>
      <c r="AZ981" s="2"/>
      <c r="BA981" s="2"/>
      <c r="BB981" s="2"/>
      <c r="BC981" s="2"/>
      <c r="BD981" s="2"/>
      <c r="BE981" s="2"/>
    </row>
    <row r="982" spans="1:57" s="3" customFormat="1" ht="63.75" hidden="1" customHeight="1">
      <c r="A982" s="520" t="s">
        <v>11</v>
      </c>
      <c r="B982" s="476"/>
      <c r="C982" s="511" t="s">
        <v>782</v>
      </c>
      <c r="D982" s="16" t="s">
        <v>642</v>
      </c>
      <c r="E982" s="63" t="s">
        <v>109</v>
      </c>
      <c r="F982" s="75" t="s">
        <v>315</v>
      </c>
      <c r="G982" s="97"/>
      <c r="H982" s="628"/>
      <c r="I982" s="40"/>
      <c r="J982" s="39"/>
      <c r="K982" s="39"/>
      <c r="L982" s="39"/>
      <c r="M982" s="39"/>
      <c r="N982" s="215">
        <v>3</v>
      </c>
      <c r="O982" s="50">
        <f t="shared" si="565"/>
        <v>0</v>
      </c>
      <c r="P982" s="94">
        <f t="shared" si="566"/>
        <v>0</v>
      </c>
      <c r="Q982" s="402">
        <v>13.66</v>
      </c>
      <c r="R982" s="436">
        <f t="shared" si="567"/>
        <v>887.9</v>
      </c>
      <c r="S982" s="394">
        <f t="shared" si="568"/>
        <v>621.53</v>
      </c>
      <c r="T982" s="454">
        <v>30</v>
      </c>
      <c r="U982" s="434">
        <f t="shared" si="563"/>
        <v>38.61538461538462</v>
      </c>
      <c r="V982" s="458">
        <v>545.03399999999999</v>
      </c>
      <c r="W982" s="335">
        <f t="shared" si="572"/>
        <v>0</v>
      </c>
      <c r="X982" s="552">
        <f t="shared" si="571"/>
        <v>0</v>
      </c>
      <c r="Y982" s="437" t="s">
        <v>771</v>
      </c>
      <c r="Z982" s="435">
        <f t="shared" si="564"/>
        <v>30</v>
      </c>
      <c r="AA982" s="427"/>
      <c r="AB982" s="2"/>
      <c r="AC982" s="1"/>
      <c r="AD982" s="2"/>
      <c r="AE982" s="2"/>
      <c r="AF982" s="2"/>
      <c r="AG982" s="2"/>
      <c r="AH982" s="2"/>
      <c r="AI982" s="2"/>
      <c r="AJ982" s="2"/>
      <c r="AK982" s="122"/>
      <c r="AL982" s="2"/>
      <c r="AM982" s="2"/>
      <c r="AN982" s="2"/>
      <c r="AO982" s="2"/>
      <c r="AP982" s="2"/>
      <c r="AQ982" s="2"/>
      <c r="AR982" s="2"/>
      <c r="AS982" s="2"/>
      <c r="AT982" s="2"/>
      <c r="AU982" s="2"/>
      <c r="AV982" s="2"/>
      <c r="AW982" s="2"/>
      <c r="AX982" s="2"/>
      <c r="AY982" s="2"/>
      <c r="AZ982" s="2"/>
      <c r="BA982" s="2"/>
      <c r="BB982" s="2"/>
      <c r="BC982" s="2"/>
      <c r="BD982" s="2"/>
      <c r="BE982" s="2"/>
    </row>
    <row r="983" spans="1:57" s="3" customFormat="1" ht="63.75" hidden="1" customHeight="1">
      <c r="A983" s="520" t="s">
        <v>11</v>
      </c>
      <c r="B983" s="476"/>
      <c r="C983" s="511" t="s">
        <v>782</v>
      </c>
      <c r="D983" s="16" t="s">
        <v>652</v>
      </c>
      <c r="E983" s="63" t="s">
        <v>109</v>
      </c>
      <c r="F983" s="75" t="s">
        <v>315</v>
      </c>
      <c r="G983" s="97"/>
      <c r="H983" s="628"/>
      <c r="I983" s="40"/>
      <c r="J983" s="39"/>
      <c r="K983" s="39"/>
      <c r="L983" s="39"/>
      <c r="M983" s="39"/>
      <c r="N983" s="215">
        <v>0</v>
      </c>
      <c r="O983" s="836">
        <f t="shared" si="565"/>
        <v>0</v>
      </c>
      <c r="P983" s="837">
        <f t="shared" si="566"/>
        <v>0</v>
      </c>
      <c r="Q983" s="678">
        <v>11.96</v>
      </c>
      <c r="R983" s="736">
        <f t="shared" si="567"/>
        <v>777.40000000000009</v>
      </c>
      <c r="S983" s="745">
        <f t="shared" si="568"/>
        <v>621.92000000000007</v>
      </c>
      <c r="T983" s="454">
        <v>20</v>
      </c>
      <c r="U983" s="434">
        <f t="shared" si="563"/>
        <v>39.898507846668387</v>
      </c>
      <c r="V983" s="458">
        <v>467.22900000000004</v>
      </c>
      <c r="W983" s="842">
        <f t="shared" si="572"/>
        <v>0</v>
      </c>
      <c r="X983" s="552">
        <f t="shared" si="571"/>
        <v>0</v>
      </c>
      <c r="Y983" s="437" t="s">
        <v>771</v>
      </c>
      <c r="Z983" s="435">
        <f t="shared" si="564"/>
        <v>20</v>
      </c>
      <c r="AA983" s="427"/>
      <c r="AB983" s="2"/>
      <c r="AC983" s="1"/>
      <c r="AD983" s="2"/>
      <c r="AE983" s="2"/>
      <c r="AF983" s="2"/>
      <c r="AG983" s="2"/>
      <c r="AH983" s="2"/>
      <c r="AI983" s="2"/>
      <c r="AJ983" s="2"/>
      <c r="AK983" s="122"/>
      <c r="AL983" s="2"/>
      <c r="AM983" s="2"/>
      <c r="AN983" s="2"/>
      <c r="AO983" s="2"/>
      <c r="AP983" s="2"/>
      <c r="AQ983" s="2"/>
      <c r="AR983" s="2"/>
      <c r="AS983" s="2"/>
      <c r="AT983" s="2"/>
      <c r="AU983" s="2"/>
      <c r="AV983" s="2"/>
      <c r="AW983" s="2"/>
      <c r="AX983" s="2"/>
      <c r="AY983" s="2"/>
      <c r="AZ983" s="2"/>
      <c r="BA983" s="2"/>
      <c r="BB983" s="2"/>
      <c r="BC983" s="2"/>
      <c r="BD983" s="2"/>
      <c r="BE983" s="2"/>
    </row>
    <row r="984" spans="1:57" s="3" customFormat="1" ht="63.75" customHeight="1">
      <c r="A984" s="520" t="s">
        <v>11</v>
      </c>
      <c r="B984" s="476"/>
      <c r="C984" s="511" t="s">
        <v>782</v>
      </c>
      <c r="D984" s="16" t="s">
        <v>651</v>
      </c>
      <c r="E984" s="63" t="s">
        <v>109</v>
      </c>
      <c r="F984" s="75" t="s">
        <v>315</v>
      </c>
      <c r="G984" s="997"/>
      <c r="H984" s="907"/>
      <c r="I984" s="39"/>
      <c r="J984" s="39"/>
      <c r="K984" s="39"/>
      <c r="L984" s="39"/>
      <c r="M984" s="39"/>
      <c r="N984" s="215"/>
      <c r="O984" s="50">
        <f t="shared" si="565"/>
        <v>0</v>
      </c>
      <c r="P984" s="94">
        <f t="shared" si="566"/>
        <v>0</v>
      </c>
      <c r="Q984" s="678">
        <v>11.72</v>
      </c>
      <c r="R984" s="736">
        <f t="shared" si="567"/>
        <v>761.80000000000007</v>
      </c>
      <c r="S984" s="745">
        <f t="shared" si="568"/>
        <v>609.44000000000005</v>
      </c>
      <c r="T984" s="454">
        <v>20</v>
      </c>
      <c r="U984" s="434">
        <f t="shared" si="563"/>
        <v>38.66776056707797</v>
      </c>
      <c r="V984" s="458">
        <v>467.22900000000004</v>
      </c>
      <c r="W984" s="752">
        <f t="shared" si="572"/>
        <v>0</v>
      </c>
      <c r="X984" s="552">
        <f t="shared" si="571"/>
        <v>0</v>
      </c>
      <c r="Y984" s="437" t="s">
        <v>771</v>
      </c>
      <c r="Z984" s="435">
        <f t="shared" si="564"/>
        <v>20</v>
      </c>
      <c r="AA984" s="427"/>
      <c r="AB984" s="2"/>
      <c r="AC984" s="1"/>
      <c r="AD984" s="2"/>
      <c r="AE984" s="2"/>
      <c r="AF984" s="2"/>
      <c r="AG984" s="2"/>
      <c r="AH984" s="2"/>
      <c r="AI984" s="2"/>
      <c r="AJ984" s="2"/>
      <c r="AK984" s="122"/>
      <c r="AL984" s="2"/>
      <c r="AM984" s="2"/>
      <c r="AN984" s="2"/>
      <c r="AO984" s="2"/>
      <c r="AP984" s="2"/>
      <c r="AQ984" s="2"/>
      <c r="AR984" s="2"/>
      <c r="AS984" s="2"/>
      <c r="AT984" s="2"/>
      <c r="AU984" s="2"/>
      <c r="AV984" s="2"/>
      <c r="AW984" s="2"/>
      <c r="AX984" s="2"/>
      <c r="AY984" s="2"/>
      <c r="AZ984" s="2"/>
      <c r="BA984" s="2"/>
      <c r="BB984" s="2"/>
      <c r="BC984" s="2"/>
      <c r="BD984" s="2"/>
      <c r="BE984" s="2"/>
    </row>
    <row r="985" spans="1:57" s="3" customFormat="1" ht="63.75" customHeight="1">
      <c r="A985" s="520" t="s">
        <v>11</v>
      </c>
      <c r="B985" s="475"/>
      <c r="C985" s="511" t="s">
        <v>782</v>
      </c>
      <c r="D985" s="16" t="s">
        <v>110</v>
      </c>
      <c r="E985" s="63" t="s">
        <v>109</v>
      </c>
      <c r="F985" s="75" t="s">
        <v>315</v>
      </c>
      <c r="G985" s="997"/>
      <c r="H985" s="907"/>
      <c r="I985" s="39"/>
      <c r="J985" s="39"/>
      <c r="K985" s="39"/>
      <c r="L985" s="39"/>
      <c r="M985" s="39"/>
      <c r="N985" s="215"/>
      <c r="O985" s="50">
        <f t="shared" si="565"/>
        <v>0</v>
      </c>
      <c r="P985" s="94">
        <f t="shared" si="566"/>
        <v>0</v>
      </c>
      <c r="Q985" s="678">
        <v>11.72</v>
      </c>
      <c r="R985" s="736">
        <f t="shared" si="567"/>
        <v>761.80000000000007</v>
      </c>
      <c r="S985" s="745">
        <f t="shared" si="568"/>
        <v>609.44000000000005</v>
      </c>
      <c r="T985" s="454">
        <v>20</v>
      </c>
      <c r="U985" s="434">
        <f t="shared" si="563"/>
        <v>38.66776056707797</v>
      </c>
      <c r="V985" s="458">
        <v>467.22900000000004</v>
      </c>
      <c r="W985" s="752">
        <f t="shared" si="572"/>
        <v>0</v>
      </c>
      <c r="X985" s="552">
        <f t="shared" si="571"/>
        <v>0</v>
      </c>
      <c r="Y985" s="437" t="s">
        <v>771</v>
      </c>
      <c r="Z985" s="435">
        <f t="shared" si="564"/>
        <v>20</v>
      </c>
      <c r="AA985" s="427"/>
      <c r="AB985" s="2"/>
      <c r="AC985" s="1"/>
      <c r="AD985" s="2"/>
      <c r="AE985" s="2"/>
      <c r="AF985" s="2"/>
      <c r="AG985" s="2"/>
      <c r="AH985" s="2"/>
      <c r="AI985" s="2"/>
      <c r="AJ985" s="2"/>
      <c r="AK985" s="122"/>
      <c r="AL985" s="2"/>
      <c r="AM985" s="2"/>
      <c r="AN985" s="2"/>
      <c r="AO985" s="2"/>
      <c r="AP985" s="2"/>
      <c r="AQ985" s="2"/>
      <c r="AR985" s="2"/>
      <c r="AS985" s="2"/>
      <c r="AT985" s="2"/>
      <c r="AU985" s="2"/>
      <c r="AV985" s="2"/>
      <c r="AW985" s="2"/>
      <c r="AX985" s="2"/>
      <c r="AY985" s="2"/>
      <c r="AZ985" s="2"/>
      <c r="BA985" s="2"/>
      <c r="BB985" s="2"/>
      <c r="BC985" s="2"/>
      <c r="BD985" s="2"/>
      <c r="BE985" s="2"/>
    </row>
    <row r="986" spans="1:57" s="3" customFormat="1" ht="63.75" hidden="1" customHeight="1">
      <c r="A986" s="520" t="s">
        <v>11</v>
      </c>
      <c r="B986" s="475"/>
      <c r="C986" s="511" t="s">
        <v>782</v>
      </c>
      <c r="D986" s="16" t="s">
        <v>111</v>
      </c>
      <c r="E986" s="63" t="s">
        <v>109</v>
      </c>
      <c r="F986" s="75" t="s">
        <v>315</v>
      </c>
      <c r="G986" s="97"/>
      <c r="H986" s="628"/>
      <c r="I986" s="40"/>
      <c r="J986" s="39"/>
      <c r="K986" s="39"/>
      <c r="L986" s="39"/>
      <c r="M986" s="39"/>
      <c r="N986" s="215">
        <v>3</v>
      </c>
      <c r="O986" s="50">
        <f t="shared" si="565"/>
        <v>0</v>
      </c>
      <c r="P986" s="94">
        <f t="shared" si="566"/>
        <v>0</v>
      </c>
      <c r="Q986" s="402">
        <v>11.71</v>
      </c>
      <c r="R986" s="436">
        <f t="shared" si="567"/>
        <v>761.15000000000009</v>
      </c>
      <c r="S986" s="394">
        <f t="shared" si="568"/>
        <v>532.80500000000006</v>
      </c>
      <c r="T986" s="454">
        <v>30</v>
      </c>
      <c r="U986" s="434">
        <f t="shared" si="563"/>
        <v>38.61538461538462</v>
      </c>
      <c r="V986" s="458">
        <v>467.22900000000004</v>
      </c>
      <c r="W986" s="335">
        <f t="shared" si="572"/>
        <v>0</v>
      </c>
      <c r="X986" s="552">
        <f t="shared" si="571"/>
        <v>0</v>
      </c>
      <c r="Y986" s="437" t="s">
        <v>771</v>
      </c>
      <c r="Z986" s="435">
        <f t="shared" si="564"/>
        <v>30</v>
      </c>
      <c r="AA986" s="427"/>
      <c r="AB986" s="2"/>
      <c r="AC986" s="1"/>
      <c r="AD986" s="2"/>
      <c r="AE986" s="2"/>
      <c r="AF986" s="2"/>
      <c r="AG986" s="2"/>
      <c r="AH986" s="2"/>
      <c r="AI986" s="2"/>
      <c r="AJ986" s="2"/>
      <c r="AK986" s="122"/>
      <c r="AL986" s="2"/>
      <c r="AM986" s="2"/>
      <c r="AN986" s="2"/>
      <c r="AO986" s="2"/>
      <c r="AP986" s="2"/>
      <c r="AQ986" s="2"/>
      <c r="AR986" s="2"/>
      <c r="AS986" s="2"/>
      <c r="AT986" s="2"/>
      <c r="AU986" s="2"/>
      <c r="AV986" s="2"/>
      <c r="AW986" s="2"/>
      <c r="AX986" s="2"/>
      <c r="AY986" s="2"/>
      <c r="AZ986" s="2"/>
      <c r="BA986" s="2"/>
      <c r="BB986" s="2"/>
      <c r="BC986" s="2"/>
      <c r="BD986" s="2"/>
      <c r="BE986" s="2"/>
    </row>
    <row r="987" spans="1:57" s="3" customFormat="1" ht="63.75" customHeight="1">
      <c r="A987" s="520" t="s">
        <v>11</v>
      </c>
      <c r="B987" s="475"/>
      <c r="C987" s="511" t="s">
        <v>782</v>
      </c>
      <c r="D987" s="16" t="s">
        <v>112</v>
      </c>
      <c r="E987" s="63" t="s">
        <v>109</v>
      </c>
      <c r="F987" s="75" t="s">
        <v>315</v>
      </c>
      <c r="G987" s="997"/>
      <c r="H987" s="907"/>
      <c r="I987" s="39"/>
      <c r="J987" s="39"/>
      <c r="K987" s="39"/>
      <c r="L987" s="39"/>
      <c r="M987" s="39"/>
      <c r="N987" s="215"/>
      <c r="O987" s="50">
        <f t="shared" si="565"/>
        <v>0</v>
      </c>
      <c r="P987" s="94">
        <f t="shared" si="566"/>
        <v>0</v>
      </c>
      <c r="Q987" s="678">
        <v>11.72</v>
      </c>
      <c r="R987" s="736">
        <f t="shared" si="567"/>
        <v>761.80000000000007</v>
      </c>
      <c r="S987" s="745">
        <f t="shared" si="568"/>
        <v>609.44000000000005</v>
      </c>
      <c r="T987" s="454">
        <v>20</v>
      </c>
      <c r="U987" s="434">
        <f t="shared" si="563"/>
        <v>38.66776056707797</v>
      </c>
      <c r="V987" s="458">
        <v>467.22900000000004</v>
      </c>
      <c r="W987" s="752">
        <f t="shared" si="572"/>
        <v>0</v>
      </c>
      <c r="X987" s="552">
        <f t="shared" si="571"/>
        <v>0</v>
      </c>
      <c r="Y987" s="437" t="s">
        <v>771</v>
      </c>
      <c r="Z987" s="435">
        <f t="shared" si="564"/>
        <v>20</v>
      </c>
      <c r="AA987" s="427"/>
      <c r="AB987" s="171"/>
      <c r="AC987" s="1"/>
      <c r="AD987" s="2"/>
      <c r="AE987" s="2"/>
      <c r="AF987" s="2"/>
      <c r="AG987" s="2"/>
      <c r="AH987" s="2"/>
      <c r="AI987" s="2"/>
      <c r="AJ987" s="2"/>
      <c r="AK987" s="122"/>
      <c r="AL987" s="2"/>
      <c r="AM987" s="2"/>
      <c r="AN987" s="2"/>
      <c r="AO987" s="2"/>
      <c r="AP987" s="2"/>
      <c r="AQ987" s="2"/>
      <c r="AR987" s="2"/>
      <c r="AS987" s="2"/>
      <c r="AT987" s="2"/>
      <c r="AU987" s="2"/>
      <c r="AV987" s="2"/>
      <c r="AW987" s="2"/>
      <c r="AX987" s="2"/>
      <c r="AY987" s="2"/>
      <c r="AZ987" s="2"/>
      <c r="BA987" s="2"/>
      <c r="BB987" s="2"/>
      <c r="BC987" s="2"/>
      <c r="BD987" s="2"/>
      <c r="BE987" s="2"/>
    </row>
    <row r="988" spans="1:57" s="3" customFormat="1" ht="63.75" customHeight="1">
      <c r="A988" s="520" t="s">
        <v>11</v>
      </c>
      <c r="B988" s="475"/>
      <c r="C988" s="511" t="s">
        <v>782</v>
      </c>
      <c r="D988" s="16" t="s">
        <v>113</v>
      </c>
      <c r="E988" s="63" t="s">
        <v>109</v>
      </c>
      <c r="F988" s="75" t="s">
        <v>315</v>
      </c>
      <c r="G988" s="997"/>
      <c r="H988" s="907"/>
      <c r="I988" s="39"/>
      <c r="J988" s="39"/>
      <c r="K988" s="39"/>
      <c r="L988" s="39"/>
      <c r="M988" s="39"/>
      <c r="N988" s="215"/>
      <c r="O988" s="50">
        <f t="shared" si="565"/>
        <v>0</v>
      </c>
      <c r="P988" s="94">
        <f t="shared" si="566"/>
        <v>0</v>
      </c>
      <c r="Q988" s="678">
        <v>11.72</v>
      </c>
      <c r="R988" s="736">
        <f t="shared" si="567"/>
        <v>761.80000000000007</v>
      </c>
      <c r="S988" s="745">
        <f t="shared" si="568"/>
        <v>609.44000000000005</v>
      </c>
      <c r="T988" s="454">
        <v>20</v>
      </c>
      <c r="U988" s="434">
        <f t="shared" si="563"/>
        <v>38.66776056707797</v>
      </c>
      <c r="V988" s="458">
        <v>467.22900000000004</v>
      </c>
      <c r="W988" s="752">
        <f t="shared" si="572"/>
        <v>0</v>
      </c>
      <c r="X988" s="552">
        <f t="shared" si="571"/>
        <v>0</v>
      </c>
      <c r="Y988" s="437" t="s">
        <v>771</v>
      </c>
      <c r="Z988" s="435">
        <f t="shared" si="564"/>
        <v>20</v>
      </c>
      <c r="AA988" s="427"/>
      <c r="AB988" s="171"/>
      <c r="AC988" s="1"/>
      <c r="AD988" s="2"/>
      <c r="AE988" s="2"/>
      <c r="AF988" s="2"/>
      <c r="AG988" s="2"/>
      <c r="AH988" s="2"/>
      <c r="AI988" s="2"/>
      <c r="AJ988" s="2"/>
      <c r="AK988" s="122"/>
      <c r="AL988" s="2"/>
      <c r="AM988" s="2"/>
      <c r="AN988" s="2"/>
      <c r="AO988" s="2"/>
      <c r="AP988" s="2"/>
      <c r="AQ988" s="2"/>
      <c r="AR988" s="2"/>
      <c r="AS988" s="2"/>
      <c r="AT988" s="2"/>
      <c r="AU988" s="2"/>
      <c r="AV988" s="2"/>
      <c r="AW988" s="2"/>
      <c r="AX988" s="2"/>
      <c r="AY988" s="2"/>
      <c r="AZ988" s="2"/>
      <c r="BA988" s="2"/>
      <c r="BB988" s="2"/>
      <c r="BC988" s="2"/>
      <c r="BD988" s="2"/>
      <c r="BE988" s="2"/>
    </row>
    <row r="989" spans="1:57" s="3" customFormat="1" ht="63.75" hidden="1" customHeight="1">
      <c r="A989" s="520" t="s">
        <v>11</v>
      </c>
      <c r="B989" s="476"/>
      <c r="C989" s="511" t="s">
        <v>782</v>
      </c>
      <c r="D989" s="18" t="s">
        <v>755</v>
      </c>
      <c r="E989" s="63" t="s">
        <v>657</v>
      </c>
      <c r="F989" s="75" t="s">
        <v>5</v>
      </c>
      <c r="G989" s="97"/>
      <c r="H989" s="629"/>
      <c r="I989" s="40"/>
      <c r="J989" s="39"/>
      <c r="K989" s="39"/>
      <c r="L989" s="39"/>
      <c r="M989" s="39"/>
      <c r="N989" s="215">
        <v>3</v>
      </c>
      <c r="O989" s="50">
        <f t="shared" si="565"/>
        <v>0</v>
      </c>
      <c r="P989" s="94">
        <f t="shared" si="566"/>
        <v>0</v>
      </c>
      <c r="Q989" s="402">
        <v>11.71</v>
      </c>
      <c r="R989" s="436">
        <f t="shared" si="567"/>
        <v>761.15000000000009</v>
      </c>
      <c r="S989" s="394">
        <f t="shared" si="568"/>
        <v>532.80500000000006</v>
      </c>
      <c r="T989" s="454">
        <v>30</v>
      </c>
      <c r="U989" s="434">
        <f t="shared" si="563"/>
        <v>38.61538461538462</v>
      </c>
      <c r="V989" s="458">
        <v>467.22900000000004</v>
      </c>
      <c r="W989" s="335">
        <f t="shared" si="572"/>
        <v>0</v>
      </c>
      <c r="X989" s="552">
        <f t="shared" si="571"/>
        <v>0</v>
      </c>
      <c r="Y989" s="437" t="s">
        <v>771</v>
      </c>
      <c r="Z989" s="435">
        <f t="shared" si="564"/>
        <v>30</v>
      </c>
      <c r="AA989" s="427"/>
      <c r="AB989" s="171"/>
      <c r="AC989" s="1"/>
      <c r="AD989" s="2"/>
      <c r="AE989" s="2"/>
      <c r="AF989" s="2"/>
      <c r="AG989" s="2"/>
      <c r="AH989" s="2"/>
      <c r="AI989" s="2"/>
      <c r="AJ989" s="2"/>
      <c r="AK989" s="122"/>
      <c r="AL989" s="2"/>
      <c r="AM989" s="2"/>
      <c r="AN989" s="2"/>
      <c r="AO989" s="2"/>
      <c r="AP989" s="2"/>
      <c r="AQ989" s="2"/>
      <c r="AR989" s="2"/>
      <c r="AS989" s="2"/>
      <c r="AT989" s="2"/>
      <c r="AU989" s="2"/>
      <c r="AV989" s="2"/>
      <c r="AW989" s="2"/>
      <c r="AX989" s="2"/>
      <c r="AY989" s="2"/>
      <c r="AZ989" s="2"/>
      <c r="BA989" s="2"/>
      <c r="BB989" s="2"/>
      <c r="BC989" s="2"/>
      <c r="BD989" s="2"/>
      <c r="BE989" s="2"/>
    </row>
    <row r="990" spans="1:57" s="3" customFormat="1" ht="27" hidden="1" customHeight="1">
      <c r="A990" s="641" t="s">
        <v>11</v>
      </c>
      <c r="B990" s="491"/>
      <c r="C990" s="322"/>
      <c r="D990" s="18" t="s">
        <v>656</v>
      </c>
      <c r="E990" s="63" t="s">
        <v>657</v>
      </c>
      <c r="F990" s="75" t="s">
        <v>47</v>
      </c>
      <c r="G990" s="13"/>
      <c r="H990" s="31"/>
      <c r="I990" s="38"/>
      <c r="J990" s="37"/>
      <c r="K990" s="37"/>
      <c r="L990" s="37"/>
      <c r="M990" s="37"/>
      <c r="N990" s="215">
        <v>0</v>
      </c>
      <c r="O990" s="50">
        <f t="shared" si="565"/>
        <v>0</v>
      </c>
      <c r="P990" s="94">
        <f t="shared" si="566"/>
        <v>0</v>
      </c>
      <c r="Q990" s="402">
        <v>11.71</v>
      </c>
      <c r="R990" s="436">
        <f t="shared" si="567"/>
        <v>761.15000000000009</v>
      </c>
      <c r="S990" s="394">
        <f t="shared" si="568"/>
        <v>494.7475</v>
      </c>
      <c r="T990" s="454">
        <v>35</v>
      </c>
      <c r="U990" s="434">
        <f t="shared" si="563"/>
        <v>38.61538461538462</v>
      </c>
      <c r="V990" s="458">
        <v>467.22900000000004</v>
      </c>
      <c r="W990" s="318">
        <f>S990*O990</f>
        <v>0</v>
      </c>
      <c r="X990" s="552">
        <f t="shared" si="571"/>
        <v>0</v>
      </c>
      <c r="Y990" s="437" t="s">
        <v>771</v>
      </c>
      <c r="Z990" s="435">
        <f t="shared" si="564"/>
        <v>35</v>
      </c>
      <c r="AA990" s="427"/>
      <c r="AB990" s="171"/>
      <c r="AC990" s="1"/>
      <c r="AD990" s="2"/>
      <c r="AE990" s="2"/>
      <c r="AF990" s="2"/>
      <c r="AG990" s="2"/>
      <c r="AH990" s="2"/>
      <c r="AI990" s="2"/>
      <c r="AJ990" s="2"/>
      <c r="AK990" s="122"/>
      <c r="AL990" s="2"/>
      <c r="AM990" s="2"/>
      <c r="AN990" s="2"/>
      <c r="AO990" s="2"/>
      <c r="AP990" s="2"/>
      <c r="AQ990" s="2"/>
      <c r="AR990" s="2"/>
      <c r="AS990" s="2"/>
      <c r="AT990" s="2"/>
      <c r="AU990" s="2"/>
      <c r="AV990" s="2"/>
      <c r="AW990" s="2"/>
      <c r="AX990" s="2"/>
      <c r="AY990" s="2"/>
      <c r="AZ990" s="2"/>
      <c r="BA990" s="2"/>
      <c r="BB990" s="2"/>
      <c r="BC990" s="2"/>
      <c r="BD990" s="2"/>
      <c r="BE990" s="2"/>
    </row>
    <row r="991" spans="1:57" s="3" customFormat="1" ht="63.75" hidden="1" customHeight="1">
      <c r="A991" s="520" t="s">
        <v>11</v>
      </c>
      <c r="B991" s="476"/>
      <c r="C991" s="511" t="s">
        <v>782</v>
      </c>
      <c r="D991" s="18" t="s">
        <v>655</v>
      </c>
      <c r="E991" s="63" t="s">
        <v>657</v>
      </c>
      <c r="F991" s="75" t="s">
        <v>4</v>
      </c>
      <c r="G991" s="97"/>
      <c r="H991" s="629"/>
      <c r="I991" s="40"/>
      <c r="J991" s="39"/>
      <c r="K991" s="39"/>
      <c r="L991" s="39"/>
      <c r="M991" s="39"/>
      <c r="N991" s="215">
        <v>3</v>
      </c>
      <c r="O991" s="50">
        <f t="shared" si="565"/>
        <v>0</v>
      </c>
      <c r="P991" s="94">
        <f t="shared" si="566"/>
        <v>0</v>
      </c>
      <c r="Q991" s="402">
        <v>11.71</v>
      </c>
      <c r="R991" s="436">
        <f t="shared" si="567"/>
        <v>761.15000000000009</v>
      </c>
      <c r="S991" s="394">
        <f t="shared" si="568"/>
        <v>532.80500000000006</v>
      </c>
      <c r="T991" s="454">
        <v>30</v>
      </c>
      <c r="U991" s="434">
        <f t="shared" si="563"/>
        <v>38.61538461538462</v>
      </c>
      <c r="V991" s="458">
        <v>467.22900000000004</v>
      </c>
      <c r="W991" s="335">
        <f>S991*O991</f>
        <v>0</v>
      </c>
      <c r="X991" s="552">
        <f t="shared" si="571"/>
        <v>0</v>
      </c>
      <c r="Y991" s="437" t="s">
        <v>771</v>
      </c>
      <c r="Z991" s="435">
        <f t="shared" si="564"/>
        <v>30</v>
      </c>
      <c r="AA991" s="427"/>
      <c r="AB991" s="171"/>
      <c r="AC991" s="1"/>
      <c r="AD991" s="2"/>
      <c r="AE991" s="2"/>
      <c r="AF991" s="2"/>
      <c r="AG991" s="2"/>
      <c r="AH991" s="2"/>
      <c r="AI991" s="2"/>
      <c r="AJ991" s="2"/>
      <c r="AK991" s="122"/>
      <c r="AL991" s="2"/>
      <c r="AM991" s="2"/>
      <c r="AN991" s="2"/>
      <c r="AO991" s="2"/>
      <c r="AP991" s="2"/>
      <c r="AQ991" s="2"/>
      <c r="AR991" s="2"/>
      <c r="AS991" s="2"/>
      <c r="AT991" s="2"/>
      <c r="AU991" s="2"/>
      <c r="AV991" s="2"/>
      <c r="AW991" s="2"/>
      <c r="AX991" s="2"/>
      <c r="AY991" s="2"/>
      <c r="AZ991" s="2"/>
      <c r="BA991" s="2"/>
      <c r="BB991" s="2"/>
      <c r="BC991" s="2"/>
      <c r="BD991" s="2"/>
      <c r="BE991" s="2"/>
    </row>
    <row r="992" spans="1:57" s="3" customFormat="1" ht="63.75" hidden="1" customHeight="1">
      <c r="A992" s="520" t="s">
        <v>11</v>
      </c>
      <c r="B992" s="476"/>
      <c r="C992" s="511" t="s">
        <v>782</v>
      </c>
      <c r="D992" s="18" t="s">
        <v>654</v>
      </c>
      <c r="E992" s="63" t="s">
        <v>657</v>
      </c>
      <c r="F992" s="75" t="s">
        <v>10</v>
      </c>
      <c r="G992" s="97"/>
      <c r="H992" s="629"/>
      <c r="I992" s="40"/>
      <c r="J992" s="39"/>
      <c r="K992" s="39"/>
      <c r="L992" s="39"/>
      <c r="M992" s="39"/>
      <c r="N992" s="215">
        <v>3</v>
      </c>
      <c r="O992" s="50">
        <f t="shared" si="565"/>
        <v>0</v>
      </c>
      <c r="P992" s="94">
        <f t="shared" si="566"/>
        <v>0</v>
      </c>
      <c r="Q992" s="402">
        <v>11.71</v>
      </c>
      <c r="R992" s="436">
        <f t="shared" si="567"/>
        <v>761.15000000000009</v>
      </c>
      <c r="S992" s="394">
        <f t="shared" si="568"/>
        <v>532.80500000000006</v>
      </c>
      <c r="T992" s="454">
        <v>30</v>
      </c>
      <c r="U992" s="434">
        <f t="shared" si="563"/>
        <v>38.61538461538462</v>
      </c>
      <c r="V992" s="458">
        <v>467.22900000000004</v>
      </c>
      <c r="W992" s="335">
        <f>S992*O992</f>
        <v>0</v>
      </c>
      <c r="X992" s="552">
        <f t="shared" si="571"/>
        <v>0</v>
      </c>
      <c r="Y992" s="437" t="s">
        <v>771</v>
      </c>
      <c r="Z992" s="435">
        <f t="shared" si="564"/>
        <v>30</v>
      </c>
      <c r="AA992" s="427"/>
      <c r="AB992" s="171"/>
      <c r="AC992" s="1"/>
      <c r="AD992" s="2"/>
      <c r="AE992" s="2"/>
      <c r="AF992" s="2"/>
      <c r="AG992" s="2"/>
      <c r="AH992" s="2"/>
      <c r="AI992" s="2"/>
      <c r="AJ992" s="2"/>
      <c r="AK992" s="122"/>
      <c r="AL992" s="2"/>
      <c r="AM992" s="2"/>
      <c r="AN992" s="2"/>
      <c r="AO992" s="2"/>
      <c r="AP992" s="2"/>
      <c r="AQ992" s="2"/>
      <c r="AR992" s="2"/>
      <c r="AS992" s="2"/>
      <c r="AT992" s="2"/>
      <c r="AU992" s="2"/>
      <c r="AV992" s="2"/>
      <c r="AW992" s="2"/>
      <c r="AX992" s="2"/>
      <c r="AY992" s="2"/>
      <c r="AZ992" s="2"/>
      <c r="BA992" s="2"/>
      <c r="BB992" s="2"/>
      <c r="BC992" s="2"/>
      <c r="BD992" s="2"/>
      <c r="BE992" s="2"/>
    </row>
    <row r="993" spans="1:57" s="3" customFormat="1" ht="63.75" hidden="1" customHeight="1">
      <c r="A993" s="520" t="s">
        <v>11</v>
      </c>
      <c r="B993" s="476"/>
      <c r="C993" s="511" t="s">
        <v>782</v>
      </c>
      <c r="D993" s="18" t="s">
        <v>653</v>
      </c>
      <c r="E993" s="63" t="s">
        <v>657</v>
      </c>
      <c r="F993" s="75" t="s">
        <v>43</v>
      </c>
      <c r="G993" s="97"/>
      <c r="H993" s="629"/>
      <c r="I993" s="40"/>
      <c r="J993" s="39"/>
      <c r="K993" s="39"/>
      <c r="L993" s="39"/>
      <c r="M993" s="39"/>
      <c r="N993" s="215">
        <v>3</v>
      </c>
      <c r="O993" s="50">
        <f t="shared" si="565"/>
        <v>0</v>
      </c>
      <c r="P993" s="94">
        <f t="shared" si="566"/>
        <v>0</v>
      </c>
      <c r="Q993" s="402">
        <v>11.71</v>
      </c>
      <c r="R993" s="436">
        <f t="shared" si="567"/>
        <v>761.15000000000009</v>
      </c>
      <c r="S993" s="394">
        <f t="shared" si="568"/>
        <v>532.80500000000006</v>
      </c>
      <c r="T993" s="454">
        <v>30</v>
      </c>
      <c r="U993" s="434">
        <f t="shared" si="563"/>
        <v>38.61538461538462</v>
      </c>
      <c r="V993" s="458">
        <v>467.22900000000004</v>
      </c>
      <c r="W993" s="335">
        <f>S993*O993</f>
        <v>0</v>
      </c>
      <c r="X993" s="552">
        <f t="shared" si="571"/>
        <v>0</v>
      </c>
      <c r="Y993" s="437" t="s">
        <v>771</v>
      </c>
      <c r="Z993" s="435">
        <f t="shared" si="564"/>
        <v>30</v>
      </c>
      <c r="AA993" s="427"/>
      <c r="AB993" s="171"/>
      <c r="AC993" s="1"/>
      <c r="AD993" s="2"/>
      <c r="AE993" s="2"/>
      <c r="AF993" s="2"/>
      <c r="AG993" s="2"/>
      <c r="AH993" s="2"/>
      <c r="AI993" s="2"/>
      <c r="AJ993" s="2"/>
      <c r="AK993" s="122"/>
      <c r="AL993" s="2"/>
      <c r="AM993" s="2"/>
      <c r="AN993" s="2"/>
      <c r="AO993" s="2"/>
      <c r="AP993" s="2"/>
      <c r="AQ993" s="2"/>
      <c r="AR993" s="2"/>
      <c r="AS993" s="2"/>
      <c r="AT993" s="2"/>
      <c r="AU993" s="2"/>
      <c r="AV993" s="2"/>
      <c r="AW993" s="2"/>
      <c r="AX993" s="2"/>
      <c r="AY993" s="2"/>
      <c r="AZ993" s="2"/>
      <c r="BA993" s="2"/>
      <c r="BB993" s="2"/>
      <c r="BC993" s="2"/>
      <c r="BD993" s="2"/>
      <c r="BE993" s="2"/>
    </row>
    <row r="994" spans="1:57" s="3" customFormat="1" ht="27" hidden="1" customHeight="1">
      <c r="A994" s="491" t="s">
        <v>11</v>
      </c>
      <c r="B994" s="491"/>
      <c r="C994" s="322"/>
      <c r="D994" s="18" t="s">
        <v>317</v>
      </c>
      <c r="E994" s="63" t="s">
        <v>657</v>
      </c>
      <c r="F994" s="79" t="s">
        <v>23</v>
      </c>
      <c r="G994" s="13"/>
      <c r="H994" s="31"/>
      <c r="I994" s="38"/>
      <c r="J994" s="37"/>
      <c r="K994" s="37"/>
      <c r="L994" s="37"/>
      <c r="M994" s="37"/>
      <c r="N994" s="215">
        <v>0</v>
      </c>
      <c r="O994" s="50">
        <f t="shared" si="565"/>
        <v>0</v>
      </c>
      <c r="P994" s="94">
        <f t="shared" si="566"/>
        <v>0</v>
      </c>
      <c r="Q994" s="402">
        <v>11.71</v>
      </c>
      <c r="R994" s="436">
        <f t="shared" si="567"/>
        <v>761.15000000000009</v>
      </c>
      <c r="S994" s="394">
        <f t="shared" si="568"/>
        <v>494.7475</v>
      </c>
      <c r="T994" s="454">
        <v>35</v>
      </c>
      <c r="U994" s="434">
        <f t="shared" si="563"/>
        <v>38.61538461538462</v>
      </c>
      <c r="V994" s="458">
        <v>467.22900000000004</v>
      </c>
      <c r="W994" s="318">
        <f t="shared" si="569"/>
        <v>0</v>
      </c>
      <c r="X994" s="552">
        <f t="shared" si="571"/>
        <v>0</v>
      </c>
      <c r="Y994" s="437" t="s">
        <v>771</v>
      </c>
      <c r="Z994" s="435">
        <f t="shared" si="564"/>
        <v>35</v>
      </c>
      <c r="AA994" s="427"/>
      <c r="AB994" s="171"/>
      <c r="AC994" s="1"/>
      <c r="AD994" s="2"/>
      <c r="AE994" s="2"/>
      <c r="AF994" s="2"/>
      <c r="AG994" s="2"/>
      <c r="AH994" s="2"/>
      <c r="AI994" s="2"/>
      <c r="AJ994" s="2"/>
      <c r="AK994" s="122"/>
      <c r="AL994" s="2"/>
      <c r="AM994" s="2"/>
      <c r="AN994" s="2"/>
      <c r="AO994" s="2"/>
      <c r="AP994" s="2"/>
      <c r="AQ994" s="2"/>
      <c r="AR994" s="2"/>
      <c r="AS994" s="2"/>
      <c r="AT994" s="2"/>
      <c r="AU994" s="2"/>
      <c r="AV994" s="2"/>
      <c r="AW994" s="2"/>
      <c r="AX994" s="2"/>
      <c r="AY994" s="2"/>
      <c r="AZ994" s="2"/>
      <c r="BA994" s="2"/>
      <c r="BB994" s="2"/>
      <c r="BC994" s="2"/>
      <c r="BD994" s="2"/>
      <c r="BE994" s="2"/>
    </row>
    <row r="995" spans="1:57" s="3" customFormat="1" ht="63.75" customHeight="1">
      <c r="A995" s="844" t="s">
        <v>11</v>
      </c>
      <c r="B995" s="476"/>
      <c r="C995" s="923" t="s">
        <v>794</v>
      </c>
      <c r="D995" s="966" t="s">
        <v>1212</v>
      </c>
      <c r="E995" s="964" t="s">
        <v>1213</v>
      </c>
      <c r="F995" s="964" t="s">
        <v>694</v>
      </c>
      <c r="G995" s="920"/>
      <c r="H995" s="876"/>
      <c r="I995" s="258"/>
      <c r="J995" s="258"/>
      <c r="K995" s="258"/>
      <c r="L995" s="258"/>
      <c r="M995" s="924"/>
      <c r="N995" s="925"/>
      <c r="O995" s="50">
        <f t="shared" ref="O995:O996" si="573">SUBTOTAL(9,G995:M995)</f>
        <v>0</v>
      </c>
      <c r="P995" s="94">
        <f t="shared" ref="P995:P996" si="574">O995</f>
        <v>0</v>
      </c>
      <c r="Q995" s="838"/>
      <c r="R995" s="839">
        <v>230</v>
      </c>
      <c r="S995" s="733">
        <f t="shared" ref="S995:S996" si="575">R995</f>
        <v>230</v>
      </c>
      <c r="T995" s="841" t="s">
        <v>794</v>
      </c>
      <c r="U995" s="841"/>
      <c r="V995" s="841"/>
      <c r="W995" s="752">
        <f t="shared" si="569"/>
        <v>0</v>
      </c>
      <c r="X995" s="552">
        <f t="shared" si="571"/>
        <v>0</v>
      </c>
      <c r="Y995" s="707"/>
      <c r="Z995" s="435"/>
      <c r="AA995" s="427"/>
      <c r="AB995" s="2"/>
      <c r="AC995" s="1"/>
      <c r="AD995" s="2"/>
      <c r="AE995" s="2"/>
      <c r="AF995" s="2"/>
      <c r="AG995" s="2"/>
      <c r="AH995" s="2"/>
      <c r="AI995" s="2"/>
      <c r="AJ995" s="2"/>
      <c r="AK995" s="122"/>
      <c r="AL995" s="2"/>
      <c r="AM995" s="2"/>
      <c r="AN995" s="2"/>
      <c r="AO995" s="2"/>
      <c r="AP995" s="2"/>
      <c r="AQ995" s="2"/>
      <c r="AR995" s="2"/>
      <c r="AS995" s="2"/>
      <c r="AT995" s="2"/>
      <c r="AU995" s="2"/>
      <c r="AV995" s="2"/>
      <c r="AW995" s="2"/>
      <c r="AX995" s="2"/>
      <c r="AY995" s="2"/>
      <c r="AZ995" s="2"/>
      <c r="BA995" s="2"/>
      <c r="BB995" s="2"/>
      <c r="BC995" s="2"/>
      <c r="BD995" s="2"/>
      <c r="BE995" s="2"/>
    </row>
    <row r="996" spans="1:57" s="3" customFormat="1" ht="63.75" customHeight="1">
      <c r="A996" s="844" t="s">
        <v>11</v>
      </c>
      <c r="B996" s="476"/>
      <c r="C996" s="923" t="s">
        <v>794</v>
      </c>
      <c r="D996" s="966" t="s">
        <v>1212</v>
      </c>
      <c r="E996" s="964" t="s">
        <v>1216</v>
      </c>
      <c r="F996" s="964" t="s">
        <v>694</v>
      </c>
      <c r="G996" s="920"/>
      <c r="H996" s="876"/>
      <c r="I996" s="258"/>
      <c r="J996" s="258"/>
      <c r="K996" s="258"/>
      <c r="L996" s="258"/>
      <c r="M996" s="924"/>
      <c r="N996" s="925"/>
      <c r="O996" s="50">
        <f t="shared" si="573"/>
        <v>0</v>
      </c>
      <c r="P996" s="94">
        <f t="shared" si="574"/>
        <v>0</v>
      </c>
      <c r="Q996" s="838"/>
      <c r="R996" s="839">
        <v>345</v>
      </c>
      <c r="S996" s="733">
        <f t="shared" si="575"/>
        <v>345</v>
      </c>
      <c r="T996" s="841" t="s">
        <v>794</v>
      </c>
      <c r="U996" s="841"/>
      <c r="V996" s="841"/>
      <c r="W996" s="752">
        <f t="shared" si="569"/>
        <v>0</v>
      </c>
      <c r="X996" s="552">
        <f t="shared" si="571"/>
        <v>0</v>
      </c>
      <c r="Y996" s="707"/>
      <c r="Z996" s="435"/>
      <c r="AA996" s="427"/>
      <c r="AB996" s="2"/>
      <c r="AC996" s="1"/>
      <c r="AD996" s="2"/>
      <c r="AE996" s="2"/>
      <c r="AF996" s="2"/>
      <c r="AG996" s="2"/>
      <c r="AH996" s="2"/>
      <c r="AI996" s="2"/>
      <c r="AJ996" s="2"/>
      <c r="AK996" s="122"/>
      <c r="AL996" s="2"/>
      <c r="AM996" s="2"/>
      <c r="AN996" s="2"/>
      <c r="AO996" s="2"/>
      <c r="AP996" s="2"/>
      <c r="AQ996" s="2"/>
      <c r="AR996" s="2"/>
      <c r="AS996" s="2"/>
      <c r="AT996" s="2"/>
      <c r="AU996" s="2"/>
      <c r="AV996" s="2"/>
      <c r="AW996" s="2"/>
      <c r="AX996" s="2"/>
      <c r="AY996" s="2"/>
      <c r="AZ996" s="2"/>
      <c r="BA996" s="2"/>
      <c r="BB996" s="2"/>
      <c r="BC996" s="2"/>
      <c r="BD996" s="2"/>
      <c r="BE996" s="2"/>
    </row>
    <row r="997" spans="1:57" ht="12" customHeight="1">
      <c r="A997" s="507"/>
      <c r="B997" s="268"/>
      <c r="C997" s="322"/>
      <c r="D997" s="268"/>
      <c r="E997" s="269"/>
      <c r="F997" s="270"/>
      <c r="G997" s="271"/>
      <c r="H997" s="271"/>
      <c r="I997" s="271"/>
      <c r="J997" s="271"/>
      <c r="K997" s="271"/>
      <c r="L997" s="271"/>
      <c r="M997" s="271"/>
      <c r="N997" s="252"/>
      <c r="O997" s="391"/>
      <c r="P997" s="401"/>
      <c r="Q997" s="392"/>
      <c r="R997" s="738"/>
      <c r="S997" s="763"/>
      <c r="T997" s="428"/>
      <c r="U997" s="428"/>
      <c r="V997" s="331"/>
      <c r="W997" s="770" t="s">
        <v>22</v>
      </c>
      <c r="X997" s="552">
        <f t="shared" si="571"/>
        <v>0</v>
      </c>
      <c r="Y997" s="422"/>
      <c r="Z997" s="170"/>
      <c r="AA997" s="88"/>
      <c r="AB997" s="171"/>
      <c r="AC997" s="88"/>
      <c r="AD997" s="162"/>
      <c r="AE997" s="162"/>
      <c r="AF997" s="162"/>
      <c r="AG997" s="162"/>
      <c r="AH997" s="162"/>
      <c r="AI997" s="162"/>
      <c r="AJ997" s="162"/>
      <c r="AK997" s="163"/>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row>
    <row r="998" spans="1:57" s="3" customFormat="1" ht="27" hidden="1" customHeight="1">
      <c r="A998" s="504"/>
      <c r="B998" s="489"/>
      <c r="C998" s="322"/>
      <c r="D998" s="132"/>
      <c r="E998" s="133" t="s">
        <v>88</v>
      </c>
      <c r="F998" s="259"/>
      <c r="G998" s="258"/>
      <c r="H998" s="258"/>
      <c r="I998" s="258"/>
      <c r="J998" s="258"/>
      <c r="K998" s="258"/>
      <c r="L998" s="258"/>
      <c r="M998" s="258"/>
      <c r="N998" s="103">
        <v>0</v>
      </c>
      <c r="O998" s="104"/>
      <c r="P998" s="128">
        <f>IF(SUM(G999:M1013)&gt;0,0.1,0)</f>
        <v>0</v>
      </c>
      <c r="Q998" s="392"/>
      <c r="R998" s="734"/>
      <c r="S998" s="762"/>
      <c r="T998" s="332"/>
      <c r="U998" s="332"/>
      <c r="V998" s="332"/>
      <c r="W998" s="768"/>
      <c r="X998" s="552">
        <f t="shared" si="571"/>
        <v>0</v>
      </c>
      <c r="Y998" s="422"/>
      <c r="Z998" s="1"/>
      <c r="AA998" s="1"/>
      <c r="AB998" s="171"/>
      <c r="AC998" s="1"/>
      <c r="AD998" s="2"/>
      <c r="AE998" s="2"/>
      <c r="AF998" s="2"/>
      <c r="AG998" s="2"/>
      <c r="AH998" s="2"/>
      <c r="AI998" s="2"/>
      <c r="AJ998" s="2"/>
      <c r="AK998" s="122"/>
      <c r="AL998" s="2"/>
      <c r="AM998" s="2"/>
      <c r="AN998" s="2"/>
      <c r="AO998" s="2"/>
      <c r="AP998" s="2"/>
      <c r="AQ998" s="2"/>
      <c r="AR998" s="2"/>
      <c r="AS998" s="2"/>
      <c r="AT998" s="2"/>
      <c r="AU998" s="2"/>
      <c r="AV998" s="2"/>
      <c r="AW998" s="2"/>
      <c r="AX998" s="2"/>
      <c r="AY998" s="2"/>
      <c r="AZ998" s="2"/>
      <c r="BA998" s="2"/>
      <c r="BB998" s="2"/>
      <c r="BC998" s="2"/>
      <c r="BD998" s="2"/>
      <c r="BE998" s="2"/>
    </row>
    <row r="999" spans="1:57" ht="12" hidden="1" customHeight="1">
      <c r="A999" s="507"/>
      <c r="B999" s="268"/>
      <c r="C999" s="322"/>
      <c r="D999" s="268"/>
      <c r="E999" s="269"/>
      <c r="F999" s="270"/>
      <c r="G999" s="271"/>
      <c r="H999" s="271"/>
      <c r="I999" s="271"/>
      <c r="J999" s="271"/>
      <c r="K999" s="271"/>
      <c r="L999" s="271"/>
      <c r="M999" s="396"/>
      <c r="N999" s="204">
        <v>0</v>
      </c>
      <c r="O999" s="305"/>
      <c r="P999" s="396"/>
      <c r="Q999" s="395"/>
      <c r="R999" s="738"/>
      <c r="S999" s="763"/>
      <c r="T999" s="331"/>
      <c r="U999" s="331"/>
      <c r="V999" s="331"/>
      <c r="W999" s="770" t="s">
        <v>22</v>
      </c>
      <c r="X999" s="552">
        <f t="shared" si="571"/>
        <v>0</v>
      </c>
      <c r="Y999" s="422"/>
      <c r="Z999" s="170"/>
      <c r="AA999" s="88"/>
      <c r="AB999" s="171"/>
      <c r="AC999" s="88"/>
      <c r="AD999" s="162"/>
      <c r="AE999" s="162"/>
      <c r="AF999" s="162"/>
      <c r="AG999" s="162"/>
      <c r="AH999" s="162"/>
      <c r="AI999" s="162"/>
      <c r="AJ999" s="162"/>
      <c r="AK999" s="163"/>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row>
    <row r="1000" spans="1:57" s="3" customFormat="1" ht="27" hidden="1" customHeight="1">
      <c r="A1000" s="491" t="s">
        <v>11</v>
      </c>
      <c r="B1000" s="491"/>
      <c r="C1000" s="322"/>
      <c r="D1000" s="33" t="s">
        <v>89</v>
      </c>
      <c r="E1000" s="77" t="s">
        <v>360</v>
      </c>
      <c r="F1000" s="78" t="s">
        <v>37</v>
      </c>
      <c r="G1000" s="13"/>
      <c r="H1000" s="45"/>
      <c r="I1000" s="38"/>
      <c r="J1000" s="37"/>
      <c r="K1000" s="37"/>
      <c r="L1000" s="37"/>
      <c r="M1000" s="37"/>
      <c r="N1000" s="215">
        <v>0</v>
      </c>
      <c r="O1000" s="50">
        <f t="shared" ref="O1000:O1012" si="576">SUBTOTAL(9,G1000:M1000)</f>
        <v>0</v>
      </c>
      <c r="P1000" s="94">
        <f t="shared" ref="P1000:P1012" si="577">O1000</f>
        <v>0</v>
      </c>
      <c r="Q1000" s="402">
        <v>6.83</v>
      </c>
      <c r="R1000" s="436">
        <f t="shared" ref="R1000:R1012" si="578">Q1000*$S$1</f>
        <v>443.95</v>
      </c>
      <c r="S1000" s="394">
        <f t="shared" ref="S1000:S1012" si="579">(1-T1000*0.01)*R1000</f>
        <v>288.56749999999994</v>
      </c>
      <c r="T1000" s="454">
        <v>35</v>
      </c>
      <c r="U1000" s="434">
        <f t="shared" ref="U1000:U1012" si="580">(V1000/R1000*100-100)*-1</f>
        <v>38.61538461538462</v>
      </c>
      <c r="V1000" s="458">
        <v>272.517</v>
      </c>
      <c r="W1000" s="318">
        <f t="shared" si="569"/>
        <v>0</v>
      </c>
      <c r="X1000" s="552">
        <f t="shared" si="571"/>
        <v>0</v>
      </c>
      <c r="Y1000" s="437" t="s">
        <v>771</v>
      </c>
      <c r="Z1000" s="435">
        <f t="shared" ref="Z1000:Z1012" si="581">T1000</f>
        <v>35</v>
      </c>
      <c r="AA1000" s="427"/>
      <c r="AB1000" s="2"/>
      <c r="AC1000" s="1"/>
      <c r="AD1000" s="2"/>
      <c r="AE1000" s="2"/>
      <c r="AF1000" s="2"/>
      <c r="AG1000" s="2"/>
      <c r="AH1000" s="2"/>
      <c r="AI1000" s="2"/>
      <c r="AJ1000" s="2"/>
      <c r="AK1000" s="122"/>
      <c r="AL1000" s="2"/>
      <c r="AM1000" s="2"/>
      <c r="AN1000" s="2"/>
      <c r="AO1000" s="2"/>
      <c r="AP1000" s="2"/>
      <c r="AQ1000" s="2"/>
      <c r="AR1000" s="2"/>
      <c r="AS1000" s="2"/>
      <c r="AT1000" s="2"/>
      <c r="AU1000" s="2"/>
      <c r="AV1000" s="2"/>
      <c r="AW1000" s="2"/>
      <c r="AX1000" s="2"/>
      <c r="AY1000" s="2"/>
      <c r="AZ1000" s="2"/>
      <c r="BA1000" s="2"/>
      <c r="BB1000" s="2"/>
      <c r="BC1000" s="2"/>
      <c r="BD1000" s="2"/>
      <c r="BE1000" s="2"/>
    </row>
    <row r="1001" spans="1:57" s="3" customFormat="1" ht="27" hidden="1" customHeight="1">
      <c r="A1001" s="491" t="s">
        <v>11</v>
      </c>
      <c r="B1001" s="491"/>
      <c r="C1001" s="322"/>
      <c r="D1001" s="16" t="s">
        <v>89</v>
      </c>
      <c r="E1001" s="63" t="s">
        <v>360</v>
      </c>
      <c r="F1001" s="75" t="s">
        <v>90</v>
      </c>
      <c r="G1001" s="13"/>
      <c r="H1001" s="23"/>
      <c r="I1001" s="38"/>
      <c r="J1001" s="37"/>
      <c r="K1001" s="37"/>
      <c r="L1001" s="37"/>
      <c r="M1001" s="37"/>
      <c r="N1001" s="215">
        <v>0</v>
      </c>
      <c r="O1001" s="50">
        <f t="shared" si="576"/>
        <v>0</v>
      </c>
      <c r="P1001" s="94">
        <f t="shared" si="577"/>
        <v>0</v>
      </c>
      <c r="Q1001" s="402">
        <v>6.83</v>
      </c>
      <c r="R1001" s="436">
        <f t="shared" si="578"/>
        <v>443.95</v>
      </c>
      <c r="S1001" s="394">
        <f t="shared" si="579"/>
        <v>288.56749999999994</v>
      </c>
      <c r="T1001" s="454">
        <v>35</v>
      </c>
      <c r="U1001" s="434">
        <f t="shared" si="580"/>
        <v>38.61538461538462</v>
      </c>
      <c r="V1001" s="458">
        <v>272.517</v>
      </c>
      <c r="W1001" s="318">
        <f t="shared" si="569"/>
        <v>0</v>
      </c>
      <c r="X1001" s="552">
        <f t="shared" si="571"/>
        <v>0</v>
      </c>
      <c r="Y1001" s="437" t="s">
        <v>771</v>
      </c>
      <c r="Z1001" s="435">
        <f t="shared" si="581"/>
        <v>35</v>
      </c>
      <c r="AA1001" s="427"/>
      <c r="AB1001" s="2"/>
      <c r="AC1001" s="1"/>
      <c r="AD1001" s="2"/>
      <c r="AE1001" s="2"/>
      <c r="AF1001" s="2"/>
      <c r="AG1001" s="2"/>
      <c r="AH1001" s="2"/>
      <c r="AI1001" s="2"/>
      <c r="AJ1001" s="2"/>
      <c r="AK1001" s="122"/>
      <c r="AL1001" s="2"/>
      <c r="AM1001" s="2"/>
      <c r="AN1001" s="2"/>
      <c r="AO1001" s="2"/>
      <c r="AP1001" s="2"/>
      <c r="AQ1001" s="2"/>
      <c r="AR1001" s="2"/>
      <c r="AS1001" s="2"/>
      <c r="AT1001" s="2"/>
      <c r="AU1001" s="2"/>
      <c r="AV1001" s="2"/>
      <c r="AW1001" s="2"/>
      <c r="AX1001" s="2"/>
      <c r="AY1001" s="2"/>
      <c r="AZ1001" s="2"/>
      <c r="BA1001" s="2"/>
      <c r="BB1001" s="2"/>
      <c r="BC1001" s="2"/>
      <c r="BD1001" s="2"/>
      <c r="BE1001" s="2"/>
    </row>
    <row r="1002" spans="1:57" s="3" customFormat="1" ht="27" hidden="1" customHeight="1">
      <c r="A1002" s="491" t="s">
        <v>11</v>
      </c>
      <c r="B1002" s="491"/>
      <c r="C1002" s="322"/>
      <c r="D1002" s="16" t="s">
        <v>267</v>
      </c>
      <c r="E1002" s="63" t="s">
        <v>360</v>
      </c>
      <c r="F1002" s="75" t="s">
        <v>37</v>
      </c>
      <c r="G1002" s="13"/>
      <c r="H1002" s="23"/>
      <c r="I1002" s="38"/>
      <c r="J1002" s="37"/>
      <c r="K1002" s="37"/>
      <c r="L1002" s="37"/>
      <c r="M1002" s="37"/>
      <c r="N1002" s="215">
        <v>0</v>
      </c>
      <c r="O1002" s="50">
        <f t="shared" si="576"/>
        <v>0</v>
      </c>
      <c r="P1002" s="94">
        <f t="shared" si="577"/>
        <v>0</v>
      </c>
      <c r="Q1002" s="402">
        <v>6.59</v>
      </c>
      <c r="R1002" s="436">
        <f t="shared" si="578"/>
        <v>428.34999999999997</v>
      </c>
      <c r="S1002" s="394">
        <f t="shared" si="579"/>
        <v>278.42749999999995</v>
      </c>
      <c r="T1002" s="454">
        <v>35</v>
      </c>
      <c r="U1002" s="434">
        <f t="shared" si="580"/>
        <v>38.61538461538462</v>
      </c>
      <c r="V1002" s="458">
        <v>262.94099999999997</v>
      </c>
      <c r="W1002" s="318">
        <f t="shared" si="569"/>
        <v>0</v>
      </c>
      <c r="X1002" s="552">
        <f t="shared" si="571"/>
        <v>0</v>
      </c>
      <c r="Y1002" s="437" t="s">
        <v>771</v>
      </c>
      <c r="Z1002" s="435">
        <f t="shared" si="581"/>
        <v>35</v>
      </c>
      <c r="AA1002" s="427"/>
      <c r="AB1002" s="171"/>
      <c r="AC1002" s="1"/>
      <c r="AD1002" s="2"/>
      <c r="AE1002" s="2"/>
      <c r="AF1002" s="2"/>
      <c r="AG1002" s="2"/>
      <c r="AH1002" s="2"/>
      <c r="AI1002" s="2"/>
      <c r="AJ1002" s="2"/>
      <c r="AK1002" s="122"/>
      <c r="AL1002" s="2"/>
      <c r="AM1002" s="2"/>
      <c r="AN1002" s="2"/>
      <c r="AO1002" s="2"/>
      <c r="AP1002" s="2"/>
      <c r="AQ1002" s="2"/>
      <c r="AR1002" s="2"/>
      <c r="AS1002" s="2"/>
      <c r="AT1002" s="2"/>
      <c r="AU1002" s="2"/>
      <c r="AV1002" s="2"/>
      <c r="AW1002" s="2"/>
      <c r="AX1002" s="2"/>
      <c r="AY1002" s="2"/>
      <c r="AZ1002" s="2"/>
      <c r="BA1002" s="2"/>
      <c r="BB1002" s="2"/>
      <c r="BC1002" s="2"/>
      <c r="BD1002" s="2"/>
      <c r="BE1002" s="2"/>
    </row>
    <row r="1003" spans="1:57" s="3" customFormat="1" ht="27" hidden="1" customHeight="1">
      <c r="A1003" s="491" t="s">
        <v>11</v>
      </c>
      <c r="B1003" s="491"/>
      <c r="C1003" s="322"/>
      <c r="D1003" s="16" t="s">
        <v>267</v>
      </c>
      <c r="E1003" s="63" t="s">
        <v>360</v>
      </c>
      <c r="F1003" s="75" t="s">
        <v>54</v>
      </c>
      <c r="G1003" s="13"/>
      <c r="H1003" s="23"/>
      <c r="I1003" s="38"/>
      <c r="J1003" s="37"/>
      <c r="K1003" s="37"/>
      <c r="L1003" s="37"/>
      <c r="M1003" s="37"/>
      <c r="N1003" s="215">
        <v>0</v>
      </c>
      <c r="O1003" s="50">
        <f t="shared" si="576"/>
        <v>0</v>
      </c>
      <c r="P1003" s="94">
        <f t="shared" si="577"/>
        <v>0</v>
      </c>
      <c r="Q1003" s="402">
        <v>6.59</v>
      </c>
      <c r="R1003" s="436">
        <f t="shared" si="578"/>
        <v>428.34999999999997</v>
      </c>
      <c r="S1003" s="394">
        <f t="shared" si="579"/>
        <v>278.42749999999995</v>
      </c>
      <c r="T1003" s="454">
        <v>35</v>
      </c>
      <c r="U1003" s="434">
        <f t="shared" si="580"/>
        <v>38.61538461538462</v>
      </c>
      <c r="V1003" s="458">
        <v>262.94099999999997</v>
      </c>
      <c r="W1003" s="318">
        <f t="shared" si="569"/>
        <v>0</v>
      </c>
      <c r="X1003" s="552">
        <f t="shared" si="571"/>
        <v>0</v>
      </c>
      <c r="Y1003" s="437" t="s">
        <v>771</v>
      </c>
      <c r="Z1003" s="435">
        <f t="shared" si="581"/>
        <v>35</v>
      </c>
      <c r="AA1003" s="427"/>
      <c r="AB1003" s="2"/>
      <c r="AC1003" s="1"/>
      <c r="AD1003" s="2"/>
      <c r="AE1003" s="2"/>
      <c r="AF1003" s="2"/>
      <c r="AG1003" s="2"/>
      <c r="AH1003" s="2"/>
      <c r="AI1003" s="2"/>
      <c r="AJ1003" s="2"/>
      <c r="AK1003" s="122"/>
      <c r="AL1003" s="2"/>
      <c r="AM1003" s="2"/>
      <c r="AN1003" s="2"/>
      <c r="AO1003" s="2"/>
      <c r="AP1003" s="2"/>
      <c r="AQ1003" s="2"/>
      <c r="AR1003" s="2"/>
      <c r="AS1003" s="2"/>
      <c r="AT1003" s="2"/>
      <c r="AU1003" s="2"/>
      <c r="AV1003" s="2"/>
      <c r="AW1003" s="2"/>
      <c r="AX1003" s="2"/>
      <c r="AY1003" s="2"/>
      <c r="AZ1003" s="2"/>
      <c r="BA1003" s="2"/>
      <c r="BB1003" s="2"/>
      <c r="BC1003" s="2"/>
      <c r="BD1003" s="2"/>
      <c r="BE1003" s="2"/>
    </row>
    <row r="1004" spans="1:57" s="3" customFormat="1" ht="63.75" hidden="1" customHeight="1">
      <c r="A1004" s="520" t="s">
        <v>11</v>
      </c>
      <c r="B1004" s="476"/>
      <c r="C1004" s="511" t="s">
        <v>782</v>
      </c>
      <c r="D1004" s="16" t="s">
        <v>625</v>
      </c>
      <c r="E1004" s="63" t="s">
        <v>889</v>
      </c>
      <c r="F1004" s="75" t="s">
        <v>62</v>
      </c>
      <c r="G1004" s="97"/>
      <c r="H1004" s="628"/>
      <c r="I1004" s="40"/>
      <c r="J1004" s="39"/>
      <c r="K1004" s="39"/>
      <c r="L1004" s="39"/>
      <c r="M1004" s="39"/>
      <c r="N1004" s="215">
        <v>0</v>
      </c>
      <c r="O1004" s="50">
        <f t="shared" si="576"/>
        <v>0</v>
      </c>
      <c r="P1004" s="94">
        <f t="shared" si="577"/>
        <v>0</v>
      </c>
      <c r="Q1004" s="402">
        <v>6.59</v>
      </c>
      <c r="R1004" s="436">
        <f t="shared" si="578"/>
        <v>428.34999999999997</v>
      </c>
      <c r="S1004" s="394">
        <f t="shared" si="579"/>
        <v>299.84499999999997</v>
      </c>
      <c r="T1004" s="454">
        <v>30</v>
      </c>
      <c r="U1004" s="434">
        <f t="shared" si="580"/>
        <v>31.070386366289256</v>
      </c>
      <c r="V1004" s="458">
        <v>295.26</v>
      </c>
      <c r="W1004" s="335">
        <f>S1004*O1004</f>
        <v>0</v>
      </c>
      <c r="X1004" s="552">
        <f t="shared" si="571"/>
        <v>0</v>
      </c>
      <c r="Y1004" s="437" t="s">
        <v>771</v>
      </c>
      <c r="Z1004" s="435">
        <f t="shared" si="581"/>
        <v>30</v>
      </c>
      <c r="AA1004" s="427"/>
      <c r="AB1004" s="171"/>
      <c r="AC1004" s="1"/>
      <c r="AD1004" s="2"/>
      <c r="AE1004" s="2"/>
      <c r="AF1004" s="2"/>
      <c r="AG1004" s="2"/>
      <c r="AH1004" s="2"/>
      <c r="AI1004" s="2"/>
      <c r="AJ1004" s="2"/>
      <c r="AK1004" s="122"/>
      <c r="AL1004" s="2"/>
      <c r="AM1004" s="2"/>
      <c r="AN1004" s="2"/>
      <c r="AO1004" s="2"/>
      <c r="AP1004" s="2"/>
      <c r="AQ1004" s="2"/>
      <c r="AR1004" s="2"/>
      <c r="AS1004" s="2"/>
      <c r="AT1004" s="2"/>
      <c r="AU1004" s="2"/>
      <c r="AV1004" s="2"/>
      <c r="AW1004" s="2"/>
      <c r="AX1004" s="2"/>
      <c r="AY1004" s="2"/>
      <c r="AZ1004" s="2"/>
      <c r="BA1004" s="2"/>
      <c r="BB1004" s="2"/>
      <c r="BC1004" s="2"/>
      <c r="BD1004" s="2"/>
      <c r="BE1004" s="2"/>
    </row>
    <row r="1005" spans="1:57" s="3" customFormat="1" ht="27" hidden="1" customHeight="1">
      <c r="A1005" s="641" t="s">
        <v>11</v>
      </c>
      <c r="B1005" s="520"/>
      <c r="C1005" s="322"/>
      <c r="D1005" s="313" t="s">
        <v>268</v>
      </c>
      <c r="E1005" s="314" t="s">
        <v>360</v>
      </c>
      <c r="F1005" s="180" t="s">
        <v>54</v>
      </c>
      <c r="G1005" s="13"/>
      <c r="H1005" s="23"/>
      <c r="I1005" s="38"/>
      <c r="J1005" s="37"/>
      <c r="K1005" s="37"/>
      <c r="L1005" s="37"/>
      <c r="M1005" s="37"/>
      <c r="N1005" s="215">
        <v>0</v>
      </c>
      <c r="O1005" s="50">
        <f t="shared" si="576"/>
        <v>0</v>
      </c>
      <c r="P1005" s="94">
        <f t="shared" si="577"/>
        <v>0</v>
      </c>
      <c r="Q1005" s="402">
        <v>6.46</v>
      </c>
      <c r="R1005" s="436">
        <f t="shared" si="578"/>
        <v>419.9</v>
      </c>
      <c r="S1005" s="394">
        <f t="shared" si="579"/>
        <v>272.93499999999995</v>
      </c>
      <c r="T1005" s="454">
        <v>35</v>
      </c>
      <c r="U1005" s="434">
        <f t="shared" si="580"/>
        <v>38.61538461538462</v>
      </c>
      <c r="V1005" s="458">
        <v>257.75399999999996</v>
      </c>
      <c r="W1005" s="318">
        <f t="shared" si="569"/>
        <v>0</v>
      </c>
      <c r="X1005" s="552">
        <f t="shared" si="571"/>
        <v>0</v>
      </c>
      <c r="Y1005" s="437" t="s">
        <v>771</v>
      </c>
      <c r="Z1005" s="435">
        <f t="shared" si="581"/>
        <v>35</v>
      </c>
      <c r="AA1005" s="427"/>
      <c r="AB1005" s="171"/>
      <c r="AC1005" s="1"/>
      <c r="AD1005" s="2"/>
      <c r="AE1005" s="2"/>
      <c r="AF1005" s="2"/>
      <c r="AG1005" s="2"/>
      <c r="AH1005" s="2"/>
      <c r="AI1005" s="2"/>
      <c r="AJ1005" s="2"/>
      <c r="AK1005" s="122"/>
      <c r="AL1005" s="2"/>
      <c r="AM1005" s="2"/>
      <c r="AN1005" s="2"/>
      <c r="AO1005" s="2"/>
      <c r="AP1005" s="2"/>
      <c r="AQ1005" s="2"/>
      <c r="AR1005" s="2"/>
      <c r="AS1005" s="2"/>
      <c r="AT1005" s="2"/>
      <c r="AU1005" s="2"/>
      <c r="AV1005" s="2"/>
      <c r="AW1005" s="2"/>
      <c r="AX1005" s="2"/>
      <c r="AY1005" s="2"/>
      <c r="AZ1005" s="2"/>
      <c r="BA1005" s="2"/>
      <c r="BB1005" s="2"/>
      <c r="BC1005" s="2"/>
      <c r="BD1005" s="2"/>
      <c r="BE1005" s="2"/>
    </row>
    <row r="1006" spans="1:57" s="3" customFormat="1" ht="63.75" hidden="1" customHeight="1">
      <c r="A1006" s="520" t="s">
        <v>11</v>
      </c>
      <c r="B1006" s="476"/>
      <c r="C1006" s="511" t="s">
        <v>782</v>
      </c>
      <c r="D1006" s="16" t="s">
        <v>268</v>
      </c>
      <c r="E1006" s="63" t="s">
        <v>360</v>
      </c>
      <c r="F1006" s="75" t="s">
        <v>23</v>
      </c>
      <c r="G1006" s="97"/>
      <c r="H1006" s="628"/>
      <c r="I1006" s="40"/>
      <c r="J1006" s="39"/>
      <c r="K1006" s="39"/>
      <c r="L1006" s="39"/>
      <c r="M1006" s="864"/>
      <c r="N1006" s="215">
        <v>0</v>
      </c>
      <c r="O1006" s="50">
        <f t="shared" si="576"/>
        <v>0</v>
      </c>
      <c r="P1006" s="94">
        <f>O1006</f>
        <v>0</v>
      </c>
      <c r="Q1006" s="678">
        <v>5.36</v>
      </c>
      <c r="R1006" s="736">
        <f>Q1006*$S$1</f>
        <v>348.40000000000003</v>
      </c>
      <c r="S1006" s="745">
        <f>(1-T1006*0.01)*R1006</f>
        <v>278.72000000000003</v>
      </c>
      <c r="T1006" s="454">
        <v>20</v>
      </c>
      <c r="U1006" s="434">
        <f t="shared" si="580"/>
        <v>15.252583237657873</v>
      </c>
      <c r="V1006" s="458">
        <v>295.26</v>
      </c>
      <c r="W1006" s="752">
        <f t="shared" si="569"/>
        <v>0</v>
      </c>
      <c r="X1006" s="552">
        <f t="shared" si="571"/>
        <v>0</v>
      </c>
      <c r="Y1006" s="437" t="s">
        <v>771</v>
      </c>
      <c r="Z1006" s="435">
        <f t="shared" si="581"/>
        <v>20</v>
      </c>
      <c r="AA1006" s="427"/>
      <c r="AB1006" s="171"/>
      <c r="AC1006" s="1"/>
      <c r="AD1006" s="2"/>
      <c r="AE1006" s="2"/>
      <c r="AF1006" s="2"/>
      <c r="AG1006" s="2"/>
      <c r="AH1006" s="2"/>
      <c r="AI1006" s="2"/>
      <c r="AJ1006" s="2"/>
      <c r="AK1006" s="122"/>
      <c r="AL1006" s="2"/>
      <c r="AM1006" s="2"/>
      <c r="AN1006" s="2"/>
      <c r="AO1006" s="2"/>
      <c r="AP1006" s="2"/>
      <c r="AQ1006" s="2"/>
      <c r="AR1006" s="2"/>
      <c r="AS1006" s="2"/>
      <c r="AT1006" s="2"/>
      <c r="AU1006" s="2"/>
      <c r="AV1006" s="2"/>
      <c r="AW1006" s="2"/>
      <c r="AX1006" s="2"/>
      <c r="AY1006" s="2"/>
      <c r="AZ1006" s="2"/>
      <c r="BA1006" s="2"/>
      <c r="BB1006" s="2"/>
      <c r="BC1006" s="2"/>
      <c r="BD1006" s="2"/>
      <c r="BE1006" s="2"/>
    </row>
    <row r="1007" spans="1:57" s="3" customFormat="1" ht="63.75" hidden="1" customHeight="1">
      <c r="A1007" s="825" t="s">
        <v>11</v>
      </c>
      <c r="B1007" s="476"/>
      <c r="C1007" s="511" t="s">
        <v>782</v>
      </c>
      <c r="D1007" s="16" t="s">
        <v>1060</v>
      </c>
      <c r="E1007" s="63" t="s">
        <v>360</v>
      </c>
      <c r="F1007" s="75" t="s">
        <v>23</v>
      </c>
      <c r="G1007" s="97"/>
      <c r="H1007" s="628"/>
      <c r="I1007" s="40"/>
      <c r="J1007" s="39"/>
      <c r="K1007" s="39"/>
      <c r="L1007" s="39"/>
      <c r="M1007" s="864"/>
      <c r="N1007" s="215">
        <v>0</v>
      </c>
      <c r="O1007" s="836">
        <f t="shared" si="576"/>
        <v>0</v>
      </c>
      <c r="P1007" s="837">
        <f t="shared" ref="P1007" si="582">O1007</f>
        <v>0</v>
      </c>
      <c r="Q1007" s="826">
        <v>5.6635199999999992</v>
      </c>
      <c r="R1007" s="736">
        <f>Q1007*$S$1</f>
        <v>368.12879999999996</v>
      </c>
      <c r="S1007" s="745">
        <f t="shared" ref="S1007" si="583">(1-T1007*0.01)*R1007</f>
        <v>294.50304</v>
      </c>
      <c r="T1007" s="454">
        <v>20</v>
      </c>
      <c r="U1007" s="434">
        <f t="shared" ref="U1007" si="584">(V1007/R1007*100-100)*-1</f>
        <v>19.794376316115432</v>
      </c>
      <c r="V1007" s="458">
        <v>295.26</v>
      </c>
      <c r="W1007" s="842">
        <f>S1007*O1007</f>
        <v>0</v>
      </c>
      <c r="X1007" s="552">
        <f>R1007*P1007</f>
        <v>0</v>
      </c>
      <c r="Y1007" s="437" t="s">
        <v>771</v>
      </c>
      <c r="Z1007" s="435">
        <f t="shared" ref="Z1007" si="585">T1007</f>
        <v>20</v>
      </c>
      <c r="AA1007" s="427"/>
      <c r="AB1007" s="171"/>
      <c r="AC1007" s="1"/>
      <c r="AD1007" s="2"/>
      <c r="AE1007" s="2"/>
      <c r="AF1007" s="2"/>
      <c r="AG1007" s="2"/>
      <c r="AH1007" s="2"/>
      <c r="AI1007" s="2"/>
      <c r="AJ1007" s="2"/>
      <c r="AK1007" s="122"/>
      <c r="AL1007" s="2"/>
      <c r="AM1007" s="2"/>
      <c r="AN1007" s="2"/>
      <c r="AO1007" s="2"/>
      <c r="AP1007" s="2"/>
      <c r="AQ1007" s="2"/>
      <c r="AR1007" s="2"/>
      <c r="AS1007" s="2"/>
      <c r="AT1007" s="2"/>
      <c r="AU1007" s="2"/>
      <c r="AV1007" s="2"/>
      <c r="AW1007" s="2"/>
      <c r="AX1007" s="2"/>
      <c r="AY1007" s="2"/>
      <c r="AZ1007" s="2"/>
      <c r="BA1007" s="2"/>
      <c r="BB1007" s="2"/>
      <c r="BC1007" s="2"/>
      <c r="BD1007" s="2"/>
      <c r="BE1007" s="2"/>
    </row>
    <row r="1008" spans="1:57" s="3" customFormat="1" ht="63.75" hidden="1" customHeight="1">
      <c r="A1008" s="520" t="s">
        <v>11</v>
      </c>
      <c r="B1008" s="520"/>
      <c r="C1008" s="511" t="s">
        <v>782</v>
      </c>
      <c r="D1008" s="16" t="s">
        <v>616</v>
      </c>
      <c r="E1008" s="63" t="s">
        <v>360</v>
      </c>
      <c r="F1008" s="75" t="s">
        <v>54</v>
      </c>
      <c r="G1008" s="13"/>
      <c r="H1008" s="23"/>
      <c r="I1008" s="38"/>
      <c r="J1008" s="37"/>
      <c r="K1008" s="37"/>
      <c r="L1008" s="37"/>
      <c r="M1008" s="37"/>
      <c r="N1008" s="215">
        <v>0</v>
      </c>
      <c r="O1008" s="50">
        <f t="shared" si="576"/>
        <v>0</v>
      </c>
      <c r="P1008" s="94">
        <f t="shared" si="577"/>
        <v>0</v>
      </c>
      <c r="Q1008" s="402">
        <v>6.46</v>
      </c>
      <c r="R1008" s="436">
        <f t="shared" si="578"/>
        <v>419.9</v>
      </c>
      <c r="S1008" s="394">
        <f t="shared" si="579"/>
        <v>293.92999999999995</v>
      </c>
      <c r="T1008" s="454">
        <v>30</v>
      </c>
      <c r="U1008" s="434">
        <f t="shared" si="580"/>
        <v>38.61538461538462</v>
      </c>
      <c r="V1008" s="458">
        <v>257.75399999999996</v>
      </c>
      <c r="W1008" s="335">
        <f t="shared" si="569"/>
        <v>0</v>
      </c>
      <c r="X1008" s="552">
        <f t="shared" si="571"/>
        <v>0</v>
      </c>
      <c r="Y1008" s="437" t="s">
        <v>771</v>
      </c>
      <c r="Z1008" s="435">
        <f t="shared" si="581"/>
        <v>30</v>
      </c>
      <c r="AA1008" s="427"/>
      <c r="AB1008" s="2"/>
      <c r="AC1008" s="1"/>
      <c r="AD1008" s="2"/>
      <c r="AE1008" s="2"/>
      <c r="AF1008" s="2"/>
      <c r="AG1008" s="2"/>
      <c r="AH1008" s="2"/>
      <c r="AI1008" s="2"/>
      <c r="AJ1008" s="2"/>
      <c r="AK1008" s="122"/>
      <c r="AL1008" s="2"/>
      <c r="AM1008" s="2"/>
      <c r="AN1008" s="2"/>
      <c r="AO1008" s="2"/>
      <c r="AP1008" s="2"/>
      <c r="AQ1008" s="2"/>
      <c r="AR1008" s="2"/>
      <c r="AS1008" s="2"/>
      <c r="AT1008" s="2"/>
      <c r="AU1008" s="2"/>
      <c r="AV1008" s="2"/>
      <c r="AW1008" s="2"/>
      <c r="AX1008" s="2"/>
      <c r="AY1008" s="2"/>
      <c r="AZ1008" s="2"/>
      <c r="BA1008" s="2"/>
      <c r="BB1008" s="2"/>
      <c r="BC1008" s="2"/>
      <c r="BD1008" s="2"/>
      <c r="BE1008" s="2"/>
    </row>
    <row r="1009" spans="1:57" s="3" customFormat="1" ht="27" hidden="1" customHeight="1">
      <c r="A1009" s="641" t="s">
        <v>11</v>
      </c>
      <c r="B1009" s="520"/>
      <c r="C1009" s="322"/>
      <c r="D1009" s="313" t="s">
        <v>616</v>
      </c>
      <c r="E1009" s="314" t="s">
        <v>360</v>
      </c>
      <c r="F1009" s="180" t="s">
        <v>23</v>
      </c>
      <c r="G1009" s="13"/>
      <c r="H1009" s="23"/>
      <c r="I1009" s="38"/>
      <c r="J1009" s="37"/>
      <c r="K1009" s="37"/>
      <c r="L1009" s="37"/>
      <c r="M1009" s="37"/>
      <c r="N1009" s="215">
        <v>0</v>
      </c>
      <c r="O1009" s="50">
        <f t="shared" si="576"/>
        <v>0</v>
      </c>
      <c r="P1009" s="94">
        <f t="shared" si="577"/>
        <v>0</v>
      </c>
      <c r="Q1009" s="402">
        <v>6.46</v>
      </c>
      <c r="R1009" s="436">
        <f t="shared" si="578"/>
        <v>419.9</v>
      </c>
      <c r="S1009" s="394">
        <f t="shared" si="579"/>
        <v>272.93499999999995</v>
      </c>
      <c r="T1009" s="454">
        <v>35</v>
      </c>
      <c r="U1009" s="434">
        <f t="shared" si="580"/>
        <v>38.61538461538462</v>
      </c>
      <c r="V1009" s="458">
        <v>257.75399999999996</v>
      </c>
      <c r="W1009" s="318">
        <f t="shared" si="569"/>
        <v>0</v>
      </c>
      <c r="X1009" s="552">
        <f t="shared" si="571"/>
        <v>0</v>
      </c>
      <c r="Y1009" s="437" t="s">
        <v>771</v>
      </c>
      <c r="Z1009" s="435">
        <f t="shared" si="581"/>
        <v>35</v>
      </c>
      <c r="AA1009" s="427"/>
      <c r="AB1009" s="2"/>
      <c r="AC1009" s="1"/>
      <c r="AD1009" s="2"/>
      <c r="AE1009" s="2"/>
      <c r="AF1009" s="2"/>
      <c r="AG1009" s="2"/>
      <c r="AH1009" s="2"/>
      <c r="AI1009" s="2"/>
      <c r="AJ1009" s="2"/>
      <c r="AK1009" s="122"/>
      <c r="AL1009" s="2"/>
      <c r="AM1009" s="2"/>
      <c r="AN1009" s="2"/>
      <c r="AO1009" s="2"/>
      <c r="AP1009" s="2"/>
      <c r="AQ1009" s="2"/>
      <c r="AR1009" s="2"/>
      <c r="AS1009" s="2"/>
      <c r="AT1009" s="2"/>
      <c r="AU1009" s="2"/>
      <c r="AV1009" s="2"/>
      <c r="AW1009" s="2"/>
      <c r="AX1009" s="2"/>
      <c r="AY1009" s="2"/>
      <c r="AZ1009" s="2"/>
      <c r="BA1009" s="2"/>
      <c r="BB1009" s="2"/>
      <c r="BC1009" s="2"/>
      <c r="BD1009" s="2"/>
      <c r="BE1009" s="2"/>
    </row>
    <row r="1010" spans="1:57" s="3" customFormat="1" ht="63.75" hidden="1" customHeight="1">
      <c r="A1010" s="520" t="s">
        <v>11</v>
      </c>
      <c r="B1010" s="481"/>
      <c r="C1010" s="511" t="s">
        <v>782</v>
      </c>
      <c r="D1010" s="16" t="s">
        <v>269</v>
      </c>
      <c r="E1010" s="63" t="s">
        <v>360</v>
      </c>
      <c r="F1010" s="75" t="s">
        <v>23</v>
      </c>
      <c r="G1010" s="97"/>
      <c r="H1010" s="628"/>
      <c r="I1010" s="40"/>
      <c r="J1010" s="39"/>
      <c r="K1010" s="39"/>
      <c r="L1010" s="39"/>
      <c r="M1010" s="39"/>
      <c r="N1010" s="215">
        <v>0</v>
      </c>
      <c r="O1010" s="50">
        <f t="shared" si="576"/>
        <v>0</v>
      </c>
      <c r="P1010" s="94">
        <f t="shared" si="577"/>
        <v>0</v>
      </c>
      <c r="Q1010" s="402">
        <v>6.59</v>
      </c>
      <c r="R1010" s="436">
        <f t="shared" si="578"/>
        <v>428.34999999999997</v>
      </c>
      <c r="S1010" s="394">
        <f t="shared" si="579"/>
        <v>299.84499999999997</v>
      </c>
      <c r="T1010" s="454">
        <v>30</v>
      </c>
      <c r="U1010" s="434">
        <f t="shared" si="580"/>
        <v>31.070386366289256</v>
      </c>
      <c r="V1010" s="458">
        <v>295.26</v>
      </c>
      <c r="W1010" s="318">
        <f t="shared" si="569"/>
        <v>0</v>
      </c>
      <c r="X1010" s="552">
        <f t="shared" si="571"/>
        <v>0</v>
      </c>
      <c r="Y1010" s="437" t="s">
        <v>771</v>
      </c>
      <c r="Z1010" s="435">
        <f t="shared" si="581"/>
        <v>30</v>
      </c>
      <c r="AA1010" s="427"/>
      <c r="AB1010" s="2"/>
      <c r="AC1010" s="1"/>
      <c r="AD1010" s="2"/>
      <c r="AE1010" s="2"/>
      <c r="AF1010" s="2"/>
      <c r="AG1010" s="2"/>
      <c r="AH1010" s="2"/>
      <c r="AI1010" s="2"/>
      <c r="AJ1010" s="2"/>
      <c r="AK1010" s="122"/>
      <c r="AL1010" s="2"/>
      <c r="AM1010" s="2"/>
      <c r="AN1010" s="2"/>
      <c r="AO1010" s="2"/>
      <c r="AP1010" s="2"/>
      <c r="AQ1010" s="2"/>
      <c r="AR1010" s="2"/>
      <c r="AS1010" s="2"/>
      <c r="AT1010" s="2"/>
      <c r="AU1010" s="2"/>
      <c r="AV1010" s="2"/>
      <c r="AW1010" s="2"/>
      <c r="AX1010" s="2"/>
      <c r="AY1010" s="2"/>
      <c r="AZ1010" s="2"/>
      <c r="BA1010" s="2"/>
      <c r="BB1010" s="2"/>
      <c r="BC1010" s="2"/>
      <c r="BD1010" s="2"/>
      <c r="BE1010" s="2"/>
    </row>
    <row r="1011" spans="1:57" s="3" customFormat="1" ht="27" hidden="1" customHeight="1">
      <c r="A1011" s="520" t="s">
        <v>11</v>
      </c>
      <c r="B1011" s="520"/>
      <c r="C1011" s="322"/>
      <c r="D1011" s="16" t="s">
        <v>269</v>
      </c>
      <c r="E1011" s="63" t="s">
        <v>360</v>
      </c>
      <c r="F1011" s="75" t="s">
        <v>62</v>
      </c>
      <c r="G1011" s="13"/>
      <c r="H1011" s="23"/>
      <c r="I1011" s="38"/>
      <c r="J1011" s="37"/>
      <c r="K1011" s="37"/>
      <c r="L1011" s="37"/>
      <c r="M1011" s="37"/>
      <c r="N1011" s="215">
        <v>0</v>
      </c>
      <c r="O1011" s="50">
        <f t="shared" si="576"/>
        <v>0</v>
      </c>
      <c r="P1011" s="94">
        <f t="shared" si="577"/>
        <v>0</v>
      </c>
      <c r="Q1011" s="402">
        <v>6.59</v>
      </c>
      <c r="R1011" s="436">
        <f t="shared" si="578"/>
        <v>428.34999999999997</v>
      </c>
      <c r="S1011" s="394">
        <f t="shared" si="579"/>
        <v>278.42749999999995</v>
      </c>
      <c r="T1011" s="454">
        <v>35</v>
      </c>
      <c r="U1011" s="434">
        <f t="shared" si="580"/>
        <v>38.61538461538462</v>
      </c>
      <c r="V1011" s="458">
        <v>262.94099999999997</v>
      </c>
      <c r="W1011" s="318">
        <f t="shared" si="569"/>
        <v>0</v>
      </c>
      <c r="X1011" s="552">
        <f t="shared" si="571"/>
        <v>0</v>
      </c>
      <c r="Y1011" s="437" t="s">
        <v>771</v>
      </c>
      <c r="Z1011" s="435">
        <f t="shared" si="581"/>
        <v>35</v>
      </c>
      <c r="AA1011" s="427"/>
      <c r="AB1011" s="2"/>
      <c r="AC1011" s="1"/>
      <c r="AD1011" s="2"/>
      <c r="AE1011" s="2"/>
      <c r="AF1011" s="2"/>
      <c r="AG1011" s="2"/>
      <c r="AH1011" s="2"/>
      <c r="AI1011" s="2"/>
      <c r="AJ1011" s="2"/>
      <c r="AK1011" s="122"/>
      <c r="AL1011" s="2"/>
      <c r="AM1011" s="2"/>
      <c r="AN1011" s="2"/>
      <c r="AO1011" s="2"/>
      <c r="AP1011" s="2"/>
      <c r="AQ1011" s="2"/>
      <c r="AR1011" s="2"/>
      <c r="AS1011" s="2"/>
      <c r="AT1011" s="2"/>
      <c r="AU1011" s="2"/>
      <c r="AV1011" s="2"/>
      <c r="AW1011" s="2"/>
      <c r="AX1011" s="2"/>
      <c r="AY1011" s="2"/>
      <c r="AZ1011" s="2"/>
      <c r="BA1011" s="2"/>
      <c r="BB1011" s="2"/>
      <c r="BC1011" s="2"/>
      <c r="BD1011" s="2"/>
      <c r="BE1011" s="2"/>
    </row>
    <row r="1012" spans="1:57" s="3" customFormat="1" ht="63.75" hidden="1" customHeight="1">
      <c r="A1012" s="520" t="s">
        <v>11</v>
      </c>
      <c r="B1012" s="481"/>
      <c r="C1012" s="511" t="s">
        <v>782</v>
      </c>
      <c r="D1012" s="18" t="s">
        <v>269</v>
      </c>
      <c r="E1012" s="71" t="s">
        <v>360</v>
      </c>
      <c r="F1012" s="79" t="s">
        <v>54</v>
      </c>
      <c r="G1012" s="97"/>
      <c r="H1012" s="629"/>
      <c r="I1012" s="40"/>
      <c r="J1012" s="39"/>
      <c r="K1012" s="39"/>
      <c r="L1012" s="39"/>
      <c r="M1012" s="39"/>
      <c r="N1012" s="215">
        <v>0</v>
      </c>
      <c r="O1012" s="50">
        <f t="shared" si="576"/>
        <v>0</v>
      </c>
      <c r="P1012" s="94">
        <f t="shared" si="577"/>
        <v>0</v>
      </c>
      <c r="Q1012" s="402">
        <v>6.59</v>
      </c>
      <c r="R1012" s="436">
        <f t="shared" si="578"/>
        <v>428.34999999999997</v>
      </c>
      <c r="S1012" s="394">
        <f t="shared" si="579"/>
        <v>299.84499999999997</v>
      </c>
      <c r="T1012" s="454">
        <v>30</v>
      </c>
      <c r="U1012" s="434">
        <f t="shared" si="580"/>
        <v>31.070386366289256</v>
      </c>
      <c r="V1012" s="458">
        <v>295.26</v>
      </c>
      <c r="W1012" s="318">
        <f t="shared" si="569"/>
        <v>0</v>
      </c>
      <c r="X1012" s="552">
        <f t="shared" si="571"/>
        <v>0</v>
      </c>
      <c r="Y1012" s="437" t="s">
        <v>771</v>
      </c>
      <c r="Z1012" s="435">
        <f t="shared" si="581"/>
        <v>30</v>
      </c>
      <c r="AA1012" s="427"/>
      <c r="AB1012" s="2"/>
      <c r="AC1012" s="1"/>
      <c r="AD1012" s="2"/>
      <c r="AE1012" s="2"/>
      <c r="AF1012" s="2"/>
      <c r="AG1012" s="2"/>
      <c r="AH1012" s="2"/>
      <c r="AI1012" s="2"/>
      <c r="AJ1012" s="2"/>
      <c r="AK1012" s="122"/>
      <c r="AL1012" s="2"/>
      <c r="AM1012" s="2"/>
      <c r="AN1012" s="2"/>
      <c r="AO1012" s="2"/>
      <c r="AP1012" s="2"/>
      <c r="AQ1012" s="2"/>
      <c r="AR1012" s="2"/>
      <c r="AS1012" s="2"/>
      <c r="AT1012" s="2"/>
      <c r="AU1012" s="2"/>
      <c r="AV1012" s="2"/>
      <c r="AW1012" s="2"/>
      <c r="AX1012" s="2"/>
      <c r="AY1012" s="2"/>
      <c r="AZ1012" s="2"/>
      <c r="BA1012" s="2"/>
      <c r="BB1012" s="2"/>
      <c r="BC1012" s="2"/>
      <c r="BD1012" s="2"/>
      <c r="BE1012" s="2"/>
    </row>
    <row r="1013" spans="1:57" ht="12" hidden="1" customHeight="1">
      <c r="A1013" s="536"/>
      <c r="B1013" s="268"/>
      <c r="C1013" s="322"/>
      <c r="D1013" s="268"/>
      <c r="E1013" s="269"/>
      <c r="F1013" s="270"/>
      <c r="G1013" s="271"/>
      <c r="H1013" s="271"/>
      <c r="I1013" s="271"/>
      <c r="J1013" s="271"/>
      <c r="K1013" s="271"/>
      <c r="L1013" s="271"/>
      <c r="M1013" s="271"/>
      <c r="N1013" s="252">
        <v>0</v>
      </c>
      <c r="O1013" s="391"/>
      <c r="P1013" s="401"/>
      <c r="Q1013" s="392"/>
      <c r="R1013" s="738"/>
      <c r="S1013" s="764"/>
      <c r="T1013" s="453"/>
      <c r="U1013" s="432"/>
      <c r="V1013" s="443"/>
      <c r="W1013" s="770" t="s">
        <v>22</v>
      </c>
      <c r="X1013" s="552">
        <f t="shared" si="571"/>
        <v>0</v>
      </c>
      <c r="Y1013" s="422"/>
      <c r="Z1013" s="170"/>
      <c r="AA1013" s="88"/>
      <c r="AB1013" s="171"/>
      <c r="AC1013" s="1"/>
      <c r="AD1013" s="162"/>
      <c r="AE1013" s="162"/>
      <c r="AF1013" s="162"/>
      <c r="AG1013" s="162"/>
      <c r="AH1013" s="162"/>
      <c r="AI1013" s="162"/>
      <c r="AJ1013" s="162"/>
      <c r="AK1013" s="163"/>
      <c r="AL1013" s="162"/>
      <c r="AM1013" s="162"/>
      <c r="AN1013" s="162"/>
      <c r="AO1013" s="162"/>
      <c r="AP1013" s="162"/>
      <c r="AQ1013" s="162"/>
      <c r="AR1013" s="162"/>
      <c r="AS1013" s="162"/>
      <c r="AT1013" s="162"/>
      <c r="AU1013" s="162"/>
      <c r="AV1013" s="162"/>
      <c r="AW1013" s="162"/>
      <c r="AX1013" s="162"/>
      <c r="AY1013" s="162"/>
      <c r="AZ1013" s="162"/>
      <c r="BA1013" s="162"/>
      <c r="BB1013" s="162"/>
      <c r="BC1013" s="162"/>
      <c r="BD1013" s="162"/>
      <c r="BE1013" s="162"/>
    </row>
    <row r="1014" spans="1:57" s="3" customFormat="1" ht="27" hidden="1" customHeight="1">
      <c r="A1014" s="504"/>
      <c r="B1014" s="489"/>
      <c r="C1014" s="322"/>
      <c r="D1014" s="132"/>
      <c r="E1014" s="133" t="s">
        <v>575</v>
      </c>
      <c r="F1014" s="259"/>
      <c r="G1014" s="258"/>
      <c r="H1014" s="254" t="s">
        <v>218</v>
      </c>
      <c r="I1014" s="258"/>
      <c r="J1014" s="258"/>
      <c r="K1014" s="258"/>
      <c r="L1014" s="258"/>
      <c r="M1014" s="258"/>
      <c r="N1014" s="103">
        <v>0</v>
      </c>
      <c r="O1014" s="104"/>
      <c r="P1014" s="128">
        <f>IF(SUM(G1015:L1018)&gt;0,0.1,0)</f>
        <v>0</v>
      </c>
      <c r="Q1014" s="392"/>
      <c r="R1014" s="145"/>
      <c r="S1014" s="143"/>
      <c r="T1014" s="438"/>
      <c r="U1014" s="143"/>
      <c r="V1014" s="438"/>
      <c r="W1014" s="141"/>
      <c r="X1014" s="552">
        <f t="shared" si="571"/>
        <v>0</v>
      </c>
      <c r="Y1014" s="422"/>
      <c r="Z1014" s="1"/>
      <c r="AA1014" s="1"/>
      <c r="AB1014" s="171"/>
      <c r="AC1014" s="1"/>
      <c r="AD1014" s="2"/>
      <c r="AE1014" s="2"/>
      <c r="AF1014" s="2"/>
      <c r="AG1014" s="2"/>
      <c r="AH1014" s="2"/>
      <c r="AI1014" s="2"/>
      <c r="AJ1014" s="2"/>
      <c r="AK1014" s="122"/>
      <c r="AL1014" s="2"/>
      <c r="AM1014" s="2"/>
      <c r="AN1014" s="2"/>
      <c r="AO1014" s="2"/>
      <c r="AP1014" s="2"/>
      <c r="AQ1014" s="2"/>
      <c r="AR1014" s="2"/>
      <c r="AS1014" s="2"/>
      <c r="AT1014" s="2"/>
      <c r="AU1014" s="2"/>
      <c r="AV1014" s="2"/>
      <c r="AW1014" s="2"/>
      <c r="AX1014" s="2"/>
      <c r="AY1014" s="2"/>
      <c r="AZ1014" s="2"/>
      <c r="BA1014" s="2"/>
      <c r="BB1014" s="2"/>
      <c r="BC1014" s="2"/>
      <c r="BD1014" s="2"/>
      <c r="BE1014" s="2"/>
    </row>
    <row r="1015" spans="1:57" ht="12" hidden="1" customHeight="1">
      <c r="A1015" s="651"/>
      <c r="B1015" s="651"/>
      <c r="C1015" s="322"/>
      <c r="D1015" s="268"/>
      <c r="E1015" s="269"/>
      <c r="F1015" s="270"/>
      <c r="G1015" s="271"/>
      <c r="H1015" s="271"/>
      <c r="I1015" s="271"/>
      <c r="J1015" s="271"/>
      <c r="K1015" s="271"/>
      <c r="L1015" s="271"/>
      <c r="M1015" s="396"/>
      <c r="N1015" s="204">
        <v>0</v>
      </c>
      <c r="O1015" s="305"/>
      <c r="P1015" s="396"/>
      <c r="Q1015" s="395"/>
      <c r="R1015" s="323"/>
      <c r="S1015" s="273"/>
      <c r="T1015" s="443"/>
      <c r="U1015" s="273"/>
      <c r="V1015" s="443"/>
      <c r="W1015" s="193" t="s">
        <v>22</v>
      </c>
      <c r="X1015" s="552">
        <f t="shared" si="571"/>
        <v>0</v>
      </c>
      <c r="Y1015" s="422"/>
      <c r="Z1015" s="170"/>
      <c r="AA1015" s="88"/>
      <c r="AB1015" s="171"/>
      <c r="AC1015" s="1"/>
      <c r="AD1015" s="162"/>
      <c r="AE1015" s="162"/>
      <c r="AF1015" s="162"/>
      <c r="AG1015" s="162"/>
      <c r="AH1015" s="162"/>
      <c r="AI1015" s="162"/>
      <c r="AJ1015" s="162"/>
      <c r="AK1015" s="163"/>
      <c r="AL1015" s="162"/>
      <c r="AM1015" s="162"/>
      <c r="AN1015" s="162"/>
      <c r="AO1015" s="162"/>
      <c r="AP1015" s="162"/>
      <c r="AQ1015" s="162"/>
      <c r="AR1015" s="162"/>
      <c r="AS1015" s="162"/>
      <c r="AT1015" s="162"/>
      <c r="AU1015" s="162"/>
      <c r="AV1015" s="162"/>
      <c r="AW1015" s="162"/>
      <c r="AX1015" s="162"/>
      <c r="AY1015" s="162"/>
      <c r="AZ1015" s="162"/>
      <c r="BA1015" s="162"/>
      <c r="BB1015" s="162"/>
      <c r="BC1015" s="162"/>
      <c r="BD1015" s="162"/>
      <c r="BE1015" s="162"/>
    </row>
    <row r="1016" spans="1:57" s="3" customFormat="1" ht="63.75" hidden="1" customHeight="1">
      <c r="A1016" s="520" t="s">
        <v>11</v>
      </c>
      <c r="B1016" s="520"/>
      <c r="C1016" s="647" t="s">
        <v>782</v>
      </c>
      <c r="D1016" s="33" t="s">
        <v>269</v>
      </c>
      <c r="E1016" s="77" t="s">
        <v>271</v>
      </c>
      <c r="F1016" s="101" t="s">
        <v>743</v>
      </c>
      <c r="G1016" s="97"/>
      <c r="H1016" s="610"/>
      <c r="I1016" s="40"/>
      <c r="J1016" s="39"/>
      <c r="K1016" s="39"/>
      <c r="L1016" s="39"/>
      <c r="M1016" s="39"/>
      <c r="N1016" s="215">
        <v>0</v>
      </c>
      <c r="O1016" s="50">
        <f t="shared" ref="O1016:O1017" si="586">SUBTOTAL(9,G1016:M1016)</f>
        <v>0</v>
      </c>
      <c r="P1016" s="94">
        <f>O1016</f>
        <v>0</v>
      </c>
      <c r="Q1016" s="402">
        <v>13.17</v>
      </c>
      <c r="R1016" s="436">
        <f>Q1016*$S$1</f>
        <v>856.05</v>
      </c>
      <c r="S1016" s="394">
        <f>(1-T1016*0.01)*R1016</f>
        <v>642.03749999999991</v>
      </c>
      <c r="T1016" s="454">
        <v>25</v>
      </c>
      <c r="U1016" s="434">
        <f>(V1016/R1016*100-100)*-1</f>
        <v>31.01804801121429</v>
      </c>
      <c r="V1016" s="458">
        <v>590.52</v>
      </c>
      <c r="W1016" s="318">
        <f>S1016*O1016</f>
        <v>0</v>
      </c>
      <c r="X1016" s="552">
        <f t="shared" si="571"/>
        <v>0</v>
      </c>
      <c r="Y1016" s="437" t="s">
        <v>771</v>
      </c>
      <c r="Z1016" s="435">
        <f>T1016</f>
        <v>25</v>
      </c>
      <c r="AA1016" s="427"/>
      <c r="AB1016" s="2"/>
      <c r="AC1016" s="1"/>
      <c r="AD1016" s="2"/>
      <c r="AE1016" s="2"/>
      <c r="AF1016" s="2"/>
      <c r="AG1016" s="2"/>
      <c r="AH1016" s="2"/>
      <c r="AI1016" s="2"/>
      <c r="AJ1016" s="2"/>
      <c r="AK1016" s="122"/>
      <c r="AL1016" s="2"/>
      <c r="AM1016" s="2"/>
      <c r="AN1016" s="2"/>
      <c r="AO1016" s="2"/>
      <c r="AP1016" s="2"/>
      <c r="AQ1016" s="2"/>
      <c r="AR1016" s="2"/>
      <c r="AS1016" s="2"/>
      <c r="AT1016" s="2"/>
      <c r="AU1016" s="2"/>
      <c r="AV1016" s="2"/>
      <c r="AW1016" s="2"/>
      <c r="AX1016" s="2"/>
      <c r="AY1016" s="2"/>
      <c r="AZ1016" s="2"/>
      <c r="BA1016" s="2"/>
      <c r="BB1016" s="2"/>
      <c r="BC1016" s="2"/>
      <c r="BD1016" s="2"/>
      <c r="BE1016" s="2"/>
    </row>
    <row r="1017" spans="1:57" s="3" customFormat="1" ht="63.75" hidden="1" customHeight="1">
      <c r="A1017" s="520" t="s">
        <v>11</v>
      </c>
      <c r="B1017" s="491"/>
      <c r="C1017" s="647" t="s">
        <v>782</v>
      </c>
      <c r="D1017" s="18" t="s">
        <v>270</v>
      </c>
      <c r="E1017" s="71" t="s">
        <v>271</v>
      </c>
      <c r="F1017" s="102" t="s">
        <v>272</v>
      </c>
      <c r="G1017" s="97"/>
      <c r="H1017" s="616"/>
      <c r="I1017" s="40"/>
      <c r="J1017" s="39"/>
      <c r="K1017" s="39"/>
      <c r="L1017" s="39"/>
      <c r="M1017" s="39"/>
      <c r="N1017" s="215">
        <v>0</v>
      </c>
      <c r="O1017" s="50">
        <f t="shared" si="586"/>
        <v>0</v>
      </c>
      <c r="P1017" s="94">
        <f>O1017</f>
        <v>0</v>
      </c>
      <c r="Q1017" s="402">
        <v>13.17</v>
      </c>
      <c r="R1017" s="436">
        <f>Q1017*$S$1</f>
        <v>856.05</v>
      </c>
      <c r="S1017" s="394">
        <f>(1-T1017*0.01)*R1017</f>
        <v>642.03749999999991</v>
      </c>
      <c r="T1017" s="454">
        <v>25</v>
      </c>
      <c r="U1017" s="434">
        <f>(V1017/R1017*100-100)*-1</f>
        <v>31.01804801121429</v>
      </c>
      <c r="V1017" s="458">
        <v>590.52</v>
      </c>
      <c r="W1017" s="318">
        <f t="shared" si="569"/>
        <v>0</v>
      </c>
      <c r="X1017" s="552">
        <f t="shared" si="571"/>
        <v>0</v>
      </c>
      <c r="Y1017" s="437" t="s">
        <v>771</v>
      </c>
      <c r="Z1017" s="435">
        <f>T1017</f>
        <v>25</v>
      </c>
      <c r="AA1017" s="427"/>
      <c r="AB1017" s="2"/>
      <c r="AC1017" s="1"/>
      <c r="AD1017" s="2"/>
      <c r="AE1017" s="2"/>
      <c r="AF1017" s="2"/>
      <c r="AG1017" s="2"/>
      <c r="AH1017" s="2"/>
      <c r="AI1017" s="2"/>
      <c r="AJ1017" s="2"/>
      <c r="AK1017" s="122"/>
      <c r="AL1017" s="2"/>
      <c r="AM1017" s="2"/>
      <c r="AN1017" s="2"/>
      <c r="AO1017" s="2"/>
      <c r="AP1017" s="2"/>
      <c r="AQ1017" s="2"/>
      <c r="AR1017" s="2"/>
      <c r="AS1017" s="2"/>
      <c r="AT1017" s="2"/>
      <c r="AU1017" s="2"/>
      <c r="AV1017" s="2"/>
      <c r="AW1017" s="2"/>
      <c r="AX1017" s="2"/>
      <c r="AY1017" s="2"/>
      <c r="AZ1017" s="2"/>
      <c r="BA1017" s="2"/>
      <c r="BB1017" s="2"/>
      <c r="BC1017" s="2"/>
      <c r="BD1017" s="2"/>
      <c r="BE1017" s="2"/>
    </row>
    <row r="1018" spans="1:57" ht="12" hidden="1" customHeight="1">
      <c r="A1018" s="651"/>
      <c r="B1018" s="651"/>
      <c r="C1018" s="322"/>
      <c r="D1018" s="268"/>
      <c r="E1018" s="269"/>
      <c r="F1018" s="270"/>
      <c r="G1018" s="271"/>
      <c r="H1018" s="271"/>
      <c r="I1018" s="271"/>
      <c r="J1018" s="271"/>
      <c r="K1018" s="271"/>
      <c r="L1018" s="271"/>
      <c r="M1018" s="401"/>
      <c r="N1018" s="252">
        <v>0</v>
      </c>
      <c r="O1018" s="391"/>
      <c r="P1018" s="401"/>
      <c r="Q1018" s="392"/>
      <c r="R1018" s="323"/>
      <c r="S1018" s="273"/>
      <c r="T1018" s="453"/>
      <c r="U1018" s="432"/>
      <c r="V1018" s="443"/>
      <c r="W1018" s="193" t="s">
        <v>22</v>
      </c>
      <c r="X1018" s="552">
        <f t="shared" si="571"/>
        <v>0</v>
      </c>
      <c r="Y1018" s="422"/>
      <c r="Z1018" s="170"/>
      <c r="AA1018" s="88"/>
      <c r="AB1018" s="171"/>
      <c r="AC1018" s="1"/>
      <c r="AD1018" s="162"/>
      <c r="AE1018" s="162"/>
      <c r="AF1018" s="162"/>
      <c r="AG1018" s="162"/>
      <c r="AH1018" s="162"/>
      <c r="AI1018" s="162"/>
      <c r="AJ1018" s="162"/>
      <c r="AK1018" s="163"/>
      <c r="AL1018" s="162"/>
      <c r="AM1018" s="162"/>
      <c r="AN1018" s="162"/>
      <c r="AO1018" s="162"/>
      <c r="AP1018" s="162"/>
      <c r="AQ1018" s="162"/>
      <c r="AR1018" s="162"/>
      <c r="AS1018" s="162"/>
      <c r="AT1018" s="162"/>
      <c r="AU1018" s="162"/>
      <c r="AV1018" s="162"/>
      <c r="AW1018" s="162"/>
      <c r="AX1018" s="162"/>
      <c r="AY1018" s="162"/>
      <c r="AZ1018" s="162"/>
      <c r="BA1018" s="162"/>
      <c r="BB1018" s="162"/>
      <c r="BC1018" s="162"/>
      <c r="BD1018" s="162"/>
      <c r="BE1018" s="162"/>
    </row>
    <row r="1019" spans="1:57" s="3" customFormat="1" ht="27" hidden="1" customHeight="1">
      <c r="A1019" s="503"/>
      <c r="B1019" s="130"/>
      <c r="C1019" s="130"/>
      <c r="D1019" s="130"/>
      <c r="E1019" s="130"/>
      <c r="F1019" s="130"/>
      <c r="G1019" s="130"/>
      <c r="H1019" s="130"/>
      <c r="I1019" s="97" t="s">
        <v>234</v>
      </c>
      <c r="J1019" s="39"/>
      <c r="K1019" s="39"/>
      <c r="L1019" s="39"/>
      <c r="M1019" s="39"/>
      <c r="N1019" s="103">
        <v>0</v>
      </c>
      <c r="O1019" s="104"/>
      <c r="P1019" s="128">
        <f>IF(SUM(G1020:M1023)&gt;0,0.1,0)</f>
        <v>0</v>
      </c>
      <c r="Q1019" s="392"/>
      <c r="R1019" s="734"/>
      <c r="S1019" s="754"/>
      <c r="T1019" s="438"/>
      <c r="U1019" s="143"/>
      <c r="V1019" s="438"/>
      <c r="W1019" s="768"/>
      <c r="X1019" s="552">
        <f t="shared" si="571"/>
        <v>0</v>
      </c>
      <c r="Y1019" s="422"/>
      <c r="Z1019" s="1"/>
      <c r="AA1019" s="1"/>
      <c r="AB1019" s="171"/>
      <c r="AC1019" s="1"/>
      <c r="AD1019" s="2"/>
      <c r="AE1019" s="2"/>
      <c r="AF1019" s="2"/>
      <c r="AG1019" s="2"/>
      <c r="AH1019" s="2"/>
      <c r="AI1019" s="2"/>
      <c r="AJ1019" s="2"/>
      <c r="AK1019" s="122"/>
      <c r="AL1019" s="2"/>
      <c r="AM1019" s="2"/>
      <c r="AN1019" s="2"/>
      <c r="AO1019" s="2"/>
      <c r="AP1019" s="2"/>
      <c r="AQ1019" s="2"/>
      <c r="AR1019" s="2"/>
      <c r="AS1019" s="2"/>
      <c r="AT1019" s="2"/>
      <c r="AU1019" s="2"/>
      <c r="AV1019" s="2"/>
      <c r="AW1019" s="2"/>
      <c r="AX1019" s="2"/>
      <c r="AY1019" s="2"/>
      <c r="AZ1019" s="2"/>
      <c r="BA1019" s="2"/>
      <c r="BB1019" s="2"/>
      <c r="BC1019" s="2"/>
      <c r="BD1019" s="2"/>
      <c r="BE1019" s="2"/>
    </row>
    <row r="1020" spans="1:57" ht="12" hidden="1" customHeight="1">
      <c r="A1020" s="507"/>
      <c r="B1020" s="268"/>
      <c r="C1020" s="322"/>
      <c r="D1020" s="268"/>
      <c r="E1020" s="269"/>
      <c r="F1020" s="270"/>
      <c r="G1020" s="271"/>
      <c r="H1020" s="271"/>
      <c r="I1020" s="271"/>
      <c r="J1020" s="271"/>
      <c r="K1020" s="271"/>
      <c r="L1020" s="271"/>
      <c r="M1020" s="396"/>
      <c r="N1020" s="204">
        <v>0</v>
      </c>
      <c r="O1020" s="305"/>
      <c r="P1020" s="396"/>
      <c r="Q1020" s="395"/>
      <c r="R1020" s="738"/>
      <c r="S1020" s="764"/>
      <c r="T1020" s="443"/>
      <c r="U1020" s="273"/>
      <c r="V1020" s="443"/>
      <c r="W1020" s="770" t="s">
        <v>22</v>
      </c>
      <c r="X1020" s="552">
        <f t="shared" si="571"/>
        <v>0</v>
      </c>
      <c r="Y1020" s="422"/>
      <c r="Z1020" s="1"/>
      <c r="AA1020" s="1"/>
      <c r="AB1020" s="171"/>
      <c r="AC1020" s="1"/>
      <c r="AD1020" s="2"/>
      <c r="AE1020" s="2"/>
      <c r="AF1020" s="2"/>
      <c r="AG1020" s="2"/>
      <c r="AH1020" s="2"/>
      <c r="AI1020" s="2"/>
      <c r="AJ1020" s="2"/>
      <c r="AK1020" s="122"/>
      <c r="AL1020" s="162"/>
      <c r="AM1020" s="162"/>
      <c r="AN1020" s="162"/>
      <c r="AO1020" s="162"/>
      <c r="AP1020" s="162"/>
      <c r="AQ1020" s="162"/>
      <c r="AR1020" s="162"/>
      <c r="AS1020" s="162"/>
      <c r="AT1020" s="162"/>
      <c r="AU1020" s="162"/>
      <c r="AV1020" s="162"/>
      <c r="AW1020" s="162"/>
      <c r="AX1020" s="162"/>
      <c r="AY1020" s="162"/>
      <c r="AZ1020" s="162"/>
      <c r="BA1020" s="162"/>
      <c r="BB1020" s="162"/>
      <c r="BC1020" s="162"/>
      <c r="BD1020" s="162"/>
      <c r="BE1020" s="162"/>
    </row>
    <row r="1021" spans="1:57" s="3" customFormat="1" ht="27" hidden="1" customHeight="1">
      <c r="A1021" s="491" t="s">
        <v>11</v>
      </c>
      <c r="B1021" s="491"/>
      <c r="C1021" s="322"/>
      <c r="D1021" s="33" t="s">
        <v>233</v>
      </c>
      <c r="E1021" s="158" t="s">
        <v>235</v>
      </c>
      <c r="F1021" s="78" t="s">
        <v>2</v>
      </c>
      <c r="G1021" s="13"/>
      <c r="H1021" s="33"/>
      <c r="I1021" s="44"/>
      <c r="J1021" s="37"/>
      <c r="K1021" s="37"/>
      <c r="L1021" s="37"/>
      <c r="M1021" s="37"/>
      <c r="N1021" s="215">
        <v>0</v>
      </c>
      <c r="O1021" s="50">
        <f t="shared" ref="O1021:O1022" si="587">SUBTOTAL(9,G1021:M1021)</f>
        <v>0</v>
      </c>
      <c r="P1021" s="94">
        <f>O1021</f>
        <v>0</v>
      </c>
      <c r="Q1021" s="402">
        <v>6.83</v>
      </c>
      <c r="R1021" s="436">
        <f>Q1021*$S$1</f>
        <v>443.95</v>
      </c>
      <c r="S1021" s="394">
        <f>(1-T1021*0.01)*R1021</f>
        <v>288.56749999999994</v>
      </c>
      <c r="T1021" s="454">
        <v>35</v>
      </c>
      <c r="U1021" s="434">
        <f>(V1021/R1021*100-100)*-1</f>
        <v>38.61538461538462</v>
      </c>
      <c r="V1021" s="458">
        <v>272.517</v>
      </c>
      <c r="W1021" s="318">
        <f t="shared" si="569"/>
        <v>0</v>
      </c>
      <c r="X1021" s="552">
        <f t="shared" si="571"/>
        <v>0</v>
      </c>
      <c r="Y1021" s="437" t="s">
        <v>771</v>
      </c>
      <c r="Z1021" s="435">
        <f>T1021</f>
        <v>35</v>
      </c>
      <c r="AA1021" s="427"/>
      <c r="AB1021" s="2"/>
      <c r="AC1021" s="1"/>
      <c r="AD1021" s="2"/>
      <c r="AE1021" s="2"/>
      <c r="AF1021" s="2"/>
      <c r="AG1021" s="2"/>
      <c r="AH1021" s="2"/>
      <c r="AI1021" s="2"/>
      <c r="AJ1021" s="2"/>
      <c r="AK1021" s="122"/>
      <c r="AL1021" s="2"/>
      <c r="AM1021" s="2"/>
      <c r="AN1021" s="2"/>
      <c r="AO1021" s="2"/>
      <c r="AP1021" s="2"/>
      <c r="AQ1021" s="2"/>
      <c r="AR1021" s="2"/>
      <c r="AS1021" s="2"/>
      <c r="AT1021" s="2"/>
      <c r="AU1021" s="2"/>
      <c r="AV1021" s="2"/>
      <c r="AW1021" s="2"/>
      <c r="AX1021" s="2"/>
      <c r="AY1021" s="2"/>
      <c r="AZ1021" s="2"/>
      <c r="BA1021" s="2"/>
      <c r="BB1021" s="2"/>
      <c r="BC1021" s="2"/>
      <c r="BD1021" s="2"/>
      <c r="BE1021" s="2"/>
    </row>
    <row r="1022" spans="1:57" s="3" customFormat="1" ht="63.75" hidden="1" customHeight="1">
      <c r="A1022" s="520" t="s">
        <v>11</v>
      </c>
      <c r="B1022" s="479"/>
      <c r="C1022" s="511" t="s">
        <v>782</v>
      </c>
      <c r="D1022" s="18" t="s">
        <v>233</v>
      </c>
      <c r="E1022" s="159" t="s">
        <v>235</v>
      </c>
      <c r="F1022" s="68" t="s">
        <v>54</v>
      </c>
      <c r="G1022" s="258"/>
      <c r="H1022" s="258"/>
      <c r="I1022" s="616"/>
      <c r="J1022" s="39"/>
      <c r="K1022" s="39"/>
      <c r="L1022" s="39"/>
      <c r="M1022" s="864"/>
      <c r="N1022" s="215">
        <v>0</v>
      </c>
      <c r="O1022" s="50">
        <f t="shared" si="587"/>
        <v>0</v>
      </c>
      <c r="P1022" s="94">
        <f>O1022</f>
        <v>0</v>
      </c>
      <c r="Q1022" s="678">
        <v>5.66</v>
      </c>
      <c r="R1022" s="736">
        <f>Q1022*$S$1</f>
        <v>367.90000000000003</v>
      </c>
      <c r="S1022" s="745">
        <f>(1-T1022*0.01)*R1022</f>
        <v>294.32000000000005</v>
      </c>
      <c r="T1022" s="454">
        <v>20</v>
      </c>
      <c r="U1022" s="434">
        <f>(V1022/R1022*100-100)*-1</f>
        <v>19.744495786898625</v>
      </c>
      <c r="V1022" s="458">
        <v>295.26</v>
      </c>
      <c r="W1022" s="752">
        <f>S1022*O1022</f>
        <v>0</v>
      </c>
      <c r="X1022" s="552">
        <f t="shared" si="571"/>
        <v>0</v>
      </c>
      <c r="Y1022" s="437" t="s">
        <v>771</v>
      </c>
      <c r="Z1022" s="435">
        <f>T1022</f>
        <v>20</v>
      </c>
      <c r="AA1022" s="427"/>
      <c r="AB1022" s="2"/>
      <c r="AC1022" s="1"/>
      <c r="AD1022" s="2"/>
      <c r="AE1022" s="2"/>
      <c r="AF1022" s="2"/>
      <c r="AG1022" s="2"/>
      <c r="AH1022" s="2"/>
      <c r="AI1022" s="2"/>
      <c r="AJ1022" s="2"/>
      <c r="AK1022" s="122"/>
      <c r="AL1022" s="2"/>
      <c r="AM1022" s="2"/>
      <c r="AN1022" s="2"/>
      <c r="AO1022" s="2"/>
      <c r="AP1022" s="2"/>
      <c r="AQ1022" s="2"/>
      <c r="AR1022" s="2"/>
      <c r="AS1022" s="2"/>
      <c r="AT1022" s="2"/>
      <c r="AU1022" s="2"/>
      <c r="AV1022" s="2"/>
      <c r="AW1022" s="2"/>
      <c r="AX1022" s="2"/>
      <c r="AY1022" s="2"/>
      <c r="AZ1022" s="2"/>
      <c r="BA1022" s="2"/>
      <c r="BB1022" s="2"/>
      <c r="BC1022" s="2"/>
      <c r="BD1022" s="2"/>
      <c r="BE1022" s="2"/>
    </row>
    <row r="1023" spans="1:57" ht="12" hidden="1" customHeight="1">
      <c r="A1023" s="536"/>
      <c r="B1023" s="268"/>
      <c r="C1023" s="322"/>
      <c r="D1023" s="268"/>
      <c r="E1023" s="269"/>
      <c r="F1023" s="549"/>
      <c r="G1023" s="396"/>
      <c r="H1023" s="396"/>
      <c r="I1023" s="396"/>
      <c r="J1023" s="271"/>
      <c r="K1023" s="271"/>
      <c r="L1023" s="271"/>
      <c r="M1023" s="271"/>
      <c r="N1023" s="252">
        <v>0</v>
      </c>
      <c r="O1023" s="391"/>
      <c r="P1023" s="401"/>
      <c r="Q1023" s="392"/>
      <c r="R1023" s="738"/>
      <c r="S1023" s="763"/>
      <c r="T1023" s="428"/>
      <c r="U1023" s="428"/>
      <c r="V1023" s="331"/>
      <c r="W1023" s="770" t="s">
        <v>22</v>
      </c>
      <c r="X1023" s="552">
        <f t="shared" si="571"/>
        <v>0</v>
      </c>
      <c r="Y1023" s="422"/>
      <c r="Z1023" s="1"/>
      <c r="AA1023" s="1"/>
      <c r="AB1023" s="171"/>
      <c r="AC1023" s="1"/>
      <c r="AD1023" s="2"/>
      <c r="AE1023" s="2"/>
      <c r="AF1023" s="2"/>
      <c r="AG1023" s="2"/>
      <c r="AH1023" s="2"/>
      <c r="AI1023" s="2"/>
      <c r="AJ1023" s="2"/>
      <c r="AK1023" s="122"/>
      <c r="AL1023" s="162"/>
      <c r="AM1023" s="162"/>
      <c r="AN1023" s="162"/>
      <c r="AO1023" s="162"/>
      <c r="AP1023" s="162"/>
      <c r="AQ1023" s="162"/>
      <c r="AR1023" s="162"/>
      <c r="AS1023" s="162"/>
      <c r="AT1023" s="162"/>
      <c r="AU1023" s="162"/>
      <c r="AV1023" s="162"/>
      <c r="AW1023" s="162"/>
      <c r="AX1023" s="162"/>
      <c r="AY1023" s="162"/>
      <c r="AZ1023" s="162"/>
      <c r="BA1023" s="162"/>
      <c r="BB1023" s="162"/>
      <c r="BC1023" s="162"/>
      <c r="BD1023" s="162"/>
      <c r="BE1023" s="162"/>
    </row>
    <row r="1024" spans="1:57" s="3" customFormat="1" ht="27" customHeight="1">
      <c r="A1024" s="503"/>
      <c r="B1024" s="130"/>
      <c r="C1024" s="322"/>
      <c r="D1024" s="130"/>
      <c r="E1024" s="416" t="s">
        <v>931</v>
      </c>
      <c r="F1024" s="550"/>
      <c r="G1024" s="341"/>
      <c r="H1024" s="191" t="s">
        <v>922</v>
      </c>
      <c r="I1024" s="191" t="s">
        <v>921</v>
      </c>
      <c r="J1024" s="97" t="s">
        <v>173</v>
      </c>
      <c r="K1024" s="97" t="s">
        <v>337</v>
      </c>
      <c r="L1024" s="40"/>
      <c r="M1024" s="40"/>
      <c r="N1024" s="103"/>
      <c r="O1024" s="104"/>
      <c r="P1024" s="128">
        <f>IF(SUM(G1025:M1031)&gt;0,0.1,0)</f>
        <v>0</v>
      </c>
      <c r="Q1024" s="392"/>
      <c r="R1024" s="734"/>
      <c r="S1024" s="762"/>
      <c r="T1024" s="332"/>
      <c r="U1024" s="332"/>
      <c r="V1024" s="332"/>
      <c r="W1024" s="768"/>
      <c r="X1024" s="552">
        <f t="shared" si="571"/>
        <v>0</v>
      </c>
      <c r="Y1024" s="422"/>
      <c r="Z1024" s="1"/>
      <c r="AA1024" s="1"/>
      <c r="AB1024" s="171"/>
      <c r="AC1024" s="1"/>
      <c r="AD1024" s="2"/>
      <c r="AE1024" s="2"/>
      <c r="AF1024" s="2"/>
      <c r="AG1024" s="2"/>
      <c r="AH1024" s="2"/>
      <c r="AI1024" s="2"/>
      <c r="AJ1024" s="2"/>
      <c r="AK1024" s="122"/>
      <c r="AL1024" s="2"/>
      <c r="AM1024" s="2"/>
      <c r="AN1024" s="2"/>
      <c r="AO1024" s="2"/>
      <c r="AP1024" s="2"/>
      <c r="AQ1024" s="2"/>
      <c r="AR1024" s="2"/>
      <c r="AS1024" s="2"/>
      <c r="AT1024" s="2"/>
      <c r="AU1024" s="2"/>
      <c r="AV1024" s="2"/>
      <c r="AW1024" s="2"/>
      <c r="AX1024" s="2"/>
      <c r="AY1024" s="2"/>
      <c r="AZ1024" s="2"/>
      <c r="BA1024" s="2"/>
      <c r="BB1024" s="2"/>
      <c r="BC1024" s="2"/>
      <c r="BD1024" s="2"/>
      <c r="BE1024" s="2"/>
    </row>
    <row r="1025" spans="1:256" s="3" customFormat="1" ht="63.75" customHeight="1">
      <c r="A1025" s="520" t="s">
        <v>11</v>
      </c>
      <c r="B1025" s="530"/>
      <c r="C1025" s="677" t="s">
        <v>953</v>
      </c>
      <c r="D1025" s="715" t="s">
        <v>924</v>
      </c>
      <c r="E1025" s="68" t="s">
        <v>923</v>
      </c>
      <c r="F1025" s="68" t="s">
        <v>47</v>
      </c>
      <c r="G1025" s="39"/>
      <c r="H1025" s="538" t="s">
        <v>790</v>
      </c>
      <c r="I1025" s="620"/>
      <c r="J1025" s="620"/>
      <c r="K1025" s="538" t="s">
        <v>790</v>
      </c>
      <c r="L1025" s="866"/>
      <c r="M1025" s="864"/>
      <c r="N1025" s="369"/>
      <c r="O1025" s="50">
        <f>SUBTOTAL(9,G1025:M1025)</f>
        <v>0</v>
      </c>
      <c r="P1025" s="94">
        <f>O1025</f>
        <v>0</v>
      </c>
      <c r="Q1025" s="678">
        <v>3.92</v>
      </c>
      <c r="R1025" s="736">
        <f t="shared" ref="R1025:R1029" si="588">Q1025*$S$1</f>
        <v>254.79999999999998</v>
      </c>
      <c r="S1025" s="745">
        <f t="shared" ref="S1025:S1029" si="589">(1-T1025*0.01)*R1025</f>
        <v>203.84</v>
      </c>
      <c r="T1025" s="454">
        <v>20</v>
      </c>
      <c r="U1025" s="434"/>
      <c r="V1025" s="458"/>
      <c r="W1025" s="752">
        <f>S1025*O1025</f>
        <v>0</v>
      </c>
      <c r="X1025" s="552">
        <f>R1025*P1025</f>
        <v>0</v>
      </c>
      <c r="Y1025" s="437" t="s">
        <v>771</v>
      </c>
      <c r="Z1025" s="435">
        <f t="shared" ref="Z1025:Z1028" si="590">T1025</f>
        <v>20</v>
      </c>
      <c r="AA1025" s="1"/>
      <c r="AB1025" s="2"/>
      <c r="AC1025" s="2"/>
      <c r="AD1025" s="2"/>
      <c r="AE1025" s="2"/>
      <c r="AF1025" s="2"/>
      <c r="AG1025" s="2"/>
      <c r="AH1025" s="2"/>
      <c r="AI1025" s="122"/>
      <c r="AJ1025" s="2"/>
      <c r="AK1025" s="2"/>
      <c r="AL1025" s="2"/>
      <c r="AM1025" s="2"/>
      <c r="AN1025" s="2"/>
      <c r="AO1025" s="2"/>
      <c r="AP1025" s="2"/>
      <c r="AQ1025" s="2"/>
      <c r="AR1025" s="2"/>
      <c r="AS1025" s="2"/>
      <c r="AT1025" s="2"/>
      <c r="AU1025" s="2"/>
      <c r="AV1025" s="2"/>
      <c r="AW1025" s="2"/>
      <c r="AX1025" s="2"/>
      <c r="AY1025" s="2"/>
      <c r="AZ1025" s="2"/>
      <c r="BA1025" s="2"/>
      <c r="BB1025" s="2"/>
      <c r="BC1025" s="2"/>
      <c r="IV1025" s="165"/>
    </row>
    <row r="1026" spans="1:256" ht="64.5" hidden="1" customHeight="1">
      <c r="A1026" s="520" t="s">
        <v>11</v>
      </c>
      <c r="B1026" s="530"/>
      <c r="C1026" s="677" t="s">
        <v>953</v>
      </c>
      <c r="D1026" s="715" t="s">
        <v>924</v>
      </c>
      <c r="E1026" s="68" t="s">
        <v>923</v>
      </c>
      <c r="F1026" s="68" t="s">
        <v>930</v>
      </c>
      <c r="G1026" s="39"/>
      <c r="H1026" s="538" t="s">
        <v>790</v>
      </c>
      <c r="I1026" s="538" t="s">
        <v>790</v>
      </c>
      <c r="J1026" s="620"/>
      <c r="K1026" s="538" t="s">
        <v>790</v>
      </c>
      <c r="L1026" s="39"/>
      <c r="M1026" s="39"/>
      <c r="N1026" s="369">
        <v>0</v>
      </c>
      <c r="O1026" s="50">
        <f t="shared" ref="O1026:O1029" si="591">SUBTOTAL(9,G1026:M1026)</f>
        <v>0</v>
      </c>
      <c r="P1026" s="94">
        <f t="shared" ref="P1026:P1029" si="592">O1026</f>
        <v>0</v>
      </c>
      <c r="Q1026" s="678">
        <v>3.92</v>
      </c>
      <c r="R1026" s="736">
        <f t="shared" si="588"/>
        <v>254.79999999999998</v>
      </c>
      <c r="S1026" s="745">
        <f t="shared" si="589"/>
        <v>203.84</v>
      </c>
      <c r="T1026" s="454">
        <v>20</v>
      </c>
      <c r="U1026" s="434"/>
      <c r="V1026" s="458"/>
      <c r="W1026" s="752">
        <f t="shared" ref="W1026:W1029" si="593">S1026*O1026</f>
        <v>0</v>
      </c>
      <c r="X1026" s="552">
        <f t="shared" si="571"/>
        <v>0</v>
      </c>
      <c r="Y1026" s="437" t="s">
        <v>771</v>
      </c>
      <c r="Z1026" s="435">
        <f t="shared" si="590"/>
        <v>20</v>
      </c>
      <c r="AA1026" s="1"/>
      <c r="AB1026" s="2"/>
      <c r="AC1026" s="2"/>
      <c r="AD1026" s="2"/>
      <c r="AE1026" s="2"/>
      <c r="AF1026" s="2"/>
      <c r="AG1026" s="2"/>
      <c r="AH1026" s="2"/>
      <c r="AI1026" s="122"/>
      <c r="AJ1026" s="2"/>
      <c r="AK1026" s="2"/>
      <c r="AL1026" s="2"/>
      <c r="AM1026" s="2"/>
      <c r="AN1026" s="2"/>
      <c r="AO1026" s="2"/>
      <c r="AP1026" s="2"/>
      <c r="AQ1026" s="2"/>
      <c r="AR1026" s="2"/>
      <c r="AS1026" s="2"/>
      <c r="AT1026" s="2"/>
      <c r="AU1026" s="2"/>
      <c r="AV1026" s="2"/>
      <c r="AW1026" s="2"/>
      <c r="AX1026" s="2"/>
      <c r="AY1026" s="2"/>
      <c r="AZ1026" s="2"/>
      <c r="BA1026" s="2"/>
      <c r="BB1026" s="2"/>
      <c r="BC1026" s="2"/>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c r="IA1026" s="3"/>
      <c r="IB1026" s="3"/>
      <c r="IC1026" s="3"/>
      <c r="ID1026" s="3"/>
      <c r="IE1026" s="3"/>
      <c r="IF1026" s="3"/>
      <c r="IG1026" s="3"/>
      <c r="IH1026" s="3"/>
      <c r="II1026" s="3"/>
      <c r="IJ1026" s="3"/>
      <c r="IK1026" s="3"/>
      <c r="IL1026" s="3"/>
      <c r="IM1026" s="3"/>
      <c r="IN1026" s="3"/>
      <c r="IO1026" s="3"/>
      <c r="IP1026" s="3"/>
      <c r="IQ1026" s="3"/>
      <c r="IR1026" s="3"/>
      <c r="IS1026" s="3"/>
      <c r="IT1026" s="3"/>
      <c r="IU1026" s="3"/>
    </row>
    <row r="1027" spans="1:256" ht="64.5" customHeight="1">
      <c r="A1027" s="520" t="s">
        <v>11</v>
      </c>
      <c r="B1027" s="530"/>
      <c r="C1027" s="677" t="s">
        <v>953</v>
      </c>
      <c r="D1027" s="715" t="s">
        <v>925</v>
      </c>
      <c r="E1027" s="68" t="s">
        <v>923</v>
      </c>
      <c r="F1027" s="68" t="s">
        <v>47</v>
      </c>
      <c r="G1027" s="39"/>
      <c r="H1027" s="620"/>
      <c r="J1027" s="620"/>
      <c r="K1027" s="620"/>
      <c r="L1027" s="39"/>
      <c r="M1027" s="39"/>
      <c r="N1027" s="369"/>
      <c r="O1027" s="50">
        <f t="shared" si="591"/>
        <v>0</v>
      </c>
      <c r="P1027" s="94">
        <f t="shared" si="592"/>
        <v>0</v>
      </c>
      <c r="Q1027" s="678">
        <v>6.54</v>
      </c>
      <c r="R1027" s="736">
        <f t="shared" si="588"/>
        <v>425.1</v>
      </c>
      <c r="S1027" s="745">
        <f t="shared" si="589"/>
        <v>340.08000000000004</v>
      </c>
      <c r="T1027" s="454">
        <v>20</v>
      </c>
      <c r="U1027" s="434"/>
      <c r="V1027" s="458"/>
      <c r="W1027" s="752">
        <f t="shared" si="593"/>
        <v>0</v>
      </c>
      <c r="X1027" s="552">
        <f t="shared" si="571"/>
        <v>0</v>
      </c>
      <c r="Y1027" s="437" t="s">
        <v>771</v>
      </c>
      <c r="Z1027" s="435">
        <f t="shared" si="590"/>
        <v>20</v>
      </c>
      <c r="AA1027" s="1"/>
      <c r="AB1027" s="2"/>
      <c r="AC1027" s="2"/>
      <c r="AD1027" s="2"/>
      <c r="AE1027" s="2"/>
      <c r="AF1027" s="2"/>
      <c r="AG1027" s="2"/>
      <c r="AH1027" s="2"/>
      <c r="AI1027" s="122"/>
      <c r="AJ1027" s="2"/>
      <c r="AK1027" s="2"/>
      <c r="AL1027" s="2"/>
      <c r="AM1027" s="2"/>
      <c r="AN1027" s="2"/>
      <c r="AO1027" s="2"/>
      <c r="AP1027" s="2"/>
      <c r="AQ1027" s="2"/>
      <c r="AR1027" s="2"/>
      <c r="AS1027" s="2"/>
      <c r="AT1027" s="2"/>
      <c r="AU1027" s="2"/>
      <c r="AV1027" s="2"/>
      <c r="AW1027" s="2"/>
      <c r="AX1027" s="2"/>
      <c r="AY1027" s="2"/>
      <c r="AZ1027" s="2"/>
      <c r="BA1027" s="2"/>
      <c r="BB1027" s="2"/>
      <c r="BC1027" s="2"/>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c r="IA1027" s="3"/>
      <c r="IB1027" s="3"/>
      <c r="IC1027" s="3"/>
      <c r="ID1027" s="3"/>
      <c r="IE1027" s="3"/>
      <c r="IF1027" s="3"/>
      <c r="IG1027" s="3"/>
      <c r="IH1027" s="3"/>
      <c r="II1027" s="3"/>
      <c r="IJ1027" s="3"/>
      <c r="IK1027" s="3"/>
      <c r="IL1027" s="3"/>
      <c r="IM1027" s="3"/>
      <c r="IN1027" s="3"/>
      <c r="IO1027" s="3"/>
      <c r="IP1027" s="3"/>
      <c r="IQ1027" s="3"/>
      <c r="IR1027" s="3"/>
      <c r="IS1027" s="3"/>
      <c r="IT1027" s="3"/>
      <c r="IU1027" s="3"/>
    </row>
    <row r="1028" spans="1:256" ht="64.5" customHeight="1">
      <c r="A1028" s="520" t="s">
        <v>11</v>
      </c>
      <c r="B1028" s="530"/>
      <c r="C1028" s="677" t="s">
        <v>953</v>
      </c>
      <c r="D1028" s="715" t="s">
        <v>926</v>
      </c>
      <c r="E1028" s="68" t="s">
        <v>923</v>
      </c>
      <c r="F1028" s="68" t="s">
        <v>47</v>
      </c>
      <c r="G1028" s="39"/>
      <c r="H1028" s="538" t="s">
        <v>790</v>
      </c>
      <c r="I1028" s="620"/>
      <c r="J1028" s="538" t="s">
        <v>790</v>
      </c>
      <c r="K1028" s="620"/>
      <c r="L1028" s="39"/>
      <c r="M1028" s="39"/>
      <c r="N1028" s="369"/>
      <c r="O1028" s="50">
        <f t="shared" si="591"/>
        <v>0</v>
      </c>
      <c r="P1028" s="94">
        <f t="shared" si="592"/>
        <v>0</v>
      </c>
      <c r="Q1028" s="678">
        <v>3.92</v>
      </c>
      <c r="R1028" s="736">
        <f t="shared" si="588"/>
        <v>254.79999999999998</v>
      </c>
      <c r="S1028" s="745">
        <f t="shared" si="589"/>
        <v>203.84</v>
      </c>
      <c r="T1028" s="454">
        <v>20</v>
      </c>
      <c r="U1028" s="434"/>
      <c r="V1028" s="458"/>
      <c r="W1028" s="752">
        <f t="shared" si="593"/>
        <v>0</v>
      </c>
      <c r="X1028" s="552">
        <f t="shared" si="571"/>
        <v>0</v>
      </c>
      <c r="Y1028" s="437" t="s">
        <v>771</v>
      </c>
      <c r="Z1028" s="435">
        <f t="shared" si="590"/>
        <v>20</v>
      </c>
      <c r="AA1028" s="1"/>
      <c r="AB1028" s="2"/>
      <c r="AC1028" s="2"/>
      <c r="AD1028" s="2"/>
      <c r="AE1028" s="2"/>
      <c r="AF1028" s="2"/>
      <c r="AG1028" s="2"/>
      <c r="AH1028" s="2"/>
      <c r="AI1028" s="122"/>
      <c r="AJ1028" s="2"/>
      <c r="AK1028" s="2"/>
      <c r="AL1028" s="2"/>
      <c r="AM1028" s="2"/>
      <c r="AN1028" s="2"/>
      <c r="AO1028" s="2"/>
      <c r="AP1028" s="2"/>
      <c r="AQ1028" s="2"/>
      <c r="AR1028" s="2"/>
      <c r="AS1028" s="2"/>
      <c r="AT1028" s="2"/>
      <c r="AU1028" s="2"/>
      <c r="AV1028" s="2"/>
      <c r="AW1028" s="2"/>
      <c r="AX1028" s="2"/>
      <c r="AY1028" s="2"/>
      <c r="AZ1028" s="2"/>
      <c r="BA1028" s="2"/>
      <c r="BB1028" s="2"/>
      <c r="BC1028" s="2"/>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c r="IA1028" s="3"/>
      <c r="IB1028" s="3"/>
      <c r="IC1028" s="3"/>
      <c r="ID1028" s="3"/>
      <c r="IE1028" s="3"/>
      <c r="IF1028" s="3"/>
      <c r="IG1028" s="3"/>
      <c r="IH1028" s="3"/>
      <c r="II1028" s="3"/>
      <c r="IJ1028" s="3"/>
      <c r="IK1028" s="3"/>
      <c r="IL1028" s="3"/>
      <c r="IM1028" s="3"/>
      <c r="IN1028" s="3"/>
      <c r="IO1028" s="3"/>
      <c r="IP1028" s="3"/>
      <c r="IQ1028" s="3"/>
      <c r="IR1028" s="3"/>
      <c r="IS1028" s="3"/>
      <c r="IT1028" s="3"/>
      <c r="IU1028" s="3"/>
    </row>
    <row r="1029" spans="1:256" s="3" customFormat="1" ht="63.75" customHeight="1">
      <c r="A1029" s="520" t="s">
        <v>11</v>
      </c>
      <c r="B1029" s="530"/>
      <c r="C1029" s="511" t="s">
        <v>782</v>
      </c>
      <c r="D1029" s="62" t="s">
        <v>171</v>
      </c>
      <c r="E1029" s="63" t="s">
        <v>172</v>
      </c>
      <c r="F1029" s="68" t="s">
        <v>47</v>
      </c>
      <c r="G1029" s="39"/>
      <c r="H1029" s="538" t="s">
        <v>790</v>
      </c>
      <c r="I1029" s="538" t="s">
        <v>790</v>
      </c>
      <c r="J1029" s="538" t="s">
        <v>790</v>
      </c>
      <c r="K1029" s="620"/>
      <c r="L1029" s="39"/>
      <c r="M1029" s="39"/>
      <c r="N1029" s="369"/>
      <c r="O1029" s="50">
        <f t="shared" si="591"/>
        <v>0</v>
      </c>
      <c r="P1029" s="94">
        <f t="shared" si="592"/>
        <v>0</v>
      </c>
      <c r="Q1029" s="678">
        <v>10.5</v>
      </c>
      <c r="R1029" s="736">
        <f t="shared" si="588"/>
        <v>682.5</v>
      </c>
      <c r="S1029" s="745">
        <f t="shared" si="589"/>
        <v>546</v>
      </c>
      <c r="T1029" s="454">
        <v>20</v>
      </c>
      <c r="U1029" s="434">
        <f>(V1029/R1029*100-100)*-1</f>
        <v>31.132307692307705</v>
      </c>
      <c r="V1029" s="458">
        <v>470.02199999999993</v>
      </c>
      <c r="W1029" s="752">
        <f t="shared" si="593"/>
        <v>0</v>
      </c>
      <c r="X1029" s="552">
        <f t="shared" si="571"/>
        <v>0</v>
      </c>
      <c r="Y1029" s="437" t="s">
        <v>771</v>
      </c>
      <c r="Z1029" s="435">
        <f>T1029</f>
        <v>20</v>
      </c>
      <c r="AA1029" s="427"/>
      <c r="AB1029" s="2"/>
      <c r="AC1029" s="1"/>
      <c r="AD1029" s="2"/>
      <c r="AE1029" s="2"/>
      <c r="AF1029" s="2"/>
      <c r="AG1029" s="2"/>
      <c r="AH1029" s="2"/>
      <c r="AI1029" s="2"/>
      <c r="AJ1029" s="2"/>
      <c r="AK1029" s="122"/>
      <c r="AL1029" s="2"/>
      <c r="AM1029" s="2"/>
      <c r="AN1029" s="2"/>
      <c r="AO1029" s="2"/>
      <c r="AP1029" s="2"/>
      <c r="AQ1029" s="2"/>
      <c r="AR1029" s="2"/>
      <c r="AS1029" s="2"/>
      <c r="AT1029" s="2"/>
      <c r="AU1029" s="2"/>
      <c r="AV1029" s="2"/>
      <c r="AW1029" s="2"/>
      <c r="AX1029" s="2"/>
      <c r="AY1029" s="2"/>
      <c r="AZ1029" s="2"/>
      <c r="BA1029" s="2"/>
      <c r="BB1029" s="2"/>
      <c r="BC1029" s="2"/>
      <c r="BD1029" s="2"/>
      <c r="BE1029" s="2"/>
    </row>
    <row r="1030" spans="1:256" s="3" customFormat="1" ht="63.75" hidden="1" customHeight="1">
      <c r="A1030" s="520" t="s">
        <v>11</v>
      </c>
      <c r="B1030" s="524"/>
      <c r="C1030" s="511" t="s">
        <v>782</v>
      </c>
      <c r="D1030" s="62" t="s">
        <v>486</v>
      </c>
      <c r="E1030" s="63" t="s">
        <v>172</v>
      </c>
      <c r="F1030" s="68" t="s">
        <v>23</v>
      </c>
      <c r="G1030" s="39"/>
      <c r="H1030" s="39"/>
      <c r="I1030" s="538" t="s">
        <v>790</v>
      </c>
      <c r="J1030" s="538" t="s">
        <v>790</v>
      </c>
      <c r="K1030" s="620"/>
      <c r="L1030" s="39"/>
      <c r="M1030" s="39"/>
      <c r="N1030" s="369">
        <v>0</v>
      </c>
      <c r="O1030" s="50">
        <f t="shared" ref="O1030:O1031" si="594">SUBTOTAL(9,G1030:M1030)</f>
        <v>0</v>
      </c>
      <c r="P1030" s="94">
        <f t="shared" ref="P1030:P1031" si="595">O1030</f>
        <v>0</v>
      </c>
      <c r="Q1030" s="402">
        <v>6.95</v>
      </c>
      <c r="R1030" s="436">
        <f>Q1030*$S$1</f>
        <v>451.75</v>
      </c>
      <c r="S1030" s="394">
        <f t="shared" ref="S1030:S1031" si="596">(1-T1030*0.01)*R1030</f>
        <v>361.40000000000003</v>
      </c>
      <c r="T1030" s="454">
        <v>20</v>
      </c>
      <c r="U1030" s="434">
        <f>(V1030/R1030*100-100)*-1</f>
        <v>25.808522412838954</v>
      </c>
      <c r="V1030" s="458">
        <v>335.16</v>
      </c>
      <c r="W1030" s="318">
        <f t="shared" ref="W1030:W1031" si="597">S1030*O1030</f>
        <v>0</v>
      </c>
      <c r="X1030" s="552">
        <f t="shared" si="571"/>
        <v>0</v>
      </c>
      <c r="Y1030" s="437" t="s">
        <v>771</v>
      </c>
      <c r="Z1030" s="435">
        <f>T1030</f>
        <v>20</v>
      </c>
      <c r="AA1030" s="427"/>
      <c r="AB1030" s="2"/>
      <c r="AC1030" s="1"/>
      <c r="AD1030" s="2"/>
      <c r="AE1030" s="2"/>
      <c r="AF1030" s="2"/>
      <c r="AG1030" s="2"/>
      <c r="AH1030" s="2"/>
      <c r="AI1030" s="2"/>
      <c r="AJ1030" s="2"/>
      <c r="AK1030" s="122"/>
      <c r="AL1030" s="2"/>
      <c r="AM1030" s="2"/>
      <c r="AN1030" s="2"/>
      <c r="AO1030" s="2"/>
      <c r="AP1030" s="2"/>
      <c r="AQ1030" s="2"/>
      <c r="AR1030" s="2"/>
      <c r="AS1030" s="2"/>
      <c r="AT1030" s="2"/>
      <c r="AU1030" s="2"/>
      <c r="AV1030" s="2"/>
      <c r="AW1030" s="2"/>
      <c r="AX1030" s="2"/>
      <c r="AY1030" s="2"/>
      <c r="AZ1030" s="2"/>
      <c r="BA1030" s="2"/>
      <c r="BB1030" s="2"/>
      <c r="BC1030" s="2"/>
      <c r="BD1030" s="2"/>
      <c r="BE1030" s="2"/>
    </row>
    <row r="1031" spans="1:256" s="3" customFormat="1" ht="63.75" hidden="1" customHeight="1">
      <c r="A1031" s="520" t="s">
        <v>11</v>
      </c>
      <c r="B1031" s="524"/>
      <c r="C1031" s="511" t="s">
        <v>782</v>
      </c>
      <c r="D1031" s="62" t="s">
        <v>487</v>
      </c>
      <c r="E1031" s="63" t="s">
        <v>172</v>
      </c>
      <c r="F1031" s="68" t="s">
        <v>47</v>
      </c>
      <c r="G1031" s="39"/>
      <c r="H1031" s="39"/>
      <c r="I1031" s="620"/>
      <c r="J1031" s="620"/>
      <c r="K1031" s="867"/>
      <c r="L1031" s="39"/>
      <c r="M1031" s="39"/>
      <c r="N1031" s="369">
        <v>0</v>
      </c>
      <c r="O1031" s="50">
        <f t="shared" si="594"/>
        <v>0</v>
      </c>
      <c r="P1031" s="94">
        <f t="shared" si="595"/>
        <v>0</v>
      </c>
      <c r="Q1031" s="402">
        <v>7.2</v>
      </c>
      <c r="R1031" s="436">
        <f>Q1031*$S$1</f>
        <v>468</v>
      </c>
      <c r="S1031" s="394">
        <f t="shared" si="596"/>
        <v>374.40000000000003</v>
      </c>
      <c r="T1031" s="454">
        <v>20</v>
      </c>
      <c r="U1031" s="434">
        <f>(V1031/R1031*100-100)*-1</f>
        <v>25.144871794871804</v>
      </c>
      <c r="V1031" s="458">
        <v>350.32199999999995</v>
      </c>
      <c r="W1031" s="318">
        <f t="shared" si="597"/>
        <v>0</v>
      </c>
      <c r="X1031" s="552">
        <f t="shared" si="571"/>
        <v>0</v>
      </c>
      <c r="Y1031" s="437" t="s">
        <v>771</v>
      </c>
      <c r="Z1031" s="435">
        <f>T1031</f>
        <v>20</v>
      </c>
      <c r="AA1031" s="427"/>
      <c r="AB1031" s="2"/>
      <c r="AC1031" s="1"/>
      <c r="AD1031" s="2"/>
      <c r="AE1031" s="2"/>
      <c r="AF1031" s="2"/>
      <c r="AG1031" s="2"/>
      <c r="AH1031" s="2"/>
      <c r="AI1031" s="2"/>
      <c r="AJ1031" s="2"/>
      <c r="AK1031" s="122"/>
      <c r="AL1031" s="2"/>
      <c r="AM1031" s="2"/>
      <c r="AN1031" s="2"/>
      <c r="AO1031" s="2"/>
      <c r="AP1031" s="2"/>
      <c r="AQ1031" s="2"/>
      <c r="AR1031" s="2"/>
      <c r="AS1031" s="2"/>
      <c r="AT1031" s="2"/>
      <c r="AU1031" s="2"/>
      <c r="AV1031" s="2"/>
      <c r="AW1031" s="2"/>
      <c r="AX1031" s="2"/>
      <c r="AY1031" s="2"/>
      <c r="AZ1031" s="2"/>
      <c r="BA1031" s="2"/>
      <c r="BB1031" s="2"/>
      <c r="BC1031" s="2"/>
      <c r="BD1031" s="2"/>
      <c r="BE1031" s="2"/>
    </row>
    <row r="1032" spans="1:256" s="3" customFormat="1" ht="27" customHeight="1">
      <c r="A1032" s="503"/>
      <c r="B1032" s="130"/>
      <c r="C1032" s="322"/>
      <c r="D1032" s="130"/>
      <c r="E1032" s="416" t="s">
        <v>932</v>
      </c>
      <c r="F1032" s="550"/>
      <c r="G1032" s="341"/>
      <c r="H1032" s="191" t="s">
        <v>927</v>
      </c>
      <c r="I1032" s="191" t="s">
        <v>928</v>
      </c>
      <c r="J1032" s="97" t="s">
        <v>929</v>
      </c>
      <c r="K1032" s="856"/>
      <c r="L1032" s="868"/>
      <c r="M1032" s="856"/>
      <c r="N1032" s="103"/>
      <c r="O1032" s="104"/>
      <c r="P1032" s="128">
        <f>IF(SUM(G1033:M1033)&gt;0,0.1,0)</f>
        <v>0</v>
      </c>
      <c r="Q1032" s="392"/>
      <c r="R1032" s="734"/>
      <c r="S1032" s="762"/>
      <c r="T1032" s="332"/>
      <c r="U1032" s="332"/>
      <c r="V1032" s="332"/>
      <c r="W1032" s="768"/>
      <c r="X1032" s="552">
        <f t="shared" si="571"/>
        <v>0</v>
      </c>
      <c r="Y1032" s="672"/>
      <c r="Z1032" s="1"/>
      <c r="AA1032" s="171"/>
      <c r="AB1032" s="1"/>
      <c r="AC1032" s="2"/>
      <c r="AD1032" s="2"/>
      <c r="AE1032" s="2"/>
      <c r="AF1032" s="2"/>
      <c r="AG1032" s="2"/>
      <c r="AH1032" s="2"/>
      <c r="AI1032" s="2"/>
      <c r="AJ1032" s="122"/>
      <c r="AK1032" s="2"/>
      <c r="AL1032" s="2"/>
      <c r="AM1032" s="2"/>
      <c r="AN1032" s="2"/>
      <c r="AO1032" s="2"/>
      <c r="AP1032" s="2"/>
      <c r="AQ1032" s="2"/>
      <c r="AR1032" s="2"/>
      <c r="AS1032" s="2"/>
      <c r="AT1032" s="2"/>
      <c r="AU1032" s="2"/>
      <c r="AV1032" s="2"/>
      <c r="AW1032" s="2"/>
      <c r="AX1032" s="2"/>
      <c r="AY1032" s="2"/>
      <c r="AZ1032" s="2"/>
      <c r="BA1032" s="2"/>
      <c r="BB1032" s="2"/>
      <c r="BC1032" s="2"/>
      <c r="BD1032" s="2"/>
    </row>
    <row r="1033" spans="1:256" s="3" customFormat="1" ht="63.75" customHeight="1">
      <c r="A1033" s="912" t="s">
        <v>11</v>
      </c>
      <c r="B1033" s="530"/>
      <c r="C1033" s="677" t="s">
        <v>953</v>
      </c>
      <c r="D1033" s="715" t="s">
        <v>1166</v>
      </c>
      <c r="E1033" s="68" t="s">
        <v>1167</v>
      </c>
      <c r="F1033" s="68" t="s">
        <v>1000</v>
      </c>
      <c r="G1033" s="39"/>
      <c r="H1033" s="538" t="s">
        <v>790</v>
      </c>
      <c r="I1033" s="620"/>
      <c r="J1033" s="620"/>
      <c r="K1033" s="97"/>
      <c r="L1033" s="39"/>
      <c r="M1033" s="39"/>
      <c r="N1033" s="369"/>
      <c r="O1033" s="50">
        <f>SUBTOTAL(9,G1033:M1033)</f>
        <v>0</v>
      </c>
      <c r="P1033" s="94">
        <f>O1033</f>
        <v>0</v>
      </c>
      <c r="Q1033" s="678">
        <v>5.24</v>
      </c>
      <c r="R1033" s="736">
        <f t="shared" ref="R1033" si="598">Q1033*$S$1</f>
        <v>340.6</v>
      </c>
      <c r="S1033" s="745">
        <v>190</v>
      </c>
      <c r="T1033" s="454">
        <v>44</v>
      </c>
      <c r="U1033" s="434"/>
      <c r="V1033" s="458"/>
      <c r="W1033" s="752">
        <f>S1033*O1033</f>
        <v>0</v>
      </c>
      <c r="X1033" s="552">
        <f>R1033*P1033</f>
        <v>0</v>
      </c>
      <c r="Y1033" s="437" t="s">
        <v>771</v>
      </c>
      <c r="Z1033" s="435">
        <f>T1033</f>
        <v>44</v>
      </c>
      <c r="AA1033" s="2"/>
      <c r="AB1033" s="2"/>
      <c r="AC1033" s="2"/>
      <c r="AD1033" s="2"/>
      <c r="AE1033" s="2"/>
      <c r="AF1033" s="2"/>
      <c r="AG1033" s="2"/>
      <c r="AH1033" s="122"/>
      <c r="AI1033" s="2"/>
      <c r="AJ1033" s="2"/>
      <c r="AK1033" s="2"/>
      <c r="AL1033" s="2"/>
      <c r="AM1033" s="2"/>
      <c r="AN1033" s="2"/>
      <c r="AO1033" s="2"/>
      <c r="AP1033" s="2"/>
      <c r="AQ1033" s="2"/>
      <c r="AR1033" s="2"/>
      <c r="AS1033" s="2"/>
      <c r="AT1033" s="2"/>
      <c r="AU1033" s="2"/>
      <c r="AV1033" s="2"/>
      <c r="AW1033" s="2"/>
      <c r="AX1033" s="2"/>
      <c r="AY1033" s="2"/>
      <c r="AZ1033" s="2"/>
      <c r="BA1033" s="2"/>
      <c r="BB1033" s="2"/>
      <c r="IU1033" s="165"/>
      <c r="IV1033" s="165"/>
    </row>
    <row r="1034" spans="1:256" ht="12" customHeight="1">
      <c r="A1034" s="536"/>
      <c r="B1034" s="268"/>
      <c r="C1034" s="322"/>
      <c r="D1034" s="268"/>
      <c r="E1034" s="269"/>
      <c r="F1034" s="270"/>
      <c r="G1034" s="271"/>
      <c r="H1034" s="271"/>
      <c r="I1034" s="271"/>
      <c r="J1034" s="271"/>
      <c r="K1034" s="271"/>
      <c r="L1034" s="271"/>
      <c r="M1034" s="271"/>
      <c r="N1034" s="252"/>
      <c r="O1034" s="391"/>
      <c r="P1034" s="401"/>
      <c r="Q1034" s="392"/>
      <c r="R1034" s="738"/>
      <c r="S1034" s="763"/>
      <c r="T1034" s="428"/>
      <c r="U1034" s="428"/>
      <c r="V1034" s="331"/>
      <c r="W1034" s="770" t="s">
        <v>22</v>
      </c>
      <c r="X1034" s="552">
        <f t="shared" si="571"/>
        <v>0</v>
      </c>
      <c r="Y1034" s="422"/>
      <c r="Z1034" s="1"/>
      <c r="AA1034" s="1"/>
      <c r="AB1034" s="171"/>
      <c r="AC1034" s="1"/>
      <c r="AD1034" s="2"/>
      <c r="AE1034" s="2"/>
      <c r="AF1034" s="2"/>
      <c r="AG1034" s="2"/>
      <c r="AH1034" s="2"/>
      <c r="AI1034" s="2"/>
      <c r="AJ1034" s="2"/>
      <c r="AK1034" s="122"/>
      <c r="AL1034" s="162"/>
      <c r="AM1034" s="162"/>
      <c r="AN1034" s="162"/>
      <c r="AO1034" s="162"/>
      <c r="AP1034" s="162"/>
      <c r="AQ1034" s="162"/>
      <c r="AR1034" s="162"/>
      <c r="AS1034" s="162"/>
      <c r="AT1034" s="162"/>
      <c r="AU1034" s="162"/>
      <c r="AV1034" s="162"/>
      <c r="AW1034" s="162"/>
      <c r="AX1034" s="162"/>
      <c r="AY1034" s="162"/>
      <c r="AZ1034" s="162"/>
      <c r="BA1034" s="162"/>
      <c r="BB1034" s="162"/>
      <c r="BC1034" s="162"/>
      <c r="BD1034" s="162"/>
      <c r="BE1034" s="162"/>
    </row>
    <row r="1035" spans="1:256" s="3" customFormat="1" ht="27" customHeight="1">
      <c r="A1035" s="504"/>
      <c r="B1035" s="489"/>
      <c r="C1035" s="322"/>
      <c r="D1035" s="132"/>
      <c r="E1035" s="133" t="s">
        <v>74</v>
      </c>
      <c r="F1035" s="259"/>
      <c r="G1035" s="81"/>
      <c r="H1035" s="258" t="s">
        <v>218</v>
      </c>
      <c r="I1035" s="40"/>
      <c r="J1035" s="39"/>
      <c r="K1035" s="39"/>
      <c r="L1035" s="39"/>
      <c r="M1035" s="39"/>
      <c r="N1035" s="103"/>
      <c r="O1035" s="104"/>
      <c r="P1035" s="128">
        <f>IF(SUM(G1036:M1167)&gt;0,0.1,0)</f>
        <v>0</v>
      </c>
      <c r="Q1035" s="392"/>
      <c r="R1035" s="734"/>
      <c r="S1035" s="762"/>
      <c r="T1035" s="332"/>
      <c r="U1035" s="332"/>
      <c r="V1035" s="332"/>
      <c r="W1035" s="768"/>
      <c r="X1035" s="552">
        <f t="shared" si="571"/>
        <v>0</v>
      </c>
      <c r="Y1035" s="422"/>
      <c r="Z1035" s="1"/>
      <c r="AA1035" s="1"/>
      <c r="AB1035" s="171"/>
      <c r="AC1035" s="1"/>
      <c r="AD1035" s="2"/>
      <c r="AE1035" s="2"/>
      <c r="AF1035" s="2"/>
      <c r="AG1035" s="2"/>
      <c r="AH1035" s="2"/>
      <c r="AI1035" s="2"/>
      <c r="AJ1035" s="2"/>
      <c r="AK1035" s="122"/>
      <c r="AL1035" s="2"/>
      <c r="AM1035" s="2"/>
      <c r="AN1035" s="2"/>
      <c r="AO1035" s="2"/>
      <c r="AP1035" s="2"/>
      <c r="AQ1035" s="2"/>
      <c r="AR1035" s="2"/>
      <c r="AS1035" s="2"/>
      <c r="AT1035" s="2"/>
      <c r="AU1035" s="2"/>
      <c r="AV1035" s="2"/>
      <c r="AW1035" s="2"/>
      <c r="AX1035" s="2"/>
      <c r="AY1035" s="2"/>
      <c r="AZ1035" s="2"/>
      <c r="BA1035" s="2"/>
      <c r="BB1035" s="2"/>
      <c r="BC1035" s="2"/>
      <c r="BD1035" s="2"/>
      <c r="BE1035" s="2"/>
    </row>
    <row r="1036" spans="1:256" ht="12" customHeight="1">
      <c r="A1036" s="533"/>
      <c r="B1036" s="268"/>
      <c r="C1036" s="322"/>
      <c r="D1036" s="268"/>
      <c r="E1036" s="269"/>
      <c r="F1036" s="270"/>
      <c r="G1036" s="271"/>
      <c r="H1036" s="271"/>
      <c r="I1036" s="271"/>
      <c r="J1036" s="271"/>
      <c r="K1036" s="271"/>
      <c r="L1036" s="271"/>
      <c r="M1036" s="396"/>
      <c r="N1036" s="204"/>
      <c r="O1036" s="305"/>
      <c r="P1036" s="396"/>
      <c r="Q1036" s="395"/>
      <c r="R1036" s="738"/>
      <c r="S1036" s="763"/>
      <c r="T1036" s="331"/>
      <c r="U1036" s="331"/>
      <c r="V1036" s="331"/>
      <c r="W1036" s="770" t="s">
        <v>22</v>
      </c>
      <c r="X1036" s="552">
        <f t="shared" si="571"/>
        <v>0</v>
      </c>
      <c r="Y1036" s="422"/>
      <c r="Z1036" s="1"/>
      <c r="AA1036" s="1"/>
      <c r="AB1036" s="171"/>
      <c r="AC1036" s="1"/>
      <c r="AD1036" s="2"/>
      <c r="AE1036" s="2"/>
      <c r="AF1036" s="2"/>
      <c r="AG1036" s="2"/>
      <c r="AH1036" s="2"/>
      <c r="AI1036" s="2"/>
      <c r="AJ1036" s="2"/>
      <c r="AK1036" s="122"/>
      <c r="AL1036" s="162"/>
      <c r="AM1036" s="162"/>
      <c r="AN1036" s="162"/>
      <c r="AO1036" s="162"/>
      <c r="AP1036" s="162"/>
      <c r="AQ1036" s="162"/>
      <c r="AR1036" s="162"/>
      <c r="AS1036" s="162"/>
      <c r="AT1036" s="162"/>
      <c r="AU1036" s="162"/>
      <c r="AV1036" s="162"/>
      <c r="AW1036" s="162"/>
      <c r="AX1036" s="162"/>
      <c r="AY1036" s="162"/>
      <c r="AZ1036" s="162"/>
      <c r="BA1036" s="162"/>
      <c r="BB1036" s="162"/>
      <c r="BC1036" s="162"/>
      <c r="BD1036" s="162"/>
      <c r="BE1036" s="162"/>
    </row>
    <row r="1037" spans="1:256" s="3" customFormat="1" ht="63.75" customHeight="1">
      <c r="A1037" s="520" t="s">
        <v>11</v>
      </c>
      <c r="B1037" s="476"/>
      <c r="C1037" s="923" t="s">
        <v>794</v>
      </c>
      <c r="D1037" s="966" t="s">
        <v>1176</v>
      </c>
      <c r="E1037" s="964" t="s">
        <v>1177</v>
      </c>
      <c r="F1037" s="964" t="s">
        <v>26</v>
      </c>
      <c r="G1037" s="920"/>
      <c r="H1037" s="876"/>
      <c r="I1037" s="258"/>
      <c r="J1037" s="258"/>
      <c r="K1037" s="258"/>
      <c r="L1037" s="258"/>
      <c r="M1037" s="924"/>
      <c r="N1037" s="925"/>
      <c r="O1037" s="50">
        <f t="shared" ref="O1037:O1045" si="599">SUBTOTAL(9,G1037:M1037)</f>
        <v>0</v>
      </c>
      <c r="P1037" s="94">
        <f t="shared" ref="P1037:P1045" si="600">O1037</f>
        <v>0</v>
      </c>
      <c r="Q1037" s="678">
        <v>6.96</v>
      </c>
      <c r="R1037" s="736">
        <f t="shared" ref="R1037" si="601">Q1037*$S$1</f>
        <v>452.4</v>
      </c>
      <c r="S1037" s="745">
        <f>(1-T1037*0.01)*R1037</f>
        <v>361.92</v>
      </c>
      <c r="T1037" s="841" t="s">
        <v>1282</v>
      </c>
      <c r="U1037" s="841"/>
      <c r="V1037" s="841"/>
      <c r="W1037" s="752">
        <f t="shared" ref="W1037:W1045" si="602">S1037*O1037</f>
        <v>0</v>
      </c>
      <c r="X1037" s="552">
        <f t="shared" si="571"/>
        <v>0</v>
      </c>
      <c r="Y1037" s="707"/>
      <c r="Z1037" s="435"/>
      <c r="AA1037" s="427"/>
      <c r="AB1037" s="2"/>
      <c r="AC1037" s="1"/>
      <c r="AD1037" s="2"/>
      <c r="AE1037" s="2"/>
      <c r="AF1037" s="2"/>
      <c r="AG1037" s="2"/>
      <c r="AH1037" s="2"/>
      <c r="AI1037" s="2"/>
      <c r="AJ1037" s="2"/>
      <c r="AK1037" s="122"/>
      <c r="AL1037" s="2"/>
      <c r="AM1037" s="2"/>
      <c r="AN1037" s="2"/>
      <c r="AO1037" s="2"/>
      <c r="AP1037" s="2"/>
      <c r="AQ1037" s="2"/>
      <c r="AR1037" s="2"/>
      <c r="AS1037" s="2"/>
      <c r="AT1037" s="2"/>
      <c r="AU1037" s="2"/>
      <c r="AV1037" s="2"/>
      <c r="AW1037" s="2"/>
      <c r="AX1037" s="2"/>
      <c r="AY1037" s="2"/>
      <c r="AZ1037" s="2"/>
      <c r="BA1037" s="2"/>
      <c r="BB1037" s="2"/>
      <c r="BC1037" s="2"/>
      <c r="BD1037" s="2"/>
      <c r="BE1037" s="2"/>
    </row>
    <row r="1038" spans="1:256" s="3" customFormat="1" ht="63.75" customHeight="1">
      <c r="A1038" s="520" t="s">
        <v>11</v>
      </c>
      <c r="B1038" s="476"/>
      <c r="C1038" s="923" t="s">
        <v>794</v>
      </c>
      <c r="D1038" s="966">
        <v>1201</v>
      </c>
      <c r="E1038" s="964" t="s">
        <v>1177</v>
      </c>
      <c r="F1038" s="964" t="s">
        <v>37</v>
      </c>
      <c r="G1038" s="920"/>
      <c r="H1038" s="876"/>
      <c r="I1038" s="258"/>
      <c r="J1038" s="258"/>
      <c r="K1038" s="258"/>
      <c r="L1038" s="258"/>
      <c r="M1038" s="924"/>
      <c r="N1038" s="925"/>
      <c r="O1038" s="50">
        <f t="shared" si="599"/>
        <v>0</v>
      </c>
      <c r="P1038" s="94">
        <f t="shared" si="600"/>
        <v>0</v>
      </c>
      <c r="Q1038" s="678">
        <v>6.96</v>
      </c>
      <c r="R1038" s="736">
        <f t="shared" ref="R1038" si="603">Q1038*$S$1</f>
        <v>452.4</v>
      </c>
      <c r="S1038" s="745">
        <f>(1-T1038*0.01)*R1038</f>
        <v>361.92</v>
      </c>
      <c r="T1038" s="841" t="s">
        <v>1282</v>
      </c>
      <c r="U1038" s="841"/>
      <c r="V1038" s="841"/>
      <c r="W1038" s="752">
        <f t="shared" si="602"/>
        <v>0</v>
      </c>
      <c r="X1038" s="552">
        <f t="shared" si="571"/>
        <v>0</v>
      </c>
      <c r="Y1038" s="707"/>
      <c r="Z1038" s="435"/>
      <c r="AA1038" s="427"/>
      <c r="AB1038" s="2"/>
      <c r="AC1038" s="1"/>
      <c r="AD1038" s="2"/>
      <c r="AE1038" s="2"/>
      <c r="AF1038" s="2"/>
      <c r="AG1038" s="2"/>
      <c r="AH1038" s="2"/>
      <c r="AI1038" s="2"/>
      <c r="AJ1038" s="2"/>
      <c r="AK1038" s="122"/>
      <c r="AL1038" s="2"/>
      <c r="AM1038" s="2"/>
      <c r="AN1038" s="2"/>
      <c r="AO1038" s="2"/>
      <c r="AP1038" s="2"/>
      <c r="AQ1038" s="2"/>
      <c r="AR1038" s="2"/>
      <c r="AS1038" s="2"/>
      <c r="AT1038" s="2"/>
      <c r="AU1038" s="2"/>
      <c r="AV1038" s="2"/>
      <c r="AW1038" s="2"/>
      <c r="AX1038" s="2"/>
      <c r="AY1038" s="2"/>
      <c r="AZ1038" s="2"/>
      <c r="BA1038" s="2"/>
      <c r="BB1038" s="2"/>
      <c r="BC1038" s="2"/>
      <c r="BD1038" s="2"/>
      <c r="BE1038" s="2"/>
    </row>
    <row r="1039" spans="1:256" s="3" customFormat="1" ht="63.75" customHeight="1">
      <c r="A1039" s="520" t="s">
        <v>11</v>
      </c>
      <c r="B1039" s="476"/>
      <c r="C1039" s="923" t="s">
        <v>794</v>
      </c>
      <c r="D1039" s="966" t="s">
        <v>1176</v>
      </c>
      <c r="E1039" s="964" t="s">
        <v>1177</v>
      </c>
      <c r="F1039" s="964" t="s">
        <v>42</v>
      </c>
      <c r="G1039" s="920"/>
      <c r="H1039" s="876"/>
      <c r="I1039" s="258"/>
      <c r="J1039" s="258"/>
      <c r="K1039" s="258"/>
      <c r="L1039" s="258"/>
      <c r="M1039" s="924"/>
      <c r="N1039" s="925"/>
      <c r="O1039" s="50">
        <f t="shared" si="599"/>
        <v>0</v>
      </c>
      <c r="P1039" s="94">
        <f t="shared" si="600"/>
        <v>0</v>
      </c>
      <c r="Q1039" s="678">
        <v>6.96</v>
      </c>
      <c r="R1039" s="736">
        <f t="shared" ref="R1039:R1041" si="604">Q1039*$S$1</f>
        <v>452.4</v>
      </c>
      <c r="S1039" s="745">
        <f>(1-T1039*0.01)*R1039</f>
        <v>361.92</v>
      </c>
      <c r="T1039" s="841" t="s">
        <v>1282</v>
      </c>
      <c r="U1039" s="841"/>
      <c r="V1039" s="841"/>
      <c r="W1039" s="752">
        <f t="shared" si="602"/>
        <v>0</v>
      </c>
      <c r="X1039" s="552">
        <f t="shared" si="571"/>
        <v>0</v>
      </c>
      <c r="Y1039" s="707"/>
      <c r="Z1039" s="435"/>
      <c r="AA1039" s="427"/>
      <c r="AB1039" s="2"/>
      <c r="AC1039" s="1"/>
      <c r="AD1039" s="2"/>
      <c r="AE1039" s="2"/>
      <c r="AF1039" s="2"/>
      <c r="AG1039" s="2"/>
      <c r="AH1039" s="2"/>
      <c r="AI1039" s="2"/>
      <c r="AJ1039" s="2"/>
      <c r="AK1039" s="122"/>
      <c r="AL1039" s="2"/>
      <c r="AM1039" s="2"/>
      <c r="AN1039" s="2"/>
      <c r="AO1039" s="2"/>
      <c r="AP1039" s="2"/>
      <c r="AQ1039" s="2"/>
      <c r="AR1039" s="2"/>
      <c r="AS1039" s="2"/>
      <c r="AT1039" s="2"/>
      <c r="AU1039" s="2"/>
      <c r="AV1039" s="2"/>
      <c r="AW1039" s="2"/>
      <c r="AX1039" s="2"/>
      <c r="AY1039" s="2"/>
      <c r="AZ1039" s="2"/>
      <c r="BA1039" s="2"/>
      <c r="BB1039" s="2"/>
      <c r="BC1039" s="2"/>
      <c r="BD1039" s="2"/>
      <c r="BE1039" s="2"/>
    </row>
    <row r="1040" spans="1:256" s="3" customFormat="1" ht="63.75" customHeight="1">
      <c r="A1040" s="520" t="s">
        <v>11</v>
      </c>
      <c r="B1040" s="476"/>
      <c r="C1040" s="923" t="s">
        <v>794</v>
      </c>
      <c r="D1040" s="966" t="s">
        <v>1176</v>
      </c>
      <c r="E1040" s="964" t="s">
        <v>1177</v>
      </c>
      <c r="F1040" s="964" t="s">
        <v>10</v>
      </c>
      <c r="G1040" s="920"/>
      <c r="H1040" s="876"/>
      <c r="I1040" s="258"/>
      <c r="J1040" s="258"/>
      <c r="K1040" s="258"/>
      <c r="L1040" s="258"/>
      <c r="M1040" s="924"/>
      <c r="N1040" s="925"/>
      <c r="O1040" s="50">
        <f t="shared" si="599"/>
        <v>0</v>
      </c>
      <c r="P1040" s="94">
        <f t="shared" si="600"/>
        <v>0</v>
      </c>
      <c r="Q1040" s="678">
        <v>6.96</v>
      </c>
      <c r="R1040" s="736">
        <f t="shared" si="604"/>
        <v>452.4</v>
      </c>
      <c r="S1040" s="745">
        <f>(1-T1040*0.01)*R1040</f>
        <v>361.92</v>
      </c>
      <c r="T1040" s="841" t="s">
        <v>1282</v>
      </c>
      <c r="U1040" s="841"/>
      <c r="V1040" s="841"/>
      <c r="W1040" s="752">
        <f t="shared" si="602"/>
        <v>0</v>
      </c>
      <c r="X1040" s="552">
        <f t="shared" si="571"/>
        <v>0</v>
      </c>
      <c r="Y1040" s="707"/>
      <c r="Z1040" s="435"/>
      <c r="AA1040" s="427"/>
      <c r="AB1040" s="2"/>
      <c r="AC1040" s="1"/>
      <c r="AD1040" s="2"/>
      <c r="AE1040" s="2"/>
      <c r="AF1040" s="2"/>
      <c r="AG1040" s="2"/>
      <c r="AH1040" s="2"/>
      <c r="AI1040" s="2"/>
      <c r="AJ1040" s="2"/>
      <c r="AK1040" s="122"/>
      <c r="AL1040" s="2"/>
      <c r="AM1040" s="2"/>
      <c r="AN1040" s="2"/>
      <c r="AO1040" s="2"/>
      <c r="AP1040" s="2"/>
      <c r="AQ1040" s="2"/>
      <c r="AR1040" s="2"/>
      <c r="AS1040" s="2"/>
      <c r="AT1040" s="2"/>
      <c r="AU1040" s="2"/>
      <c r="AV1040" s="2"/>
      <c r="AW1040" s="2"/>
      <c r="AX1040" s="2"/>
      <c r="AY1040" s="2"/>
      <c r="AZ1040" s="2"/>
      <c r="BA1040" s="2"/>
      <c r="BB1040" s="2"/>
      <c r="BC1040" s="2"/>
      <c r="BD1040" s="2"/>
      <c r="BE1040" s="2"/>
    </row>
    <row r="1041" spans="1:57" s="3" customFormat="1" ht="63.75" customHeight="1">
      <c r="A1041" s="520" t="s">
        <v>11</v>
      </c>
      <c r="B1041" s="476"/>
      <c r="C1041" s="923" t="s">
        <v>794</v>
      </c>
      <c r="D1041" s="966" t="s">
        <v>1176</v>
      </c>
      <c r="E1041" s="964" t="s">
        <v>1177</v>
      </c>
      <c r="F1041" s="964" t="s">
        <v>213</v>
      </c>
      <c r="G1041" s="920"/>
      <c r="H1041" s="876"/>
      <c r="I1041" s="258"/>
      <c r="J1041" s="258"/>
      <c r="K1041" s="258"/>
      <c r="L1041" s="258"/>
      <c r="M1041" s="924"/>
      <c r="N1041" s="925"/>
      <c r="O1041" s="50">
        <f t="shared" si="599"/>
        <v>0</v>
      </c>
      <c r="P1041" s="94">
        <f t="shared" si="600"/>
        <v>0</v>
      </c>
      <c r="Q1041" s="678">
        <v>6.96</v>
      </c>
      <c r="R1041" s="736">
        <f t="shared" si="604"/>
        <v>452.4</v>
      </c>
      <c r="S1041" s="745">
        <f>(1-T1041*0.01)*R1041</f>
        <v>361.92</v>
      </c>
      <c r="T1041" s="841" t="s">
        <v>1282</v>
      </c>
      <c r="U1041" s="841"/>
      <c r="V1041" s="841"/>
      <c r="W1041" s="752">
        <f t="shared" si="602"/>
        <v>0</v>
      </c>
      <c r="X1041" s="552">
        <f t="shared" si="571"/>
        <v>0</v>
      </c>
      <c r="Y1041" s="707"/>
      <c r="Z1041" s="435"/>
      <c r="AA1041" s="427"/>
      <c r="AB1041" s="2"/>
      <c r="AC1041" s="1"/>
      <c r="AD1041" s="2"/>
      <c r="AE1041" s="2"/>
      <c r="AF1041" s="2"/>
      <c r="AG1041" s="2"/>
      <c r="AH1041" s="2"/>
      <c r="AI1041" s="2"/>
      <c r="AJ1041" s="2"/>
      <c r="AK1041" s="122"/>
      <c r="AL1041" s="2"/>
      <c r="AM1041" s="2"/>
      <c r="AN1041" s="2"/>
      <c r="AO1041" s="2"/>
      <c r="AP1041" s="2"/>
      <c r="AQ1041" s="2"/>
      <c r="AR1041" s="2"/>
      <c r="AS1041" s="2"/>
      <c r="AT1041" s="2"/>
      <c r="AU1041" s="2"/>
      <c r="AV1041" s="2"/>
      <c r="AW1041" s="2"/>
      <c r="AX1041" s="2"/>
      <c r="AY1041" s="2"/>
      <c r="AZ1041" s="2"/>
      <c r="BA1041" s="2"/>
      <c r="BB1041" s="2"/>
      <c r="BC1041" s="2"/>
      <c r="BD1041" s="2"/>
      <c r="BE1041" s="2"/>
    </row>
    <row r="1042" spans="1:57" s="3" customFormat="1" ht="63.75" customHeight="1">
      <c r="A1042" s="520" t="s">
        <v>11</v>
      </c>
      <c r="B1042" s="476"/>
      <c r="C1042" s="923" t="s">
        <v>794</v>
      </c>
      <c r="D1042" s="966" t="s">
        <v>1178</v>
      </c>
      <c r="E1042" s="964" t="s">
        <v>1177</v>
      </c>
      <c r="F1042" s="964" t="s">
        <v>26</v>
      </c>
      <c r="G1042" s="920"/>
      <c r="H1042" s="876"/>
      <c r="I1042" s="258"/>
      <c r="J1042" s="258"/>
      <c r="K1042" s="258"/>
      <c r="L1042" s="258"/>
      <c r="M1042" s="924"/>
      <c r="N1042" s="925"/>
      <c r="O1042" s="50">
        <f t="shared" si="599"/>
        <v>0</v>
      </c>
      <c r="P1042" s="94">
        <f t="shared" si="600"/>
        <v>0</v>
      </c>
      <c r="Q1042" s="838"/>
      <c r="R1042" s="839">
        <v>385</v>
      </c>
      <c r="S1042" s="733">
        <f t="shared" ref="S1042" si="605">R1042</f>
        <v>385</v>
      </c>
      <c r="T1042" s="841" t="s">
        <v>794</v>
      </c>
      <c r="U1042" s="841"/>
      <c r="V1042" s="841"/>
      <c r="W1042" s="752">
        <f t="shared" si="602"/>
        <v>0</v>
      </c>
      <c r="X1042" s="552">
        <f t="shared" si="571"/>
        <v>0</v>
      </c>
      <c r="Y1042" s="707"/>
      <c r="Z1042" s="435"/>
      <c r="AA1042" s="427"/>
      <c r="AB1042" s="2"/>
      <c r="AC1042" s="1"/>
      <c r="AD1042" s="2"/>
      <c r="AE1042" s="2"/>
      <c r="AF1042" s="2"/>
      <c r="AG1042" s="2"/>
      <c r="AH1042" s="2"/>
      <c r="AI1042" s="2"/>
      <c r="AJ1042" s="2"/>
      <c r="AK1042" s="122"/>
      <c r="AL1042" s="2"/>
      <c r="AM1042" s="2"/>
      <c r="AN1042" s="2"/>
      <c r="AO1042" s="2"/>
      <c r="AP1042" s="2"/>
      <c r="AQ1042" s="2"/>
      <c r="AR1042" s="2"/>
      <c r="AS1042" s="2"/>
      <c r="AT1042" s="2"/>
      <c r="AU1042" s="2"/>
      <c r="AV1042" s="2"/>
      <c r="AW1042" s="2"/>
      <c r="AX1042" s="2"/>
      <c r="AY1042" s="2"/>
      <c r="AZ1042" s="2"/>
      <c r="BA1042" s="2"/>
      <c r="BB1042" s="2"/>
      <c r="BC1042" s="2"/>
      <c r="BD1042" s="2"/>
      <c r="BE1042" s="2"/>
    </row>
    <row r="1043" spans="1:57" s="3" customFormat="1" ht="63.75" customHeight="1">
      <c r="A1043" s="520" t="s">
        <v>11</v>
      </c>
      <c r="B1043" s="476"/>
      <c r="C1043" s="923" t="s">
        <v>794</v>
      </c>
      <c r="D1043" s="966" t="s">
        <v>1178</v>
      </c>
      <c r="E1043" s="964" t="s">
        <v>1177</v>
      </c>
      <c r="F1043" s="964" t="s">
        <v>5</v>
      </c>
      <c r="G1043" s="920"/>
      <c r="H1043" s="876"/>
      <c r="I1043" s="258"/>
      <c r="J1043" s="258"/>
      <c r="K1043" s="258"/>
      <c r="L1043" s="258"/>
      <c r="M1043" s="924"/>
      <c r="N1043" s="925"/>
      <c r="O1043" s="50">
        <f t="shared" si="599"/>
        <v>0</v>
      </c>
      <c r="P1043" s="94">
        <f t="shared" si="600"/>
        <v>0</v>
      </c>
      <c r="Q1043" s="838"/>
      <c r="R1043" s="839">
        <v>385</v>
      </c>
      <c r="S1043" s="733">
        <f t="shared" ref="S1043" si="606">R1043</f>
        <v>385</v>
      </c>
      <c r="T1043" s="841" t="s">
        <v>794</v>
      </c>
      <c r="U1043" s="841"/>
      <c r="V1043" s="841"/>
      <c r="W1043" s="752">
        <f t="shared" si="602"/>
        <v>0</v>
      </c>
      <c r="X1043" s="552">
        <f t="shared" si="571"/>
        <v>0</v>
      </c>
      <c r="Y1043" s="707"/>
      <c r="Z1043" s="435"/>
      <c r="AA1043" s="427"/>
      <c r="AB1043" s="2"/>
      <c r="AC1043" s="1"/>
      <c r="AD1043" s="2"/>
      <c r="AE1043" s="2"/>
      <c r="AF1043" s="2"/>
      <c r="AG1043" s="2"/>
      <c r="AH1043" s="2"/>
      <c r="AI1043" s="2"/>
      <c r="AJ1043" s="2"/>
      <c r="AK1043" s="122"/>
      <c r="AL1043" s="2"/>
      <c r="AM1043" s="2"/>
      <c r="AN1043" s="2"/>
      <c r="AO1043" s="2"/>
      <c r="AP1043" s="2"/>
      <c r="AQ1043" s="2"/>
      <c r="AR1043" s="2"/>
      <c r="AS1043" s="2"/>
      <c r="AT1043" s="2"/>
      <c r="AU1043" s="2"/>
      <c r="AV1043" s="2"/>
      <c r="AW1043" s="2"/>
      <c r="AX1043" s="2"/>
      <c r="AY1043" s="2"/>
      <c r="AZ1043" s="2"/>
      <c r="BA1043" s="2"/>
      <c r="BB1043" s="2"/>
      <c r="BC1043" s="2"/>
      <c r="BD1043" s="2"/>
      <c r="BE1043" s="2"/>
    </row>
    <row r="1044" spans="1:57" s="3" customFormat="1" ht="63.75" customHeight="1">
      <c r="A1044" s="520" t="s">
        <v>11</v>
      </c>
      <c r="B1044" s="476"/>
      <c r="C1044" s="923" t="s">
        <v>794</v>
      </c>
      <c r="D1044" s="966" t="s">
        <v>1178</v>
      </c>
      <c r="E1044" s="964" t="s">
        <v>1177</v>
      </c>
      <c r="F1044" s="964" t="s">
        <v>8</v>
      </c>
      <c r="G1044" s="920"/>
      <c r="H1044" s="876"/>
      <c r="I1044" s="258"/>
      <c r="J1044" s="258"/>
      <c r="K1044" s="258"/>
      <c r="L1044" s="258"/>
      <c r="M1044" s="924"/>
      <c r="N1044" s="925"/>
      <c r="O1044" s="50">
        <f t="shared" si="599"/>
        <v>0</v>
      </c>
      <c r="P1044" s="94">
        <f t="shared" si="600"/>
        <v>0</v>
      </c>
      <c r="Q1044" s="838"/>
      <c r="R1044" s="839">
        <v>385</v>
      </c>
      <c r="S1044" s="733">
        <f t="shared" ref="S1044" si="607">R1044</f>
        <v>385</v>
      </c>
      <c r="T1044" s="841" t="s">
        <v>794</v>
      </c>
      <c r="U1044" s="841"/>
      <c r="V1044" s="841"/>
      <c r="W1044" s="752">
        <f t="shared" si="602"/>
        <v>0</v>
      </c>
      <c r="X1044" s="552">
        <f t="shared" si="571"/>
        <v>0</v>
      </c>
      <c r="Y1044" s="707"/>
      <c r="Z1044" s="435"/>
      <c r="AA1044" s="427"/>
      <c r="AB1044" s="2"/>
      <c r="AC1044" s="1"/>
      <c r="AD1044" s="2"/>
      <c r="AE1044" s="2"/>
      <c r="AF1044" s="2"/>
      <c r="AG1044" s="2"/>
      <c r="AH1044" s="2"/>
      <c r="AI1044" s="2"/>
      <c r="AJ1044" s="2"/>
      <c r="AK1044" s="122"/>
      <c r="AL1044" s="2"/>
      <c r="AM1044" s="2"/>
      <c r="AN1044" s="2"/>
      <c r="AO1044" s="2"/>
      <c r="AP1044" s="2"/>
      <c r="AQ1044" s="2"/>
      <c r="AR1044" s="2"/>
      <c r="AS1044" s="2"/>
      <c r="AT1044" s="2"/>
      <c r="AU1044" s="2"/>
      <c r="AV1044" s="2"/>
      <c r="AW1044" s="2"/>
      <c r="AX1044" s="2"/>
      <c r="AY1044" s="2"/>
      <c r="AZ1044" s="2"/>
      <c r="BA1044" s="2"/>
      <c r="BB1044" s="2"/>
      <c r="BC1044" s="2"/>
      <c r="BD1044" s="2"/>
      <c r="BE1044" s="2"/>
    </row>
    <row r="1045" spans="1:57" s="3" customFormat="1" ht="63.75" customHeight="1">
      <c r="A1045" s="520" t="s">
        <v>11</v>
      </c>
      <c r="B1045" s="476"/>
      <c r="C1045" s="923" t="s">
        <v>794</v>
      </c>
      <c r="D1045" s="966" t="s">
        <v>1178</v>
      </c>
      <c r="E1045" s="964" t="s">
        <v>1177</v>
      </c>
      <c r="F1045" s="964" t="s">
        <v>47</v>
      </c>
      <c r="G1045" s="920"/>
      <c r="H1045" s="876"/>
      <c r="I1045" s="258"/>
      <c r="J1045" s="258"/>
      <c r="K1045" s="258"/>
      <c r="L1045" s="258"/>
      <c r="M1045" s="924"/>
      <c r="N1045" s="925"/>
      <c r="O1045" s="50">
        <f t="shared" si="599"/>
        <v>0</v>
      </c>
      <c r="P1045" s="94">
        <f t="shared" si="600"/>
        <v>0</v>
      </c>
      <c r="Q1045" s="838"/>
      <c r="R1045" s="839">
        <v>385</v>
      </c>
      <c r="S1045" s="733">
        <f t="shared" ref="S1045" si="608">R1045</f>
        <v>385</v>
      </c>
      <c r="T1045" s="841" t="s">
        <v>794</v>
      </c>
      <c r="U1045" s="841"/>
      <c r="V1045" s="841"/>
      <c r="W1045" s="752">
        <f t="shared" si="602"/>
        <v>0</v>
      </c>
      <c r="X1045" s="552">
        <f t="shared" ref="X1045" si="609">R1045*P1045</f>
        <v>0</v>
      </c>
      <c r="Y1045" s="707"/>
      <c r="Z1045" s="435"/>
      <c r="AA1045" s="427"/>
      <c r="AB1045" s="2"/>
      <c r="AC1045" s="1"/>
      <c r="AD1045" s="2"/>
      <c r="AE1045" s="2"/>
      <c r="AF1045" s="2"/>
      <c r="AG1045" s="2"/>
      <c r="AH1045" s="2"/>
      <c r="AI1045" s="2"/>
      <c r="AJ1045" s="2"/>
      <c r="AK1045" s="122"/>
      <c r="AL1045" s="2"/>
      <c r="AM1045" s="2"/>
      <c r="AN1045" s="2"/>
      <c r="AO1045" s="2"/>
      <c r="AP1045" s="2"/>
      <c r="AQ1045" s="2"/>
      <c r="AR1045" s="2"/>
      <c r="AS1045" s="2"/>
      <c r="AT1045" s="2"/>
      <c r="AU1045" s="2"/>
      <c r="AV1045" s="2"/>
      <c r="AW1045" s="2"/>
      <c r="AX1045" s="2"/>
      <c r="AY1045" s="2"/>
      <c r="AZ1045" s="2"/>
      <c r="BA1045" s="2"/>
      <c r="BB1045" s="2"/>
      <c r="BC1045" s="2"/>
      <c r="BD1045" s="2"/>
      <c r="BE1045" s="2"/>
    </row>
    <row r="1046" spans="1:57" s="3" customFormat="1" ht="63.75" hidden="1" customHeight="1">
      <c r="A1046" s="844" t="s">
        <v>11</v>
      </c>
      <c r="B1046" s="476"/>
      <c r="C1046" s="923" t="s">
        <v>794</v>
      </c>
      <c r="D1046" s="959" t="s">
        <v>1179</v>
      </c>
      <c r="E1046" s="960" t="s">
        <v>1180</v>
      </c>
      <c r="F1046" s="960" t="s">
        <v>6</v>
      </c>
      <c r="G1046" s="920"/>
      <c r="H1046" s="876"/>
      <c r="I1046" s="258"/>
      <c r="J1046" s="258"/>
      <c r="K1046" s="258"/>
      <c r="L1046" s="258"/>
      <c r="M1046" s="924"/>
      <c r="N1046" s="925">
        <v>0</v>
      </c>
      <c r="O1046" s="50">
        <f t="shared" ref="O1046:O1100" si="610">SUBTOTAL(9,G1046:M1046)</f>
        <v>0</v>
      </c>
      <c r="P1046" s="94">
        <f t="shared" ref="P1046:P1100" si="611">O1046</f>
        <v>0</v>
      </c>
      <c r="Q1046" s="838"/>
      <c r="R1046" s="839">
        <v>360</v>
      </c>
      <c r="S1046" s="733">
        <f t="shared" ref="S1046:S1100" si="612">R1046</f>
        <v>360</v>
      </c>
      <c r="T1046" s="841" t="s">
        <v>794</v>
      </c>
      <c r="U1046" s="841"/>
      <c r="V1046" s="841"/>
      <c r="W1046" s="752">
        <f t="shared" ref="W1046:W1100" si="613">S1046*O1046</f>
        <v>0</v>
      </c>
      <c r="X1046" s="552">
        <f t="shared" ref="X1046:X1106" si="614">R1046*P1046</f>
        <v>0</v>
      </c>
      <c r="Y1046" s="707"/>
      <c r="Z1046" s="435"/>
      <c r="AA1046" s="427"/>
      <c r="AB1046" s="2"/>
      <c r="AC1046" s="1"/>
      <c r="AD1046" s="2"/>
      <c r="AE1046" s="2"/>
      <c r="AF1046" s="2"/>
      <c r="AG1046" s="2"/>
      <c r="AH1046" s="2"/>
      <c r="AI1046" s="2"/>
      <c r="AJ1046" s="2"/>
      <c r="AK1046" s="122"/>
      <c r="AL1046" s="2"/>
      <c r="AM1046" s="2"/>
      <c r="AN1046" s="2"/>
      <c r="AO1046" s="2"/>
      <c r="AP1046" s="2"/>
      <c r="AQ1046" s="2"/>
      <c r="AR1046" s="2"/>
      <c r="AS1046" s="2"/>
      <c r="AT1046" s="2"/>
      <c r="AU1046" s="2"/>
      <c r="AV1046" s="2"/>
      <c r="AW1046" s="2"/>
      <c r="AX1046" s="2"/>
      <c r="AY1046" s="2"/>
      <c r="AZ1046" s="2"/>
      <c r="BA1046" s="2"/>
      <c r="BB1046" s="2"/>
      <c r="BC1046" s="2"/>
      <c r="BD1046" s="2"/>
      <c r="BE1046" s="2"/>
    </row>
    <row r="1047" spans="1:57" s="3" customFormat="1" ht="63.75" customHeight="1">
      <c r="A1047" s="844" t="s">
        <v>11</v>
      </c>
      <c r="B1047" s="476"/>
      <c r="C1047" s="923" t="s">
        <v>794</v>
      </c>
      <c r="D1047" s="966" t="s">
        <v>1179</v>
      </c>
      <c r="E1047" s="964" t="s">
        <v>1180</v>
      </c>
      <c r="F1047" s="964" t="s">
        <v>5</v>
      </c>
      <c r="G1047" s="920"/>
      <c r="H1047" s="876"/>
      <c r="I1047" s="258"/>
      <c r="J1047" s="258"/>
      <c r="K1047" s="258"/>
      <c r="L1047" s="258"/>
      <c r="M1047" s="924"/>
      <c r="N1047" s="925"/>
      <c r="O1047" s="50">
        <f t="shared" si="610"/>
        <v>0</v>
      </c>
      <c r="P1047" s="94">
        <f t="shared" si="611"/>
        <v>0</v>
      </c>
      <c r="Q1047" s="838"/>
      <c r="R1047" s="839">
        <v>360</v>
      </c>
      <c r="S1047" s="733">
        <f t="shared" si="612"/>
        <v>360</v>
      </c>
      <c r="T1047" s="841" t="s">
        <v>794</v>
      </c>
      <c r="U1047" s="841"/>
      <c r="V1047" s="841"/>
      <c r="W1047" s="752">
        <f t="shared" si="613"/>
        <v>0</v>
      </c>
      <c r="X1047" s="552">
        <f t="shared" si="614"/>
        <v>0</v>
      </c>
      <c r="Y1047" s="707"/>
      <c r="Z1047" s="435"/>
      <c r="AA1047" s="427"/>
      <c r="AB1047" s="2"/>
      <c r="AC1047" s="1"/>
      <c r="AD1047" s="2"/>
      <c r="AE1047" s="2"/>
      <c r="AF1047" s="2"/>
      <c r="AG1047" s="2"/>
      <c r="AH1047" s="2"/>
      <c r="AI1047" s="2"/>
      <c r="AJ1047" s="2"/>
      <c r="AK1047" s="122"/>
      <c r="AL1047" s="2"/>
      <c r="AM1047" s="2"/>
      <c r="AN1047" s="2"/>
      <c r="AO1047" s="2"/>
      <c r="AP1047" s="2"/>
      <c r="AQ1047" s="2"/>
      <c r="AR1047" s="2"/>
      <c r="AS1047" s="2"/>
      <c r="AT1047" s="2"/>
      <c r="AU1047" s="2"/>
      <c r="AV1047" s="2"/>
      <c r="AW1047" s="2"/>
      <c r="AX1047" s="2"/>
      <c r="AY1047" s="2"/>
      <c r="AZ1047" s="2"/>
      <c r="BA1047" s="2"/>
      <c r="BB1047" s="2"/>
      <c r="BC1047" s="2"/>
      <c r="BD1047" s="2"/>
      <c r="BE1047" s="2"/>
    </row>
    <row r="1048" spans="1:57" s="3" customFormat="1" ht="63.75" customHeight="1">
      <c r="A1048" s="844" t="s">
        <v>11</v>
      </c>
      <c r="B1048" s="476"/>
      <c r="C1048" s="923" t="s">
        <v>794</v>
      </c>
      <c r="D1048" s="966" t="s">
        <v>1179</v>
      </c>
      <c r="E1048" s="964" t="s">
        <v>1180</v>
      </c>
      <c r="F1048" s="964" t="s">
        <v>8</v>
      </c>
      <c r="G1048" s="920"/>
      <c r="H1048" s="876"/>
      <c r="I1048" s="258"/>
      <c r="J1048" s="258"/>
      <c r="K1048" s="258"/>
      <c r="L1048" s="258"/>
      <c r="M1048" s="924"/>
      <c r="N1048" s="925"/>
      <c r="O1048" s="50">
        <f t="shared" si="610"/>
        <v>0</v>
      </c>
      <c r="P1048" s="94">
        <f t="shared" si="611"/>
        <v>0</v>
      </c>
      <c r="Q1048" s="838"/>
      <c r="R1048" s="839">
        <v>360</v>
      </c>
      <c r="S1048" s="733">
        <f t="shared" si="612"/>
        <v>360</v>
      </c>
      <c r="T1048" s="841" t="s">
        <v>794</v>
      </c>
      <c r="U1048" s="841"/>
      <c r="V1048" s="841"/>
      <c r="W1048" s="752">
        <f t="shared" si="613"/>
        <v>0</v>
      </c>
      <c r="X1048" s="552">
        <f t="shared" si="614"/>
        <v>0</v>
      </c>
      <c r="Y1048" s="707"/>
      <c r="Z1048" s="435"/>
      <c r="AA1048" s="427"/>
      <c r="AB1048" s="2"/>
      <c r="AC1048" s="1"/>
      <c r="AD1048" s="2"/>
      <c r="AE1048" s="2"/>
      <c r="AF1048" s="2"/>
      <c r="AG1048" s="2"/>
      <c r="AH1048" s="2"/>
      <c r="AI1048" s="2"/>
      <c r="AJ1048" s="2"/>
      <c r="AK1048" s="122"/>
      <c r="AL1048" s="2"/>
      <c r="AM1048" s="2"/>
      <c r="AN1048" s="2"/>
      <c r="AO1048" s="2"/>
      <c r="AP1048" s="2"/>
      <c r="AQ1048" s="2"/>
      <c r="AR1048" s="2"/>
      <c r="AS1048" s="2"/>
      <c r="AT1048" s="2"/>
      <c r="AU1048" s="2"/>
      <c r="AV1048" s="2"/>
      <c r="AW1048" s="2"/>
      <c r="AX1048" s="2"/>
      <c r="AY1048" s="2"/>
      <c r="AZ1048" s="2"/>
      <c r="BA1048" s="2"/>
      <c r="BB1048" s="2"/>
      <c r="BC1048" s="2"/>
      <c r="BD1048" s="2"/>
      <c r="BE1048" s="2"/>
    </row>
    <row r="1049" spans="1:57" s="3" customFormat="1" ht="63.75" customHeight="1">
      <c r="A1049" s="844" t="s">
        <v>11</v>
      </c>
      <c r="B1049" s="476"/>
      <c r="C1049" s="923" t="s">
        <v>794</v>
      </c>
      <c r="D1049" s="966" t="s">
        <v>1179</v>
      </c>
      <c r="E1049" s="964" t="s">
        <v>1180</v>
      </c>
      <c r="F1049" s="964" t="s">
        <v>47</v>
      </c>
      <c r="G1049" s="920"/>
      <c r="H1049" s="876"/>
      <c r="I1049" s="258"/>
      <c r="J1049" s="258"/>
      <c r="K1049" s="258"/>
      <c r="L1049" s="258"/>
      <c r="M1049" s="924"/>
      <c r="N1049" s="925"/>
      <c r="O1049" s="50">
        <f t="shared" si="610"/>
        <v>0</v>
      </c>
      <c r="P1049" s="94">
        <f t="shared" si="611"/>
        <v>0</v>
      </c>
      <c r="Q1049" s="838"/>
      <c r="R1049" s="839">
        <v>360</v>
      </c>
      <c r="S1049" s="733">
        <f t="shared" si="612"/>
        <v>360</v>
      </c>
      <c r="T1049" s="841" t="s">
        <v>794</v>
      </c>
      <c r="U1049" s="841"/>
      <c r="V1049" s="841"/>
      <c r="W1049" s="752">
        <f t="shared" si="613"/>
        <v>0</v>
      </c>
      <c r="X1049" s="552">
        <f t="shared" si="614"/>
        <v>0</v>
      </c>
      <c r="Y1049" s="707"/>
      <c r="Z1049" s="435"/>
      <c r="AA1049" s="427"/>
      <c r="AB1049" s="2"/>
      <c r="AC1049" s="1"/>
      <c r="AD1049" s="2"/>
      <c r="AE1049" s="2"/>
      <c r="AF1049" s="2"/>
      <c r="AG1049" s="2"/>
      <c r="AH1049" s="2"/>
      <c r="AI1049" s="2"/>
      <c r="AJ1049" s="2"/>
      <c r="AK1049" s="122"/>
      <c r="AL1049" s="2"/>
      <c r="AM1049" s="2"/>
      <c r="AN1049" s="2"/>
      <c r="AO1049" s="2"/>
      <c r="AP1049" s="2"/>
      <c r="AQ1049" s="2"/>
      <c r="AR1049" s="2"/>
      <c r="AS1049" s="2"/>
      <c r="AT1049" s="2"/>
      <c r="AU1049" s="2"/>
      <c r="AV1049" s="2"/>
      <c r="AW1049" s="2"/>
      <c r="AX1049" s="2"/>
      <c r="AY1049" s="2"/>
      <c r="AZ1049" s="2"/>
      <c r="BA1049" s="2"/>
      <c r="BB1049" s="2"/>
      <c r="BC1049" s="2"/>
      <c r="BD1049" s="2"/>
      <c r="BE1049" s="2"/>
    </row>
    <row r="1050" spans="1:57" s="3" customFormat="1" ht="63.75" customHeight="1">
      <c r="A1050" s="520" t="s">
        <v>11</v>
      </c>
      <c r="B1050" s="476"/>
      <c r="C1050" s="923" t="s">
        <v>794</v>
      </c>
      <c r="D1050" s="966" t="s">
        <v>1181</v>
      </c>
      <c r="E1050" s="964" t="s">
        <v>1182</v>
      </c>
      <c r="F1050" s="964" t="s">
        <v>47</v>
      </c>
      <c r="G1050" s="920"/>
      <c r="H1050" s="876"/>
      <c r="I1050" s="258"/>
      <c r="J1050" s="258"/>
      <c r="K1050" s="258"/>
      <c r="L1050" s="258"/>
      <c r="M1050" s="924"/>
      <c r="N1050" s="925"/>
      <c r="O1050" s="50">
        <f t="shared" si="610"/>
        <v>0</v>
      </c>
      <c r="P1050" s="94">
        <f t="shared" si="611"/>
        <v>0</v>
      </c>
      <c r="Q1050" s="838"/>
      <c r="R1050" s="839">
        <v>330</v>
      </c>
      <c r="S1050" s="733">
        <f t="shared" si="612"/>
        <v>330</v>
      </c>
      <c r="T1050" s="841" t="s">
        <v>794</v>
      </c>
      <c r="U1050" s="841"/>
      <c r="V1050" s="841"/>
      <c r="W1050" s="752">
        <f t="shared" si="613"/>
        <v>0</v>
      </c>
      <c r="X1050" s="552">
        <f t="shared" si="614"/>
        <v>0</v>
      </c>
      <c r="Y1050" s="707"/>
      <c r="Z1050" s="435"/>
      <c r="AA1050" s="427"/>
      <c r="AB1050" s="2"/>
      <c r="AC1050" s="1"/>
      <c r="AD1050" s="2"/>
      <c r="AE1050" s="2"/>
      <c r="AF1050" s="2"/>
      <c r="AG1050" s="2"/>
      <c r="AH1050" s="2"/>
      <c r="AI1050" s="2"/>
      <c r="AJ1050" s="2"/>
      <c r="AK1050" s="122"/>
      <c r="AL1050" s="2"/>
      <c r="AM1050" s="2"/>
      <c r="AN1050" s="2"/>
      <c r="AO1050" s="2"/>
      <c r="AP1050" s="2"/>
      <c r="AQ1050" s="2"/>
      <c r="AR1050" s="2"/>
      <c r="AS1050" s="2"/>
      <c r="AT1050" s="2"/>
      <c r="AU1050" s="2"/>
      <c r="AV1050" s="2"/>
      <c r="AW1050" s="2"/>
      <c r="AX1050" s="2"/>
      <c r="AY1050" s="2"/>
      <c r="AZ1050" s="2"/>
      <c r="BA1050" s="2"/>
      <c r="BB1050" s="2"/>
      <c r="BC1050" s="2"/>
      <c r="BD1050" s="2"/>
      <c r="BE1050" s="2"/>
    </row>
    <row r="1051" spans="1:57" s="3" customFormat="1" ht="63.75" customHeight="1">
      <c r="A1051" s="844" t="s">
        <v>11</v>
      </c>
      <c r="B1051" s="476"/>
      <c r="C1051" s="923" t="s">
        <v>794</v>
      </c>
      <c r="D1051" s="966" t="s">
        <v>1181</v>
      </c>
      <c r="E1051" s="964" t="s">
        <v>1182</v>
      </c>
      <c r="F1051" s="964" t="s">
        <v>8</v>
      </c>
      <c r="G1051" s="920"/>
      <c r="H1051" s="876"/>
      <c r="I1051" s="258"/>
      <c r="J1051" s="258"/>
      <c r="K1051" s="258"/>
      <c r="L1051" s="258"/>
      <c r="M1051" s="924"/>
      <c r="N1051" s="925"/>
      <c r="O1051" s="50">
        <f t="shared" si="610"/>
        <v>0</v>
      </c>
      <c r="P1051" s="94">
        <f t="shared" si="611"/>
        <v>0</v>
      </c>
      <c r="Q1051" s="838"/>
      <c r="R1051" s="839">
        <v>330</v>
      </c>
      <c r="S1051" s="733">
        <f t="shared" si="612"/>
        <v>330</v>
      </c>
      <c r="T1051" s="841" t="s">
        <v>794</v>
      </c>
      <c r="U1051" s="841"/>
      <c r="V1051" s="841"/>
      <c r="W1051" s="752">
        <f t="shared" si="613"/>
        <v>0</v>
      </c>
      <c r="X1051" s="552">
        <f t="shared" si="614"/>
        <v>0</v>
      </c>
      <c r="Y1051" s="707"/>
      <c r="Z1051" s="435"/>
      <c r="AA1051" s="427"/>
      <c r="AB1051" s="2"/>
      <c r="AC1051" s="1"/>
      <c r="AD1051" s="2"/>
      <c r="AE1051" s="2"/>
      <c r="AF1051" s="2"/>
      <c r="AG1051" s="2"/>
      <c r="AH1051" s="2"/>
      <c r="AI1051" s="2"/>
      <c r="AJ1051" s="2"/>
      <c r="AK1051" s="122"/>
      <c r="AL1051" s="2"/>
      <c r="AM1051" s="2"/>
      <c r="AN1051" s="2"/>
      <c r="AO1051" s="2"/>
      <c r="AP1051" s="2"/>
      <c r="AQ1051" s="2"/>
      <c r="AR1051" s="2"/>
      <c r="AS1051" s="2"/>
      <c r="AT1051" s="2"/>
      <c r="AU1051" s="2"/>
      <c r="AV1051" s="2"/>
      <c r="AW1051" s="2"/>
      <c r="AX1051" s="2"/>
      <c r="AY1051" s="2"/>
      <c r="AZ1051" s="2"/>
      <c r="BA1051" s="2"/>
      <c r="BB1051" s="2"/>
      <c r="BC1051" s="2"/>
      <c r="BD1051" s="2"/>
      <c r="BE1051" s="2"/>
    </row>
    <row r="1052" spans="1:57" s="3" customFormat="1" ht="63.75" customHeight="1">
      <c r="A1052" s="520" t="s">
        <v>11</v>
      </c>
      <c r="B1052" s="476"/>
      <c r="C1052" s="923" t="s">
        <v>794</v>
      </c>
      <c r="D1052" s="966" t="s">
        <v>1181</v>
      </c>
      <c r="E1052" s="964" t="s">
        <v>1182</v>
      </c>
      <c r="F1052" s="964" t="s">
        <v>90</v>
      </c>
      <c r="G1052" s="920"/>
      <c r="H1052" s="876"/>
      <c r="I1052" s="258"/>
      <c r="J1052" s="258"/>
      <c r="K1052" s="258"/>
      <c r="L1052" s="258"/>
      <c r="M1052" s="924"/>
      <c r="N1052" s="925"/>
      <c r="O1052" s="50">
        <f t="shared" si="610"/>
        <v>0</v>
      </c>
      <c r="P1052" s="94">
        <f t="shared" si="611"/>
        <v>0</v>
      </c>
      <c r="Q1052" s="838"/>
      <c r="R1052" s="839">
        <v>330</v>
      </c>
      <c r="S1052" s="733">
        <f t="shared" si="612"/>
        <v>330</v>
      </c>
      <c r="T1052" s="841" t="s">
        <v>794</v>
      </c>
      <c r="U1052" s="841"/>
      <c r="V1052" s="841"/>
      <c r="W1052" s="752">
        <f t="shared" si="613"/>
        <v>0</v>
      </c>
      <c r="X1052" s="552">
        <f t="shared" si="614"/>
        <v>0</v>
      </c>
      <c r="Y1052" s="707"/>
      <c r="Z1052" s="435"/>
      <c r="AA1052" s="427"/>
      <c r="AB1052" s="2"/>
      <c r="AC1052" s="1"/>
      <c r="AD1052" s="2"/>
      <c r="AE1052" s="2"/>
      <c r="AF1052" s="2"/>
      <c r="AG1052" s="2"/>
      <c r="AH1052" s="2"/>
      <c r="AI1052" s="2"/>
      <c r="AJ1052" s="2"/>
      <c r="AK1052" s="122"/>
      <c r="AL1052" s="2"/>
      <c r="AM1052" s="2"/>
      <c r="AN1052" s="2"/>
      <c r="AO1052" s="2"/>
      <c r="AP1052" s="2"/>
      <c r="AQ1052" s="2"/>
      <c r="AR1052" s="2"/>
      <c r="AS1052" s="2"/>
      <c r="AT1052" s="2"/>
      <c r="AU1052" s="2"/>
      <c r="AV1052" s="2"/>
      <c r="AW1052" s="2"/>
      <c r="AX1052" s="2"/>
      <c r="AY1052" s="2"/>
      <c r="AZ1052" s="2"/>
      <c r="BA1052" s="2"/>
      <c r="BB1052" s="2"/>
      <c r="BC1052" s="2"/>
      <c r="BD1052" s="2"/>
      <c r="BE1052" s="2"/>
    </row>
    <row r="1053" spans="1:57" s="3" customFormat="1" ht="63.75" customHeight="1">
      <c r="A1053" s="520" t="s">
        <v>11</v>
      </c>
      <c r="B1053" s="476"/>
      <c r="C1053" s="923" t="s">
        <v>794</v>
      </c>
      <c r="D1053" s="966" t="s">
        <v>1181</v>
      </c>
      <c r="E1053" s="964" t="s">
        <v>1182</v>
      </c>
      <c r="F1053" s="964" t="s">
        <v>6</v>
      </c>
      <c r="G1053" s="920"/>
      <c r="H1053" s="876"/>
      <c r="I1053" s="258"/>
      <c r="J1053" s="258"/>
      <c r="K1053" s="258"/>
      <c r="L1053" s="258"/>
      <c r="M1053" s="924"/>
      <c r="N1053" s="925"/>
      <c r="O1053" s="50">
        <f t="shared" si="610"/>
        <v>0</v>
      </c>
      <c r="P1053" s="94">
        <f t="shared" si="611"/>
        <v>0</v>
      </c>
      <c r="Q1053" s="838"/>
      <c r="R1053" s="839">
        <v>330</v>
      </c>
      <c r="S1053" s="733">
        <f t="shared" si="612"/>
        <v>330</v>
      </c>
      <c r="T1053" s="841" t="s">
        <v>794</v>
      </c>
      <c r="U1053" s="841"/>
      <c r="V1053" s="841"/>
      <c r="W1053" s="752">
        <f t="shared" si="613"/>
        <v>0</v>
      </c>
      <c r="X1053" s="552">
        <f t="shared" si="614"/>
        <v>0</v>
      </c>
      <c r="Y1053" s="707"/>
      <c r="Z1053" s="435"/>
      <c r="AA1053" s="427"/>
      <c r="AB1053" s="2"/>
      <c r="AC1053" s="1"/>
      <c r="AD1053" s="2"/>
      <c r="AE1053" s="2"/>
      <c r="AF1053" s="2"/>
      <c r="AG1053" s="2"/>
      <c r="AH1053" s="2"/>
      <c r="AI1053" s="2"/>
      <c r="AJ1053" s="2"/>
      <c r="AK1053" s="122"/>
      <c r="AL1053" s="2"/>
      <c r="AM1053" s="2"/>
      <c r="AN1053" s="2"/>
      <c r="AO1053" s="2"/>
      <c r="AP1053" s="2"/>
      <c r="AQ1053" s="2"/>
      <c r="AR1053" s="2"/>
      <c r="AS1053" s="2"/>
      <c r="AT1053" s="2"/>
      <c r="AU1053" s="2"/>
      <c r="AV1053" s="2"/>
      <c r="AW1053" s="2"/>
      <c r="AX1053" s="2"/>
      <c r="AY1053" s="2"/>
      <c r="AZ1053" s="2"/>
      <c r="BA1053" s="2"/>
      <c r="BB1053" s="2"/>
      <c r="BC1053" s="2"/>
      <c r="BD1053" s="2"/>
      <c r="BE1053" s="2"/>
    </row>
    <row r="1054" spans="1:57" s="3" customFormat="1" ht="63.75" customHeight="1">
      <c r="A1054" s="844" t="s">
        <v>11</v>
      </c>
      <c r="B1054" s="476"/>
      <c r="C1054" s="923" t="s">
        <v>794</v>
      </c>
      <c r="D1054" s="966" t="s">
        <v>1183</v>
      </c>
      <c r="E1054" s="964" t="s">
        <v>1184</v>
      </c>
      <c r="F1054" s="964" t="s">
        <v>47</v>
      </c>
      <c r="G1054" s="920"/>
      <c r="H1054" s="876"/>
      <c r="I1054" s="258"/>
      <c r="J1054" s="258"/>
      <c r="K1054" s="258"/>
      <c r="L1054" s="258"/>
      <c r="M1054" s="924"/>
      <c r="N1054" s="925"/>
      <c r="O1054" s="50">
        <f t="shared" si="610"/>
        <v>0</v>
      </c>
      <c r="P1054" s="94">
        <f t="shared" si="611"/>
        <v>0</v>
      </c>
      <c r="Q1054" s="838"/>
      <c r="R1054" s="839">
        <v>280</v>
      </c>
      <c r="S1054" s="733">
        <f t="shared" si="612"/>
        <v>280</v>
      </c>
      <c r="T1054" s="841" t="s">
        <v>794</v>
      </c>
      <c r="U1054" s="841"/>
      <c r="V1054" s="841"/>
      <c r="W1054" s="752">
        <f t="shared" si="613"/>
        <v>0</v>
      </c>
      <c r="X1054" s="552">
        <f t="shared" si="614"/>
        <v>0</v>
      </c>
      <c r="Y1054" s="707"/>
      <c r="Z1054" s="435"/>
      <c r="AA1054" s="427"/>
      <c r="AB1054" s="2"/>
      <c r="AC1054" s="1"/>
      <c r="AD1054" s="2"/>
      <c r="AE1054" s="2"/>
      <c r="AF1054" s="2"/>
      <c r="AG1054" s="2"/>
      <c r="AH1054" s="2"/>
      <c r="AI1054" s="2"/>
      <c r="AJ1054" s="2"/>
      <c r="AK1054" s="122"/>
      <c r="AL1054" s="2"/>
      <c r="AM1054" s="2"/>
      <c r="AN1054" s="2"/>
      <c r="AO1054" s="2"/>
      <c r="AP1054" s="2"/>
      <c r="AQ1054" s="2"/>
      <c r="AR1054" s="2"/>
      <c r="AS1054" s="2"/>
      <c r="AT1054" s="2"/>
      <c r="AU1054" s="2"/>
      <c r="AV1054" s="2"/>
      <c r="AW1054" s="2"/>
      <c r="AX1054" s="2"/>
      <c r="AY1054" s="2"/>
      <c r="AZ1054" s="2"/>
      <c r="BA1054" s="2"/>
      <c r="BB1054" s="2"/>
      <c r="BC1054" s="2"/>
      <c r="BD1054" s="2"/>
      <c r="BE1054" s="2"/>
    </row>
    <row r="1055" spans="1:57" s="3" customFormat="1" ht="63.75" customHeight="1">
      <c r="A1055" s="844" t="s">
        <v>11</v>
      </c>
      <c r="B1055" s="476"/>
      <c r="C1055" s="923" t="s">
        <v>794</v>
      </c>
      <c r="D1055" s="966" t="s">
        <v>1183</v>
      </c>
      <c r="E1055" s="964" t="s">
        <v>1184</v>
      </c>
      <c r="F1055" s="964" t="s">
        <v>37</v>
      </c>
      <c r="G1055" s="920"/>
      <c r="H1055" s="876"/>
      <c r="I1055" s="258"/>
      <c r="J1055" s="258"/>
      <c r="K1055" s="258"/>
      <c r="L1055" s="258"/>
      <c r="M1055" s="924"/>
      <c r="N1055" s="925"/>
      <c r="O1055" s="50">
        <f t="shared" si="610"/>
        <v>0</v>
      </c>
      <c r="P1055" s="94">
        <f t="shared" si="611"/>
        <v>0</v>
      </c>
      <c r="Q1055" s="838"/>
      <c r="R1055" s="839">
        <v>280</v>
      </c>
      <c r="S1055" s="733">
        <f t="shared" si="612"/>
        <v>280</v>
      </c>
      <c r="T1055" s="841" t="s">
        <v>794</v>
      </c>
      <c r="U1055" s="841"/>
      <c r="V1055" s="841"/>
      <c r="W1055" s="752">
        <f t="shared" si="613"/>
        <v>0</v>
      </c>
      <c r="X1055" s="552">
        <f t="shared" si="614"/>
        <v>0</v>
      </c>
      <c r="Y1055" s="707"/>
      <c r="Z1055" s="435"/>
      <c r="AA1055" s="427"/>
      <c r="AB1055" s="2"/>
      <c r="AC1055" s="1"/>
      <c r="AD1055" s="2"/>
      <c r="AE1055" s="2"/>
      <c r="AF1055" s="2"/>
      <c r="AG1055" s="2"/>
      <c r="AH1055" s="2"/>
      <c r="AI1055" s="2"/>
      <c r="AJ1055" s="2"/>
      <c r="AK1055" s="122"/>
      <c r="AL1055" s="2"/>
      <c r="AM1055" s="2"/>
      <c r="AN1055" s="2"/>
      <c r="AO1055" s="2"/>
      <c r="AP1055" s="2"/>
      <c r="AQ1055" s="2"/>
      <c r="AR1055" s="2"/>
      <c r="AS1055" s="2"/>
      <c r="AT1055" s="2"/>
      <c r="AU1055" s="2"/>
      <c r="AV1055" s="2"/>
      <c r="AW1055" s="2"/>
      <c r="AX1055" s="2"/>
      <c r="AY1055" s="2"/>
      <c r="AZ1055" s="2"/>
      <c r="BA1055" s="2"/>
      <c r="BB1055" s="2"/>
      <c r="BC1055" s="2"/>
      <c r="BD1055" s="2"/>
      <c r="BE1055" s="2"/>
    </row>
    <row r="1056" spans="1:57" s="3" customFormat="1" ht="63.75" customHeight="1">
      <c r="A1056" s="844" t="s">
        <v>11</v>
      </c>
      <c r="B1056" s="476"/>
      <c r="C1056" s="923" t="s">
        <v>794</v>
      </c>
      <c r="D1056" s="966" t="s">
        <v>1183</v>
      </c>
      <c r="E1056" s="964" t="s">
        <v>1184</v>
      </c>
      <c r="F1056" s="964" t="s">
        <v>1185</v>
      </c>
      <c r="G1056" s="920"/>
      <c r="H1056" s="876"/>
      <c r="I1056" s="258"/>
      <c r="J1056" s="258"/>
      <c r="K1056" s="258"/>
      <c r="L1056" s="258"/>
      <c r="M1056" s="924"/>
      <c r="N1056" s="925"/>
      <c r="O1056" s="50">
        <f t="shared" si="610"/>
        <v>0</v>
      </c>
      <c r="P1056" s="94">
        <f t="shared" si="611"/>
        <v>0</v>
      </c>
      <c r="Q1056" s="838"/>
      <c r="R1056" s="839">
        <v>280</v>
      </c>
      <c r="S1056" s="733">
        <f t="shared" si="612"/>
        <v>280</v>
      </c>
      <c r="T1056" s="841" t="s">
        <v>794</v>
      </c>
      <c r="U1056" s="841"/>
      <c r="V1056" s="841"/>
      <c r="W1056" s="752">
        <f t="shared" si="613"/>
        <v>0</v>
      </c>
      <c r="X1056" s="552">
        <f t="shared" si="614"/>
        <v>0</v>
      </c>
      <c r="Y1056" s="707"/>
      <c r="Z1056" s="435"/>
      <c r="AA1056" s="427"/>
      <c r="AB1056" s="2"/>
      <c r="AC1056" s="1"/>
      <c r="AD1056" s="2"/>
      <c r="AE1056" s="2"/>
      <c r="AF1056" s="2"/>
      <c r="AG1056" s="2"/>
      <c r="AH1056" s="2"/>
      <c r="AI1056" s="2"/>
      <c r="AJ1056" s="2"/>
      <c r="AK1056" s="122"/>
      <c r="AL1056" s="2"/>
      <c r="AM1056" s="2"/>
      <c r="AN1056" s="2"/>
      <c r="AO1056" s="2"/>
      <c r="AP1056" s="2"/>
      <c r="AQ1056" s="2"/>
      <c r="AR1056" s="2"/>
      <c r="AS1056" s="2"/>
      <c r="AT1056" s="2"/>
      <c r="AU1056" s="2"/>
      <c r="AV1056" s="2"/>
      <c r="AW1056" s="2"/>
      <c r="AX1056" s="2"/>
      <c r="AY1056" s="2"/>
      <c r="AZ1056" s="2"/>
      <c r="BA1056" s="2"/>
      <c r="BB1056" s="2"/>
      <c r="BC1056" s="2"/>
      <c r="BD1056" s="2"/>
      <c r="BE1056" s="2"/>
    </row>
    <row r="1057" spans="1:57" s="3" customFormat="1" ht="63.75" customHeight="1">
      <c r="A1057" s="844" t="s">
        <v>11</v>
      </c>
      <c r="B1057" s="476"/>
      <c r="C1057" s="923" t="s">
        <v>794</v>
      </c>
      <c r="D1057" s="966" t="s">
        <v>1186</v>
      </c>
      <c r="E1057" s="964" t="s">
        <v>1187</v>
      </c>
      <c r="F1057" s="964" t="s">
        <v>47</v>
      </c>
      <c r="G1057" s="920"/>
      <c r="H1057" s="876"/>
      <c r="I1057" s="258"/>
      <c r="J1057" s="258"/>
      <c r="K1057" s="258"/>
      <c r="L1057" s="258"/>
      <c r="M1057" s="924"/>
      <c r="N1057" s="925"/>
      <c r="O1057" s="50">
        <f t="shared" si="610"/>
        <v>0</v>
      </c>
      <c r="P1057" s="94">
        <f t="shared" si="611"/>
        <v>0</v>
      </c>
      <c r="Q1057" s="838"/>
      <c r="R1057" s="839">
        <v>290</v>
      </c>
      <c r="S1057" s="733">
        <f t="shared" si="612"/>
        <v>290</v>
      </c>
      <c r="T1057" s="841" t="s">
        <v>794</v>
      </c>
      <c r="U1057" s="841"/>
      <c r="V1057" s="841"/>
      <c r="W1057" s="752">
        <f t="shared" si="613"/>
        <v>0</v>
      </c>
      <c r="X1057" s="552">
        <f t="shared" si="614"/>
        <v>0</v>
      </c>
      <c r="Y1057" s="707"/>
      <c r="Z1057" s="435"/>
      <c r="AA1057" s="427"/>
      <c r="AB1057" s="2"/>
      <c r="AC1057" s="1"/>
      <c r="AD1057" s="2"/>
      <c r="AE1057" s="2"/>
      <c r="AF1057" s="2"/>
      <c r="AG1057" s="2"/>
      <c r="AH1057" s="2"/>
      <c r="AI1057" s="2"/>
      <c r="AJ1057" s="2"/>
      <c r="AK1057" s="122"/>
      <c r="AL1057" s="2"/>
      <c r="AM1057" s="2"/>
      <c r="AN1057" s="2"/>
      <c r="AO1057" s="2"/>
      <c r="AP1057" s="2"/>
      <c r="AQ1057" s="2"/>
      <c r="AR1057" s="2"/>
      <c r="AS1057" s="2"/>
      <c r="AT1057" s="2"/>
      <c r="AU1057" s="2"/>
      <c r="AV1057" s="2"/>
      <c r="AW1057" s="2"/>
      <c r="AX1057" s="2"/>
      <c r="AY1057" s="2"/>
      <c r="AZ1057" s="2"/>
      <c r="BA1057" s="2"/>
      <c r="BB1057" s="2"/>
      <c r="BC1057" s="2"/>
      <c r="BD1057" s="2"/>
      <c r="BE1057" s="2"/>
    </row>
    <row r="1058" spans="1:57" s="3" customFormat="1" ht="63.75" customHeight="1">
      <c r="A1058" s="844" t="s">
        <v>11</v>
      </c>
      <c r="B1058" s="476"/>
      <c r="C1058" s="923" t="s">
        <v>794</v>
      </c>
      <c r="D1058" s="966" t="s">
        <v>1186</v>
      </c>
      <c r="E1058" s="964" t="s">
        <v>1187</v>
      </c>
      <c r="F1058" s="964" t="s">
        <v>54</v>
      </c>
      <c r="G1058" s="920"/>
      <c r="H1058" s="876"/>
      <c r="I1058" s="258"/>
      <c r="J1058" s="258"/>
      <c r="K1058" s="258"/>
      <c r="L1058" s="258"/>
      <c r="M1058" s="924"/>
      <c r="N1058" s="925"/>
      <c r="O1058" s="50">
        <f t="shared" si="610"/>
        <v>0</v>
      </c>
      <c r="P1058" s="94">
        <f t="shared" si="611"/>
        <v>0</v>
      </c>
      <c r="Q1058" s="838"/>
      <c r="R1058" s="839">
        <v>290</v>
      </c>
      <c r="S1058" s="733">
        <f t="shared" si="612"/>
        <v>290</v>
      </c>
      <c r="T1058" s="841" t="s">
        <v>794</v>
      </c>
      <c r="U1058" s="841"/>
      <c r="V1058" s="841"/>
      <c r="W1058" s="752">
        <f t="shared" si="613"/>
        <v>0</v>
      </c>
      <c r="X1058" s="552">
        <f t="shared" si="614"/>
        <v>0</v>
      </c>
      <c r="Y1058" s="707"/>
      <c r="Z1058" s="435"/>
      <c r="AA1058" s="427"/>
      <c r="AB1058" s="2"/>
      <c r="AC1058" s="1"/>
      <c r="AD1058" s="2"/>
      <c r="AE1058" s="2"/>
      <c r="AF1058" s="2"/>
      <c r="AG1058" s="2"/>
      <c r="AH1058" s="2"/>
      <c r="AI1058" s="2"/>
      <c r="AJ1058" s="2"/>
      <c r="AK1058" s="122"/>
      <c r="AL1058" s="2"/>
      <c r="AM1058" s="2"/>
      <c r="AN1058" s="2"/>
      <c r="AO1058" s="2"/>
      <c r="AP1058" s="2"/>
      <c r="AQ1058" s="2"/>
      <c r="AR1058" s="2"/>
      <c r="AS1058" s="2"/>
      <c r="AT1058" s="2"/>
      <c r="AU1058" s="2"/>
      <c r="AV1058" s="2"/>
      <c r="AW1058" s="2"/>
      <c r="AX1058" s="2"/>
      <c r="AY1058" s="2"/>
      <c r="AZ1058" s="2"/>
      <c r="BA1058" s="2"/>
      <c r="BB1058" s="2"/>
      <c r="BC1058" s="2"/>
      <c r="BD1058" s="2"/>
      <c r="BE1058" s="2"/>
    </row>
    <row r="1059" spans="1:57" s="3" customFormat="1" ht="63.75" customHeight="1">
      <c r="A1059" s="844" t="s">
        <v>11</v>
      </c>
      <c r="B1059" s="476"/>
      <c r="C1059" s="923" t="s">
        <v>794</v>
      </c>
      <c r="D1059" s="966" t="s">
        <v>1186</v>
      </c>
      <c r="E1059" s="964" t="s">
        <v>1187</v>
      </c>
      <c r="F1059" s="964" t="s">
        <v>6</v>
      </c>
      <c r="G1059" s="920"/>
      <c r="H1059" s="876"/>
      <c r="I1059" s="258"/>
      <c r="J1059" s="258"/>
      <c r="K1059" s="258"/>
      <c r="L1059" s="258"/>
      <c r="M1059" s="924"/>
      <c r="N1059" s="925"/>
      <c r="O1059" s="50">
        <f t="shared" si="610"/>
        <v>0</v>
      </c>
      <c r="P1059" s="94">
        <f t="shared" si="611"/>
        <v>0</v>
      </c>
      <c r="Q1059" s="838"/>
      <c r="R1059" s="839">
        <v>290</v>
      </c>
      <c r="S1059" s="733">
        <f t="shared" si="612"/>
        <v>290</v>
      </c>
      <c r="T1059" s="841" t="s">
        <v>794</v>
      </c>
      <c r="U1059" s="841"/>
      <c r="V1059" s="841"/>
      <c r="W1059" s="752">
        <f t="shared" si="613"/>
        <v>0</v>
      </c>
      <c r="X1059" s="552">
        <f t="shared" si="614"/>
        <v>0</v>
      </c>
      <c r="Y1059" s="707"/>
      <c r="Z1059" s="435"/>
      <c r="AA1059" s="427"/>
      <c r="AB1059" s="2"/>
      <c r="AC1059" s="1"/>
      <c r="AD1059" s="2"/>
      <c r="AE1059" s="2"/>
      <c r="AF1059" s="2"/>
      <c r="AG1059" s="2"/>
      <c r="AH1059" s="2"/>
      <c r="AI1059" s="2"/>
      <c r="AJ1059" s="2"/>
      <c r="AK1059" s="122"/>
      <c r="AL1059" s="2"/>
      <c r="AM1059" s="2"/>
      <c r="AN1059" s="2"/>
      <c r="AO1059" s="2"/>
      <c r="AP1059" s="2"/>
      <c r="AQ1059" s="2"/>
      <c r="AR1059" s="2"/>
      <c r="AS1059" s="2"/>
      <c r="AT1059" s="2"/>
      <c r="AU1059" s="2"/>
      <c r="AV1059" s="2"/>
      <c r="AW1059" s="2"/>
      <c r="AX1059" s="2"/>
      <c r="AY1059" s="2"/>
      <c r="AZ1059" s="2"/>
      <c r="BA1059" s="2"/>
      <c r="BB1059" s="2"/>
      <c r="BC1059" s="2"/>
      <c r="BD1059" s="2"/>
      <c r="BE1059" s="2"/>
    </row>
    <row r="1060" spans="1:57" s="3" customFormat="1" ht="63.75" customHeight="1">
      <c r="A1060" s="844" t="s">
        <v>11</v>
      </c>
      <c r="B1060" s="476"/>
      <c r="C1060" s="923" t="s">
        <v>794</v>
      </c>
      <c r="D1060" s="966" t="s">
        <v>1186</v>
      </c>
      <c r="E1060" s="964" t="s">
        <v>1187</v>
      </c>
      <c r="F1060" s="964" t="s">
        <v>5</v>
      </c>
      <c r="G1060" s="920"/>
      <c r="H1060" s="876"/>
      <c r="I1060" s="258"/>
      <c r="J1060" s="258"/>
      <c r="K1060" s="258"/>
      <c r="L1060" s="258"/>
      <c r="M1060" s="924"/>
      <c r="N1060" s="925"/>
      <c r="O1060" s="50">
        <f t="shared" si="610"/>
        <v>0</v>
      </c>
      <c r="P1060" s="94">
        <f t="shared" si="611"/>
        <v>0</v>
      </c>
      <c r="Q1060" s="838"/>
      <c r="R1060" s="839">
        <v>290</v>
      </c>
      <c r="S1060" s="733">
        <f t="shared" si="612"/>
        <v>290</v>
      </c>
      <c r="T1060" s="841" t="s">
        <v>794</v>
      </c>
      <c r="U1060" s="841"/>
      <c r="V1060" s="841"/>
      <c r="W1060" s="752">
        <f t="shared" si="613"/>
        <v>0</v>
      </c>
      <c r="X1060" s="552">
        <f t="shared" si="614"/>
        <v>0</v>
      </c>
      <c r="Y1060" s="707"/>
      <c r="Z1060" s="435"/>
      <c r="AA1060" s="427"/>
      <c r="AB1060" s="2"/>
      <c r="AC1060" s="1"/>
      <c r="AD1060" s="2"/>
      <c r="AE1060" s="2"/>
      <c r="AF1060" s="2"/>
      <c r="AG1060" s="2"/>
      <c r="AH1060" s="2"/>
      <c r="AI1060" s="2"/>
      <c r="AJ1060" s="2"/>
      <c r="AK1060" s="122"/>
      <c r="AL1060" s="2"/>
      <c r="AM1060" s="2"/>
      <c r="AN1060" s="2"/>
      <c r="AO1060" s="2"/>
      <c r="AP1060" s="2"/>
      <c r="AQ1060" s="2"/>
      <c r="AR1060" s="2"/>
      <c r="AS1060" s="2"/>
      <c r="AT1060" s="2"/>
      <c r="AU1060" s="2"/>
      <c r="AV1060" s="2"/>
      <c r="AW1060" s="2"/>
      <c r="AX1060" s="2"/>
      <c r="AY1060" s="2"/>
      <c r="AZ1060" s="2"/>
      <c r="BA1060" s="2"/>
      <c r="BB1060" s="2"/>
      <c r="BC1060" s="2"/>
      <c r="BD1060" s="2"/>
      <c r="BE1060" s="2"/>
    </row>
    <row r="1061" spans="1:57" s="3" customFormat="1" ht="63.75" customHeight="1">
      <c r="A1061" s="844" t="s">
        <v>11</v>
      </c>
      <c r="B1061" s="476"/>
      <c r="C1061" s="923" t="s">
        <v>794</v>
      </c>
      <c r="D1061" s="966" t="s">
        <v>1186</v>
      </c>
      <c r="E1061" s="964" t="s">
        <v>1187</v>
      </c>
      <c r="F1061" s="964" t="s">
        <v>23</v>
      </c>
      <c r="G1061" s="920"/>
      <c r="H1061" s="876"/>
      <c r="I1061" s="258"/>
      <c r="J1061" s="258"/>
      <c r="K1061" s="258"/>
      <c r="L1061" s="258"/>
      <c r="M1061" s="924"/>
      <c r="N1061" s="925"/>
      <c r="O1061" s="50">
        <f t="shared" si="610"/>
        <v>0</v>
      </c>
      <c r="P1061" s="94">
        <f t="shared" si="611"/>
        <v>0</v>
      </c>
      <c r="Q1061" s="838"/>
      <c r="R1061" s="839">
        <v>290</v>
      </c>
      <c r="S1061" s="733">
        <f t="shared" si="612"/>
        <v>290</v>
      </c>
      <c r="T1061" s="841" t="s">
        <v>794</v>
      </c>
      <c r="U1061" s="841"/>
      <c r="V1061" s="841"/>
      <c r="W1061" s="752">
        <f t="shared" si="613"/>
        <v>0</v>
      </c>
      <c r="X1061" s="552">
        <f t="shared" si="614"/>
        <v>0</v>
      </c>
      <c r="Y1061" s="707"/>
      <c r="Z1061" s="435"/>
      <c r="AA1061" s="427"/>
      <c r="AB1061" s="2"/>
      <c r="AC1061" s="1"/>
      <c r="AD1061" s="2"/>
      <c r="AE1061" s="2"/>
      <c r="AF1061" s="2"/>
      <c r="AG1061" s="2"/>
      <c r="AH1061" s="2"/>
      <c r="AI1061" s="2"/>
      <c r="AJ1061" s="2"/>
      <c r="AK1061" s="122"/>
      <c r="AL1061" s="2"/>
      <c r="AM1061" s="2"/>
      <c r="AN1061" s="2"/>
      <c r="AO1061" s="2"/>
      <c r="AP1061" s="2"/>
      <c r="AQ1061" s="2"/>
      <c r="AR1061" s="2"/>
      <c r="AS1061" s="2"/>
      <c r="AT1061" s="2"/>
      <c r="AU1061" s="2"/>
      <c r="AV1061" s="2"/>
      <c r="AW1061" s="2"/>
      <c r="AX1061" s="2"/>
      <c r="AY1061" s="2"/>
      <c r="AZ1061" s="2"/>
      <c r="BA1061" s="2"/>
      <c r="BB1061" s="2"/>
      <c r="BC1061" s="2"/>
      <c r="BD1061" s="2"/>
      <c r="BE1061" s="2"/>
    </row>
    <row r="1062" spans="1:57" s="3" customFormat="1" ht="63.75" customHeight="1">
      <c r="A1062" s="844" t="s">
        <v>11</v>
      </c>
      <c r="B1062" s="476"/>
      <c r="C1062" s="923" t="s">
        <v>794</v>
      </c>
      <c r="D1062" s="966" t="s">
        <v>1186</v>
      </c>
      <c r="E1062" s="964" t="s">
        <v>1187</v>
      </c>
      <c r="F1062" s="964" t="s">
        <v>8</v>
      </c>
      <c r="G1062" s="920"/>
      <c r="H1062" s="876"/>
      <c r="I1062" s="258"/>
      <c r="J1062" s="258"/>
      <c r="K1062" s="258"/>
      <c r="L1062" s="258"/>
      <c r="M1062" s="924"/>
      <c r="N1062" s="925"/>
      <c r="O1062" s="50">
        <f t="shared" si="610"/>
        <v>0</v>
      </c>
      <c r="P1062" s="94">
        <f t="shared" si="611"/>
        <v>0</v>
      </c>
      <c r="Q1062" s="838"/>
      <c r="R1062" s="839">
        <v>290</v>
      </c>
      <c r="S1062" s="733">
        <f t="shared" si="612"/>
        <v>290</v>
      </c>
      <c r="T1062" s="841" t="s">
        <v>794</v>
      </c>
      <c r="U1062" s="841"/>
      <c r="V1062" s="841"/>
      <c r="W1062" s="752">
        <f t="shared" si="613"/>
        <v>0</v>
      </c>
      <c r="X1062" s="552">
        <f t="shared" si="614"/>
        <v>0</v>
      </c>
      <c r="Y1062" s="707"/>
      <c r="Z1062" s="435"/>
      <c r="AA1062" s="427"/>
      <c r="AB1062" s="2"/>
      <c r="AC1062" s="1"/>
      <c r="AD1062" s="2"/>
      <c r="AE1062" s="2"/>
      <c r="AF1062" s="2"/>
      <c r="AG1062" s="2"/>
      <c r="AH1062" s="2"/>
      <c r="AI1062" s="2"/>
      <c r="AJ1062" s="2"/>
      <c r="AK1062" s="122"/>
      <c r="AL1062" s="2"/>
      <c r="AM1062" s="2"/>
      <c r="AN1062" s="2"/>
      <c r="AO1062" s="2"/>
      <c r="AP1062" s="2"/>
      <c r="AQ1062" s="2"/>
      <c r="AR1062" s="2"/>
      <c r="AS1062" s="2"/>
      <c r="AT1062" s="2"/>
      <c r="AU1062" s="2"/>
      <c r="AV1062" s="2"/>
      <c r="AW1062" s="2"/>
      <c r="AX1062" s="2"/>
      <c r="AY1062" s="2"/>
      <c r="AZ1062" s="2"/>
      <c r="BA1062" s="2"/>
      <c r="BB1062" s="2"/>
      <c r="BC1062" s="2"/>
      <c r="BD1062" s="2"/>
      <c r="BE1062" s="2"/>
    </row>
    <row r="1063" spans="1:57" s="3" customFormat="1" ht="63.75" customHeight="1">
      <c r="A1063" s="520" t="s">
        <v>11</v>
      </c>
      <c r="B1063" s="476"/>
      <c r="C1063" s="923" t="s">
        <v>794</v>
      </c>
      <c r="D1063" s="966" t="s">
        <v>1188</v>
      </c>
      <c r="E1063" s="964" t="s">
        <v>1189</v>
      </c>
      <c r="F1063" s="964" t="s">
        <v>4</v>
      </c>
      <c r="G1063" s="920"/>
      <c r="H1063" s="876"/>
      <c r="I1063" s="258"/>
      <c r="J1063" s="258"/>
      <c r="K1063" s="258"/>
      <c r="L1063" s="258"/>
      <c r="M1063" s="924"/>
      <c r="N1063" s="925"/>
      <c r="O1063" s="50">
        <f t="shared" si="610"/>
        <v>0</v>
      </c>
      <c r="P1063" s="94">
        <f t="shared" si="611"/>
        <v>0</v>
      </c>
      <c r="Q1063" s="678">
        <v>7.1999999999999993</v>
      </c>
      <c r="R1063" s="736">
        <f t="shared" ref="R1063:R1069" si="615">Q1063*$S$1</f>
        <v>467.99999999999994</v>
      </c>
      <c r="S1063" s="745">
        <f t="shared" ref="S1063:S1069" si="616">(1-T1063*0.01)*R1063</f>
        <v>374.4</v>
      </c>
      <c r="T1063" s="454">
        <v>20</v>
      </c>
      <c r="U1063" s="841"/>
      <c r="V1063" s="841"/>
      <c r="W1063" s="752">
        <f t="shared" si="613"/>
        <v>0</v>
      </c>
      <c r="X1063" s="552">
        <f t="shared" si="614"/>
        <v>0</v>
      </c>
      <c r="Y1063" s="707"/>
      <c r="Z1063" s="435"/>
      <c r="AA1063" s="427"/>
      <c r="AB1063" s="2"/>
      <c r="AC1063" s="1"/>
      <c r="AD1063" s="2"/>
      <c r="AE1063" s="2"/>
      <c r="AF1063" s="2"/>
      <c r="AG1063" s="2"/>
      <c r="AH1063" s="2"/>
      <c r="AI1063" s="2"/>
      <c r="AJ1063" s="2"/>
      <c r="AK1063" s="122"/>
      <c r="AL1063" s="2"/>
      <c r="AM1063" s="2"/>
      <c r="AN1063" s="2"/>
      <c r="AO1063" s="2"/>
      <c r="AP1063" s="2"/>
      <c r="AQ1063" s="2"/>
      <c r="AR1063" s="2"/>
      <c r="AS1063" s="2"/>
      <c r="AT1063" s="2"/>
      <c r="AU1063" s="2"/>
      <c r="AV1063" s="2"/>
      <c r="AW1063" s="2"/>
      <c r="AX1063" s="2"/>
      <c r="AY1063" s="2"/>
      <c r="AZ1063" s="2"/>
      <c r="BA1063" s="2"/>
      <c r="BB1063" s="2"/>
      <c r="BC1063" s="2"/>
      <c r="BD1063" s="2"/>
      <c r="BE1063" s="2"/>
    </row>
    <row r="1064" spans="1:57" s="3" customFormat="1" ht="63.75" customHeight="1">
      <c r="A1064" s="520" t="s">
        <v>11</v>
      </c>
      <c r="B1064" s="476"/>
      <c r="C1064" s="923" t="s">
        <v>794</v>
      </c>
      <c r="D1064" s="966" t="s">
        <v>1188</v>
      </c>
      <c r="E1064" s="964" t="s">
        <v>1189</v>
      </c>
      <c r="F1064" s="964" t="s">
        <v>62</v>
      </c>
      <c r="G1064" s="920"/>
      <c r="H1064" s="876"/>
      <c r="I1064" s="258"/>
      <c r="J1064" s="258"/>
      <c r="K1064" s="258"/>
      <c r="L1064" s="258"/>
      <c r="M1064" s="924"/>
      <c r="N1064" s="925"/>
      <c r="O1064" s="50">
        <f t="shared" si="610"/>
        <v>0</v>
      </c>
      <c r="P1064" s="94">
        <f t="shared" si="611"/>
        <v>0</v>
      </c>
      <c r="Q1064" s="678">
        <v>7.1999999999999993</v>
      </c>
      <c r="R1064" s="736">
        <f t="shared" si="615"/>
        <v>467.99999999999994</v>
      </c>
      <c r="S1064" s="745">
        <f t="shared" si="616"/>
        <v>374.4</v>
      </c>
      <c r="T1064" s="454">
        <v>20</v>
      </c>
      <c r="U1064" s="841"/>
      <c r="V1064" s="841"/>
      <c r="W1064" s="752">
        <f t="shared" si="613"/>
        <v>0</v>
      </c>
      <c r="X1064" s="552">
        <f t="shared" si="614"/>
        <v>0</v>
      </c>
      <c r="Y1064" s="707"/>
      <c r="Z1064" s="435"/>
      <c r="AA1064" s="427"/>
      <c r="AB1064" s="2"/>
      <c r="AC1064" s="1"/>
      <c r="AD1064" s="2"/>
      <c r="AE1064" s="2"/>
      <c r="AF1064" s="2"/>
      <c r="AG1064" s="2"/>
      <c r="AH1064" s="2"/>
      <c r="AI1064" s="2"/>
      <c r="AJ1064" s="2"/>
      <c r="AK1064" s="122"/>
      <c r="AL1064" s="2"/>
      <c r="AM1064" s="2"/>
      <c r="AN1064" s="2"/>
      <c r="AO1064" s="2"/>
      <c r="AP1064" s="2"/>
      <c r="AQ1064" s="2"/>
      <c r="AR1064" s="2"/>
      <c r="AS1064" s="2"/>
      <c r="AT1064" s="2"/>
      <c r="AU1064" s="2"/>
      <c r="AV1064" s="2"/>
      <c r="AW1064" s="2"/>
      <c r="AX1064" s="2"/>
      <c r="AY1064" s="2"/>
      <c r="AZ1064" s="2"/>
      <c r="BA1064" s="2"/>
      <c r="BB1064" s="2"/>
      <c r="BC1064" s="2"/>
      <c r="BD1064" s="2"/>
      <c r="BE1064" s="2"/>
    </row>
    <row r="1065" spans="1:57" s="3" customFormat="1" ht="63.75" customHeight="1">
      <c r="A1065" s="520" t="s">
        <v>11</v>
      </c>
      <c r="B1065" s="476"/>
      <c r="C1065" s="923" t="s">
        <v>794</v>
      </c>
      <c r="D1065" s="966" t="s">
        <v>1188</v>
      </c>
      <c r="E1065" s="964" t="s">
        <v>1189</v>
      </c>
      <c r="F1065" s="964" t="s">
        <v>47</v>
      </c>
      <c r="G1065" s="920"/>
      <c r="H1065" s="876"/>
      <c r="I1065" s="258"/>
      <c r="J1065" s="258"/>
      <c r="K1065" s="258"/>
      <c r="L1065" s="258"/>
      <c r="M1065" s="924"/>
      <c r="N1065" s="925"/>
      <c r="O1065" s="50">
        <f t="shared" si="610"/>
        <v>0</v>
      </c>
      <c r="P1065" s="94">
        <f t="shared" si="611"/>
        <v>0</v>
      </c>
      <c r="Q1065" s="678">
        <v>7.1999999999999993</v>
      </c>
      <c r="R1065" s="736">
        <f t="shared" si="615"/>
        <v>467.99999999999994</v>
      </c>
      <c r="S1065" s="745">
        <f t="shared" si="616"/>
        <v>374.4</v>
      </c>
      <c r="T1065" s="454">
        <v>20</v>
      </c>
      <c r="U1065" s="841"/>
      <c r="V1065" s="841"/>
      <c r="W1065" s="752">
        <f t="shared" si="613"/>
        <v>0</v>
      </c>
      <c r="X1065" s="552">
        <f t="shared" si="614"/>
        <v>0</v>
      </c>
      <c r="Y1065" s="707"/>
      <c r="Z1065" s="435"/>
      <c r="AA1065" s="427"/>
      <c r="AB1065" s="2"/>
      <c r="AC1065" s="1"/>
      <c r="AD1065" s="2"/>
      <c r="AE1065" s="2"/>
      <c r="AF1065" s="2"/>
      <c r="AG1065" s="2"/>
      <c r="AH1065" s="2"/>
      <c r="AI1065" s="2"/>
      <c r="AJ1065" s="2"/>
      <c r="AK1065" s="122"/>
      <c r="AL1065" s="2"/>
      <c r="AM1065" s="2"/>
      <c r="AN1065" s="2"/>
      <c r="AO1065" s="2"/>
      <c r="AP1065" s="2"/>
      <c r="AQ1065" s="2"/>
      <c r="AR1065" s="2"/>
      <c r="AS1065" s="2"/>
      <c r="AT1065" s="2"/>
      <c r="AU1065" s="2"/>
      <c r="AV1065" s="2"/>
      <c r="AW1065" s="2"/>
      <c r="AX1065" s="2"/>
      <c r="AY1065" s="2"/>
      <c r="AZ1065" s="2"/>
      <c r="BA1065" s="2"/>
      <c r="BB1065" s="2"/>
      <c r="BC1065" s="2"/>
      <c r="BD1065" s="2"/>
      <c r="BE1065" s="2"/>
    </row>
    <row r="1066" spans="1:57" s="3" customFormat="1" ht="63.75" customHeight="1">
      <c r="A1066" s="520" t="s">
        <v>11</v>
      </c>
      <c r="B1066" s="476"/>
      <c r="C1066" s="923" t="s">
        <v>794</v>
      </c>
      <c r="D1066" s="966" t="s">
        <v>1188</v>
      </c>
      <c r="E1066" s="964" t="s">
        <v>1189</v>
      </c>
      <c r="F1066" s="964" t="s">
        <v>54</v>
      </c>
      <c r="G1066" s="920"/>
      <c r="H1066" s="876"/>
      <c r="I1066" s="258"/>
      <c r="J1066" s="258"/>
      <c r="K1066" s="258"/>
      <c r="L1066" s="258"/>
      <c r="M1066" s="924"/>
      <c r="N1066" s="925"/>
      <c r="O1066" s="50">
        <f t="shared" si="610"/>
        <v>0</v>
      </c>
      <c r="P1066" s="94">
        <f t="shared" si="611"/>
        <v>0</v>
      </c>
      <c r="Q1066" s="678">
        <v>7.1999999999999993</v>
      </c>
      <c r="R1066" s="736">
        <f t="shared" si="615"/>
        <v>467.99999999999994</v>
      </c>
      <c r="S1066" s="745">
        <f t="shared" si="616"/>
        <v>374.4</v>
      </c>
      <c r="T1066" s="454">
        <v>20</v>
      </c>
      <c r="U1066" s="841"/>
      <c r="V1066" s="841"/>
      <c r="W1066" s="752">
        <f t="shared" si="613"/>
        <v>0</v>
      </c>
      <c r="X1066" s="552">
        <f t="shared" si="614"/>
        <v>0</v>
      </c>
      <c r="Y1066" s="707"/>
      <c r="Z1066" s="435"/>
      <c r="AA1066" s="427"/>
      <c r="AB1066" s="2"/>
      <c r="AC1066" s="1"/>
      <c r="AD1066" s="2"/>
      <c r="AE1066" s="2"/>
      <c r="AF1066" s="2"/>
      <c r="AG1066" s="2"/>
      <c r="AH1066" s="2"/>
      <c r="AI1066" s="2"/>
      <c r="AJ1066" s="2"/>
      <c r="AK1066" s="122"/>
      <c r="AL1066" s="2"/>
      <c r="AM1066" s="2"/>
      <c r="AN1066" s="2"/>
      <c r="AO1066" s="2"/>
      <c r="AP1066" s="2"/>
      <c r="AQ1066" s="2"/>
      <c r="AR1066" s="2"/>
      <c r="AS1066" s="2"/>
      <c r="AT1066" s="2"/>
      <c r="AU1066" s="2"/>
      <c r="AV1066" s="2"/>
      <c r="AW1066" s="2"/>
      <c r="AX1066" s="2"/>
      <c r="AY1066" s="2"/>
      <c r="AZ1066" s="2"/>
      <c r="BA1066" s="2"/>
      <c r="BB1066" s="2"/>
      <c r="BC1066" s="2"/>
      <c r="BD1066" s="2"/>
      <c r="BE1066" s="2"/>
    </row>
    <row r="1067" spans="1:57" s="3" customFormat="1" ht="63.75" customHeight="1">
      <c r="A1067" s="520" t="s">
        <v>11</v>
      </c>
      <c r="B1067" s="476"/>
      <c r="C1067" s="923" t="s">
        <v>794</v>
      </c>
      <c r="D1067" s="966" t="s">
        <v>1188</v>
      </c>
      <c r="E1067" s="964" t="s">
        <v>1189</v>
      </c>
      <c r="F1067" s="964" t="s">
        <v>470</v>
      </c>
      <c r="G1067" s="920"/>
      <c r="H1067" s="876"/>
      <c r="I1067" s="258"/>
      <c r="J1067" s="258"/>
      <c r="K1067" s="258"/>
      <c r="L1067" s="258"/>
      <c r="M1067" s="924"/>
      <c r="N1067" s="925"/>
      <c r="O1067" s="50">
        <f t="shared" si="610"/>
        <v>0</v>
      </c>
      <c r="P1067" s="94">
        <f t="shared" si="611"/>
        <v>0</v>
      </c>
      <c r="Q1067" s="678">
        <v>7.1999999999999993</v>
      </c>
      <c r="R1067" s="736">
        <f t="shared" si="615"/>
        <v>467.99999999999994</v>
      </c>
      <c r="S1067" s="745">
        <f t="shared" si="616"/>
        <v>374.4</v>
      </c>
      <c r="T1067" s="454">
        <v>20</v>
      </c>
      <c r="U1067" s="841"/>
      <c r="V1067" s="841"/>
      <c r="W1067" s="752">
        <f t="shared" si="613"/>
        <v>0</v>
      </c>
      <c r="X1067" s="552">
        <f t="shared" si="614"/>
        <v>0</v>
      </c>
      <c r="Y1067" s="707"/>
      <c r="Z1067" s="435"/>
      <c r="AA1067" s="427"/>
      <c r="AB1067" s="2"/>
      <c r="AC1067" s="1"/>
      <c r="AD1067" s="2"/>
      <c r="AE1067" s="2"/>
      <c r="AF1067" s="2"/>
      <c r="AG1067" s="2"/>
      <c r="AH1067" s="2"/>
      <c r="AI1067" s="2"/>
      <c r="AJ1067" s="2"/>
      <c r="AK1067" s="122"/>
      <c r="AL1067" s="2"/>
      <c r="AM1067" s="2"/>
      <c r="AN1067" s="2"/>
      <c r="AO1067" s="2"/>
      <c r="AP1067" s="2"/>
      <c r="AQ1067" s="2"/>
      <c r="AR1067" s="2"/>
      <c r="AS1067" s="2"/>
      <c r="AT1067" s="2"/>
      <c r="AU1067" s="2"/>
      <c r="AV1067" s="2"/>
      <c r="AW1067" s="2"/>
      <c r="AX1067" s="2"/>
      <c r="AY1067" s="2"/>
      <c r="AZ1067" s="2"/>
      <c r="BA1067" s="2"/>
      <c r="BB1067" s="2"/>
      <c r="BC1067" s="2"/>
      <c r="BD1067" s="2"/>
      <c r="BE1067" s="2"/>
    </row>
    <row r="1068" spans="1:57" s="3" customFormat="1" ht="63.75" customHeight="1">
      <c r="A1068" s="520" t="s">
        <v>11</v>
      </c>
      <c r="B1068" s="476"/>
      <c r="C1068" s="923" t="s">
        <v>794</v>
      </c>
      <c r="D1068" s="966" t="s">
        <v>1188</v>
      </c>
      <c r="E1068" s="964" t="s">
        <v>1189</v>
      </c>
      <c r="F1068" s="964" t="s">
        <v>5</v>
      </c>
      <c r="G1068" s="920"/>
      <c r="H1068" s="876"/>
      <c r="I1068" s="258"/>
      <c r="J1068" s="258"/>
      <c r="K1068" s="258"/>
      <c r="L1068" s="258"/>
      <c r="M1068" s="924"/>
      <c r="N1068" s="925"/>
      <c r="O1068" s="50">
        <f t="shared" si="610"/>
        <v>0</v>
      </c>
      <c r="P1068" s="94">
        <f t="shared" si="611"/>
        <v>0</v>
      </c>
      <c r="Q1068" s="678">
        <v>7.1999999999999993</v>
      </c>
      <c r="R1068" s="736">
        <f t="shared" si="615"/>
        <v>467.99999999999994</v>
      </c>
      <c r="S1068" s="745">
        <f t="shared" si="616"/>
        <v>374.4</v>
      </c>
      <c r="T1068" s="454">
        <v>20</v>
      </c>
      <c r="U1068" s="841"/>
      <c r="V1068" s="841"/>
      <c r="W1068" s="752">
        <f t="shared" si="613"/>
        <v>0</v>
      </c>
      <c r="X1068" s="552">
        <f t="shared" si="614"/>
        <v>0</v>
      </c>
      <c r="Y1068" s="707"/>
      <c r="Z1068" s="435"/>
      <c r="AA1068" s="427"/>
      <c r="AB1068" s="2"/>
      <c r="AC1068" s="1"/>
      <c r="AD1068" s="2"/>
      <c r="AE1068" s="2"/>
      <c r="AF1068" s="2"/>
      <c r="AG1068" s="2"/>
      <c r="AH1068" s="2"/>
      <c r="AI1068" s="2"/>
      <c r="AJ1068" s="2"/>
      <c r="AK1068" s="122"/>
      <c r="AL1068" s="2"/>
      <c r="AM1068" s="2"/>
      <c r="AN1068" s="2"/>
      <c r="AO1068" s="2"/>
      <c r="AP1068" s="2"/>
      <c r="AQ1068" s="2"/>
      <c r="AR1068" s="2"/>
      <c r="AS1068" s="2"/>
      <c r="AT1068" s="2"/>
      <c r="AU1068" s="2"/>
      <c r="AV1068" s="2"/>
      <c r="AW1068" s="2"/>
      <c r="AX1068" s="2"/>
      <c r="AY1068" s="2"/>
      <c r="AZ1068" s="2"/>
      <c r="BA1068" s="2"/>
      <c r="BB1068" s="2"/>
      <c r="BC1068" s="2"/>
      <c r="BD1068" s="2"/>
      <c r="BE1068" s="2"/>
    </row>
    <row r="1069" spans="1:57" s="3" customFormat="1" ht="63.75" customHeight="1">
      <c r="A1069" s="520" t="s">
        <v>11</v>
      </c>
      <c r="B1069" s="476"/>
      <c r="C1069" s="923" t="s">
        <v>794</v>
      </c>
      <c r="D1069" s="966" t="s">
        <v>1190</v>
      </c>
      <c r="E1069" s="964" t="s">
        <v>1191</v>
      </c>
      <c r="F1069" s="964" t="s">
        <v>54</v>
      </c>
      <c r="G1069" s="920"/>
      <c r="H1069" s="876"/>
      <c r="I1069" s="258"/>
      <c r="J1069" s="258"/>
      <c r="K1069" s="258"/>
      <c r="L1069" s="258"/>
      <c r="M1069" s="924"/>
      <c r="N1069" s="925"/>
      <c r="O1069" s="50">
        <f t="shared" si="610"/>
        <v>0</v>
      </c>
      <c r="P1069" s="94">
        <f t="shared" si="611"/>
        <v>0</v>
      </c>
      <c r="Q1069" s="678">
        <v>6.84</v>
      </c>
      <c r="R1069" s="736">
        <f t="shared" si="615"/>
        <v>444.59999999999997</v>
      </c>
      <c r="S1069" s="745">
        <f t="shared" si="616"/>
        <v>355.68</v>
      </c>
      <c r="T1069" s="454">
        <v>20</v>
      </c>
      <c r="U1069" s="841"/>
      <c r="V1069" s="841"/>
      <c r="W1069" s="752">
        <f t="shared" si="613"/>
        <v>0</v>
      </c>
      <c r="X1069" s="552">
        <f t="shared" si="614"/>
        <v>0</v>
      </c>
      <c r="Y1069" s="707"/>
      <c r="Z1069" s="435"/>
      <c r="AA1069" s="427"/>
      <c r="AB1069" s="2"/>
      <c r="AC1069" s="1"/>
      <c r="AD1069" s="2"/>
      <c r="AE1069" s="2"/>
      <c r="AF1069" s="2"/>
      <c r="AG1069" s="2"/>
      <c r="AH1069" s="2"/>
      <c r="AI1069" s="2"/>
      <c r="AJ1069" s="2"/>
      <c r="AK1069" s="122"/>
      <c r="AL1069" s="2"/>
      <c r="AM1069" s="2"/>
      <c r="AN1069" s="2"/>
      <c r="AO1069" s="2"/>
      <c r="AP1069" s="2"/>
      <c r="AQ1069" s="2"/>
      <c r="AR1069" s="2"/>
      <c r="AS1069" s="2"/>
      <c r="AT1069" s="2"/>
      <c r="AU1069" s="2"/>
      <c r="AV1069" s="2"/>
      <c r="AW1069" s="2"/>
      <c r="AX1069" s="2"/>
      <c r="AY1069" s="2"/>
      <c r="AZ1069" s="2"/>
      <c r="BA1069" s="2"/>
      <c r="BB1069" s="2"/>
      <c r="BC1069" s="2"/>
      <c r="BD1069" s="2"/>
      <c r="BE1069" s="2"/>
    </row>
    <row r="1070" spans="1:57" s="3" customFormat="1" ht="63.75" customHeight="1">
      <c r="A1070" s="520" t="s">
        <v>11</v>
      </c>
      <c r="B1070" s="476"/>
      <c r="C1070" s="923" t="s">
        <v>794</v>
      </c>
      <c r="D1070" s="966" t="s">
        <v>1190</v>
      </c>
      <c r="E1070" s="964" t="s">
        <v>1191</v>
      </c>
      <c r="F1070" s="964" t="s">
        <v>42</v>
      </c>
      <c r="G1070" s="920"/>
      <c r="H1070" s="876"/>
      <c r="I1070" s="258"/>
      <c r="J1070" s="258"/>
      <c r="K1070" s="258"/>
      <c r="L1070" s="258"/>
      <c r="M1070" s="924"/>
      <c r="N1070" s="925"/>
      <c r="O1070" s="50">
        <f t="shared" si="610"/>
        <v>0</v>
      </c>
      <c r="P1070" s="94">
        <f t="shared" si="611"/>
        <v>0</v>
      </c>
      <c r="Q1070" s="678">
        <v>6.84</v>
      </c>
      <c r="R1070" s="736">
        <f t="shared" ref="R1070" si="617">Q1070*$S$1</f>
        <v>444.59999999999997</v>
      </c>
      <c r="S1070" s="745">
        <f t="shared" ref="S1070" si="618">(1-T1070*0.01)*R1070</f>
        <v>355.68</v>
      </c>
      <c r="T1070" s="454">
        <v>20</v>
      </c>
      <c r="U1070" s="841"/>
      <c r="V1070" s="841"/>
      <c r="W1070" s="752">
        <f t="shared" si="613"/>
        <v>0</v>
      </c>
      <c r="X1070" s="552">
        <f t="shared" si="614"/>
        <v>0</v>
      </c>
      <c r="Y1070" s="707"/>
      <c r="Z1070" s="435"/>
      <c r="AA1070" s="427"/>
      <c r="AB1070" s="2"/>
      <c r="AC1070" s="1"/>
      <c r="AD1070" s="2"/>
      <c r="AE1070" s="2"/>
      <c r="AF1070" s="2"/>
      <c r="AG1070" s="2"/>
      <c r="AH1070" s="2"/>
      <c r="AI1070" s="2"/>
      <c r="AJ1070" s="2"/>
      <c r="AK1070" s="122"/>
      <c r="AL1070" s="2"/>
      <c r="AM1070" s="2"/>
      <c r="AN1070" s="2"/>
      <c r="AO1070" s="2"/>
      <c r="AP1070" s="2"/>
      <c r="AQ1070" s="2"/>
      <c r="AR1070" s="2"/>
      <c r="AS1070" s="2"/>
      <c r="AT1070" s="2"/>
      <c r="AU1070" s="2"/>
      <c r="AV1070" s="2"/>
      <c r="AW1070" s="2"/>
      <c r="AX1070" s="2"/>
      <c r="AY1070" s="2"/>
      <c r="AZ1070" s="2"/>
      <c r="BA1070" s="2"/>
      <c r="BB1070" s="2"/>
      <c r="BC1070" s="2"/>
      <c r="BD1070" s="2"/>
      <c r="BE1070" s="2"/>
    </row>
    <row r="1071" spans="1:57" s="3" customFormat="1" ht="63.75" customHeight="1">
      <c r="A1071" s="520" t="s">
        <v>11</v>
      </c>
      <c r="B1071" s="476"/>
      <c r="C1071" s="923" t="s">
        <v>794</v>
      </c>
      <c r="D1071" s="62" t="s">
        <v>222</v>
      </c>
      <c r="E1071" s="30" t="s">
        <v>604</v>
      </c>
      <c r="F1071" s="75" t="s">
        <v>47</v>
      </c>
      <c r="G1071" s="920"/>
      <c r="H1071" s="876"/>
      <c r="I1071" s="258"/>
      <c r="J1071" s="258"/>
      <c r="K1071" s="258"/>
      <c r="L1071" s="258"/>
      <c r="M1071" s="258"/>
      <c r="N1071" s="216"/>
      <c r="O1071" s="50">
        <f t="shared" si="610"/>
        <v>0</v>
      </c>
      <c r="P1071" s="94">
        <f t="shared" si="611"/>
        <v>0</v>
      </c>
      <c r="Q1071" s="678">
        <v>6.84</v>
      </c>
      <c r="R1071" s="736">
        <v>444.59999999999997</v>
      </c>
      <c r="S1071" s="745">
        <v>355.68</v>
      </c>
      <c r="T1071" s="454">
        <v>20</v>
      </c>
      <c r="U1071" s="434">
        <v>38.705128205128204</v>
      </c>
      <c r="V1071" s="458">
        <v>272.517</v>
      </c>
      <c r="W1071" s="752">
        <f t="shared" si="613"/>
        <v>0</v>
      </c>
      <c r="X1071" s="552">
        <f t="shared" si="614"/>
        <v>0</v>
      </c>
      <c r="Y1071" s="437"/>
      <c r="Z1071" s="435"/>
      <c r="AA1071" s="427"/>
      <c r="AB1071" s="2"/>
      <c r="AC1071" s="1"/>
      <c r="AD1071" s="2"/>
      <c r="AE1071" s="2"/>
      <c r="AF1071" s="2"/>
      <c r="AG1071" s="2"/>
      <c r="AH1071" s="2"/>
      <c r="AI1071" s="2"/>
      <c r="AJ1071" s="2"/>
      <c r="AK1071" s="122"/>
      <c r="AL1071" s="2"/>
      <c r="AM1071" s="2"/>
      <c r="AN1071" s="2"/>
      <c r="AO1071" s="2"/>
      <c r="AP1071" s="2"/>
      <c r="AQ1071" s="2"/>
      <c r="AR1071" s="2"/>
      <c r="AS1071" s="2"/>
      <c r="AT1071" s="2"/>
      <c r="AU1071" s="2"/>
      <c r="AV1071" s="2"/>
      <c r="AW1071" s="2"/>
      <c r="AX1071" s="2"/>
      <c r="AY1071" s="2"/>
      <c r="AZ1071" s="2"/>
      <c r="BA1071" s="2"/>
      <c r="BB1071" s="2"/>
      <c r="BC1071" s="2"/>
      <c r="BD1071" s="2"/>
      <c r="BE1071" s="2"/>
    </row>
    <row r="1072" spans="1:57" s="3" customFormat="1" ht="63.75" customHeight="1">
      <c r="A1072" s="520" t="s">
        <v>11</v>
      </c>
      <c r="B1072" s="476"/>
      <c r="C1072" s="923" t="s">
        <v>794</v>
      </c>
      <c r="D1072" s="62" t="s">
        <v>222</v>
      </c>
      <c r="E1072" s="30" t="s">
        <v>604</v>
      </c>
      <c r="F1072" s="75" t="s">
        <v>23</v>
      </c>
      <c r="G1072" s="920"/>
      <c r="H1072" s="876"/>
      <c r="I1072" s="258"/>
      <c r="J1072" s="258"/>
      <c r="K1072" s="258"/>
      <c r="L1072" s="258"/>
      <c r="M1072" s="258"/>
      <c r="N1072" s="216"/>
      <c r="O1072" s="50">
        <f t="shared" si="610"/>
        <v>0</v>
      </c>
      <c r="P1072" s="94">
        <f t="shared" si="611"/>
        <v>0</v>
      </c>
      <c r="Q1072" s="678">
        <v>6.84</v>
      </c>
      <c r="R1072" s="736">
        <v>444.59999999999997</v>
      </c>
      <c r="S1072" s="745">
        <v>355.68</v>
      </c>
      <c r="T1072" s="454">
        <v>20</v>
      </c>
      <c r="U1072" s="434">
        <v>38.705128205128204</v>
      </c>
      <c r="V1072" s="458">
        <v>272.517</v>
      </c>
      <c r="W1072" s="752">
        <f t="shared" si="613"/>
        <v>0</v>
      </c>
      <c r="X1072" s="552">
        <f t="shared" si="614"/>
        <v>0</v>
      </c>
      <c r="Y1072" s="437"/>
      <c r="Z1072" s="435"/>
      <c r="AA1072" s="427"/>
      <c r="AB1072" s="2"/>
      <c r="AC1072" s="1"/>
      <c r="AD1072" s="2"/>
      <c r="AE1072" s="2"/>
      <c r="AF1072" s="2"/>
      <c r="AG1072" s="2"/>
      <c r="AH1072" s="2"/>
      <c r="AI1072" s="2"/>
      <c r="AJ1072" s="2"/>
      <c r="AK1072" s="122"/>
      <c r="AL1072" s="2"/>
      <c r="AM1072" s="2"/>
      <c r="AN1072" s="2"/>
      <c r="AO1072" s="2"/>
      <c r="AP1072" s="2"/>
      <c r="AQ1072" s="2"/>
      <c r="AR1072" s="2"/>
      <c r="AS1072" s="2"/>
      <c r="AT1072" s="2"/>
      <c r="AU1072" s="2"/>
      <c r="AV1072" s="2"/>
      <c r="AW1072" s="2"/>
      <c r="AX1072" s="2"/>
      <c r="AY1072" s="2"/>
      <c r="AZ1072" s="2"/>
      <c r="BA1072" s="2"/>
      <c r="BB1072" s="2"/>
      <c r="BC1072" s="2"/>
      <c r="BD1072" s="2"/>
      <c r="BE1072" s="2"/>
    </row>
    <row r="1073" spans="1:57" s="3" customFormat="1" ht="63.75" customHeight="1">
      <c r="A1073" s="520" t="s">
        <v>11</v>
      </c>
      <c r="B1073" s="476"/>
      <c r="C1073" s="923" t="s">
        <v>794</v>
      </c>
      <c r="D1073" s="966" t="s">
        <v>1190</v>
      </c>
      <c r="E1073" s="964" t="s">
        <v>1191</v>
      </c>
      <c r="F1073" s="964" t="s">
        <v>9</v>
      </c>
      <c r="G1073" s="920"/>
      <c r="H1073" s="876"/>
      <c r="I1073" s="258"/>
      <c r="J1073" s="258"/>
      <c r="K1073" s="258"/>
      <c r="L1073" s="258"/>
      <c r="M1073" s="924"/>
      <c r="N1073" s="925"/>
      <c r="O1073" s="50">
        <f t="shared" si="610"/>
        <v>0</v>
      </c>
      <c r="P1073" s="94">
        <f t="shared" si="611"/>
        <v>0</v>
      </c>
      <c r="Q1073" s="678">
        <v>6.84</v>
      </c>
      <c r="R1073" s="736">
        <f t="shared" ref="R1073" si="619">Q1073*$S$1</f>
        <v>444.59999999999997</v>
      </c>
      <c r="S1073" s="745">
        <f t="shared" ref="S1073" si="620">(1-T1073*0.01)*R1073</f>
        <v>355.68</v>
      </c>
      <c r="T1073" s="454">
        <v>20</v>
      </c>
      <c r="U1073" s="841"/>
      <c r="V1073" s="841"/>
      <c r="W1073" s="752">
        <f t="shared" si="613"/>
        <v>0</v>
      </c>
      <c r="X1073" s="552">
        <f t="shared" si="614"/>
        <v>0</v>
      </c>
      <c r="Y1073" s="707"/>
      <c r="Z1073" s="435"/>
      <c r="AA1073" s="427"/>
      <c r="AB1073" s="2"/>
      <c r="AC1073" s="1"/>
      <c r="AD1073" s="2"/>
      <c r="AE1073" s="2"/>
      <c r="AF1073" s="2"/>
      <c r="AG1073" s="2"/>
      <c r="AH1073" s="2"/>
      <c r="AI1073" s="2"/>
      <c r="AJ1073" s="2"/>
      <c r="AK1073" s="122"/>
      <c r="AL1073" s="2"/>
      <c r="AM1073" s="2"/>
      <c r="AN1073" s="2"/>
      <c r="AO1073" s="2"/>
      <c r="AP1073" s="2"/>
      <c r="AQ1073" s="2"/>
      <c r="AR1073" s="2"/>
      <c r="AS1073" s="2"/>
      <c r="AT1073" s="2"/>
      <c r="AU1073" s="2"/>
      <c r="AV1073" s="2"/>
      <c r="AW1073" s="2"/>
      <c r="AX1073" s="2"/>
      <c r="AY1073" s="2"/>
      <c r="AZ1073" s="2"/>
      <c r="BA1073" s="2"/>
      <c r="BB1073" s="2"/>
      <c r="BC1073" s="2"/>
      <c r="BD1073" s="2"/>
      <c r="BE1073" s="2"/>
    </row>
    <row r="1074" spans="1:57" s="3" customFormat="1" ht="63.75" customHeight="1">
      <c r="A1074" s="844" t="s">
        <v>11</v>
      </c>
      <c r="B1074" s="476"/>
      <c r="C1074" s="923" t="s">
        <v>794</v>
      </c>
      <c r="D1074" s="966" t="s">
        <v>1192</v>
      </c>
      <c r="E1074" s="964" t="s">
        <v>1191</v>
      </c>
      <c r="F1074" s="964" t="s">
        <v>47</v>
      </c>
      <c r="G1074" s="920"/>
      <c r="H1074" s="876"/>
      <c r="I1074" s="258"/>
      <c r="J1074" s="258"/>
      <c r="K1074" s="258"/>
      <c r="L1074" s="258"/>
      <c r="M1074" s="924"/>
      <c r="N1074" s="925"/>
      <c r="O1074" s="50">
        <f t="shared" si="610"/>
        <v>0</v>
      </c>
      <c r="P1074" s="94">
        <f t="shared" si="611"/>
        <v>0</v>
      </c>
      <c r="Q1074" s="838"/>
      <c r="R1074" s="839">
        <v>380</v>
      </c>
      <c r="S1074" s="733">
        <f t="shared" si="612"/>
        <v>380</v>
      </c>
      <c r="T1074" s="841" t="s">
        <v>794</v>
      </c>
      <c r="U1074" s="841"/>
      <c r="V1074" s="841"/>
      <c r="W1074" s="752">
        <f t="shared" si="613"/>
        <v>0</v>
      </c>
      <c r="X1074" s="552">
        <f t="shared" si="614"/>
        <v>0</v>
      </c>
      <c r="Y1074" s="707"/>
      <c r="Z1074" s="435"/>
      <c r="AA1074" s="427"/>
      <c r="AB1074" s="2"/>
      <c r="AC1074" s="1"/>
      <c r="AD1074" s="2"/>
      <c r="AE1074" s="2"/>
      <c r="AF1074" s="2"/>
      <c r="AG1074" s="2"/>
      <c r="AH1074" s="2"/>
      <c r="AI1074" s="2"/>
      <c r="AJ1074" s="2"/>
      <c r="AK1074" s="122"/>
      <c r="AL1074" s="2"/>
      <c r="AM1074" s="2"/>
      <c r="AN1074" s="2"/>
      <c r="AO1074" s="2"/>
      <c r="AP1074" s="2"/>
      <c r="AQ1074" s="2"/>
      <c r="AR1074" s="2"/>
      <c r="AS1074" s="2"/>
      <c r="AT1074" s="2"/>
      <c r="AU1074" s="2"/>
      <c r="AV1074" s="2"/>
      <c r="AW1074" s="2"/>
      <c r="AX1074" s="2"/>
      <c r="AY1074" s="2"/>
      <c r="AZ1074" s="2"/>
      <c r="BA1074" s="2"/>
      <c r="BB1074" s="2"/>
      <c r="BC1074" s="2"/>
      <c r="BD1074" s="2"/>
      <c r="BE1074" s="2"/>
    </row>
    <row r="1075" spans="1:57" s="3" customFormat="1" ht="63.75" customHeight="1">
      <c r="A1075" s="844" t="s">
        <v>11</v>
      </c>
      <c r="B1075" s="476"/>
      <c r="C1075" s="923" t="s">
        <v>794</v>
      </c>
      <c r="D1075" s="966" t="s">
        <v>1192</v>
      </c>
      <c r="E1075" s="964" t="s">
        <v>1191</v>
      </c>
      <c r="F1075" s="964" t="s">
        <v>8</v>
      </c>
      <c r="G1075" s="920"/>
      <c r="H1075" s="876"/>
      <c r="I1075" s="258"/>
      <c r="J1075" s="258"/>
      <c r="K1075" s="258"/>
      <c r="L1075" s="258"/>
      <c r="M1075" s="924"/>
      <c r="N1075" s="925"/>
      <c r="O1075" s="50">
        <f t="shared" si="610"/>
        <v>0</v>
      </c>
      <c r="P1075" s="94">
        <f t="shared" si="611"/>
        <v>0</v>
      </c>
      <c r="Q1075" s="838"/>
      <c r="R1075" s="839">
        <v>380</v>
      </c>
      <c r="S1075" s="733">
        <f t="shared" si="612"/>
        <v>380</v>
      </c>
      <c r="T1075" s="841" t="s">
        <v>794</v>
      </c>
      <c r="U1075" s="841"/>
      <c r="V1075" s="841"/>
      <c r="W1075" s="752">
        <f t="shared" si="613"/>
        <v>0</v>
      </c>
      <c r="X1075" s="552">
        <f t="shared" si="614"/>
        <v>0</v>
      </c>
      <c r="Y1075" s="707"/>
      <c r="Z1075" s="435"/>
      <c r="AA1075" s="427"/>
      <c r="AB1075" s="2"/>
      <c r="AC1075" s="1"/>
      <c r="AD1075" s="2"/>
      <c r="AE1075" s="2"/>
      <c r="AF1075" s="2"/>
      <c r="AG1075" s="2"/>
      <c r="AH1075" s="2"/>
      <c r="AI1075" s="2"/>
      <c r="AJ1075" s="2"/>
      <c r="AK1075" s="122"/>
      <c r="AL1075" s="2"/>
      <c r="AM1075" s="2"/>
      <c r="AN1075" s="2"/>
      <c r="AO1075" s="2"/>
      <c r="AP1075" s="2"/>
      <c r="AQ1075" s="2"/>
      <c r="AR1075" s="2"/>
      <c r="AS1075" s="2"/>
      <c r="AT1075" s="2"/>
      <c r="AU1075" s="2"/>
      <c r="AV1075" s="2"/>
      <c r="AW1075" s="2"/>
      <c r="AX1075" s="2"/>
      <c r="AY1075" s="2"/>
      <c r="AZ1075" s="2"/>
      <c r="BA1075" s="2"/>
      <c r="BB1075" s="2"/>
      <c r="BC1075" s="2"/>
      <c r="BD1075" s="2"/>
      <c r="BE1075" s="2"/>
    </row>
    <row r="1076" spans="1:57" s="3" customFormat="1" ht="63.75" customHeight="1">
      <c r="A1076" s="844" t="s">
        <v>11</v>
      </c>
      <c r="B1076" s="476"/>
      <c r="C1076" s="923" t="s">
        <v>794</v>
      </c>
      <c r="D1076" s="966" t="s">
        <v>1192</v>
      </c>
      <c r="E1076" s="964" t="s">
        <v>1191</v>
      </c>
      <c r="F1076" s="964" t="s">
        <v>23</v>
      </c>
      <c r="G1076" s="920"/>
      <c r="H1076" s="876"/>
      <c r="I1076" s="258"/>
      <c r="J1076" s="258"/>
      <c r="K1076" s="258"/>
      <c r="L1076" s="258"/>
      <c r="M1076" s="924"/>
      <c r="N1076" s="925"/>
      <c r="O1076" s="50">
        <f t="shared" si="610"/>
        <v>0</v>
      </c>
      <c r="P1076" s="94">
        <f t="shared" si="611"/>
        <v>0</v>
      </c>
      <c r="Q1076" s="838"/>
      <c r="R1076" s="839">
        <v>380</v>
      </c>
      <c r="S1076" s="733">
        <f t="shared" si="612"/>
        <v>380</v>
      </c>
      <c r="T1076" s="841" t="s">
        <v>794</v>
      </c>
      <c r="U1076" s="841"/>
      <c r="V1076" s="841"/>
      <c r="W1076" s="752">
        <f t="shared" si="613"/>
        <v>0</v>
      </c>
      <c r="X1076" s="552">
        <f t="shared" si="614"/>
        <v>0</v>
      </c>
      <c r="Y1076" s="707"/>
      <c r="Z1076" s="435"/>
      <c r="AA1076" s="427"/>
      <c r="AB1076" s="2"/>
      <c r="AC1076" s="1"/>
      <c r="AD1076" s="2"/>
      <c r="AE1076" s="2"/>
      <c r="AF1076" s="2"/>
      <c r="AG1076" s="2"/>
      <c r="AH1076" s="2"/>
      <c r="AI1076" s="2"/>
      <c r="AJ1076" s="2"/>
      <c r="AK1076" s="122"/>
      <c r="AL1076" s="2"/>
      <c r="AM1076" s="2"/>
      <c r="AN1076" s="2"/>
      <c r="AO1076" s="2"/>
      <c r="AP1076" s="2"/>
      <c r="AQ1076" s="2"/>
      <c r="AR1076" s="2"/>
      <c r="AS1076" s="2"/>
      <c r="AT1076" s="2"/>
      <c r="AU1076" s="2"/>
      <c r="AV1076" s="2"/>
      <c r="AW1076" s="2"/>
      <c r="AX1076" s="2"/>
      <c r="AY1076" s="2"/>
      <c r="AZ1076" s="2"/>
      <c r="BA1076" s="2"/>
      <c r="BB1076" s="2"/>
      <c r="BC1076" s="2"/>
      <c r="BD1076" s="2"/>
      <c r="BE1076" s="2"/>
    </row>
    <row r="1077" spans="1:57" s="3" customFormat="1" ht="63.75" customHeight="1">
      <c r="A1077" s="520" t="s">
        <v>11</v>
      </c>
      <c r="B1077" s="476"/>
      <c r="C1077" s="923" t="s">
        <v>794</v>
      </c>
      <c r="D1077" s="966" t="s">
        <v>1193</v>
      </c>
      <c r="E1077" s="964" t="s">
        <v>1189</v>
      </c>
      <c r="F1077" s="964" t="s">
        <v>3</v>
      </c>
      <c r="G1077" s="920"/>
      <c r="H1077" s="876"/>
      <c r="I1077" s="258"/>
      <c r="J1077" s="258"/>
      <c r="K1077" s="258"/>
      <c r="L1077" s="258"/>
      <c r="M1077" s="924"/>
      <c r="N1077" s="925"/>
      <c r="O1077" s="50">
        <f t="shared" si="610"/>
        <v>0</v>
      </c>
      <c r="P1077" s="94">
        <f t="shared" si="611"/>
        <v>0</v>
      </c>
      <c r="Q1077" s="678">
        <v>6.96</v>
      </c>
      <c r="R1077" s="736">
        <f>Q1077*$S$1</f>
        <v>452.4</v>
      </c>
      <c r="S1077" s="745">
        <f t="shared" ref="S1077:S1079" si="621">(1-T1077*0.01)*R1077</f>
        <v>361.92</v>
      </c>
      <c r="T1077" s="454">
        <v>20</v>
      </c>
      <c r="U1077" s="841"/>
      <c r="V1077" s="841"/>
      <c r="W1077" s="752">
        <f t="shared" si="613"/>
        <v>0</v>
      </c>
      <c r="X1077" s="552">
        <f t="shared" si="614"/>
        <v>0</v>
      </c>
      <c r="Y1077" s="707"/>
      <c r="Z1077" s="435"/>
      <c r="AA1077" s="427"/>
      <c r="AB1077" s="2"/>
      <c r="AC1077" s="1"/>
      <c r="AD1077" s="2"/>
      <c r="AE1077" s="2"/>
      <c r="AF1077" s="2"/>
      <c r="AG1077" s="2"/>
      <c r="AH1077" s="2"/>
      <c r="AI1077" s="2"/>
      <c r="AJ1077" s="2"/>
      <c r="AK1077" s="122"/>
      <c r="AL1077" s="2"/>
      <c r="AM1077" s="2"/>
      <c r="AN1077" s="2"/>
      <c r="AO1077" s="2"/>
      <c r="AP1077" s="2"/>
      <c r="AQ1077" s="2"/>
      <c r="AR1077" s="2"/>
      <c r="AS1077" s="2"/>
      <c r="AT1077" s="2"/>
      <c r="AU1077" s="2"/>
      <c r="AV1077" s="2"/>
      <c r="AW1077" s="2"/>
      <c r="AX1077" s="2"/>
      <c r="AY1077" s="2"/>
      <c r="AZ1077" s="2"/>
      <c r="BA1077" s="2"/>
      <c r="BB1077" s="2"/>
      <c r="BC1077" s="2"/>
      <c r="BD1077" s="2"/>
      <c r="BE1077" s="2"/>
    </row>
    <row r="1078" spans="1:57" s="3" customFormat="1" ht="63.75" hidden="1" customHeight="1">
      <c r="A1078" s="520" t="s">
        <v>11</v>
      </c>
      <c r="B1078" s="476"/>
      <c r="C1078" s="923" t="s">
        <v>794</v>
      </c>
      <c r="D1078" s="957">
        <v>2032</v>
      </c>
      <c r="E1078" s="958" t="s">
        <v>581</v>
      </c>
      <c r="F1078" s="963" t="s">
        <v>5</v>
      </c>
      <c r="G1078" s="920"/>
      <c r="H1078" s="876"/>
      <c r="I1078" s="258"/>
      <c r="J1078" s="258"/>
      <c r="K1078" s="258"/>
      <c r="L1078" s="258"/>
      <c r="M1078" s="258"/>
      <c r="N1078" s="216">
        <v>0</v>
      </c>
      <c r="O1078" s="50">
        <f t="shared" si="610"/>
        <v>0</v>
      </c>
      <c r="P1078" s="94">
        <f t="shared" si="611"/>
        <v>0</v>
      </c>
      <c r="Q1078" s="678">
        <v>6.96</v>
      </c>
      <c r="R1078" s="736">
        <v>452.4</v>
      </c>
      <c r="S1078" s="745">
        <v>361.92</v>
      </c>
      <c r="T1078" s="454">
        <v>20</v>
      </c>
      <c r="U1078" s="434">
        <v>37.645225464190979</v>
      </c>
      <c r="V1078" s="458">
        <v>282.09300000000002</v>
      </c>
      <c r="W1078" s="752">
        <f t="shared" si="613"/>
        <v>0</v>
      </c>
      <c r="X1078" s="552">
        <f t="shared" si="614"/>
        <v>0</v>
      </c>
      <c r="Y1078" s="437"/>
      <c r="Z1078" s="435"/>
      <c r="AA1078" s="427"/>
      <c r="AB1078" s="5"/>
      <c r="AC1078" s="4"/>
      <c r="AD1078" s="5"/>
      <c r="AE1078" s="5"/>
      <c r="AF1078" s="5"/>
      <c r="AG1078" s="5"/>
      <c r="AH1078" s="5"/>
      <c r="AI1078" s="5"/>
      <c r="AJ1078" s="5"/>
      <c r="AK1078" s="125"/>
      <c r="AL1078" s="2"/>
      <c r="AM1078" s="2"/>
      <c r="AN1078" s="2"/>
      <c r="AO1078" s="2"/>
      <c r="AP1078" s="2"/>
      <c r="AQ1078" s="2"/>
      <c r="AR1078" s="2"/>
      <c r="AS1078" s="2"/>
      <c r="AT1078" s="2"/>
      <c r="AU1078" s="2"/>
      <c r="AV1078" s="2"/>
      <c r="AW1078" s="2"/>
      <c r="AX1078" s="2"/>
      <c r="AY1078" s="2"/>
      <c r="AZ1078" s="2"/>
      <c r="BA1078" s="2"/>
      <c r="BB1078" s="2"/>
      <c r="BC1078" s="2"/>
      <c r="BD1078" s="2"/>
      <c r="BE1078" s="2"/>
    </row>
    <row r="1079" spans="1:57" s="3" customFormat="1" ht="63.75" customHeight="1">
      <c r="A1079" s="520" t="s">
        <v>11</v>
      </c>
      <c r="B1079" s="476"/>
      <c r="C1079" s="923" t="s">
        <v>794</v>
      </c>
      <c r="D1079" s="966" t="s">
        <v>1193</v>
      </c>
      <c r="E1079" s="964" t="s">
        <v>1189</v>
      </c>
      <c r="F1079" s="964" t="s">
        <v>43</v>
      </c>
      <c r="G1079" s="920"/>
      <c r="H1079" s="876"/>
      <c r="I1079" s="258"/>
      <c r="J1079" s="258"/>
      <c r="K1079" s="258"/>
      <c r="L1079" s="258"/>
      <c r="M1079" s="924"/>
      <c r="N1079" s="925"/>
      <c r="O1079" s="50">
        <f t="shared" si="610"/>
        <v>0</v>
      </c>
      <c r="P1079" s="94">
        <f t="shared" si="611"/>
        <v>0</v>
      </c>
      <c r="Q1079" s="678">
        <v>6.96</v>
      </c>
      <c r="R1079" s="736">
        <f>Q1079*$S$1</f>
        <v>452.4</v>
      </c>
      <c r="S1079" s="745">
        <f t="shared" si="621"/>
        <v>361.92</v>
      </c>
      <c r="T1079" s="454">
        <v>20</v>
      </c>
      <c r="U1079" s="841"/>
      <c r="V1079" s="841"/>
      <c r="W1079" s="752">
        <f t="shared" si="613"/>
        <v>0</v>
      </c>
      <c r="X1079" s="552">
        <f t="shared" si="614"/>
        <v>0</v>
      </c>
      <c r="Y1079" s="707"/>
      <c r="Z1079" s="435"/>
      <c r="AA1079" s="427"/>
      <c r="AB1079" s="2"/>
      <c r="AC1079" s="1"/>
      <c r="AD1079" s="2"/>
      <c r="AE1079" s="2"/>
      <c r="AF1079" s="2"/>
      <c r="AG1079" s="2"/>
      <c r="AH1079" s="2"/>
      <c r="AI1079" s="2"/>
      <c r="AJ1079" s="2"/>
      <c r="AK1079" s="122"/>
      <c r="AL1079" s="2"/>
      <c r="AM1079" s="2"/>
      <c r="AN1079" s="2"/>
      <c r="AO1079" s="2"/>
      <c r="AP1079" s="2"/>
      <c r="AQ1079" s="2"/>
      <c r="AR1079" s="2"/>
      <c r="AS1079" s="2"/>
      <c r="AT1079" s="2"/>
      <c r="AU1079" s="2"/>
      <c r="AV1079" s="2"/>
      <c r="AW1079" s="2"/>
      <c r="AX1079" s="2"/>
      <c r="AY1079" s="2"/>
      <c r="AZ1079" s="2"/>
      <c r="BA1079" s="2"/>
      <c r="BB1079" s="2"/>
      <c r="BC1079" s="2"/>
      <c r="BD1079" s="2"/>
      <c r="BE1079" s="2"/>
    </row>
    <row r="1080" spans="1:57" s="3" customFormat="1" ht="63.75" customHeight="1">
      <c r="A1080" s="520" t="s">
        <v>11</v>
      </c>
      <c r="B1080" s="476"/>
      <c r="C1080" s="923" t="s">
        <v>794</v>
      </c>
      <c r="D1080" s="966" t="s">
        <v>1194</v>
      </c>
      <c r="E1080" s="964" t="s">
        <v>1195</v>
      </c>
      <c r="F1080" s="964" t="s">
        <v>5</v>
      </c>
      <c r="G1080" s="920"/>
      <c r="H1080" s="876"/>
      <c r="I1080" s="258"/>
      <c r="J1080" s="258"/>
      <c r="K1080" s="258"/>
      <c r="L1080" s="258"/>
      <c r="M1080" s="924"/>
      <c r="N1080" s="925"/>
      <c r="O1080" s="50">
        <f t="shared" si="610"/>
        <v>0</v>
      </c>
      <c r="P1080" s="94">
        <f t="shared" si="611"/>
        <v>0</v>
      </c>
      <c r="Q1080" s="838"/>
      <c r="R1080" s="839">
        <v>420</v>
      </c>
      <c r="S1080" s="733">
        <f t="shared" si="612"/>
        <v>420</v>
      </c>
      <c r="T1080" s="841" t="s">
        <v>794</v>
      </c>
      <c r="U1080" s="841"/>
      <c r="V1080" s="841"/>
      <c r="W1080" s="752">
        <f t="shared" si="613"/>
        <v>0</v>
      </c>
      <c r="X1080" s="552">
        <f t="shared" si="614"/>
        <v>0</v>
      </c>
      <c r="Y1080" s="707"/>
      <c r="Z1080" s="435"/>
      <c r="AA1080" s="427"/>
      <c r="AB1080" s="2"/>
      <c r="AC1080" s="1"/>
      <c r="AD1080" s="2"/>
      <c r="AE1080" s="2"/>
      <c r="AF1080" s="2"/>
      <c r="AG1080" s="2"/>
      <c r="AH1080" s="2"/>
      <c r="AI1080" s="2"/>
      <c r="AJ1080" s="2"/>
      <c r="AK1080" s="122"/>
      <c r="AL1080" s="2"/>
      <c r="AM1080" s="2"/>
      <c r="AN1080" s="2"/>
      <c r="AO1080" s="2"/>
      <c r="AP1080" s="2"/>
      <c r="AQ1080" s="2"/>
      <c r="AR1080" s="2"/>
      <c r="AS1080" s="2"/>
      <c r="AT1080" s="2"/>
      <c r="AU1080" s="2"/>
      <c r="AV1080" s="2"/>
      <c r="AW1080" s="2"/>
      <c r="AX1080" s="2"/>
      <c r="AY1080" s="2"/>
      <c r="AZ1080" s="2"/>
      <c r="BA1080" s="2"/>
      <c r="BB1080" s="2"/>
      <c r="BC1080" s="2"/>
      <c r="BD1080" s="2"/>
      <c r="BE1080" s="2"/>
    </row>
    <row r="1081" spans="1:57" s="3" customFormat="1" ht="63.75" customHeight="1">
      <c r="A1081" s="520" t="s">
        <v>11</v>
      </c>
      <c r="B1081" s="476"/>
      <c r="C1081" s="923" t="s">
        <v>794</v>
      </c>
      <c r="D1081" s="966" t="s">
        <v>1194</v>
      </c>
      <c r="E1081" s="964" t="s">
        <v>1195</v>
      </c>
      <c r="F1081" s="964" t="s">
        <v>7</v>
      </c>
      <c r="G1081" s="920"/>
      <c r="H1081" s="876"/>
      <c r="I1081" s="258"/>
      <c r="J1081" s="258"/>
      <c r="K1081" s="258"/>
      <c r="L1081" s="258"/>
      <c r="M1081" s="924"/>
      <c r="N1081" s="925"/>
      <c r="O1081" s="50">
        <f t="shared" si="610"/>
        <v>0</v>
      </c>
      <c r="P1081" s="94">
        <f t="shared" si="611"/>
        <v>0</v>
      </c>
      <c r="Q1081" s="838"/>
      <c r="R1081" s="839">
        <v>420</v>
      </c>
      <c r="S1081" s="733">
        <f t="shared" si="612"/>
        <v>420</v>
      </c>
      <c r="T1081" s="841" t="s">
        <v>794</v>
      </c>
      <c r="U1081" s="841"/>
      <c r="V1081" s="841"/>
      <c r="W1081" s="752">
        <f t="shared" si="613"/>
        <v>0</v>
      </c>
      <c r="X1081" s="552">
        <f t="shared" si="614"/>
        <v>0</v>
      </c>
      <c r="Y1081" s="707"/>
      <c r="Z1081" s="435"/>
      <c r="AA1081" s="427"/>
      <c r="AB1081" s="2"/>
      <c r="AC1081" s="1"/>
      <c r="AD1081" s="2"/>
      <c r="AE1081" s="2"/>
      <c r="AF1081" s="2"/>
      <c r="AG1081" s="2"/>
      <c r="AH1081" s="2"/>
      <c r="AI1081" s="2"/>
      <c r="AJ1081" s="2"/>
      <c r="AK1081" s="122"/>
      <c r="AL1081" s="2"/>
      <c r="AM1081" s="2"/>
      <c r="AN1081" s="2"/>
      <c r="AO1081" s="2"/>
      <c r="AP1081" s="2"/>
      <c r="AQ1081" s="2"/>
      <c r="AR1081" s="2"/>
      <c r="AS1081" s="2"/>
      <c r="AT1081" s="2"/>
      <c r="AU1081" s="2"/>
      <c r="AV1081" s="2"/>
      <c r="AW1081" s="2"/>
      <c r="AX1081" s="2"/>
      <c r="AY1081" s="2"/>
      <c r="AZ1081" s="2"/>
      <c r="BA1081" s="2"/>
      <c r="BB1081" s="2"/>
      <c r="BC1081" s="2"/>
      <c r="BD1081" s="2"/>
      <c r="BE1081" s="2"/>
    </row>
    <row r="1082" spans="1:57" s="3" customFormat="1" ht="63.75" customHeight="1">
      <c r="A1082" s="520" t="s">
        <v>11</v>
      </c>
      <c r="B1082" s="476"/>
      <c r="C1082" s="923" t="s">
        <v>794</v>
      </c>
      <c r="D1082" s="966" t="s">
        <v>1194</v>
      </c>
      <c r="E1082" s="964" t="s">
        <v>1195</v>
      </c>
      <c r="F1082" s="964" t="s">
        <v>54</v>
      </c>
      <c r="G1082" s="920"/>
      <c r="H1082" s="876"/>
      <c r="I1082" s="258"/>
      <c r="J1082" s="258"/>
      <c r="K1082" s="258"/>
      <c r="L1082" s="258"/>
      <c r="M1082" s="924"/>
      <c r="N1082" s="925"/>
      <c r="O1082" s="50">
        <f t="shared" si="610"/>
        <v>0</v>
      </c>
      <c r="P1082" s="94">
        <f t="shared" si="611"/>
        <v>0</v>
      </c>
      <c r="Q1082" s="838"/>
      <c r="R1082" s="839">
        <v>420</v>
      </c>
      <c r="S1082" s="733">
        <f t="shared" si="612"/>
        <v>420</v>
      </c>
      <c r="T1082" s="841" t="s">
        <v>794</v>
      </c>
      <c r="U1082" s="841"/>
      <c r="V1082" s="841"/>
      <c r="W1082" s="752">
        <f t="shared" si="613"/>
        <v>0</v>
      </c>
      <c r="X1082" s="552">
        <f t="shared" si="614"/>
        <v>0</v>
      </c>
      <c r="Y1082" s="707"/>
      <c r="Z1082" s="435"/>
      <c r="AA1082" s="427"/>
      <c r="AB1082" s="2"/>
      <c r="AC1082" s="1"/>
      <c r="AD1082" s="2"/>
      <c r="AE1082" s="2"/>
      <c r="AF1082" s="2"/>
      <c r="AG1082" s="2"/>
      <c r="AH1082" s="2"/>
      <c r="AI1082" s="2"/>
      <c r="AJ1082" s="2"/>
      <c r="AK1082" s="122"/>
      <c r="AL1082" s="2"/>
      <c r="AM1082" s="2"/>
      <c r="AN1082" s="2"/>
      <c r="AO1082" s="2"/>
      <c r="AP1082" s="2"/>
      <c r="AQ1082" s="2"/>
      <c r="AR1082" s="2"/>
      <c r="AS1082" s="2"/>
      <c r="AT1082" s="2"/>
      <c r="AU1082" s="2"/>
      <c r="AV1082" s="2"/>
      <c r="AW1082" s="2"/>
      <c r="AX1082" s="2"/>
      <c r="AY1082" s="2"/>
      <c r="AZ1082" s="2"/>
      <c r="BA1082" s="2"/>
      <c r="BB1082" s="2"/>
      <c r="BC1082" s="2"/>
      <c r="BD1082" s="2"/>
      <c r="BE1082" s="2"/>
    </row>
    <row r="1083" spans="1:57" s="3" customFormat="1" ht="63.75" customHeight="1">
      <c r="A1083" s="520" t="s">
        <v>11</v>
      </c>
      <c r="B1083" s="476"/>
      <c r="C1083" s="923" t="s">
        <v>794</v>
      </c>
      <c r="D1083" s="966" t="s">
        <v>1194</v>
      </c>
      <c r="E1083" s="964" t="s">
        <v>1195</v>
      </c>
      <c r="F1083" s="964" t="s">
        <v>47</v>
      </c>
      <c r="G1083" s="920"/>
      <c r="H1083" s="876"/>
      <c r="I1083" s="258"/>
      <c r="J1083" s="258"/>
      <c r="K1083" s="258"/>
      <c r="L1083" s="258"/>
      <c r="M1083" s="924"/>
      <c r="N1083" s="925"/>
      <c r="O1083" s="50">
        <f t="shared" si="610"/>
        <v>0</v>
      </c>
      <c r="P1083" s="94">
        <f t="shared" si="611"/>
        <v>0</v>
      </c>
      <c r="Q1083" s="838"/>
      <c r="R1083" s="839">
        <v>420</v>
      </c>
      <c r="S1083" s="733">
        <f t="shared" si="612"/>
        <v>420</v>
      </c>
      <c r="T1083" s="841" t="s">
        <v>794</v>
      </c>
      <c r="U1083" s="841"/>
      <c r="V1083" s="841"/>
      <c r="W1083" s="752">
        <f t="shared" si="613"/>
        <v>0</v>
      </c>
      <c r="X1083" s="552">
        <f t="shared" si="614"/>
        <v>0</v>
      </c>
      <c r="Y1083" s="707"/>
      <c r="Z1083" s="435"/>
      <c r="AA1083" s="427"/>
      <c r="AB1083" s="2"/>
      <c r="AC1083" s="1"/>
      <c r="AD1083" s="2"/>
      <c r="AE1083" s="2"/>
      <c r="AF1083" s="2"/>
      <c r="AG1083" s="2"/>
      <c r="AH1083" s="2"/>
      <c r="AI1083" s="2"/>
      <c r="AJ1083" s="2"/>
      <c r="AK1083" s="122"/>
      <c r="AL1083" s="2"/>
      <c r="AM1083" s="2"/>
      <c r="AN1083" s="2"/>
      <c r="AO1083" s="2"/>
      <c r="AP1083" s="2"/>
      <c r="AQ1083" s="2"/>
      <c r="AR1083" s="2"/>
      <c r="AS1083" s="2"/>
      <c r="AT1083" s="2"/>
      <c r="AU1083" s="2"/>
      <c r="AV1083" s="2"/>
      <c r="AW1083" s="2"/>
      <c r="AX1083" s="2"/>
      <c r="AY1083" s="2"/>
      <c r="AZ1083" s="2"/>
      <c r="BA1083" s="2"/>
      <c r="BB1083" s="2"/>
      <c r="BC1083" s="2"/>
      <c r="BD1083" s="2"/>
      <c r="BE1083" s="2"/>
    </row>
    <row r="1084" spans="1:57" s="3" customFormat="1" ht="63.75" customHeight="1">
      <c r="A1084" s="844" t="s">
        <v>11</v>
      </c>
      <c r="B1084" s="476"/>
      <c r="C1084" s="923" t="s">
        <v>794</v>
      </c>
      <c r="D1084" s="966" t="s">
        <v>1196</v>
      </c>
      <c r="E1084" s="964" t="s">
        <v>1197</v>
      </c>
      <c r="F1084" s="964" t="s">
        <v>1198</v>
      </c>
      <c r="G1084" s="920"/>
      <c r="H1084" s="876"/>
      <c r="I1084" s="258"/>
      <c r="J1084" s="258"/>
      <c r="K1084" s="258"/>
      <c r="L1084" s="258"/>
      <c r="M1084" s="924"/>
      <c r="N1084" s="925"/>
      <c r="O1084" s="50">
        <f t="shared" si="610"/>
        <v>0</v>
      </c>
      <c r="P1084" s="94">
        <f t="shared" si="611"/>
        <v>0</v>
      </c>
      <c r="Q1084" s="838"/>
      <c r="R1084" s="839">
        <v>390</v>
      </c>
      <c r="S1084" s="733">
        <f t="shared" si="612"/>
        <v>390</v>
      </c>
      <c r="T1084" s="841" t="s">
        <v>794</v>
      </c>
      <c r="U1084" s="841"/>
      <c r="V1084" s="841"/>
      <c r="W1084" s="752">
        <f t="shared" si="613"/>
        <v>0</v>
      </c>
      <c r="X1084" s="552">
        <f t="shared" si="614"/>
        <v>0</v>
      </c>
      <c r="Y1084" s="707"/>
      <c r="Z1084" s="435"/>
      <c r="AA1084" s="427"/>
      <c r="AB1084" s="2"/>
      <c r="AC1084" s="1"/>
      <c r="AD1084" s="2"/>
      <c r="AE1084" s="2"/>
      <c r="AF1084" s="2"/>
      <c r="AG1084" s="2"/>
      <c r="AH1084" s="2"/>
      <c r="AI1084" s="2"/>
      <c r="AJ1084" s="2"/>
      <c r="AK1084" s="122"/>
      <c r="AL1084" s="2"/>
      <c r="AM1084" s="2"/>
      <c r="AN1084" s="2"/>
      <c r="AO1084" s="2"/>
      <c r="AP1084" s="2"/>
      <c r="AQ1084" s="2"/>
      <c r="AR1084" s="2"/>
      <c r="AS1084" s="2"/>
      <c r="AT1084" s="2"/>
      <c r="AU1084" s="2"/>
      <c r="AV1084" s="2"/>
      <c r="AW1084" s="2"/>
      <c r="AX1084" s="2"/>
      <c r="AY1084" s="2"/>
      <c r="AZ1084" s="2"/>
      <c r="BA1084" s="2"/>
      <c r="BB1084" s="2"/>
      <c r="BC1084" s="2"/>
      <c r="BD1084" s="2"/>
      <c r="BE1084" s="2"/>
    </row>
    <row r="1085" spans="1:57" s="3" customFormat="1" ht="63.75" customHeight="1">
      <c r="A1085" s="844" t="s">
        <v>11</v>
      </c>
      <c r="B1085" s="476"/>
      <c r="C1085" s="923" t="s">
        <v>794</v>
      </c>
      <c r="D1085" s="966" t="s">
        <v>1196</v>
      </c>
      <c r="E1085" s="964" t="s">
        <v>1197</v>
      </c>
      <c r="F1085" s="964" t="s">
        <v>1199</v>
      </c>
      <c r="G1085" s="920"/>
      <c r="H1085" s="876"/>
      <c r="I1085" s="258"/>
      <c r="J1085" s="258"/>
      <c r="K1085" s="258"/>
      <c r="L1085" s="258"/>
      <c r="M1085" s="924"/>
      <c r="N1085" s="925"/>
      <c r="O1085" s="50">
        <f t="shared" si="610"/>
        <v>0</v>
      </c>
      <c r="P1085" s="94">
        <f t="shared" si="611"/>
        <v>0</v>
      </c>
      <c r="Q1085" s="838"/>
      <c r="R1085" s="839">
        <v>390</v>
      </c>
      <c r="S1085" s="733">
        <f t="shared" si="612"/>
        <v>390</v>
      </c>
      <c r="T1085" s="841" t="s">
        <v>794</v>
      </c>
      <c r="U1085" s="841"/>
      <c r="V1085" s="841"/>
      <c r="W1085" s="752">
        <f t="shared" si="613"/>
        <v>0</v>
      </c>
      <c r="X1085" s="552">
        <f t="shared" si="614"/>
        <v>0</v>
      </c>
      <c r="Y1085" s="707"/>
      <c r="Z1085" s="435"/>
      <c r="AA1085" s="427"/>
      <c r="AB1085" s="2"/>
      <c r="AC1085" s="1"/>
      <c r="AD1085" s="2"/>
      <c r="AE1085" s="2"/>
      <c r="AF1085" s="2"/>
      <c r="AG1085" s="2"/>
      <c r="AH1085" s="2"/>
      <c r="AI1085" s="2"/>
      <c r="AJ1085" s="2"/>
      <c r="AK1085" s="122"/>
      <c r="AL1085" s="2"/>
      <c r="AM1085" s="2"/>
      <c r="AN1085" s="2"/>
      <c r="AO1085" s="2"/>
      <c r="AP1085" s="2"/>
      <c r="AQ1085" s="2"/>
      <c r="AR1085" s="2"/>
      <c r="AS1085" s="2"/>
      <c r="AT1085" s="2"/>
      <c r="AU1085" s="2"/>
      <c r="AV1085" s="2"/>
      <c r="AW1085" s="2"/>
      <c r="AX1085" s="2"/>
      <c r="AY1085" s="2"/>
      <c r="AZ1085" s="2"/>
      <c r="BA1085" s="2"/>
      <c r="BB1085" s="2"/>
      <c r="BC1085" s="2"/>
      <c r="BD1085" s="2"/>
      <c r="BE1085" s="2"/>
    </row>
    <row r="1086" spans="1:57" s="3" customFormat="1" ht="63.75" customHeight="1">
      <c r="A1086" s="844" t="s">
        <v>11</v>
      </c>
      <c r="B1086" s="476"/>
      <c r="C1086" s="923" t="s">
        <v>794</v>
      </c>
      <c r="D1086" s="966" t="s">
        <v>1196</v>
      </c>
      <c r="E1086" s="964" t="s">
        <v>1197</v>
      </c>
      <c r="F1086" s="964" t="s">
        <v>1200</v>
      </c>
      <c r="G1086" s="920"/>
      <c r="H1086" s="876"/>
      <c r="I1086" s="258"/>
      <c r="J1086" s="258"/>
      <c r="K1086" s="258"/>
      <c r="L1086" s="258"/>
      <c r="M1086" s="924"/>
      <c r="N1086" s="925"/>
      <c r="O1086" s="50">
        <f t="shared" si="610"/>
        <v>0</v>
      </c>
      <c r="P1086" s="94">
        <f t="shared" si="611"/>
        <v>0</v>
      </c>
      <c r="Q1086" s="838"/>
      <c r="R1086" s="839">
        <v>390</v>
      </c>
      <c r="S1086" s="733">
        <f t="shared" si="612"/>
        <v>390</v>
      </c>
      <c r="T1086" s="841" t="s">
        <v>794</v>
      </c>
      <c r="U1086" s="841"/>
      <c r="V1086" s="841"/>
      <c r="W1086" s="752">
        <f t="shared" si="613"/>
        <v>0</v>
      </c>
      <c r="X1086" s="552">
        <f t="shared" si="614"/>
        <v>0</v>
      </c>
      <c r="Y1086" s="707"/>
      <c r="Z1086" s="435"/>
      <c r="AA1086" s="427"/>
      <c r="AB1086" s="2"/>
      <c r="AC1086" s="1"/>
      <c r="AD1086" s="2"/>
      <c r="AE1086" s="2"/>
      <c r="AF1086" s="2"/>
      <c r="AG1086" s="2"/>
      <c r="AH1086" s="2"/>
      <c r="AI1086" s="2"/>
      <c r="AJ1086" s="2"/>
      <c r="AK1086" s="122"/>
      <c r="AL1086" s="2"/>
      <c r="AM1086" s="2"/>
      <c r="AN1086" s="2"/>
      <c r="AO1086" s="2"/>
      <c r="AP1086" s="2"/>
      <c r="AQ1086" s="2"/>
      <c r="AR1086" s="2"/>
      <c r="AS1086" s="2"/>
      <c r="AT1086" s="2"/>
      <c r="AU1086" s="2"/>
      <c r="AV1086" s="2"/>
      <c r="AW1086" s="2"/>
      <c r="AX1086" s="2"/>
      <c r="AY1086" s="2"/>
      <c r="AZ1086" s="2"/>
      <c r="BA1086" s="2"/>
      <c r="BB1086" s="2"/>
      <c r="BC1086" s="2"/>
      <c r="BD1086" s="2"/>
      <c r="BE1086" s="2"/>
    </row>
    <row r="1087" spans="1:57" s="3" customFormat="1" ht="63.75" customHeight="1">
      <c r="A1087" s="520" t="s">
        <v>11</v>
      </c>
      <c r="B1087" s="476"/>
      <c r="C1087" s="923" t="s">
        <v>794</v>
      </c>
      <c r="D1087" s="966" t="s">
        <v>1201</v>
      </c>
      <c r="E1087" s="964" t="s">
        <v>1191</v>
      </c>
      <c r="F1087" s="964" t="s">
        <v>33</v>
      </c>
      <c r="G1087" s="920"/>
      <c r="H1087" s="876"/>
      <c r="I1087" s="258"/>
      <c r="J1087" s="258"/>
      <c r="K1087" s="258"/>
      <c r="L1087" s="258"/>
      <c r="M1087" s="924"/>
      <c r="N1087" s="925"/>
      <c r="O1087" s="50">
        <f t="shared" si="610"/>
        <v>0</v>
      </c>
      <c r="P1087" s="94">
        <f t="shared" si="611"/>
        <v>0</v>
      </c>
      <c r="Q1087" s="838"/>
      <c r="R1087" s="839">
        <v>358</v>
      </c>
      <c r="S1087" s="733">
        <f t="shared" si="612"/>
        <v>358</v>
      </c>
      <c r="T1087" s="841" t="s">
        <v>794</v>
      </c>
      <c r="U1087" s="841"/>
      <c r="V1087" s="841"/>
      <c r="W1087" s="752">
        <f t="shared" si="613"/>
        <v>0</v>
      </c>
      <c r="X1087" s="552">
        <f t="shared" si="614"/>
        <v>0</v>
      </c>
      <c r="Y1087" s="707"/>
      <c r="Z1087" s="435"/>
      <c r="AA1087" s="427"/>
      <c r="AB1087" s="2"/>
      <c r="AC1087" s="1"/>
      <c r="AD1087" s="2"/>
      <c r="AE1087" s="2"/>
      <c r="AF1087" s="2"/>
      <c r="AG1087" s="2"/>
      <c r="AH1087" s="2"/>
      <c r="AI1087" s="2"/>
      <c r="AJ1087" s="2"/>
      <c r="AK1087" s="122"/>
      <c r="AL1087" s="2"/>
      <c r="AM1087" s="2"/>
      <c r="AN1087" s="2"/>
      <c r="AO1087" s="2"/>
      <c r="AP1087" s="2"/>
      <c r="AQ1087" s="2"/>
      <c r="AR1087" s="2"/>
      <c r="AS1087" s="2"/>
      <c r="AT1087" s="2"/>
      <c r="AU1087" s="2"/>
      <c r="AV1087" s="2"/>
      <c r="AW1087" s="2"/>
      <c r="AX1087" s="2"/>
      <c r="AY1087" s="2"/>
      <c r="AZ1087" s="2"/>
      <c r="BA1087" s="2"/>
      <c r="BB1087" s="2"/>
      <c r="BC1087" s="2"/>
      <c r="BD1087" s="2"/>
      <c r="BE1087" s="2"/>
    </row>
    <row r="1088" spans="1:57" s="3" customFormat="1" ht="63.75" customHeight="1">
      <c r="A1088" s="520" t="s">
        <v>11</v>
      </c>
      <c r="B1088" s="476"/>
      <c r="C1088" s="923" t="s">
        <v>794</v>
      </c>
      <c r="D1088" s="966" t="s">
        <v>1201</v>
      </c>
      <c r="E1088" s="964" t="s">
        <v>1191</v>
      </c>
      <c r="F1088" s="964" t="s">
        <v>5</v>
      </c>
      <c r="G1088" s="920"/>
      <c r="H1088" s="876"/>
      <c r="I1088" s="258"/>
      <c r="J1088" s="258"/>
      <c r="K1088" s="258"/>
      <c r="L1088" s="258"/>
      <c r="M1088" s="924"/>
      <c r="N1088" s="925"/>
      <c r="O1088" s="50">
        <f t="shared" si="610"/>
        <v>0</v>
      </c>
      <c r="P1088" s="94">
        <f t="shared" si="611"/>
        <v>0</v>
      </c>
      <c r="Q1088" s="838"/>
      <c r="R1088" s="839">
        <v>358</v>
      </c>
      <c r="S1088" s="733">
        <f t="shared" si="612"/>
        <v>358</v>
      </c>
      <c r="T1088" s="841" t="s">
        <v>794</v>
      </c>
      <c r="U1088" s="841"/>
      <c r="V1088" s="841"/>
      <c r="W1088" s="752">
        <f t="shared" si="613"/>
        <v>0</v>
      </c>
      <c r="X1088" s="552">
        <f t="shared" si="614"/>
        <v>0</v>
      </c>
      <c r="Y1088" s="707"/>
      <c r="Z1088" s="435"/>
      <c r="AA1088" s="427"/>
      <c r="AB1088" s="2"/>
      <c r="AC1088" s="1"/>
      <c r="AD1088" s="2"/>
      <c r="AE1088" s="2"/>
      <c r="AF1088" s="2"/>
      <c r="AG1088" s="2"/>
      <c r="AH1088" s="2"/>
      <c r="AI1088" s="2"/>
      <c r="AJ1088" s="2"/>
      <c r="AK1088" s="122"/>
      <c r="AL1088" s="2"/>
      <c r="AM1088" s="2"/>
      <c r="AN1088" s="2"/>
      <c r="AO1088" s="2"/>
      <c r="AP1088" s="2"/>
      <c r="AQ1088" s="2"/>
      <c r="AR1088" s="2"/>
      <c r="AS1088" s="2"/>
      <c r="AT1088" s="2"/>
      <c r="AU1088" s="2"/>
      <c r="AV1088" s="2"/>
      <c r="AW1088" s="2"/>
      <c r="AX1088" s="2"/>
      <c r="AY1088" s="2"/>
      <c r="AZ1088" s="2"/>
      <c r="BA1088" s="2"/>
      <c r="BB1088" s="2"/>
      <c r="BC1088" s="2"/>
      <c r="BD1088" s="2"/>
      <c r="BE1088" s="2"/>
    </row>
    <row r="1089" spans="1:57" s="3" customFormat="1" ht="63.75" customHeight="1">
      <c r="A1089" s="520" t="s">
        <v>11</v>
      </c>
      <c r="B1089" s="476"/>
      <c r="C1089" s="923" t="s">
        <v>794</v>
      </c>
      <c r="D1089" s="966" t="s">
        <v>1201</v>
      </c>
      <c r="E1089" s="964" t="s">
        <v>1191</v>
      </c>
      <c r="F1089" s="964" t="s">
        <v>7</v>
      </c>
      <c r="G1089" s="920"/>
      <c r="H1089" s="876"/>
      <c r="I1089" s="258"/>
      <c r="J1089" s="258"/>
      <c r="K1089" s="258"/>
      <c r="L1089" s="258"/>
      <c r="M1089" s="924"/>
      <c r="N1089" s="925"/>
      <c r="O1089" s="50">
        <f t="shared" si="610"/>
        <v>0</v>
      </c>
      <c r="P1089" s="94">
        <f t="shared" si="611"/>
        <v>0</v>
      </c>
      <c r="Q1089" s="838"/>
      <c r="R1089" s="839">
        <v>358</v>
      </c>
      <c r="S1089" s="733">
        <f t="shared" si="612"/>
        <v>358</v>
      </c>
      <c r="T1089" s="841" t="s">
        <v>794</v>
      </c>
      <c r="U1089" s="841"/>
      <c r="V1089" s="841"/>
      <c r="W1089" s="752">
        <f t="shared" si="613"/>
        <v>0</v>
      </c>
      <c r="X1089" s="552">
        <f t="shared" si="614"/>
        <v>0</v>
      </c>
      <c r="Y1089" s="707"/>
      <c r="Z1089" s="435"/>
      <c r="AA1089" s="427"/>
      <c r="AB1089" s="2"/>
      <c r="AC1089" s="1"/>
      <c r="AD1089" s="2"/>
      <c r="AE1089" s="2"/>
      <c r="AF1089" s="2"/>
      <c r="AG1089" s="2"/>
      <c r="AH1089" s="2"/>
      <c r="AI1089" s="2"/>
      <c r="AJ1089" s="2"/>
      <c r="AK1089" s="122"/>
      <c r="AL1089" s="2"/>
      <c r="AM1089" s="2"/>
      <c r="AN1089" s="2"/>
      <c r="AO1089" s="2"/>
      <c r="AP1089" s="2"/>
      <c r="AQ1089" s="2"/>
      <c r="AR1089" s="2"/>
      <c r="AS1089" s="2"/>
      <c r="AT1089" s="2"/>
      <c r="AU1089" s="2"/>
      <c r="AV1089" s="2"/>
      <c r="AW1089" s="2"/>
      <c r="AX1089" s="2"/>
      <c r="AY1089" s="2"/>
      <c r="AZ1089" s="2"/>
      <c r="BA1089" s="2"/>
      <c r="BB1089" s="2"/>
      <c r="BC1089" s="2"/>
      <c r="BD1089" s="2"/>
      <c r="BE1089" s="2"/>
    </row>
    <row r="1090" spans="1:57" s="3" customFormat="1" ht="63.75" customHeight="1">
      <c r="A1090" s="520" t="s">
        <v>11</v>
      </c>
      <c r="B1090" s="476"/>
      <c r="C1090" s="923" t="s">
        <v>794</v>
      </c>
      <c r="D1090" s="966" t="s">
        <v>1201</v>
      </c>
      <c r="E1090" s="964" t="s">
        <v>1191</v>
      </c>
      <c r="F1090" s="964" t="s">
        <v>4</v>
      </c>
      <c r="G1090" s="920"/>
      <c r="H1090" s="876"/>
      <c r="I1090" s="258"/>
      <c r="J1090" s="258"/>
      <c r="K1090" s="258"/>
      <c r="L1090" s="258"/>
      <c r="M1090" s="924"/>
      <c r="N1090" s="925"/>
      <c r="O1090" s="50">
        <f t="shared" si="610"/>
        <v>0</v>
      </c>
      <c r="P1090" s="94">
        <f t="shared" si="611"/>
        <v>0</v>
      </c>
      <c r="Q1090" s="838"/>
      <c r="R1090" s="839">
        <v>358</v>
      </c>
      <c r="S1090" s="733">
        <f t="shared" si="612"/>
        <v>358</v>
      </c>
      <c r="T1090" s="841" t="s">
        <v>794</v>
      </c>
      <c r="U1090" s="841"/>
      <c r="V1090" s="841"/>
      <c r="W1090" s="752">
        <f t="shared" si="613"/>
        <v>0</v>
      </c>
      <c r="X1090" s="552">
        <f t="shared" si="614"/>
        <v>0</v>
      </c>
      <c r="Y1090" s="707"/>
      <c r="Z1090" s="435"/>
      <c r="AA1090" s="427"/>
      <c r="AB1090" s="2"/>
      <c r="AC1090" s="1"/>
      <c r="AD1090" s="2"/>
      <c r="AE1090" s="2"/>
      <c r="AF1090" s="2"/>
      <c r="AG1090" s="2"/>
      <c r="AH1090" s="2"/>
      <c r="AI1090" s="2"/>
      <c r="AJ1090" s="2"/>
      <c r="AK1090" s="122"/>
      <c r="AL1090" s="2"/>
      <c r="AM1090" s="2"/>
      <c r="AN1090" s="2"/>
      <c r="AO1090" s="2"/>
      <c r="AP1090" s="2"/>
      <c r="AQ1090" s="2"/>
      <c r="AR1090" s="2"/>
      <c r="AS1090" s="2"/>
      <c r="AT1090" s="2"/>
      <c r="AU1090" s="2"/>
      <c r="AV1090" s="2"/>
      <c r="AW1090" s="2"/>
      <c r="AX1090" s="2"/>
      <c r="AY1090" s="2"/>
      <c r="AZ1090" s="2"/>
      <c r="BA1090" s="2"/>
      <c r="BB1090" s="2"/>
      <c r="BC1090" s="2"/>
      <c r="BD1090" s="2"/>
      <c r="BE1090" s="2"/>
    </row>
    <row r="1091" spans="1:57" s="3" customFormat="1" ht="63.75" customHeight="1">
      <c r="A1091" s="520" t="s">
        <v>11</v>
      </c>
      <c r="B1091" s="476"/>
      <c r="C1091" s="923" t="s">
        <v>794</v>
      </c>
      <c r="D1091" s="966" t="s">
        <v>1202</v>
      </c>
      <c r="E1091" s="964" t="s">
        <v>1191</v>
      </c>
      <c r="F1091" s="964" t="s">
        <v>5</v>
      </c>
      <c r="G1091" s="920"/>
      <c r="H1091" s="876"/>
      <c r="I1091" s="258"/>
      <c r="J1091" s="258"/>
      <c r="K1091" s="258"/>
      <c r="L1091" s="258"/>
      <c r="M1091" s="924"/>
      <c r="N1091" s="925"/>
      <c r="O1091" s="50">
        <f t="shared" si="610"/>
        <v>0</v>
      </c>
      <c r="P1091" s="94">
        <f t="shared" si="611"/>
        <v>0</v>
      </c>
      <c r="Q1091" s="678">
        <v>6.46</v>
      </c>
      <c r="R1091" s="736">
        <f t="shared" ref="R1091:R1093" si="622">Q1091*$S$1</f>
        <v>419.9</v>
      </c>
      <c r="S1091" s="745">
        <f t="shared" ref="S1091:S1093" si="623">(1-T1091*0.01)*R1091</f>
        <v>335.92</v>
      </c>
      <c r="T1091" s="454">
        <v>20</v>
      </c>
      <c r="U1091" s="841"/>
      <c r="V1091" s="841"/>
      <c r="W1091" s="752">
        <f t="shared" si="613"/>
        <v>0</v>
      </c>
      <c r="X1091" s="552">
        <f t="shared" si="614"/>
        <v>0</v>
      </c>
      <c r="Y1091" s="707"/>
      <c r="Z1091" s="435"/>
      <c r="AA1091" s="427"/>
      <c r="AB1091" s="2"/>
      <c r="AC1091" s="1"/>
      <c r="AD1091" s="2"/>
      <c r="AE1091" s="2"/>
      <c r="AF1091" s="2"/>
      <c r="AG1091" s="2"/>
      <c r="AH1091" s="2"/>
      <c r="AI1091" s="2"/>
      <c r="AJ1091" s="2"/>
      <c r="AK1091" s="122"/>
      <c r="AL1091" s="2"/>
      <c r="AM1091" s="2"/>
      <c r="AN1091" s="2"/>
      <c r="AO1091" s="2"/>
      <c r="AP1091" s="2"/>
      <c r="AQ1091" s="2"/>
      <c r="AR1091" s="2"/>
      <c r="AS1091" s="2"/>
      <c r="AT1091" s="2"/>
      <c r="AU1091" s="2"/>
      <c r="AV1091" s="2"/>
      <c r="AW1091" s="2"/>
      <c r="AX1091" s="2"/>
      <c r="AY1091" s="2"/>
      <c r="AZ1091" s="2"/>
      <c r="BA1091" s="2"/>
      <c r="BB1091" s="2"/>
      <c r="BC1091" s="2"/>
      <c r="BD1091" s="2"/>
      <c r="BE1091" s="2"/>
    </row>
    <row r="1092" spans="1:57" s="3" customFormat="1" ht="63.75" customHeight="1">
      <c r="A1092" s="520" t="s">
        <v>11</v>
      </c>
      <c r="B1092" s="476"/>
      <c r="C1092" s="923" t="s">
        <v>794</v>
      </c>
      <c r="D1092" s="966" t="s">
        <v>1202</v>
      </c>
      <c r="E1092" s="964" t="s">
        <v>1191</v>
      </c>
      <c r="F1092" s="964" t="s">
        <v>47</v>
      </c>
      <c r="G1092" s="920"/>
      <c r="H1092" s="876"/>
      <c r="I1092" s="258"/>
      <c r="J1092" s="258"/>
      <c r="K1092" s="258"/>
      <c r="L1092" s="258"/>
      <c r="M1092" s="924"/>
      <c r="N1092" s="925"/>
      <c r="O1092" s="50">
        <f t="shared" si="610"/>
        <v>0</v>
      </c>
      <c r="P1092" s="94">
        <f t="shared" si="611"/>
        <v>0</v>
      </c>
      <c r="Q1092" s="678">
        <v>6.46</v>
      </c>
      <c r="R1092" s="736">
        <f t="shared" si="622"/>
        <v>419.9</v>
      </c>
      <c r="S1092" s="745">
        <f t="shared" si="623"/>
        <v>335.92</v>
      </c>
      <c r="T1092" s="454">
        <v>20</v>
      </c>
      <c r="U1092" s="841"/>
      <c r="V1092" s="841"/>
      <c r="W1092" s="752">
        <f t="shared" si="613"/>
        <v>0</v>
      </c>
      <c r="X1092" s="552">
        <f t="shared" si="614"/>
        <v>0</v>
      </c>
      <c r="Y1092" s="707"/>
      <c r="Z1092" s="435"/>
      <c r="AA1092" s="427"/>
      <c r="AB1092" s="2"/>
      <c r="AC1092" s="1"/>
      <c r="AD1092" s="2"/>
      <c r="AE1092" s="2"/>
      <c r="AF1092" s="2"/>
      <c r="AG1092" s="2"/>
      <c r="AH1092" s="2"/>
      <c r="AI1092" s="2"/>
      <c r="AJ1092" s="2"/>
      <c r="AK1092" s="122"/>
      <c r="AL1092" s="2"/>
      <c r="AM1092" s="2"/>
      <c r="AN1092" s="2"/>
      <c r="AO1092" s="2"/>
      <c r="AP1092" s="2"/>
      <c r="AQ1092" s="2"/>
      <c r="AR1092" s="2"/>
      <c r="AS1092" s="2"/>
      <c r="AT1092" s="2"/>
      <c r="AU1092" s="2"/>
      <c r="AV1092" s="2"/>
      <c r="AW1092" s="2"/>
      <c r="AX1092" s="2"/>
      <c r="AY1092" s="2"/>
      <c r="AZ1092" s="2"/>
      <c r="BA1092" s="2"/>
      <c r="BB1092" s="2"/>
      <c r="BC1092" s="2"/>
      <c r="BD1092" s="2"/>
      <c r="BE1092" s="2"/>
    </row>
    <row r="1093" spans="1:57" s="3" customFormat="1" ht="63.75" customHeight="1">
      <c r="A1093" s="520" t="s">
        <v>11</v>
      </c>
      <c r="B1093" s="476"/>
      <c r="C1093" s="923" t="s">
        <v>794</v>
      </c>
      <c r="D1093" s="966" t="s">
        <v>1202</v>
      </c>
      <c r="E1093" s="964" t="s">
        <v>1191</v>
      </c>
      <c r="F1093" s="964" t="s">
        <v>62</v>
      </c>
      <c r="G1093" s="920"/>
      <c r="H1093" s="876"/>
      <c r="I1093" s="258"/>
      <c r="J1093" s="258"/>
      <c r="K1093" s="258"/>
      <c r="L1093" s="258"/>
      <c r="M1093" s="924"/>
      <c r="N1093" s="925"/>
      <c r="O1093" s="50">
        <f t="shared" si="610"/>
        <v>0</v>
      </c>
      <c r="P1093" s="94">
        <f t="shared" si="611"/>
        <v>0</v>
      </c>
      <c r="Q1093" s="678">
        <v>6.46</v>
      </c>
      <c r="R1093" s="736">
        <f t="shared" si="622"/>
        <v>419.9</v>
      </c>
      <c r="S1093" s="745">
        <f t="shared" si="623"/>
        <v>335.92</v>
      </c>
      <c r="T1093" s="454">
        <v>20</v>
      </c>
      <c r="U1093" s="841"/>
      <c r="V1093" s="841"/>
      <c r="W1093" s="752">
        <f t="shared" si="613"/>
        <v>0</v>
      </c>
      <c r="X1093" s="552">
        <f t="shared" si="614"/>
        <v>0</v>
      </c>
      <c r="Y1093" s="707"/>
      <c r="Z1093" s="435"/>
      <c r="AA1093" s="427"/>
      <c r="AB1093" s="2"/>
      <c r="AC1093" s="1"/>
      <c r="AD1093" s="2"/>
      <c r="AE1093" s="2"/>
      <c r="AF1093" s="2"/>
      <c r="AG1093" s="2"/>
      <c r="AH1093" s="2"/>
      <c r="AI1093" s="2"/>
      <c r="AJ1093" s="2"/>
      <c r="AK1093" s="122"/>
      <c r="AL1093" s="2"/>
      <c r="AM1093" s="2"/>
      <c r="AN1093" s="2"/>
      <c r="AO1093" s="2"/>
      <c r="AP1093" s="2"/>
      <c r="AQ1093" s="2"/>
      <c r="AR1093" s="2"/>
      <c r="AS1093" s="2"/>
      <c r="AT1093" s="2"/>
      <c r="AU1093" s="2"/>
      <c r="AV1093" s="2"/>
      <c r="AW1093" s="2"/>
      <c r="AX1093" s="2"/>
      <c r="AY1093" s="2"/>
      <c r="AZ1093" s="2"/>
      <c r="BA1093" s="2"/>
      <c r="BB1093" s="2"/>
      <c r="BC1093" s="2"/>
      <c r="BD1093" s="2"/>
      <c r="BE1093" s="2"/>
    </row>
    <row r="1094" spans="1:57" s="3" customFormat="1" ht="63.75" customHeight="1">
      <c r="A1094" s="844" t="s">
        <v>11</v>
      </c>
      <c r="B1094" s="476"/>
      <c r="C1094" s="923" t="s">
        <v>794</v>
      </c>
      <c r="D1094" s="966" t="s">
        <v>1203</v>
      </c>
      <c r="E1094" s="964" t="s">
        <v>1189</v>
      </c>
      <c r="F1094" s="964" t="s">
        <v>9</v>
      </c>
      <c r="G1094" s="920"/>
      <c r="H1094" s="876"/>
      <c r="I1094" s="258"/>
      <c r="J1094" s="258"/>
      <c r="K1094" s="258"/>
      <c r="L1094" s="258"/>
      <c r="M1094" s="924"/>
      <c r="N1094" s="925"/>
      <c r="O1094" s="50">
        <f t="shared" si="610"/>
        <v>0</v>
      </c>
      <c r="P1094" s="94">
        <f t="shared" si="611"/>
        <v>0</v>
      </c>
      <c r="Q1094" s="838"/>
      <c r="R1094" s="839">
        <v>335</v>
      </c>
      <c r="S1094" s="733">
        <f t="shared" si="612"/>
        <v>335</v>
      </c>
      <c r="T1094" s="841" t="s">
        <v>794</v>
      </c>
      <c r="U1094" s="841"/>
      <c r="V1094" s="841"/>
      <c r="W1094" s="752">
        <f t="shared" si="613"/>
        <v>0</v>
      </c>
      <c r="X1094" s="552">
        <f t="shared" si="614"/>
        <v>0</v>
      </c>
      <c r="Y1094" s="707"/>
      <c r="Z1094" s="435"/>
      <c r="AA1094" s="427"/>
      <c r="AB1094" s="2"/>
      <c r="AC1094" s="1"/>
      <c r="AD1094" s="2"/>
      <c r="AE1094" s="2"/>
      <c r="AF1094" s="2"/>
      <c r="AG1094" s="2"/>
      <c r="AH1094" s="2"/>
      <c r="AI1094" s="2"/>
      <c r="AJ1094" s="2"/>
      <c r="AK1094" s="122"/>
      <c r="AL1094" s="2"/>
      <c r="AM1094" s="2"/>
      <c r="AN1094" s="2"/>
      <c r="AO1094" s="2"/>
      <c r="AP1094" s="2"/>
      <c r="AQ1094" s="2"/>
      <c r="AR1094" s="2"/>
      <c r="AS1094" s="2"/>
      <c r="AT1094" s="2"/>
      <c r="AU1094" s="2"/>
      <c r="AV1094" s="2"/>
      <c r="AW1094" s="2"/>
      <c r="AX1094" s="2"/>
      <c r="AY1094" s="2"/>
      <c r="AZ1094" s="2"/>
      <c r="BA1094" s="2"/>
      <c r="BB1094" s="2"/>
      <c r="BC1094" s="2"/>
      <c r="BD1094" s="2"/>
      <c r="BE1094" s="2"/>
    </row>
    <row r="1095" spans="1:57" s="3" customFormat="1" ht="63.75" customHeight="1">
      <c r="A1095" s="922" t="s">
        <v>11</v>
      </c>
      <c r="B1095" s="476"/>
      <c r="C1095" s="923" t="s">
        <v>794</v>
      </c>
      <c r="D1095" s="966" t="s">
        <v>1203</v>
      </c>
      <c r="E1095" s="964" t="s">
        <v>1189</v>
      </c>
      <c r="F1095" s="964" t="s">
        <v>83</v>
      </c>
      <c r="G1095" s="920"/>
      <c r="H1095" s="876"/>
      <c r="I1095" s="258"/>
      <c r="J1095" s="258"/>
      <c r="K1095" s="258"/>
      <c r="L1095" s="258"/>
      <c r="M1095" s="924"/>
      <c r="N1095" s="925"/>
      <c r="O1095" s="50">
        <f t="shared" si="610"/>
        <v>0</v>
      </c>
      <c r="P1095" s="94">
        <f t="shared" si="611"/>
        <v>0</v>
      </c>
      <c r="Q1095" s="838"/>
      <c r="R1095" s="839">
        <v>335</v>
      </c>
      <c r="S1095" s="733">
        <f t="shared" si="612"/>
        <v>335</v>
      </c>
      <c r="T1095" s="841" t="s">
        <v>794</v>
      </c>
      <c r="U1095" s="841"/>
      <c r="V1095" s="841"/>
      <c r="W1095" s="752">
        <f t="shared" si="613"/>
        <v>0</v>
      </c>
      <c r="X1095" s="552">
        <f t="shared" si="614"/>
        <v>0</v>
      </c>
      <c r="Y1095" s="707"/>
      <c r="Z1095" s="435"/>
      <c r="AA1095" s="427"/>
      <c r="AB1095" s="2"/>
      <c r="AC1095" s="1"/>
      <c r="AD1095" s="2"/>
      <c r="AE1095" s="2"/>
      <c r="AF1095" s="2"/>
      <c r="AG1095" s="2"/>
      <c r="AH1095" s="2"/>
      <c r="AI1095" s="2"/>
      <c r="AJ1095" s="2"/>
      <c r="AK1095" s="122"/>
      <c r="AL1095" s="2"/>
      <c r="AM1095" s="2"/>
      <c r="AN1095" s="2"/>
      <c r="AO1095" s="2"/>
      <c r="AP1095" s="2"/>
      <c r="AQ1095" s="2"/>
      <c r="AR1095" s="2"/>
      <c r="AS1095" s="2"/>
      <c r="AT1095" s="2"/>
      <c r="AU1095" s="2"/>
      <c r="AV1095" s="2"/>
      <c r="AW1095" s="2"/>
      <c r="AX1095" s="2"/>
      <c r="AY1095" s="2"/>
      <c r="AZ1095" s="2"/>
      <c r="BA1095" s="2"/>
      <c r="BB1095" s="2"/>
      <c r="BC1095" s="2"/>
      <c r="BD1095" s="2"/>
      <c r="BE1095" s="2"/>
    </row>
    <row r="1096" spans="1:57" s="3" customFormat="1" ht="63.75" customHeight="1">
      <c r="A1096" s="844" t="s">
        <v>11</v>
      </c>
      <c r="B1096" s="476"/>
      <c r="C1096" s="923" t="s">
        <v>794</v>
      </c>
      <c r="D1096" s="966" t="s">
        <v>1203</v>
      </c>
      <c r="E1096" s="964" t="s">
        <v>1189</v>
      </c>
      <c r="F1096" s="964" t="s">
        <v>42</v>
      </c>
      <c r="G1096" s="920"/>
      <c r="H1096" s="876"/>
      <c r="I1096" s="258"/>
      <c r="J1096" s="258"/>
      <c r="K1096" s="258"/>
      <c r="L1096" s="258"/>
      <c r="M1096" s="924"/>
      <c r="N1096" s="925"/>
      <c r="O1096" s="50">
        <f t="shared" si="610"/>
        <v>0</v>
      </c>
      <c r="P1096" s="94">
        <f t="shared" si="611"/>
        <v>0</v>
      </c>
      <c r="Q1096" s="838"/>
      <c r="R1096" s="839">
        <v>335</v>
      </c>
      <c r="S1096" s="733">
        <f t="shared" si="612"/>
        <v>335</v>
      </c>
      <c r="T1096" s="841" t="s">
        <v>794</v>
      </c>
      <c r="U1096" s="841"/>
      <c r="V1096" s="841"/>
      <c r="W1096" s="752">
        <f t="shared" si="613"/>
        <v>0</v>
      </c>
      <c r="X1096" s="552">
        <f t="shared" si="614"/>
        <v>0</v>
      </c>
      <c r="Y1096" s="707"/>
      <c r="Z1096" s="435"/>
      <c r="AA1096" s="427"/>
      <c r="AB1096" s="2"/>
      <c r="AC1096" s="1"/>
      <c r="AD1096" s="2"/>
      <c r="AE1096" s="2"/>
      <c r="AF1096" s="2"/>
      <c r="AG1096" s="2"/>
      <c r="AH1096" s="2"/>
      <c r="AI1096" s="2"/>
      <c r="AJ1096" s="2"/>
      <c r="AK1096" s="122"/>
      <c r="AL1096" s="2"/>
      <c r="AM1096" s="2"/>
      <c r="AN1096" s="2"/>
      <c r="AO1096" s="2"/>
      <c r="AP1096" s="2"/>
      <c r="AQ1096" s="2"/>
      <c r="AR1096" s="2"/>
      <c r="AS1096" s="2"/>
      <c r="AT1096" s="2"/>
      <c r="AU1096" s="2"/>
      <c r="AV1096" s="2"/>
      <c r="AW1096" s="2"/>
      <c r="AX1096" s="2"/>
      <c r="AY1096" s="2"/>
      <c r="AZ1096" s="2"/>
      <c r="BA1096" s="2"/>
      <c r="BB1096" s="2"/>
      <c r="BC1096" s="2"/>
      <c r="BD1096" s="2"/>
      <c r="BE1096" s="2"/>
    </row>
    <row r="1097" spans="1:57" s="3" customFormat="1" ht="63.75" customHeight="1">
      <c r="A1097" s="844" t="s">
        <v>11</v>
      </c>
      <c r="B1097" s="476"/>
      <c r="C1097" s="923" t="s">
        <v>794</v>
      </c>
      <c r="D1097" s="966" t="s">
        <v>1203</v>
      </c>
      <c r="E1097" s="964" t="s">
        <v>1189</v>
      </c>
      <c r="F1097" s="964" t="s">
        <v>7</v>
      </c>
      <c r="G1097" s="920"/>
      <c r="H1097" s="876"/>
      <c r="I1097" s="258"/>
      <c r="J1097" s="258"/>
      <c r="K1097" s="258"/>
      <c r="L1097" s="258"/>
      <c r="M1097" s="924"/>
      <c r="N1097" s="925"/>
      <c r="O1097" s="50">
        <f t="shared" si="610"/>
        <v>0</v>
      </c>
      <c r="P1097" s="94">
        <f t="shared" si="611"/>
        <v>0</v>
      </c>
      <c r="Q1097" s="838"/>
      <c r="R1097" s="839">
        <v>335</v>
      </c>
      <c r="S1097" s="733">
        <f t="shared" si="612"/>
        <v>335</v>
      </c>
      <c r="T1097" s="841" t="s">
        <v>794</v>
      </c>
      <c r="U1097" s="841"/>
      <c r="V1097" s="841"/>
      <c r="W1097" s="752">
        <f t="shared" si="613"/>
        <v>0</v>
      </c>
      <c r="X1097" s="552">
        <f t="shared" si="614"/>
        <v>0</v>
      </c>
      <c r="Y1097" s="707"/>
      <c r="Z1097" s="435"/>
      <c r="AA1097" s="427"/>
      <c r="AB1097" s="2"/>
      <c r="AC1097" s="1"/>
      <c r="AD1097" s="2"/>
      <c r="AE1097" s="2"/>
      <c r="AF1097" s="2"/>
      <c r="AG1097" s="2"/>
      <c r="AH1097" s="2"/>
      <c r="AI1097" s="2"/>
      <c r="AJ1097" s="2"/>
      <c r="AK1097" s="122"/>
      <c r="AL1097" s="2"/>
      <c r="AM1097" s="2"/>
      <c r="AN1097" s="2"/>
      <c r="AO1097" s="2"/>
      <c r="AP1097" s="2"/>
      <c r="AQ1097" s="2"/>
      <c r="AR1097" s="2"/>
      <c r="AS1097" s="2"/>
      <c r="AT1097" s="2"/>
      <c r="AU1097" s="2"/>
      <c r="AV1097" s="2"/>
      <c r="AW1097" s="2"/>
      <c r="AX1097" s="2"/>
      <c r="AY1097" s="2"/>
      <c r="AZ1097" s="2"/>
      <c r="BA1097" s="2"/>
      <c r="BB1097" s="2"/>
      <c r="BC1097" s="2"/>
      <c r="BD1097" s="2"/>
      <c r="BE1097" s="2"/>
    </row>
    <row r="1098" spans="1:57" s="3" customFormat="1" ht="63.75" customHeight="1">
      <c r="A1098" s="844" t="s">
        <v>11</v>
      </c>
      <c r="B1098" s="476"/>
      <c r="C1098" s="923" t="s">
        <v>794</v>
      </c>
      <c r="D1098" s="966" t="s">
        <v>1204</v>
      </c>
      <c r="E1098" s="964" t="s">
        <v>1205</v>
      </c>
      <c r="F1098" s="964" t="s">
        <v>473</v>
      </c>
      <c r="G1098" s="920"/>
      <c r="H1098" s="876"/>
      <c r="I1098" s="258"/>
      <c r="J1098" s="258"/>
      <c r="K1098" s="258"/>
      <c r="L1098" s="258"/>
      <c r="M1098" s="924"/>
      <c r="N1098" s="925"/>
      <c r="O1098" s="50">
        <f t="shared" si="610"/>
        <v>0</v>
      </c>
      <c r="P1098" s="94">
        <f t="shared" si="611"/>
        <v>0</v>
      </c>
      <c r="Q1098" s="838"/>
      <c r="R1098" s="839">
        <v>365</v>
      </c>
      <c r="S1098" s="733">
        <f t="shared" si="612"/>
        <v>365</v>
      </c>
      <c r="T1098" s="841" t="s">
        <v>794</v>
      </c>
      <c r="U1098" s="841"/>
      <c r="V1098" s="841"/>
      <c r="W1098" s="752">
        <f t="shared" si="613"/>
        <v>0</v>
      </c>
      <c r="X1098" s="552">
        <f t="shared" si="614"/>
        <v>0</v>
      </c>
      <c r="Y1098" s="707"/>
      <c r="Z1098" s="435"/>
      <c r="AA1098" s="427"/>
      <c r="AB1098" s="2"/>
      <c r="AC1098" s="1"/>
      <c r="AD1098" s="2"/>
      <c r="AE1098" s="2"/>
      <c r="AF1098" s="2"/>
      <c r="AG1098" s="2"/>
      <c r="AH1098" s="2"/>
      <c r="AI1098" s="2"/>
      <c r="AJ1098" s="2"/>
      <c r="AK1098" s="122"/>
      <c r="AL1098" s="2"/>
      <c r="AM1098" s="2"/>
      <c r="AN1098" s="2"/>
      <c r="AO1098" s="2"/>
      <c r="AP1098" s="2"/>
      <c r="AQ1098" s="2"/>
      <c r="AR1098" s="2"/>
      <c r="AS1098" s="2"/>
      <c r="AT1098" s="2"/>
      <c r="AU1098" s="2"/>
      <c r="AV1098" s="2"/>
      <c r="AW1098" s="2"/>
      <c r="AX1098" s="2"/>
      <c r="AY1098" s="2"/>
      <c r="AZ1098" s="2"/>
      <c r="BA1098" s="2"/>
      <c r="BB1098" s="2"/>
      <c r="BC1098" s="2"/>
      <c r="BD1098" s="2"/>
      <c r="BE1098" s="2"/>
    </row>
    <row r="1099" spans="1:57" s="3" customFormat="1" ht="63.75" customHeight="1">
      <c r="A1099" s="844" t="s">
        <v>11</v>
      </c>
      <c r="B1099" s="476"/>
      <c r="C1099" s="923" t="s">
        <v>794</v>
      </c>
      <c r="D1099" s="966" t="s">
        <v>1204</v>
      </c>
      <c r="E1099" s="964" t="s">
        <v>1205</v>
      </c>
      <c r="F1099" s="964" t="s">
        <v>10</v>
      </c>
      <c r="G1099" s="920"/>
      <c r="H1099" s="876"/>
      <c r="I1099" s="258"/>
      <c r="J1099" s="258"/>
      <c r="K1099" s="258"/>
      <c r="L1099" s="258"/>
      <c r="M1099" s="924"/>
      <c r="N1099" s="925"/>
      <c r="O1099" s="50">
        <f t="shared" si="610"/>
        <v>0</v>
      </c>
      <c r="P1099" s="94">
        <f t="shared" si="611"/>
        <v>0</v>
      </c>
      <c r="Q1099" s="838"/>
      <c r="R1099" s="839">
        <v>365</v>
      </c>
      <c r="S1099" s="733">
        <f t="shared" si="612"/>
        <v>365</v>
      </c>
      <c r="T1099" s="841" t="s">
        <v>794</v>
      </c>
      <c r="U1099" s="841"/>
      <c r="V1099" s="841"/>
      <c r="W1099" s="752">
        <f t="shared" si="613"/>
        <v>0</v>
      </c>
      <c r="X1099" s="552">
        <f t="shared" si="614"/>
        <v>0</v>
      </c>
      <c r="Y1099" s="707"/>
      <c r="Z1099" s="435"/>
      <c r="AA1099" s="427"/>
      <c r="AB1099" s="2"/>
      <c r="AC1099" s="1"/>
      <c r="AD1099" s="2"/>
      <c r="AE1099" s="2"/>
      <c r="AF1099" s="2"/>
      <c r="AG1099" s="2"/>
      <c r="AH1099" s="2"/>
      <c r="AI1099" s="2"/>
      <c r="AJ1099" s="2"/>
      <c r="AK1099" s="122"/>
      <c r="AL1099" s="2"/>
      <c r="AM1099" s="2"/>
      <c r="AN1099" s="2"/>
      <c r="AO1099" s="2"/>
      <c r="AP1099" s="2"/>
      <c r="AQ1099" s="2"/>
      <c r="AR1099" s="2"/>
      <c r="AS1099" s="2"/>
      <c r="AT1099" s="2"/>
      <c r="AU1099" s="2"/>
      <c r="AV1099" s="2"/>
      <c r="AW1099" s="2"/>
      <c r="AX1099" s="2"/>
      <c r="AY1099" s="2"/>
      <c r="AZ1099" s="2"/>
      <c r="BA1099" s="2"/>
      <c r="BB1099" s="2"/>
      <c r="BC1099" s="2"/>
      <c r="BD1099" s="2"/>
      <c r="BE1099" s="2"/>
    </row>
    <row r="1100" spans="1:57" s="3" customFormat="1" ht="63.75" customHeight="1">
      <c r="A1100" s="844" t="s">
        <v>11</v>
      </c>
      <c r="B1100" s="476"/>
      <c r="C1100" s="923" t="s">
        <v>794</v>
      </c>
      <c r="D1100" s="966" t="s">
        <v>1204</v>
      </c>
      <c r="E1100" s="964" t="s">
        <v>1205</v>
      </c>
      <c r="F1100" s="964" t="s">
        <v>62</v>
      </c>
      <c r="G1100" s="920"/>
      <c r="H1100" s="876"/>
      <c r="I1100" s="258"/>
      <c r="J1100" s="258"/>
      <c r="K1100" s="258"/>
      <c r="L1100" s="258"/>
      <c r="M1100" s="924"/>
      <c r="N1100" s="925"/>
      <c r="O1100" s="50">
        <f t="shared" si="610"/>
        <v>0</v>
      </c>
      <c r="P1100" s="94">
        <f t="shared" si="611"/>
        <v>0</v>
      </c>
      <c r="Q1100" s="838"/>
      <c r="R1100" s="839">
        <v>365</v>
      </c>
      <c r="S1100" s="733">
        <f t="shared" si="612"/>
        <v>365</v>
      </c>
      <c r="T1100" s="841" t="s">
        <v>794</v>
      </c>
      <c r="U1100" s="841"/>
      <c r="V1100" s="841"/>
      <c r="W1100" s="752">
        <f t="shared" si="613"/>
        <v>0</v>
      </c>
      <c r="X1100" s="552">
        <f t="shared" si="614"/>
        <v>0</v>
      </c>
      <c r="Y1100" s="707"/>
      <c r="Z1100" s="435"/>
      <c r="AA1100" s="427"/>
      <c r="AB1100" s="2"/>
      <c r="AC1100" s="1"/>
      <c r="AD1100" s="2"/>
      <c r="AE1100" s="2"/>
      <c r="AF1100" s="2"/>
      <c r="AG1100" s="2"/>
      <c r="AH1100" s="2"/>
      <c r="AI1100" s="2"/>
      <c r="AJ1100" s="2"/>
      <c r="AK1100" s="122"/>
      <c r="AL1100" s="2"/>
      <c r="AM1100" s="2"/>
      <c r="AN1100" s="2"/>
      <c r="AO1100" s="2"/>
      <c r="AP1100" s="2"/>
      <c r="AQ1100" s="2"/>
      <c r="AR1100" s="2"/>
      <c r="AS1100" s="2"/>
      <c r="AT1100" s="2"/>
      <c r="AU1100" s="2"/>
      <c r="AV1100" s="2"/>
      <c r="AW1100" s="2"/>
      <c r="AX1100" s="2"/>
      <c r="AY1100" s="2"/>
      <c r="AZ1100" s="2"/>
      <c r="BA1100" s="2"/>
      <c r="BB1100" s="2"/>
      <c r="BC1100" s="2"/>
      <c r="BD1100" s="2"/>
      <c r="BE1100" s="2"/>
    </row>
    <row r="1101" spans="1:57" s="3" customFormat="1" ht="63.75" customHeight="1">
      <c r="A1101" s="844" t="s">
        <v>11</v>
      </c>
      <c r="B1101" s="476"/>
      <c r="C1101" s="923" t="s">
        <v>794</v>
      </c>
      <c r="D1101" s="966" t="s">
        <v>1204</v>
      </c>
      <c r="E1101" s="964" t="s">
        <v>1205</v>
      </c>
      <c r="F1101" s="964" t="s">
        <v>47</v>
      </c>
      <c r="G1101" s="920"/>
      <c r="H1101" s="876"/>
      <c r="I1101" s="258"/>
      <c r="J1101" s="258"/>
      <c r="K1101" s="258"/>
      <c r="L1101" s="258"/>
      <c r="M1101" s="924"/>
      <c r="N1101" s="925"/>
      <c r="O1101" s="50">
        <f t="shared" ref="O1101:O1104" si="624">SUBTOTAL(9,G1101:M1101)</f>
        <v>0</v>
      </c>
      <c r="P1101" s="94">
        <f t="shared" ref="P1101:P1104" si="625">O1101</f>
        <v>0</v>
      </c>
      <c r="Q1101" s="838"/>
      <c r="R1101" s="839">
        <v>365</v>
      </c>
      <c r="S1101" s="733">
        <f t="shared" ref="S1101:S1154" si="626">R1101</f>
        <v>365</v>
      </c>
      <c r="T1101" s="841" t="s">
        <v>794</v>
      </c>
      <c r="U1101" s="841"/>
      <c r="V1101" s="841"/>
      <c r="W1101" s="752">
        <f t="shared" ref="W1101:W1104" si="627">S1101*O1101</f>
        <v>0</v>
      </c>
      <c r="X1101" s="552">
        <f t="shared" si="614"/>
        <v>0</v>
      </c>
      <c r="Y1101" s="707"/>
      <c r="Z1101" s="435"/>
      <c r="AA1101" s="427"/>
      <c r="AB1101" s="2"/>
      <c r="AC1101" s="1"/>
      <c r="AD1101" s="2"/>
      <c r="AE1101" s="2"/>
      <c r="AF1101" s="2"/>
      <c r="AG1101" s="2"/>
      <c r="AH1101" s="2"/>
      <c r="AI1101" s="2"/>
      <c r="AJ1101" s="2"/>
      <c r="AK1101" s="122"/>
      <c r="AL1101" s="2"/>
      <c r="AM1101" s="2"/>
      <c r="AN1101" s="2"/>
      <c r="AO1101" s="2"/>
      <c r="AP1101" s="2"/>
      <c r="AQ1101" s="2"/>
      <c r="AR1101" s="2"/>
      <c r="AS1101" s="2"/>
      <c r="AT1101" s="2"/>
      <c r="AU1101" s="2"/>
      <c r="AV1101" s="2"/>
      <c r="AW1101" s="2"/>
      <c r="AX1101" s="2"/>
      <c r="AY1101" s="2"/>
      <c r="AZ1101" s="2"/>
      <c r="BA1101" s="2"/>
      <c r="BB1101" s="2"/>
      <c r="BC1101" s="2"/>
      <c r="BD1101" s="2"/>
      <c r="BE1101" s="2"/>
    </row>
    <row r="1102" spans="1:57" s="3" customFormat="1" ht="63.75" customHeight="1">
      <c r="A1102" s="844" t="s">
        <v>11</v>
      </c>
      <c r="B1102" s="476"/>
      <c r="C1102" s="923" t="s">
        <v>794</v>
      </c>
      <c r="D1102" s="966" t="s">
        <v>1206</v>
      </c>
      <c r="E1102" s="964" t="s">
        <v>1207</v>
      </c>
      <c r="F1102" s="964" t="s">
        <v>1071</v>
      </c>
      <c r="G1102" s="920"/>
      <c r="H1102" s="876"/>
      <c r="I1102" s="258"/>
      <c r="J1102" s="258"/>
      <c r="K1102" s="258"/>
      <c r="L1102" s="258"/>
      <c r="M1102" s="924"/>
      <c r="N1102" s="925"/>
      <c r="O1102" s="50">
        <f t="shared" si="624"/>
        <v>0</v>
      </c>
      <c r="P1102" s="94">
        <f t="shared" si="625"/>
        <v>0</v>
      </c>
      <c r="Q1102" s="838"/>
      <c r="R1102" s="839">
        <v>320</v>
      </c>
      <c r="S1102" s="733">
        <f t="shared" si="626"/>
        <v>320</v>
      </c>
      <c r="T1102" s="841" t="s">
        <v>794</v>
      </c>
      <c r="U1102" s="841"/>
      <c r="V1102" s="841"/>
      <c r="W1102" s="752">
        <f t="shared" si="627"/>
        <v>0</v>
      </c>
      <c r="X1102" s="552">
        <f t="shared" si="614"/>
        <v>0</v>
      </c>
      <c r="Y1102" s="707"/>
      <c r="Z1102" s="435"/>
      <c r="AA1102" s="427"/>
      <c r="AB1102" s="2"/>
      <c r="AC1102" s="1"/>
      <c r="AD1102" s="2"/>
      <c r="AE1102" s="2"/>
      <c r="AF1102" s="2"/>
      <c r="AG1102" s="2"/>
      <c r="AH1102" s="2"/>
      <c r="AI1102" s="2"/>
      <c r="AJ1102" s="2"/>
      <c r="AK1102" s="122"/>
      <c r="AL1102" s="2"/>
      <c r="AM1102" s="2"/>
      <c r="AN1102" s="2"/>
      <c r="AO1102" s="2"/>
      <c r="AP1102" s="2"/>
      <c r="AQ1102" s="2"/>
      <c r="AR1102" s="2"/>
      <c r="AS1102" s="2"/>
      <c r="AT1102" s="2"/>
      <c r="AU1102" s="2"/>
      <c r="AV1102" s="2"/>
      <c r="AW1102" s="2"/>
      <c r="AX1102" s="2"/>
      <c r="AY1102" s="2"/>
      <c r="AZ1102" s="2"/>
      <c r="BA1102" s="2"/>
      <c r="BB1102" s="2"/>
      <c r="BC1102" s="2"/>
      <c r="BD1102" s="2"/>
      <c r="BE1102" s="2"/>
    </row>
    <row r="1103" spans="1:57" s="3" customFormat="1" ht="63.75" customHeight="1">
      <c r="A1103" s="844" t="s">
        <v>11</v>
      </c>
      <c r="B1103" s="476"/>
      <c r="C1103" s="923" t="s">
        <v>794</v>
      </c>
      <c r="D1103" s="966" t="s">
        <v>1206</v>
      </c>
      <c r="E1103" s="964" t="s">
        <v>1207</v>
      </c>
      <c r="F1103" s="964" t="s">
        <v>4</v>
      </c>
      <c r="G1103" s="920"/>
      <c r="H1103" s="876"/>
      <c r="I1103" s="258"/>
      <c r="J1103" s="258"/>
      <c r="K1103" s="258"/>
      <c r="L1103" s="258"/>
      <c r="M1103" s="924"/>
      <c r="N1103" s="925"/>
      <c r="O1103" s="50">
        <f t="shared" si="624"/>
        <v>0</v>
      </c>
      <c r="P1103" s="94">
        <f t="shared" si="625"/>
        <v>0</v>
      </c>
      <c r="Q1103" s="838"/>
      <c r="R1103" s="839">
        <v>320</v>
      </c>
      <c r="S1103" s="733">
        <f t="shared" si="626"/>
        <v>320</v>
      </c>
      <c r="T1103" s="841" t="s">
        <v>794</v>
      </c>
      <c r="U1103" s="841"/>
      <c r="V1103" s="841"/>
      <c r="W1103" s="752">
        <f t="shared" si="627"/>
        <v>0</v>
      </c>
      <c r="X1103" s="552">
        <f t="shared" si="614"/>
        <v>0</v>
      </c>
      <c r="Y1103" s="707"/>
      <c r="Z1103" s="435"/>
      <c r="AA1103" s="427"/>
      <c r="AB1103" s="2"/>
      <c r="AC1103" s="1"/>
      <c r="AD1103" s="2"/>
      <c r="AE1103" s="2"/>
      <c r="AF1103" s="2"/>
      <c r="AG1103" s="2"/>
      <c r="AH1103" s="2"/>
      <c r="AI1103" s="2"/>
      <c r="AJ1103" s="2"/>
      <c r="AK1103" s="122"/>
      <c r="AL1103" s="2"/>
      <c r="AM1103" s="2"/>
      <c r="AN1103" s="2"/>
      <c r="AO1103" s="2"/>
      <c r="AP1103" s="2"/>
      <c r="AQ1103" s="2"/>
      <c r="AR1103" s="2"/>
      <c r="AS1103" s="2"/>
      <c r="AT1103" s="2"/>
      <c r="AU1103" s="2"/>
      <c r="AV1103" s="2"/>
      <c r="AW1103" s="2"/>
      <c r="AX1103" s="2"/>
      <c r="AY1103" s="2"/>
      <c r="AZ1103" s="2"/>
      <c r="BA1103" s="2"/>
      <c r="BB1103" s="2"/>
      <c r="BC1103" s="2"/>
      <c r="BD1103" s="2"/>
      <c r="BE1103" s="2"/>
    </row>
    <row r="1104" spans="1:57" s="3" customFormat="1" ht="63.75" customHeight="1">
      <c r="A1104" s="844" t="s">
        <v>11</v>
      </c>
      <c r="B1104" s="476"/>
      <c r="C1104" s="923" t="s">
        <v>794</v>
      </c>
      <c r="D1104" s="966" t="s">
        <v>1206</v>
      </c>
      <c r="E1104" s="964" t="s">
        <v>1207</v>
      </c>
      <c r="F1104" s="964" t="s">
        <v>47</v>
      </c>
      <c r="G1104" s="920"/>
      <c r="H1104" s="876"/>
      <c r="I1104" s="258"/>
      <c r="J1104" s="258"/>
      <c r="K1104" s="258"/>
      <c r="L1104" s="258"/>
      <c r="M1104" s="924"/>
      <c r="N1104" s="925"/>
      <c r="O1104" s="50">
        <f t="shared" si="624"/>
        <v>0</v>
      </c>
      <c r="P1104" s="94">
        <f t="shared" si="625"/>
        <v>0</v>
      </c>
      <c r="Q1104" s="838"/>
      <c r="R1104" s="839">
        <v>320</v>
      </c>
      <c r="S1104" s="733">
        <f t="shared" si="626"/>
        <v>320</v>
      </c>
      <c r="T1104" s="841" t="s">
        <v>794</v>
      </c>
      <c r="U1104" s="841"/>
      <c r="V1104" s="841"/>
      <c r="W1104" s="752">
        <f t="shared" si="627"/>
        <v>0</v>
      </c>
      <c r="X1104" s="552">
        <f t="shared" si="614"/>
        <v>0</v>
      </c>
      <c r="Y1104" s="707"/>
      <c r="Z1104" s="435"/>
      <c r="AA1104" s="427"/>
      <c r="AB1104" s="2"/>
      <c r="AC1104" s="1"/>
      <c r="AD1104" s="2"/>
      <c r="AE1104" s="2"/>
      <c r="AF1104" s="2"/>
      <c r="AG1104" s="2"/>
      <c r="AH1104" s="2"/>
      <c r="AI1104" s="2"/>
      <c r="AJ1104" s="2"/>
      <c r="AK1104" s="122"/>
      <c r="AL1104" s="2"/>
      <c r="AM1104" s="2"/>
      <c r="AN1104" s="2"/>
      <c r="AO1104" s="2"/>
      <c r="AP1104" s="2"/>
      <c r="AQ1104" s="2"/>
      <c r="AR1104" s="2"/>
      <c r="AS1104" s="2"/>
      <c r="AT1104" s="2"/>
      <c r="AU1104" s="2"/>
      <c r="AV1104" s="2"/>
      <c r="AW1104" s="2"/>
      <c r="AX1104" s="2"/>
      <c r="AY1104" s="2"/>
      <c r="AZ1104" s="2"/>
      <c r="BA1104" s="2"/>
      <c r="BB1104" s="2"/>
      <c r="BC1104" s="2"/>
      <c r="BD1104" s="2"/>
      <c r="BE1104" s="2"/>
    </row>
    <row r="1105" spans="1:57" s="3" customFormat="1" ht="63.75" hidden="1" customHeight="1">
      <c r="A1105" s="922" t="s">
        <v>11</v>
      </c>
      <c r="B1105" s="476"/>
      <c r="C1105" s="923" t="s">
        <v>794</v>
      </c>
      <c r="D1105" s="959" t="s">
        <v>1208</v>
      </c>
      <c r="E1105" s="960" t="s">
        <v>1209</v>
      </c>
      <c r="F1105" s="960" t="s">
        <v>43</v>
      </c>
      <c r="G1105" s="920"/>
      <c r="H1105" s="876"/>
      <c r="I1105" s="258"/>
      <c r="J1105" s="258"/>
      <c r="K1105" s="258"/>
      <c r="L1105" s="258"/>
      <c r="M1105" s="924"/>
      <c r="N1105" s="925">
        <v>0</v>
      </c>
      <c r="O1105" s="50">
        <f t="shared" ref="O1105:O1164" si="628">SUBTOTAL(9,G1105:M1105)</f>
        <v>0</v>
      </c>
      <c r="P1105" s="94">
        <f t="shared" ref="P1105:P1164" si="629">O1105</f>
        <v>0</v>
      </c>
      <c r="Q1105" s="838"/>
      <c r="R1105" s="839">
        <v>292</v>
      </c>
      <c r="S1105" s="733">
        <f t="shared" si="626"/>
        <v>292</v>
      </c>
      <c r="T1105" s="841" t="s">
        <v>794</v>
      </c>
      <c r="U1105" s="841"/>
      <c r="V1105" s="841"/>
      <c r="W1105" s="752">
        <f t="shared" ref="W1105:W1164" si="630">S1105*O1105</f>
        <v>0</v>
      </c>
      <c r="X1105" s="552">
        <f t="shared" si="614"/>
        <v>0</v>
      </c>
      <c r="Y1105" s="707"/>
      <c r="Z1105" s="435"/>
      <c r="AA1105" s="427"/>
      <c r="AB1105" s="2"/>
      <c r="AC1105" s="1"/>
      <c r="AD1105" s="2"/>
      <c r="AE1105" s="2"/>
      <c r="AF1105" s="2"/>
      <c r="AG1105" s="2"/>
      <c r="AH1105" s="2"/>
      <c r="AI1105" s="2"/>
      <c r="AJ1105" s="2"/>
      <c r="AK1105" s="122"/>
      <c r="AL1105" s="2"/>
      <c r="AM1105" s="2"/>
      <c r="AN1105" s="2"/>
      <c r="AO1105" s="2"/>
      <c r="AP1105" s="2"/>
      <c r="AQ1105" s="2"/>
      <c r="AR1105" s="2"/>
      <c r="AS1105" s="2"/>
      <c r="AT1105" s="2"/>
      <c r="AU1105" s="2"/>
      <c r="AV1105" s="2"/>
      <c r="AW1105" s="2"/>
      <c r="AX1105" s="2"/>
      <c r="AY1105" s="2"/>
      <c r="AZ1105" s="2"/>
      <c r="BA1105" s="2"/>
      <c r="BB1105" s="2"/>
      <c r="BC1105" s="2"/>
      <c r="BD1105" s="2"/>
      <c r="BE1105" s="2"/>
    </row>
    <row r="1106" spans="1:57" s="3" customFormat="1" ht="63.75" hidden="1" customHeight="1">
      <c r="A1106" s="844" t="s">
        <v>11</v>
      </c>
      <c r="B1106" s="476"/>
      <c r="C1106" s="923" t="s">
        <v>794</v>
      </c>
      <c r="D1106" s="959" t="s">
        <v>1217</v>
      </c>
      <c r="E1106" s="960" t="s">
        <v>1218</v>
      </c>
      <c r="F1106" s="960" t="s">
        <v>62</v>
      </c>
      <c r="G1106" s="920"/>
      <c r="H1106" s="876"/>
      <c r="I1106" s="258"/>
      <c r="J1106" s="258"/>
      <c r="K1106" s="258"/>
      <c r="L1106" s="258"/>
      <c r="M1106" s="924"/>
      <c r="N1106" s="925">
        <v>0</v>
      </c>
      <c r="O1106" s="50">
        <f t="shared" si="628"/>
        <v>0</v>
      </c>
      <c r="P1106" s="94">
        <f t="shared" si="629"/>
        <v>0</v>
      </c>
      <c r="Q1106" s="838"/>
      <c r="R1106" s="839">
        <v>290</v>
      </c>
      <c r="S1106" s="733">
        <f t="shared" si="626"/>
        <v>290</v>
      </c>
      <c r="T1106" s="841" t="s">
        <v>794</v>
      </c>
      <c r="U1106" s="841"/>
      <c r="V1106" s="841"/>
      <c r="W1106" s="752">
        <f t="shared" si="630"/>
        <v>0</v>
      </c>
      <c r="X1106" s="552">
        <f t="shared" si="614"/>
        <v>0</v>
      </c>
      <c r="Y1106" s="707"/>
      <c r="Z1106" s="435"/>
      <c r="AA1106" s="427"/>
      <c r="AB1106" s="2"/>
      <c r="AC1106" s="1"/>
      <c r="AD1106" s="2"/>
      <c r="AE1106" s="2"/>
      <c r="AF1106" s="2"/>
      <c r="AG1106" s="2"/>
      <c r="AH1106" s="2"/>
      <c r="AI1106" s="2"/>
      <c r="AJ1106" s="2"/>
      <c r="AK1106" s="122"/>
      <c r="AL1106" s="2"/>
      <c r="AM1106" s="2"/>
      <c r="AN1106" s="2"/>
      <c r="AO1106" s="2"/>
      <c r="AP1106" s="2"/>
      <c r="AQ1106" s="2"/>
      <c r="AR1106" s="2"/>
      <c r="AS1106" s="2"/>
      <c r="AT1106" s="2"/>
      <c r="AU1106" s="2"/>
      <c r="AV1106" s="2"/>
      <c r="AW1106" s="2"/>
      <c r="AX1106" s="2"/>
      <c r="AY1106" s="2"/>
      <c r="AZ1106" s="2"/>
      <c r="BA1106" s="2"/>
      <c r="BB1106" s="2"/>
      <c r="BC1106" s="2"/>
      <c r="BD1106" s="2"/>
      <c r="BE1106" s="2"/>
    </row>
    <row r="1107" spans="1:57" s="3" customFormat="1" ht="63.75" hidden="1" customHeight="1">
      <c r="A1107" s="844" t="s">
        <v>11</v>
      </c>
      <c r="B1107" s="476"/>
      <c r="C1107" s="923" t="s">
        <v>794</v>
      </c>
      <c r="D1107" s="959" t="s">
        <v>1217</v>
      </c>
      <c r="E1107" s="960" t="s">
        <v>1218</v>
      </c>
      <c r="F1107" s="960" t="s">
        <v>47</v>
      </c>
      <c r="G1107" s="920"/>
      <c r="H1107" s="876"/>
      <c r="I1107" s="258"/>
      <c r="J1107" s="258"/>
      <c r="K1107" s="258"/>
      <c r="L1107" s="258"/>
      <c r="M1107" s="924"/>
      <c r="N1107" s="925">
        <v>0</v>
      </c>
      <c r="O1107" s="50">
        <f t="shared" si="628"/>
        <v>0</v>
      </c>
      <c r="P1107" s="94">
        <f t="shared" si="629"/>
        <v>0</v>
      </c>
      <c r="Q1107" s="838"/>
      <c r="R1107" s="839">
        <v>290</v>
      </c>
      <c r="S1107" s="733">
        <f t="shared" si="626"/>
        <v>290</v>
      </c>
      <c r="T1107" s="841" t="s">
        <v>794</v>
      </c>
      <c r="U1107" s="841"/>
      <c r="V1107" s="841"/>
      <c r="W1107" s="752">
        <f t="shared" si="630"/>
        <v>0</v>
      </c>
      <c r="X1107" s="552">
        <f t="shared" ref="X1107:X1166" si="631">R1107*P1107</f>
        <v>0</v>
      </c>
      <c r="Y1107" s="707"/>
      <c r="Z1107" s="435"/>
      <c r="AA1107" s="427"/>
      <c r="AB1107" s="2"/>
      <c r="AC1107" s="1"/>
      <c r="AD1107" s="2"/>
      <c r="AE1107" s="2"/>
      <c r="AF1107" s="2"/>
      <c r="AG1107" s="2"/>
      <c r="AH1107" s="2"/>
      <c r="AI1107" s="2"/>
      <c r="AJ1107" s="2"/>
      <c r="AK1107" s="122"/>
      <c r="AL1107" s="2"/>
      <c r="AM1107" s="2"/>
      <c r="AN1107" s="2"/>
      <c r="AO1107" s="2"/>
      <c r="AP1107" s="2"/>
      <c r="AQ1107" s="2"/>
      <c r="AR1107" s="2"/>
      <c r="AS1107" s="2"/>
      <c r="AT1107" s="2"/>
      <c r="AU1107" s="2"/>
      <c r="AV1107" s="2"/>
      <c r="AW1107" s="2"/>
      <c r="AX1107" s="2"/>
      <c r="AY1107" s="2"/>
      <c r="AZ1107" s="2"/>
      <c r="BA1107" s="2"/>
      <c r="BB1107" s="2"/>
      <c r="BC1107" s="2"/>
      <c r="BD1107" s="2"/>
      <c r="BE1107" s="2"/>
    </row>
    <row r="1108" spans="1:57" s="3" customFormat="1" ht="63.75" hidden="1" customHeight="1">
      <c r="A1108" s="922" t="s">
        <v>11</v>
      </c>
      <c r="B1108" s="476"/>
      <c r="C1108" s="923" t="s">
        <v>794</v>
      </c>
      <c r="D1108" s="959" t="s">
        <v>1217</v>
      </c>
      <c r="E1108" s="960" t="s">
        <v>1218</v>
      </c>
      <c r="F1108" s="960" t="s">
        <v>42</v>
      </c>
      <c r="G1108" s="920"/>
      <c r="H1108" s="876"/>
      <c r="I1108" s="258"/>
      <c r="J1108" s="258"/>
      <c r="K1108" s="258"/>
      <c r="L1108" s="258"/>
      <c r="M1108" s="924"/>
      <c r="N1108" s="925">
        <v>0</v>
      </c>
      <c r="O1108" s="50">
        <f t="shared" si="628"/>
        <v>0</v>
      </c>
      <c r="P1108" s="94">
        <f t="shared" si="629"/>
        <v>0</v>
      </c>
      <c r="Q1108" s="838"/>
      <c r="R1108" s="839">
        <v>290</v>
      </c>
      <c r="S1108" s="733">
        <f t="shared" si="626"/>
        <v>290</v>
      </c>
      <c r="T1108" s="841" t="s">
        <v>794</v>
      </c>
      <c r="U1108" s="841"/>
      <c r="V1108" s="841"/>
      <c r="W1108" s="752">
        <f t="shared" si="630"/>
        <v>0</v>
      </c>
      <c r="X1108" s="552">
        <f t="shared" si="631"/>
        <v>0</v>
      </c>
      <c r="Y1108" s="707"/>
      <c r="Z1108" s="435"/>
      <c r="AA1108" s="427"/>
      <c r="AB1108" s="2"/>
      <c r="AC1108" s="1"/>
      <c r="AD1108" s="2"/>
      <c r="AE1108" s="2"/>
      <c r="AF1108" s="2"/>
      <c r="AG1108" s="2"/>
      <c r="AH1108" s="2"/>
      <c r="AI1108" s="2"/>
      <c r="AJ1108" s="2"/>
      <c r="AK1108" s="122"/>
      <c r="AL1108" s="2"/>
      <c r="AM1108" s="2"/>
      <c r="AN1108" s="2"/>
      <c r="AO1108" s="2"/>
      <c r="AP1108" s="2"/>
      <c r="AQ1108" s="2"/>
      <c r="AR1108" s="2"/>
      <c r="AS1108" s="2"/>
      <c r="AT1108" s="2"/>
      <c r="AU1108" s="2"/>
      <c r="AV1108" s="2"/>
      <c r="AW1108" s="2"/>
      <c r="AX1108" s="2"/>
      <c r="AY1108" s="2"/>
      <c r="AZ1108" s="2"/>
      <c r="BA1108" s="2"/>
      <c r="BB1108" s="2"/>
      <c r="BC1108" s="2"/>
      <c r="BD1108" s="2"/>
      <c r="BE1108" s="2"/>
    </row>
    <row r="1109" spans="1:57" s="3" customFormat="1" ht="63.75" hidden="1" customHeight="1">
      <c r="A1109" s="844" t="s">
        <v>11</v>
      </c>
      <c r="B1109" s="476"/>
      <c r="C1109" s="923" t="s">
        <v>794</v>
      </c>
      <c r="D1109" s="959" t="s">
        <v>1217</v>
      </c>
      <c r="E1109" s="960" t="s">
        <v>1218</v>
      </c>
      <c r="F1109" s="960" t="s">
        <v>54</v>
      </c>
      <c r="G1109" s="920"/>
      <c r="H1109" s="876"/>
      <c r="I1109" s="258"/>
      <c r="J1109" s="258"/>
      <c r="K1109" s="258"/>
      <c r="L1109" s="258"/>
      <c r="M1109" s="924"/>
      <c r="N1109" s="925">
        <v>0</v>
      </c>
      <c r="O1109" s="50">
        <f t="shared" si="628"/>
        <v>0</v>
      </c>
      <c r="P1109" s="94">
        <f t="shared" si="629"/>
        <v>0</v>
      </c>
      <c r="Q1109" s="838"/>
      <c r="R1109" s="839">
        <v>290</v>
      </c>
      <c r="S1109" s="733">
        <f t="shared" si="626"/>
        <v>290</v>
      </c>
      <c r="T1109" s="841" t="s">
        <v>794</v>
      </c>
      <c r="U1109" s="841"/>
      <c r="V1109" s="841"/>
      <c r="W1109" s="752">
        <f t="shared" si="630"/>
        <v>0</v>
      </c>
      <c r="X1109" s="552">
        <f t="shared" si="631"/>
        <v>0</v>
      </c>
      <c r="Y1109" s="707"/>
      <c r="Z1109" s="435"/>
      <c r="AA1109" s="427"/>
      <c r="AB1109" s="2"/>
      <c r="AC1109" s="1"/>
      <c r="AD1109" s="2"/>
      <c r="AE1109" s="2"/>
      <c r="AF1109" s="2"/>
      <c r="AG1109" s="2"/>
      <c r="AH1109" s="2"/>
      <c r="AI1109" s="2"/>
      <c r="AJ1109" s="2"/>
      <c r="AK1109" s="122"/>
      <c r="AL1109" s="2"/>
      <c r="AM1109" s="2"/>
      <c r="AN1109" s="2"/>
      <c r="AO1109" s="2"/>
      <c r="AP1109" s="2"/>
      <c r="AQ1109" s="2"/>
      <c r="AR1109" s="2"/>
      <c r="AS1109" s="2"/>
      <c r="AT1109" s="2"/>
      <c r="AU1109" s="2"/>
      <c r="AV1109" s="2"/>
      <c r="AW1109" s="2"/>
      <c r="AX1109" s="2"/>
      <c r="AY1109" s="2"/>
      <c r="AZ1109" s="2"/>
      <c r="BA1109" s="2"/>
      <c r="BB1109" s="2"/>
      <c r="BC1109" s="2"/>
      <c r="BD1109" s="2"/>
      <c r="BE1109" s="2"/>
    </row>
    <row r="1110" spans="1:57" s="3" customFormat="1" ht="63.75" hidden="1" customHeight="1">
      <c r="A1110" s="922" t="s">
        <v>11</v>
      </c>
      <c r="B1110" s="476"/>
      <c r="C1110" s="923" t="s">
        <v>794</v>
      </c>
      <c r="D1110" s="959" t="s">
        <v>1219</v>
      </c>
      <c r="E1110" s="960" t="s">
        <v>1220</v>
      </c>
      <c r="F1110" s="960" t="s">
        <v>10</v>
      </c>
      <c r="G1110" s="920"/>
      <c r="H1110" s="876"/>
      <c r="I1110" s="258"/>
      <c r="J1110" s="258"/>
      <c r="K1110" s="258"/>
      <c r="L1110" s="258"/>
      <c r="M1110" s="924"/>
      <c r="N1110" s="925">
        <v>0</v>
      </c>
      <c r="O1110" s="50">
        <f t="shared" si="628"/>
        <v>0</v>
      </c>
      <c r="P1110" s="94">
        <f t="shared" si="629"/>
        <v>0</v>
      </c>
      <c r="Q1110" s="838"/>
      <c r="R1110" s="839">
        <v>380</v>
      </c>
      <c r="S1110" s="733">
        <f t="shared" si="626"/>
        <v>380</v>
      </c>
      <c r="T1110" s="841" t="s">
        <v>794</v>
      </c>
      <c r="U1110" s="841"/>
      <c r="V1110" s="841"/>
      <c r="W1110" s="752">
        <f t="shared" si="630"/>
        <v>0</v>
      </c>
      <c r="X1110" s="552">
        <f t="shared" si="631"/>
        <v>0</v>
      </c>
      <c r="Y1110" s="707"/>
      <c r="Z1110" s="435"/>
      <c r="AA1110" s="427"/>
      <c r="AB1110" s="2"/>
      <c r="AC1110" s="1"/>
      <c r="AD1110" s="2"/>
      <c r="AE1110" s="2"/>
      <c r="AF1110" s="2"/>
      <c r="AG1110" s="2"/>
      <c r="AH1110" s="2"/>
      <c r="AI1110" s="2"/>
      <c r="AJ1110" s="2"/>
      <c r="AK1110" s="122"/>
      <c r="AL1110" s="2"/>
      <c r="AM1110" s="2"/>
      <c r="AN1110" s="2"/>
      <c r="AO1110" s="2"/>
      <c r="AP1110" s="2"/>
      <c r="AQ1110" s="2"/>
      <c r="AR1110" s="2"/>
      <c r="AS1110" s="2"/>
      <c r="AT1110" s="2"/>
      <c r="AU1110" s="2"/>
      <c r="AV1110" s="2"/>
      <c r="AW1110" s="2"/>
      <c r="AX1110" s="2"/>
      <c r="AY1110" s="2"/>
      <c r="AZ1110" s="2"/>
      <c r="BA1110" s="2"/>
      <c r="BB1110" s="2"/>
      <c r="BC1110" s="2"/>
      <c r="BD1110" s="2"/>
      <c r="BE1110" s="2"/>
    </row>
    <row r="1111" spans="1:57" s="3" customFormat="1" ht="63.75" hidden="1" customHeight="1">
      <c r="A1111" s="922" t="s">
        <v>11</v>
      </c>
      <c r="B1111" s="476"/>
      <c r="C1111" s="923" t="s">
        <v>794</v>
      </c>
      <c r="D1111" s="959" t="s">
        <v>1219</v>
      </c>
      <c r="E1111" s="960" t="s">
        <v>1220</v>
      </c>
      <c r="F1111" s="960" t="s">
        <v>5</v>
      </c>
      <c r="G1111" s="920"/>
      <c r="H1111" s="876"/>
      <c r="I1111" s="258"/>
      <c r="J1111" s="258"/>
      <c r="K1111" s="258"/>
      <c r="L1111" s="258"/>
      <c r="M1111" s="924"/>
      <c r="N1111" s="925">
        <v>0</v>
      </c>
      <c r="O1111" s="50">
        <f t="shared" si="628"/>
        <v>0</v>
      </c>
      <c r="P1111" s="94">
        <f t="shared" si="629"/>
        <v>0</v>
      </c>
      <c r="Q1111" s="838"/>
      <c r="R1111" s="839">
        <v>380</v>
      </c>
      <c r="S1111" s="733">
        <f t="shared" si="626"/>
        <v>380</v>
      </c>
      <c r="T1111" s="841" t="s">
        <v>794</v>
      </c>
      <c r="U1111" s="841"/>
      <c r="V1111" s="841"/>
      <c r="W1111" s="752">
        <f t="shared" si="630"/>
        <v>0</v>
      </c>
      <c r="X1111" s="552">
        <f t="shared" si="631"/>
        <v>0</v>
      </c>
      <c r="Y1111" s="707"/>
      <c r="Z1111" s="435"/>
      <c r="AA1111" s="427"/>
      <c r="AB1111" s="2"/>
      <c r="AC1111" s="1"/>
      <c r="AD1111" s="2"/>
      <c r="AE1111" s="2"/>
      <c r="AF1111" s="2"/>
      <c r="AG1111" s="2"/>
      <c r="AH1111" s="2"/>
      <c r="AI1111" s="2"/>
      <c r="AJ1111" s="2"/>
      <c r="AK1111" s="122"/>
      <c r="AL1111" s="2"/>
      <c r="AM1111" s="2"/>
      <c r="AN1111" s="2"/>
      <c r="AO1111" s="2"/>
      <c r="AP1111" s="2"/>
      <c r="AQ1111" s="2"/>
      <c r="AR1111" s="2"/>
      <c r="AS1111" s="2"/>
      <c r="AT1111" s="2"/>
      <c r="AU1111" s="2"/>
      <c r="AV1111" s="2"/>
      <c r="AW1111" s="2"/>
      <c r="AX1111" s="2"/>
      <c r="AY1111" s="2"/>
      <c r="AZ1111" s="2"/>
      <c r="BA1111" s="2"/>
      <c r="BB1111" s="2"/>
      <c r="BC1111" s="2"/>
      <c r="BD1111" s="2"/>
      <c r="BE1111" s="2"/>
    </row>
    <row r="1112" spans="1:57" s="3" customFormat="1" ht="63.75" customHeight="1">
      <c r="A1112" s="844" t="s">
        <v>11</v>
      </c>
      <c r="B1112" s="476"/>
      <c r="C1112" s="923" t="s">
        <v>794</v>
      </c>
      <c r="D1112" s="966" t="s">
        <v>1221</v>
      </c>
      <c r="E1112" s="964" t="s">
        <v>1222</v>
      </c>
      <c r="F1112" s="964" t="s">
        <v>4</v>
      </c>
      <c r="G1112" s="920"/>
      <c r="H1112" s="876"/>
      <c r="I1112" s="258"/>
      <c r="J1112" s="258"/>
      <c r="K1112" s="258"/>
      <c r="L1112" s="258"/>
      <c r="M1112" s="924"/>
      <c r="N1112" s="925"/>
      <c r="O1112" s="50">
        <f t="shared" si="628"/>
        <v>0</v>
      </c>
      <c r="P1112" s="94">
        <f t="shared" si="629"/>
        <v>0</v>
      </c>
      <c r="Q1112" s="838"/>
      <c r="R1112" s="839">
        <v>385</v>
      </c>
      <c r="S1112" s="733">
        <f t="shared" si="626"/>
        <v>385</v>
      </c>
      <c r="T1112" s="841" t="s">
        <v>794</v>
      </c>
      <c r="U1112" s="841"/>
      <c r="V1112" s="841"/>
      <c r="W1112" s="752">
        <f t="shared" si="630"/>
        <v>0</v>
      </c>
      <c r="X1112" s="552">
        <f t="shared" si="631"/>
        <v>0</v>
      </c>
      <c r="Y1112" s="707"/>
      <c r="Z1112" s="435"/>
      <c r="AA1112" s="427"/>
      <c r="AB1112" s="2"/>
      <c r="AC1112" s="1"/>
      <c r="AD1112" s="2"/>
      <c r="AE1112" s="2"/>
      <c r="AF1112" s="2"/>
      <c r="AG1112" s="2"/>
      <c r="AH1112" s="2"/>
      <c r="AI1112" s="2"/>
      <c r="AJ1112" s="2"/>
      <c r="AK1112" s="122"/>
      <c r="AL1112" s="2"/>
      <c r="AM1112" s="2"/>
      <c r="AN1112" s="2"/>
      <c r="AO1112" s="2"/>
      <c r="AP1112" s="2"/>
      <c r="AQ1112" s="2"/>
      <c r="AR1112" s="2"/>
      <c r="AS1112" s="2"/>
      <c r="AT1112" s="2"/>
      <c r="AU1112" s="2"/>
      <c r="AV1112" s="2"/>
      <c r="AW1112" s="2"/>
      <c r="AX1112" s="2"/>
      <c r="AY1112" s="2"/>
      <c r="AZ1112" s="2"/>
      <c r="BA1112" s="2"/>
      <c r="BB1112" s="2"/>
      <c r="BC1112" s="2"/>
      <c r="BD1112" s="2"/>
      <c r="BE1112" s="2"/>
    </row>
    <row r="1113" spans="1:57" s="3" customFormat="1" ht="63.75" customHeight="1">
      <c r="A1113" s="844" t="s">
        <v>11</v>
      </c>
      <c r="B1113" s="476"/>
      <c r="C1113" s="923" t="s">
        <v>794</v>
      </c>
      <c r="D1113" s="966" t="s">
        <v>1221</v>
      </c>
      <c r="E1113" s="964" t="s">
        <v>1222</v>
      </c>
      <c r="F1113" s="964" t="s">
        <v>62</v>
      </c>
      <c r="G1113" s="920"/>
      <c r="H1113" s="876"/>
      <c r="I1113" s="258"/>
      <c r="J1113" s="258"/>
      <c r="K1113" s="258"/>
      <c r="L1113" s="258"/>
      <c r="M1113" s="924"/>
      <c r="N1113" s="925"/>
      <c r="O1113" s="50">
        <f t="shared" si="628"/>
        <v>0</v>
      </c>
      <c r="P1113" s="94">
        <f t="shared" si="629"/>
        <v>0</v>
      </c>
      <c r="Q1113" s="838"/>
      <c r="R1113" s="839">
        <v>385</v>
      </c>
      <c r="S1113" s="733">
        <f t="shared" si="626"/>
        <v>385</v>
      </c>
      <c r="T1113" s="841" t="s">
        <v>794</v>
      </c>
      <c r="U1113" s="841"/>
      <c r="V1113" s="841"/>
      <c r="W1113" s="752">
        <f t="shared" si="630"/>
        <v>0</v>
      </c>
      <c r="X1113" s="552">
        <f t="shared" si="631"/>
        <v>0</v>
      </c>
      <c r="Y1113" s="707"/>
      <c r="Z1113" s="435"/>
      <c r="AA1113" s="427"/>
      <c r="AB1113" s="2"/>
      <c r="AC1113" s="1"/>
      <c r="AD1113" s="2"/>
      <c r="AE1113" s="2"/>
      <c r="AF1113" s="2"/>
      <c r="AG1113" s="2"/>
      <c r="AH1113" s="2"/>
      <c r="AI1113" s="2"/>
      <c r="AJ1113" s="2"/>
      <c r="AK1113" s="122"/>
      <c r="AL1113" s="2"/>
      <c r="AM1113" s="2"/>
      <c r="AN1113" s="2"/>
      <c r="AO1113" s="2"/>
      <c r="AP1113" s="2"/>
      <c r="AQ1113" s="2"/>
      <c r="AR1113" s="2"/>
      <c r="AS1113" s="2"/>
      <c r="AT1113" s="2"/>
      <c r="AU1113" s="2"/>
      <c r="AV1113" s="2"/>
      <c r="AW1113" s="2"/>
      <c r="AX1113" s="2"/>
      <c r="AY1113" s="2"/>
      <c r="AZ1113" s="2"/>
      <c r="BA1113" s="2"/>
      <c r="BB1113" s="2"/>
      <c r="BC1113" s="2"/>
      <c r="BD1113" s="2"/>
      <c r="BE1113" s="2"/>
    </row>
    <row r="1114" spans="1:57" s="3" customFormat="1" ht="63.75" customHeight="1">
      <c r="A1114" s="844" t="s">
        <v>11</v>
      </c>
      <c r="B1114" s="476"/>
      <c r="C1114" s="923" t="s">
        <v>794</v>
      </c>
      <c r="D1114" s="966" t="s">
        <v>1221</v>
      </c>
      <c r="E1114" s="964" t="s">
        <v>1222</v>
      </c>
      <c r="F1114" s="964" t="s">
        <v>470</v>
      </c>
      <c r="G1114" s="920"/>
      <c r="H1114" s="876"/>
      <c r="I1114" s="258"/>
      <c r="J1114" s="258"/>
      <c r="K1114" s="258"/>
      <c r="L1114" s="258"/>
      <c r="M1114" s="924"/>
      <c r="N1114" s="925"/>
      <c r="O1114" s="50">
        <f t="shared" si="628"/>
        <v>0</v>
      </c>
      <c r="P1114" s="94">
        <f t="shared" si="629"/>
        <v>0</v>
      </c>
      <c r="Q1114" s="838"/>
      <c r="R1114" s="839">
        <v>385</v>
      </c>
      <c r="S1114" s="733">
        <f t="shared" si="626"/>
        <v>385</v>
      </c>
      <c r="T1114" s="841" t="s">
        <v>794</v>
      </c>
      <c r="U1114" s="841"/>
      <c r="V1114" s="841"/>
      <c r="W1114" s="752">
        <f t="shared" si="630"/>
        <v>0</v>
      </c>
      <c r="X1114" s="552">
        <f t="shared" si="631"/>
        <v>0</v>
      </c>
      <c r="Y1114" s="707"/>
      <c r="Z1114" s="435"/>
      <c r="AA1114" s="427"/>
      <c r="AB1114" s="2"/>
      <c r="AC1114" s="1"/>
      <c r="AD1114" s="2"/>
      <c r="AE1114" s="2"/>
      <c r="AF1114" s="2"/>
      <c r="AG1114" s="2"/>
      <c r="AH1114" s="2"/>
      <c r="AI1114" s="2"/>
      <c r="AJ1114" s="2"/>
      <c r="AK1114" s="122"/>
      <c r="AL1114" s="2"/>
      <c r="AM1114" s="2"/>
      <c r="AN1114" s="2"/>
      <c r="AO1114" s="2"/>
      <c r="AP1114" s="2"/>
      <c r="AQ1114" s="2"/>
      <c r="AR1114" s="2"/>
      <c r="AS1114" s="2"/>
      <c r="AT1114" s="2"/>
      <c r="AU1114" s="2"/>
      <c r="AV1114" s="2"/>
      <c r="AW1114" s="2"/>
      <c r="AX1114" s="2"/>
      <c r="AY1114" s="2"/>
      <c r="AZ1114" s="2"/>
      <c r="BA1114" s="2"/>
      <c r="BB1114" s="2"/>
      <c r="BC1114" s="2"/>
      <c r="BD1114" s="2"/>
      <c r="BE1114" s="2"/>
    </row>
    <row r="1115" spans="1:57" s="3" customFormat="1" ht="63.75" customHeight="1">
      <c r="A1115" s="844" t="s">
        <v>11</v>
      </c>
      <c r="B1115" s="476"/>
      <c r="C1115" s="923" t="s">
        <v>794</v>
      </c>
      <c r="D1115" s="966" t="s">
        <v>1221</v>
      </c>
      <c r="E1115" s="964" t="s">
        <v>1222</v>
      </c>
      <c r="F1115" s="964" t="s">
        <v>33</v>
      </c>
      <c r="G1115" s="920"/>
      <c r="H1115" s="876"/>
      <c r="I1115" s="258"/>
      <c r="J1115" s="258"/>
      <c r="K1115" s="258"/>
      <c r="L1115" s="258"/>
      <c r="M1115" s="924"/>
      <c r="N1115" s="925"/>
      <c r="O1115" s="50">
        <f t="shared" si="628"/>
        <v>0</v>
      </c>
      <c r="P1115" s="94">
        <f t="shared" si="629"/>
        <v>0</v>
      </c>
      <c r="Q1115" s="838"/>
      <c r="R1115" s="839">
        <v>385</v>
      </c>
      <c r="S1115" s="733">
        <f t="shared" si="626"/>
        <v>385</v>
      </c>
      <c r="T1115" s="841" t="s">
        <v>794</v>
      </c>
      <c r="U1115" s="841"/>
      <c r="V1115" s="841"/>
      <c r="W1115" s="752">
        <f t="shared" si="630"/>
        <v>0</v>
      </c>
      <c r="X1115" s="552">
        <f t="shared" si="631"/>
        <v>0</v>
      </c>
      <c r="Y1115" s="707"/>
      <c r="Z1115" s="435"/>
      <c r="AA1115" s="427"/>
      <c r="AB1115" s="2"/>
      <c r="AC1115" s="1"/>
      <c r="AD1115" s="2"/>
      <c r="AE1115" s="2"/>
      <c r="AF1115" s="2"/>
      <c r="AG1115" s="2"/>
      <c r="AH1115" s="2"/>
      <c r="AI1115" s="2"/>
      <c r="AJ1115" s="2"/>
      <c r="AK1115" s="122"/>
      <c r="AL1115" s="2"/>
      <c r="AM1115" s="2"/>
      <c r="AN1115" s="2"/>
      <c r="AO1115" s="2"/>
      <c r="AP1115" s="2"/>
      <c r="AQ1115" s="2"/>
      <c r="AR1115" s="2"/>
      <c r="AS1115" s="2"/>
      <c r="AT1115" s="2"/>
      <c r="AU1115" s="2"/>
      <c r="AV1115" s="2"/>
      <c r="AW1115" s="2"/>
      <c r="AX1115" s="2"/>
      <c r="AY1115" s="2"/>
      <c r="AZ1115" s="2"/>
      <c r="BA1115" s="2"/>
      <c r="BB1115" s="2"/>
      <c r="BC1115" s="2"/>
      <c r="BD1115" s="2"/>
      <c r="BE1115" s="2"/>
    </row>
    <row r="1116" spans="1:57" s="3" customFormat="1" ht="63.75" customHeight="1">
      <c r="A1116" s="844" t="s">
        <v>11</v>
      </c>
      <c r="B1116" s="476"/>
      <c r="C1116" s="923" t="s">
        <v>794</v>
      </c>
      <c r="D1116" s="966" t="s">
        <v>1221</v>
      </c>
      <c r="E1116" s="964" t="s">
        <v>1222</v>
      </c>
      <c r="F1116" s="964" t="s">
        <v>54</v>
      </c>
      <c r="G1116" s="920"/>
      <c r="H1116" s="876"/>
      <c r="I1116" s="258"/>
      <c r="J1116" s="258"/>
      <c r="K1116" s="258"/>
      <c r="L1116" s="258"/>
      <c r="M1116" s="924"/>
      <c r="N1116" s="925"/>
      <c r="O1116" s="50">
        <f t="shared" si="628"/>
        <v>0</v>
      </c>
      <c r="P1116" s="94">
        <f t="shared" si="629"/>
        <v>0</v>
      </c>
      <c r="Q1116" s="838"/>
      <c r="R1116" s="839">
        <v>385</v>
      </c>
      <c r="S1116" s="733">
        <f t="shared" si="626"/>
        <v>385</v>
      </c>
      <c r="T1116" s="841" t="s">
        <v>794</v>
      </c>
      <c r="U1116" s="841"/>
      <c r="V1116" s="841"/>
      <c r="W1116" s="752">
        <f t="shared" si="630"/>
        <v>0</v>
      </c>
      <c r="X1116" s="552">
        <f t="shared" si="631"/>
        <v>0</v>
      </c>
      <c r="Y1116" s="707"/>
      <c r="Z1116" s="435"/>
      <c r="AA1116" s="427"/>
      <c r="AB1116" s="2"/>
      <c r="AC1116" s="1"/>
      <c r="AD1116" s="2"/>
      <c r="AE1116" s="2"/>
      <c r="AF1116" s="2"/>
      <c r="AG1116" s="2"/>
      <c r="AH1116" s="2"/>
      <c r="AI1116" s="2"/>
      <c r="AJ1116" s="2"/>
      <c r="AK1116" s="122"/>
      <c r="AL1116" s="2"/>
      <c r="AM1116" s="2"/>
      <c r="AN1116" s="2"/>
      <c r="AO1116" s="2"/>
      <c r="AP1116" s="2"/>
      <c r="AQ1116" s="2"/>
      <c r="AR1116" s="2"/>
      <c r="AS1116" s="2"/>
      <c r="AT1116" s="2"/>
      <c r="AU1116" s="2"/>
      <c r="AV1116" s="2"/>
      <c r="AW1116" s="2"/>
      <c r="AX1116" s="2"/>
      <c r="AY1116" s="2"/>
      <c r="AZ1116" s="2"/>
      <c r="BA1116" s="2"/>
      <c r="BB1116" s="2"/>
      <c r="BC1116" s="2"/>
      <c r="BD1116" s="2"/>
      <c r="BE1116" s="2"/>
    </row>
    <row r="1117" spans="1:57" s="3" customFormat="1" ht="63.75" customHeight="1">
      <c r="A1117" s="844" t="s">
        <v>11</v>
      </c>
      <c r="B1117" s="476"/>
      <c r="C1117" s="923" t="s">
        <v>794</v>
      </c>
      <c r="D1117" s="966" t="s">
        <v>1221</v>
      </c>
      <c r="E1117" s="964" t="s">
        <v>1222</v>
      </c>
      <c r="F1117" s="964" t="s">
        <v>10</v>
      </c>
      <c r="G1117" s="920"/>
      <c r="H1117" s="876"/>
      <c r="I1117" s="258"/>
      <c r="J1117" s="258"/>
      <c r="K1117" s="258"/>
      <c r="L1117" s="258"/>
      <c r="M1117" s="924"/>
      <c r="N1117" s="925"/>
      <c r="O1117" s="50">
        <f t="shared" si="628"/>
        <v>0</v>
      </c>
      <c r="P1117" s="94">
        <f t="shared" si="629"/>
        <v>0</v>
      </c>
      <c r="Q1117" s="838"/>
      <c r="R1117" s="839">
        <v>385</v>
      </c>
      <c r="S1117" s="733">
        <f t="shared" si="626"/>
        <v>385</v>
      </c>
      <c r="T1117" s="841" t="s">
        <v>794</v>
      </c>
      <c r="U1117" s="841"/>
      <c r="V1117" s="841"/>
      <c r="W1117" s="752">
        <f t="shared" si="630"/>
        <v>0</v>
      </c>
      <c r="X1117" s="552">
        <f t="shared" si="631"/>
        <v>0</v>
      </c>
      <c r="Y1117" s="707"/>
      <c r="Z1117" s="435"/>
      <c r="AA1117" s="427"/>
      <c r="AB1117" s="2"/>
      <c r="AC1117" s="1"/>
      <c r="AD1117" s="2"/>
      <c r="AE1117" s="2"/>
      <c r="AF1117" s="2"/>
      <c r="AG1117" s="2"/>
      <c r="AH1117" s="2"/>
      <c r="AI1117" s="2"/>
      <c r="AJ1117" s="2"/>
      <c r="AK1117" s="122"/>
      <c r="AL1117" s="2"/>
      <c r="AM1117" s="2"/>
      <c r="AN1117" s="2"/>
      <c r="AO1117" s="2"/>
      <c r="AP1117" s="2"/>
      <c r="AQ1117" s="2"/>
      <c r="AR1117" s="2"/>
      <c r="AS1117" s="2"/>
      <c r="AT1117" s="2"/>
      <c r="AU1117" s="2"/>
      <c r="AV1117" s="2"/>
      <c r="AW1117" s="2"/>
      <c r="AX1117" s="2"/>
      <c r="AY1117" s="2"/>
      <c r="AZ1117" s="2"/>
      <c r="BA1117" s="2"/>
      <c r="BB1117" s="2"/>
      <c r="BC1117" s="2"/>
      <c r="BD1117" s="2"/>
      <c r="BE1117" s="2"/>
    </row>
    <row r="1118" spans="1:57" s="3" customFormat="1" ht="63.75" customHeight="1">
      <c r="A1118" s="844" t="s">
        <v>11</v>
      </c>
      <c r="B1118" s="476"/>
      <c r="C1118" s="923" t="s">
        <v>794</v>
      </c>
      <c r="D1118" s="966" t="s">
        <v>1221</v>
      </c>
      <c r="E1118" s="964" t="s">
        <v>1222</v>
      </c>
      <c r="F1118" s="964" t="s">
        <v>47</v>
      </c>
      <c r="G1118" s="920"/>
      <c r="H1118" s="876"/>
      <c r="I1118" s="258"/>
      <c r="J1118" s="258"/>
      <c r="K1118" s="258"/>
      <c r="L1118" s="258"/>
      <c r="M1118" s="924"/>
      <c r="N1118" s="925"/>
      <c r="O1118" s="50">
        <f t="shared" si="628"/>
        <v>0</v>
      </c>
      <c r="P1118" s="94">
        <f t="shared" si="629"/>
        <v>0</v>
      </c>
      <c r="Q1118" s="838"/>
      <c r="R1118" s="839">
        <v>385</v>
      </c>
      <c r="S1118" s="733">
        <f t="shared" si="626"/>
        <v>385</v>
      </c>
      <c r="T1118" s="841" t="s">
        <v>794</v>
      </c>
      <c r="U1118" s="841"/>
      <c r="V1118" s="841"/>
      <c r="W1118" s="752">
        <f t="shared" si="630"/>
        <v>0</v>
      </c>
      <c r="X1118" s="552">
        <f t="shared" si="631"/>
        <v>0</v>
      </c>
      <c r="Y1118" s="707"/>
      <c r="Z1118" s="435"/>
      <c r="AA1118" s="427"/>
      <c r="AB1118" s="2"/>
      <c r="AC1118" s="1"/>
      <c r="AD1118" s="2"/>
      <c r="AE1118" s="2"/>
      <c r="AF1118" s="2"/>
      <c r="AG1118" s="2"/>
      <c r="AH1118" s="2"/>
      <c r="AI1118" s="2"/>
      <c r="AJ1118" s="2"/>
      <c r="AK1118" s="122"/>
      <c r="AL1118" s="2"/>
      <c r="AM1118" s="2"/>
      <c r="AN1118" s="2"/>
      <c r="AO1118" s="2"/>
      <c r="AP1118" s="2"/>
      <c r="AQ1118" s="2"/>
      <c r="AR1118" s="2"/>
      <c r="AS1118" s="2"/>
      <c r="AT1118" s="2"/>
      <c r="AU1118" s="2"/>
      <c r="AV1118" s="2"/>
      <c r="AW1118" s="2"/>
      <c r="AX1118" s="2"/>
      <c r="AY1118" s="2"/>
      <c r="AZ1118" s="2"/>
      <c r="BA1118" s="2"/>
      <c r="BB1118" s="2"/>
      <c r="BC1118" s="2"/>
      <c r="BD1118" s="2"/>
      <c r="BE1118" s="2"/>
    </row>
    <row r="1119" spans="1:57" s="3" customFormat="1" ht="63.75" customHeight="1">
      <c r="A1119" s="844" t="s">
        <v>11</v>
      </c>
      <c r="B1119" s="476"/>
      <c r="C1119" s="923" t="s">
        <v>794</v>
      </c>
      <c r="D1119" s="966" t="s">
        <v>1223</v>
      </c>
      <c r="E1119" s="964" t="s">
        <v>1218</v>
      </c>
      <c r="F1119" s="964" t="s">
        <v>54</v>
      </c>
      <c r="G1119" s="920"/>
      <c r="H1119" s="876"/>
      <c r="I1119" s="258"/>
      <c r="J1119" s="258"/>
      <c r="K1119" s="258"/>
      <c r="L1119" s="258"/>
      <c r="M1119" s="924"/>
      <c r="N1119" s="925"/>
      <c r="O1119" s="50">
        <f t="shared" si="628"/>
        <v>0</v>
      </c>
      <c r="P1119" s="94">
        <f t="shared" si="629"/>
        <v>0</v>
      </c>
      <c r="Q1119" s="838"/>
      <c r="R1119" s="839">
        <v>360</v>
      </c>
      <c r="S1119" s="733">
        <f t="shared" si="626"/>
        <v>360</v>
      </c>
      <c r="T1119" s="841" t="s">
        <v>794</v>
      </c>
      <c r="U1119" s="841"/>
      <c r="V1119" s="841"/>
      <c r="W1119" s="752">
        <f t="shared" si="630"/>
        <v>0</v>
      </c>
      <c r="X1119" s="552">
        <f t="shared" si="631"/>
        <v>0</v>
      </c>
      <c r="Y1119" s="707"/>
      <c r="Z1119" s="435"/>
      <c r="AA1119" s="427"/>
      <c r="AB1119" s="2"/>
      <c r="AC1119" s="1"/>
      <c r="AD1119" s="2"/>
      <c r="AE1119" s="2"/>
      <c r="AF1119" s="2"/>
      <c r="AG1119" s="2"/>
      <c r="AH1119" s="2"/>
      <c r="AI1119" s="2"/>
      <c r="AJ1119" s="2"/>
      <c r="AK1119" s="122"/>
      <c r="AL1119" s="2"/>
      <c r="AM1119" s="2"/>
      <c r="AN1119" s="2"/>
      <c r="AO1119" s="2"/>
      <c r="AP1119" s="2"/>
      <c r="AQ1119" s="2"/>
      <c r="AR1119" s="2"/>
      <c r="AS1119" s="2"/>
      <c r="AT1119" s="2"/>
      <c r="AU1119" s="2"/>
      <c r="AV1119" s="2"/>
      <c r="AW1119" s="2"/>
      <c r="AX1119" s="2"/>
      <c r="AY1119" s="2"/>
      <c r="AZ1119" s="2"/>
      <c r="BA1119" s="2"/>
      <c r="BB1119" s="2"/>
      <c r="BC1119" s="2"/>
      <c r="BD1119" s="2"/>
      <c r="BE1119" s="2"/>
    </row>
    <row r="1120" spans="1:57" s="3" customFormat="1" ht="63.75" customHeight="1">
      <c r="A1120" s="844" t="s">
        <v>11</v>
      </c>
      <c r="B1120" s="476"/>
      <c r="C1120" s="923" t="s">
        <v>794</v>
      </c>
      <c r="D1120" s="966" t="s">
        <v>1223</v>
      </c>
      <c r="E1120" s="964" t="s">
        <v>1218</v>
      </c>
      <c r="F1120" s="964" t="s">
        <v>473</v>
      </c>
      <c r="G1120" s="920"/>
      <c r="H1120" s="876"/>
      <c r="I1120" s="258"/>
      <c r="J1120" s="258"/>
      <c r="K1120" s="258"/>
      <c r="L1120" s="258"/>
      <c r="M1120" s="924"/>
      <c r="N1120" s="925"/>
      <c r="O1120" s="50">
        <f t="shared" si="628"/>
        <v>0</v>
      </c>
      <c r="P1120" s="94">
        <f t="shared" si="629"/>
        <v>0</v>
      </c>
      <c r="Q1120" s="838"/>
      <c r="R1120" s="839">
        <v>360</v>
      </c>
      <c r="S1120" s="733">
        <f t="shared" si="626"/>
        <v>360</v>
      </c>
      <c r="T1120" s="841" t="s">
        <v>794</v>
      </c>
      <c r="U1120" s="841"/>
      <c r="V1120" s="841"/>
      <c r="W1120" s="752">
        <f t="shared" si="630"/>
        <v>0</v>
      </c>
      <c r="X1120" s="552">
        <f t="shared" si="631"/>
        <v>0</v>
      </c>
      <c r="Y1120" s="707"/>
      <c r="Z1120" s="435"/>
      <c r="AA1120" s="427"/>
      <c r="AB1120" s="2"/>
      <c r="AC1120" s="1"/>
      <c r="AD1120" s="2"/>
      <c r="AE1120" s="2"/>
      <c r="AF1120" s="2"/>
      <c r="AG1120" s="2"/>
      <c r="AH1120" s="2"/>
      <c r="AI1120" s="2"/>
      <c r="AJ1120" s="2"/>
      <c r="AK1120" s="122"/>
      <c r="AL1120" s="2"/>
      <c r="AM1120" s="2"/>
      <c r="AN1120" s="2"/>
      <c r="AO1120" s="2"/>
      <c r="AP1120" s="2"/>
      <c r="AQ1120" s="2"/>
      <c r="AR1120" s="2"/>
      <c r="AS1120" s="2"/>
      <c r="AT1120" s="2"/>
      <c r="AU1120" s="2"/>
      <c r="AV1120" s="2"/>
      <c r="AW1120" s="2"/>
      <c r="AX1120" s="2"/>
      <c r="AY1120" s="2"/>
      <c r="AZ1120" s="2"/>
      <c r="BA1120" s="2"/>
      <c r="BB1120" s="2"/>
      <c r="BC1120" s="2"/>
      <c r="BD1120" s="2"/>
      <c r="BE1120" s="2"/>
    </row>
    <row r="1121" spans="1:57" s="3" customFormat="1" ht="63.75" customHeight="1">
      <c r="A1121" s="844" t="s">
        <v>11</v>
      </c>
      <c r="B1121" s="476"/>
      <c r="C1121" s="923" t="s">
        <v>794</v>
      </c>
      <c r="D1121" s="966" t="s">
        <v>1223</v>
      </c>
      <c r="E1121" s="964" t="s">
        <v>1218</v>
      </c>
      <c r="F1121" s="964" t="s">
        <v>469</v>
      </c>
      <c r="G1121" s="920"/>
      <c r="H1121" s="876"/>
      <c r="I1121" s="258"/>
      <c r="J1121" s="258"/>
      <c r="K1121" s="258"/>
      <c r="L1121" s="258"/>
      <c r="M1121" s="924"/>
      <c r="N1121" s="925"/>
      <c r="O1121" s="50">
        <f t="shared" si="628"/>
        <v>0</v>
      </c>
      <c r="P1121" s="94">
        <f t="shared" si="629"/>
        <v>0</v>
      </c>
      <c r="Q1121" s="838"/>
      <c r="R1121" s="839">
        <v>360</v>
      </c>
      <c r="S1121" s="733">
        <f t="shared" si="626"/>
        <v>360</v>
      </c>
      <c r="T1121" s="841" t="s">
        <v>794</v>
      </c>
      <c r="U1121" s="841"/>
      <c r="V1121" s="841"/>
      <c r="W1121" s="752">
        <f t="shared" si="630"/>
        <v>0</v>
      </c>
      <c r="X1121" s="552">
        <f t="shared" si="631"/>
        <v>0</v>
      </c>
      <c r="Y1121" s="707"/>
      <c r="Z1121" s="435"/>
      <c r="AA1121" s="427"/>
      <c r="AB1121" s="2"/>
      <c r="AC1121" s="1"/>
      <c r="AD1121" s="2"/>
      <c r="AE1121" s="2"/>
      <c r="AF1121" s="2"/>
      <c r="AG1121" s="2"/>
      <c r="AH1121" s="2"/>
      <c r="AI1121" s="2"/>
      <c r="AJ1121" s="2"/>
      <c r="AK1121" s="122"/>
      <c r="AL1121" s="2"/>
      <c r="AM1121" s="2"/>
      <c r="AN1121" s="2"/>
      <c r="AO1121" s="2"/>
      <c r="AP1121" s="2"/>
      <c r="AQ1121" s="2"/>
      <c r="AR1121" s="2"/>
      <c r="AS1121" s="2"/>
      <c r="AT1121" s="2"/>
      <c r="AU1121" s="2"/>
      <c r="AV1121" s="2"/>
      <c r="AW1121" s="2"/>
      <c r="AX1121" s="2"/>
      <c r="AY1121" s="2"/>
      <c r="AZ1121" s="2"/>
      <c r="BA1121" s="2"/>
      <c r="BB1121" s="2"/>
      <c r="BC1121" s="2"/>
      <c r="BD1121" s="2"/>
      <c r="BE1121" s="2"/>
    </row>
    <row r="1122" spans="1:57" s="3" customFormat="1" ht="63.75" customHeight="1">
      <c r="A1122" s="844" t="s">
        <v>11</v>
      </c>
      <c r="B1122" s="476"/>
      <c r="C1122" s="923" t="s">
        <v>794</v>
      </c>
      <c r="D1122" s="966" t="s">
        <v>1223</v>
      </c>
      <c r="E1122" s="964" t="s">
        <v>1218</v>
      </c>
      <c r="F1122" s="964" t="s">
        <v>47</v>
      </c>
      <c r="G1122" s="920"/>
      <c r="H1122" s="876"/>
      <c r="I1122" s="258"/>
      <c r="J1122" s="258"/>
      <c r="K1122" s="258"/>
      <c r="L1122" s="258"/>
      <c r="M1122" s="924"/>
      <c r="N1122" s="925"/>
      <c r="O1122" s="50">
        <f t="shared" si="628"/>
        <v>0</v>
      </c>
      <c r="P1122" s="94">
        <f t="shared" si="629"/>
        <v>0</v>
      </c>
      <c r="Q1122" s="838"/>
      <c r="R1122" s="839">
        <v>360</v>
      </c>
      <c r="S1122" s="733">
        <f t="shared" si="626"/>
        <v>360</v>
      </c>
      <c r="T1122" s="841" t="s">
        <v>794</v>
      </c>
      <c r="U1122" s="841"/>
      <c r="V1122" s="841"/>
      <c r="W1122" s="752">
        <f t="shared" si="630"/>
        <v>0</v>
      </c>
      <c r="X1122" s="552">
        <f t="shared" si="631"/>
        <v>0</v>
      </c>
      <c r="Y1122" s="707"/>
      <c r="Z1122" s="435"/>
      <c r="AA1122" s="427"/>
      <c r="AB1122" s="2"/>
      <c r="AC1122" s="1"/>
      <c r="AD1122" s="2"/>
      <c r="AE1122" s="2"/>
      <c r="AF1122" s="2"/>
      <c r="AG1122" s="2"/>
      <c r="AH1122" s="2"/>
      <c r="AI1122" s="2"/>
      <c r="AJ1122" s="2"/>
      <c r="AK1122" s="122"/>
      <c r="AL1122" s="2"/>
      <c r="AM1122" s="2"/>
      <c r="AN1122" s="2"/>
      <c r="AO1122" s="2"/>
      <c r="AP1122" s="2"/>
      <c r="AQ1122" s="2"/>
      <c r="AR1122" s="2"/>
      <c r="AS1122" s="2"/>
      <c r="AT1122" s="2"/>
      <c r="AU1122" s="2"/>
      <c r="AV1122" s="2"/>
      <c r="AW1122" s="2"/>
      <c r="AX1122" s="2"/>
      <c r="AY1122" s="2"/>
      <c r="AZ1122" s="2"/>
      <c r="BA1122" s="2"/>
      <c r="BB1122" s="2"/>
      <c r="BC1122" s="2"/>
      <c r="BD1122" s="2"/>
      <c r="BE1122" s="2"/>
    </row>
    <row r="1123" spans="1:57" s="3" customFormat="1" ht="63.75" customHeight="1">
      <c r="A1123" s="844" t="s">
        <v>11</v>
      </c>
      <c r="B1123" s="476"/>
      <c r="C1123" s="923" t="s">
        <v>794</v>
      </c>
      <c r="D1123" s="966" t="s">
        <v>1224</v>
      </c>
      <c r="E1123" s="964" t="s">
        <v>1225</v>
      </c>
      <c r="F1123" s="964" t="s">
        <v>62</v>
      </c>
      <c r="G1123" s="920"/>
      <c r="H1123" s="876"/>
      <c r="I1123" s="258"/>
      <c r="J1123" s="258"/>
      <c r="K1123" s="258"/>
      <c r="L1123" s="258"/>
      <c r="M1123" s="924"/>
      <c r="N1123" s="925"/>
      <c r="O1123" s="50">
        <f t="shared" si="628"/>
        <v>0</v>
      </c>
      <c r="P1123" s="94">
        <f t="shared" si="629"/>
        <v>0</v>
      </c>
      <c r="Q1123" s="838"/>
      <c r="R1123" s="839">
        <v>360</v>
      </c>
      <c r="S1123" s="733">
        <f t="shared" si="626"/>
        <v>360</v>
      </c>
      <c r="T1123" s="841" t="s">
        <v>794</v>
      </c>
      <c r="U1123" s="841"/>
      <c r="V1123" s="841"/>
      <c r="W1123" s="752">
        <f t="shared" si="630"/>
        <v>0</v>
      </c>
      <c r="X1123" s="552">
        <f t="shared" si="631"/>
        <v>0</v>
      </c>
      <c r="Y1123" s="707"/>
      <c r="Z1123" s="435"/>
      <c r="AA1123" s="427"/>
      <c r="AB1123" s="2"/>
      <c r="AC1123" s="1"/>
      <c r="AD1123" s="2"/>
      <c r="AE1123" s="2"/>
      <c r="AF1123" s="2"/>
      <c r="AG1123" s="2"/>
      <c r="AH1123" s="2"/>
      <c r="AI1123" s="2"/>
      <c r="AJ1123" s="2"/>
      <c r="AK1123" s="122"/>
      <c r="AL1123" s="2"/>
      <c r="AM1123" s="2"/>
      <c r="AN1123" s="2"/>
      <c r="AO1123" s="2"/>
      <c r="AP1123" s="2"/>
      <c r="AQ1123" s="2"/>
      <c r="AR1123" s="2"/>
      <c r="AS1123" s="2"/>
      <c r="AT1123" s="2"/>
      <c r="AU1123" s="2"/>
      <c r="AV1123" s="2"/>
      <c r="AW1123" s="2"/>
      <c r="AX1123" s="2"/>
      <c r="AY1123" s="2"/>
      <c r="AZ1123" s="2"/>
      <c r="BA1123" s="2"/>
      <c r="BB1123" s="2"/>
      <c r="BC1123" s="2"/>
      <c r="BD1123" s="2"/>
      <c r="BE1123" s="2"/>
    </row>
    <row r="1124" spans="1:57" s="3" customFormat="1" ht="63.75" customHeight="1">
      <c r="A1124" s="844" t="s">
        <v>11</v>
      </c>
      <c r="B1124" s="476"/>
      <c r="C1124" s="923" t="s">
        <v>794</v>
      </c>
      <c r="D1124" s="966" t="s">
        <v>1224</v>
      </c>
      <c r="E1124" s="964" t="s">
        <v>1225</v>
      </c>
      <c r="F1124" s="964" t="s">
        <v>54</v>
      </c>
      <c r="G1124" s="920"/>
      <c r="H1124" s="876"/>
      <c r="I1124" s="258"/>
      <c r="J1124" s="258"/>
      <c r="K1124" s="258"/>
      <c r="L1124" s="258"/>
      <c r="M1124" s="924"/>
      <c r="N1124" s="925"/>
      <c r="O1124" s="50">
        <f t="shared" si="628"/>
        <v>0</v>
      </c>
      <c r="P1124" s="94">
        <f t="shared" si="629"/>
        <v>0</v>
      </c>
      <c r="Q1124" s="838"/>
      <c r="R1124" s="839">
        <v>360</v>
      </c>
      <c r="S1124" s="733">
        <f t="shared" si="626"/>
        <v>360</v>
      </c>
      <c r="T1124" s="841" t="s">
        <v>794</v>
      </c>
      <c r="U1124" s="841"/>
      <c r="V1124" s="841"/>
      <c r="W1124" s="752">
        <f t="shared" si="630"/>
        <v>0</v>
      </c>
      <c r="X1124" s="552">
        <f t="shared" si="631"/>
        <v>0</v>
      </c>
      <c r="Y1124" s="707"/>
      <c r="Z1124" s="435"/>
      <c r="AA1124" s="427"/>
      <c r="AB1124" s="2"/>
      <c r="AC1124" s="1"/>
      <c r="AD1124" s="2"/>
      <c r="AE1124" s="2"/>
      <c r="AF1124" s="2"/>
      <c r="AG1124" s="2"/>
      <c r="AH1124" s="2"/>
      <c r="AI1124" s="2"/>
      <c r="AJ1124" s="2"/>
      <c r="AK1124" s="122"/>
      <c r="AL1124" s="2"/>
      <c r="AM1124" s="2"/>
      <c r="AN1124" s="2"/>
      <c r="AO1124" s="2"/>
      <c r="AP1124" s="2"/>
      <c r="AQ1124" s="2"/>
      <c r="AR1124" s="2"/>
      <c r="AS1124" s="2"/>
      <c r="AT1124" s="2"/>
      <c r="AU1124" s="2"/>
      <c r="AV1124" s="2"/>
      <c r="AW1124" s="2"/>
      <c r="AX1124" s="2"/>
      <c r="AY1124" s="2"/>
      <c r="AZ1124" s="2"/>
      <c r="BA1124" s="2"/>
      <c r="BB1124" s="2"/>
      <c r="BC1124" s="2"/>
      <c r="BD1124" s="2"/>
      <c r="BE1124" s="2"/>
    </row>
    <row r="1125" spans="1:57" s="3" customFormat="1" ht="63.75" customHeight="1">
      <c r="A1125" s="844" t="s">
        <v>11</v>
      </c>
      <c r="B1125" s="476"/>
      <c r="C1125" s="923" t="s">
        <v>794</v>
      </c>
      <c r="D1125" s="966" t="s">
        <v>1224</v>
      </c>
      <c r="E1125" s="964" t="s">
        <v>1225</v>
      </c>
      <c r="F1125" s="964" t="s">
        <v>47</v>
      </c>
      <c r="G1125" s="920"/>
      <c r="H1125" s="876"/>
      <c r="I1125" s="258"/>
      <c r="J1125" s="258"/>
      <c r="K1125" s="258"/>
      <c r="L1125" s="258"/>
      <c r="M1125" s="924"/>
      <c r="N1125" s="925"/>
      <c r="O1125" s="50">
        <f t="shared" si="628"/>
        <v>0</v>
      </c>
      <c r="P1125" s="94">
        <f t="shared" si="629"/>
        <v>0</v>
      </c>
      <c r="Q1125" s="838"/>
      <c r="R1125" s="839">
        <v>360</v>
      </c>
      <c r="S1125" s="733">
        <f t="shared" si="626"/>
        <v>360</v>
      </c>
      <c r="T1125" s="841" t="s">
        <v>794</v>
      </c>
      <c r="U1125" s="841"/>
      <c r="V1125" s="841"/>
      <c r="W1125" s="752">
        <f t="shared" si="630"/>
        <v>0</v>
      </c>
      <c r="X1125" s="552">
        <f t="shared" si="631"/>
        <v>0</v>
      </c>
      <c r="Y1125" s="707"/>
      <c r="Z1125" s="435"/>
      <c r="AA1125" s="427"/>
      <c r="AB1125" s="2"/>
      <c r="AC1125" s="1"/>
      <c r="AD1125" s="2"/>
      <c r="AE1125" s="2"/>
      <c r="AF1125" s="2"/>
      <c r="AG1125" s="2"/>
      <c r="AH1125" s="2"/>
      <c r="AI1125" s="2"/>
      <c r="AJ1125" s="2"/>
      <c r="AK1125" s="122"/>
      <c r="AL1125" s="2"/>
      <c r="AM1125" s="2"/>
      <c r="AN1125" s="2"/>
      <c r="AO1125" s="2"/>
      <c r="AP1125" s="2"/>
      <c r="AQ1125" s="2"/>
      <c r="AR1125" s="2"/>
      <c r="AS1125" s="2"/>
      <c r="AT1125" s="2"/>
      <c r="AU1125" s="2"/>
      <c r="AV1125" s="2"/>
      <c r="AW1125" s="2"/>
      <c r="AX1125" s="2"/>
      <c r="AY1125" s="2"/>
      <c r="AZ1125" s="2"/>
      <c r="BA1125" s="2"/>
      <c r="BB1125" s="2"/>
      <c r="BC1125" s="2"/>
      <c r="BD1125" s="2"/>
      <c r="BE1125" s="2"/>
    </row>
    <row r="1126" spans="1:57" s="3" customFormat="1" ht="63.75" customHeight="1">
      <c r="A1126" s="844" t="s">
        <v>11</v>
      </c>
      <c r="B1126" s="476"/>
      <c r="C1126" s="923" t="s">
        <v>794</v>
      </c>
      <c r="D1126" s="966" t="s">
        <v>1226</v>
      </c>
      <c r="E1126" s="964" t="s">
        <v>1227</v>
      </c>
      <c r="F1126" s="964" t="s">
        <v>10</v>
      </c>
      <c r="G1126" s="920"/>
      <c r="H1126" s="876"/>
      <c r="I1126" s="258"/>
      <c r="J1126" s="258"/>
      <c r="K1126" s="258"/>
      <c r="L1126" s="258"/>
      <c r="M1126" s="924"/>
      <c r="N1126" s="925"/>
      <c r="O1126" s="50">
        <f t="shared" si="628"/>
        <v>0</v>
      </c>
      <c r="P1126" s="94">
        <f t="shared" si="629"/>
        <v>0</v>
      </c>
      <c r="Q1126" s="838"/>
      <c r="R1126" s="839">
        <v>375</v>
      </c>
      <c r="S1126" s="733">
        <f t="shared" si="626"/>
        <v>375</v>
      </c>
      <c r="T1126" s="841" t="s">
        <v>794</v>
      </c>
      <c r="U1126" s="841"/>
      <c r="V1126" s="841"/>
      <c r="W1126" s="752">
        <f t="shared" si="630"/>
        <v>0</v>
      </c>
      <c r="X1126" s="552">
        <f t="shared" si="631"/>
        <v>0</v>
      </c>
      <c r="Y1126" s="707"/>
      <c r="Z1126" s="435"/>
      <c r="AA1126" s="427"/>
      <c r="AB1126" s="2"/>
      <c r="AC1126" s="1"/>
      <c r="AD1126" s="2"/>
      <c r="AE1126" s="2"/>
      <c r="AF1126" s="2"/>
      <c r="AG1126" s="2"/>
      <c r="AH1126" s="2"/>
      <c r="AI1126" s="2"/>
      <c r="AJ1126" s="2"/>
      <c r="AK1126" s="122"/>
      <c r="AL1126" s="2"/>
      <c r="AM1126" s="2"/>
      <c r="AN1126" s="2"/>
      <c r="AO1126" s="2"/>
      <c r="AP1126" s="2"/>
      <c r="AQ1126" s="2"/>
      <c r="AR1126" s="2"/>
      <c r="AS1126" s="2"/>
      <c r="AT1126" s="2"/>
      <c r="AU1126" s="2"/>
      <c r="AV1126" s="2"/>
      <c r="AW1126" s="2"/>
      <c r="AX1126" s="2"/>
      <c r="AY1126" s="2"/>
      <c r="AZ1126" s="2"/>
      <c r="BA1126" s="2"/>
      <c r="BB1126" s="2"/>
      <c r="BC1126" s="2"/>
      <c r="BD1126" s="2"/>
      <c r="BE1126" s="2"/>
    </row>
    <row r="1127" spans="1:57" s="3" customFormat="1" ht="63.75" customHeight="1">
      <c r="A1127" s="844" t="s">
        <v>11</v>
      </c>
      <c r="B1127" s="476"/>
      <c r="C1127" s="923" t="s">
        <v>794</v>
      </c>
      <c r="D1127" s="966" t="s">
        <v>1226</v>
      </c>
      <c r="E1127" s="964" t="s">
        <v>1227</v>
      </c>
      <c r="F1127" s="964" t="s">
        <v>116</v>
      </c>
      <c r="G1127" s="920"/>
      <c r="H1127" s="876"/>
      <c r="I1127" s="258"/>
      <c r="J1127" s="258"/>
      <c r="K1127" s="258"/>
      <c r="L1127" s="258"/>
      <c r="M1127" s="924"/>
      <c r="N1127" s="925"/>
      <c r="O1127" s="50">
        <f t="shared" si="628"/>
        <v>0</v>
      </c>
      <c r="P1127" s="94">
        <f t="shared" si="629"/>
        <v>0</v>
      </c>
      <c r="Q1127" s="838"/>
      <c r="R1127" s="839">
        <v>375</v>
      </c>
      <c r="S1127" s="733">
        <f t="shared" si="626"/>
        <v>375</v>
      </c>
      <c r="T1127" s="841" t="s">
        <v>794</v>
      </c>
      <c r="U1127" s="841"/>
      <c r="V1127" s="841"/>
      <c r="W1127" s="752">
        <f t="shared" si="630"/>
        <v>0</v>
      </c>
      <c r="X1127" s="552">
        <f t="shared" si="631"/>
        <v>0</v>
      </c>
      <c r="Y1127" s="707"/>
      <c r="Z1127" s="435"/>
      <c r="AA1127" s="427"/>
      <c r="AB1127" s="2"/>
      <c r="AC1127" s="1"/>
      <c r="AD1127" s="2"/>
      <c r="AE1127" s="2"/>
      <c r="AF1127" s="2"/>
      <c r="AG1127" s="2"/>
      <c r="AH1127" s="2"/>
      <c r="AI1127" s="2"/>
      <c r="AJ1127" s="2"/>
      <c r="AK1127" s="122"/>
      <c r="AL1127" s="2"/>
      <c r="AM1127" s="2"/>
      <c r="AN1127" s="2"/>
      <c r="AO1127" s="2"/>
      <c r="AP1127" s="2"/>
      <c r="AQ1127" s="2"/>
      <c r="AR1127" s="2"/>
      <c r="AS1127" s="2"/>
      <c r="AT1127" s="2"/>
      <c r="AU1127" s="2"/>
      <c r="AV1127" s="2"/>
      <c r="AW1127" s="2"/>
      <c r="AX1127" s="2"/>
      <c r="AY1127" s="2"/>
      <c r="AZ1127" s="2"/>
      <c r="BA1127" s="2"/>
      <c r="BB1127" s="2"/>
      <c r="BC1127" s="2"/>
      <c r="BD1127" s="2"/>
      <c r="BE1127" s="2"/>
    </row>
    <row r="1128" spans="1:57" s="3" customFormat="1" ht="63.75" customHeight="1">
      <c r="A1128" s="844" t="s">
        <v>11</v>
      </c>
      <c r="B1128" s="476"/>
      <c r="C1128" s="923" t="s">
        <v>794</v>
      </c>
      <c r="D1128" s="966" t="s">
        <v>1226</v>
      </c>
      <c r="E1128" s="964" t="s">
        <v>1227</v>
      </c>
      <c r="F1128" s="964" t="s">
        <v>43</v>
      </c>
      <c r="G1128" s="920"/>
      <c r="H1128" s="876"/>
      <c r="I1128" s="258"/>
      <c r="J1128" s="258"/>
      <c r="K1128" s="258"/>
      <c r="L1128" s="258"/>
      <c r="M1128" s="924"/>
      <c r="N1128" s="925"/>
      <c r="O1128" s="50">
        <f t="shared" si="628"/>
        <v>0</v>
      </c>
      <c r="P1128" s="94">
        <f t="shared" si="629"/>
        <v>0</v>
      </c>
      <c r="Q1128" s="838"/>
      <c r="R1128" s="839">
        <v>375</v>
      </c>
      <c r="S1128" s="733">
        <f t="shared" si="626"/>
        <v>375</v>
      </c>
      <c r="T1128" s="841" t="s">
        <v>794</v>
      </c>
      <c r="U1128" s="841"/>
      <c r="V1128" s="841"/>
      <c r="W1128" s="752">
        <f t="shared" si="630"/>
        <v>0</v>
      </c>
      <c r="X1128" s="552">
        <f t="shared" si="631"/>
        <v>0</v>
      </c>
      <c r="Y1128" s="707"/>
      <c r="Z1128" s="435"/>
      <c r="AA1128" s="427"/>
      <c r="AB1128" s="2"/>
      <c r="AC1128" s="1"/>
      <c r="AD1128" s="2"/>
      <c r="AE1128" s="2"/>
      <c r="AF1128" s="2"/>
      <c r="AG1128" s="2"/>
      <c r="AH1128" s="2"/>
      <c r="AI1128" s="2"/>
      <c r="AJ1128" s="2"/>
      <c r="AK1128" s="122"/>
      <c r="AL1128" s="2"/>
      <c r="AM1128" s="2"/>
      <c r="AN1128" s="2"/>
      <c r="AO1128" s="2"/>
      <c r="AP1128" s="2"/>
      <c r="AQ1128" s="2"/>
      <c r="AR1128" s="2"/>
      <c r="AS1128" s="2"/>
      <c r="AT1128" s="2"/>
      <c r="AU1128" s="2"/>
      <c r="AV1128" s="2"/>
      <c r="AW1128" s="2"/>
      <c r="AX1128" s="2"/>
      <c r="AY1128" s="2"/>
      <c r="AZ1128" s="2"/>
      <c r="BA1128" s="2"/>
      <c r="BB1128" s="2"/>
      <c r="BC1128" s="2"/>
      <c r="BD1128" s="2"/>
      <c r="BE1128" s="2"/>
    </row>
    <row r="1129" spans="1:57" s="3" customFormat="1" ht="63.75" customHeight="1">
      <c r="A1129" s="844" t="s">
        <v>11</v>
      </c>
      <c r="B1129" s="476"/>
      <c r="C1129" s="923" t="s">
        <v>794</v>
      </c>
      <c r="D1129" s="966" t="s">
        <v>1226</v>
      </c>
      <c r="E1129" s="964" t="s">
        <v>1227</v>
      </c>
      <c r="F1129" s="964" t="s">
        <v>5</v>
      </c>
      <c r="G1129" s="920"/>
      <c r="H1129" s="876"/>
      <c r="I1129" s="258"/>
      <c r="J1129" s="258"/>
      <c r="K1129" s="258"/>
      <c r="L1129" s="258"/>
      <c r="M1129" s="924"/>
      <c r="N1129" s="925"/>
      <c r="O1129" s="50">
        <f t="shared" si="628"/>
        <v>0</v>
      </c>
      <c r="P1129" s="94">
        <f t="shared" si="629"/>
        <v>0</v>
      </c>
      <c r="Q1129" s="838"/>
      <c r="R1129" s="839">
        <v>375</v>
      </c>
      <c r="S1129" s="733">
        <f t="shared" si="626"/>
        <v>375</v>
      </c>
      <c r="T1129" s="841" t="s">
        <v>794</v>
      </c>
      <c r="U1129" s="841"/>
      <c r="V1129" s="841"/>
      <c r="W1129" s="752">
        <f t="shared" si="630"/>
        <v>0</v>
      </c>
      <c r="X1129" s="552">
        <f t="shared" si="631"/>
        <v>0</v>
      </c>
      <c r="Y1129" s="707"/>
      <c r="Z1129" s="435"/>
      <c r="AA1129" s="427"/>
      <c r="AB1129" s="2"/>
      <c r="AC1129" s="1"/>
      <c r="AD1129" s="2"/>
      <c r="AE1129" s="2"/>
      <c r="AF1129" s="2"/>
      <c r="AG1129" s="2"/>
      <c r="AH1129" s="2"/>
      <c r="AI1129" s="2"/>
      <c r="AJ1129" s="2"/>
      <c r="AK1129" s="122"/>
      <c r="AL1129" s="2"/>
      <c r="AM1129" s="2"/>
      <c r="AN1129" s="2"/>
      <c r="AO1129" s="2"/>
      <c r="AP1129" s="2"/>
      <c r="AQ1129" s="2"/>
      <c r="AR1129" s="2"/>
      <c r="AS1129" s="2"/>
      <c r="AT1129" s="2"/>
      <c r="AU1129" s="2"/>
      <c r="AV1129" s="2"/>
      <c r="AW1129" s="2"/>
      <c r="AX1129" s="2"/>
      <c r="AY1129" s="2"/>
      <c r="AZ1129" s="2"/>
      <c r="BA1129" s="2"/>
      <c r="BB1129" s="2"/>
      <c r="BC1129" s="2"/>
      <c r="BD1129" s="2"/>
      <c r="BE1129" s="2"/>
    </row>
    <row r="1130" spans="1:57" s="3" customFormat="1" ht="63.75" customHeight="1">
      <c r="A1130" s="844" t="s">
        <v>11</v>
      </c>
      <c r="B1130" s="476"/>
      <c r="C1130" s="923" t="s">
        <v>794</v>
      </c>
      <c r="D1130" s="966" t="s">
        <v>1226</v>
      </c>
      <c r="E1130" s="964" t="s">
        <v>1227</v>
      </c>
      <c r="F1130" s="964" t="s">
        <v>473</v>
      </c>
      <c r="G1130" s="920"/>
      <c r="H1130" s="876"/>
      <c r="I1130" s="258"/>
      <c r="J1130" s="258"/>
      <c r="K1130" s="258"/>
      <c r="L1130" s="258"/>
      <c r="M1130" s="924"/>
      <c r="N1130" s="925"/>
      <c r="O1130" s="50">
        <f t="shared" si="628"/>
        <v>0</v>
      </c>
      <c r="P1130" s="94">
        <f t="shared" si="629"/>
        <v>0</v>
      </c>
      <c r="Q1130" s="838"/>
      <c r="R1130" s="839">
        <v>375</v>
      </c>
      <c r="S1130" s="733">
        <f t="shared" si="626"/>
        <v>375</v>
      </c>
      <c r="T1130" s="841" t="s">
        <v>794</v>
      </c>
      <c r="U1130" s="841"/>
      <c r="V1130" s="841"/>
      <c r="W1130" s="752">
        <f t="shared" si="630"/>
        <v>0</v>
      </c>
      <c r="X1130" s="552">
        <f t="shared" si="631"/>
        <v>0</v>
      </c>
      <c r="Y1130" s="707"/>
      <c r="Z1130" s="435"/>
      <c r="AA1130" s="427"/>
      <c r="AB1130" s="2"/>
      <c r="AC1130" s="1"/>
      <c r="AD1130" s="2"/>
      <c r="AE1130" s="2"/>
      <c r="AF1130" s="2"/>
      <c r="AG1130" s="2"/>
      <c r="AH1130" s="2"/>
      <c r="AI1130" s="2"/>
      <c r="AJ1130" s="2"/>
      <c r="AK1130" s="122"/>
      <c r="AL1130" s="2"/>
      <c r="AM1130" s="2"/>
      <c r="AN1130" s="2"/>
      <c r="AO1130" s="2"/>
      <c r="AP1130" s="2"/>
      <c r="AQ1130" s="2"/>
      <c r="AR1130" s="2"/>
      <c r="AS1130" s="2"/>
      <c r="AT1130" s="2"/>
      <c r="AU1130" s="2"/>
      <c r="AV1130" s="2"/>
      <c r="AW1130" s="2"/>
      <c r="AX1130" s="2"/>
      <c r="AY1130" s="2"/>
      <c r="AZ1130" s="2"/>
      <c r="BA1130" s="2"/>
      <c r="BB1130" s="2"/>
      <c r="BC1130" s="2"/>
      <c r="BD1130" s="2"/>
      <c r="BE1130" s="2"/>
    </row>
    <row r="1131" spans="1:57" s="3" customFormat="1" ht="63.75" customHeight="1">
      <c r="A1131" s="844" t="s">
        <v>11</v>
      </c>
      <c r="B1131" s="476"/>
      <c r="C1131" s="923" t="s">
        <v>794</v>
      </c>
      <c r="D1131" s="966" t="s">
        <v>1226</v>
      </c>
      <c r="E1131" s="964" t="s">
        <v>1227</v>
      </c>
      <c r="F1131" s="964" t="s">
        <v>469</v>
      </c>
      <c r="G1131" s="920"/>
      <c r="H1131" s="876"/>
      <c r="I1131" s="258"/>
      <c r="J1131" s="258"/>
      <c r="K1131" s="258"/>
      <c r="L1131" s="258"/>
      <c r="M1131" s="924"/>
      <c r="N1131" s="925"/>
      <c r="O1131" s="50">
        <f t="shared" si="628"/>
        <v>0</v>
      </c>
      <c r="P1131" s="94">
        <f t="shared" si="629"/>
        <v>0</v>
      </c>
      <c r="Q1131" s="838"/>
      <c r="R1131" s="839">
        <v>375</v>
      </c>
      <c r="S1131" s="733">
        <f t="shared" si="626"/>
        <v>375</v>
      </c>
      <c r="T1131" s="841" t="s">
        <v>794</v>
      </c>
      <c r="U1131" s="841"/>
      <c r="V1131" s="841"/>
      <c r="W1131" s="752">
        <f t="shared" si="630"/>
        <v>0</v>
      </c>
      <c r="X1131" s="552">
        <f t="shared" si="631"/>
        <v>0</v>
      </c>
      <c r="Y1131" s="707"/>
      <c r="Z1131" s="435"/>
      <c r="AA1131" s="427"/>
      <c r="AB1131" s="2"/>
      <c r="AC1131" s="1"/>
      <c r="AD1131" s="2"/>
      <c r="AE1131" s="2"/>
      <c r="AF1131" s="2"/>
      <c r="AG1131" s="2"/>
      <c r="AH1131" s="2"/>
      <c r="AI1131" s="2"/>
      <c r="AJ1131" s="2"/>
      <c r="AK1131" s="122"/>
      <c r="AL1131" s="2"/>
      <c r="AM1131" s="2"/>
      <c r="AN1131" s="2"/>
      <c r="AO1131" s="2"/>
      <c r="AP1131" s="2"/>
      <c r="AQ1131" s="2"/>
      <c r="AR1131" s="2"/>
      <c r="AS1131" s="2"/>
      <c r="AT1131" s="2"/>
      <c r="AU1131" s="2"/>
      <c r="AV1131" s="2"/>
      <c r="AW1131" s="2"/>
      <c r="AX1131" s="2"/>
      <c r="AY1131" s="2"/>
      <c r="AZ1131" s="2"/>
      <c r="BA1131" s="2"/>
      <c r="BB1131" s="2"/>
      <c r="BC1131" s="2"/>
      <c r="BD1131" s="2"/>
      <c r="BE1131" s="2"/>
    </row>
    <row r="1132" spans="1:57" s="3" customFormat="1" ht="63.75" customHeight="1">
      <c r="A1132" s="844" t="s">
        <v>11</v>
      </c>
      <c r="B1132" s="476"/>
      <c r="C1132" s="923" t="s">
        <v>794</v>
      </c>
      <c r="D1132" s="966" t="s">
        <v>1226</v>
      </c>
      <c r="E1132" s="964" t="s">
        <v>1227</v>
      </c>
      <c r="F1132" s="964" t="s">
        <v>47</v>
      </c>
      <c r="G1132" s="920"/>
      <c r="H1132" s="876"/>
      <c r="I1132" s="258"/>
      <c r="J1132" s="258"/>
      <c r="K1132" s="258"/>
      <c r="L1132" s="258"/>
      <c r="M1132" s="924"/>
      <c r="N1132" s="925"/>
      <c r="O1132" s="50">
        <f t="shared" si="628"/>
        <v>0</v>
      </c>
      <c r="P1132" s="94">
        <f t="shared" si="629"/>
        <v>0</v>
      </c>
      <c r="Q1132" s="838"/>
      <c r="R1132" s="839">
        <v>375</v>
      </c>
      <c r="S1132" s="733">
        <f t="shared" si="626"/>
        <v>375</v>
      </c>
      <c r="T1132" s="841" t="s">
        <v>794</v>
      </c>
      <c r="U1132" s="841"/>
      <c r="V1132" s="841"/>
      <c r="W1132" s="752">
        <f t="shared" si="630"/>
        <v>0</v>
      </c>
      <c r="X1132" s="552">
        <f t="shared" si="631"/>
        <v>0</v>
      </c>
      <c r="Y1132" s="707"/>
      <c r="Z1132" s="435"/>
      <c r="AA1132" s="427"/>
      <c r="AB1132" s="2"/>
      <c r="AC1132" s="1"/>
      <c r="AD1132" s="2"/>
      <c r="AE1132" s="2"/>
      <c r="AF1132" s="2"/>
      <c r="AG1132" s="2"/>
      <c r="AH1132" s="2"/>
      <c r="AI1132" s="2"/>
      <c r="AJ1132" s="2"/>
      <c r="AK1132" s="122"/>
      <c r="AL1132" s="2"/>
      <c r="AM1132" s="2"/>
      <c r="AN1132" s="2"/>
      <c r="AO1132" s="2"/>
      <c r="AP1132" s="2"/>
      <c r="AQ1132" s="2"/>
      <c r="AR1132" s="2"/>
      <c r="AS1132" s="2"/>
      <c r="AT1132" s="2"/>
      <c r="AU1132" s="2"/>
      <c r="AV1132" s="2"/>
      <c r="AW1132" s="2"/>
      <c r="AX1132" s="2"/>
      <c r="AY1132" s="2"/>
      <c r="AZ1132" s="2"/>
      <c r="BA1132" s="2"/>
      <c r="BB1132" s="2"/>
      <c r="BC1132" s="2"/>
      <c r="BD1132" s="2"/>
      <c r="BE1132" s="2"/>
    </row>
    <row r="1133" spans="1:57" s="3" customFormat="1" ht="63.75" customHeight="1">
      <c r="A1133" s="844" t="s">
        <v>11</v>
      </c>
      <c r="B1133" s="476"/>
      <c r="C1133" s="923" t="s">
        <v>794</v>
      </c>
      <c r="D1133" s="966" t="s">
        <v>1226</v>
      </c>
      <c r="E1133" s="964" t="s">
        <v>1227</v>
      </c>
      <c r="F1133" s="964" t="s">
        <v>4</v>
      </c>
      <c r="G1133" s="920"/>
      <c r="H1133" s="876"/>
      <c r="I1133" s="258"/>
      <c r="J1133" s="258"/>
      <c r="K1133" s="258"/>
      <c r="L1133" s="258"/>
      <c r="M1133" s="924"/>
      <c r="N1133" s="925"/>
      <c r="O1133" s="50">
        <f t="shared" si="628"/>
        <v>0</v>
      </c>
      <c r="P1133" s="94">
        <f t="shared" si="629"/>
        <v>0</v>
      </c>
      <c r="Q1133" s="838"/>
      <c r="R1133" s="839">
        <v>375</v>
      </c>
      <c r="S1133" s="733">
        <f t="shared" si="626"/>
        <v>375</v>
      </c>
      <c r="T1133" s="841" t="s">
        <v>794</v>
      </c>
      <c r="U1133" s="841"/>
      <c r="V1133" s="841"/>
      <c r="W1133" s="752">
        <f t="shared" si="630"/>
        <v>0</v>
      </c>
      <c r="X1133" s="552">
        <f t="shared" si="631"/>
        <v>0</v>
      </c>
      <c r="Y1133" s="707"/>
      <c r="Z1133" s="435"/>
      <c r="AA1133" s="427"/>
      <c r="AB1133" s="2"/>
      <c r="AC1133" s="1"/>
      <c r="AD1133" s="2"/>
      <c r="AE1133" s="2"/>
      <c r="AF1133" s="2"/>
      <c r="AG1133" s="2"/>
      <c r="AH1133" s="2"/>
      <c r="AI1133" s="2"/>
      <c r="AJ1133" s="2"/>
      <c r="AK1133" s="122"/>
      <c r="AL1133" s="2"/>
      <c r="AM1133" s="2"/>
      <c r="AN1133" s="2"/>
      <c r="AO1133" s="2"/>
      <c r="AP1133" s="2"/>
      <c r="AQ1133" s="2"/>
      <c r="AR1133" s="2"/>
      <c r="AS1133" s="2"/>
      <c r="AT1133" s="2"/>
      <c r="AU1133" s="2"/>
      <c r="AV1133" s="2"/>
      <c r="AW1133" s="2"/>
      <c r="AX1133" s="2"/>
      <c r="AY1133" s="2"/>
      <c r="AZ1133" s="2"/>
      <c r="BA1133" s="2"/>
      <c r="BB1133" s="2"/>
      <c r="BC1133" s="2"/>
      <c r="BD1133" s="2"/>
      <c r="BE1133" s="2"/>
    </row>
    <row r="1134" spans="1:57" s="3" customFormat="1" ht="63.75" customHeight="1">
      <c r="A1134" s="844" t="s">
        <v>11</v>
      </c>
      <c r="B1134" s="476"/>
      <c r="C1134" s="923" t="s">
        <v>794</v>
      </c>
      <c r="D1134" s="966" t="s">
        <v>1226</v>
      </c>
      <c r="E1134" s="964" t="s">
        <v>1227</v>
      </c>
      <c r="F1134" s="964" t="s">
        <v>8</v>
      </c>
      <c r="G1134" s="920"/>
      <c r="H1134" s="876"/>
      <c r="I1134" s="258"/>
      <c r="J1134" s="258"/>
      <c r="K1134" s="258"/>
      <c r="L1134" s="258"/>
      <c r="M1134" s="924"/>
      <c r="N1134" s="925"/>
      <c r="O1134" s="50">
        <f t="shared" si="628"/>
        <v>0</v>
      </c>
      <c r="P1134" s="94">
        <f t="shared" si="629"/>
        <v>0</v>
      </c>
      <c r="Q1134" s="838"/>
      <c r="R1134" s="839">
        <v>375</v>
      </c>
      <c r="S1134" s="733">
        <f t="shared" si="626"/>
        <v>375</v>
      </c>
      <c r="T1134" s="841" t="s">
        <v>794</v>
      </c>
      <c r="U1134" s="841"/>
      <c r="V1134" s="841"/>
      <c r="W1134" s="752">
        <f t="shared" si="630"/>
        <v>0</v>
      </c>
      <c r="X1134" s="552">
        <f t="shared" si="631"/>
        <v>0</v>
      </c>
      <c r="Y1134" s="707"/>
      <c r="Z1134" s="435"/>
      <c r="AA1134" s="427"/>
      <c r="AB1134" s="2"/>
      <c r="AC1134" s="1"/>
      <c r="AD1134" s="2"/>
      <c r="AE1134" s="2"/>
      <c r="AF1134" s="2"/>
      <c r="AG1134" s="2"/>
      <c r="AH1134" s="2"/>
      <c r="AI1134" s="2"/>
      <c r="AJ1134" s="2"/>
      <c r="AK1134" s="122"/>
      <c r="AL1134" s="2"/>
      <c r="AM1134" s="2"/>
      <c r="AN1134" s="2"/>
      <c r="AO1134" s="2"/>
      <c r="AP1134" s="2"/>
      <c r="AQ1134" s="2"/>
      <c r="AR1134" s="2"/>
      <c r="AS1134" s="2"/>
      <c r="AT1134" s="2"/>
      <c r="AU1134" s="2"/>
      <c r="AV1134" s="2"/>
      <c r="AW1134" s="2"/>
      <c r="AX1134" s="2"/>
      <c r="AY1134" s="2"/>
      <c r="AZ1134" s="2"/>
      <c r="BA1134" s="2"/>
      <c r="BB1134" s="2"/>
      <c r="BC1134" s="2"/>
      <c r="BD1134" s="2"/>
      <c r="BE1134" s="2"/>
    </row>
    <row r="1135" spans="1:57" s="3" customFormat="1" ht="63.75" customHeight="1">
      <c r="A1135" s="844" t="s">
        <v>11</v>
      </c>
      <c r="B1135" s="476"/>
      <c r="C1135" s="923" t="s">
        <v>794</v>
      </c>
      <c r="D1135" s="966" t="s">
        <v>1228</v>
      </c>
      <c r="E1135" s="964" t="s">
        <v>1229</v>
      </c>
      <c r="F1135" s="964" t="s">
        <v>469</v>
      </c>
      <c r="G1135" s="920"/>
      <c r="H1135" s="876"/>
      <c r="I1135" s="258"/>
      <c r="J1135" s="258"/>
      <c r="K1135" s="258"/>
      <c r="L1135" s="258"/>
      <c r="M1135" s="924"/>
      <c r="N1135" s="925"/>
      <c r="O1135" s="50">
        <f t="shared" si="628"/>
        <v>0</v>
      </c>
      <c r="P1135" s="94">
        <f t="shared" si="629"/>
        <v>0</v>
      </c>
      <c r="Q1135" s="838"/>
      <c r="R1135" s="839">
        <v>380</v>
      </c>
      <c r="S1135" s="733">
        <f t="shared" si="626"/>
        <v>380</v>
      </c>
      <c r="T1135" s="841" t="s">
        <v>794</v>
      </c>
      <c r="U1135" s="841"/>
      <c r="V1135" s="841"/>
      <c r="W1135" s="752">
        <f t="shared" si="630"/>
        <v>0</v>
      </c>
      <c r="X1135" s="552">
        <f t="shared" si="631"/>
        <v>0</v>
      </c>
      <c r="Y1135" s="707"/>
      <c r="Z1135" s="435"/>
      <c r="AA1135" s="427"/>
      <c r="AB1135" s="2"/>
      <c r="AC1135" s="1"/>
      <c r="AD1135" s="2"/>
      <c r="AE1135" s="2"/>
      <c r="AF1135" s="2"/>
      <c r="AG1135" s="2"/>
      <c r="AH1135" s="2"/>
      <c r="AI1135" s="2"/>
      <c r="AJ1135" s="2"/>
      <c r="AK1135" s="122"/>
      <c r="AL1135" s="2"/>
      <c r="AM1135" s="2"/>
      <c r="AN1135" s="2"/>
      <c r="AO1135" s="2"/>
      <c r="AP1135" s="2"/>
      <c r="AQ1135" s="2"/>
      <c r="AR1135" s="2"/>
      <c r="AS1135" s="2"/>
      <c r="AT1135" s="2"/>
      <c r="AU1135" s="2"/>
      <c r="AV1135" s="2"/>
      <c r="AW1135" s="2"/>
      <c r="AX1135" s="2"/>
      <c r="AY1135" s="2"/>
      <c r="AZ1135" s="2"/>
      <c r="BA1135" s="2"/>
      <c r="BB1135" s="2"/>
      <c r="BC1135" s="2"/>
      <c r="BD1135" s="2"/>
      <c r="BE1135" s="2"/>
    </row>
    <row r="1136" spans="1:57" s="3" customFormat="1" ht="63.75" customHeight="1">
      <c r="A1136" s="844" t="s">
        <v>11</v>
      </c>
      <c r="B1136" s="476"/>
      <c r="C1136" s="923" t="s">
        <v>794</v>
      </c>
      <c r="D1136" s="966" t="s">
        <v>1228</v>
      </c>
      <c r="E1136" s="964" t="s">
        <v>1229</v>
      </c>
      <c r="F1136" s="964" t="s">
        <v>47</v>
      </c>
      <c r="G1136" s="920"/>
      <c r="H1136" s="876"/>
      <c r="I1136" s="258"/>
      <c r="J1136" s="258"/>
      <c r="K1136" s="258"/>
      <c r="L1136" s="258"/>
      <c r="M1136" s="924"/>
      <c r="N1136" s="925"/>
      <c r="O1136" s="50">
        <f t="shared" si="628"/>
        <v>0</v>
      </c>
      <c r="P1136" s="94">
        <f t="shared" si="629"/>
        <v>0</v>
      </c>
      <c r="Q1136" s="838"/>
      <c r="R1136" s="839">
        <v>380</v>
      </c>
      <c r="S1136" s="733">
        <f t="shared" si="626"/>
        <v>380</v>
      </c>
      <c r="T1136" s="841" t="s">
        <v>794</v>
      </c>
      <c r="U1136" s="841"/>
      <c r="V1136" s="841"/>
      <c r="W1136" s="752">
        <f t="shared" si="630"/>
        <v>0</v>
      </c>
      <c r="X1136" s="552">
        <f t="shared" si="631"/>
        <v>0</v>
      </c>
      <c r="Y1136" s="707"/>
      <c r="Z1136" s="435"/>
      <c r="AA1136" s="427"/>
      <c r="AB1136" s="2"/>
      <c r="AC1136" s="1"/>
      <c r="AD1136" s="2"/>
      <c r="AE1136" s="2"/>
      <c r="AF1136" s="2"/>
      <c r="AG1136" s="2"/>
      <c r="AH1136" s="2"/>
      <c r="AI1136" s="2"/>
      <c r="AJ1136" s="2"/>
      <c r="AK1136" s="122"/>
      <c r="AL1136" s="2"/>
      <c r="AM1136" s="2"/>
      <c r="AN1136" s="2"/>
      <c r="AO1136" s="2"/>
      <c r="AP1136" s="2"/>
      <c r="AQ1136" s="2"/>
      <c r="AR1136" s="2"/>
      <c r="AS1136" s="2"/>
      <c r="AT1136" s="2"/>
      <c r="AU1136" s="2"/>
      <c r="AV1136" s="2"/>
      <c r="AW1136" s="2"/>
      <c r="AX1136" s="2"/>
      <c r="AY1136" s="2"/>
      <c r="AZ1136" s="2"/>
      <c r="BA1136" s="2"/>
      <c r="BB1136" s="2"/>
      <c r="BC1136" s="2"/>
      <c r="BD1136" s="2"/>
      <c r="BE1136" s="2"/>
    </row>
    <row r="1137" spans="1:57" s="3" customFormat="1" ht="63.75" customHeight="1">
      <c r="A1137" s="844" t="s">
        <v>11</v>
      </c>
      <c r="B1137" s="476"/>
      <c r="C1137" s="923" t="s">
        <v>794</v>
      </c>
      <c r="D1137" s="966" t="s">
        <v>1228</v>
      </c>
      <c r="E1137" s="964" t="s">
        <v>1229</v>
      </c>
      <c r="F1137" s="964" t="s">
        <v>470</v>
      </c>
      <c r="G1137" s="920"/>
      <c r="H1137" s="876"/>
      <c r="I1137" s="258"/>
      <c r="J1137" s="258"/>
      <c r="K1137" s="258"/>
      <c r="L1137" s="258"/>
      <c r="M1137" s="924"/>
      <c r="N1137" s="925"/>
      <c r="O1137" s="50">
        <f t="shared" si="628"/>
        <v>0</v>
      </c>
      <c r="P1137" s="94">
        <f t="shared" si="629"/>
        <v>0</v>
      </c>
      <c r="Q1137" s="838"/>
      <c r="R1137" s="839">
        <v>380</v>
      </c>
      <c r="S1137" s="733">
        <f t="shared" si="626"/>
        <v>380</v>
      </c>
      <c r="T1137" s="841" t="s">
        <v>794</v>
      </c>
      <c r="U1137" s="841"/>
      <c r="V1137" s="841"/>
      <c r="W1137" s="752">
        <f t="shared" si="630"/>
        <v>0</v>
      </c>
      <c r="X1137" s="552">
        <f t="shared" si="631"/>
        <v>0</v>
      </c>
      <c r="Y1137" s="707"/>
      <c r="Z1137" s="435"/>
      <c r="AA1137" s="427"/>
      <c r="AB1137" s="2"/>
      <c r="AC1137" s="1"/>
      <c r="AD1137" s="2"/>
      <c r="AE1137" s="2"/>
      <c r="AF1137" s="2"/>
      <c r="AG1137" s="2"/>
      <c r="AH1137" s="2"/>
      <c r="AI1137" s="2"/>
      <c r="AJ1137" s="2"/>
      <c r="AK1137" s="122"/>
      <c r="AL1137" s="2"/>
      <c r="AM1137" s="2"/>
      <c r="AN1137" s="2"/>
      <c r="AO1137" s="2"/>
      <c r="AP1137" s="2"/>
      <c r="AQ1137" s="2"/>
      <c r="AR1137" s="2"/>
      <c r="AS1137" s="2"/>
      <c r="AT1137" s="2"/>
      <c r="AU1137" s="2"/>
      <c r="AV1137" s="2"/>
      <c r="AW1137" s="2"/>
      <c r="AX1137" s="2"/>
      <c r="AY1137" s="2"/>
      <c r="AZ1137" s="2"/>
      <c r="BA1137" s="2"/>
      <c r="BB1137" s="2"/>
      <c r="BC1137" s="2"/>
      <c r="BD1137" s="2"/>
      <c r="BE1137" s="2"/>
    </row>
    <row r="1138" spans="1:57" s="3" customFormat="1" ht="63.75" customHeight="1">
      <c r="A1138" s="844" t="s">
        <v>11</v>
      </c>
      <c r="B1138" s="476"/>
      <c r="C1138" s="923" t="s">
        <v>794</v>
      </c>
      <c r="D1138" s="966" t="s">
        <v>1230</v>
      </c>
      <c r="E1138" s="964" t="s">
        <v>1231</v>
      </c>
      <c r="F1138" s="964" t="s">
        <v>47</v>
      </c>
      <c r="G1138" s="920"/>
      <c r="H1138" s="876"/>
      <c r="I1138" s="258"/>
      <c r="J1138" s="258"/>
      <c r="K1138" s="258"/>
      <c r="L1138" s="258"/>
      <c r="M1138" s="924"/>
      <c r="N1138" s="925"/>
      <c r="O1138" s="50">
        <f t="shared" si="628"/>
        <v>0</v>
      </c>
      <c r="P1138" s="94">
        <f t="shared" si="629"/>
        <v>0</v>
      </c>
      <c r="Q1138" s="838"/>
      <c r="R1138" s="839">
        <v>345</v>
      </c>
      <c r="S1138" s="733">
        <f t="shared" si="626"/>
        <v>345</v>
      </c>
      <c r="T1138" s="841" t="s">
        <v>794</v>
      </c>
      <c r="U1138" s="841"/>
      <c r="V1138" s="841"/>
      <c r="W1138" s="752">
        <f t="shared" si="630"/>
        <v>0</v>
      </c>
      <c r="X1138" s="552">
        <f t="shared" si="631"/>
        <v>0</v>
      </c>
      <c r="Y1138" s="707"/>
      <c r="Z1138" s="435"/>
      <c r="AA1138" s="427"/>
      <c r="AB1138" s="2"/>
      <c r="AC1138" s="1"/>
      <c r="AD1138" s="2"/>
      <c r="AE1138" s="2"/>
      <c r="AF1138" s="2"/>
      <c r="AG1138" s="2"/>
      <c r="AH1138" s="2"/>
      <c r="AI1138" s="2"/>
      <c r="AJ1138" s="2"/>
      <c r="AK1138" s="122"/>
      <c r="AL1138" s="2"/>
      <c r="AM1138" s="2"/>
      <c r="AN1138" s="2"/>
      <c r="AO1138" s="2"/>
      <c r="AP1138" s="2"/>
      <c r="AQ1138" s="2"/>
      <c r="AR1138" s="2"/>
      <c r="AS1138" s="2"/>
      <c r="AT1138" s="2"/>
      <c r="AU1138" s="2"/>
      <c r="AV1138" s="2"/>
      <c r="AW1138" s="2"/>
      <c r="AX1138" s="2"/>
      <c r="AY1138" s="2"/>
      <c r="AZ1138" s="2"/>
      <c r="BA1138" s="2"/>
      <c r="BB1138" s="2"/>
      <c r="BC1138" s="2"/>
      <c r="BD1138" s="2"/>
      <c r="BE1138" s="2"/>
    </row>
    <row r="1139" spans="1:57" s="3" customFormat="1" ht="63.75" customHeight="1">
      <c r="A1139" s="844" t="s">
        <v>11</v>
      </c>
      <c r="B1139" s="476"/>
      <c r="C1139" s="923" t="s">
        <v>794</v>
      </c>
      <c r="D1139" s="966" t="s">
        <v>1230</v>
      </c>
      <c r="E1139" s="964" t="s">
        <v>1231</v>
      </c>
      <c r="F1139" s="964" t="s">
        <v>33</v>
      </c>
      <c r="G1139" s="920"/>
      <c r="H1139" s="876"/>
      <c r="I1139" s="258"/>
      <c r="J1139" s="258"/>
      <c r="K1139" s="258"/>
      <c r="L1139" s="258"/>
      <c r="M1139" s="924"/>
      <c r="N1139" s="925"/>
      <c r="O1139" s="50">
        <f t="shared" si="628"/>
        <v>0</v>
      </c>
      <c r="P1139" s="94">
        <f t="shared" si="629"/>
        <v>0</v>
      </c>
      <c r="Q1139" s="838"/>
      <c r="R1139" s="839">
        <v>345</v>
      </c>
      <c r="S1139" s="733">
        <f t="shared" si="626"/>
        <v>345</v>
      </c>
      <c r="T1139" s="841" t="s">
        <v>794</v>
      </c>
      <c r="U1139" s="841"/>
      <c r="V1139" s="841"/>
      <c r="W1139" s="752">
        <f t="shared" si="630"/>
        <v>0</v>
      </c>
      <c r="X1139" s="552">
        <f t="shared" si="631"/>
        <v>0</v>
      </c>
      <c r="Y1139" s="707"/>
      <c r="Z1139" s="435"/>
      <c r="AA1139" s="427"/>
      <c r="AB1139" s="2"/>
      <c r="AC1139" s="1"/>
      <c r="AD1139" s="2"/>
      <c r="AE1139" s="2"/>
      <c r="AF1139" s="2"/>
      <c r="AG1139" s="2"/>
      <c r="AH1139" s="2"/>
      <c r="AI1139" s="2"/>
      <c r="AJ1139" s="2"/>
      <c r="AK1139" s="122"/>
      <c r="AL1139" s="2"/>
      <c r="AM1139" s="2"/>
      <c r="AN1139" s="2"/>
      <c r="AO1139" s="2"/>
      <c r="AP1139" s="2"/>
      <c r="AQ1139" s="2"/>
      <c r="AR1139" s="2"/>
      <c r="AS1139" s="2"/>
      <c r="AT1139" s="2"/>
      <c r="AU1139" s="2"/>
      <c r="AV1139" s="2"/>
      <c r="AW1139" s="2"/>
      <c r="AX1139" s="2"/>
      <c r="AY1139" s="2"/>
      <c r="AZ1139" s="2"/>
      <c r="BA1139" s="2"/>
      <c r="BB1139" s="2"/>
      <c r="BC1139" s="2"/>
      <c r="BD1139" s="2"/>
      <c r="BE1139" s="2"/>
    </row>
    <row r="1140" spans="1:57" s="3" customFormat="1" ht="63.75" customHeight="1">
      <c r="A1140" s="844" t="s">
        <v>11</v>
      </c>
      <c r="B1140" s="476"/>
      <c r="C1140" s="923" t="s">
        <v>794</v>
      </c>
      <c r="D1140" s="966" t="s">
        <v>1230</v>
      </c>
      <c r="E1140" s="964" t="s">
        <v>1231</v>
      </c>
      <c r="F1140" s="964" t="s">
        <v>495</v>
      </c>
      <c r="G1140" s="920"/>
      <c r="H1140" s="876"/>
      <c r="I1140" s="258"/>
      <c r="J1140" s="258"/>
      <c r="K1140" s="258"/>
      <c r="L1140" s="258"/>
      <c r="M1140" s="924"/>
      <c r="N1140" s="925"/>
      <c r="O1140" s="50">
        <f t="shared" si="628"/>
        <v>0</v>
      </c>
      <c r="P1140" s="94">
        <f t="shared" si="629"/>
        <v>0</v>
      </c>
      <c r="Q1140" s="838"/>
      <c r="R1140" s="839">
        <v>345</v>
      </c>
      <c r="S1140" s="733">
        <f t="shared" si="626"/>
        <v>345</v>
      </c>
      <c r="T1140" s="841" t="s">
        <v>794</v>
      </c>
      <c r="U1140" s="841"/>
      <c r="V1140" s="841"/>
      <c r="W1140" s="752">
        <f t="shared" si="630"/>
        <v>0</v>
      </c>
      <c r="X1140" s="552">
        <f t="shared" si="631"/>
        <v>0</v>
      </c>
      <c r="Y1140" s="707"/>
      <c r="Z1140" s="435"/>
      <c r="AA1140" s="427"/>
      <c r="AB1140" s="2"/>
      <c r="AC1140" s="1"/>
      <c r="AD1140" s="2"/>
      <c r="AE1140" s="2"/>
      <c r="AF1140" s="2"/>
      <c r="AG1140" s="2"/>
      <c r="AH1140" s="2"/>
      <c r="AI1140" s="2"/>
      <c r="AJ1140" s="2"/>
      <c r="AK1140" s="122"/>
      <c r="AL1140" s="2"/>
      <c r="AM1140" s="2"/>
      <c r="AN1140" s="2"/>
      <c r="AO1140" s="2"/>
      <c r="AP1140" s="2"/>
      <c r="AQ1140" s="2"/>
      <c r="AR1140" s="2"/>
      <c r="AS1140" s="2"/>
      <c r="AT1140" s="2"/>
      <c r="AU1140" s="2"/>
      <c r="AV1140" s="2"/>
      <c r="AW1140" s="2"/>
      <c r="AX1140" s="2"/>
      <c r="AY1140" s="2"/>
      <c r="AZ1140" s="2"/>
      <c r="BA1140" s="2"/>
      <c r="BB1140" s="2"/>
      <c r="BC1140" s="2"/>
      <c r="BD1140" s="2"/>
      <c r="BE1140" s="2"/>
    </row>
    <row r="1141" spans="1:57" s="3" customFormat="1" ht="63.75" customHeight="1">
      <c r="A1141" s="844" t="s">
        <v>11</v>
      </c>
      <c r="B1141" s="476"/>
      <c r="C1141" s="923" t="s">
        <v>794</v>
      </c>
      <c r="D1141" s="966" t="s">
        <v>1230</v>
      </c>
      <c r="E1141" s="964" t="s">
        <v>1231</v>
      </c>
      <c r="F1141" s="964" t="s">
        <v>469</v>
      </c>
      <c r="G1141" s="920"/>
      <c r="H1141" s="876"/>
      <c r="I1141" s="258"/>
      <c r="J1141" s="258"/>
      <c r="K1141" s="258"/>
      <c r="L1141" s="258"/>
      <c r="M1141" s="924"/>
      <c r="N1141" s="925"/>
      <c r="O1141" s="50">
        <f t="shared" si="628"/>
        <v>0</v>
      </c>
      <c r="P1141" s="94">
        <f t="shared" si="629"/>
        <v>0</v>
      </c>
      <c r="Q1141" s="838"/>
      <c r="R1141" s="839">
        <v>345</v>
      </c>
      <c r="S1141" s="733">
        <f t="shared" si="626"/>
        <v>345</v>
      </c>
      <c r="T1141" s="841" t="s">
        <v>794</v>
      </c>
      <c r="U1141" s="841"/>
      <c r="V1141" s="841"/>
      <c r="W1141" s="752">
        <f t="shared" si="630"/>
        <v>0</v>
      </c>
      <c r="X1141" s="552">
        <f t="shared" si="631"/>
        <v>0</v>
      </c>
      <c r="Y1141" s="707"/>
      <c r="Z1141" s="435"/>
      <c r="AA1141" s="427"/>
      <c r="AB1141" s="2"/>
      <c r="AC1141" s="1"/>
      <c r="AD1141" s="2"/>
      <c r="AE1141" s="2"/>
      <c r="AF1141" s="2"/>
      <c r="AG1141" s="2"/>
      <c r="AH1141" s="2"/>
      <c r="AI1141" s="2"/>
      <c r="AJ1141" s="2"/>
      <c r="AK1141" s="122"/>
      <c r="AL1141" s="2"/>
      <c r="AM1141" s="2"/>
      <c r="AN1141" s="2"/>
      <c r="AO1141" s="2"/>
      <c r="AP1141" s="2"/>
      <c r="AQ1141" s="2"/>
      <c r="AR1141" s="2"/>
      <c r="AS1141" s="2"/>
      <c r="AT1141" s="2"/>
      <c r="AU1141" s="2"/>
      <c r="AV1141" s="2"/>
      <c r="AW1141" s="2"/>
      <c r="AX1141" s="2"/>
      <c r="AY1141" s="2"/>
      <c r="AZ1141" s="2"/>
      <c r="BA1141" s="2"/>
      <c r="BB1141" s="2"/>
      <c r="BC1141" s="2"/>
      <c r="BD1141" s="2"/>
      <c r="BE1141" s="2"/>
    </row>
    <row r="1142" spans="1:57" s="3" customFormat="1" ht="63.75" customHeight="1">
      <c r="A1142" s="844" t="s">
        <v>11</v>
      </c>
      <c r="B1142" s="476"/>
      <c r="C1142" s="923" t="s">
        <v>794</v>
      </c>
      <c r="D1142" s="966" t="s">
        <v>1232</v>
      </c>
      <c r="E1142" s="964" t="s">
        <v>1233</v>
      </c>
      <c r="F1142" s="964" t="s">
        <v>8</v>
      </c>
      <c r="G1142" s="920"/>
      <c r="H1142" s="876"/>
      <c r="I1142" s="258"/>
      <c r="J1142" s="258"/>
      <c r="K1142" s="258"/>
      <c r="L1142" s="258"/>
      <c r="M1142" s="924"/>
      <c r="N1142" s="925"/>
      <c r="O1142" s="50">
        <f t="shared" si="628"/>
        <v>0</v>
      </c>
      <c r="P1142" s="94">
        <f t="shared" si="629"/>
        <v>0</v>
      </c>
      <c r="Q1142" s="838"/>
      <c r="R1142" s="839">
        <v>360</v>
      </c>
      <c r="S1142" s="733">
        <f t="shared" si="626"/>
        <v>360</v>
      </c>
      <c r="T1142" s="841" t="s">
        <v>794</v>
      </c>
      <c r="U1142" s="841"/>
      <c r="V1142" s="841"/>
      <c r="W1142" s="752">
        <f t="shared" si="630"/>
        <v>0</v>
      </c>
      <c r="X1142" s="552">
        <f t="shared" si="631"/>
        <v>0</v>
      </c>
      <c r="Y1142" s="707"/>
      <c r="Z1142" s="435"/>
      <c r="AA1142" s="427"/>
      <c r="AB1142" s="2"/>
      <c r="AC1142" s="1"/>
      <c r="AD1142" s="2"/>
      <c r="AE1142" s="2"/>
      <c r="AF1142" s="2"/>
      <c r="AG1142" s="2"/>
      <c r="AH1142" s="2"/>
      <c r="AI1142" s="2"/>
      <c r="AJ1142" s="2"/>
      <c r="AK1142" s="122"/>
      <c r="AL1142" s="2"/>
      <c r="AM1142" s="2"/>
      <c r="AN1142" s="2"/>
      <c r="AO1142" s="2"/>
      <c r="AP1142" s="2"/>
      <c r="AQ1142" s="2"/>
      <c r="AR1142" s="2"/>
      <c r="AS1142" s="2"/>
      <c r="AT1142" s="2"/>
      <c r="AU1142" s="2"/>
      <c r="AV1142" s="2"/>
      <c r="AW1142" s="2"/>
      <c r="AX1142" s="2"/>
      <c r="AY1142" s="2"/>
      <c r="AZ1142" s="2"/>
      <c r="BA1142" s="2"/>
      <c r="BB1142" s="2"/>
      <c r="BC1142" s="2"/>
      <c r="BD1142" s="2"/>
      <c r="BE1142" s="2"/>
    </row>
    <row r="1143" spans="1:57" s="3" customFormat="1" ht="63.75" customHeight="1">
      <c r="A1143" s="922" t="s">
        <v>11</v>
      </c>
      <c r="B1143" s="476"/>
      <c r="C1143" s="923" t="s">
        <v>794</v>
      </c>
      <c r="D1143" s="966" t="s">
        <v>1232</v>
      </c>
      <c r="E1143" s="964" t="s">
        <v>1233</v>
      </c>
      <c r="F1143" s="964" t="s">
        <v>33</v>
      </c>
      <c r="G1143" s="920"/>
      <c r="H1143" s="876"/>
      <c r="I1143" s="258"/>
      <c r="J1143" s="258"/>
      <c r="K1143" s="258"/>
      <c r="L1143" s="258"/>
      <c r="M1143" s="924"/>
      <c r="N1143" s="925"/>
      <c r="O1143" s="50">
        <f t="shared" si="628"/>
        <v>0</v>
      </c>
      <c r="P1143" s="94">
        <f t="shared" si="629"/>
        <v>0</v>
      </c>
      <c r="Q1143" s="838"/>
      <c r="R1143" s="839">
        <v>360</v>
      </c>
      <c r="S1143" s="733">
        <f t="shared" si="626"/>
        <v>360</v>
      </c>
      <c r="T1143" s="841" t="s">
        <v>794</v>
      </c>
      <c r="U1143" s="841"/>
      <c r="V1143" s="841"/>
      <c r="W1143" s="752">
        <f t="shared" si="630"/>
        <v>0</v>
      </c>
      <c r="X1143" s="552">
        <f t="shared" si="631"/>
        <v>0</v>
      </c>
      <c r="Y1143" s="707"/>
      <c r="Z1143" s="435"/>
      <c r="AA1143" s="427"/>
      <c r="AB1143" s="2"/>
      <c r="AC1143" s="1"/>
      <c r="AD1143" s="2"/>
      <c r="AE1143" s="2"/>
      <c r="AF1143" s="2"/>
      <c r="AG1143" s="2"/>
      <c r="AH1143" s="2"/>
      <c r="AI1143" s="2"/>
      <c r="AJ1143" s="2"/>
      <c r="AK1143" s="122"/>
      <c r="AL1143" s="2"/>
      <c r="AM1143" s="2"/>
      <c r="AN1143" s="2"/>
      <c r="AO1143" s="2"/>
      <c r="AP1143" s="2"/>
      <c r="AQ1143" s="2"/>
      <c r="AR1143" s="2"/>
      <c r="AS1143" s="2"/>
      <c r="AT1143" s="2"/>
      <c r="AU1143" s="2"/>
      <c r="AV1143" s="2"/>
      <c r="AW1143" s="2"/>
      <c r="AX1143" s="2"/>
      <c r="AY1143" s="2"/>
      <c r="AZ1143" s="2"/>
      <c r="BA1143" s="2"/>
      <c r="BB1143" s="2"/>
      <c r="BC1143" s="2"/>
      <c r="BD1143" s="2"/>
      <c r="BE1143" s="2"/>
    </row>
    <row r="1144" spans="1:57" s="3" customFormat="1" ht="63.75" customHeight="1">
      <c r="A1144" s="844" t="s">
        <v>11</v>
      </c>
      <c r="B1144" s="476"/>
      <c r="C1144" s="923" t="s">
        <v>794</v>
      </c>
      <c r="D1144" s="966" t="s">
        <v>1232</v>
      </c>
      <c r="E1144" s="964" t="s">
        <v>1233</v>
      </c>
      <c r="F1144" s="964" t="s">
        <v>5</v>
      </c>
      <c r="G1144" s="920"/>
      <c r="H1144" s="876"/>
      <c r="I1144" s="258"/>
      <c r="J1144" s="258"/>
      <c r="K1144" s="258"/>
      <c r="L1144" s="258"/>
      <c r="M1144" s="924"/>
      <c r="N1144" s="925"/>
      <c r="O1144" s="50">
        <f t="shared" si="628"/>
        <v>0</v>
      </c>
      <c r="P1144" s="94">
        <f t="shared" si="629"/>
        <v>0</v>
      </c>
      <c r="Q1144" s="838"/>
      <c r="R1144" s="839">
        <v>360</v>
      </c>
      <c r="S1144" s="733">
        <f t="shared" si="626"/>
        <v>360</v>
      </c>
      <c r="T1144" s="841" t="s">
        <v>794</v>
      </c>
      <c r="U1144" s="841"/>
      <c r="V1144" s="841"/>
      <c r="W1144" s="752">
        <f t="shared" si="630"/>
        <v>0</v>
      </c>
      <c r="X1144" s="552">
        <f t="shared" si="631"/>
        <v>0</v>
      </c>
      <c r="Y1144" s="707"/>
      <c r="Z1144" s="435"/>
      <c r="AA1144" s="427"/>
      <c r="AB1144" s="2"/>
      <c r="AC1144" s="1"/>
      <c r="AD1144" s="2"/>
      <c r="AE1144" s="2"/>
      <c r="AF1144" s="2"/>
      <c r="AG1144" s="2"/>
      <c r="AH1144" s="2"/>
      <c r="AI1144" s="2"/>
      <c r="AJ1144" s="2"/>
      <c r="AK1144" s="122"/>
      <c r="AL1144" s="2"/>
      <c r="AM1144" s="2"/>
      <c r="AN1144" s="2"/>
      <c r="AO1144" s="2"/>
      <c r="AP1144" s="2"/>
      <c r="AQ1144" s="2"/>
      <c r="AR1144" s="2"/>
      <c r="AS1144" s="2"/>
      <c r="AT1144" s="2"/>
      <c r="AU1144" s="2"/>
      <c r="AV1144" s="2"/>
      <c r="AW1144" s="2"/>
      <c r="AX1144" s="2"/>
      <c r="AY1144" s="2"/>
      <c r="AZ1144" s="2"/>
      <c r="BA1144" s="2"/>
      <c r="BB1144" s="2"/>
      <c r="BC1144" s="2"/>
      <c r="BD1144" s="2"/>
      <c r="BE1144" s="2"/>
    </row>
    <row r="1145" spans="1:57" s="3" customFormat="1" ht="63.75" customHeight="1">
      <c r="A1145" s="844" t="s">
        <v>11</v>
      </c>
      <c r="B1145" s="476"/>
      <c r="C1145" s="923" t="s">
        <v>794</v>
      </c>
      <c r="D1145" s="966" t="s">
        <v>1232</v>
      </c>
      <c r="E1145" s="964" t="s">
        <v>1233</v>
      </c>
      <c r="F1145" s="964" t="s">
        <v>6</v>
      </c>
      <c r="G1145" s="920"/>
      <c r="H1145" s="876"/>
      <c r="I1145" s="258"/>
      <c r="J1145" s="258"/>
      <c r="K1145" s="258"/>
      <c r="L1145" s="258"/>
      <c r="M1145" s="924"/>
      <c r="N1145" s="925"/>
      <c r="O1145" s="50">
        <f t="shared" si="628"/>
        <v>0</v>
      </c>
      <c r="P1145" s="94">
        <f t="shared" si="629"/>
        <v>0</v>
      </c>
      <c r="Q1145" s="838"/>
      <c r="R1145" s="839">
        <v>360</v>
      </c>
      <c r="S1145" s="733">
        <f t="shared" si="626"/>
        <v>360</v>
      </c>
      <c r="T1145" s="841" t="s">
        <v>794</v>
      </c>
      <c r="U1145" s="841"/>
      <c r="V1145" s="841"/>
      <c r="W1145" s="752">
        <f t="shared" si="630"/>
        <v>0</v>
      </c>
      <c r="X1145" s="552">
        <f t="shared" si="631"/>
        <v>0</v>
      </c>
      <c r="Y1145" s="707"/>
      <c r="Z1145" s="435"/>
      <c r="AA1145" s="427"/>
      <c r="AB1145" s="2"/>
      <c r="AC1145" s="1"/>
      <c r="AD1145" s="2"/>
      <c r="AE1145" s="2"/>
      <c r="AF1145" s="2"/>
      <c r="AG1145" s="2"/>
      <c r="AH1145" s="2"/>
      <c r="AI1145" s="2"/>
      <c r="AJ1145" s="2"/>
      <c r="AK1145" s="122"/>
      <c r="AL1145" s="2"/>
      <c r="AM1145" s="2"/>
      <c r="AN1145" s="2"/>
      <c r="AO1145" s="2"/>
      <c r="AP1145" s="2"/>
      <c r="AQ1145" s="2"/>
      <c r="AR1145" s="2"/>
      <c r="AS1145" s="2"/>
      <c r="AT1145" s="2"/>
      <c r="AU1145" s="2"/>
      <c r="AV1145" s="2"/>
      <c r="AW1145" s="2"/>
      <c r="AX1145" s="2"/>
      <c r="AY1145" s="2"/>
      <c r="AZ1145" s="2"/>
      <c r="BA1145" s="2"/>
      <c r="BB1145" s="2"/>
      <c r="BC1145" s="2"/>
      <c r="BD1145" s="2"/>
      <c r="BE1145" s="2"/>
    </row>
    <row r="1146" spans="1:57" s="3" customFormat="1" ht="63.75" customHeight="1">
      <c r="A1146" s="844" t="s">
        <v>11</v>
      </c>
      <c r="B1146" s="476"/>
      <c r="C1146" s="923" t="s">
        <v>794</v>
      </c>
      <c r="D1146" s="966" t="s">
        <v>1232</v>
      </c>
      <c r="E1146" s="964" t="s">
        <v>1233</v>
      </c>
      <c r="F1146" s="964" t="s">
        <v>4</v>
      </c>
      <c r="G1146" s="920"/>
      <c r="H1146" s="876"/>
      <c r="I1146" s="258"/>
      <c r="J1146" s="258"/>
      <c r="K1146" s="258"/>
      <c r="L1146" s="258"/>
      <c r="M1146" s="924"/>
      <c r="N1146" s="925"/>
      <c r="O1146" s="50">
        <f t="shared" si="628"/>
        <v>0</v>
      </c>
      <c r="P1146" s="94">
        <f t="shared" si="629"/>
        <v>0</v>
      </c>
      <c r="Q1146" s="838"/>
      <c r="R1146" s="839">
        <v>360</v>
      </c>
      <c r="S1146" s="733">
        <f t="shared" si="626"/>
        <v>360</v>
      </c>
      <c r="T1146" s="841" t="s">
        <v>794</v>
      </c>
      <c r="U1146" s="841"/>
      <c r="V1146" s="841"/>
      <c r="W1146" s="752">
        <f t="shared" si="630"/>
        <v>0</v>
      </c>
      <c r="X1146" s="552">
        <f t="shared" si="631"/>
        <v>0</v>
      </c>
      <c r="Y1146" s="707"/>
      <c r="Z1146" s="435"/>
      <c r="AA1146" s="427"/>
      <c r="AB1146" s="2"/>
      <c r="AC1146" s="1"/>
      <c r="AD1146" s="2"/>
      <c r="AE1146" s="2"/>
      <c r="AF1146" s="2"/>
      <c r="AG1146" s="2"/>
      <c r="AH1146" s="2"/>
      <c r="AI1146" s="2"/>
      <c r="AJ1146" s="2"/>
      <c r="AK1146" s="122"/>
      <c r="AL1146" s="2"/>
      <c r="AM1146" s="2"/>
      <c r="AN1146" s="2"/>
      <c r="AO1146" s="2"/>
      <c r="AP1146" s="2"/>
      <c r="AQ1146" s="2"/>
      <c r="AR1146" s="2"/>
      <c r="AS1146" s="2"/>
      <c r="AT1146" s="2"/>
      <c r="AU1146" s="2"/>
      <c r="AV1146" s="2"/>
      <c r="AW1146" s="2"/>
      <c r="AX1146" s="2"/>
      <c r="AY1146" s="2"/>
      <c r="AZ1146" s="2"/>
      <c r="BA1146" s="2"/>
      <c r="BB1146" s="2"/>
      <c r="BC1146" s="2"/>
      <c r="BD1146" s="2"/>
      <c r="BE1146" s="2"/>
    </row>
    <row r="1147" spans="1:57" s="3" customFormat="1" ht="63.75" customHeight="1">
      <c r="A1147" s="844" t="s">
        <v>11</v>
      </c>
      <c r="B1147" s="476"/>
      <c r="C1147" s="923" t="s">
        <v>794</v>
      </c>
      <c r="D1147" s="966" t="s">
        <v>1232</v>
      </c>
      <c r="E1147" s="964" t="s">
        <v>1233</v>
      </c>
      <c r="F1147" s="964" t="s">
        <v>1234</v>
      </c>
      <c r="G1147" s="920"/>
      <c r="H1147" s="876"/>
      <c r="I1147" s="258"/>
      <c r="J1147" s="258"/>
      <c r="K1147" s="258"/>
      <c r="L1147" s="258"/>
      <c r="M1147" s="924"/>
      <c r="N1147" s="925"/>
      <c r="O1147" s="50">
        <f t="shared" si="628"/>
        <v>0</v>
      </c>
      <c r="P1147" s="94">
        <f t="shared" si="629"/>
        <v>0</v>
      </c>
      <c r="Q1147" s="838"/>
      <c r="R1147" s="839">
        <v>360</v>
      </c>
      <c r="S1147" s="733">
        <f t="shared" si="626"/>
        <v>360</v>
      </c>
      <c r="T1147" s="841" t="s">
        <v>794</v>
      </c>
      <c r="U1147" s="841"/>
      <c r="V1147" s="841"/>
      <c r="W1147" s="752">
        <f t="shared" si="630"/>
        <v>0</v>
      </c>
      <c r="X1147" s="552">
        <f t="shared" si="631"/>
        <v>0</v>
      </c>
      <c r="Y1147" s="707"/>
      <c r="Z1147" s="435"/>
      <c r="AA1147" s="427"/>
      <c r="AB1147" s="2"/>
      <c r="AC1147" s="1"/>
      <c r="AD1147" s="2"/>
      <c r="AE1147" s="2"/>
      <c r="AF1147" s="2"/>
      <c r="AG1147" s="2"/>
      <c r="AH1147" s="2"/>
      <c r="AI1147" s="2"/>
      <c r="AJ1147" s="2"/>
      <c r="AK1147" s="122"/>
      <c r="AL1147" s="2"/>
      <c r="AM1147" s="2"/>
      <c r="AN1147" s="2"/>
      <c r="AO1147" s="2"/>
      <c r="AP1147" s="2"/>
      <c r="AQ1147" s="2"/>
      <c r="AR1147" s="2"/>
      <c r="AS1147" s="2"/>
      <c r="AT1147" s="2"/>
      <c r="AU1147" s="2"/>
      <c r="AV1147" s="2"/>
      <c r="AW1147" s="2"/>
      <c r="AX1147" s="2"/>
      <c r="AY1147" s="2"/>
      <c r="AZ1147" s="2"/>
      <c r="BA1147" s="2"/>
      <c r="BB1147" s="2"/>
      <c r="BC1147" s="2"/>
      <c r="BD1147" s="2"/>
      <c r="BE1147" s="2"/>
    </row>
    <row r="1148" spans="1:57" s="3" customFormat="1" ht="63.75" customHeight="1">
      <c r="A1148" s="844" t="s">
        <v>11</v>
      </c>
      <c r="B1148" s="476"/>
      <c r="C1148" s="923" t="s">
        <v>794</v>
      </c>
      <c r="D1148" s="966" t="s">
        <v>1232</v>
      </c>
      <c r="E1148" s="964" t="s">
        <v>1233</v>
      </c>
      <c r="F1148" s="964" t="s">
        <v>495</v>
      </c>
      <c r="G1148" s="920"/>
      <c r="H1148" s="876"/>
      <c r="I1148" s="258"/>
      <c r="J1148" s="258"/>
      <c r="K1148" s="258"/>
      <c r="L1148" s="258"/>
      <c r="M1148" s="924"/>
      <c r="N1148" s="925"/>
      <c r="O1148" s="50">
        <f t="shared" si="628"/>
        <v>0</v>
      </c>
      <c r="P1148" s="94">
        <f t="shared" si="629"/>
        <v>0</v>
      </c>
      <c r="Q1148" s="838"/>
      <c r="R1148" s="839">
        <v>360</v>
      </c>
      <c r="S1148" s="733">
        <f t="shared" si="626"/>
        <v>360</v>
      </c>
      <c r="T1148" s="841" t="s">
        <v>794</v>
      </c>
      <c r="U1148" s="841"/>
      <c r="V1148" s="841"/>
      <c r="W1148" s="752">
        <f t="shared" si="630"/>
        <v>0</v>
      </c>
      <c r="X1148" s="552">
        <f t="shared" si="631"/>
        <v>0</v>
      </c>
      <c r="Y1148" s="707"/>
      <c r="Z1148" s="435"/>
      <c r="AA1148" s="427"/>
      <c r="AB1148" s="2"/>
      <c r="AC1148" s="1"/>
      <c r="AD1148" s="2"/>
      <c r="AE1148" s="2"/>
      <c r="AF1148" s="2"/>
      <c r="AG1148" s="2"/>
      <c r="AH1148" s="2"/>
      <c r="AI1148" s="2"/>
      <c r="AJ1148" s="2"/>
      <c r="AK1148" s="122"/>
      <c r="AL1148" s="2"/>
      <c r="AM1148" s="2"/>
      <c r="AN1148" s="2"/>
      <c r="AO1148" s="2"/>
      <c r="AP1148" s="2"/>
      <c r="AQ1148" s="2"/>
      <c r="AR1148" s="2"/>
      <c r="AS1148" s="2"/>
      <c r="AT1148" s="2"/>
      <c r="AU1148" s="2"/>
      <c r="AV1148" s="2"/>
      <c r="AW1148" s="2"/>
      <c r="AX1148" s="2"/>
      <c r="AY1148" s="2"/>
      <c r="AZ1148" s="2"/>
      <c r="BA1148" s="2"/>
      <c r="BB1148" s="2"/>
      <c r="BC1148" s="2"/>
      <c r="BD1148" s="2"/>
      <c r="BE1148" s="2"/>
    </row>
    <row r="1149" spans="1:57" s="3" customFormat="1" ht="63.75" customHeight="1">
      <c r="A1149" s="844" t="s">
        <v>11</v>
      </c>
      <c r="B1149" s="476"/>
      <c r="C1149" s="923" t="s">
        <v>794</v>
      </c>
      <c r="D1149" s="966" t="s">
        <v>1232</v>
      </c>
      <c r="E1149" s="964" t="s">
        <v>1233</v>
      </c>
      <c r="F1149" s="964" t="s">
        <v>473</v>
      </c>
      <c r="G1149" s="920"/>
      <c r="H1149" s="876"/>
      <c r="I1149" s="258"/>
      <c r="J1149" s="258"/>
      <c r="K1149" s="258"/>
      <c r="L1149" s="258"/>
      <c r="M1149" s="924"/>
      <c r="N1149" s="925"/>
      <c r="O1149" s="50">
        <f t="shared" si="628"/>
        <v>0</v>
      </c>
      <c r="P1149" s="94">
        <f t="shared" si="629"/>
        <v>0</v>
      </c>
      <c r="Q1149" s="838"/>
      <c r="R1149" s="839">
        <v>360</v>
      </c>
      <c r="S1149" s="733">
        <f t="shared" si="626"/>
        <v>360</v>
      </c>
      <c r="T1149" s="841" t="s">
        <v>794</v>
      </c>
      <c r="U1149" s="841"/>
      <c r="V1149" s="841"/>
      <c r="W1149" s="752">
        <f t="shared" si="630"/>
        <v>0</v>
      </c>
      <c r="X1149" s="552">
        <f t="shared" si="631"/>
        <v>0</v>
      </c>
      <c r="Y1149" s="707"/>
      <c r="Z1149" s="435"/>
      <c r="AA1149" s="427"/>
      <c r="AB1149" s="2"/>
      <c r="AC1149" s="1"/>
      <c r="AD1149" s="2"/>
      <c r="AE1149" s="2"/>
      <c r="AF1149" s="2"/>
      <c r="AG1149" s="2"/>
      <c r="AH1149" s="2"/>
      <c r="AI1149" s="2"/>
      <c r="AJ1149" s="2"/>
      <c r="AK1149" s="122"/>
      <c r="AL1149" s="2"/>
      <c r="AM1149" s="2"/>
      <c r="AN1149" s="2"/>
      <c r="AO1149" s="2"/>
      <c r="AP1149" s="2"/>
      <c r="AQ1149" s="2"/>
      <c r="AR1149" s="2"/>
      <c r="AS1149" s="2"/>
      <c r="AT1149" s="2"/>
      <c r="AU1149" s="2"/>
      <c r="AV1149" s="2"/>
      <c r="AW1149" s="2"/>
      <c r="AX1149" s="2"/>
      <c r="AY1149" s="2"/>
      <c r="AZ1149" s="2"/>
      <c r="BA1149" s="2"/>
      <c r="BB1149" s="2"/>
      <c r="BC1149" s="2"/>
      <c r="BD1149" s="2"/>
      <c r="BE1149" s="2"/>
    </row>
    <row r="1150" spans="1:57" s="3" customFormat="1" ht="63.75" customHeight="1">
      <c r="A1150" s="844" t="s">
        <v>11</v>
      </c>
      <c r="B1150" s="476"/>
      <c r="C1150" s="923" t="s">
        <v>794</v>
      </c>
      <c r="D1150" s="966" t="s">
        <v>1232</v>
      </c>
      <c r="E1150" s="964" t="s">
        <v>1233</v>
      </c>
      <c r="F1150" s="964" t="s">
        <v>47</v>
      </c>
      <c r="G1150" s="920"/>
      <c r="H1150" s="876"/>
      <c r="I1150" s="258"/>
      <c r="J1150" s="258"/>
      <c r="K1150" s="258"/>
      <c r="L1150" s="258"/>
      <c r="M1150" s="924"/>
      <c r="N1150" s="925"/>
      <c r="O1150" s="50">
        <f t="shared" si="628"/>
        <v>0</v>
      </c>
      <c r="P1150" s="94">
        <f t="shared" si="629"/>
        <v>0</v>
      </c>
      <c r="Q1150" s="838"/>
      <c r="R1150" s="839">
        <v>360</v>
      </c>
      <c r="S1150" s="733">
        <f t="shared" si="626"/>
        <v>360</v>
      </c>
      <c r="T1150" s="841" t="s">
        <v>794</v>
      </c>
      <c r="U1150" s="841"/>
      <c r="V1150" s="841"/>
      <c r="W1150" s="752">
        <f t="shared" si="630"/>
        <v>0</v>
      </c>
      <c r="X1150" s="552">
        <f t="shared" si="631"/>
        <v>0</v>
      </c>
      <c r="Y1150" s="707"/>
      <c r="Z1150" s="435"/>
      <c r="AA1150" s="427"/>
      <c r="AB1150" s="2"/>
      <c r="AC1150" s="1"/>
      <c r="AD1150" s="2"/>
      <c r="AE1150" s="2"/>
      <c r="AF1150" s="2"/>
      <c r="AG1150" s="2"/>
      <c r="AH1150" s="2"/>
      <c r="AI1150" s="2"/>
      <c r="AJ1150" s="2"/>
      <c r="AK1150" s="122"/>
      <c r="AL1150" s="2"/>
      <c r="AM1150" s="2"/>
      <c r="AN1150" s="2"/>
      <c r="AO1150" s="2"/>
      <c r="AP1150" s="2"/>
      <c r="AQ1150" s="2"/>
      <c r="AR1150" s="2"/>
      <c r="AS1150" s="2"/>
      <c r="AT1150" s="2"/>
      <c r="AU1150" s="2"/>
      <c r="AV1150" s="2"/>
      <c r="AW1150" s="2"/>
      <c r="AX1150" s="2"/>
      <c r="AY1150" s="2"/>
      <c r="AZ1150" s="2"/>
      <c r="BA1150" s="2"/>
      <c r="BB1150" s="2"/>
      <c r="BC1150" s="2"/>
      <c r="BD1150" s="2"/>
      <c r="BE1150" s="2"/>
    </row>
    <row r="1151" spans="1:57" s="3" customFormat="1" ht="63.75" customHeight="1">
      <c r="A1151" s="844" t="s">
        <v>11</v>
      </c>
      <c r="B1151" s="476"/>
      <c r="C1151" s="923" t="s">
        <v>794</v>
      </c>
      <c r="D1151" s="966" t="s">
        <v>1232</v>
      </c>
      <c r="E1151" s="964" t="s">
        <v>1233</v>
      </c>
      <c r="F1151" s="964" t="s">
        <v>1235</v>
      </c>
      <c r="G1151" s="920"/>
      <c r="H1151" s="876"/>
      <c r="I1151" s="258"/>
      <c r="J1151" s="258"/>
      <c r="K1151" s="258"/>
      <c r="L1151" s="258"/>
      <c r="M1151" s="924"/>
      <c r="N1151" s="925"/>
      <c r="O1151" s="50">
        <f t="shared" si="628"/>
        <v>0</v>
      </c>
      <c r="P1151" s="94">
        <f t="shared" si="629"/>
        <v>0</v>
      </c>
      <c r="Q1151" s="838"/>
      <c r="R1151" s="839">
        <v>360</v>
      </c>
      <c r="S1151" s="733">
        <f t="shared" si="626"/>
        <v>360</v>
      </c>
      <c r="T1151" s="841" t="s">
        <v>794</v>
      </c>
      <c r="U1151" s="841"/>
      <c r="V1151" s="841"/>
      <c r="W1151" s="752">
        <f t="shared" si="630"/>
        <v>0</v>
      </c>
      <c r="X1151" s="552">
        <f t="shared" si="631"/>
        <v>0</v>
      </c>
      <c r="Y1151" s="707"/>
      <c r="Z1151" s="435"/>
      <c r="AA1151" s="427"/>
      <c r="AB1151" s="2"/>
      <c r="AC1151" s="1"/>
      <c r="AD1151" s="2"/>
      <c r="AE1151" s="2"/>
      <c r="AF1151" s="2"/>
      <c r="AG1151" s="2"/>
      <c r="AH1151" s="2"/>
      <c r="AI1151" s="2"/>
      <c r="AJ1151" s="2"/>
      <c r="AK1151" s="122"/>
      <c r="AL1151" s="2"/>
      <c r="AM1151" s="2"/>
      <c r="AN1151" s="2"/>
      <c r="AO1151" s="2"/>
      <c r="AP1151" s="2"/>
      <c r="AQ1151" s="2"/>
      <c r="AR1151" s="2"/>
      <c r="AS1151" s="2"/>
      <c r="AT1151" s="2"/>
      <c r="AU1151" s="2"/>
      <c r="AV1151" s="2"/>
      <c r="AW1151" s="2"/>
      <c r="AX1151" s="2"/>
      <c r="AY1151" s="2"/>
      <c r="AZ1151" s="2"/>
      <c r="BA1151" s="2"/>
      <c r="BB1151" s="2"/>
      <c r="BC1151" s="2"/>
      <c r="BD1151" s="2"/>
      <c r="BE1151" s="2"/>
    </row>
    <row r="1152" spans="1:57" s="3" customFormat="1" ht="63.75" customHeight="1">
      <c r="A1152" s="844" t="s">
        <v>11</v>
      </c>
      <c r="B1152" s="476"/>
      <c r="C1152" s="923" t="s">
        <v>794</v>
      </c>
      <c r="D1152" s="966" t="s">
        <v>1236</v>
      </c>
      <c r="E1152" s="964" t="s">
        <v>1191</v>
      </c>
      <c r="F1152" s="964" t="s">
        <v>495</v>
      </c>
      <c r="G1152" s="920"/>
      <c r="H1152" s="876"/>
      <c r="I1152" s="258"/>
      <c r="J1152" s="258"/>
      <c r="K1152" s="258"/>
      <c r="L1152" s="258"/>
      <c r="M1152" s="924"/>
      <c r="N1152" s="925"/>
      <c r="O1152" s="50">
        <f t="shared" si="628"/>
        <v>0</v>
      </c>
      <c r="P1152" s="94">
        <f t="shared" si="629"/>
        <v>0</v>
      </c>
      <c r="Q1152" s="838"/>
      <c r="R1152" s="839">
        <v>340</v>
      </c>
      <c r="S1152" s="733">
        <f t="shared" si="626"/>
        <v>340</v>
      </c>
      <c r="T1152" s="841" t="s">
        <v>794</v>
      </c>
      <c r="U1152" s="841"/>
      <c r="V1152" s="841"/>
      <c r="W1152" s="752">
        <f t="shared" si="630"/>
        <v>0</v>
      </c>
      <c r="X1152" s="552">
        <f t="shared" si="631"/>
        <v>0</v>
      </c>
      <c r="Y1152" s="707"/>
      <c r="Z1152" s="435"/>
      <c r="AA1152" s="427"/>
      <c r="AB1152" s="2"/>
      <c r="AC1152" s="1"/>
      <c r="AD1152" s="2"/>
      <c r="AE1152" s="2"/>
      <c r="AF1152" s="2"/>
      <c r="AG1152" s="2"/>
      <c r="AH1152" s="2"/>
      <c r="AI1152" s="2"/>
      <c r="AJ1152" s="2"/>
      <c r="AK1152" s="122"/>
      <c r="AL1152" s="2"/>
      <c r="AM1152" s="2"/>
      <c r="AN1152" s="2"/>
      <c r="AO1152" s="2"/>
      <c r="AP1152" s="2"/>
      <c r="AQ1152" s="2"/>
      <c r="AR1152" s="2"/>
      <c r="AS1152" s="2"/>
      <c r="AT1152" s="2"/>
      <c r="AU1152" s="2"/>
      <c r="AV1152" s="2"/>
      <c r="AW1152" s="2"/>
      <c r="AX1152" s="2"/>
      <c r="AY1152" s="2"/>
      <c r="AZ1152" s="2"/>
      <c r="BA1152" s="2"/>
      <c r="BB1152" s="2"/>
      <c r="BC1152" s="2"/>
      <c r="BD1152" s="2"/>
      <c r="BE1152" s="2"/>
    </row>
    <row r="1153" spans="1:16359" s="3" customFormat="1" ht="63.75" customHeight="1">
      <c r="A1153" s="844" t="s">
        <v>11</v>
      </c>
      <c r="B1153" s="476"/>
      <c r="C1153" s="923" t="s">
        <v>794</v>
      </c>
      <c r="D1153" s="966" t="s">
        <v>1236</v>
      </c>
      <c r="E1153" s="964" t="s">
        <v>1191</v>
      </c>
      <c r="F1153" s="964" t="s">
        <v>469</v>
      </c>
      <c r="G1153" s="920"/>
      <c r="H1153" s="876"/>
      <c r="I1153" s="258"/>
      <c r="J1153" s="258"/>
      <c r="K1153" s="258"/>
      <c r="L1153" s="258"/>
      <c r="M1153" s="924"/>
      <c r="N1153" s="925"/>
      <c r="O1153" s="50">
        <f t="shared" si="628"/>
        <v>0</v>
      </c>
      <c r="P1153" s="94">
        <f t="shared" si="629"/>
        <v>0</v>
      </c>
      <c r="Q1153" s="838"/>
      <c r="R1153" s="839">
        <v>340</v>
      </c>
      <c r="S1153" s="733">
        <f t="shared" si="626"/>
        <v>340</v>
      </c>
      <c r="T1153" s="841" t="s">
        <v>794</v>
      </c>
      <c r="U1153" s="841"/>
      <c r="V1153" s="841"/>
      <c r="W1153" s="752">
        <f t="shared" si="630"/>
        <v>0</v>
      </c>
      <c r="X1153" s="552">
        <f t="shared" si="631"/>
        <v>0</v>
      </c>
      <c r="Y1153" s="707"/>
      <c r="Z1153" s="435"/>
      <c r="AA1153" s="427"/>
      <c r="AB1153" s="2"/>
      <c r="AC1153" s="1"/>
      <c r="AD1153" s="2"/>
      <c r="AE1153" s="2"/>
      <c r="AF1153" s="2"/>
      <c r="AG1153" s="2"/>
      <c r="AH1153" s="2"/>
      <c r="AI1153" s="2"/>
      <c r="AJ1153" s="2"/>
      <c r="AK1153" s="122"/>
      <c r="AL1153" s="2"/>
      <c r="AM1153" s="2"/>
      <c r="AN1153" s="2"/>
      <c r="AO1153" s="2"/>
      <c r="AP1153" s="2"/>
      <c r="AQ1153" s="2"/>
      <c r="AR1153" s="2"/>
      <c r="AS1153" s="2"/>
      <c r="AT1153" s="2"/>
      <c r="AU1153" s="2"/>
      <c r="AV1153" s="2"/>
      <c r="AW1153" s="2"/>
      <c r="AX1153" s="2"/>
      <c r="AY1153" s="2"/>
      <c r="AZ1153" s="2"/>
      <c r="BA1153" s="2"/>
      <c r="BB1153" s="2"/>
      <c r="BC1153" s="2"/>
      <c r="BD1153" s="2"/>
      <c r="BE1153" s="2"/>
    </row>
    <row r="1154" spans="1:16359" s="3" customFormat="1" ht="63.75" customHeight="1">
      <c r="A1154" s="844" t="s">
        <v>11</v>
      </c>
      <c r="B1154" s="476"/>
      <c r="C1154" s="923" t="s">
        <v>794</v>
      </c>
      <c r="D1154" s="966" t="s">
        <v>1236</v>
      </c>
      <c r="E1154" s="964" t="s">
        <v>1191</v>
      </c>
      <c r="F1154" s="964" t="s">
        <v>23</v>
      </c>
      <c r="G1154" s="920"/>
      <c r="H1154" s="876"/>
      <c r="I1154" s="258"/>
      <c r="J1154" s="258"/>
      <c r="K1154" s="258"/>
      <c r="L1154" s="258"/>
      <c r="M1154" s="924"/>
      <c r="N1154" s="925"/>
      <c r="O1154" s="50">
        <f t="shared" si="628"/>
        <v>0</v>
      </c>
      <c r="P1154" s="94">
        <f t="shared" si="629"/>
        <v>0</v>
      </c>
      <c r="Q1154" s="838"/>
      <c r="R1154" s="839">
        <v>340</v>
      </c>
      <c r="S1154" s="733">
        <f t="shared" si="626"/>
        <v>340</v>
      </c>
      <c r="T1154" s="841" t="s">
        <v>794</v>
      </c>
      <c r="U1154" s="841"/>
      <c r="V1154" s="841"/>
      <c r="W1154" s="752">
        <f t="shared" si="630"/>
        <v>0</v>
      </c>
      <c r="X1154" s="552">
        <f t="shared" si="631"/>
        <v>0</v>
      </c>
      <c r="Y1154" s="707"/>
      <c r="Z1154" s="435"/>
      <c r="AA1154" s="427"/>
      <c r="AB1154" s="2"/>
      <c r="AC1154" s="1"/>
      <c r="AD1154" s="2"/>
      <c r="AE1154" s="2"/>
      <c r="AF1154" s="2"/>
      <c r="AG1154" s="2"/>
      <c r="AH1154" s="2"/>
      <c r="AI1154" s="2"/>
      <c r="AJ1154" s="2"/>
      <c r="AK1154" s="122"/>
      <c r="AL1154" s="2"/>
      <c r="AM1154" s="2"/>
      <c r="AN1154" s="2"/>
      <c r="AO1154" s="2"/>
      <c r="AP1154" s="2"/>
      <c r="AQ1154" s="2"/>
      <c r="AR1154" s="2"/>
      <c r="AS1154" s="2"/>
      <c r="AT1154" s="2"/>
      <c r="AU1154" s="2"/>
      <c r="AV1154" s="2"/>
      <c r="AW1154" s="2"/>
      <c r="AX1154" s="2"/>
      <c r="AY1154" s="2"/>
      <c r="AZ1154" s="2"/>
      <c r="BA1154" s="2"/>
      <c r="BB1154" s="2"/>
      <c r="BC1154" s="2"/>
      <c r="BD1154" s="2"/>
      <c r="BE1154" s="2"/>
    </row>
    <row r="1155" spans="1:16359" s="3" customFormat="1" ht="63.75" customHeight="1">
      <c r="A1155" s="844" t="s">
        <v>11</v>
      </c>
      <c r="B1155" s="476"/>
      <c r="C1155" s="923" t="s">
        <v>794</v>
      </c>
      <c r="D1155" s="966" t="s">
        <v>1236</v>
      </c>
      <c r="E1155" s="964" t="s">
        <v>1191</v>
      </c>
      <c r="F1155" s="964" t="s">
        <v>47</v>
      </c>
      <c r="G1155" s="920"/>
      <c r="H1155" s="876"/>
      <c r="I1155" s="258"/>
      <c r="J1155" s="258"/>
      <c r="K1155" s="258"/>
      <c r="L1155" s="258"/>
      <c r="M1155" s="924"/>
      <c r="N1155" s="925"/>
      <c r="O1155" s="50">
        <f t="shared" si="628"/>
        <v>0</v>
      </c>
      <c r="P1155" s="94">
        <f t="shared" si="629"/>
        <v>0</v>
      </c>
      <c r="Q1155" s="838"/>
      <c r="R1155" s="839">
        <v>340</v>
      </c>
      <c r="S1155" s="733">
        <f t="shared" ref="S1155:S1166" si="632">R1155</f>
        <v>340</v>
      </c>
      <c r="T1155" s="841" t="s">
        <v>794</v>
      </c>
      <c r="U1155" s="841"/>
      <c r="V1155" s="841"/>
      <c r="W1155" s="752">
        <f t="shared" si="630"/>
        <v>0</v>
      </c>
      <c r="X1155" s="552">
        <f t="shared" si="631"/>
        <v>0</v>
      </c>
      <c r="Y1155" s="707"/>
      <c r="Z1155" s="435"/>
      <c r="AA1155" s="427"/>
      <c r="AB1155" s="2"/>
      <c r="AC1155" s="1"/>
      <c r="AD1155" s="2"/>
      <c r="AE1155" s="2"/>
      <c r="AF1155" s="2"/>
      <c r="AG1155" s="2"/>
      <c r="AH1155" s="2"/>
      <c r="AI1155" s="2"/>
      <c r="AJ1155" s="2"/>
      <c r="AK1155" s="122"/>
      <c r="AL1155" s="2"/>
      <c r="AM1155" s="2"/>
      <c r="AN1155" s="2"/>
      <c r="AO1155" s="2"/>
      <c r="AP1155" s="2"/>
      <c r="AQ1155" s="2"/>
      <c r="AR1155" s="2"/>
      <c r="AS1155" s="2"/>
      <c r="AT1155" s="2"/>
      <c r="AU1155" s="2"/>
      <c r="AV1155" s="2"/>
      <c r="AW1155" s="2"/>
      <c r="AX1155" s="2"/>
      <c r="AY1155" s="2"/>
      <c r="AZ1155" s="2"/>
      <c r="BA1155" s="2"/>
      <c r="BB1155" s="2"/>
      <c r="BC1155" s="2"/>
      <c r="BD1155" s="2"/>
      <c r="BE1155" s="2"/>
    </row>
    <row r="1156" spans="1:16359" s="3" customFormat="1" ht="63.75" customHeight="1">
      <c r="A1156" s="844" t="s">
        <v>11</v>
      </c>
      <c r="B1156" s="476"/>
      <c r="C1156" s="923" t="s">
        <v>794</v>
      </c>
      <c r="D1156" s="966" t="s">
        <v>1237</v>
      </c>
      <c r="E1156" s="964" t="s">
        <v>1238</v>
      </c>
      <c r="F1156" s="964" t="s">
        <v>807</v>
      </c>
      <c r="G1156" s="920"/>
      <c r="H1156" s="876"/>
      <c r="I1156" s="258"/>
      <c r="J1156" s="258"/>
      <c r="K1156" s="258"/>
      <c r="L1156" s="258"/>
      <c r="M1156" s="924"/>
      <c r="N1156" s="925"/>
      <c r="O1156" s="50">
        <f t="shared" si="628"/>
        <v>0</v>
      </c>
      <c r="P1156" s="94">
        <f t="shared" si="629"/>
        <v>0</v>
      </c>
      <c r="Q1156" s="838"/>
      <c r="R1156" s="839">
        <v>390</v>
      </c>
      <c r="S1156" s="733">
        <f t="shared" si="632"/>
        <v>390</v>
      </c>
      <c r="T1156" s="841" t="s">
        <v>794</v>
      </c>
      <c r="U1156" s="841"/>
      <c r="V1156" s="841"/>
      <c r="W1156" s="752">
        <f t="shared" si="630"/>
        <v>0</v>
      </c>
      <c r="X1156" s="552">
        <f t="shared" si="631"/>
        <v>0</v>
      </c>
      <c r="Y1156" s="707"/>
      <c r="Z1156" s="435"/>
      <c r="AA1156" s="427"/>
      <c r="AB1156" s="2"/>
      <c r="AC1156" s="1"/>
      <c r="AD1156" s="2"/>
      <c r="AE1156" s="2"/>
      <c r="AF1156" s="2"/>
      <c r="AG1156" s="2"/>
      <c r="AH1156" s="2"/>
      <c r="AI1156" s="2"/>
      <c r="AJ1156" s="2"/>
      <c r="AK1156" s="122"/>
      <c r="AL1156" s="2"/>
      <c r="AM1156" s="2"/>
      <c r="AN1156" s="2"/>
      <c r="AO1156" s="2"/>
      <c r="AP1156" s="2"/>
      <c r="AQ1156" s="2"/>
      <c r="AR1156" s="2"/>
      <c r="AS1156" s="2"/>
      <c r="AT1156" s="2"/>
      <c r="AU1156" s="2"/>
      <c r="AV1156" s="2"/>
      <c r="AW1156" s="2"/>
      <c r="AX1156" s="2"/>
      <c r="AY1156" s="2"/>
      <c r="AZ1156" s="2"/>
      <c r="BA1156" s="2"/>
      <c r="BB1156" s="2"/>
      <c r="BC1156" s="2"/>
      <c r="BD1156" s="2"/>
      <c r="BE1156" s="2"/>
    </row>
    <row r="1157" spans="1:16359" s="3" customFormat="1" ht="63.75" customHeight="1">
      <c r="A1157" s="844" t="s">
        <v>11</v>
      </c>
      <c r="B1157" s="476"/>
      <c r="C1157" s="923" t="s">
        <v>794</v>
      </c>
      <c r="D1157" s="966" t="s">
        <v>1237</v>
      </c>
      <c r="E1157" s="964" t="s">
        <v>1238</v>
      </c>
      <c r="F1157" s="964" t="s">
        <v>47</v>
      </c>
      <c r="G1157" s="920"/>
      <c r="H1157" s="876"/>
      <c r="I1157" s="258"/>
      <c r="J1157" s="258"/>
      <c r="K1157" s="258"/>
      <c r="L1157" s="258"/>
      <c r="M1157" s="924"/>
      <c r="N1157" s="925"/>
      <c r="O1157" s="50">
        <f t="shared" si="628"/>
        <v>0</v>
      </c>
      <c r="P1157" s="94">
        <f t="shared" si="629"/>
        <v>0</v>
      </c>
      <c r="Q1157" s="838"/>
      <c r="R1157" s="839">
        <v>390</v>
      </c>
      <c r="S1157" s="733">
        <f t="shared" si="632"/>
        <v>390</v>
      </c>
      <c r="T1157" s="841" t="s">
        <v>794</v>
      </c>
      <c r="U1157" s="841"/>
      <c r="V1157" s="841"/>
      <c r="W1157" s="752">
        <f t="shared" si="630"/>
        <v>0</v>
      </c>
      <c r="X1157" s="552">
        <f t="shared" si="631"/>
        <v>0</v>
      </c>
      <c r="Y1157" s="707"/>
      <c r="Z1157" s="435"/>
      <c r="AA1157" s="427"/>
      <c r="AB1157" s="2"/>
      <c r="AC1157" s="1"/>
      <c r="AD1157" s="2"/>
      <c r="AE1157" s="2"/>
      <c r="AF1157" s="2"/>
      <c r="AG1157" s="2"/>
      <c r="AH1157" s="2"/>
      <c r="AI1157" s="2"/>
      <c r="AJ1157" s="2"/>
      <c r="AK1157" s="122"/>
      <c r="AL1157" s="2"/>
      <c r="AM1157" s="2"/>
      <c r="AN1157" s="2"/>
      <c r="AO1157" s="2"/>
      <c r="AP1157" s="2"/>
      <c r="AQ1157" s="2"/>
      <c r="AR1157" s="2"/>
      <c r="AS1157" s="2"/>
      <c r="AT1157" s="2"/>
      <c r="AU1157" s="2"/>
      <c r="AV1157" s="2"/>
      <c r="AW1157" s="2"/>
      <c r="AX1157" s="2"/>
      <c r="AY1157" s="2"/>
      <c r="AZ1157" s="2"/>
      <c r="BA1157" s="2"/>
      <c r="BB1157" s="2"/>
      <c r="BC1157" s="2"/>
      <c r="BD1157" s="2"/>
      <c r="BE1157" s="2"/>
    </row>
    <row r="1158" spans="1:16359" s="3" customFormat="1" ht="63.75" customHeight="1">
      <c r="A1158" s="844" t="s">
        <v>11</v>
      </c>
      <c r="B1158" s="476"/>
      <c r="C1158" s="923" t="s">
        <v>794</v>
      </c>
      <c r="D1158" s="966" t="s">
        <v>1237</v>
      </c>
      <c r="E1158" s="964" t="s">
        <v>1238</v>
      </c>
      <c r="F1158" s="964" t="s">
        <v>6</v>
      </c>
      <c r="G1158" s="920"/>
      <c r="H1158" s="876"/>
      <c r="I1158" s="258"/>
      <c r="J1158" s="258"/>
      <c r="K1158" s="258"/>
      <c r="L1158" s="258"/>
      <c r="M1158" s="924"/>
      <c r="N1158" s="925"/>
      <c r="O1158" s="50">
        <f t="shared" si="628"/>
        <v>0</v>
      </c>
      <c r="P1158" s="94">
        <f t="shared" si="629"/>
        <v>0</v>
      </c>
      <c r="Q1158" s="838"/>
      <c r="R1158" s="839">
        <v>390</v>
      </c>
      <c r="S1158" s="733">
        <f t="shared" si="632"/>
        <v>390</v>
      </c>
      <c r="T1158" s="841" t="s">
        <v>794</v>
      </c>
      <c r="U1158" s="841"/>
      <c r="V1158" s="841"/>
      <c r="W1158" s="752">
        <f t="shared" si="630"/>
        <v>0</v>
      </c>
      <c r="X1158" s="552">
        <f t="shared" si="631"/>
        <v>0</v>
      </c>
      <c r="Y1158" s="707"/>
      <c r="Z1158" s="435"/>
      <c r="AA1158" s="427"/>
      <c r="AB1158" s="2"/>
      <c r="AC1158" s="1"/>
      <c r="AD1158" s="2"/>
      <c r="AE1158" s="2"/>
      <c r="AF1158" s="2"/>
      <c r="AG1158" s="2"/>
      <c r="AH1158" s="2"/>
      <c r="AI1158" s="2"/>
      <c r="AJ1158" s="2"/>
      <c r="AK1158" s="122"/>
      <c r="AL1158" s="2"/>
      <c r="AM1158" s="2"/>
      <c r="AN1158" s="2"/>
      <c r="AO1158" s="2"/>
      <c r="AP1158" s="2"/>
      <c r="AQ1158" s="2"/>
      <c r="AR1158" s="2"/>
      <c r="AS1158" s="2"/>
      <c r="AT1158" s="2"/>
      <c r="AU1158" s="2"/>
      <c r="AV1158" s="2"/>
      <c r="AW1158" s="2"/>
      <c r="AX1158" s="2"/>
      <c r="AY1158" s="2"/>
      <c r="AZ1158" s="2"/>
      <c r="BA1158" s="2"/>
      <c r="BB1158" s="2"/>
      <c r="BC1158" s="2"/>
      <c r="BD1158" s="2"/>
      <c r="BE1158" s="2"/>
    </row>
    <row r="1159" spans="1:16359" s="3" customFormat="1" ht="63.75" customHeight="1">
      <c r="A1159" s="844" t="s">
        <v>11</v>
      </c>
      <c r="B1159" s="476"/>
      <c r="C1159" s="923" t="s">
        <v>794</v>
      </c>
      <c r="D1159" s="966" t="s">
        <v>1237</v>
      </c>
      <c r="E1159" s="964" t="s">
        <v>1238</v>
      </c>
      <c r="F1159" s="964" t="s">
        <v>33</v>
      </c>
      <c r="G1159" s="920"/>
      <c r="H1159" s="876"/>
      <c r="I1159" s="258"/>
      <c r="J1159" s="258"/>
      <c r="K1159" s="258"/>
      <c r="L1159" s="258"/>
      <c r="M1159" s="924"/>
      <c r="N1159" s="925"/>
      <c r="O1159" s="50">
        <f t="shared" si="628"/>
        <v>0</v>
      </c>
      <c r="P1159" s="94">
        <f t="shared" si="629"/>
        <v>0</v>
      </c>
      <c r="Q1159" s="838"/>
      <c r="R1159" s="839">
        <v>390</v>
      </c>
      <c r="S1159" s="733">
        <f t="shared" si="632"/>
        <v>390</v>
      </c>
      <c r="T1159" s="841" t="s">
        <v>794</v>
      </c>
      <c r="U1159" s="841"/>
      <c r="V1159" s="841"/>
      <c r="W1159" s="752">
        <f t="shared" si="630"/>
        <v>0</v>
      </c>
      <c r="X1159" s="552">
        <f t="shared" si="631"/>
        <v>0</v>
      </c>
      <c r="Y1159" s="707"/>
      <c r="Z1159" s="435"/>
      <c r="AA1159" s="427"/>
      <c r="AB1159" s="2"/>
      <c r="AC1159" s="1"/>
      <c r="AD1159" s="2"/>
      <c r="AE1159" s="2"/>
      <c r="AF1159" s="2"/>
      <c r="AG1159" s="2"/>
      <c r="AH1159" s="2"/>
      <c r="AI1159" s="2"/>
      <c r="AJ1159" s="2"/>
      <c r="AK1159" s="122"/>
      <c r="AL1159" s="2"/>
      <c r="AM1159" s="2"/>
      <c r="AN1159" s="2"/>
      <c r="AO1159" s="2"/>
      <c r="AP1159" s="2"/>
      <c r="AQ1159" s="2"/>
      <c r="AR1159" s="2"/>
      <c r="AS1159" s="2"/>
      <c r="AT1159" s="2"/>
      <c r="AU1159" s="2"/>
      <c r="AV1159" s="2"/>
      <c r="AW1159" s="2"/>
      <c r="AX1159" s="2"/>
      <c r="AY1159" s="2"/>
      <c r="AZ1159" s="2"/>
      <c r="BA1159" s="2"/>
      <c r="BB1159" s="2"/>
      <c r="BC1159" s="2"/>
      <c r="BD1159" s="2"/>
      <c r="BE1159" s="2"/>
    </row>
    <row r="1160" spans="1:16359" s="3" customFormat="1" ht="63.75" customHeight="1">
      <c r="A1160" s="844" t="s">
        <v>11</v>
      </c>
      <c r="B1160" s="476"/>
      <c r="C1160" s="923" t="s">
        <v>794</v>
      </c>
      <c r="D1160" s="966" t="s">
        <v>1237</v>
      </c>
      <c r="E1160" s="964" t="s">
        <v>1238</v>
      </c>
      <c r="F1160" s="964" t="s">
        <v>469</v>
      </c>
      <c r="G1160" s="920"/>
      <c r="H1160" s="876"/>
      <c r="I1160" s="258"/>
      <c r="J1160" s="258"/>
      <c r="K1160" s="258"/>
      <c r="L1160" s="258"/>
      <c r="M1160" s="924"/>
      <c r="N1160" s="925"/>
      <c r="O1160" s="50">
        <f t="shared" si="628"/>
        <v>0</v>
      </c>
      <c r="P1160" s="94">
        <f t="shared" si="629"/>
        <v>0</v>
      </c>
      <c r="Q1160" s="838"/>
      <c r="R1160" s="839">
        <v>390</v>
      </c>
      <c r="S1160" s="733">
        <f t="shared" si="632"/>
        <v>390</v>
      </c>
      <c r="T1160" s="841" t="s">
        <v>794</v>
      </c>
      <c r="U1160" s="841"/>
      <c r="V1160" s="841"/>
      <c r="W1160" s="752">
        <f t="shared" si="630"/>
        <v>0</v>
      </c>
      <c r="X1160" s="552">
        <f t="shared" si="631"/>
        <v>0</v>
      </c>
      <c r="Y1160" s="707"/>
      <c r="Z1160" s="435"/>
      <c r="AA1160" s="427"/>
      <c r="AB1160" s="2"/>
      <c r="AC1160" s="1"/>
      <c r="AD1160" s="2"/>
      <c r="AE1160" s="2"/>
      <c r="AF1160" s="2"/>
      <c r="AG1160" s="2"/>
      <c r="AH1160" s="2"/>
      <c r="AI1160" s="2"/>
      <c r="AJ1160" s="2"/>
      <c r="AK1160" s="122"/>
      <c r="AL1160" s="2"/>
      <c r="AM1160" s="2"/>
      <c r="AN1160" s="2"/>
      <c r="AO1160" s="2"/>
      <c r="AP1160" s="2"/>
      <c r="AQ1160" s="2"/>
      <c r="AR1160" s="2"/>
      <c r="AS1160" s="2"/>
      <c r="AT1160" s="2"/>
      <c r="AU1160" s="2"/>
      <c r="AV1160" s="2"/>
      <c r="AW1160" s="2"/>
      <c r="AX1160" s="2"/>
      <c r="AY1160" s="2"/>
      <c r="AZ1160" s="2"/>
      <c r="BA1160" s="2"/>
      <c r="BB1160" s="2"/>
      <c r="BC1160" s="2"/>
      <c r="BD1160" s="2"/>
      <c r="BE1160" s="2"/>
    </row>
    <row r="1161" spans="1:16359" s="3" customFormat="1" ht="63.75" customHeight="1">
      <c r="A1161" s="844" t="s">
        <v>11</v>
      </c>
      <c r="B1161" s="476"/>
      <c r="C1161" s="923" t="s">
        <v>794</v>
      </c>
      <c r="D1161" s="966" t="s">
        <v>1237</v>
      </c>
      <c r="E1161" s="964" t="s">
        <v>1238</v>
      </c>
      <c r="F1161" s="964" t="s">
        <v>495</v>
      </c>
      <c r="G1161" s="920"/>
      <c r="H1161" s="876"/>
      <c r="I1161" s="258"/>
      <c r="J1161" s="258"/>
      <c r="K1161" s="258"/>
      <c r="L1161" s="258"/>
      <c r="M1161" s="924"/>
      <c r="N1161" s="925"/>
      <c r="O1161" s="50">
        <f t="shared" si="628"/>
        <v>0</v>
      </c>
      <c r="P1161" s="94">
        <f t="shared" si="629"/>
        <v>0</v>
      </c>
      <c r="Q1161" s="838"/>
      <c r="R1161" s="839">
        <v>390</v>
      </c>
      <c r="S1161" s="733">
        <f t="shared" si="632"/>
        <v>390</v>
      </c>
      <c r="T1161" s="841" t="s">
        <v>794</v>
      </c>
      <c r="U1161" s="841"/>
      <c r="V1161" s="841"/>
      <c r="W1161" s="752">
        <f t="shared" si="630"/>
        <v>0</v>
      </c>
      <c r="X1161" s="552">
        <f t="shared" si="631"/>
        <v>0</v>
      </c>
      <c r="Y1161" s="707"/>
      <c r="Z1161" s="435"/>
      <c r="AA1161" s="427"/>
      <c r="AB1161" s="2"/>
      <c r="AC1161" s="1"/>
      <c r="AD1161" s="2"/>
      <c r="AE1161" s="2"/>
      <c r="AF1161" s="2"/>
      <c r="AG1161" s="2"/>
      <c r="AH1161" s="2"/>
      <c r="AI1161" s="2"/>
      <c r="AJ1161" s="2"/>
      <c r="AK1161" s="122"/>
      <c r="AL1161" s="2"/>
      <c r="AM1161" s="2"/>
      <c r="AN1161" s="2"/>
      <c r="AO1161" s="2"/>
      <c r="AP1161" s="2"/>
      <c r="AQ1161" s="2"/>
      <c r="AR1161" s="2"/>
      <c r="AS1161" s="2"/>
      <c r="AT1161" s="2"/>
      <c r="AU1161" s="2"/>
      <c r="AV1161" s="2"/>
      <c r="AW1161" s="2"/>
      <c r="AX1161" s="2"/>
      <c r="AY1161" s="2"/>
      <c r="AZ1161" s="2"/>
      <c r="BA1161" s="2"/>
      <c r="BB1161" s="2"/>
      <c r="BC1161" s="2"/>
      <c r="BD1161" s="2"/>
      <c r="BE1161" s="2"/>
    </row>
    <row r="1162" spans="1:16359" s="3" customFormat="1" ht="63.75" customHeight="1">
      <c r="A1162" s="844" t="s">
        <v>11</v>
      </c>
      <c r="B1162" s="476"/>
      <c r="C1162" s="923" t="s">
        <v>794</v>
      </c>
      <c r="D1162" s="966" t="s">
        <v>1239</v>
      </c>
      <c r="E1162" s="964" t="s">
        <v>1240</v>
      </c>
      <c r="F1162" s="964" t="s">
        <v>26</v>
      </c>
      <c r="G1162" s="920"/>
      <c r="H1162" s="876"/>
      <c r="I1162" s="258"/>
      <c r="J1162" s="258"/>
      <c r="K1162" s="258"/>
      <c r="L1162" s="258"/>
      <c r="M1162" s="924"/>
      <c r="N1162" s="925"/>
      <c r="O1162" s="50">
        <f t="shared" si="628"/>
        <v>0</v>
      </c>
      <c r="P1162" s="94">
        <f t="shared" si="629"/>
        <v>0</v>
      </c>
      <c r="Q1162" s="838"/>
      <c r="R1162" s="839">
        <v>390</v>
      </c>
      <c r="S1162" s="733">
        <f t="shared" si="632"/>
        <v>390</v>
      </c>
      <c r="T1162" s="841" t="s">
        <v>794</v>
      </c>
      <c r="U1162" s="841"/>
      <c r="V1162" s="841"/>
      <c r="W1162" s="752">
        <f t="shared" si="630"/>
        <v>0</v>
      </c>
      <c r="X1162" s="552">
        <f t="shared" si="631"/>
        <v>0</v>
      </c>
      <c r="Y1162" s="707"/>
      <c r="Z1162" s="435"/>
      <c r="AA1162" s="427"/>
      <c r="AB1162" s="2"/>
      <c r="AC1162" s="1"/>
      <c r="AD1162" s="2"/>
      <c r="AE1162" s="2"/>
      <c r="AF1162" s="2"/>
      <c r="AG1162" s="2"/>
      <c r="AH1162" s="2"/>
      <c r="AI1162" s="2"/>
      <c r="AJ1162" s="2"/>
      <c r="AK1162" s="122"/>
      <c r="AL1162" s="2"/>
      <c r="AM1162" s="2"/>
      <c r="AN1162" s="2"/>
      <c r="AO1162" s="2"/>
      <c r="AP1162" s="2"/>
      <c r="AQ1162" s="2"/>
      <c r="AR1162" s="2"/>
      <c r="AS1162" s="2"/>
      <c r="AT1162" s="2"/>
      <c r="AU1162" s="2"/>
      <c r="AV1162" s="2"/>
      <c r="AW1162" s="2"/>
      <c r="AX1162" s="2"/>
      <c r="AY1162" s="2"/>
      <c r="AZ1162" s="2"/>
      <c r="BA1162" s="2"/>
      <c r="BB1162" s="2"/>
      <c r="BC1162" s="2"/>
      <c r="BD1162" s="2"/>
      <c r="BE1162" s="2"/>
    </row>
    <row r="1163" spans="1:16359" s="3" customFormat="1" ht="63.75" customHeight="1">
      <c r="A1163" s="844" t="s">
        <v>11</v>
      </c>
      <c r="B1163" s="476"/>
      <c r="C1163" s="923" t="s">
        <v>794</v>
      </c>
      <c r="D1163" s="966" t="s">
        <v>1239</v>
      </c>
      <c r="E1163" s="964" t="s">
        <v>1240</v>
      </c>
      <c r="F1163" s="964" t="s">
        <v>43</v>
      </c>
      <c r="G1163" s="920"/>
      <c r="H1163" s="876"/>
      <c r="I1163" s="258"/>
      <c r="J1163" s="258"/>
      <c r="K1163" s="258"/>
      <c r="L1163" s="258"/>
      <c r="M1163" s="924"/>
      <c r="N1163" s="925"/>
      <c r="O1163" s="50">
        <f t="shared" si="628"/>
        <v>0</v>
      </c>
      <c r="P1163" s="94">
        <f t="shared" si="629"/>
        <v>0</v>
      </c>
      <c r="Q1163" s="838"/>
      <c r="R1163" s="839">
        <v>390</v>
      </c>
      <c r="S1163" s="733">
        <f t="shared" si="632"/>
        <v>390</v>
      </c>
      <c r="T1163" s="841" t="s">
        <v>794</v>
      </c>
      <c r="U1163" s="841"/>
      <c r="V1163" s="841"/>
      <c r="W1163" s="752">
        <f t="shared" si="630"/>
        <v>0</v>
      </c>
      <c r="X1163" s="552">
        <f t="shared" si="631"/>
        <v>0</v>
      </c>
      <c r="Y1163" s="707"/>
      <c r="Z1163" s="435"/>
      <c r="AA1163" s="427"/>
      <c r="AB1163" s="2"/>
      <c r="AC1163" s="1"/>
      <c r="AD1163" s="2"/>
      <c r="AE1163" s="2"/>
      <c r="AF1163" s="2"/>
      <c r="AG1163" s="2"/>
      <c r="AH1163" s="2"/>
      <c r="AI1163" s="2"/>
      <c r="AJ1163" s="2"/>
      <c r="AK1163" s="122"/>
      <c r="AL1163" s="2"/>
      <c r="AM1163" s="2"/>
      <c r="AN1163" s="2"/>
      <c r="AO1163" s="2"/>
      <c r="AP1163" s="2"/>
      <c r="AQ1163" s="2"/>
      <c r="AR1163" s="2"/>
      <c r="AS1163" s="2"/>
      <c r="AT1163" s="2"/>
      <c r="AU1163" s="2"/>
      <c r="AV1163" s="2"/>
      <c r="AW1163" s="2"/>
      <c r="AX1163" s="2"/>
      <c r="AY1163" s="2"/>
      <c r="AZ1163" s="2"/>
      <c r="BA1163" s="2"/>
      <c r="BB1163" s="2"/>
      <c r="BC1163" s="2"/>
      <c r="BD1163" s="2"/>
      <c r="BE1163" s="2"/>
    </row>
    <row r="1164" spans="1:16359" s="3" customFormat="1" ht="63.75" customHeight="1">
      <c r="A1164" s="844" t="s">
        <v>11</v>
      </c>
      <c r="B1164" s="476"/>
      <c r="C1164" s="923" t="s">
        <v>794</v>
      </c>
      <c r="D1164" s="966" t="s">
        <v>1239</v>
      </c>
      <c r="E1164" s="964" t="s">
        <v>1240</v>
      </c>
      <c r="F1164" s="964" t="s">
        <v>23</v>
      </c>
      <c r="G1164" s="920"/>
      <c r="H1164" s="876"/>
      <c r="I1164" s="258"/>
      <c r="J1164" s="258"/>
      <c r="K1164" s="258"/>
      <c r="L1164" s="258"/>
      <c r="M1164" s="924"/>
      <c r="N1164" s="925"/>
      <c r="O1164" s="50">
        <f t="shared" si="628"/>
        <v>0</v>
      </c>
      <c r="P1164" s="94">
        <f t="shared" si="629"/>
        <v>0</v>
      </c>
      <c r="Q1164" s="838"/>
      <c r="R1164" s="839">
        <v>390</v>
      </c>
      <c r="S1164" s="733">
        <f t="shared" si="632"/>
        <v>390</v>
      </c>
      <c r="T1164" s="841" t="s">
        <v>794</v>
      </c>
      <c r="U1164" s="841"/>
      <c r="V1164" s="841"/>
      <c r="W1164" s="752">
        <f t="shared" si="630"/>
        <v>0</v>
      </c>
      <c r="X1164" s="552">
        <f t="shared" si="631"/>
        <v>0</v>
      </c>
      <c r="Y1164" s="707"/>
      <c r="Z1164" s="435"/>
      <c r="AA1164" s="427"/>
      <c r="AB1164" s="2"/>
      <c r="AC1164" s="1"/>
      <c r="AD1164" s="2"/>
      <c r="AE1164" s="2"/>
      <c r="AF1164" s="2"/>
      <c r="AG1164" s="2"/>
      <c r="AH1164" s="2"/>
      <c r="AI1164" s="2"/>
      <c r="AJ1164" s="2"/>
      <c r="AK1164" s="122"/>
      <c r="AL1164" s="2"/>
      <c r="AM1164" s="2"/>
      <c r="AN1164" s="2"/>
      <c r="AO1164" s="2"/>
      <c r="AP1164" s="2"/>
      <c r="AQ1164" s="2"/>
      <c r="AR1164" s="2"/>
      <c r="AS1164" s="2"/>
      <c r="AT1164" s="2"/>
      <c r="AU1164" s="2"/>
      <c r="AV1164" s="2"/>
      <c r="AW1164" s="2"/>
      <c r="AX1164" s="2"/>
      <c r="AY1164" s="2"/>
      <c r="AZ1164" s="2"/>
      <c r="BA1164" s="2"/>
      <c r="BB1164" s="2"/>
      <c r="BC1164" s="2"/>
      <c r="BD1164" s="2"/>
      <c r="BE1164" s="2"/>
    </row>
    <row r="1165" spans="1:16359" s="3" customFormat="1" ht="63.75" customHeight="1">
      <c r="A1165" s="844" t="s">
        <v>11</v>
      </c>
      <c r="B1165" s="476"/>
      <c r="C1165" s="923" t="s">
        <v>794</v>
      </c>
      <c r="D1165" s="966" t="s">
        <v>1239</v>
      </c>
      <c r="E1165" s="964" t="s">
        <v>1240</v>
      </c>
      <c r="F1165" s="964" t="s">
        <v>4</v>
      </c>
      <c r="G1165" s="920"/>
      <c r="H1165" s="876"/>
      <c r="I1165" s="258"/>
      <c r="J1165" s="258"/>
      <c r="K1165" s="258"/>
      <c r="L1165" s="258"/>
      <c r="M1165" s="924"/>
      <c r="N1165" s="925"/>
      <c r="O1165" s="50">
        <f t="shared" ref="O1165:O1166" si="633">SUBTOTAL(9,G1165:M1165)</f>
        <v>0</v>
      </c>
      <c r="P1165" s="94">
        <f t="shared" ref="P1165:P1166" si="634">O1165</f>
        <v>0</v>
      </c>
      <c r="Q1165" s="838"/>
      <c r="R1165" s="839">
        <v>390</v>
      </c>
      <c r="S1165" s="733">
        <f t="shared" si="632"/>
        <v>390</v>
      </c>
      <c r="T1165" s="841" t="s">
        <v>794</v>
      </c>
      <c r="U1165" s="841"/>
      <c r="V1165" s="841"/>
      <c r="W1165" s="752">
        <f t="shared" ref="W1165:W1166" si="635">S1165*O1165</f>
        <v>0</v>
      </c>
      <c r="X1165" s="552">
        <f t="shared" si="631"/>
        <v>0</v>
      </c>
      <c r="Y1165" s="707"/>
      <c r="Z1165" s="435"/>
      <c r="AA1165" s="427"/>
      <c r="AB1165" s="2"/>
      <c r="AC1165" s="1"/>
      <c r="AD1165" s="2"/>
      <c r="AE1165" s="2"/>
      <c r="AF1165" s="2"/>
      <c r="AG1165" s="2"/>
      <c r="AH1165" s="2"/>
      <c r="AI1165" s="2"/>
      <c r="AJ1165" s="2"/>
      <c r="AK1165" s="122"/>
      <c r="AL1165" s="2"/>
      <c r="AM1165" s="2"/>
      <c r="AN1165" s="2"/>
      <c r="AO1165" s="2"/>
      <c r="AP1165" s="2"/>
      <c r="AQ1165" s="2"/>
      <c r="AR1165" s="2"/>
      <c r="AS1165" s="2"/>
      <c r="AT1165" s="2"/>
      <c r="AU1165" s="2"/>
      <c r="AV1165" s="2"/>
      <c r="AW1165" s="2"/>
      <c r="AX1165" s="2"/>
      <c r="AY1165" s="2"/>
      <c r="AZ1165" s="2"/>
      <c r="BA1165" s="2"/>
      <c r="BB1165" s="2"/>
      <c r="BC1165" s="2"/>
      <c r="BD1165" s="2"/>
      <c r="BE1165" s="2"/>
    </row>
    <row r="1166" spans="1:16359" s="3" customFormat="1" ht="63.75" customHeight="1">
      <c r="A1166" s="844" t="s">
        <v>11</v>
      </c>
      <c r="B1166" s="476"/>
      <c r="C1166" s="923" t="s">
        <v>794</v>
      </c>
      <c r="D1166" s="966" t="s">
        <v>1239</v>
      </c>
      <c r="E1166" s="964" t="s">
        <v>1240</v>
      </c>
      <c r="F1166" s="964" t="s">
        <v>3</v>
      </c>
      <c r="G1166" s="920"/>
      <c r="H1166" s="876"/>
      <c r="I1166" s="258"/>
      <c r="J1166" s="258"/>
      <c r="K1166" s="258"/>
      <c r="L1166" s="258"/>
      <c r="M1166" s="924"/>
      <c r="N1166" s="925"/>
      <c r="O1166" s="50">
        <f t="shared" si="633"/>
        <v>0</v>
      </c>
      <c r="P1166" s="94">
        <f t="shared" si="634"/>
        <v>0</v>
      </c>
      <c r="Q1166" s="838"/>
      <c r="R1166" s="839">
        <v>390</v>
      </c>
      <c r="S1166" s="733">
        <f t="shared" si="632"/>
        <v>390</v>
      </c>
      <c r="T1166" s="841" t="s">
        <v>794</v>
      </c>
      <c r="U1166" s="841"/>
      <c r="V1166" s="841"/>
      <c r="W1166" s="752">
        <f t="shared" si="635"/>
        <v>0</v>
      </c>
      <c r="X1166" s="552">
        <f t="shared" si="631"/>
        <v>0</v>
      </c>
      <c r="Y1166" s="707"/>
      <c r="Z1166" s="435"/>
      <c r="AA1166" s="427"/>
      <c r="AB1166" s="2"/>
      <c r="AC1166" s="1"/>
      <c r="AD1166" s="2"/>
      <c r="AE1166" s="2"/>
      <c r="AF1166" s="2"/>
      <c r="AG1166" s="2"/>
      <c r="AH1166" s="2"/>
      <c r="AI1166" s="2"/>
      <c r="AJ1166" s="2"/>
      <c r="AK1166" s="122"/>
      <c r="AL1166" s="2"/>
      <c r="AM1166" s="2"/>
      <c r="AN1166" s="2"/>
      <c r="AO1166" s="2"/>
      <c r="AP1166" s="2"/>
      <c r="AQ1166" s="2"/>
      <c r="AR1166" s="2"/>
      <c r="AS1166" s="2"/>
      <c r="AT1166" s="2"/>
      <c r="AU1166" s="2"/>
      <c r="AV1166" s="2"/>
      <c r="AW1166" s="2"/>
      <c r="AX1166" s="2"/>
      <c r="AY1166" s="2"/>
      <c r="AZ1166" s="2"/>
      <c r="BA1166" s="2"/>
      <c r="BB1166" s="2"/>
      <c r="BC1166" s="2"/>
      <c r="BD1166" s="2"/>
      <c r="BE1166" s="2"/>
    </row>
    <row r="1167" spans="1:16359" s="3" customFormat="1" ht="18.75" customHeight="1">
      <c r="A1167" s="536"/>
      <c r="B1167" s="268"/>
      <c r="C1167" s="322"/>
      <c r="D1167" s="268"/>
      <c r="E1167" s="269"/>
      <c r="F1167" s="270"/>
      <c r="G1167" s="271"/>
      <c r="H1167" s="271"/>
      <c r="I1167" s="271"/>
      <c r="J1167" s="271"/>
      <c r="K1167" s="271"/>
      <c r="L1167" s="271"/>
      <c r="M1167" s="271"/>
      <c r="N1167" s="252"/>
      <c r="O1167" s="391"/>
      <c r="P1167" s="401"/>
      <c r="Q1167" s="392"/>
      <c r="R1167" s="738"/>
      <c r="S1167" s="763"/>
      <c r="T1167" s="428"/>
      <c r="U1167" s="428"/>
      <c r="V1167" s="331"/>
      <c r="W1167" s="770" t="s">
        <v>22</v>
      </c>
      <c r="X1167" s="552">
        <v>0</v>
      </c>
      <c r="Y1167" s="422"/>
      <c r="Z1167" s="1"/>
      <c r="AA1167" s="1"/>
      <c r="AB1167" s="171"/>
      <c r="AC1167" s="1"/>
      <c r="AD1167" s="2"/>
      <c r="AE1167" s="2"/>
      <c r="AF1167" s="2"/>
      <c r="AG1167" s="2"/>
      <c r="AH1167" s="2"/>
      <c r="AI1167" s="2"/>
      <c r="AJ1167" s="2"/>
      <c r="AK1167" s="122"/>
      <c r="AL1167" s="162"/>
      <c r="AM1167" s="162"/>
      <c r="AN1167" s="162"/>
      <c r="AO1167" s="162"/>
      <c r="AP1167" s="162"/>
      <c r="AQ1167" s="162"/>
      <c r="AR1167" s="162"/>
      <c r="AS1167" s="162"/>
      <c r="AT1167" s="162"/>
      <c r="AU1167" s="162"/>
      <c r="AV1167" s="162"/>
      <c r="AW1167" s="162"/>
      <c r="AX1167" s="162"/>
      <c r="AY1167" s="162"/>
      <c r="AZ1167" s="162"/>
      <c r="BA1167" s="162"/>
      <c r="BB1167" s="162"/>
      <c r="BC1167" s="162"/>
      <c r="BD1167" s="162"/>
      <c r="BE1167" s="162"/>
      <c r="BF1167" s="165"/>
      <c r="BG1167" s="165"/>
      <c r="BH1167" s="165"/>
      <c r="BI1167" s="165"/>
      <c r="BJ1167" s="165"/>
      <c r="BK1167" s="165"/>
      <c r="BL1167" s="165"/>
      <c r="BM1167" s="165"/>
      <c r="BN1167" s="165"/>
      <c r="BO1167" s="165"/>
      <c r="BP1167" s="165"/>
      <c r="BQ1167" s="165"/>
      <c r="BR1167" s="165"/>
      <c r="BS1167" s="165"/>
      <c r="BT1167" s="165"/>
      <c r="BU1167" s="165"/>
      <c r="BV1167" s="165"/>
      <c r="BW1167" s="165"/>
      <c r="BX1167" s="165"/>
      <c r="BY1167" s="165"/>
      <c r="BZ1167" s="165"/>
      <c r="CA1167" s="165"/>
      <c r="CB1167" s="165"/>
      <c r="CC1167" s="165"/>
      <c r="CD1167" s="165"/>
      <c r="CE1167" s="165"/>
      <c r="CF1167" s="165"/>
      <c r="CG1167" s="165"/>
      <c r="CH1167" s="165"/>
      <c r="CI1167" s="165"/>
      <c r="CJ1167" s="165"/>
      <c r="CK1167" s="165"/>
      <c r="CL1167" s="165"/>
      <c r="CM1167" s="165"/>
      <c r="CN1167" s="165"/>
      <c r="CO1167" s="165"/>
      <c r="CP1167" s="165"/>
      <c r="CQ1167" s="165"/>
      <c r="CR1167" s="165"/>
      <c r="CS1167" s="165"/>
      <c r="CT1167" s="165"/>
      <c r="CU1167" s="165"/>
      <c r="CV1167" s="165"/>
      <c r="CW1167" s="165"/>
      <c r="CX1167" s="165"/>
      <c r="CY1167" s="165"/>
      <c r="CZ1167" s="165"/>
      <c r="DA1167" s="165"/>
      <c r="DB1167" s="165"/>
      <c r="DC1167" s="165"/>
      <c r="DD1167" s="165"/>
      <c r="DE1167" s="165"/>
      <c r="DF1167" s="165"/>
      <c r="DG1167" s="165"/>
      <c r="DH1167" s="165"/>
      <c r="DI1167" s="165"/>
      <c r="DJ1167" s="165"/>
      <c r="DK1167" s="165"/>
      <c r="DL1167" s="165"/>
      <c r="DM1167" s="165"/>
      <c r="DN1167" s="165"/>
      <c r="DO1167" s="165"/>
      <c r="DP1167" s="165"/>
      <c r="DQ1167" s="165"/>
      <c r="DR1167" s="165"/>
      <c r="DS1167" s="165"/>
      <c r="DT1167" s="165"/>
      <c r="DU1167" s="165"/>
      <c r="DV1167" s="165"/>
      <c r="DW1167" s="165"/>
      <c r="DX1167" s="165"/>
      <c r="DY1167" s="165"/>
      <c r="DZ1167" s="165"/>
      <c r="EA1167" s="165"/>
      <c r="EB1167" s="165"/>
      <c r="EC1167" s="165"/>
      <c r="ED1167" s="165"/>
      <c r="EE1167" s="165"/>
      <c r="EF1167" s="165"/>
      <c r="EG1167" s="165"/>
      <c r="EH1167" s="165"/>
      <c r="EI1167" s="165"/>
      <c r="EJ1167" s="165"/>
      <c r="EK1167" s="165"/>
      <c r="EL1167" s="165"/>
      <c r="EM1167" s="165"/>
      <c r="EN1167" s="165"/>
      <c r="EO1167" s="165"/>
      <c r="EP1167" s="165"/>
      <c r="EQ1167" s="165"/>
      <c r="ER1167" s="165"/>
      <c r="ES1167" s="165"/>
      <c r="ET1167" s="165"/>
      <c r="EU1167" s="165"/>
      <c r="EV1167" s="165"/>
      <c r="EW1167" s="165"/>
      <c r="EX1167" s="165"/>
      <c r="EY1167" s="165"/>
      <c r="EZ1167" s="165"/>
      <c r="FA1167" s="165"/>
      <c r="FB1167" s="165"/>
      <c r="FC1167" s="165"/>
      <c r="FD1167" s="165"/>
      <c r="FE1167" s="165"/>
      <c r="FF1167" s="165"/>
      <c r="FG1167" s="165"/>
      <c r="FH1167" s="165"/>
      <c r="FI1167" s="165"/>
      <c r="FJ1167" s="165"/>
      <c r="FK1167" s="165"/>
      <c r="FL1167" s="165"/>
      <c r="FM1167" s="165"/>
      <c r="FN1167" s="165"/>
      <c r="FO1167" s="165"/>
      <c r="FP1167" s="165"/>
      <c r="FQ1167" s="165"/>
      <c r="FR1167" s="165"/>
      <c r="FS1167" s="165"/>
      <c r="FT1167" s="165"/>
      <c r="FU1167" s="165"/>
      <c r="FV1167" s="165"/>
      <c r="FW1167" s="165"/>
      <c r="FX1167" s="165"/>
      <c r="FY1167" s="165"/>
      <c r="FZ1167" s="165"/>
      <c r="GA1167" s="165"/>
      <c r="GB1167" s="165"/>
      <c r="GC1167" s="165"/>
      <c r="GD1167" s="165"/>
      <c r="GE1167" s="165"/>
      <c r="GF1167" s="165"/>
      <c r="GG1167" s="165"/>
      <c r="GH1167" s="165"/>
      <c r="GI1167" s="165"/>
      <c r="GJ1167" s="165"/>
      <c r="GK1167" s="165"/>
      <c r="GL1167" s="165"/>
      <c r="GM1167" s="165"/>
      <c r="GN1167" s="165"/>
      <c r="GO1167" s="165"/>
      <c r="GP1167" s="165"/>
      <c r="GQ1167" s="165"/>
      <c r="GR1167" s="165"/>
      <c r="GS1167" s="165"/>
      <c r="GT1167" s="165"/>
      <c r="GU1167" s="165"/>
      <c r="GV1167" s="165"/>
      <c r="GW1167" s="165"/>
      <c r="GX1167" s="165"/>
      <c r="GY1167" s="165"/>
      <c r="GZ1167" s="165"/>
      <c r="HA1167" s="165"/>
      <c r="HB1167" s="165"/>
      <c r="HC1167" s="165"/>
      <c r="HD1167" s="165"/>
      <c r="HE1167" s="165"/>
      <c r="HF1167" s="165"/>
      <c r="HG1167" s="165"/>
      <c r="HH1167" s="165"/>
      <c r="HI1167" s="165"/>
      <c r="HJ1167" s="165"/>
      <c r="HK1167" s="165"/>
      <c r="HL1167" s="165"/>
      <c r="HM1167" s="165"/>
      <c r="HN1167" s="165"/>
      <c r="HO1167" s="165"/>
      <c r="HP1167" s="165"/>
      <c r="HQ1167" s="165"/>
      <c r="HR1167" s="165"/>
      <c r="HS1167" s="165"/>
      <c r="HT1167" s="165"/>
      <c r="HU1167" s="165"/>
      <c r="HV1167" s="165"/>
      <c r="HW1167" s="165"/>
      <c r="HX1167" s="165"/>
      <c r="HY1167" s="165"/>
      <c r="HZ1167" s="165"/>
      <c r="IA1167" s="165"/>
      <c r="IB1167" s="165"/>
      <c r="IC1167" s="165"/>
      <c r="ID1167" s="165"/>
      <c r="IE1167" s="165"/>
      <c r="IF1167" s="165"/>
      <c r="IG1167" s="165"/>
      <c r="IH1167" s="165"/>
      <c r="II1167" s="165"/>
      <c r="IJ1167" s="165"/>
      <c r="IK1167" s="165"/>
      <c r="IL1167" s="165"/>
      <c r="IM1167" s="165"/>
      <c r="IN1167" s="165"/>
      <c r="IO1167" s="165"/>
      <c r="IP1167" s="165"/>
      <c r="IQ1167" s="165"/>
      <c r="IR1167" s="165"/>
      <c r="IS1167" s="165"/>
      <c r="IT1167" s="165"/>
      <c r="IU1167" s="165"/>
      <c r="IV1167" s="165"/>
      <c r="IW1167" s="165"/>
      <c r="IX1167" s="165"/>
      <c r="IY1167" s="165"/>
      <c r="IZ1167" s="165"/>
      <c r="JA1167" s="165"/>
      <c r="JB1167" s="165"/>
      <c r="JC1167" s="165"/>
      <c r="JD1167" s="165"/>
      <c r="JE1167" s="165"/>
      <c r="JF1167" s="165"/>
      <c r="JG1167" s="165"/>
      <c r="JH1167" s="165"/>
      <c r="JI1167" s="165"/>
      <c r="JJ1167" s="165"/>
      <c r="JK1167" s="165"/>
      <c r="JL1167" s="165"/>
      <c r="JM1167" s="165"/>
      <c r="JN1167" s="165"/>
      <c r="JO1167" s="165"/>
      <c r="JP1167" s="165"/>
      <c r="JQ1167" s="165"/>
      <c r="JR1167" s="165"/>
      <c r="JS1167" s="165"/>
      <c r="JT1167" s="165"/>
      <c r="JU1167" s="165"/>
      <c r="JV1167" s="165"/>
      <c r="JW1167" s="165"/>
      <c r="JX1167" s="165"/>
      <c r="JY1167" s="165"/>
      <c r="JZ1167" s="165"/>
      <c r="KA1167" s="165"/>
      <c r="KB1167" s="165"/>
      <c r="KC1167" s="165"/>
      <c r="KD1167" s="165"/>
      <c r="KE1167" s="165"/>
      <c r="KF1167" s="165"/>
      <c r="KG1167" s="165"/>
      <c r="KH1167" s="165"/>
      <c r="KI1167" s="165"/>
      <c r="KJ1167" s="165"/>
      <c r="KK1167" s="165"/>
      <c r="KL1167" s="165"/>
      <c r="KM1167" s="165"/>
      <c r="KN1167" s="165"/>
      <c r="KO1167" s="165"/>
      <c r="KP1167" s="165"/>
      <c r="KQ1167" s="165"/>
      <c r="KR1167" s="165"/>
      <c r="KS1167" s="165"/>
      <c r="KT1167" s="165"/>
      <c r="KU1167" s="165"/>
      <c r="KV1167" s="165"/>
      <c r="KW1167" s="165"/>
      <c r="KX1167" s="165"/>
      <c r="KY1167" s="165"/>
      <c r="KZ1167" s="165"/>
      <c r="LA1167" s="165"/>
      <c r="LB1167" s="165"/>
      <c r="LC1167" s="165"/>
      <c r="LD1167" s="165"/>
      <c r="LE1167" s="165"/>
      <c r="LF1167" s="165"/>
      <c r="LG1167" s="165"/>
      <c r="LH1167" s="165"/>
      <c r="LI1167" s="165"/>
      <c r="LJ1167" s="165"/>
      <c r="LK1167" s="165"/>
      <c r="LL1167" s="165"/>
      <c r="LM1167" s="165"/>
      <c r="LN1167" s="165"/>
      <c r="LO1167" s="165"/>
      <c r="LP1167" s="165"/>
      <c r="LQ1167" s="165"/>
      <c r="LR1167" s="165"/>
      <c r="LS1167" s="165"/>
      <c r="LT1167" s="165"/>
      <c r="LU1167" s="165"/>
      <c r="LV1167" s="165"/>
      <c r="LW1167" s="165"/>
      <c r="LX1167" s="165"/>
      <c r="LY1167" s="165"/>
      <c r="LZ1167" s="165"/>
      <c r="MA1167" s="165"/>
      <c r="MB1167" s="165"/>
      <c r="MC1167" s="165"/>
      <c r="MD1167" s="165"/>
      <c r="ME1167" s="165"/>
      <c r="MF1167" s="165"/>
      <c r="MG1167" s="165"/>
      <c r="MH1167" s="165"/>
      <c r="MI1167" s="165"/>
      <c r="MJ1167" s="165"/>
      <c r="MK1167" s="165"/>
      <c r="ML1167" s="165"/>
      <c r="MM1167" s="165"/>
      <c r="MN1167" s="165"/>
      <c r="MO1167" s="165"/>
      <c r="MP1167" s="165"/>
      <c r="MQ1167" s="165"/>
      <c r="MR1167" s="165"/>
      <c r="MS1167" s="165"/>
      <c r="MT1167" s="165"/>
      <c r="MU1167" s="165"/>
      <c r="MV1167" s="165"/>
      <c r="MW1167" s="165"/>
      <c r="MX1167" s="165"/>
      <c r="MY1167" s="165"/>
      <c r="MZ1167" s="165"/>
      <c r="NA1167" s="165"/>
      <c r="NB1167" s="165"/>
      <c r="NC1167" s="165"/>
      <c r="ND1167" s="165"/>
      <c r="NE1167" s="165"/>
      <c r="NF1167" s="165"/>
      <c r="NG1167" s="165"/>
      <c r="NH1167" s="165"/>
      <c r="NI1167" s="165"/>
      <c r="NJ1167" s="165"/>
      <c r="NK1167" s="165"/>
      <c r="NL1167" s="165"/>
      <c r="NM1167" s="165"/>
      <c r="NN1167" s="165"/>
      <c r="NO1167" s="165"/>
      <c r="NP1167" s="165"/>
      <c r="NQ1167" s="165"/>
      <c r="NR1167" s="165"/>
      <c r="NS1167" s="165"/>
      <c r="NT1167" s="165"/>
      <c r="NU1167" s="165"/>
      <c r="NV1167" s="165"/>
      <c r="NW1167" s="165"/>
      <c r="NX1167" s="165"/>
      <c r="NY1167" s="165"/>
      <c r="NZ1167" s="165"/>
      <c r="OA1167" s="165"/>
      <c r="OB1167" s="165"/>
      <c r="OC1167" s="165"/>
      <c r="OD1167" s="165"/>
      <c r="OE1167" s="165"/>
      <c r="OF1167" s="165"/>
      <c r="OG1167" s="165"/>
      <c r="OH1167" s="165"/>
      <c r="OI1167" s="165"/>
      <c r="OJ1167" s="165"/>
      <c r="OK1167" s="165"/>
      <c r="OL1167" s="165"/>
      <c r="OM1167" s="165"/>
      <c r="ON1167" s="165"/>
      <c r="OO1167" s="165"/>
      <c r="OP1167" s="165"/>
      <c r="OQ1167" s="165"/>
      <c r="OR1167" s="165"/>
      <c r="OS1167" s="165"/>
      <c r="OT1167" s="165"/>
      <c r="OU1167" s="165"/>
      <c r="OV1167" s="165"/>
      <c r="OW1167" s="165"/>
      <c r="OX1167" s="165"/>
      <c r="OY1167" s="165"/>
      <c r="OZ1167" s="165"/>
      <c r="PA1167" s="165"/>
      <c r="PB1167" s="165"/>
      <c r="PC1167" s="165"/>
      <c r="PD1167" s="165"/>
      <c r="PE1167" s="165"/>
      <c r="PF1167" s="165"/>
      <c r="PG1167" s="165"/>
      <c r="PH1167" s="165"/>
      <c r="PI1167" s="165"/>
      <c r="PJ1167" s="165"/>
      <c r="PK1167" s="165"/>
      <c r="PL1167" s="165"/>
      <c r="PM1167" s="165"/>
      <c r="PN1167" s="165"/>
      <c r="PO1167" s="165"/>
      <c r="PP1167" s="165"/>
      <c r="PQ1167" s="165"/>
      <c r="PR1167" s="165"/>
      <c r="PS1167" s="165"/>
      <c r="PT1167" s="165"/>
      <c r="PU1167" s="165"/>
      <c r="PV1167" s="165"/>
      <c r="PW1167" s="165"/>
      <c r="PX1167" s="165"/>
      <c r="PY1167" s="165"/>
      <c r="PZ1167" s="165"/>
      <c r="QA1167" s="165"/>
      <c r="QB1167" s="165"/>
      <c r="QC1167" s="165"/>
      <c r="QD1167" s="165"/>
      <c r="QE1167" s="165"/>
      <c r="QF1167" s="165"/>
      <c r="QG1167" s="165"/>
      <c r="QH1167" s="165"/>
      <c r="QI1167" s="165"/>
      <c r="QJ1167" s="165"/>
      <c r="QK1167" s="165"/>
      <c r="QL1167" s="165"/>
      <c r="QM1167" s="165"/>
      <c r="QN1167" s="165"/>
      <c r="QO1167" s="165"/>
      <c r="QP1167" s="165"/>
      <c r="QQ1167" s="165"/>
      <c r="QR1167" s="165"/>
      <c r="QS1167" s="165"/>
      <c r="QT1167" s="165"/>
      <c r="QU1167" s="165"/>
      <c r="QV1167" s="165"/>
      <c r="QW1167" s="165"/>
      <c r="QX1167" s="165"/>
      <c r="QY1167" s="165"/>
      <c r="QZ1167" s="165"/>
      <c r="RA1167" s="165"/>
      <c r="RB1167" s="165"/>
      <c r="RC1167" s="165"/>
      <c r="RD1167" s="165"/>
      <c r="RE1167" s="165"/>
      <c r="RF1167" s="165"/>
      <c r="RG1167" s="165"/>
      <c r="RH1167" s="165"/>
      <c r="RI1167" s="165"/>
      <c r="RJ1167" s="165"/>
      <c r="RK1167" s="165"/>
      <c r="RL1167" s="165"/>
      <c r="RM1167" s="165"/>
      <c r="RN1167" s="165"/>
      <c r="RO1167" s="165"/>
      <c r="RP1167" s="165"/>
      <c r="RQ1167" s="165"/>
      <c r="RR1167" s="165"/>
      <c r="RS1167" s="165"/>
      <c r="RT1167" s="165"/>
      <c r="RU1167" s="165"/>
      <c r="RV1167" s="165"/>
      <c r="RW1167" s="165"/>
      <c r="RX1167" s="165"/>
      <c r="RY1167" s="165"/>
      <c r="RZ1167" s="165"/>
      <c r="SA1167" s="165"/>
      <c r="SB1167" s="165"/>
      <c r="SC1167" s="165"/>
      <c r="SD1167" s="165"/>
      <c r="SE1167" s="165"/>
      <c r="SF1167" s="165"/>
      <c r="SG1167" s="165"/>
      <c r="SH1167" s="165"/>
      <c r="SI1167" s="165"/>
      <c r="SJ1167" s="165"/>
      <c r="SK1167" s="165"/>
      <c r="SL1167" s="165"/>
      <c r="SM1167" s="165"/>
      <c r="SN1167" s="165"/>
      <c r="SO1167" s="165"/>
      <c r="SP1167" s="165"/>
      <c r="SQ1167" s="165"/>
      <c r="SR1167" s="165"/>
      <c r="SS1167" s="165"/>
      <c r="ST1167" s="165"/>
      <c r="SU1167" s="165"/>
      <c r="SV1167" s="165"/>
      <c r="SW1167" s="165"/>
      <c r="SX1167" s="165"/>
      <c r="SY1167" s="165"/>
      <c r="SZ1167" s="165"/>
      <c r="TA1167" s="165"/>
      <c r="TB1167" s="165"/>
      <c r="TC1167" s="165"/>
      <c r="TD1167" s="165"/>
      <c r="TE1167" s="165"/>
      <c r="TF1167" s="165"/>
      <c r="TG1167" s="165"/>
      <c r="TH1167" s="165"/>
      <c r="TI1167" s="165"/>
      <c r="TJ1167" s="165"/>
      <c r="TK1167" s="165"/>
      <c r="TL1167" s="165"/>
      <c r="TM1167" s="165"/>
      <c r="TN1167" s="165"/>
      <c r="TO1167" s="165"/>
      <c r="TP1167" s="165"/>
      <c r="TQ1167" s="165"/>
      <c r="TR1167" s="165"/>
      <c r="TS1167" s="165"/>
      <c r="TT1167" s="165"/>
      <c r="TU1167" s="165"/>
      <c r="TV1167" s="165"/>
      <c r="TW1167" s="165"/>
      <c r="TX1167" s="165"/>
      <c r="TY1167" s="165"/>
      <c r="TZ1167" s="165"/>
      <c r="UA1167" s="165"/>
      <c r="UB1167" s="165"/>
      <c r="UC1167" s="165"/>
      <c r="UD1167" s="165"/>
      <c r="UE1167" s="165"/>
      <c r="UF1167" s="165"/>
      <c r="UG1167" s="165"/>
      <c r="UH1167" s="165"/>
      <c r="UI1167" s="165"/>
      <c r="UJ1167" s="165"/>
      <c r="UK1167" s="165"/>
      <c r="UL1167" s="165"/>
      <c r="UM1167" s="165"/>
      <c r="UN1167" s="165"/>
      <c r="UO1167" s="165"/>
      <c r="UP1167" s="165"/>
      <c r="UQ1167" s="165"/>
      <c r="UR1167" s="165"/>
      <c r="US1167" s="165"/>
      <c r="UT1167" s="165"/>
      <c r="UU1167" s="165"/>
      <c r="UV1167" s="165"/>
      <c r="UW1167" s="165"/>
      <c r="UX1167" s="165"/>
      <c r="UY1167" s="165"/>
      <c r="UZ1167" s="165"/>
      <c r="VA1167" s="165"/>
      <c r="VB1167" s="165"/>
      <c r="VC1167" s="165"/>
      <c r="VD1167" s="165"/>
      <c r="VE1167" s="165"/>
      <c r="VF1167" s="165"/>
      <c r="VG1167" s="165"/>
      <c r="VH1167" s="165"/>
      <c r="VI1167" s="165"/>
      <c r="VJ1167" s="165"/>
      <c r="VK1167" s="165"/>
      <c r="VL1167" s="165"/>
      <c r="VM1167" s="165"/>
      <c r="VN1167" s="165"/>
      <c r="VO1167" s="165"/>
      <c r="VP1167" s="165"/>
      <c r="VQ1167" s="165"/>
      <c r="VR1167" s="165"/>
      <c r="VS1167" s="165"/>
      <c r="VT1167" s="165"/>
      <c r="VU1167" s="165"/>
      <c r="VV1167" s="165"/>
      <c r="VW1167" s="165"/>
      <c r="VX1167" s="165"/>
      <c r="VY1167" s="165"/>
      <c r="VZ1167" s="165"/>
      <c r="WA1167" s="165"/>
      <c r="WB1167" s="165"/>
      <c r="WC1167" s="165"/>
      <c r="WD1167" s="165"/>
      <c r="WE1167" s="165"/>
      <c r="WF1167" s="165"/>
      <c r="WG1167" s="165"/>
      <c r="WH1167" s="165"/>
      <c r="WI1167" s="165"/>
      <c r="WJ1167" s="165"/>
      <c r="WK1167" s="165"/>
      <c r="WL1167" s="165"/>
      <c r="WM1167" s="165"/>
      <c r="WN1167" s="165"/>
      <c r="WO1167" s="165"/>
      <c r="WP1167" s="165"/>
      <c r="WQ1167" s="165"/>
      <c r="WR1167" s="165"/>
      <c r="WS1167" s="165"/>
      <c r="WT1167" s="165"/>
      <c r="WU1167" s="165"/>
      <c r="WV1167" s="165"/>
      <c r="WW1167" s="165"/>
      <c r="WX1167" s="165"/>
      <c r="WY1167" s="165"/>
      <c r="WZ1167" s="165"/>
      <c r="XA1167" s="165"/>
      <c r="XB1167" s="165"/>
      <c r="XC1167" s="165"/>
      <c r="XD1167" s="165"/>
      <c r="XE1167" s="165"/>
      <c r="XF1167" s="165"/>
      <c r="XG1167" s="165"/>
      <c r="XH1167" s="165"/>
      <c r="XI1167" s="165"/>
      <c r="XJ1167" s="165"/>
      <c r="XK1167" s="165"/>
      <c r="XL1167" s="165"/>
      <c r="XM1167" s="165"/>
      <c r="XN1167" s="165"/>
      <c r="XO1167" s="165"/>
      <c r="XP1167" s="165"/>
      <c r="XQ1167" s="165"/>
      <c r="XR1167" s="165"/>
      <c r="XS1167" s="165"/>
      <c r="XT1167" s="165"/>
      <c r="XU1167" s="165"/>
      <c r="XV1167" s="165"/>
      <c r="XW1167" s="165"/>
      <c r="XX1167" s="165"/>
      <c r="XY1167" s="165"/>
      <c r="XZ1167" s="165"/>
      <c r="YA1167" s="165"/>
      <c r="YB1167" s="165"/>
      <c r="YC1167" s="165"/>
      <c r="YD1167" s="165"/>
      <c r="YE1167" s="165"/>
      <c r="YF1167" s="165"/>
      <c r="YG1167" s="165"/>
      <c r="YH1167" s="165"/>
      <c r="YI1167" s="165"/>
      <c r="YJ1167" s="165"/>
      <c r="YK1167" s="165"/>
      <c r="YL1167" s="165"/>
      <c r="YM1167" s="165"/>
      <c r="YN1167" s="165"/>
      <c r="YO1167" s="165"/>
      <c r="YP1167" s="165"/>
      <c r="YQ1167" s="165"/>
      <c r="YR1167" s="165"/>
      <c r="YS1167" s="165"/>
      <c r="YT1167" s="165"/>
      <c r="YU1167" s="165"/>
      <c r="YV1167" s="165"/>
      <c r="YW1167" s="165"/>
      <c r="YX1167" s="165"/>
      <c r="YY1167" s="165"/>
      <c r="YZ1167" s="165"/>
      <c r="ZA1167" s="165"/>
      <c r="ZB1167" s="165"/>
      <c r="ZC1167" s="165"/>
      <c r="ZD1167" s="165"/>
      <c r="ZE1167" s="165"/>
      <c r="ZF1167" s="165"/>
      <c r="ZG1167" s="165"/>
      <c r="ZH1167" s="165"/>
      <c r="ZI1167" s="165"/>
      <c r="ZJ1167" s="165"/>
      <c r="ZK1167" s="165"/>
      <c r="ZL1167" s="165"/>
      <c r="ZM1167" s="165"/>
      <c r="ZN1167" s="165"/>
      <c r="ZO1167" s="165"/>
      <c r="ZP1167" s="165"/>
      <c r="ZQ1167" s="165"/>
      <c r="ZR1167" s="165"/>
      <c r="ZS1167" s="165"/>
      <c r="ZT1167" s="165"/>
      <c r="ZU1167" s="165"/>
      <c r="ZV1167" s="165"/>
      <c r="ZW1167" s="165"/>
      <c r="ZX1167" s="165"/>
      <c r="ZY1167" s="165"/>
      <c r="ZZ1167" s="165"/>
      <c r="AAA1167" s="165"/>
      <c r="AAB1167" s="165"/>
      <c r="AAC1167" s="165"/>
      <c r="AAD1167" s="165"/>
      <c r="AAE1167" s="165"/>
      <c r="AAF1167" s="165"/>
      <c r="AAG1167" s="165"/>
      <c r="AAH1167" s="165"/>
      <c r="AAI1167" s="165"/>
      <c r="AAJ1167" s="165"/>
      <c r="AAK1167" s="165"/>
      <c r="AAL1167" s="165"/>
      <c r="AAM1167" s="165"/>
      <c r="AAN1167" s="165"/>
      <c r="AAO1167" s="165"/>
      <c r="AAP1167" s="165"/>
      <c r="AAQ1167" s="165"/>
      <c r="AAR1167" s="165"/>
      <c r="AAS1167" s="165"/>
      <c r="AAT1167" s="165"/>
      <c r="AAU1167" s="165"/>
      <c r="AAV1167" s="165"/>
      <c r="AAW1167" s="165"/>
      <c r="AAX1167" s="165"/>
      <c r="AAY1167" s="165"/>
      <c r="AAZ1167" s="165"/>
      <c r="ABA1167" s="165"/>
      <c r="ABB1167" s="165"/>
      <c r="ABC1167" s="165"/>
      <c r="ABD1167" s="165"/>
      <c r="ABE1167" s="165"/>
      <c r="ABF1167" s="165"/>
      <c r="ABG1167" s="165"/>
      <c r="ABH1167" s="165"/>
      <c r="ABI1167" s="165"/>
      <c r="ABJ1167" s="165"/>
      <c r="ABK1167" s="165"/>
      <c r="ABL1167" s="165"/>
      <c r="ABM1167" s="165"/>
      <c r="ABN1167" s="165"/>
      <c r="ABO1167" s="165"/>
      <c r="ABP1167" s="165"/>
      <c r="ABQ1167" s="165"/>
      <c r="ABR1167" s="165"/>
      <c r="ABS1167" s="165"/>
      <c r="ABT1167" s="165"/>
      <c r="ABU1167" s="165"/>
      <c r="ABV1167" s="165"/>
      <c r="ABW1167" s="165"/>
      <c r="ABX1167" s="165"/>
      <c r="ABY1167" s="165"/>
      <c r="ABZ1167" s="165"/>
      <c r="ACA1167" s="165"/>
      <c r="ACB1167" s="165"/>
      <c r="ACC1167" s="165"/>
      <c r="ACD1167" s="165"/>
      <c r="ACE1167" s="165"/>
      <c r="ACF1167" s="165"/>
      <c r="ACG1167" s="165"/>
      <c r="ACH1167" s="165"/>
      <c r="ACI1167" s="165"/>
      <c r="ACJ1167" s="165"/>
      <c r="ACK1167" s="165"/>
      <c r="ACL1167" s="165"/>
      <c r="ACM1167" s="165"/>
      <c r="ACN1167" s="165"/>
      <c r="ACO1167" s="165"/>
      <c r="ACP1167" s="165"/>
      <c r="ACQ1167" s="165"/>
      <c r="ACR1167" s="165"/>
      <c r="ACS1167" s="165"/>
      <c r="ACT1167" s="165"/>
      <c r="ACU1167" s="165"/>
      <c r="ACV1167" s="165"/>
      <c r="ACW1167" s="165"/>
      <c r="ACX1167" s="165"/>
      <c r="ACY1167" s="165"/>
      <c r="ACZ1167" s="165"/>
      <c r="ADA1167" s="165"/>
      <c r="ADB1167" s="165"/>
      <c r="ADC1167" s="165"/>
      <c r="ADD1167" s="165"/>
      <c r="ADE1167" s="165"/>
      <c r="ADF1167" s="165"/>
      <c r="ADG1167" s="165"/>
      <c r="ADH1167" s="165"/>
      <c r="ADI1167" s="165"/>
      <c r="ADJ1167" s="165"/>
      <c r="ADK1167" s="165"/>
      <c r="ADL1167" s="165"/>
      <c r="ADM1167" s="165"/>
      <c r="ADN1167" s="165"/>
      <c r="ADO1167" s="165"/>
      <c r="ADP1167" s="165"/>
      <c r="ADQ1167" s="165"/>
      <c r="ADR1167" s="165"/>
      <c r="ADS1167" s="165"/>
      <c r="ADT1167" s="165"/>
      <c r="ADU1167" s="165"/>
      <c r="ADV1167" s="165"/>
      <c r="ADW1167" s="165"/>
      <c r="ADX1167" s="165"/>
      <c r="ADY1167" s="165"/>
      <c r="ADZ1167" s="165"/>
      <c r="AEA1167" s="165"/>
      <c r="AEB1167" s="165"/>
      <c r="AEC1167" s="165"/>
      <c r="AED1167" s="165"/>
      <c r="AEE1167" s="165"/>
      <c r="AEF1167" s="165"/>
      <c r="AEG1167" s="165"/>
      <c r="AEH1167" s="165"/>
      <c r="AEI1167" s="165"/>
      <c r="AEJ1167" s="165"/>
      <c r="AEK1167" s="165"/>
      <c r="AEL1167" s="165"/>
      <c r="AEM1167" s="165"/>
      <c r="AEN1167" s="165"/>
      <c r="AEO1167" s="165"/>
      <c r="AEP1167" s="165"/>
      <c r="AEQ1167" s="165"/>
      <c r="AER1167" s="165"/>
      <c r="AES1167" s="165"/>
      <c r="AET1167" s="165"/>
      <c r="AEU1167" s="165"/>
      <c r="AEV1167" s="165"/>
      <c r="AEW1167" s="165"/>
      <c r="AEX1167" s="165"/>
      <c r="AEY1167" s="165"/>
      <c r="AEZ1167" s="165"/>
      <c r="AFA1167" s="165"/>
      <c r="AFB1167" s="165"/>
      <c r="AFC1167" s="165"/>
      <c r="AFD1167" s="165"/>
      <c r="AFE1167" s="165"/>
      <c r="AFF1167" s="165"/>
      <c r="AFG1167" s="165"/>
      <c r="AFH1167" s="165"/>
      <c r="AFI1167" s="165"/>
      <c r="AFJ1167" s="165"/>
      <c r="AFK1167" s="165"/>
      <c r="AFL1167" s="165"/>
      <c r="AFM1167" s="165"/>
      <c r="AFN1167" s="165"/>
      <c r="AFO1167" s="165"/>
      <c r="AFP1167" s="165"/>
      <c r="AFQ1167" s="165"/>
      <c r="AFR1167" s="165"/>
      <c r="AFS1167" s="165"/>
      <c r="AFT1167" s="165"/>
      <c r="AFU1167" s="165"/>
      <c r="AFV1167" s="165"/>
      <c r="AFW1167" s="165"/>
      <c r="AFX1167" s="165"/>
      <c r="AFY1167" s="165"/>
      <c r="AFZ1167" s="165"/>
      <c r="AGA1167" s="165"/>
      <c r="AGB1167" s="165"/>
      <c r="AGC1167" s="165"/>
      <c r="AGD1167" s="165"/>
      <c r="AGE1167" s="165"/>
      <c r="AGF1167" s="165"/>
      <c r="AGG1167" s="165"/>
      <c r="AGH1167" s="165"/>
      <c r="AGI1167" s="165"/>
      <c r="AGJ1167" s="165"/>
      <c r="AGK1167" s="165"/>
      <c r="AGL1167" s="165"/>
      <c r="AGM1167" s="165"/>
      <c r="AGN1167" s="165"/>
      <c r="AGO1167" s="165"/>
      <c r="AGP1167" s="165"/>
      <c r="AGQ1167" s="165"/>
      <c r="AGR1167" s="165"/>
      <c r="AGS1167" s="165"/>
      <c r="AGT1167" s="165"/>
      <c r="AGU1167" s="165"/>
      <c r="AGV1167" s="165"/>
      <c r="AGW1167" s="165"/>
      <c r="AGX1167" s="165"/>
      <c r="AGY1167" s="165"/>
      <c r="AGZ1167" s="165"/>
      <c r="AHA1167" s="165"/>
      <c r="AHB1167" s="165"/>
      <c r="AHC1167" s="165"/>
      <c r="AHD1167" s="165"/>
      <c r="AHE1167" s="165"/>
      <c r="AHF1167" s="165"/>
      <c r="AHG1167" s="165"/>
      <c r="AHH1167" s="165"/>
      <c r="AHI1167" s="165"/>
      <c r="AHJ1167" s="165"/>
      <c r="AHK1167" s="165"/>
      <c r="AHL1167" s="165"/>
      <c r="AHM1167" s="165"/>
      <c r="AHN1167" s="165"/>
      <c r="AHO1167" s="165"/>
      <c r="AHP1167" s="165"/>
      <c r="AHQ1167" s="165"/>
      <c r="AHR1167" s="165"/>
      <c r="AHS1167" s="165"/>
      <c r="AHT1167" s="165"/>
      <c r="AHU1167" s="165"/>
      <c r="AHV1167" s="165"/>
      <c r="AHW1167" s="165"/>
      <c r="AHX1167" s="165"/>
      <c r="AHY1167" s="165"/>
      <c r="AHZ1167" s="165"/>
      <c r="AIA1167" s="165"/>
      <c r="AIB1167" s="165"/>
      <c r="AIC1167" s="165"/>
      <c r="AID1167" s="165"/>
      <c r="AIE1167" s="165"/>
      <c r="AIF1167" s="165"/>
      <c r="AIG1167" s="165"/>
      <c r="AIH1167" s="165"/>
      <c r="AII1167" s="165"/>
      <c r="AIJ1167" s="165"/>
      <c r="AIK1167" s="165"/>
      <c r="AIL1167" s="165"/>
      <c r="AIM1167" s="165"/>
      <c r="AIN1167" s="165"/>
      <c r="AIO1167" s="165"/>
      <c r="AIP1167" s="165"/>
      <c r="AIQ1167" s="165"/>
      <c r="AIR1167" s="165"/>
      <c r="AIS1167" s="165"/>
      <c r="AIT1167" s="165"/>
      <c r="AIU1167" s="165"/>
      <c r="AIV1167" s="165"/>
      <c r="AIW1167" s="165"/>
      <c r="AIX1167" s="165"/>
      <c r="AIY1167" s="165"/>
      <c r="AIZ1167" s="165"/>
      <c r="AJA1167" s="165"/>
      <c r="AJB1167" s="165"/>
      <c r="AJC1167" s="165"/>
      <c r="AJD1167" s="165"/>
      <c r="AJE1167" s="165"/>
      <c r="AJF1167" s="165"/>
      <c r="AJG1167" s="165"/>
      <c r="AJH1167" s="165"/>
      <c r="AJI1167" s="165"/>
      <c r="AJJ1167" s="165"/>
      <c r="AJK1167" s="165"/>
      <c r="AJL1167" s="165"/>
      <c r="AJM1167" s="165"/>
      <c r="AJN1167" s="165"/>
      <c r="AJO1167" s="165"/>
      <c r="AJP1167" s="165"/>
      <c r="AJQ1167" s="165"/>
      <c r="AJR1167" s="165"/>
      <c r="AJS1167" s="165"/>
      <c r="AJT1167" s="165"/>
      <c r="AJU1167" s="165"/>
      <c r="AJV1167" s="165"/>
      <c r="AJW1167" s="165"/>
      <c r="AJX1167" s="165"/>
      <c r="AJY1167" s="165"/>
      <c r="AJZ1167" s="165"/>
      <c r="AKA1167" s="165"/>
      <c r="AKB1167" s="165"/>
      <c r="AKC1167" s="165"/>
      <c r="AKD1167" s="165"/>
      <c r="AKE1167" s="165"/>
      <c r="AKF1167" s="165"/>
      <c r="AKG1167" s="165"/>
      <c r="AKH1167" s="165"/>
      <c r="AKI1167" s="165"/>
      <c r="AKJ1167" s="165"/>
      <c r="AKK1167" s="165"/>
      <c r="AKL1167" s="165"/>
      <c r="AKM1167" s="165"/>
      <c r="AKN1167" s="165"/>
      <c r="AKO1167" s="165"/>
      <c r="AKP1167" s="165"/>
      <c r="AKQ1167" s="165"/>
      <c r="AKR1167" s="165"/>
      <c r="AKS1167" s="165"/>
      <c r="AKT1167" s="165"/>
      <c r="AKU1167" s="165"/>
      <c r="AKV1167" s="165"/>
      <c r="AKW1167" s="165"/>
      <c r="AKX1167" s="165"/>
      <c r="AKY1167" s="165"/>
      <c r="AKZ1167" s="165"/>
      <c r="ALA1167" s="165"/>
      <c r="ALB1167" s="165"/>
      <c r="ALC1167" s="165"/>
      <c r="ALD1167" s="165"/>
      <c r="ALE1167" s="165"/>
      <c r="ALF1167" s="165"/>
      <c r="ALG1167" s="165"/>
      <c r="ALH1167" s="165"/>
      <c r="ALI1167" s="165"/>
      <c r="ALJ1167" s="165"/>
      <c r="ALK1167" s="165"/>
      <c r="ALL1167" s="165"/>
      <c r="ALM1167" s="165"/>
      <c r="ALN1167" s="165"/>
      <c r="ALO1167" s="165"/>
      <c r="ALP1167" s="165"/>
      <c r="ALQ1167" s="165"/>
      <c r="ALR1167" s="165"/>
      <c r="ALS1167" s="165"/>
      <c r="ALT1167" s="165"/>
      <c r="ALU1167" s="165"/>
      <c r="ALV1167" s="165"/>
      <c r="ALW1167" s="165"/>
      <c r="ALX1167" s="165"/>
      <c r="ALY1167" s="165"/>
      <c r="ALZ1167" s="165"/>
      <c r="AMA1167" s="165"/>
      <c r="AMB1167" s="165"/>
      <c r="AMC1167" s="165"/>
      <c r="AMD1167" s="165"/>
      <c r="AME1167" s="165"/>
      <c r="AMF1167" s="165"/>
      <c r="AMG1167" s="165"/>
      <c r="AMH1167" s="165"/>
      <c r="AMI1167" s="165"/>
      <c r="AMJ1167" s="165"/>
      <c r="AMK1167" s="165"/>
      <c r="AML1167" s="165"/>
      <c r="AMM1167" s="165"/>
      <c r="AMN1167" s="165"/>
      <c r="AMO1167" s="165"/>
      <c r="AMP1167" s="165"/>
      <c r="AMQ1167" s="165"/>
      <c r="AMR1167" s="165"/>
      <c r="AMS1167" s="165"/>
      <c r="AMT1167" s="165"/>
      <c r="AMU1167" s="165"/>
      <c r="AMV1167" s="165"/>
      <c r="AMW1167" s="165"/>
      <c r="AMX1167" s="165"/>
      <c r="AMY1167" s="165"/>
      <c r="AMZ1167" s="165"/>
      <c r="ANA1167" s="165"/>
      <c r="ANB1167" s="165"/>
      <c r="ANC1167" s="165"/>
      <c r="AND1167" s="165"/>
      <c r="ANE1167" s="165"/>
      <c r="ANF1167" s="165"/>
      <c r="ANG1167" s="165"/>
      <c r="ANH1167" s="165"/>
      <c r="ANI1167" s="165"/>
      <c r="ANJ1167" s="165"/>
      <c r="ANK1167" s="165"/>
      <c r="ANL1167" s="165"/>
      <c r="ANM1167" s="165"/>
      <c r="ANN1167" s="165"/>
      <c r="ANO1167" s="165"/>
      <c r="ANP1167" s="165"/>
      <c r="ANQ1167" s="165"/>
      <c r="ANR1167" s="165"/>
      <c r="ANS1167" s="165"/>
      <c r="ANT1167" s="165"/>
      <c r="ANU1167" s="165"/>
      <c r="ANV1167" s="165"/>
      <c r="ANW1167" s="165"/>
      <c r="ANX1167" s="165"/>
      <c r="ANY1167" s="165"/>
      <c r="ANZ1167" s="165"/>
      <c r="AOA1167" s="165"/>
      <c r="AOB1167" s="165"/>
      <c r="AOC1167" s="165"/>
      <c r="AOD1167" s="165"/>
      <c r="AOE1167" s="165"/>
      <c r="AOF1167" s="165"/>
      <c r="AOG1167" s="165"/>
      <c r="AOH1167" s="165"/>
      <c r="AOI1167" s="165"/>
      <c r="AOJ1167" s="165"/>
      <c r="AOK1167" s="165"/>
      <c r="AOL1167" s="165"/>
      <c r="AOM1167" s="165"/>
      <c r="AON1167" s="165"/>
      <c r="AOO1167" s="165"/>
      <c r="AOP1167" s="165"/>
      <c r="AOQ1167" s="165"/>
      <c r="AOR1167" s="165"/>
      <c r="AOS1167" s="165"/>
      <c r="AOT1167" s="165"/>
      <c r="AOU1167" s="165"/>
      <c r="AOV1167" s="165"/>
      <c r="AOW1167" s="165"/>
      <c r="AOX1167" s="165"/>
      <c r="AOY1167" s="165"/>
      <c r="AOZ1167" s="165"/>
      <c r="APA1167" s="165"/>
      <c r="APB1167" s="165"/>
      <c r="APC1167" s="165"/>
      <c r="APD1167" s="165"/>
      <c r="APE1167" s="165"/>
      <c r="APF1167" s="165"/>
      <c r="APG1167" s="165"/>
      <c r="APH1167" s="165"/>
      <c r="API1167" s="165"/>
      <c r="APJ1167" s="165"/>
      <c r="APK1167" s="165"/>
      <c r="APL1167" s="165"/>
      <c r="APM1167" s="165"/>
      <c r="APN1167" s="165"/>
      <c r="APO1167" s="165"/>
      <c r="APP1167" s="165"/>
      <c r="APQ1167" s="165"/>
      <c r="APR1167" s="165"/>
      <c r="APS1167" s="165"/>
      <c r="APT1167" s="165"/>
      <c r="APU1167" s="165"/>
      <c r="APV1167" s="165"/>
      <c r="APW1167" s="165"/>
      <c r="APX1167" s="165"/>
      <c r="APY1167" s="165"/>
      <c r="APZ1167" s="165"/>
      <c r="AQA1167" s="165"/>
      <c r="AQB1167" s="165"/>
      <c r="AQC1167" s="165"/>
      <c r="AQD1167" s="165"/>
      <c r="AQE1167" s="165"/>
      <c r="AQF1167" s="165"/>
      <c r="AQG1167" s="165"/>
      <c r="AQH1167" s="165"/>
      <c r="AQI1167" s="165"/>
      <c r="AQJ1167" s="165"/>
      <c r="AQK1167" s="165"/>
      <c r="AQL1167" s="165"/>
      <c r="AQM1167" s="165"/>
      <c r="AQN1167" s="165"/>
      <c r="AQO1167" s="165"/>
      <c r="AQP1167" s="165"/>
      <c r="AQQ1167" s="165"/>
      <c r="AQR1167" s="165"/>
      <c r="AQS1167" s="165"/>
      <c r="AQT1167" s="165"/>
      <c r="AQU1167" s="165"/>
      <c r="AQV1167" s="165"/>
      <c r="AQW1167" s="165"/>
      <c r="AQX1167" s="165"/>
      <c r="AQY1167" s="165"/>
      <c r="AQZ1167" s="165"/>
      <c r="ARA1167" s="165"/>
      <c r="ARB1167" s="165"/>
      <c r="ARC1167" s="165"/>
      <c r="ARD1167" s="165"/>
      <c r="ARE1167" s="165"/>
      <c r="ARF1167" s="165"/>
      <c r="ARG1167" s="165"/>
      <c r="ARH1167" s="165"/>
      <c r="ARI1167" s="165"/>
      <c r="ARJ1167" s="165"/>
      <c r="ARK1167" s="165"/>
      <c r="ARL1167" s="165"/>
      <c r="ARM1167" s="165"/>
      <c r="ARN1167" s="165"/>
      <c r="ARO1167" s="165"/>
      <c r="ARP1167" s="165"/>
      <c r="ARQ1167" s="165"/>
      <c r="ARR1167" s="165"/>
      <c r="ARS1167" s="165"/>
      <c r="ART1167" s="165"/>
      <c r="ARU1167" s="165"/>
      <c r="ARV1167" s="165"/>
      <c r="ARW1167" s="165"/>
      <c r="ARX1167" s="165"/>
      <c r="ARY1167" s="165"/>
      <c r="ARZ1167" s="165"/>
      <c r="ASA1167" s="165"/>
      <c r="ASB1167" s="165"/>
      <c r="ASC1167" s="165"/>
      <c r="ASD1167" s="165"/>
      <c r="ASE1167" s="165"/>
      <c r="ASF1167" s="165"/>
      <c r="ASG1167" s="165"/>
      <c r="ASH1167" s="165"/>
      <c r="ASI1167" s="165"/>
      <c r="ASJ1167" s="165"/>
      <c r="ASK1167" s="165"/>
      <c r="ASL1167" s="165"/>
      <c r="ASM1167" s="165"/>
      <c r="ASN1167" s="165"/>
      <c r="ASO1167" s="165"/>
      <c r="ASP1167" s="165"/>
      <c r="ASQ1167" s="165"/>
      <c r="ASR1167" s="165"/>
      <c r="ASS1167" s="165"/>
      <c r="AST1167" s="165"/>
      <c r="ASU1167" s="165"/>
      <c r="ASV1167" s="165"/>
      <c r="ASW1167" s="165"/>
      <c r="ASX1167" s="165"/>
      <c r="ASY1167" s="165"/>
      <c r="ASZ1167" s="165"/>
      <c r="ATA1167" s="165"/>
      <c r="ATB1167" s="165"/>
      <c r="ATC1167" s="165"/>
      <c r="ATD1167" s="165"/>
      <c r="ATE1167" s="165"/>
      <c r="ATF1167" s="165"/>
      <c r="ATG1167" s="165"/>
      <c r="ATH1167" s="165"/>
      <c r="ATI1167" s="165"/>
      <c r="ATJ1167" s="165"/>
      <c r="ATK1167" s="165"/>
      <c r="ATL1167" s="165"/>
      <c r="ATM1167" s="165"/>
      <c r="ATN1167" s="165"/>
      <c r="ATO1167" s="165"/>
      <c r="ATP1167" s="165"/>
      <c r="ATQ1167" s="165"/>
      <c r="ATR1167" s="165"/>
      <c r="ATS1167" s="165"/>
      <c r="ATT1167" s="165"/>
      <c r="ATU1167" s="165"/>
      <c r="ATV1167" s="165"/>
      <c r="ATW1167" s="165"/>
      <c r="ATX1167" s="165"/>
      <c r="ATY1167" s="165"/>
      <c r="ATZ1167" s="165"/>
      <c r="AUA1167" s="165"/>
      <c r="AUB1167" s="165"/>
      <c r="AUC1167" s="165"/>
      <c r="AUD1167" s="165"/>
      <c r="AUE1167" s="165"/>
      <c r="AUF1167" s="165"/>
      <c r="AUG1167" s="165"/>
      <c r="AUH1167" s="165"/>
      <c r="AUI1167" s="165"/>
      <c r="AUJ1167" s="165"/>
      <c r="AUK1167" s="165"/>
      <c r="AUL1167" s="165"/>
      <c r="AUM1167" s="165"/>
      <c r="AUN1167" s="165"/>
      <c r="AUO1167" s="165"/>
      <c r="AUP1167" s="165"/>
      <c r="AUQ1167" s="165"/>
      <c r="AUR1167" s="165"/>
      <c r="AUS1167" s="165"/>
      <c r="AUT1167" s="165"/>
      <c r="AUU1167" s="165"/>
      <c r="AUV1167" s="165"/>
      <c r="AUW1167" s="165"/>
      <c r="AUX1167" s="165"/>
      <c r="AUY1167" s="165"/>
      <c r="AUZ1167" s="165"/>
      <c r="AVA1167" s="165"/>
      <c r="AVB1167" s="165"/>
      <c r="AVC1167" s="165"/>
      <c r="AVD1167" s="165"/>
      <c r="AVE1167" s="165"/>
      <c r="AVF1167" s="165"/>
      <c r="AVG1167" s="165"/>
      <c r="AVH1167" s="165"/>
      <c r="AVI1167" s="165"/>
      <c r="AVJ1167" s="165"/>
      <c r="AVK1167" s="165"/>
      <c r="AVL1167" s="165"/>
      <c r="AVM1167" s="165"/>
      <c r="AVN1167" s="165"/>
      <c r="AVO1167" s="165"/>
      <c r="AVP1167" s="165"/>
      <c r="AVQ1167" s="165"/>
      <c r="AVR1167" s="165"/>
      <c r="AVS1167" s="165"/>
      <c r="AVT1167" s="165"/>
      <c r="AVU1167" s="165"/>
      <c r="AVV1167" s="165"/>
      <c r="AVW1167" s="165"/>
      <c r="AVX1167" s="165"/>
      <c r="AVY1167" s="165"/>
      <c r="AVZ1167" s="165"/>
      <c r="AWA1167" s="165"/>
      <c r="AWB1167" s="165"/>
      <c r="AWC1167" s="165"/>
      <c r="AWD1167" s="165"/>
      <c r="AWE1167" s="165"/>
      <c r="AWF1167" s="165"/>
      <c r="AWG1167" s="165"/>
      <c r="AWH1167" s="165"/>
      <c r="AWI1167" s="165"/>
      <c r="AWJ1167" s="165"/>
      <c r="AWK1167" s="165"/>
      <c r="AWL1167" s="165"/>
      <c r="AWM1167" s="165"/>
      <c r="AWN1167" s="165"/>
      <c r="AWO1167" s="165"/>
      <c r="AWP1167" s="165"/>
      <c r="AWQ1167" s="165"/>
      <c r="AWR1167" s="165"/>
      <c r="AWS1167" s="165"/>
      <c r="AWT1167" s="165"/>
      <c r="AWU1167" s="165"/>
      <c r="AWV1167" s="165"/>
      <c r="AWW1167" s="165"/>
      <c r="AWX1167" s="165"/>
      <c r="AWY1167" s="165"/>
      <c r="AWZ1167" s="165"/>
      <c r="AXA1167" s="165"/>
      <c r="AXB1167" s="165"/>
      <c r="AXC1167" s="165"/>
      <c r="AXD1167" s="165"/>
      <c r="AXE1167" s="165"/>
      <c r="AXF1167" s="165"/>
      <c r="AXG1167" s="165"/>
      <c r="AXH1167" s="165"/>
      <c r="AXI1167" s="165"/>
      <c r="AXJ1167" s="165"/>
      <c r="AXK1167" s="165"/>
      <c r="AXL1167" s="165"/>
      <c r="AXM1167" s="165"/>
      <c r="AXN1167" s="165"/>
      <c r="AXO1167" s="165"/>
      <c r="AXP1167" s="165"/>
      <c r="AXQ1167" s="165"/>
      <c r="AXR1167" s="165"/>
      <c r="AXS1167" s="165"/>
      <c r="AXT1167" s="165"/>
      <c r="AXU1167" s="165"/>
      <c r="AXV1167" s="165"/>
      <c r="AXW1167" s="165"/>
      <c r="AXX1167" s="165"/>
      <c r="AXY1167" s="165"/>
      <c r="AXZ1167" s="165"/>
      <c r="AYA1167" s="165"/>
      <c r="AYB1167" s="165"/>
      <c r="AYC1167" s="165"/>
      <c r="AYD1167" s="165"/>
      <c r="AYE1167" s="165"/>
      <c r="AYF1167" s="165"/>
      <c r="AYG1167" s="165"/>
      <c r="AYH1167" s="165"/>
      <c r="AYI1167" s="165"/>
      <c r="AYJ1167" s="165"/>
      <c r="AYK1167" s="165"/>
      <c r="AYL1167" s="165"/>
      <c r="AYM1167" s="165"/>
      <c r="AYN1167" s="165"/>
      <c r="AYO1167" s="165"/>
      <c r="AYP1167" s="165"/>
      <c r="AYQ1167" s="165"/>
      <c r="AYR1167" s="165"/>
      <c r="AYS1167" s="165"/>
      <c r="AYT1167" s="165"/>
      <c r="AYU1167" s="165"/>
      <c r="AYV1167" s="165"/>
      <c r="AYW1167" s="165"/>
      <c r="AYX1167" s="165"/>
      <c r="AYY1167" s="165"/>
      <c r="AYZ1167" s="165"/>
      <c r="AZA1167" s="165"/>
      <c r="AZB1167" s="165"/>
      <c r="AZC1167" s="165"/>
      <c r="AZD1167" s="165"/>
      <c r="AZE1167" s="165"/>
      <c r="AZF1167" s="165"/>
      <c r="AZG1167" s="165"/>
      <c r="AZH1167" s="165"/>
      <c r="AZI1167" s="165"/>
      <c r="AZJ1167" s="165"/>
      <c r="AZK1167" s="165"/>
      <c r="AZL1167" s="165"/>
      <c r="AZM1167" s="165"/>
      <c r="AZN1167" s="165"/>
      <c r="AZO1167" s="165"/>
      <c r="AZP1167" s="165"/>
      <c r="AZQ1167" s="165"/>
      <c r="AZR1167" s="165"/>
      <c r="AZS1167" s="165"/>
      <c r="AZT1167" s="165"/>
      <c r="AZU1167" s="165"/>
      <c r="AZV1167" s="165"/>
      <c r="AZW1167" s="165"/>
      <c r="AZX1167" s="165"/>
      <c r="AZY1167" s="165"/>
      <c r="AZZ1167" s="165"/>
      <c r="BAA1167" s="165"/>
      <c r="BAB1167" s="165"/>
      <c r="BAC1167" s="165"/>
      <c r="BAD1167" s="165"/>
      <c r="BAE1167" s="165"/>
      <c r="BAF1167" s="165"/>
      <c r="BAG1167" s="165"/>
      <c r="BAH1167" s="165"/>
      <c r="BAI1167" s="165"/>
      <c r="BAJ1167" s="165"/>
      <c r="BAK1167" s="165"/>
      <c r="BAL1167" s="165"/>
      <c r="BAM1167" s="165"/>
      <c r="BAN1167" s="165"/>
      <c r="BAO1167" s="165"/>
      <c r="BAP1167" s="165"/>
      <c r="BAQ1167" s="165"/>
      <c r="BAR1167" s="165"/>
      <c r="BAS1167" s="165"/>
      <c r="BAT1167" s="165"/>
      <c r="BAU1167" s="165"/>
      <c r="BAV1167" s="165"/>
      <c r="BAW1167" s="165"/>
      <c r="BAX1167" s="165"/>
      <c r="BAY1167" s="165"/>
      <c r="BAZ1167" s="165"/>
      <c r="BBA1167" s="165"/>
      <c r="BBB1167" s="165"/>
      <c r="BBC1167" s="165"/>
      <c r="BBD1167" s="165"/>
      <c r="BBE1167" s="165"/>
      <c r="BBF1167" s="165"/>
      <c r="BBG1167" s="165"/>
      <c r="BBH1167" s="165"/>
      <c r="BBI1167" s="165"/>
      <c r="BBJ1167" s="165"/>
      <c r="BBK1167" s="165"/>
      <c r="BBL1167" s="165"/>
      <c r="BBM1167" s="165"/>
      <c r="BBN1167" s="165"/>
      <c r="BBO1167" s="165"/>
      <c r="BBP1167" s="165"/>
      <c r="BBQ1167" s="165"/>
      <c r="BBR1167" s="165"/>
      <c r="BBS1167" s="165"/>
      <c r="BBT1167" s="165"/>
      <c r="BBU1167" s="165"/>
      <c r="BBV1167" s="165"/>
      <c r="BBW1167" s="165"/>
      <c r="BBX1167" s="165"/>
      <c r="BBY1167" s="165"/>
      <c r="BBZ1167" s="165"/>
      <c r="BCA1167" s="165"/>
      <c r="BCB1167" s="165"/>
      <c r="BCC1167" s="165"/>
      <c r="BCD1167" s="165"/>
      <c r="BCE1167" s="165"/>
      <c r="BCF1167" s="165"/>
      <c r="BCG1167" s="165"/>
      <c r="BCH1167" s="165"/>
      <c r="BCI1167" s="165"/>
      <c r="BCJ1167" s="165"/>
      <c r="BCK1167" s="165"/>
      <c r="BCL1167" s="165"/>
      <c r="BCM1167" s="165"/>
      <c r="BCN1167" s="165"/>
      <c r="BCO1167" s="165"/>
      <c r="BCP1167" s="165"/>
      <c r="BCQ1167" s="165"/>
      <c r="BCR1167" s="165"/>
      <c r="BCS1167" s="165"/>
      <c r="BCT1167" s="165"/>
      <c r="BCU1167" s="165"/>
      <c r="BCV1167" s="165"/>
      <c r="BCW1167" s="165"/>
      <c r="BCX1167" s="165"/>
      <c r="BCY1167" s="165"/>
      <c r="BCZ1167" s="165"/>
      <c r="BDA1167" s="165"/>
      <c r="BDB1167" s="165"/>
      <c r="BDC1167" s="165"/>
      <c r="BDD1167" s="165"/>
      <c r="BDE1167" s="165"/>
      <c r="BDF1167" s="165"/>
      <c r="BDG1167" s="165"/>
      <c r="BDH1167" s="165"/>
      <c r="BDI1167" s="165"/>
      <c r="BDJ1167" s="165"/>
      <c r="BDK1167" s="165"/>
      <c r="BDL1167" s="165"/>
      <c r="BDM1167" s="165"/>
      <c r="BDN1167" s="165"/>
      <c r="BDO1167" s="165"/>
      <c r="BDP1167" s="165"/>
      <c r="BDQ1167" s="165"/>
      <c r="BDR1167" s="165"/>
      <c r="BDS1167" s="165"/>
      <c r="BDT1167" s="165"/>
      <c r="BDU1167" s="165"/>
      <c r="BDV1167" s="165"/>
      <c r="BDW1167" s="165"/>
      <c r="BDX1167" s="165"/>
      <c r="BDY1167" s="165"/>
      <c r="BDZ1167" s="165"/>
      <c r="BEA1167" s="165"/>
      <c r="BEB1167" s="165"/>
      <c r="BEC1167" s="165"/>
      <c r="BED1167" s="165"/>
      <c r="BEE1167" s="165"/>
      <c r="BEF1167" s="165"/>
      <c r="BEG1167" s="165"/>
      <c r="BEH1167" s="165"/>
      <c r="BEI1167" s="165"/>
      <c r="BEJ1167" s="165"/>
      <c r="BEK1167" s="165"/>
      <c r="BEL1167" s="165"/>
      <c r="BEM1167" s="165"/>
      <c r="BEN1167" s="165"/>
      <c r="BEO1167" s="165"/>
      <c r="BEP1167" s="165"/>
      <c r="BEQ1167" s="165"/>
      <c r="BER1167" s="165"/>
      <c r="BES1167" s="165"/>
      <c r="BET1167" s="165"/>
      <c r="BEU1167" s="165"/>
      <c r="BEV1167" s="165"/>
      <c r="BEW1167" s="165"/>
      <c r="BEX1167" s="165"/>
      <c r="BEY1167" s="165"/>
      <c r="BEZ1167" s="165"/>
      <c r="BFA1167" s="165"/>
      <c r="BFB1167" s="165"/>
      <c r="BFC1167" s="165"/>
      <c r="BFD1167" s="165"/>
      <c r="BFE1167" s="165"/>
      <c r="BFF1167" s="165"/>
      <c r="BFG1167" s="165"/>
      <c r="BFH1167" s="165"/>
      <c r="BFI1167" s="165"/>
      <c r="BFJ1167" s="165"/>
      <c r="BFK1167" s="165"/>
      <c r="BFL1167" s="165"/>
      <c r="BFM1167" s="165"/>
      <c r="BFN1167" s="165"/>
      <c r="BFO1167" s="165"/>
      <c r="BFP1167" s="165"/>
      <c r="BFQ1167" s="165"/>
      <c r="BFR1167" s="165"/>
      <c r="BFS1167" s="165"/>
      <c r="BFT1167" s="165"/>
      <c r="BFU1167" s="165"/>
      <c r="BFV1167" s="165"/>
      <c r="BFW1167" s="165"/>
      <c r="BFX1167" s="165"/>
      <c r="BFY1167" s="165"/>
      <c r="BFZ1167" s="165"/>
      <c r="BGA1167" s="165"/>
      <c r="BGB1167" s="165"/>
      <c r="BGC1167" s="165"/>
      <c r="BGD1167" s="165"/>
      <c r="BGE1167" s="165"/>
      <c r="BGF1167" s="165"/>
      <c r="BGG1167" s="165"/>
      <c r="BGH1167" s="165"/>
      <c r="BGI1167" s="165"/>
      <c r="BGJ1167" s="165"/>
      <c r="BGK1167" s="165"/>
      <c r="BGL1167" s="165"/>
      <c r="BGM1167" s="165"/>
      <c r="BGN1167" s="165"/>
      <c r="BGO1167" s="165"/>
      <c r="BGP1167" s="165"/>
      <c r="BGQ1167" s="165"/>
      <c r="BGR1167" s="165"/>
      <c r="BGS1167" s="165"/>
      <c r="BGT1167" s="165"/>
      <c r="BGU1167" s="165"/>
      <c r="BGV1167" s="165"/>
      <c r="BGW1167" s="165"/>
      <c r="BGX1167" s="165"/>
      <c r="BGY1167" s="165"/>
      <c r="BGZ1167" s="165"/>
      <c r="BHA1167" s="165"/>
      <c r="BHB1167" s="165"/>
      <c r="BHC1167" s="165"/>
      <c r="BHD1167" s="165"/>
      <c r="BHE1167" s="165"/>
      <c r="BHF1167" s="165"/>
      <c r="BHG1167" s="165"/>
      <c r="BHH1167" s="165"/>
      <c r="BHI1167" s="165"/>
      <c r="BHJ1167" s="165"/>
      <c r="BHK1167" s="165"/>
      <c r="BHL1167" s="165"/>
      <c r="BHM1167" s="165"/>
      <c r="BHN1167" s="165"/>
      <c r="BHO1167" s="165"/>
      <c r="BHP1167" s="165"/>
      <c r="BHQ1167" s="165"/>
      <c r="BHR1167" s="165"/>
      <c r="BHS1167" s="165"/>
      <c r="BHT1167" s="165"/>
      <c r="BHU1167" s="165"/>
      <c r="BHV1167" s="165"/>
      <c r="BHW1167" s="165"/>
      <c r="BHX1167" s="165"/>
      <c r="BHY1167" s="165"/>
      <c r="BHZ1167" s="165"/>
      <c r="BIA1167" s="165"/>
      <c r="BIB1167" s="165"/>
      <c r="BIC1167" s="165"/>
      <c r="BID1167" s="165"/>
      <c r="BIE1167" s="165"/>
      <c r="BIF1167" s="165"/>
      <c r="BIG1167" s="165"/>
      <c r="BIH1167" s="165"/>
      <c r="BII1167" s="165"/>
      <c r="BIJ1167" s="165"/>
      <c r="BIK1167" s="165"/>
      <c r="BIL1167" s="165"/>
      <c r="BIM1167" s="165"/>
      <c r="BIN1167" s="165"/>
      <c r="BIO1167" s="165"/>
      <c r="BIP1167" s="165"/>
      <c r="BIQ1167" s="165"/>
      <c r="BIR1167" s="165"/>
      <c r="BIS1167" s="165"/>
      <c r="BIT1167" s="165"/>
      <c r="BIU1167" s="165"/>
      <c r="BIV1167" s="165"/>
      <c r="BIW1167" s="165"/>
      <c r="BIX1167" s="165"/>
      <c r="BIY1167" s="165"/>
      <c r="BIZ1167" s="165"/>
      <c r="BJA1167" s="165"/>
      <c r="BJB1167" s="165"/>
      <c r="BJC1167" s="165"/>
      <c r="BJD1167" s="165"/>
      <c r="BJE1167" s="165"/>
      <c r="BJF1167" s="165"/>
      <c r="BJG1167" s="165"/>
      <c r="BJH1167" s="165"/>
      <c r="BJI1167" s="165"/>
      <c r="BJJ1167" s="165"/>
      <c r="BJK1167" s="165"/>
      <c r="BJL1167" s="165"/>
      <c r="BJM1167" s="165"/>
      <c r="BJN1167" s="165"/>
      <c r="BJO1167" s="165"/>
      <c r="BJP1167" s="165"/>
      <c r="BJQ1167" s="165"/>
      <c r="BJR1167" s="165"/>
      <c r="BJS1167" s="165"/>
      <c r="BJT1167" s="165"/>
      <c r="BJU1167" s="165"/>
      <c r="BJV1167" s="165"/>
      <c r="BJW1167" s="165"/>
      <c r="BJX1167" s="165"/>
      <c r="BJY1167" s="165"/>
      <c r="BJZ1167" s="165"/>
      <c r="BKA1167" s="165"/>
      <c r="BKB1167" s="165"/>
      <c r="BKC1167" s="165"/>
      <c r="BKD1167" s="165"/>
      <c r="BKE1167" s="165"/>
      <c r="BKF1167" s="165"/>
      <c r="BKG1167" s="165"/>
      <c r="BKH1167" s="165"/>
      <c r="BKI1167" s="165"/>
      <c r="BKJ1167" s="165"/>
      <c r="BKK1167" s="165"/>
      <c r="BKL1167" s="165"/>
      <c r="BKM1167" s="165"/>
      <c r="BKN1167" s="165"/>
      <c r="BKO1167" s="165"/>
      <c r="BKP1167" s="165"/>
      <c r="BKQ1167" s="165"/>
      <c r="BKR1167" s="165"/>
      <c r="BKS1167" s="165"/>
      <c r="BKT1167" s="165"/>
      <c r="BKU1167" s="165"/>
      <c r="BKV1167" s="165"/>
      <c r="BKW1167" s="165"/>
      <c r="BKX1167" s="165"/>
      <c r="BKY1167" s="165"/>
      <c r="BKZ1167" s="165"/>
      <c r="BLA1167" s="165"/>
      <c r="BLB1167" s="165"/>
      <c r="BLC1167" s="165"/>
      <c r="BLD1167" s="165"/>
      <c r="BLE1167" s="165"/>
      <c r="BLF1167" s="165"/>
      <c r="BLG1167" s="165"/>
      <c r="BLH1167" s="165"/>
      <c r="BLI1167" s="165"/>
      <c r="BLJ1167" s="165"/>
      <c r="BLK1167" s="165"/>
      <c r="BLL1167" s="165"/>
      <c r="BLM1167" s="165"/>
      <c r="BLN1167" s="165"/>
      <c r="BLO1167" s="165"/>
      <c r="BLP1167" s="165"/>
      <c r="BLQ1167" s="165"/>
      <c r="BLR1167" s="165"/>
      <c r="BLS1167" s="165"/>
      <c r="BLT1167" s="165"/>
      <c r="BLU1167" s="165"/>
      <c r="BLV1167" s="165"/>
      <c r="BLW1167" s="165"/>
      <c r="BLX1167" s="165"/>
      <c r="BLY1167" s="165"/>
      <c r="BLZ1167" s="165"/>
      <c r="BMA1167" s="165"/>
      <c r="BMB1167" s="165"/>
      <c r="BMC1167" s="165"/>
      <c r="BMD1167" s="165"/>
      <c r="BME1167" s="165"/>
      <c r="BMF1167" s="165"/>
      <c r="BMG1167" s="165"/>
      <c r="BMH1167" s="165"/>
      <c r="BMI1167" s="165"/>
      <c r="BMJ1167" s="165"/>
      <c r="BMK1167" s="165"/>
      <c r="BML1167" s="165"/>
      <c r="BMM1167" s="165"/>
      <c r="BMN1167" s="165"/>
      <c r="BMO1167" s="165"/>
      <c r="BMP1167" s="165"/>
      <c r="BMQ1167" s="165"/>
      <c r="BMR1167" s="165"/>
      <c r="BMS1167" s="165"/>
      <c r="BMT1167" s="165"/>
      <c r="BMU1167" s="165"/>
      <c r="BMV1167" s="165"/>
      <c r="BMW1167" s="165"/>
      <c r="BMX1167" s="165"/>
      <c r="BMY1167" s="165"/>
      <c r="BMZ1167" s="165"/>
      <c r="BNA1167" s="165"/>
      <c r="BNB1167" s="165"/>
      <c r="BNC1167" s="165"/>
      <c r="BND1167" s="165"/>
      <c r="BNE1167" s="165"/>
      <c r="BNF1167" s="165"/>
      <c r="BNG1167" s="165"/>
      <c r="BNH1167" s="165"/>
      <c r="BNI1167" s="165"/>
      <c r="BNJ1167" s="165"/>
      <c r="BNK1167" s="165"/>
      <c r="BNL1167" s="165"/>
      <c r="BNM1167" s="165"/>
      <c r="BNN1167" s="165"/>
      <c r="BNO1167" s="165"/>
      <c r="BNP1167" s="165"/>
      <c r="BNQ1167" s="165"/>
      <c r="BNR1167" s="165"/>
      <c r="BNS1167" s="165"/>
      <c r="BNT1167" s="165"/>
      <c r="BNU1167" s="165"/>
      <c r="BNV1167" s="165"/>
      <c r="BNW1167" s="165"/>
      <c r="BNX1167" s="165"/>
      <c r="BNY1167" s="165"/>
      <c r="BNZ1167" s="165"/>
      <c r="BOA1167" s="165"/>
      <c r="BOB1167" s="165"/>
      <c r="BOC1167" s="165"/>
      <c r="BOD1167" s="165"/>
      <c r="BOE1167" s="165"/>
      <c r="BOF1167" s="165"/>
      <c r="BOG1167" s="165"/>
      <c r="BOH1167" s="165"/>
      <c r="BOI1167" s="165"/>
      <c r="BOJ1167" s="165"/>
      <c r="BOK1167" s="165"/>
      <c r="BOL1167" s="165"/>
      <c r="BOM1167" s="165"/>
      <c r="BON1167" s="165"/>
      <c r="BOO1167" s="165"/>
      <c r="BOP1167" s="165"/>
      <c r="BOQ1167" s="165"/>
      <c r="BOR1167" s="165"/>
      <c r="BOS1167" s="165"/>
      <c r="BOT1167" s="165"/>
      <c r="BOU1167" s="165"/>
      <c r="BOV1167" s="165"/>
      <c r="BOW1167" s="165"/>
      <c r="BOX1167" s="165"/>
      <c r="BOY1167" s="165"/>
      <c r="BOZ1167" s="165"/>
      <c r="BPA1167" s="165"/>
      <c r="BPB1167" s="165"/>
      <c r="BPC1167" s="165"/>
      <c r="BPD1167" s="165"/>
      <c r="BPE1167" s="165"/>
      <c r="BPF1167" s="165"/>
      <c r="BPG1167" s="165"/>
      <c r="BPH1167" s="165"/>
      <c r="BPI1167" s="165"/>
      <c r="BPJ1167" s="165"/>
      <c r="BPK1167" s="165"/>
      <c r="BPL1167" s="165"/>
      <c r="BPM1167" s="165"/>
      <c r="BPN1167" s="165"/>
      <c r="BPO1167" s="165"/>
      <c r="BPP1167" s="165"/>
      <c r="BPQ1167" s="165"/>
      <c r="BPR1167" s="165"/>
      <c r="BPS1167" s="165"/>
      <c r="BPT1167" s="165"/>
      <c r="BPU1167" s="165"/>
      <c r="BPV1167" s="165"/>
      <c r="BPW1167" s="165"/>
      <c r="BPX1167" s="165"/>
      <c r="BPY1167" s="165"/>
      <c r="BPZ1167" s="165"/>
      <c r="BQA1167" s="165"/>
      <c r="BQB1167" s="165"/>
      <c r="BQC1167" s="165"/>
      <c r="BQD1167" s="165"/>
      <c r="BQE1167" s="165"/>
      <c r="BQF1167" s="165"/>
      <c r="BQG1167" s="165"/>
      <c r="BQH1167" s="165"/>
      <c r="BQI1167" s="165"/>
      <c r="BQJ1167" s="165"/>
      <c r="BQK1167" s="165"/>
      <c r="BQL1167" s="165"/>
      <c r="BQM1167" s="165"/>
      <c r="BQN1167" s="165"/>
      <c r="BQO1167" s="165"/>
      <c r="BQP1167" s="165"/>
      <c r="BQQ1167" s="165"/>
      <c r="BQR1167" s="165"/>
      <c r="BQS1167" s="165"/>
      <c r="BQT1167" s="165"/>
      <c r="BQU1167" s="165"/>
      <c r="BQV1167" s="165"/>
      <c r="BQW1167" s="165"/>
      <c r="BQX1167" s="165"/>
      <c r="BQY1167" s="165"/>
      <c r="BQZ1167" s="165"/>
      <c r="BRA1167" s="165"/>
      <c r="BRB1167" s="165"/>
      <c r="BRC1167" s="165"/>
      <c r="BRD1167" s="165"/>
      <c r="BRE1167" s="165"/>
      <c r="BRF1167" s="165"/>
      <c r="BRG1167" s="165"/>
      <c r="BRH1167" s="165"/>
      <c r="BRI1167" s="165"/>
      <c r="BRJ1167" s="165"/>
      <c r="BRK1167" s="165"/>
      <c r="BRL1167" s="165"/>
      <c r="BRM1167" s="165"/>
      <c r="BRN1167" s="165"/>
      <c r="BRO1167" s="165"/>
      <c r="BRP1167" s="165"/>
      <c r="BRQ1167" s="165"/>
      <c r="BRR1167" s="165"/>
      <c r="BRS1167" s="165"/>
      <c r="BRT1167" s="165"/>
      <c r="BRU1167" s="165"/>
      <c r="BRV1167" s="165"/>
      <c r="BRW1167" s="165"/>
      <c r="BRX1167" s="165"/>
      <c r="BRY1167" s="165"/>
      <c r="BRZ1167" s="165"/>
      <c r="BSA1167" s="165"/>
      <c r="BSB1167" s="165"/>
      <c r="BSC1167" s="165"/>
      <c r="BSD1167" s="165"/>
      <c r="BSE1167" s="165"/>
      <c r="BSF1167" s="165"/>
      <c r="BSG1167" s="165"/>
      <c r="BSH1167" s="165"/>
      <c r="BSI1167" s="165"/>
      <c r="BSJ1167" s="165"/>
      <c r="BSK1167" s="165"/>
      <c r="BSL1167" s="165"/>
      <c r="BSM1167" s="165"/>
      <c r="BSN1167" s="165"/>
      <c r="BSO1167" s="165"/>
      <c r="BSP1167" s="165"/>
      <c r="BSQ1167" s="165"/>
      <c r="BSR1167" s="165"/>
      <c r="BSS1167" s="165"/>
      <c r="BST1167" s="165"/>
      <c r="BSU1167" s="165"/>
      <c r="BSV1167" s="165"/>
      <c r="BSW1167" s="165"/>
      <c r="BSX1167" s="165"/>
      <c r="BSY1167" s="165"/>
      <c r="BSZ1167" s="165"/>
      <c r="BTA1167" s="165"/>
      <c r="BTB1167" s="165"/>
      <c r="BTC1167" s="165"/>
      <c r="BTD1167" s="165"/>
      <c r="BTE1167" s="165"/>
      <c r="BTF1167" s="165"/>
      <c r="BTG1167" s="165"/>
      <c r="BTH1167" s="165"/>
      <c r="BTI1167" s="165"/>
      <c r="BTJ1167" s="165"/>
      <c r="BTK1167" s="165"/>
      <c r="BTL1167" s="165"/>
      <c r="BTM1167" s="165"/>
      <c r="BTN1167" s="165"/>
      <c r="BTO1167" s="165"/>
      <c r="BTP1167" s="165"/>
      <c r="BTQ1167" s="165"/>
      <c r="BTR1167" s="165"/>
      <c r="BTS1167" s="165"/>
      <c r="BTT1167" s="165"/>
      <c r="BTU1167" s="165"/>
      <c r="BTV1167" s="165"/>
      <c r="BTW1167" s="165"/>
      <c r="BTX1167" s="165"/>
      <c r="BTY1167" s="165"/>
      <c r="BTZ1167" s="165"/>
      <c r="BUA1167" s="165"/>
      <c r="BUB1167" s="165"/>
      <c r="BUC1167" s="165"/>
      <c r="BUD1167" s="165"/>
      <c r="BUE1167" s="165"/>
      <c r="BUF1167" s="165"/>
      <c r="BUG1167" s="165"/>
      <c r="BUH1167" s="165"/>
      <c r="BUI1167" s="165"/>
      <c r="BUJ1167" s="165"/>
      <c r="BUK1167" s="165"/>
      <c r="BUL1167" s="165"/>
      <c r="BUM1167" s="165"/>
      <c r="BUN1167" s="165"/>
      <c r="BUO1167" s="165"/>
      <c r="BUP1167" s="165"/>
      <c r="BUQ1167" s="165"/>
      <c r="BUR1167" s="165"/>
      <c r="BUS1167" s="165"/>
      <c r="BUT1167" s="165"/>
      <c r="BUU1167" s="165"/>
      <c r="BUV1167" s="165"/>
      <c r="BUW1167" s="165"/>
      <c r="BUX1167" s="165"/>
      <c r="BUY1167" s="165"/>
      <c r="BUZ1167" s="165"/>
      <c r="BVA1167" s="165"/>
      <c r="BVB1167" s="165"/>
      <c r="BVC1167" s="165"/>
      <c r="BVD1167" s="165"/>
      <c r="BVE1167" s="165"/>
      <c r="BVF1167" s="165"/>
      <c r="BVG1167" s="165"/>
      <c r="BVH1167" s="165"/>
      <c r="BVI1167" s="165"/>
      <c r="BVJ1167" s="165"/>
      <c r="BVK1167" s="165"/>
      <c r="BVL1167" s="165"/>
      <c r="BVM1167" s="165"/>
      <c r="BVN1167" s="165"/>
      <c r="BVO1167" s="165"/>
      <c r="BVP1167" s="165"/>
      <c r="BVQ1167" s="165"/>
      <c r="BVR1167" s="165"/>
      <c r="BVS1167" s="165"/>
      <c r="BVT1167" s="165"/>
      <c r="BVU1167" s="165"/>
      <c r="BVV1167" s="165"/>
      <c r="BVW1167" s="165"/>
      <c r="BVX1167" s="165"/>
      <c r="BVY1167" s="165"/>
      <c r="BVZ1167" s="165"/>
      <c r="BWA1167" s="165"/>
      <c r="BWB1167" s="165"/>
      <c r="BWC1167" s="165"/>
      <c r="BWD1167" s="165"/>
      <c r="BWE1167" s="165"/>
      <c r="BWF1167" s="165"/>
      <c r="BWG1167" s="165"/>
      <c r="BWH1167" s="165"/>
      <c r="BWI1167" s="165"/>
      <c r="BWJ1167" s="165"/>
      <c r="BWK1167" s="165"/>
      <c r="BWL1167" s="165"/>
      <c r="BWM1167" s="165"/>
      <c r="BWN1167" s="165"/>
      <c r="BWO1167" s="165"/>
      <c r="BWP1167" s="165"/>
      <c r="BWQ1167" s="165"/>
      <c r="BWR1167" s="165"/>
      <c r="BWS1167" s="165"/>
      <c r="BWT1167" s="165"/>
      <c r="BWU1167" s="165"/>
      <c r="BWV1167" s="165"/>
      <c r="BWW1167" s="165"/>
      <c r="BWX1167" s="165"/>
      <c r="BWY1167" s="165"/>
      <c r="BWZ1167" s="165"/>
      <c r="BXA1167" s="165"/>
      <c r="BXB1167" s="165"/>
      <c r="BXC1167" s="165"/>
      <c r="BXD1167" s="165"/>
      <c r="BXE1167" s="165"/>
      <c r="BXF1167" s="165"/>
      <c r="BXG1167" s="165"/>
      <c r="BXH1167" s="165"/>
      <c r="BXI1167" s="165"/>
      <c r="BXJ1167" s="165"/>
      <c r="BXK1167" s="165"/>
      <c r="BXL1167" s="165"/>
      <c r="BXM1167" s="165"/>
      <c r="BXN1167" s="165"/>
      <c r="BXO1167" s="165"/>
      <c r="BXP1167" s="165"/>
      <c r="BXQ1167" s="165"/>
      <c r="BXR1167" s="165"/>
      <c r="BXS1167" s="165"/>
      <c r="BXT1167" s="165"/>
      <c r="BXU1167" s="165"/>
      <c r="BXV1167" s="165"/>
      <c r="BXW1167" s="165"/>
      <c r="BXX1167" s="165"/>
      <c r="BXY1167" s="165"/>
      <c r="BXZ1167" s="165"/>
      <c r="BYA1167" s="165"/>
      <c r="BYB1167" s="165"/>
      <c r="BYC1167" s="165"/>
      <c r="BYD1167" s="165"/>
      <c r="BYE1167" s="165"/>
      <c r="BYF1167" s="165"/>
      <c r="BYG1167" s="165"/>
      <c r="BYH1167" s="165"/>
      <c r="BYI1167" s="165"/>
      <c r="BYJ1167" s="165"/>
      <c r="BYK1167" s="165"/>
      <c r="BYL1167" s="165"/>
      <c r="BYM1167" s="165"/>
      <c r="BYN1167" s="165"/>
      <c r="BYO1167" s="165"/>
      <c r="BYP1167" s="165"/>
      <c r="BYQ1167" s="165"/>
      <c r="BYR1167" s="165"/>
      <c r="BYS1167" s="165"/>
      <c r="BYT1167" s="165"/>
      <c r="BYU1167" s="165"/>
      <c r="BYV1167" s="165"/>
      <c r="BYW1167" s="165"/>
      <c r="BYX1167" s="165"/>
      <c r="BYY1167" s="165"/>
      <c r="BYZ1167" s="165"/>
      <c r="BZA1167" s="165"/>
      <c r="BZB1167" s="165"/>
      <c r="BZC1167" s="165"/>
      <c r="BZD1167" s="165"/>
      <c r="BZE1167" s="165"/>
      <c r="BZF1167" s="165"/>
      <c r="BZG1167" s="165"/>
      <c r="BZH1167" s="165"/>
      <c r="BZI1167" s="165"/>
      <c r="BZJ1167" s="165"/>
      <c r="BZK1167" s="165"/>
      <c r="BZL1167" s="165"/>
      <c r="BZM1167" s="165"/>
      <c r="BZN1167" s="165"/>
      <c r="BZO1167" s="165"/>
      <c r="BZP1167" s="165"/>
      <c r="BZQ1167" s="165"/>
      <c r="BZR1167" s="165"/>
      <c r="BZS1167" s="165"/>
      <c r="BZT1167" s="165"/>
      <c r="BZU1167" s="165"/>
      <c r="BZV1167" s="165"/>
      <c r="BZW1167" s="165"/>
      <c r="BZX1167" s="165"/>
      <c r="BZY1167" s="165"/>
      <c r="BZZ1167" s="165"/>
      <c r="CAA1167" s="165"/>
      <c r="CAB1167" s="165"/>
      <c r="CAC1167" s="165"/>
      <c r="CAD1167" s="165"/>
      <c r="CAE1167" s="165"/>
      <c r="CAF1167" s="165"/>
      <c r="CAG1167" s="165"/>
      <c r="CAH1167" s="165"/>
      <c r="CAI1167" s="165"/>
      <c r="CAJ1167" s="165"/>
      <c r="CAK1167" s="165"/>
      <c r="CAL1167" s="165"/>
      <c r="CAM1167" s="165"/>
      <c r="CAN1167" s="165"/>
      <c r="CAO1167" s="165"/>
      <c r="CAP1167" s="165"/>
      <c r="CAQ1167" s="165"/>
      <c r="CAR1167" s="165"/>
      <c r="CAS1167" s="165"/>
      <c r="CAT1167" s="165"/>
      <c r="CAU1167" s="165"/>
      <c r="CAV1167" s="165"/>
      <c r="CAW1167" s="165"/>
      <c r="CAX1167" s="165"/>
      <c r="CAY1167" s="165"/>
      <c r="CAZ1167" s="165"/>
      <c r="CBA1167" s="165"/>
      <c r="CBB1167" s="165"/>
      <c r="CBC1167" s="165"/>
      <c r="CBD1167" s="165"/>
      <c r="CBE1167" s="165"/>
      <c r="CBF1167" s="165"/>
      <c r="CBG1167" s="165"/>
      <c r="CBH1167" s="165"/>
      <c r="CBI1167" s="165"/>
      <c r="CBJ1167" s="165"/>
      <c r="CBK1167" s="165"/>
      <c r="CBL1167" s="165"/>
      <c r="CBM1167" s="165"/>
      <c r="CBN1167" s="165"/>
      <c r="CBO1167" s="165"/>
      <c r="CBP1167" s="165"/>
      <c r="CBQ1167" s="165"/>
      <c r="CBR1167" s="165"/>
      <c r="CBS1167" s="165"/>
      <c r="CBT1167" s="165"/>
      <c r="CBU1167" s="165"/>
      <c r="CBV1167" s="165"/>
      <c r="CBW1167" s="165"/>
      <c r="CBX1167" s="165"/>
      <c r="CBY1167" s="165"/>
      <c r="CBZ1167" s="165"/>
      <c r="CCA1167" s="165"/>
      <c r="CCB1167" s="165"/>
      <c r="CCC1167" s="165"/>
      <c r="CCD1167" s="165"/>
      <c r="CCE1167" s="165"/>
      <c r="CCF1167" s="165"/>
      <c r="CCG1167" s="165"/>
      <c r="CCH1167" s="165"/>
      <c r="CCI1167" s="165"/>
      <c r="CCJ1167" s="165"/>
      <c r="CCK1167" s="165"/>
      <c r="CCL1167" s="165"/>
      <c r="CCM1167" s="165"/>
      <c r="CCN1167" s="165"/>
      <c r="CCO1167" s="165"/>
      <c r="CCP1167" s="165"/>
      <c r="CCQ1167" s="165"/>
      <c r="CCR1167" s="165"/>
      <c r="CCS1167" s="165"/>
      <c r="CCT1167" s="165"/>
      <c r="CCU1167" s="165"/>
      <c r="CCV1167" s="165"/>
      <c r="CCW1167" s="165"/>
      <c r="CCX1167" s="165"/>
      <c r="CCY1167" s="165"/>
      <c r="CCZ1167" s="165"/>
      <c r="CDA1167" s="165"/>
      <c r="CDB1167" s="165"/>
      <c r="CDC1167" s="165"/>
      <c r="CDD1167" s="165"/>
      <c r="CDE1167" s="165"/>
      <c r="CDF1167" s="165"/>
      <c r="CDG1167" s="165"/>
      <c r="CDH1167" s="165"/>
      <c r="CDI1167" s="165"/>
      <c r="CDJ1167" s="165"/>
      <c r="CDK1167" s="165"/>
      <c r="CDL1167" s="165"/>
      <c r="CDM1167" s="165"/>
      <c r="CDN1167" s="165"/>
      <c r="CDO1167" s="165"/>
      <c r="CDP1167" s="165"/>
      <c r="CDQ1167" s="165"/>
      <c r="CDR1167" s="165"/>
      <c r="CDS1167" s="165"/>
      <c r="CDT1167" s="165"/>
      <c r="CDU1167" s="165"/>
      <c r="CDV1167" s="165"/>
      <c r="CDW1167" s="165"/>
      <c r="CDX1167" s="165"/>
      <c r="CDY1167" s="165"/>
      <c r="CDZ1167" s="165"/>
      <c r="CEA1167" s="165"/>
      <c r="CEB1167" s="165"/>
      <c r="CEC1167" s="165"/>
      <c r="CED1167" s="165"/>
      <c r="CEE1167" s="165"/>
      <c r="CEF1167" s="165"/>
      <c r="CEG1167" s="165"/>
      <c r="CEH1167" s="165"/>
      <c r="CEI1167" s="165"/>
      <c r="CEJ1167" s="165"/>
      <c r="CEK1167" s="165"/>
      <c r="CEL1167" s="165"/>
      <c r="CEM1167" s="165"/>
      <c r="CEN1167" s="165"/>
      <c r="CEO1167" s="165"/>
      <c r="CEP1167" s="165"/>
      <c r="CEQ1167" s="165"/>
      <c r="CER1167" s="165"/>
      <c r="CES1167" s="165"/>
      <c r="CET1167" s="165"/>
      <c r="CEU1167" s="165"/>
      <c r="CEV1167" s="165"/>
      <c r="CEW1167" s="165"/>
      <c r="CEX1167" s="165"/>
      <c r="CEY1167" s="165"/>
      <c r="CEZ1167" s="165"/>
      <c r="CFA1167" s="165"/>
      <c r="CFB1167" s="165"/>
      <c r="CFC1167" s="165"/>
      <c r="CFD1167" s="165"/>
      <c r="CFE1167" s="165"/>
      <c r="CFF1167" s="165"/>
      <c r="CFG1167" s="165"/>
      <c r="CFH1167" s="165"/>
      <c r="CFI1167" s="165"/>
      <c r="CFJ1167" s="165"/>
      <c r="CFK1167" s="165"/>
      <c r="CFL1167" s="165"/>
      <c r="CFM1167" s="165"/>
      <c r="CFN1167" s="165"/>
      <c r="CFO1167" s="165"/>
      <c r="CFP1167" s="165"/>
      <c r="CFQ1167" s="165"/>
      <c r="CFR1167" s="165"/>
      <c r="CFS1167" s="165"/>
      <c r="CFT1167" s="165"/>
      <c r="CFU1167" s="165"/>
      <c r="CFV1167" s="165"/>
      <c r="CFW1167" s="165"/>
      <c r="CFX1167" s="165"/>
      <c r="CFY1167" s="165"/>
      <c r="CFZ1167" s="165"/>
      <c r="CGA1167" s="165"/>
      <c r="CGB1167" s="165"/>
      <c r="CGC1167" s="165"/>
      <c r="CGD1167" s="165"/>
      <c r="CGE1167" s="165"/>
      <c r="CGF1167" s="165"/>
      <c r="CGG1167" s="165"/>
      <c r="CGH1167" s="165"/>
      <c r="CGI1167" s="165"/>
      <c r="CGJ1167" s="165"/>
      <c r="CGK1167" s="165"/>
      <c r="CGL1167" s="165"/>
      <c r="CGM1167" s="165"/>
      <c r="CGN1167" s="165"/>
      <c r="CGO1167" s="165"/>
      <c r="CGP1167" s="165"/>
      <c r="CGQ1167" s="165"/>
      <c r="CGR1167" s="165"/>
      <c r="CGS1167" s="165"/>
      <c r="CGT1167" s="165"/>
      <c r="CGU1167" s="165"/>
      <c r="CGV1167" s="165"/>
      <c r="CGW1167" s="165"/>
      <c r="CGX1167" s="165"/>
      <c r="CGY1167" s="165"/>
      <c r="CGZ1167" s="165"/>
      <c r="CHA1167" s="165"/>
      <c r="CHB1167" s="165"/>
      <c r="CHC1167" s="165"/>
      <c r="CHD1167" s="165"/>
      <c r="CHE1167" s="165"/>
      <c r="CHF1167" s="165"/>
      <c r="CHG1167" s="165"/>
      <c r="CHH1167" s="165"/>
      <c r="CHI1167" s="165"/>
      <c r="CHJ1167" s="165"/>
      <c r="CHK1167" s="165"/>
      <c r="CHL1167" s="165"/>
      <c r="CHM1167" s="165"/>
      <c r="CHN1167" s="165"/>
      <c r="CHO1167" s="165"/>
      <c r="CHP1167" s="165"/>
      <c r="CHQ1167" s="165"/>
      <c r="CHR1167" s="165"/>
      <c r="CHS1167" s="165"/>
      <c r="CHT1167" s="165"/>
      <c r="CHU1167" s="165"/>
      <c r="CHV1167" s="165"/>
      <c r="CHW1167" s="165"/>
      <c r="CHX1167" s="165"/>
      <c r="CHY1167" s="165"/>
      <c r="CHZ1167" s="165"/>
      <c r="CIA1167" s="165"/>
      <c r="CIB1167" s="165"/>
      <c r="CIC1167" s="165"/>
      <c r="CID1167" s="165"/>
      <c r="CIE1167" s="165"/>
      <c r="CIF1167" s="165"/>
      <c r="CIG1167" s="165"/>
      <c r="CIH1167" s="165"/>
      <c r="CII1167" s="165"/>
      <c r="CIJ1167" s="165"/>
      <c r="CIK1167" s="165"/>
      <c r="CIL1167" s="165"/>
      <c r="CIM1167" s="165"/>
      <c r="CIN1167" s="165"/>
      <c r="CIO1167" s="165"/>
      <c r="CIP1167" s="165"/>
      <c r="CIQ1167" s="165"/>
      <c r="CIR1167" s="165"/>
      <c r="CIS1167" s="165"/>
      <c r="CIT1167" s="165"/>
      <c r="CIU1167" s="165"/>
      <c r="CIV1167" s="165"/>
      <c r="CIW1167" s="165"/>
      <c r="CIX1167" s="165"/>
      <c r="CIY1167" s="165"/>
      <c r="CIZ1167" s="165"/>
      <c r="CJA1167" s="165"/>
      <c r="CJB1167" s="165"/>
      <c r="CJC1167" s="165"/>
      <c r="CJD1167" s="165"/>
      <c r="CJE1167" s="165"/>
      <c r="CJF1167" s="165"/>
      <c r="CJG1167" s="165"/>
      <c r="CJH1167" s="165"/>
      <c r="CJI1167" s="165"/>
      <c r="CJJ1167" s="165"/>
      <c r="CJK1167" s="165"/>
      <c r="CJL1167" s="165"/>
      <c r="CJM1167" s="165"/>
      <c r="CJN1167" s="165"/>
      <c r="CJO1167" s="165"/>
      <c r="CJP1167" s="165"/>
      <c r="CJQ1167" s="165"/>
      <c r="CJR1167" s="165"/>
      <c r="CJS1167" s="165"/>
      <c r="CJT1167" s="165"/>
      <c r="CJU1167" s="165"/>
      <c r="CJV1167" s="165"/>
      <c r="CJW1167" s="165"/>
      <c r="CJX1167" s="165"/>
      <c r="CJY1167" s="165"/>
      <c r="CJZ1167" s="165"/>
      <c r="CKA1167" s="165"/>
      <c r="CKB1167" s="165"/>
      <c r="CKC1167" s="165"/>
      <c r="CKD1167" s="165"/>
      <c r="CKE1167" s="165"/>
      <c r="CKF1167" s="165"/>
      <c r="CKG1167" s="165"/>
      <c r="CKH1167" s="165"/>
      <c r="CKI1167" s="165"/>
      <c r="CKJ1167" s="165"/>
      <c r="CKK1167" s="165"/>
      <c r="CKL1167" s="165"/>
      <c r="CKM1167" s="165"/>
      <c r="CKN1167" s="165"/>
      <c r="CKO1167" s="165"/>
      <c r="CKP1167" s="165"/>
      <c r="CKQ1167" s="165"/>
      <c r="CKR1167" s="165"/>
      <c r="CKS1167" s="165"/>
      <c r="CKT1167" s="165"/>
      <c r="CKU1167" s="165"/>
      <c r="CKV1167" s="165"/>
      <c r="CKW1167" s="165"/>
      <c r="CKX1167" s="165"/>
      <c r="CKY1167" s="165"/>
      <c r="CKZ1167" s="165"/>
      <c r="CLA1167" s="165"/>
      <c r="CLB1167" s="165"/>
      <c r="CLC1167" s="165"/>
      <c r="CLD1167" s="165"/>
      <c r="CLE1167" s="165"/>
      <c r="CLF1167" s="165"/>
      <c r="CLG1167" s="165"/>
      <c r="CLH1167" s="165"/>
      <c r="CLI1167" s="165"/>
      <c r="CLJ1167" s="165"/>
      <c r="CLK1167" s="165"/>
      <c r="CLL1167" s="165"/>
      <c r="CLM1167" s="165"/>
      <c r="CLN1167" s="165"/>
      <c r="CLO1167" s="165"/>
      <c r="CLP1167" s="165"/>
      <c r="CLQ1167" s="165"/>
      <c r="CLR1167" s="165"/>
      <c r="CLS1167" s="165"/>
      <c r="CLT1167" s="165"/>
      <c r="CLU1167" s="165"/>
      <c r="CLV1167" s="165"/>
      <c r="CLW1167" s="165"/>
      <c r="CLX1167" s="165"/>
      <c r="CLY1167" s="165"/>
      <c r="CLZ1167" s="165"/>
      <c r="CMA1167" s="165"/>
      <c r="CMB1167" s="165"/>
      <c r="CMC1167" s="165"/>
      <c r="CMD1167" s="165"/>
      <c r="CME1167" s="165"/>
      <c r="CMF1167" s="165"/>
      <c r="CMG1167" s="165"/>
      <c r="CMH1167" s="165"/>
      <c r="CMI1167" s="165"/>
      <c r="CMJ1167" s="165"/>
      <c r="CMK1167" s="165"/>
      <c r="CML1167" s="165"/>
      <c r="CMM1167" s="165"/>
      <c r="CMN1167" s="165"/>
      <c r="CMO1167" s="165"/>
      <c r="CMP1167" s="165"/>
      <c r="CMQ1167" s="165"/>
      <c r="CMR1167" s="165"/>
      <c r="CMS1167" s="165"/>
      <c r="CMT1167" s="165"/>
      <c r="CMU1167" s="165"/>
      <c r="CMV1167" s="165"/>
      <c r="CMW1167" s="165"/>
      <c r="CMX1167" s="165"/>
      <c r="CMY1167" s="165"/>
      <c r="CMZ1167" s="165"/>
      <c r="CNA1167" s="165"/>
      <c r="CNB1167" s="165"/>
      <c r="CNC1167" s="165"/>
      <c r="CND1167" s="165"/>
      <c r="CNE1167" s="165"/>
      <c r="CNF1167" s="165"/>
      <c r="CNG1167" s="165"/>
      <c r="CNH1167" s="165"/>
      <c r="CNI1167" s="165"/>
      <c r="CNJ1167" s="165"/>
      <c r="CNK1167" s="165"/>
      <c r="CNL1167" s="165"/>
      <c r="CNM1167" s="165"/>
      <c r="CNN1167" s="165"/>
      <c r="CNO1167" s="165"/>
      <c r="CNP1167" s="165"/>
      <c r="CNQ1167" s="165"/>
      <c r="CNR1167" s="165"/>
      <c r="CNS1167" s="165"/>
      <c r="CNT1167" s="165"/>
      <c r="CNU1167" s="165"/>
      <c r="CNV1167" s="165"/>
      <c r="CNW1167" s="165"/>
      <c r="CNX1167" s="165"/>
      <c r="CNY1167" s="165"/>
      <c r="CNZ1167" s="165"/>
      <c r="COA1167" s="165"/>
      <c r="COB1167" s="165"/>
      <c r="COC1167" s="165"/>
      <c r="COD1167" s="165"/>
      <c r="COE1167" s="165"/>
      <c r="COF1167" s="165"/>
      <c r="COG1167" s="165"/>
      <c r="COH1167" s="165"/>
      <c r="COI1167" s="165"/>
      <c r="COJ1167" s="165"/>
      <c r="COK1167" s="165"/>
      <c r="COL1167" s="165"/>
      <c r="COM1167" s="165"/>
      <c r="CON1167" s="165"/>
      <c r="COO1167" s="165"/>
      <c r="COP1167" s="165"/>
      <c r="COQ1167" s="165"/>
      <c r="COR1167" s="165"/>
      <c r="COS1167" s="165"/>
      <c r="COT1167" s="165"/>
      <c r="COU1167" s="165"/>
      <c r="COV1167" s="165"/>
      <c r="COW1167" s="165"/>
      <c r="COX1167" s="165"/>
      <c r="COY1167" s="165"/>
      <c r="COZ1167" s="165"/>
      <c r="CPA1167" s="165"/>
      <c r="CPB1167" s="165"/>
      <c r="CPC1167" s="165"/>
      <c r="CPD1167" s="165"/>
      <c r="CPE1167" s="165"/>
      <c r="CPF1167" s="165"/>
      <c r="CPG1167" s="165"/>
      <c r="CPH1167" s="165"/>
      <c r="CPI1167" s="165"/>
      <c r="CPJ1167" s="165"/>
      <c r="CPK1167" s="165"/>
      <c r="CPL1167" s="165"/>
      <c r="CPM1167" s="165"/>
      <c r="CPN1167" s="165"/>
      <c r="CPO1167" s="165"/>
      <c r="CPP1167" s="165"/>
      <c r="CPQ1167" s="165"/>
      <c r="CPR1167" s="165"/>
      <c r="CPS1167" s="165"/>
      <c r="CPT1167" s="165"/>
      <c r="CPU1167" s="165"/>
      <c r="CPV1167" s="165"/>
      <c r="CPW1167" s="165"/>
      <c r="CPX1167" s="165"/>
      <c r="CPY1167" s="165"/>
      <c r="CPZ1167" s="165"/>
      <c r="CQA1167" s="165"/>
      <c r="CQB1167" s="165"/>
      <c r="CQC1167" s="165"/>
      <c r="CQD1167" s="165"/>
      <c r="CQE1167" s="165"/>
      <c r="CQF1167" s="165"/>
      <c r="CQG1167" s="165"/>
      <c r="CQH1167" s="165"/>
      <c r="CQI1167" s="165"/>
      <c r="CQJ1167" s="165"/>
      <c r="CQK1167" s="165"/>
      <c r="CQL1167" s="165"/>
      <c r="CQM1167" s="165"/>
      <c r="CQN1167" s="165"/>
      <c r="CQO1167" s="165"/>
      <c r="CQP1167" s="165"/>
      <c r="CQQ1167" s="165"/>
      <c r="CQR1167" s="165"/>
      <c r="CQS1167" s="165"/>
      <c r="CQT1167" s="165"/>
      <c r="CQU1167" s="165"/>
      <c r="CQV1167" s="165"/>
      <c r="CQW1167" s="165"/>
      <c r="CQX1167" s="165"/>
      <c r="CQY1167" s="165"/>
      <c r="CQZ1167" s="165"/>
      <c r="CRA1167" s="165"/>
      <c r="CRB1167" s="165"/>
      <c r="CRC1167" s="165"/>
      <c r="CRD1167" s="165"/>
      <c r="CRE1167" s="165"/>
      <c r="CRF1167" s="165"/>
      <c r="CRG1167" s="165"/>
      <c r="CRH1167" s="165"/>
      <c r="CRI1167" s="165"/>
      <c r="CRJ1167" s="165"/>
      <c r="CRK1167" s="165"/>
      <c r="CRL1167" s="165"/>
      <c r="CRM1167" s="165"/>
      <c r="CRN1167" s="165"/>
      <c r="CRO1167" s="165"/>
      <c r="CRP1167" s="165"/>
      <c r="CRQ1167" s="165"/>
      <c r="CRR1167" s="165"/>
      <c r="CRS1167" s="165"/>
      <c r="CRT1167" s="165"/>
      <c r="CRU1167" s="165"/>
      <c r="CRV1167" s="165"/>
      <c r="CRW1167" s="165"/>
      <c r="CRX1167" s="165"/>
      <c r="CRY1167" s="165"/>
      <c r="CRZ1167" s="165"/>
      <c r="CSA1167" s="165"/>
      <c r="CSB1167" s="165"/>
      <c r="CSC1167" s="165"/>
      <c r="CSD1167" s="165"/>
      <c r="CSE1167" s="165"/>
      <c r="CSF1167" s="165"/>
      <c r="CSG1167" s="165"/>
      <c r="CSH1167" s="165"/>
      <c r="CSI1167" s="165"/>
      <c r="CSJ1167" s="165"/>
      <c r="CSK1167" s="165"/>
      <c r="CSL1167" s="165"/>
      <c r="CSM1167" s="165"/>
      <c r="CSN1167" s="165"/>
      <c r="CSO1167" s="165"/>
      <c r="CSP1167" s="165"/>
      <c r="CSQ1167" s="165"/>
      <c r="CSR1167" s="165"/>
      <c r="CSS1167" s="165"/>
      <c r="CST1167" s="165"/>
      <c r="CSU1167" s="165"/>
      <c r="CSV1167" s="165"/>
      <c r="CSW1167" s="165"/>
      <c r="CSX1167" s="165"/>
      <c r="CSY1167" s="165"/>
      <c r="CSZ1167" s="165"/>
      <c r="CTA1167" s="165"/>
      <c r="CTB1167" s="165"/>
      <c r="CTC1167" s="165"/>
      <c r="CTD1167" s="165"/>
      <c r="CTE1167" s="165"/>
      <c r="CTF1167" s="165"/>
      <c r="CTG1167" s="165"/>
      <c r="CTH1167" s="165"/>
      <c r="CTI1167" s="165"/>
      <c r="CTJ1167" s="165"/>
      <c r="CTK1167" s="165"/>
      <c r="CTL1167" s="165"/>
      <c r="CTM1167" s="165"/>
      <c r="CTN1167" s="165"/>
      <c r="CTO1167" s="165"/>
      <c r="CTP1167" s="165"/>
      <c r="CTQ1167" s="165"/>
      <c r="CTR1167" s="165"/>
      <c r="CTS1167" s="165"/>
      <c r="CTT1167" s="165"/>
      <c r="CTU1167" s="165"/>
      <c r="CTV1167" s="165"/>
      <c r="CTW1167" s="165"/>
      <c r="CTX1167" s="165"/>
      <c r="CTY1167" s="165"/>
      <c r="CTZ1167" s="165"/>
      <c r="CUA1167" s="165"/>
      <c r="CUB1167" s="165"/>
      <c r="CUC1167" s="165"/>
      <c r="CUD1167" s="165"/>
      <c r="CUE1167" s="165"/>
      <c r="CUF1167" s="165"/>
      <c r="CUG1167" s="165"/>
      <c r="CUH1167" s="165"/>
      <c r="CUI1167" s="165"/>
      <c r="CUJ1167" s="165"/>
      <c r="CUK1167" s="165"/>
      <c r="CUL1167" s="165"/>
      <c r="CUM1167" s="165"/>
      <c r="CUN1167" s="165"/>
      <c r="CUO1167" s="165"/>
      <c r="CUP1167" s="165"/>
      <c r="CUQ1167" s="165"/>
      <c r="CUR1167" s="165"/>
      <c r="CUS1167" s="165"/>
      <c r="CUT1167" s="165"/>
      <c r="CUU1167" s="165"/>
      <c r="CUV1167" s="165"/>
      <c r="CUW1167" s="165"/>
      <c r="CUX1167" s="165"/>
      <c r="CUY1167" s="165"/>
      <c r="CUZ1167" s="165"/>
      <c r="CVA1167" s="165"/>
      <c r="CVB1167" s="165"/>
      <c r="CVC1167" s="165"/>
      <c r="CVD1167" s="165"/>
      <c r="CVE1167" s="165"/>
      <c r="CVF1167" s="165"/>
      <c r="CVG1167" s="165"/>
      <c r="CVH1167" s="165"/>
      <c r="CVI1167" s="165"/>
      <c r="CVJ1167" s="165"/>
      <c r="CVK1167" s="165"/>
      <c r="CVL1167" s="165"/>
      <c r="CVM1167" s="165"/>
      <c r="CVN1167" s="165"/>
      <c r="CVO1167" s="165"/>
      <c r="CVP1167" s="165"/>
      <c r="CVQ1167" s="165"/>
      <c r="CVR1167" s="165"/>
      <c r="CVS1167" s="165"/>
      <c r="CVT1167" s="165"/>
      <c r="CVU1167" s="165"/>
      <c r="CVV1167" s="165"/>
      <c r="CVW1167" s="165"/>
      <c r="CVX1167" s="165"/>
      <c r="CVY1167" s="165"/>
      <c r="CVZ1167" s="165"/>
      <c r="CWA1167" s="165"/>
      <c r="CWB1167" s="165"/>
      <c r="CWC1167" s="165"/>
      <c r="CWD1167" s="165"/>
      <c r="CWE1167" s="165"/>
      <c r="CWF1167" s="165"/>
      <c r="CWG1167" s="165"/>
      <c r="CWH1167" s="165"/>
      <c r="CWI1167" s="165"/>
      <c r="CWJ1167" s="165"/>
      <c r="CWK1167" s="165"/>
      <c r="CWL1167" s="165"/>
      <c r="CWM1167" s="165"/>
      <c r="CWN1167" s="165"/>
      <c r="CWO1167" s="165"/>
      <c r="CWP1167" s="165"/>
      <c r="CWQ1167" s="165"/>
      <c r="CWR1167" s="165"/>
      <c r="CWS1167" s="165"/>
      <c r="CWT1167" s="165"/>
      <c r="CWU1167" s="165"/>
      <c r="CWV1167" s="165"/>
      <c r="CWW1167" s="165"/>
      <c r="CWX1167" s="165"/>
      <c r="CWY1167" s="165"/>
      <c r="CWZ1167" s="165"/>
      <c r="CXA1167" s="165"/>
      <c r="CXB1167" s="165"/>
      <c r="CXC1167" s="165"/>
      <c r="CXD1167" s="165"/>
      <c r="CXE1167" s="165"/>
      <c r="CXF1167" s="165"/>
      <c r="CXG1167" s="165"/>
      <c r="CXH1167" s="165"/>
      <c r="CXI1167" s="165"/>
      <c r="CXJ1167" s="165"/>
      <c r="CXK1167" s="165"/>
      <c r="CXL1167" s="165"/>
      <c r="CXM1167" s="165"/>
      <c r="CXN1167" s="165"/>
      <c r="CXO1167" s="165"/>
      <c r="CXP1167" s="165"/>
      <c r="CXQ1167" s="165"/>
      <c r="CXR1167" s="165"/>
      <c r="CXS1167" s="165"/>
      <c r="CXT1167" s="165"/>
      <c r="CXU1167" s="165"/>
      <c r="CXV1167" s="165"/>
      <c r="CXW1167" s="165"/>
      <c r="CXX1167" s="165"/>
      <c r="CXY1167" s="165"/>
      <c r="CXZ1167" s="165"/>
      <c r="CYA1167" s="165"/>
      <c r="CYB1167" s="165"/>
      <c r="CYC1167" s="165"/>
      <c r="CYD1167" s="165"/>
      <c r="CYE1167" s="165"/>
      <c r="CYF1167" s="165"/>
      <c r="CYG1167" s="165"/>
      <c r="CYH1167" s="165"/>
      <c r="CYI1167" s="165"/>
      <c r="CYJ1167" s="165"/>
      <c r="CYK1167" s="165"/>
      <c r="CYL1167" s="165"/>
      <c r="CYM1167" s="165"/>
      <c r="CYN1167" s="165"/>
      <c r="CYO1167" s="165"/>
      <c r="CYP1167" s="165"/>
      <c r="CYQ1167" s="165"/>
      <c r="CYR1167" s="165"/>
      <c r="CYS1167" s="165"/>
      <c r="CYT1167" s="165"/>
      <c r="CYU1167" s="165"/>
      <c r="CYV1167" s="165"/>
      <c r="CYW1167" s="165"/>
      <c r="CYX1167" s="165"/>
      <c r="CYY1167" s="165"/>
      <c r="CYZ1167" s="165"/>
      <c r="CZA1167" s="165"/>
      <c r="CZB1167" s="165"/>
      <c r="CZC1167" s="165"/>
      <c r="CZD1167" s="165"/>
      <c r="CZE1167" s="165"/>
      <c r="CZF1167" s="165"/>
      <c r="CZG1167" s="165"/>
      <c r="CZH1167" s="165"/>
      <c r="CZI1167" s="165"/>
      <c r="CZJ1167" s="165"/>
      <c r="CZK1167" s="165"/>
      <c r="CZL1167" s="165"/>
      <c r="CZM1167" s="165"/>
      <c r="CZN1167" s="165"/>
      <c r="CZO1167" s="165"/>
      <c r="CZP1167" s="165"/>
      <c r="CZQ1167" s="165"/>
      <c r="CZR1167" s="165"/>
      <c r="CZS1167" s="165"/>
      <c r="CZT1167" s="165"/>
      <c r="CZU1167" s="165"/>
      <c r="CZV1167" s="165"/>
      <c r="CZW1167" s="165"/>
      <c r="CZX1167" s="165"/>
      <c r="CZY1167" s="165"/>
      <c r="CZZ1167" s="165"/>
      <c r="DAA1167" s="165"/>
      <c r="DAB1167" s="165"/>
      <c r="DAC1167" s="165"/>
      <c r="DAD1167" s="165"/>
      <c r="DAE1167" s="165"/>
      <c r="DAF1167" s="165"/>
      <c r="DAG1167" s="165"/>
      <c r="DAH1167" s="165"/>
      <c r="DAI1167" s="165"/>
      <c r="DAJ1167" s="165"/>
      <c r="DAK1167" s="165"/>
      <c r="DAL1167" s="165"/>
      <c r="DAM1167" s="165"/>
      <c r="DAN1167" s="165"/>
      <c r="DAO1167" s="165"/>
      <c r="DAP1167" s="165"/>
      <c r="DAQ1167" s="165"/>
      <c r="DAR1167" s="165"/>
      <c r="DAS1167" s="165"/>
      <c r="DAT1167" s="165"/>
      <c r="DAU1167" s="165"/>
      <c r="DAV1167" s="165"/>
      <c r="DAW1167" s="165"/>
      <c r="DAX1167" s="165"/>
      <c r="DAY1167" s="165"/>
      <c r="DAZ1167" s="165"/>
      <c r="DBA1167" s="165"/>
      <c r="DBB1167" s="165"/>
      <c r="DBC1167" s="165"/>
      <c r="DBD1167" s="165"/>
      <c r="DBE1167" s="165"/>
      <c r="DBF1167" s="165"/>
      <c r="DBG1167" s="165"/>
      <c r="DBH1167" s="165"/>
      <c r="DBI1167" s="165"/>
      <c r="DBJ1167" s="165"/>
      <c r="DBK1167" s="165"/>
      <c r="DBL1167" s="165"/>
      <c r="DBM1167" s="165"/>
      <c r="DBN1167" s="165"/>
      <c r="DBO1167" s="165"/>
      <c r="DBP1167" s="165"/>
      <c r="DBQ1167" s="165"/>
      <c r="DBR1167" s="165"/>
      <c r="DBS1167" s="165"/>
      <c r="DBT1167" s="165"/>
      <c r="DBU1167" s="165"/>
      <c r="DBV1167" s="165"/>
      <c r="DBW1167" s="165"/>
      <c r="DBX1167" s="165"/>
      <c r="DBY1167" s="165"/>
      <c r="DBZ1167" s="165"/>
      <c r="DCA1167" s="165"/>
      <c r="DCB1167" s="165"/>
      <c r="DCC1167" s="165"/>
      <c r="DCD1167" s="165"/>
      <c r="DCE1167" s="165"/>
      <c r="DCF1167" s="165"/>
      <c r="DCG1167" s="165"/>
      <c r="DCH1167" s="165"/>
      <c r="DCI1167" s="165"/>
      <c r="DCJ1167" s="165"/>
      <c r="DCK1167" s="165"/>
      <c r="DCL1167" s="165"/>
      <c r="DCM1167" s="165"/>
      <c r="DCN1167" s="165"/>
      <c r="DCO1167" s="165"/>
      <c r="DCP1167" s="165"/>
      <c r="DCQ1167" s="165"/>
      <c r="DCR1167" s="165"/>
      <c r="DCS1167" s="165"/>
      <c r="DCT1167" s="165"/>
      <c r="DCU1167" s="165"/>
      <c r="DCV1167" s="165"/>
      <c r="DCW1167" s="165"/>
      <c r="DCX1167" s="165"/>
      <c r="DCY1167" s="165"/>
      <c r="DCZ1167" s="165"/>
      <c r="DDA1167" s="165"/>
      <c r="DDB1167" s="165"/>
      <c r="DDC1167" s="165"/>
      <c r="DDD1167" s="165"/>
      <c r="DDE1167" s="165"/>
      <c r="DDF1167" s="165"/>
      <c r="DDG1167" s="165"/>
      <c r="DDH1167" s="165"/>
      <c r="DDI1167" s="165"/>
      <c r="DDJ1167" s="165"/>
      <c r="DDK1167" s="165"/>
      <c r="DDL1167" s="165"/>
      <c r="DDM1167" s="165"/>
      <c r="DDN1167" s="165"/>
      <c r="DDO1167" s="165"/>
      <c r="DDP1167" s="165"/>
      <c r="DDQ1167" s="165"/>
      <c r="DDR1167" s="165"/>
      <c r="DDS1167" s="165"/>
      <c r="DDT1167" s="165"/>
      <c r="DDU1167" s="165"/>
      <c r="DDV1167" s="165"/>
      <c r="DDW1167" s="165"/>
      <c r="DDX1167" s="165"/>
      <c r="DDY1167" s="165"/>
      <c r="DDZ1167" s="165"/>
      <c r="DEA1167" s="165"/>
      <c r="DEB1167" s="165"/>
      <c r="DEC1167" s="165"/>
      <c r="DED1167" s="165"/>
      <c r="DEE1167" s="165"/>
      <c r="DEF1167" s="165"/>
      <c r="DEG1167" s="165"/>
      <c r="DEH1167" s="165"/>
      <c r="DEI1167" s="165"/>
      <c r="DEJ1167" s="165"/>
      <c r="DEK1167" s="165"/>
      <c r="DEL1167" s="165"/>
      <c r="DEM1167" s="165"/>
      <c r="DEN1167" s="165"/>
      <c r="DEO1167" s="165"/>
      <c r="DEP1167" s="165"/>
      <c r="DEQ1167" s="165"/>
      <c r="DER1167" s="165"/>
      <c r="DES1167" s="165"/>
      <c r="DET1167" s="165"/>
      <c r="DEU1167" s="165"/>
      <c r="DEV1167" s="165"/>
      <c r="DEW1167" s="165"/>
      <c r="DEX1167" s="165"/>
      <c r="DEY1167" s="165"/>
      <c r="DEZ1167" s="165"/>
      <c r="DFA1167" s="165"/>
      <c r="DFB1167" s="165"/>
      <c r="DFC1167" s="165"/>
      <c r="DFD1167" s="165"/>
      <c r="DFE1167" s="165"/>
      <c r="DFF1167" s="165"/>
      <c r="DFG1167" s="165"/>
      <c r="DFH1167" s="165"/>
      <c r="DFI1167" s="165"/>
      <c r="DFJ1167" s="165"/>
      <c r="DFK1167" s="165"/>
      <c r="DFL1167" s="165"/>
      <c r="DFM1167" s="165"/>
      <c r="DFN1167" s="165"/>
      <c r="DFO1167" s="165"/>
      <c r="DFP1167" s="165"/>
      <c r="DFQ1167" s="165"/>
      <c r="DFR1167" s="165"/>
      <c r="DFS1167" s="165"/>
      <c r="DFT1167" s="165"/>
      <c r="DFU1167" s="165"/>
      <c r="DFV1167" s="165"/>
      <c r="DFW1167" s="165"/>
      <c r="DFX1167" s="165"/>
      <c r="DFY1167" s="165"/>
      <c r="DFZ1167" s="165"/>
      <c r="DGA1167" s="165"/>
      <c r="DGB1167" s="165"/>
      <c r="DGC1167" s="165"/>
      <c r="DGD1167" s="165"/>
      <c r="DGE1167" s="165"/>
      <c r="DGF1167" s="165"/>
      <c r="DGG1167" s="165"/>
      <c r="DGH1167" s="165"/>
      <c r="DGI1167" s="165"/>
      <c r="DGJ1167" s="165"/>
      <c r="DGK1167" s="165"/>
      <c r="DGL1167" s="165"/>
      <c r="DGM1167" s="165"/>
      <c r="DGN1167" s="165"/>
      <c r="DGO1167" s="165"/>
      <c r="DGP1167" s="165"/>
      <c r="DGQ1167" s="165"/>
      <c r="DGR1167" s="165"/>
      <c r="DGS1167" s="165"/>
      <c r="DGT1167" s="165"/>
      <c r="DGU1167" s="165"/>
      <c r="DGV1167" s="165"/>
      <c r="DGW1167" s="165"/>
      <c r="DGX1167" s="165"/>
      <c r="DGY1167" s="165"/>
      <c r="DGZ1167" s="165"/>
      <c r="DHA1167" s="165"/>
      <c r="DHB1167" s="165"/>
      <c r="DHC1167" s="165"/>
      <c r="DHD1167" s="165"/>
      <c r="DHE1167" s="165"/>
      <c r="DHF1167" s="165"/>
      <c r="DHG1167" s="165"/>
      <c r="DHH1167" s="165"/>
      <c r="DHI1167" s="165"/>
      <c r="DHJ1167" s="165"/>
      <c r="DHK1167" s="165"/>
      <c r="DHL1167" s="165"/>
      <c r="DHM1167" s="165"/>
      <c r="DHN1167" s="165"/>
      <c r="DHO1167" s="165"/>
      <c r="DHP1167" s="165"/>
      <c r="DHQ1167" s="165"/>
      <c r="DHR1167" s="165"/>
      <c r="DHS1167" s="165"/>
      <c r="DHT1167" s="165"/>
      <c r="DHU1167" s="165"/>
      <c r="DHV1167" s="165"/>
      <c r="DHW1167" s="165"/>
      <c r="DHX1167" s="165"/>
      <c r="DHY1167" s="165"/>
      <c r="DHZ1167" s="165"/>
      <c r="DIA1167" s="165"/>
      <c r="DIB1167" s="165"/>
      <c r="DIC1167" s="165"/>
      <c r="DID1167" s="165"/>
      <c r="DIE1167" s="165"/>
      <c r="DIF1167" s="165"/>
      <c r="DIG1167" s="165"/>
      <c r="DIH1167" s="165"/>
      <c r="DII1167" s="165"/>
      <c r="DIJ1167" s="165"/>
      <c r="DIK1167" s="165"/>
      <c r="DIL1167" s="165"/>
      <c r="DIM1167" s="165"/>
      <c r="DIN1167" s="165"/>
      <c r="DIO1167" s="165"/>
      <c r="DIP1167" s="165"/>
      <c r="DIQ1167" s="165"/>
      <c r="DIR1167" s="165"/>
      <c r="DIS1167" s="165"/>
      <c r="DIT1167" s="165"/>
      <c r="DIU1167" s="165"/>
      <c r="DIV1167" s="165"/>
      <c r="DIW1167" s="165"/>
      <c r="DIX1167" s="165"/>
      <c r="DIY1167" s="165"/>
      <c r="DIZ1167" s="165"/>
      <c r="DJA1167" s="165"/>
      <c r="DJB1167" s="165"/>
      <c r="DJC1167" s="165"/>
      <c r="DJD1167" s="165"/>
      <c r="DJE1167" s="165"/>
      <c r="DJF1167" s="165"/>
      <c r="DJG1167" s="165"/>
      <c r="DJH1167" s="165"/>
      <c r="DJI1167" s="165"/>
      <c r="DJJ1167" s="165"/>
      <c r="DJK1167" s="165"/>
      <c r="DJL1167" s="165"/>
      <c r="DJM1167" s="165"/>
      <c r="DJN1167" s="165"/>
      <c r="DJO1167" s="165"/>
      <c r="DJP1167" s="165"/>
      <c r="DJQ1167" s="165"/>
      <c r="DJR1167" s="165"/>
      <c r="DJS1167" s="165"/>
      <c r="DJT1167" s="165"/>
      <c r="DJU1167" s="165"/>
      <c r="DJV1167" s="165"/>
      <c r="DJW1167" s="165"/>
      <c r="DJX1167" s="165"/>
      <c r="DJY1167" s="165"/>
      <c r="DJZ1167" s="165"/>
      <c r="DKA1167" s="165"/>
      <c r="DKB1167" s="165"/>
      <c r="DKC1167" s="165"/>
      <c r="DKD1167" s="165"/>
      <c r="DKE1167" s="165"/>
      <c r="DKF1167" s="165"/>
      <c r="DKG1167" s="165"/>
      <c r="DKH1167" s="165"/>
      <c r="DKI1167" s="165"/>
      <c r="DKJ1167" s="165"/>
      <c r="DKK1167" s="165"/>
      <c r="DKL1167" s="165"/>
      <c r="DKM1167" s="165"/>
      <c r="DKN1167" s="165"/>
      <c r="DKO1167" s="165"/>
      <c r="DKP1167" s="165"/>
      <c r="DKQ1167" s="165"/>
      <c r="DKR1167" s="165"/>
      <c r="DKS1167" s="165"/>
      <c r="DKT1167" s="165"/>
      <c r="DKU1167" s="165"/>
      <c r="DKV1167" s="165"/>
      <c r="DKW1167" s="165"/>
      <c r="DKX1167" s="165"/>
      <c r="DKY1167" s="165"/>
      <c r="DKZ1167" s="165"/>
      <c r="DLA1167" s="165"/>
      <c r="DLB1167" s="165"/>
      <c r="DLC1167" s="165"/>
      <c r="DLD1167" s="165"/>
      <c r="DLE1167" s="165"/>
      <c r="DLF1167" s="165"/>
      <c r="DLG1167" s="165"/>
      <c r="DLH1167" s="165"/>
      <c r="DLI1167" s="165"/>
      <c r="DLJ1167" s="165"/>
      <c r="DLK1167" s="165"/>
      <c r="DLL1167" s="165"/>
      <c r="DLM1167" s="165"/>
      <c r="DLN1167" s="165"/>
      <c r="DLO1167" s="165"/>
      <c r="DLP1167" s="165"/>
      <c r="DLQ1167" s="165"/>
      <c r="DLR1167" s="165"/>
      <c r="DLS1167" s="165"/>
      <c r="DLT1167" s="165"/>
      <c r="DLU1167" s="165"/>
      <c r="DLV1167" s="165"/>
      <c r="DLW1167" s="165"/>
      <c r="DLX1167" s="165"/>
      <c r="DLY1167" s="165"/>
      <c r="DLZ1167" s="165"/>
      <c r="DMA1167" s="165"/>
      <c r="DMB1167" s="165"/>
      <c r="DMC1167" s="165"/>
      <c r="DMD1167" s="165"/>
      <c r="DME1167" s="165"/>
      <c r="DMF1167" s="165"/>
      <c r="DMG1167" s="165"/>
      <c r="DMH1167" s="165"/>
      <c r="DMI1167" s="165"/>
      <c r="DMJ1167" s="165"/>
      <c r="DMK1167" s="165"/>
      <c r="DML1167" s="165"/>
      <c r="DMM1167" s="165"/>
      <c r="DMN1167" s="165"/>
      <c r="DMO1167" s="165"/>
      <c r="DMP1167" s="165"/>
      <c r="DMQ1167" s="165"/>
      <c r="DMR1167" s="165"/>
      <c r="DMS1167" s="165"/>
      <c r="DMT1167" s="165"/>
      <c r="DMU1167" s="165"/>
      <c r="DMV1167" s="165"/>
      <c r="DMW1167" s="165"/>
      <c r="DMX1167" s="165"/>
      <c r="DMY1167" s="165"/>
      <c r="DMZ1167" s="165"/>
      <c r="DNA1167" s="165"/>
      <c r="DNB1167" s="165"/>
      <c r="DNC1167" s="165"/>
      <c r="DND1167" s="165"/>
      <c r="DNE1167" s="165"/>
      <c r="DNF1167" s="165"/>
      <c r="DNG1167" s="165"/>
      <c r="DNH1167" s="165"/>
      <c r="DNI1167" s="165"/>
      <c r="DNJ1167" s="165"/>
      <c r="DNK1167" s="165"/>
      <c r="DNL1167" s="165"/>
      <c r="DNM1167" s="165"/>
      <c r="DNN1167" s="165"/>
      <c r="DNO1167" s="165"/>
      <c r="DNP1167" s="165"/>
      <c r="DNQ1167" s="165"/>
      <c r="DNR1167" s="165"/>
      <c r="DNS1167" s="165"/>
      <c r="DNT1167" s="165"/>
      <c r="DNU1167" s="165"/>
      <c r="DNV1167" s="165"/>
      <c r="DNW1167" s="165"/>
      <c r="DNX1167" s="165"/>
      <c r="DNY1167" s="165"/>
      <c r="DNZ1167" s="165"/>
      <c r="DOA1167" s="165"/>
      <c r="DOB1167" s="165"/>
      <c r="DOC1167" s="165"/>
      <c r="DOD1167" s="165"/>
      <c r="DOE1167" s="165"/>
      <c r="DOF1167" s="165"/>
      <c r="DOG1167" s="165"/>
      <c r="DOH1167" s="165"/>
      <c r="DOI1167" s="165"/>
      <c r="DOJ1167" s="165"/>
      <c r="DOK1167" s="165"/>
      <c r="DOL1167" s="165"/>
      <c r="DOM1167" s="165"/>
      <c r="DON1167" s="165"/>
      <c r="DOO1167" s="165"/>
      <c r="DOP1167" s="165"/>
      <c r="DOQ1167" s="165"/>
      <c r="DOR1167" s="165"/>
      <c r="DOS1167" s="165"/>
      <c r="DOT1167" s="165"/>
      <c r="DOU1167" s="165"/>
      <c r="DOV1167" s="165"/>
      <c r="DOW1167" s="165"/>
      <c r="DOX1167" s="165"/>
      <c r="DOY1167" s="165"/>
      <c r="DOZ1167" s="165"/>
      <c r="DPA1167" s="165"/>
      <c r="DPB1167" s="165"/>
      <c r="DPC1167" s="165"/>
      <c r="DPD1167" s="165"/>
      <c r="DPE1167" s="165"/>
      <c r="DPF1167" s="165"/>
      <c r="DPG1167" s="165"/>
      <c r="DPH1167" s="165"/>
      <c r="DPI1167" s="165"/>
      <c r="DPJ1167" s="165"/>
      <c r="DPK1167" s="165"/>
      <c r="DPL1167" s="165"/>
      <c r="DPM1167" s="165"/>
      <c r="DPN1167" s="165"/>
      <c r="DPO1167" s="165"/>
      <c r="DPP1167" s="165"/>
      <c r="DPQ1167" s="165"/>
      <c r="DPR1167" s="165"/>
      <c r="DPS1167" s="165"/>
      <c r="DPT1167" s="165"/>
      <c r="DPU1167" s="165"/>
      <c r="DPV1167" s="165"/>
      <c r="DPW1167" s="165"/>
      <c r="DPX1167" s="165"/>
      <c r="DPY1167" s="165"/>
      <c r="DPZ1167" s="165"/>
      <c r="DQA1167" s="165"/>
      <c r="DQB1167" s="165"/>
      <c r="DQC1167" s="165"/>
      <c r="DQD1167" s="165"/>
      <c r="DQE1167" s="165"/>
      <c r="DQF1167" s="165"/>
      <c r="DQG1167" s="165"/>
      <c r="DQH1167" s="165"/>
      <c r="DQI1167" s="165"/>
      <c r="DQJ1167" s="165"/>
      <c r="DQK1167" s="165"/>
      <c r="DQL1167" s="165"/>
      <c r="DQM1167" s="165"/>
      <c r="DQN1167" s="165"/>
      <c r="DQO1167" s="165"/>
      <c r="DQP1167" s="165"/>
      <c r="DQQ1167" s="165"/>
      <c r="DQR1167" s="165"/>
      <c r="DQS1167" s="165"/>
      <c r="DQT1167" s="165"/>
      <c r="DQU1167" s="165"/>
      <c r="DQV1167" s="165"/>
      <c r="DQW1167" s="165"/>
      <c r="DQX1167" s="165"/>
      <c r="DQY1167" s="165"/>
      <c r="DQZ1167" s="165"/>
      <c r="DRA1167" s="165"/>
      <c r="DRB1167" s="165"/>
      <c r="DRC1167" s="165"/>
      <c r="DRD1167" s="165"/>
      <c r="DRE1167" s="165"/>
      <c r="DRF1167" s="165"/>
      <c r="DRG1167" s="165"/>
      <c r="DRH1167" s="165"/>
      <c r="DRI1167" s="165"/>
      <c r="DRJ1167" s="165"/>
      <c r="DRK1167" s="165"/>
      <c r="DRL1167" s="165"/>
      <c r="DRM1167" s="165"/>
      <c r="DRN1167" s="165"/>
      <c r="DRO1167" s="165"/>
      <c r="DRP1167" s="165"/>
      <c r="DRQ1167" s="165"/>
      <c r="DRR1167" s="165"/>
      <c r="DRS1167" s="165"/>
      <c r="DRT1167" s="165"/>
      <c r="DRU1167" s="165"/>
      <c r="DRV1167" s="165"/>
      <c r="DRW1167" s="165"/>
      <c r="DRX1167" s="165"/>
      <c r="DRY1167" s="165"/>
      <c r="DRZ1167" s="165"/>
      <c r="DSA1167" s="165"/>
      <c r="DSB1167" s="165"/>
      <c r="DSC1167" s="165"/>
      <c r="DSD1167" s="165"/>
      <c r="DSE1167" s="165"/>
      <c r="DSF1167" s="165"/>
      <c r="DSG1167" s="165"/>
      <c r="DSH1167" s="165"/>
      <c r="DSI1167" s="165"/>
      <c r="DSJ1167" s="165"/>
      <c r="DSK1167" s="165"/>
      <c r="DSL1167" s="165"/>
      <c r="DSM1167" s="165"/>
      <c r="DSN1167" s="165"/>
      <c r="DSO1167" s="165"/>
      <c r="DSP1167" s="165"/>
      <c r="DSQ1167" s="165"/>
      <c r="DSR1167" s="165"/>
      <c r="DSS1167" s="165"/>
      <c r="DST1167" s="165"/>
      <c r="DSU1167" s="165"/>
      <c r="DSV1167" s="165"/>
      <c r="DSW1167" s="165"/>
      <c r="DSX1167" s="165"/>
      <c r="DSY1167" s="165"/>
      <c r="DSZ1167" s="165"/>
      <c r="DTA1167" s="165"/>
      <c r="DTB1167" s="165"/>
      <c r="DTC1167" s="165"/>
      <c r="DTD1167" s="165"/>
      <c r="DTE1167" s="165"/>
      <c r="DTF1167" s="165"/>
      <c r="DTG1167" s="165"/>
      <c r="DTH1167" s="165"/>
      <c r="DTI1167" s="165"/>
      <c r="DTJ1167" s="165"/>
      <c r="DTK1167" s="165"/>
      <c r="DTL1167" s="165"/>
      <c r="DTM1167" s="165"/>
      <c r="DTN1167" s="165"/>
      <c r="DTO1167" s="165"/>
      <c r="DTP1167" s="165"/>
      <c r="DTQ1167" s="165"/>
      <c r="DTR1167" s="165"/>
      <c r="DTS1167" s="165"/>
      <c r="DTT1167" s="165"/>
      <c r="DTU1167" s="165"/>
      <c r="DTV1167" s="165"/>
      <c r="DTW1167" s="165"/>
      <c r="DTX1167" s="165"/>
      <c r="DTY1167" s="165"/>
      <c r="DTZ1167" s="165"/>
      <c r="DUA1167" s="165"/>
      <c r="DUB1167" s="165"/>
      <c r="DUC1167" s="165"/>
      <c r="DUD1167" s="165"/>
      <c r="DUE1167" s="165"/>
      <c r="DUF1167" s="165"/>
      <c r="DUG1167" s="165"/>
      <c r="DUH1167" s="165"/>
      <c r="DUI1167" s="165"/>
      <c r="DUJ1167" s="165"/>
      <c r="DUK1167" s="165"/>
      <c r="DUL1167" s="165"/>
      <c r="DUM1167" s="165"/>
      <c r="DUN1167" s="165"/>
      <c r="DUO1167" s="165"/>
      <c r="DUP1167" s="165"/>
      <c r="DUQ1167" s="165"/>
      <c r="DUR1167" s="165"/>
      <c r="DUS1167" s="165"/>
      <c r="DUT1167" s="165"/>
      <c r="DUU1167" s="165"/>
      <c r="DUV1167" s="165"/>
      <c r="DUW1167" s="165"/>
      <c r="DUX1167" s="165"/>
      <c r="DUY1167" s="165"/>
      <c r="DUZ1167" s="165"/>
      <c r="DVA1167" s="165"/>
      <c r="DVB1167" s="165"/>
      <c r="DVC1167" s="165"/>
      <c r="DVD1167" s="165"/>
      <c r="DVE1167" s="165"/>
      <c r="DVF1167" s="165"/>
      <c r="DVG1167" s="165"/>
      <c r="DVH1167" s="165"/>
      <c r="DVI1167" s="165"/>
      <c r="DVJ1167" s="165"/>
      <c r="DVK1167" s="165"/>
      <c r="DVL1167" s="165"/>
      <c r="DVM1167" s="165"/>
      <c r="DVN1167" s="165"/>
      <c r="DVO1167" s="165"/>
      <c r="DVP1167" s="165"/>
      <c r="DVQ1167" s="165"/>
      <c r="DVR1167" s="165"/>
      <c r="DVS1167" s="165"/>
      <c r="DVT1167" s="165"/>
      <c r="DVU1167" s="165"/>
      <c r="DVV1167" s="165"/>
      <c r="DVW1167" s="165"/>
      <c r="DVX1167" s="165"/>
      <c r="DVY1167" s="165"/>
      <c r="DVZ1167" s="165"/>
      <c r="DWA1167" s="165"/>
      <c r="DWB1167" s="165"/>
      <c r="DWC1167" s="165"/>
      <c r="DWD1167" s="165"/>
      <c r="DWE1167" s="165"/>
      <c r="DWF1167" s="165"/>
      <c r="DWG1167" s="165"/>
      <c r="DWH1167" s="165"/>
      <c r="DWI1167" s="165"/>
      <c r="DWJ1167" s="165"/>
      <c r="DWK1167" s="165"/>
      <c r="DWL1167" s="165"/>
      <c r="DWM1167" s="165"/>
      <c r="DWN1167" s="165"/>
      <c r="DWO1167" s="165"/>
      <c r="DWP1167" s="165"/>
      <c r="DWQ1167" s="165"/>
      <c r="DWR1167" s="165"/>
      <c r="DWS1167" s="165"/>
      <c r="DWT1167" s="165"/>
      <c r="DWU1167" s="165"/>
      <c r="DWV1167" s="165"/>
      <c r="DWW1167" s="165"/>
      <c r="DWX1167" s="165"/>
      <c r="DWY1167" s="165"/>
      <c r="DWZ1167" s="165"/>
      <c r="DXA1167" s="165"/>
      <c r="DXB1167" s="165"/>
      <c r="DXC1167" s="165"/>
      <c r="DXD1167" s="165"/>
      <c r="DXE1167" s="165"/>
      <c r="DXF1167" s="165"/>
      <c r="DXG1167" s="165"/>
      <c r="DXH1167" s="165"/>
      <c r="DXI1167" s="165"/>
      <c r="DXJ1167" s="165"/>
      <c r="DXK1167" s="165"/>
      <c r="DXL1167" s="165"/>
      <c r="DXM1167" s="165"/>
      <c r="DXN1167" s="165"/>
      <c r="DXO1167" s="165"/>
      <c r="DXP1167" s="165"/>
      <c r="DXQ1167" s="165"/>
      <c r="DXR1167" s="165"/>
      <c r="DXS1167" s="165"/>
      <c r="DXT1167" s="165"/>
      <c r="DXU1167" s="165"/>
      <c r="DXV1167" s="165"/>
      <c r="DXW1167" s="165"/>
      <c r="DXX1167" s="165"/>
      <c r="DXY1167" s="165"/>
      <c r="DXZ1167" s="165"/>
      <c r="DYA1167" s="165"/>
      <c r="DYB1167" s="165"/>
      <c r="DYC1167" s="165"/>
      <c r="DYD1167" s="165"/>
      <c r="DYE1167" s="165"/>
      <c r="DYF1167" s="165"/>
      <c r="DYG1167" s="165"/>
      <c r="DYH1167" s="165"/>
      <c r="DYI1167" s="165"/>
      <c r="DYJ1167" s="165"/>
      <c r="DYK1167" s="165"/>
      <c r="DYL1167" s="165"/>
      <c r="DYM1167" s="165"/>
      <c r="DYN1167" s="165"/>
      <c r="DYO1167" s="165"/>
      <c r="DYP1167" s="165"/>
      <c r="DYQ1167" s="165"/>
      <c r="DYR1167" s="165"/>
      <c r="DYS1167" s="165"/>
      <c r="DYT1167" s="165"/>
      <c r="DYU1167" s="165"/>
      <c r="DYV1167" s="165"/>
      <c r="DYW1167" s="165"/>
      <c r="DYX1167" s="165"/>
      <c r="DYY1167" s="165"/>
      <c r="DYZ1167" s="165"/>
      <c r="DZA1167" s="165"/>
      <c r="DZB1167" s="165"/>
      <c r="DZC1167" s="165"/>
      <c r="DZD1167" s="165"/>
      <c r="DZE1167" s="165"/>
      <c r="DZF1167" s="165"/>
      <c r="DZG1167" s="165"/>
      <c r="DZH1167" s="165"/>
      <c r="DZI1167" s="165"/>
      <c r="DZJ1167" s="165"/>
      <c r="DZK1167" s="165"/>
      <c r="DZL1167" s="165"/>
      <c r="DZM1167" s="165"/>
      <c r="DZN1167" s="165"/>
      <c r="DZO1167" s="165"/>
      <c r="DZP1167" s="165"/>
      <c r="DZQ1167" s="165"/>
      <c r="DZR1167" s="165"/>
      <c r="DZS1167" s="165"/>
      <c r="DZT1167" s="165"/>
      <c r="DZU1167" s="165"/>
      <c r="DZV1167" s="165"/>
      <c r="DZW1167" s="165"/>
      <c r="DZX1167" s="165"/>
      <c r="DZY1167" s="165"/>
      <c r="DZZ1167" s="165"/>
      <c r="EAA1167" s="165"/>
      <c r="EAB1167" s="165"/>
      <c r="EAC1167" s="165"/>
      <c r="EAD1167" s="165"/>
      <c r="EAE1167" s="165"/>
      <c r="EAF1167" s="165"/>
      <c r="EAG1167" s="165"/>
      <c r="EAH1167" s="165"/>
      <c r="EAI1167" s="165"/>
      <c r="EAJ1167" s="165"/>
      <c r="EAK1167" s="165"/>
      <c r="EAL1167" s="165"/>
      <c r="EAM1167" s="165"/>
      <c r="EAN1167" s="165"/>
      <c r="EAO1167" s="165"/>
      <c r="EAP1167" s="165"/>
      <c r="EAQ1167" s="165"/>
      <c r="EAR1167" s="165"/>
      <c r="EAS1167" s="165"/>
      <c r="EAT1167" s="165"/>
      <c r="EAU1167" s="165"/>
      <c r="EAV1167" s="165"/>
      <c r="EAW1167" s="165"/>
      <c r="EAX1167" s="165"/>
      <c r="EAY1167" s="165"/>
      <c r="EAZ1167" s="165"/>
      <c r="EBA1167" s="165"/>
      <c r="EBB1167" s="165"/>
      <c r="EBC1167" s="165"/>
      <c r="EBD1167" s="165"/>
      <c r="EBE1167" s="165"/>
      <c r="EBF1167" s="165"/>
      <c r="EBG1167" s="165"/>
      <c r="EBH1167" s="165"/>
      <c r="EBI1167" s="165"/>
      <c r="EBJ1167" s="165"/>
      <c r="EBK1167" s="165"/>
      <c r="EBL1167" s="165"/>
      <c r="EBM1167" s="165"/>
      <c r="EBN1167" s="165"/>
      <c r="EBO1167" s="165"/>
      <c r="EBP1167" s="165"/>
      <c r="EBQ1167" s="165"/>
      <c r="EBR1167" s="165"/>
      <c r="EBS1167" s="165"/>
      <c r="EBT1167" s="165"/>
      <c r="EBU1167" s="165"/>
      <c r="EBV1167" s="165"/>
      <c r="EBW1167" s="165"/>
      <c r="EBX1167" s="165"/>
      <c r="EBY1167" s="165"/>
      <c r="EBZ1167" s="165"/>
      <c r="ECA1167" s="165"/>
      <c r="ECB1167" s="165"/>
      <c r="ECC1167" s="165"/>
      <c r="ECD1167" s="165"/>
      <c r="ECE1167" s="165"/>
      <c r="ECF1167" s="165"/>
      <c r="ECG1167" s="165"/>
      <c r="ECH1167" s="165"/>
      <c r="ECI1167" s="165"/>
      <c r="ECJ1167" s="165"/>
      <c r="ECK1167" s="165"/>
      <c r="ECL1167" s="165"/>
      <c r="ECM1167" s="165"/>
      <c r="ECN1167" s="165"/>
      <c r="ECO1167" s="165"/>
      <c r="ECP1167" s="165"/>
      <c r="ECQ1167" s="165"/>
      <c r="ECR1167" s="165"/>
      <c r="ECS1167" s="165"/>
      <c r="ECT1167" s="165"/>
      <c r="ECU1167" s="165"/>
      <c r="ECV1167" s="165"/>
      <c r="ECW1167" s="165"/>
      <c r="ECX1167" s="165"/>
      <c r="ECY1167" s="165"/>
      <c r="ECZ1167" s="165"/>
      <c r="EDA1167" s="165"/>
      <c r="EDB1167" s="165"/>
      <c r="EDC1167" s="165"/>
      <c r="EDD1167" s="165"/>
      <c r="EDE1167" s="165"/>
      <c r="EDF1167" s="165"/>
      <c r="EDG1167" s="165"/>
      <c r="EDH1167" s="165"/>
      <c r="EDI1167" s="165"/>
      <c r="EDJ1167" s="165"/>
      <c r="EDK1167" s="165"/>
      <c r="EDL1167" s="165"/>
      <c r="EDM1167" s="165"/>
      <c r="EDN1167" s="165"/>
      <c r="EDO1167" s="165"/>
      <c r="EDP1167" s="165"/>
      <c r="EDQ1167" s="165"/>
      <c r="EDR1167" s="165"/>
      <c r="EDS1167" s="165"/>
      <c r="EDT1167" s="165"/>
      <c r="EDU1167" s="165"/>
      <c r="EDV1167" s="165"/>
      <c r="EDW1167" s="165"/>
      <c r="EDX1167" s="165"/>
      <c r="EDY1167" s="165"/>
      <c r="EDZ1167" s="165"/>
      <c r="EEA1167" s="165"/>
      <c r="EEB1167" s="165"/>
      <c r="EEC1167" s="165"/>
      <c r="EED1167" s="165"/>
      <c r="EEE1167" s="165"/>
      <c r="EEF1167" s="165"/>
      <c r="EEG1167" s="165"/>
      <c r="EEH1167" s="165"/>
      <c r="EEI1167" s="165"/>
      <c r="EEJ1167" s="165"/>
      <c r="EEK1167" s="165"/>
      <c r="EEL1167" s="165"/>
      <c r="EEM1167" s="165"/>
      <c r="EEN1167" s="165"/>
      <c r="EEO1167" s="165"/>
      <c r="EEP1167" s="165"/>
      <c r="EEQ1167" s="165"/>
      <c r="EER1167" s="165"/>
      <c r="EES1167" s="165"/>
      <c r="EET1167" s="165"/>
      <c r="EEU1167" s="165"/>
      <c r="EEV1167" s="165"/>
      <c r="EEW1167" s="165"/>
      <c r="EEX1167" s="165"/>
      <c r="EEY1167" s="165"/>
      <c r="EEZ1167" s="165"/>
      <c r="EFA1167" s="165"/>
      <c r="EFB1167" s="165"/>
      <c r="EFC1167" s="165"/>
      <c r="EFD1167" s="165"/>
      <c r="EFE1167" s="165"/>
      <c r="EFF1167" s="165"/>
      <c r="EFG1167" s="165"/>
      <c r="EFH1167" s="165"/>
      <c r="EFI1167" s="165"/>
      <c r="EFJ1167" s="165"/>
      <c r="EFK1167" s="165"/>
      <c r="EFL1167" s="165"/>
      <c r="EFM1167" s="165"/>
      <c r="EFN1167" s="165"/>
      <c r="EFO1167" s="165"/>
      <c r="EFP1167" s="165"/>
      <c r="EFQ1167" s="165"/>
      <c r="EFR1167" s="165"/>
      <c r="EFS1167" s="165"/>
      <c r="EFT1167" s="165"/>
      <c r="EFU1167" s="165"/>
      <c r="EFV1167" s="165"/>
      <c r="EFW1167" s="165"/>
      <c r="EFX1167" s="165"/>
      <c r="EFY1167" s="165"/>
      <c r="EFZ1167" s="165"/>
      <c r="EGA1167" s="165"/>
      <c r="EGB1167" s="165"/>
      <c r="EGC1167" s="165"/>
      <c r="EGD1167" s="165"/>
      <c r="EGE1167" s="165"/>
      <c r="EGF1167" s="165"/>
      <c r="EGG1167" s="165"/>
      <c r="EGH1167" s="165"/>
      <c r="EGI1167" s="165"/>
      <c r="EGJ1167" s="165"/>
      <c r="EGK1167" s="165"/>
      <c r="EGL1167" s="165"/>
      <c r="EGM1167" s="165"/>
      <c r="EGN1167" s="165"/>
      <c r="EGO1167" s="165"/>
      <c r="EGP1167" s="165"/>
      <c r="EGQ1167" s="165"/>
      <c r="EGR1167" s="165"/>
      <c r="EGS1167" s="165"/>
      <c r="EGT1167" s="165"/>
      <c r="EGU1167" s="165"/>
      <c r="EGV1167" s="165"/>
      <c r="EGW1167" s="165"/>
      <c r="EGX1167" s="165"/>
      <c r="EGY1167" s="165"/>
      <c r="EGZ1167" s="165"/>
      <c r="EHA1167" s="165"/>
      <c r="EHB1167" s="165"/>
      <c r="EHC1167" s="165"/>
      <c r="EHD1167" s="165"/>
      <c r="EHE1167" s="165"/>
      <c r="EHF1167" s="165"/>
      <c r="EHG1167" s="165"/>
      <c r="EHH1167" s="165"/>
      <c r="EHI1167" s="165"/>
      <c r="EHJ1167" s="165"/>
      <c r="EHK1167" s="165"/>
      <c r="EHL1167" s="165"/>
      <c r="EHM1167" s="165"/>
      <c r="EHN1167" s="165"/>
      <c r="EHO1167" s="165"/>
      <c r="EHP1167" s="165"/>
      <c r="EHQ1167" s="165"/>
      <c r="EHR1167" s="165"/>
      <c r="EHS1167" s="165"/>
      <c r="EHT1167" s="165"/>
      <c r="EHU1167" s="165"/>
      <c r="EHV1167" s="165"/>
      <c r="EHW1167" s="165"/>
      <c r="EHX1167" s="165"/>
      <c r="EHY1167" s="165"/>
      <c r="EHZ1167" s="165"/>
      <c r="EIA1167" s="165"/>
      <c r="EIB1167" s="165"/>
      <c r="EIC1167" s="165"/>
      <c r="EID1167" s="165"/>
      <c r="EIE1167" s="165"/>
      <c r="EIF1167" s="165"/>
      <c r="EIG1167" s="165"/>
      <c r="EIH1167" s="165"/>
      <c r="EII1167" s="165"/>
      <c r="EIJ1167" s="165"/>
      <c r="EIK1167" s="165"/>
      <c r="EIL1167" s="165"/>
      <c r="EIM1167" s="165"/>
      <c r="EIN1167" s="165"/>
      <c r="EIO1167" s="165"/>
      <c r="EIP1167" s="165"/>
      <c r="EIQ1167" s="165"/>
      <c r="EIR1167" s="165"/>
      <c r="EIS1167" s="165"/>
      <c r="EIT1167" s="165"/>
      <c r="EIU1167" s="165"/>
      <c r="EIV1167" s="165"/>
      <c r="EIW1167" s="165"/>
      <c r="EIX1167" s="165"/>
      <c r="EIY1167" s="165"/>
      <c r="EIZ1167" s="165"/>
      <c r="EJA1167" s="165"/>
      <c r="EJB1167" s="165"/>
      <c r="EJC1167" s="165"/>
      <c r="EJD1167" s="165"/>
      <c r="EJE1167" s="165"/>
      <c r="EJF1167" s="165"/>
      <c r="EJG1167" s="165"/>
      <c r="EJH1167" s="165"/>
      <c r="EJI1167" s="165"/>
      <c r="EJJ1167" s="165"/>
      <c r="EJK1167" s="165"/>
      <c r="EJL1167" s="165"/>
      <c r="EJM1167" s="165"/>
      <c r="EJN1167" s="165"/>
      <c r="EJO1167" s="165"/>
      <c r="EJP1167" s="165"/>
      <c r="EJQ1167" s="165"/>
      <c r="EJR1167" s="165"/>
      <c r="EJS1167" s="165"/>
      <c r="EJT1167" s="165"/>
      <c r="EJU1167" s="165"/>
      <c r="EJV1167" s="165"/>
      <c r="EJW1167" s="165"/>
      <c r="EJX1167" s="165"/>
      <c r="EJY1167" s="165"/>
      <c r="EJZ1167" s="165"/>
      <c r="EKA1167" s="165"/>
      <c r="EKB1167" s="165"/>
      <c r="EKC1167" s="165"/>
      <c r="EKD1167" s="165"/>
      <c r="EKE1167" s="165"/>
      <c r="EKF1167" s="165"/>
      <c r="EKG1167" s="165"/>
      <c r="EKH1167" s="165"/>
      <c r="EKI1167" s="165"/>
      <c r="EKJ1167" s="165"/>
      <c r="EKK1167" s="165"/>
      <c r="EKL1167" s="165"/>
      <c r="EKM1167" s="165"/>
      <c r="EKN1167" s="165"/>
      <c r="EKO1167" s="165"/>
      <c r="EKP1167" s="165"/>
      <c r="EKQ1167" s="165"/>
      <c r="EKR1167" s="165"/>
      <c r="EKS1167" s="165"/>
      <c r="EKT1167" s="165"/>
      <c r="EKU1167" s="165"/>
      <c r="EKV1167" s="165"/>
      <c r="EKW1167" s="165"/>
      <c r="EKX1167" s="165"/>
      <c r="EKY1167" s="165"/>
      <c r="EKZ1167" s="165"/>
      <c r="ELA1167" s="165"/>
      <c r="ELB1167" s="165"/>
      <c r="ELC1167" s="165"/>
      <c r="ELD1167" s="165"/>
      <c r="ELE1167" s="165"/>
      <c r="ELF1167" s="165"/>
      <c r="ELG1167" s="165"/>
      <c r="ELH1167" s="165"/>
      <c r="ELI1167" s="165"/>
      <c r="ELJ1167" s="165"/>
      <c r="ELK1167" s="165"/>
      <c r="ELL1167" s="165"/>
      <c r="ELM1167" s="165"/>
      <c r="ELN1167" s="165"/>
      <c r="ELO1167" s="165"/>
      <c r="ELP1167" s="165"/>
      <c r="ELQ1167" s="165"/>
      <c r="ELR1167" s="165"/>
      <c r="ELS1167" s="165"/>
      <c r="ELT1167" s="165"/>
      <c r="ELU1167" s="165"/>
      <c r="ELV1167" s="165"/>
      <c r="ELW1167" s="165"/>
      <c r="ELX1167" s="165"/>
      <c r="ELY1167" s="165"/>
      <c r="ELZ1167" s="165"/>
      <c r="EMA1167" s="165"/>
      <c r="EMB1167" s="165"/>
      <c r="EMC1167" s="165"/>
      <c r="EMD1167" s="165"/>
      <c r="EME1167" s="165"/>
      <c r="EMF1167" s="165"/>
      <c r="EMG1167" s="165"/>
      <c r="EMH1167" s="165"/>
      <c r="EMI1167" s="165"/>
      <c r="EMJ1167" s="165"/>
      <c r="EMK1167" s="165"/>
      <c r="EML1167" s="165"/>
      <c r="EMM1167" s="165"/>
      <c r="EMN1167" s="165"/>
      <c r="EMO1167" s="165"/>
      <c r="EMP1167" s="165"/>
      <c r="EMQ1167" s="165"/>
      <c r="EMR1167" s="165"/>
      <c r="EMS1167" s="165"/>
      <c r="EMT1167" s="165"/>
      <c r="EMU1167" s="165"/>
      <c r="EMV1167" s="165"/>
      <c r="EMW1167" s="165"/>
      <c r="EMX1167" s="165"/>
      <c r="EMY1167" s="165"/>
      <c r="EMZ1167" s="165"/>
      <c r="ENA1167" s="165"/>
      <c r="ENB1167" s="165"/>
      <c r="ENC1167" s="165"/>
      <c r="END1167" s="165"/>
      <c r="ENE1167" s="165"/>
      <c r="ENF1167" s="165"/>
      <c r="ENG1167" s="165"/>
      <c r="ENH1167" s="165"/>
      <c r="ENI1167" s="165"/>
      <c r="ENJ1167" s="165"/>
      <c r="ENK1167" s="165"/>
      <c r="ENL1167" s="165"/>
      <c r="ENM1167" s="165"/>
      <c r="ENN1167" s="165"/>
      <c r="ENO1167" s="165"/>
      <c r="ENP1167" s="165"/>
      <c r="ENQ1167" s="165"/>
      <c r="ENR1167" s="165"/>
      <c r="ENS1167" s="165"/>
      <c r="ENT1167" s="165"/>
      <c r="ENU1167" s="165"/>
      <c r="ENV1167" s="165"/>
      <c r="ENW1167" s="165"/>
      <c r="ENX1167" s="165"/>
      <c r="ENY1167" s="165"/>
      <c r="ENZ1167" s="165"/>
      <c r="EOA1167" s="165"/>
      <c r="EOB1167" s="165"/>
      <c r="EOC1167" s="165"/>
      <c r="EOD1167" s="165"/>
      <c r="EOE1167" s="165"/>
      <c r="EOF1167" s="165"/>
      <c r="EOG1167" s="165"/>
      <c r="EOH1167" s="165"/>
      <c r="EOI1167" s="165"/>
      <c r="EOJ1167" s="165"/>
      <c r="EOK1167" s="165"/>
      <c r="EOL1167" s="165"/>
      <c r="EOM1167" s="165"/>
      <c r="EON1167" s="165"/>
      <c r="EOO1167" s="165"/>
      <c r="EOP1167" s="165"/>
      <c r="EOQ1167" s="165"/>
      <c r="EOR1167" s="165"/>
      <c r="EOS1167" s="165"/>
      <c r="EOT1167" s="165"/>
      <c r="EOU1167" s="165"/>
      <c r="EOV1167" s="165"/>
      <c r="EOW1167" s="165"/>
      <c r="EOX1167" s="165"/>
      <c r="EOY1167" s="165"/>
      <c r="EOZ1167" s="165"/>
      <c r="EPA1167" s="165"/>
      <c r="EPB1167" s="165"/>
      <c r="EPC1167" s="165"/>
      <c r="EPD1167" s="165"/>
      <c r="EPE1167" s="165"/>
      <c r="EPF1167" s="165"/>
      <c r="EPG1167" s="165"/>
      <c r="EPH1167" s="165"/>
      <c r="EPI1167" s="165"/>
      <c r="EPJ1167" s="165"/>
      <c r="EPK1167" s="165"/>
      <c r="EPL1167" s="165"/>
      <c r="EPM1167" s="165"/>
      <c r="EPN1167" s="165"/>
      <c r="EPO1167" s="165"/>
      <c r="EPP1167" s="165"/>
      <c r="EPQ1167" s="165"/>
      <c r="EPR1167" s="165"/>
      <c r="EPS1167" s="165"/>
      <c r="EPT1167" s="165"/>
      <c r="EPU1167" s="165"/>
      <c r="EPV1167" s="165"/>
      <c r="EPW1167" s="165"/>
      <c r="EPX1167" s="165"/>
      <c r="EPY1167" s="165"/>
      <c r="EPZ1167" s="165"/>
      <c r="EQA1167" s="165"/>
      <c r="EQB1167" s="165"/>
      <c r="EQC1167" s="165"/>
      <c r="EQD1167" s="165"/>
      <c r="EQE1167" s="165"/>
      <c r="EQF1167" s="165"/>
      <c r="EQG1167" s="165"/>
      <c r="EQH1167" s="165"/>
      <c r="EQI1167" s="165"/>
      <c r="EQJ1167" s="165"/>
      <c r="EQK1167" s="165"/>
      <c r="EQL1167" s="165"/>
      <c r="EQM1167" s="165"/>
      <c r="EQN1167" s="165"/>
      <c r="EQO1167" s="165"/>
      <c r="EQP1167" s="165"/>
      <c r="EQQ1167" s="165"/>
      <c r="EQR1167" s="165"/>
      <c r="EQS1167" s="165"/>
      <c r="EQT1167" s="165"/>
      <c r="EQU1167" s="165"/>
      <c r="EQV1167" s="165"/>
      <c r="EQW1167" s="165"/>
      <c r="EQX1167" s="165"/>
      <c r="EQY1167" s="165"/>
      <c r="EQZ1167" s="165"/>
      <c r="ERA1167" s="165"/>
      <c r="ERB1167" s="165"/>
      <c r="ERC1167" s="165"/>
      <c r="ERD1167" s="165"/>
      <c r="ERE1167" s="165"/>
      <c r="ERF1167" s="165"/>
      <c r="ERG1167" s="165"/>
      <c r="ERH1167" s="165"/>
      <c r="ERI1167" s="165"/>
      <c r="ERJ1167" s="165"/>
      <c r="ERK1167" s="165"/>
      <c r="ERL1167" s="165"/>
      <c r="ERM1167" s="165"/>
      <c r="ERN1167" s="165"/>
      <c r="ERO1167" s="165"/>
      <c r="ERP1167" s="165"/>
      <c r="ERQ1167" s="165"/>
      <c r="ERR1167" s="165"/>
      <c r="ERS1167" s="165"/>
      <c r="ERT1167" s="165"/>
      <c r="ERU1167" s="165"/>
      <c r="ERV1167" s="165"/>
      <c r="ERW1167" s="165"/>
      <c r="ERX1167" s="165"/>
      <c r="ERY1167" s="165"/>
      <c r="ERZ1167" s="165"/>
      <c r="ESA1167" s="165"/>
      <c r="ESB1167" s="165"/>
      <c r="ESC1167" s="165"/>
      <c r="ESD1167" s="165"/>
      <c r="ESE1167" s="165"/>
      <c r="ESF1167" s="165"/>
      <c r="ESG1167" s="165"/>
      <c r="ESH1167" s="165"/>
      <c r="ESI1167" s="165"/>
      <c r="ESJ1167" s="165"/>
      <c r="ESK1167" s="165"/>
      <c r="ESL1167" s="165"/>
      <c r="ESM1167" s="165"/>
      <c r="ESN1167" s="165"/>
      <c r="ESO1167" s="165"/>
      <c r="ESP1167" s="165"/>
      <c r="ESQ1167" s="165"/>
      <c r="ESR1167" s="165"/>
      <c r="ESS1167" s="165"/>
      <c r="EST1167" s="165"/>
      <c r="ESU1167" s="165"/>
      <c r="ESV1167" s="165"/>
      <c r="ESW1167" s="165"/>
      <c r="ESX1167" s="165"/>
      <c r="ESY1167" s="165"/>
      <c r="ESZ1167" s="165"/>
      <c r="ETA1167" s="165"/>
      <c r="ETB1167" s="165"/>
      <c r="ETC1167" s="165"/>
      <c r="ETD1167" s="165"/>
      <c r="ETE1167" s="165"/>
      <c r="ETF1167" s="165"/>
      <c r="ETG1167" s="165"/>
      <c r="ETH1167" s="165"/>
      <c r="ETI1167" s="165"/>
      <c r="ETJ1167" s="165"/>
      <c r="ETK1167" s="165"/>
      <c r="ETL1167" s="165"/>
      <c r="ETM1167" s="165"/>
      <c r="ETN1167" s="165"/>
      <c r="ETO1167" s="165"/>
      <c r="ETP1167" s="165"/>
      <c r="ETQ1167" s="165"/>
      <c r="ETR1167" s="165"/>
      <c r="ETS1167" s="165"/>
      <c r="ETT1167" s="165"/>
      <c r="ETU1167" s="165"/>
      <c r="ETV1167" s="165"/>
      <c r="ETW1167" s="165"/>
      <c r="ETX1167" s="165"/>
      <c r="ETY1167" s="165"/>
      <c r="ETZ1167" s="165"/>
      <c r="EUA1167" s="165"/>
      <c r="EUB1167" s="165"/>
      <c r="EUC1167" s="165"/>
      <c r="EUD1167" s="165"/>
      <c r="EUE1167" s="165"/>
      <c r="EUF1167" s="165"/>
      <c r="EUG1167" s="165"/>
      <c r="EUH1167" s="165"/>
      <c r="EUI1167" s="165"/>
      <c r="EUJ1167" s="165"/>
      <c r="EUK1167" s="165"/>
      <c r="EUL1167" s="165"/>
      <c r="EUM1167" s="165"/>
      <c r="EUN1167" s="165"/>
      <c r="EUO1167" s="165"/>
      <c r="EUP1167" s="165"/>
      <c r="EUQ1167" s="165"/>
      <c r="EUR1167" s="165"/>
      <c r="EUS1167" s="165"/>
      <c r="EUT1167" s="165"/>
      <c r="EUU1167" s="165"/>
      <c r="EUV1167" s="165"/>
      <c r="EUW1167" s="165"/>
      <c r="EUX1167" s="165"/>
      <c r="EUY1167" s="165"/>
      <c r="EUZ1167" s="165"/>
      <c r="EVA1167" s="165"/>
      <c r="EVB1167" s="165"/>
      <c r="EVC1167" s="165"/>
      <c r="EVD1167" s="165"/>
      <c r="EVE1167" s="165"/>
      <c r="EVF1167" s="165"/>
      <c r="EVG1167" s="165"/>
      <c r="EVH1167" s="165"/>
      <c r="EVI1167" s="165"/>
      <c r="EVJ1167" s="165"/>
      <c r="EVK1167" s="165"/>
      <c r="EVL1167" s="165"/>
      <c r="EVM1167" s="165"/>
      <c r="EVN1167" s="165"/>
      <c r="EVO1167" s="165"/>
      <c r="EVP1167" s="165"/>
      <c r="EVQ1167" s="165"/>
      <c r="EVR1167" s="165"/>
      <c r="EVS1167" s="165"/>
      <c r="EVT1167" s="165"/>
      <c r="EVU1167" s="165"/>
      <c r="EVV1167" s="165"/>
      <c r="EVW1167" s="165"/>
      <c r="EVX1167" s="165"/>
      <c r="EVY1167" s="165"/>
      <c r="EVZ1167" s="165"/>
      <c r="EWA1167" s="165"/>
      <c r="EWB1167" s="165"/>
      <c r="EWC1167" s="165"/>
      <c r="EWD1167" s="165"/>
      <c r="EWE1167" s="165"/>
      <c r="EWF1167" s="165"/>
      <c r="EWG1167" s="165"/>
      <c r="EWH1167" s="165"/>
      <c r="EWI1167" s="165"/>
      <c r="EWJ1167" s="165"/>
      <c r="EWK1167" s="165"/>
      <c r="EWL1167" s="165"/>
      <c r="EWM1167" s="165"/>
      <c r="EWN1167" s="165"/>
      <c r="EWO1167" s="165"/>
      <c r="EWP1167" s="165"/>
      <c r="EWQ1167" s="165"/>
      <c r="EWR1167" s="165"/>
      <c r="EWS1167" s="165"/>
      <c r="EWT1167" s="165"/>
      <c r="EWU1167" s="165"/>
      <c r="EWV1167" s="165"/>
      <c r="EWW1167" s="165"/>
      <c r="EWX1167" s="165"/>
      <c r="EWY1167" s="165"/>
      <c r="EWZ1167" s="165"/>
      <c r="EXA1167" s="165"/>
      <c r="EXB1167" s="165"/>
      <c r="EXC1167" s="165"/>
      <c r="EXD1167" s="165"/>
      <c r="EXE1167" s="165"/>
      <c r="EXF1167" s="165"/>
      <c r="EXG1167" s="165"/>
      <c r="EXH1167" s="165"/>
      <c r="EXI1167" s="165"/>
      <c r="EXJ1167" s="165"/>
      <c r="EXK1167" s="165"/>
      <c r="EXL1167" s="165"/>
      <c r="EXM1167" s="165"/>
      <c r="EXN1167" s="165"/>
      <c r="EXO1167" s="165"/>
      <c r="EXP1167" s="165"/>
      <c r="EXQ1167" s="165"/>
      <c r="EXR1167" s="165"/>
      <c r="EXS1167" s="165"/>
      <c r="EXT1167" s="165"/>
      <c r="EXU1167" s="165"/>
      <c r="EXV1167" s="165"/>
      <c r="EXW1167" s="165"/>
      <c r="EXX1167" s="165"/>
      <c r="EXY1167" s="165"/>
      <c r="EXZ1167" s="165"/>
      <c r="EYA1167" s="165"/>
      <c r="EYB1167" s="165"/>
      <c r="EYC1167" s="165"/>
      <c r="EYD1167" s="165"/>
      <c r="EYE1167" s="165"/>
      <c r="EYF1167" s="165"/>
      <c r="EYG1167" s="165"/>
      <c r="EYH1167" s="165"/>
      <c r="EYI1167" s="165"/>
      <c r="EYJ1167" s="165"/>
      <c r="EYK1167" s="165"/>
      <c r="EYL1167" s="165"/>
      <c r="EYM1167" s="165"/>
      <c r="EYN1167" s="165"/>
      <c r="EYO1167" s="165"/>
      <c r="EYP1167" s="165"/>
      <c r="EYQ1167" s="165"/>
      <c r="EYR1167" s="165"/>
      <c r="EYS1167" s="165"/>
      <c r="EYT1167" s="165"/>
      <c r="EYU1167" s="165"/>
      <c r="EYV1167" s="165"/>
      <c r="EYW1167" s="165"/>
      <c r="EYX1167" s="165"/>
      <c r="EYY1167" s="165"/>
      <c r="EYZ1167" s="165"/>
      <c r="EZA1167" s="165"/>
      <c r="EZB1167" s="165"/>
      <c r="EZC1167" s="165"/>
      <c r="EZD1167" s="165"/>
      <c r="EZE1167" s="165"/>
      <c r="EZF1167" s="165"/>
      <c r="EZG1167" s="165"/>
      <c r="EZH1167" s="165"/>
      <c r="EZI1167" s="165"/>
      <c r="EZJ1167" s="165"/>
      <c r="EZK1167" s="165"/>
      <c r="EZL1167" s="165"/>
      <c r="EZM1167" s="165"/>
      <c r="EZN1167" s="165"/>
      <c r="EZO1167" s="165"/>
      <c r="EZP1167" s="165"/>
      <c r="EZQ1167" s="165"/>
      <c r="EZR1167" s="165"/>
      <c r="EZS1167" s="165"/>
      <c r="EZT1167" s="165"/>
      <c r="EZU1167" s="165"/>
      <c r="EZV1167" s="165"/>
      <c r="EZW1167" s="165"/>
      <c r="EZX1167" s="165"/>
      <c r="EZY1167" s="165"/>
      <c r="EZZ1167" s="165"/>
      <c r="FAA1167" s="165"/>
      <c r="FAB1167" s="165"/>
      <c r="FAC1167" s="165"/>
      <c r="FAD1167" s="165"/>
      <c r="FAE1167" s="165"/>
      <c r="FAF1167" s="165"/>
      <c r="FAG1167" s="165"/>
      <c r="FAH1167" s="165"/>
      <c r="FAI1167" s="165"/>
      <c r="FAJ1167" s="165"/>
      <c r="FAK1167" s="165"/>
      <c r="FAL1167" s="165"/>
      <c r="FAM1167" s="165"/>
      <c r="FAN1167" s="165"/>
      <c r="FAO1167" s="165"/>
      <c r="FAP1167" s="165"/>
      <c r="FAQ1167" s="165"/>
      <c r="FAR1167" s="165"/>
      <c r="FAS1167" s="165"/>
      <c r="FAT1167" s="165"/>
      <c r="FAU1167" s="165"/>
      <c r="FAV1167" s="165"/>
      <c r="FAW1167" s="165"/>
      <c r="FAX1167" s="165"/>
      <c r="FAY1167" s="165"/>
      <c r="FAZ1167" s="165"/>
      <c r="FBA1167" s="165"/>
      <c r="FBB1167" s="165"/>
      <c r="FBC1167" s="165"/>
      <c r="FBD1167" s="165"/>
      <c r="FBE1167" s="165"/>
      <c r="FBF1167" s="165"/>
      <c r="FBG1167" s="165"/>
      <c r="FBH1167" s="165"/>
      <c r="FBI1167" s="165"/>
      <c r="FBJ1167" s="165"/>
      <c r="FBK1167" s="165"/>
      <c r="FBL1167" s="165"/>
      <c r="FBM1167" s="165"/>
      <c r="FBN1167" s="165"/>
      <c r="FBO1167" s="165"/>
      <c r="FBP1167" s="165"/>
      <c r="FBQ1167" s="165"/>
      <c r="FBR1167" s="165"/>
      <c r="FBS1167" s="165"/>
      <c r="FBT1167" s="165"/>
      <c r="FBU1167" s="165"/>
      <c r="FBV1167" s="165"/>
      <c r="FBW1167" s="165"/>
      <c r="FBX1167" s="165"/>
      <c r="FBY1167" s="165"/>
      <c r="FBZ1167" s="165"/>
      <c r="FCA1167" s="165"/>
      <c r="FCB1167" s="165"/>
      <c r="FCC1167" s="165"/>
      <c r="FCD1167" s="165"/>
      <c r="FCE1167" s="165"/>
      <c r="FCF1167" s="165"/>
      <c r="FCG1167" s="165"/>
      <c r="FCH1167" s="165"/>
      <c r="FCI1167" s="165"/>
      <c r="FCJ1167" s="165"/>
      <c r="FCK1167" s="165"/>
      <c r="FCL1167" s="165"/>
      <c r="FCM1167" s="165"/>
      <c r="FCN1167" s="165"/>
      <c r="FCO1167" s="165"/>
      <c r="FCP1167" s="165"/>
      <c r="FCQ1167" s="165"/>
      <c r="FCR1167" s="165"/>
      <c r="FCS1167" s="165"/>
      <c r="FCT1167" s="165"/>
      <c r="FCU1167" s="165"/>
      <c r="FCV1167" s="165"/>
      <c r="FCW1167" s="165"/>
      <c r="FCX1167" s="165"/>
      <c r="FCY1167" s="165"/>
      <c r="FCZ1167" s="165"/>
      <c r="FDA1167" s="165"/>
      <c r="FDB1167" s="165"/>
      <c r="FDC1167" s="165"/>
      <c r="FDD1167" s="165"/>
      <c r="FDE1167" s="165"/>
      <c r="FDF1167" s="165"/>
      <c r="FDG1167" s="165"/>
      <c r="FDH1167" s="165"/>
      <c r="FDI1167" s="165"/>
      <c r="FDJ1167" s="165"/>
      <c r="FDK1167" s="165"/>
      <c r="FDL1167" s="165"/>
      <c r="FDM1167" s="165"/>
      <c r="FDN1167" s="165"/>
      <c r="FDO1167" s="165"/>
      <c r="FDP1167" s="165"/>
      <c r="FDQ1167" s="165"/>
      <c r="FDR1167" s="165"/>
      <c r="FDS1167" s="165"/>
      <c r="FDT1167" s="165"/>
      <c r="FDU1167" s="165"/>
      <c r="FDV1167" s="165"/>
      <c r="FDW1167" s="165"/>
      <c r="FDX1167" s="165"/>
      <c r="FDY1167" s="165"/>
      <c r="FDZ1167" s="165"/>
      <c r="FEA1167" s="165"/>
      <c r="FEB1167" s="165"/>
      <c r="FEC1167" s="165"/>
      <c r="FED1167" s="165"/>
      <c r="FEE1167" s="165"/>
      <c r="FEF1167" s="165"/>
      <c r="FEG1167" s="165"/>
      <c r="FEH1167" s="165"/>
      <c r="FEI1167" s="165"/>
      <c r="FEJ1167" s="165"/>
      <c r="FEK1167" s="165"/>
      <c r="FEL1167" s="165"/>
      <c r="FEM1167" s="165"/>
      <c r="FEN1167" s="165"/>
      <c r="FEO1167" s="165"/>
      <c r="FEP1167" s="165"/>
      <c r="FEQ1167" s="165"/>
      <c r="FER1167" s="165"/>
      <c r="FES1167" s="165"/>
      <c r="FET1167" s="165"/>
      <c r="FEU1167" s="165"/>
      <c r="FEV1167" s="165"/>
      <c r="FEW1167" s="165"/>
      <c r="FEX1167" s="165"/>
      <c r="FEY1167" s="165"/>
      <c r="FEZ1167" s="165"/>
      <c r="FFA1167" s="165"/>
      <c r="FFB1167" s="165"/>
      <c r="FFC1167" s="165"/>
      <c r="FFD1167" s="165"/>
      <c r="FFE1167" s="165"/>
      <c r="FFF1167" s="165"/>
      <c r="FFG1167" s="165"/>
      <c r="FFH1167" s="165"/>
      <c r="FFI1167" s="165"/>
      <c r="FFJ1167" s="165"/>
      <c r="FFK1167" s="165"/>
      <c r="FFL1167" s="165"/>
      <c r="FFM1167" s="165"/>
      <c r="FFN1167" s="165"/>
      <c r="FFO1167" s="165"/>
      <c r="FFP1167" s="165"/>
      <c r="FFQ1167" s="165"/>
      <c r="FFR1167" s="165"/>
      <c r="FFS1167" s="165"/>
      <c r="FFT1167" s="165"/>
      <c r="FFU1167" s="165"/>
      <c r="FFV1167" s="165"/>
      <c r="FFW1167" s="165"/>
      <c r="FFX1167" s="165"/>
      <c r="FFY1167" s="165"/>
      <c r="FFZ1167" s="165"/>
      <c r="FGA1167" s="165"/>
      <c r="FGB1167" s="165"/>
      <c r="FGC1167" s="165"/>
      <c r="FGD1167" s="165"/>
      <c r="FGE1167" s="165"/>
      <c r="FGF1167" s="165"/>
      <c r="FGG1167" s="165"/>
      <c r="FGH1167" s="165"/>
      <c r="FGI1167" s="165"/>
      <c r="FGJ1167" s="165"/>
      <c r="FGK1167" s="165"/>
      <c r="FGL1167" s="165"/>
      <c r="FGM1167" s="165"/>
      <c r="FGN1167" s="165"/>
      <c r="FGO1167" s="165"/>
      <c r="FGP1167" s="165"/>
      <c r="FGQ1167" s="165"/>
      <c r="FGR1167" s="165"/>
      <c r="FGS1167" s="165"/>
      <c r="FGT1167" s="165"/>
      <c r="FGU1167" s="165"/>
      <c r="FGV1167" s="165"/>
      <c r="FGW1167" s="165"/>
      <c r="FGX1167" s="165"/>
      <c r="FGY1167" s="165"/>
      <c r="FGZ1167" s="165"/>
      <c r="FHA1167" s="165"/>
      <c r="FHB1167" s="165"/>
      <c r="FHC1167" s="165"/>
      <c r="FHD1167" s="165"/>
      <c r="FHE1167" s="165"/>
      <c r="FHF1167" s="165"/>
      <c r="FHG1167" s="165"/>
      <c r="FHH1167" s="165"/>
      <c r="FHI1167" s="165"/>
      <c r="FHJ1167" s="165"/>
      <c r="FHK1167" s="165"/>
      <c r="FHL1167" s="165"/>
      <c r="FHM1167" s="165"/>
      <c r="FHN1167" s="165"/>
      <c r="FHO1167" s="165"/>
      <c r="FHP1167" s="165"/>
      <c r="FHQ1167" s="165"/>
      <c r="FHR1167" s="165"/>
      <c r="FHS1167" s="165"/>
      <c r="FHT1167" s="165"/>
      <c r="FHU1167" s="165"/>
      <c r="FHV1167" s="165"/>
      <c r="FHW1167" s="165"/>
      <c r="FHX1167" s="165"/>
      <c r="FHY1167" s="165"/>
      <c r="FHZ1167" s="165"/>
      <c r="FIA1167" s="165"/>
      <c r="FIB1167" s="165"/>
      <c r="FIC1167" s="165"/>
      <c r="FID1167" s="165"/>
      <c r="FIE1167" s="165"/>
      <c r="FIF1167" s="165"/>
      <c r="FIG1167" s="165"/>
      <c r="FIH1167" s="165"/>
      <c r="FII1167" s="165"/>
      <c r="FIJ1167" s="165"/>
      <c r="FIK1167" s="165"/>
      <c r="FIL1167" s="165"/>
      <c r="FIM1167" s="165"/>
      <c r="FIN1167" s="165"/>
      <c r="FIO1167" s="165"/>
      <c r="FIP1167" s="165"/>
      <c r="FIQ1167" s="165"/>
      <c r="FIR1167" s="165"/>
      <c r="FIS1167" s="165"/>
      <c r="FIT1167" s="165"/>
      <c r="FIU1167" s="165"/>
      <c r="FIV1167" s="165"/>
      <c r="FIW1167" s="165"/>
      <c r="FIX1167" s="165"/>
      <c r="FIY1167" s="165"/>
      <c r="FIZ1167" s="165"/>
      <c r="FJA1167" s="165"/>
      <c r="FJB1167" s="165"/>
      <c r="FJC1167" s="165"/>
      <c r="FJD1167" s="165"/>
      <c r="FJE1167" s="165"/>
      <c r="FJF1167" s="165"/>
      <c r="FJG1167" s="165"/>
      <c r="FJH1167" s="165"/>
      <c r="FJI1167" s="165"/>
      <c r="FJJ1167" s="165"/>
      <c r="FJK1167" s="165"/>
      <c r="FJL1167" s="165"/>
      <c r="FJM1167" s="165"/>
      <c r="FJN1167" s="165"/>
      <c r="FJO1167" s="165"/>
      <c r="FJP1167" s="165"/>
      <c r="FJQ1167" s="165"/>
      <c r="FJR1167" s="165"/>
      <c r="FJS1167" s="165"/>
      <c r="FJT1167" s="165"/>
      <c r="FJU1167" s="165"/>
      <c r="FJV1167" s="165"/>
      <c r="FJW1167" s="165"/>
      <c r="FJX1167" s="165"/>
      <c r="FJY1167" s="165"/>
      <c r="FJZ1167" s="165"/>
      <c r="FKA1167" s="165"/>
      <c r="FKB1167" s="165"/>
      <c r="FKC1167" s="165"/>
      <c r="FKD1167" s="165"/>
      <c r="FKE1167" s="165"/>
      <c r="FKF1167" s="165"/>
      <c r="FKG1167" s="165"/>
      <c r="FKH1167" s="165"/>
      <c r="FKI1167" s="165"/>
      <c r="FKJ1167" s="165"/>
      <c r="FKK1167" s="165"/>
      <c r="FKL1167" s="165"/>
      <c r="FKM1167" s="165"/>
      <c r="FKN1167" s="165"/>
      <c r="FKO1167" s="165"/>
      <c r="FKP1167" s="165"/>
      <c r="FKQ1167" s="165"/>
      <c r="FKR1167" s="165"/>
      <c r="FKS1167" s="165"/>
      <c r="FKT1167" s="165"/>
      <c r="FKU1167" s="165"/>
      <c r="FKV1167" s="165"/>
      <c r="FKW1167" s="165"/>
      <c r="FKX1167" s="165"/>
      <c r="FKY1167" s="165"/>
      <c r="FKZ1167" s="165"/>
      <c r="FLA1167" s="165"/>
      <c r="FLB1167" s="165"/>
      <c r="FLC1167" s="165"/>
      <c r="FLD1167" s="165"/>
      <c r="FLE1167" s="165"/>
      <c r="FLF1167" s="165"/>
      <c r="FLG1167" s="165"/>
      <c r="FLH1167" s="165"/>
      <c r="FLI1167" s="165"/>
      <c r="FLJ1167" s="165"/>
      <c r="FLK1167" s="165"/>
      <c r="FLL1167" s="165"/>
      <c r="FLM1167" s="165"/>
      <c r="FLN1167" s="165"/>
      <c r="FLO1167" s="165"/>
      <c r="FLP1167" s="165"/>
      <c r="FLQ1167" s="165"/>
      <c r="FLR1167" s="165"/>
      <c r="FLS1167" s="165"/>
      <c r="FLT1167" s="165"/>
      <c r="FLU1167" s="165"/>
      <c r="FLV1167" s="165"/>
      <c r="FLW1167" s="165"/>
      <c r="FLX1167" s="165"/>
      <c r="FLY1167" s="165"/>
      <c r="FLZ1167" s="165"/>
      <c r="FMA1167" s="165"/>
      <c r="FMB1167" s="165"/>
      <c r="FMC1167" s="165"/>
      <c r="FMD1167" s="165"/>
      <c r="FME1167" s="165"/>
      <c r="FMF1167" s="165"/>
      <c r="FMG1167" s="165"/>
      <c r="FMH1167" s="165"/>
      <c r="FMI1167" s="165"/>
      <c r="FMJ1167" s="165"/>
      <c r="FMK1167" s="165"/>
      <c r="FML1167" s="165"/>
      <c r="FMM1167" s="165"/>
      <c r="FMN1167" s="165"/>
      <c r="FMO1167" s="165"/>
      <c r="FMP1167" s="165"/>
      <c r="FMQ1167" s="165"/>
      <c r="FMR1167" s="165"/>
      <c r="FMS1167" s="165"/>
      <c r="FMT1167" s="165"/>
      <c r="FMU1167" s="165"/>
      <c r="FMV1167" s="165"/>
      <c r="FMW1167" s="165"/>
      <c r="FMX1167" s="165"/>
      <c r="FMY1167" s="165"/>
      <c r="FMZ1167" s="165"/>
      <c r="FNA1167" s="165"/>
      <c r="FNB1167" s="165"/>
      <c r="FNC1167" s="165"/>
      <c r="FND1167" s="165"/>
      <c r="FNE1167" s="165"/>
      <c r="FNF1167" s="165"/>
      <c r="FNG1167" s="165"/>
      <c r="FNH1167" s="165"/>
      <c r="FNI1167" s="165"/>
      <c r="FNJ1167" s="165"/>
      <c r="FNK1167" s="165"/>
      <c r="FNL1167" s="165"/>
      <c r="FNM1167" s="165"/>
      <c r="FNN1167" s="165"/>
      <c r="FNO1167" s="165"/>
      <c r="FNP1167" s="165"/>
      <c r="FNQ1167" s="165"/>
      <c r="FNR1167" s="165"/>
      <c r="FNS1167" s="165"/>
      <c r="FNT1167" s="165"/>
      <c r="FNU1167" s="165"/>
      <c r="FNV1167" s="165"/>
      <c r="FNW1167" s="165"/>
      <c r="FNX1167" s="165"/>
      <c r="FNY1167" s="165"/>
      <c r="FNZ1167" s="165"/>
      <c r="FOA1167" s="165"/>
      <c r="FOB1167" s="165"/>
      <c r="FOC1167" s="165"/>
      <c r="FOD1167" s="165"/>
      <c r="FOE1167" s="165"/>
      <c r="FOF1167" s="165"/>
      <c r="FOG1167" s="165"/>
      <c r="FOH1167" s="165"/>
      <c r="FOI1167" s="165"/>
      <c r="FOJ1167" s="165"/>
      <c r="FOK1167" s="165"/>
      <c r="FOL1167" s="165"/>
      <c r="FOM1167" s="165"/>
      <c r="FON1167" s="165"/>
      <c r="FOO1167" s="165"/>
      <c r="FOP1167" s="165"/>
      <c r="FOQ1167" s="165"/>
      <c r="FOR1167" s="165"/>
      <c r="FOS1167" s="165"/>
      <c r="FOT1167" s="165"/>
      <c r="FOU1167" s="165"/>
      <c r="FOV1167" s="165"/>
      <c r="FOW1167" s="165"/>
      <c r="FOX1167" s="165"/>
      <c r="FOY1167" s="165"/>
      <c r="FOZ1167" s="165"/>
      <c r="FPA1167" s="165"/>
      <c r="FPB1167" s="165"/>
      <c r="FPC1167" s="165"/>
      <c r="FPD1167" s="165"/>
      <c r="FPE1167" s="165"/>
      <c r="FPF1167" s="165"/>
      <c r="FPG1167" s="165"/>
      <c r="FPH1167" s="165"/>
      <c r="FPI1167" s="165"/>
      <c r="FPJ1167" s="165"/>
      <c r="FPK1167" s="165"/>
      <c r="FPL1167" s="165"/>
      <c r="FPM1167" s="165"/>
      <c r="FPN1167" s="165"/>
      <c r="FPO1167" s="165"/>
      <c r="FPP1167" s="165"/>
      <c r="FPQ1167" s="165"/>
      <c r="FPR1167" s="165"/>
      <c r="FPS1167" s="165"/>
      <c r="FPT1167" s="165"/>
      <c r="FPU1167" s="165"/>
      <c r="FPV1167" s="165"/>
      <c r="FPW1167" s="165"/>
      <c r="FPX1167" s="165"/>
      <c r="FPY1167" s="165"/>
      <c r="FPZ1167" s="165"/>
      <c r="FQA1167" s="165"/>
      <c r="FQB1167" s="165"/>
      <c r="FQC1167" s="165"/>
      <c r="FQD1167" s="165"/>
      <c r="FQE1167" s="165"/>
      <c r="FQF1167" s="165"/>
      <c r="FQG1167" s="165"/>
      <c r="FQH1167" s="165"/>
      <c r="FQI1167" s="165"/>
      <c r="FQJ1167" s="165"/>
      <c r="FQK1167" s="165"/>
      <c r="FQL1167" s="165"/>
      <c r="FQM1167" s="165"/>
      <c r="FQN1167" s="165"/>
      <c r="FQO1167" s="165"/>
      <c r="FQP1167" s="165"/>
      <c r="FQQ1167" s="165"/>
      <c r="FQR1167" s="165"/>
      <c r="FQS1167" s="165"/>
      <c r="FQT1167" s="165"/>
      <c r="FQU1167" s="165"/>
      <c r="FQV1167" s="165"/>
      <c r="FQW1167" s="165"/>
      <c r="FQX1167" s="165"/>
      <c r="FQY1167" s="165"/>
      <c r="FQZ1167" s="165"/>
      <c r="FRA1167" s="165"/>
      <c r="FRB1167" s="165"/>
      <c r="FRC1167" s="165"/>
      <c r="FRD1167" s="165"/>
      <c r="FRE1167" s="165"/>
      <c r="FRF1167" s="165"/>
      <c r="FRG1167" s="165"/>
      <c r="FRH1167" s="165"/>
      <c r="FRI1167" s="165"/>
      <c r="FRJ1167" s="165"/>
      <c r="FRK1167" s="165"/>
      <c r="FRL1167" s="165"/>
      <c r="FRM1167" s="165"/>
      <c r="FRN1167" s="165"/>
      <c r="FRO1167" s="165"/>
      <c r="FRP1167" s="165"/>
      <c r="FRQ1167" s="165"/>
      <c r="FRR1167" s="165"/>
      <c r="FRS1167" s="165"/>
      <c r="FRT1167" s="165"/>
      <c r="FRU1167" s="165"/>
      <c r="FRV1167" s="165"/>
      <c r="FRW1167" s="165"/>
      <c r="FRX1167" s="165"/>
      <c r="FRY1167" s="165"/>
      <c r="FRZ1167" s="165"/>
      <c r="FSA1167" s="165"/>
      <c r="FSB1167" s="165"/>
      <c r="FSC1167" s="165"/>
      <c r="FSD1167" s="165"/>
      <c r="FSE1167" s="165"/>
      <c r="FSF1167" s="165"/>
      <c r="FSG1167" s="165"/>
      <c r="FSH1167" s="165"/>
      <c r="FSI1167" s="165"/>
      <c r="FSJ1167" s="165"/>
      <c r="FSK1167" s="165"/>
      <c r="FSL1167" s="165"/>
      <c r="FSM1167" s="165"/>
      <c r="FSN1167" s="165"/>
      <c r="FSO1167" s="165"/>
      <c r="FSP1167" s="165"/>
      <c r="FSQ1167" s="165"/>
      <c r="FSR1167" s="165"/>
      <c r="FSS1167" s="165"/>
      <c r="FST1167" s="165"/>
      <c r="FSU1167" s="165"/>
      <c r="FSV1167" s="165"/>
      <c r="FSW1167" s="165"/>
      <c r="FSX1167" s="165"/>
      <c r="FSY1167" s="165"/>
      <c r="FSZ1167" s="165"/>
      <c r="FTA1167" s="165"/>
      <c r="FTB1167" s="165"/>
      <c r="FTC1167" s="165"/>
      <c r="FTD1167" s="165"/>
      <c r="FTE1167" s="165"/>
      <c r="FTF1167" s="165"/>
      <c r="FTG1167" s="165"/>
      <c r="FTH1167" s="165"/>
      <c r="FTI1167" s="165"/>
      <c r="FTJ1167" s="165"/>
      <c r="FTK1167" s="165"/>
      <c r="FTL1167" s="165"/>
      <c r="FTM1167" s="165"/>
      <c r="FTN1167" s="165"/>
      <c r="FTO1167" s="165"/>
      <c r="FTP1167" s="165"/>
      <c r="FTQ1167" s="165"/>
      <c r="FTR1167" s="165"/>
      <c r="FTS1167" s="165"/>
      <c r="FTT1167" s="165"/>
      <c r="FTU1167" s="165"/>
      <c r="FTV1167" s="165"/>
      <c r="FTW1167" s="165"/>
      <c r="FTX1167" s="165"/>
      <c r="FTY1167" s="165"/>
      <c r="FTZ1167" s="165"/>
      <c r="FUA1167" s="165"/>
      <c r="FUB1167" s="165"/>
      <c r="FUC1167" s="165"/>
      <c r="FUD1167" s="165"/>
      <c r="FUE1167" s="165"/>
      <c r="FUF1167" s="165"/>
      <c r="FUG1167" s="165"/>
      <c r="FUH1167" s="165"/>
      <c r="FUI1167" s="165"/>
      <c r="FUJ1167" s="165"/>
      <c r="FUK1167" s="165"/>
      <c r="FUL1167" s="165"/>
      <c r="FUM1167" s="165"/>
      <c r="FUN1167" s="165"/>
      <c r="FUO1167" s="165"/>
      <c r="FUP1167" s="165"/>
      <c r="FUQ1167" s="165"/>
      <c r="FUR1167" s="165"/>
      <c r="FUS1167" s="165"/>
      <c r="FUT1167" s="165"/>
      <c r="FUU1167" s="165"/>
      <c r="FUV1167" s="165"/>
      <c r="FUW1167" s="165"/>
      <c r="FUX1167" s="165"/>
      <c r="FUY1167" s="165"/>
      <c r="FUZ1167" s="165"/>
      <c r="FVA1167" s="165"/>
      <c r="FVB1167" s="165"/>
      <c r="FVC1167" s="165"/>
      <c r="FVD1167" s="165"/>
      <c r="FVE1167" s="165"/>
      <c r="FVF1167" s="165"/>
      <c r="FVG1167" s="165"/>
      <c r="FVH1167" s="165"/>
      <c r="FVI1167" s="165"/>
      <c r="FVJ1167" s="165"/>
      <c r="FVK1167" s="165"/>
      <c r="FVL1167" s="165"/>
      <c r="FVM1167" s="165"/>
      <c r="FVN1167" s="165"/>
      <c r="FVO1167" s="165"/>
      <c r="FVP1167" s="165"/>
      <c r="FVQ1167" s="165"/>
      <c r="FVR1167" s="165"/>
      <c r="FVS1167" s="165"/>
      <c r="FVT1167" s="165"/>
      <c r="FVU1167" s="165"/>
      <c r="FVV1167" s="165"/>
      <c r="FVW1167" s="165"/>
      <c r="FVX1167" s="165"/>
      <c r="FVY1167" s="165"/>
      <c r="FVZ1167" s="165"/>
      <c r="FWA1167" s="165"/>
      <c r="FWB1167" s="165"/>
      <c r="FWC1167" s="165"/>
      <c r="FWD1167" s="165"/>
      <c r="FWE1167" s="165"/>
      <c r="FWF1167" s="165"/>
      <c r="FWG1167" s="165"/>
      <c r="FWH1167" s="165"/>
      <c r="FWI1167" s="165"/>
      <c r="FWJ1167" s="165"/>
      <c r="FWK1167" s="165"/>
      <c r="FWL1167" s="165"/>
      <c r="FWM1167" s="165"/>
      <c r="FWN1167" s="165"/>
      <c r="FWO1167" s="165"/>
      <c r="FWP1167" s="165"/>
      <c r="FWQ1167" s="165"/>
      <c r="FWR1167" s="165"/>
      <c r="FWS1167" s="165"/>
      <c r="FWT1167" s="165"/>
      <c r="FWU1167" s="165"/>
      <c r="FWV1167" s="165"/>
      <c r="FWW1167" s="165"/>
      <c r="FWX1167" s="165"/>
      <c r="FWY1167" s="165"/>
      <c r="FWZ1167" s="165"/>
      <c r="FXA1167" s="165"/>
      <c r="FXB1167" s="165"/>
      <c r="FXC1167" s="165"/>
      <c r="FXD1167" s="165"/>
      <c r="FXE1167" s="165"/>
      <c r="FXF1167" s="165"/>
      <c r="FXG1167" s="165"/>
      <c r="FXH1167" s="165"/>
      <c r="FXI1167" s="165"/>
      <c r="FXJ1167" s="165"/>
      <c r="FXK1167" s="165"/>
      <c r="FXL1167" s="165"/>
      <c r="FXM1167" s="165"/>
      <c r="FXN1167" s="165"/>
      <c r="FXO1167" s="165"/>
      <c r="FXP1167" s="165"/>
      <c r="FXQ1167" s="165"/>
      <c r="FXR1167" s="165"/>
      <c r="FXS1167" s="165"/>
      <c r="FXT1167" s="165"/>
      <c r="FXU1167" s="165"/>
      <c r="FXV1167" s="165"/>
      <c r="FXW1167" s="165"/>
      <c r="FXX1167" s="165"/>
      <c r="FXY1167" s="165"/>
      <c r="FXZ1167" s="165"/>
      <c r="FYA1167" s="165"/>
      <c r="FYB1167" s="165"/>
      <c r="FYC1167" s="165"/>
      <c r="FYD1167" s="165"/>
      <c r="FYE1167" s="165"/>
      <c r="FYF1167" s="165"/>
      <c r="FYG1167" s="165"/>
      <c r="FYH1167" s="165"/>
      <c r="FYI1167" s="165"/>
      <c r="FYJ1167" s="165"/>
      <c r="FYK1167" s="165"/>
      <c r="FYL1167" s="165"/>
      <c r="FYM1167" s="165"/>
      <c r="FYN1167" s="165"/>
      <c r="FYO1167" s="165"/>
      <c r="FYP1167" s="165"/>
      <c r="FYQ1167" s="165"/>
      <c r="FYR1167" s="165"/>
      <c r="FYS1167" s="165"/>
      <c r="FYT1167" s="165"/>
      <c r="FYU1167" s="165"/>
      <c r="FYV1167" s="165"/>
      <c r="FYW1167" s="165"/>
      <c r="FYX1167" s="165"/>
      <c r="FYY1167" s="165"/>
      <c r="FYZ1167" s="165"/>
      <c r="FZA1167" s="165"/>
      <c r="FZB1167" s="165"/>
      <c r="FZC1167" s="165"/>
      <c r="FZD1167" s="165"/>
      <c r="FZE1167" s="165"/>
      <c r="FZF1167" s="165"/>
      <c r="FZG1167" s="165"/>
      <c r="FZH1167" s="165"/>
      <c r="FZI1167" s="165"/>
      <c r="FZJ1167" s="165"/>
      <c r="FZK1167" s="165"/>
      <c r="FZL1167" s="165"/>
      <c r="FZM1167" s="165"/>
      <c r="FZN1167" s="165"/>
      <c r="FZO1167" s="165"/>
      <c r="FZP1167" s="165"/>
      <c r="FZQ1167" s="165"/>
      <c r="FZR1167" s="165"/>
      <c r="FZS1167" s="165"/>
      <c r="FZT1167" s="165"/>
      <c r="FZU1167" s="165"/>
      <c r="FZV1167" s="165"/>
      <c r="FZW1167" s="165"/>
      <c r="FZX1167" s="165"/>
      <c r="FZY1167" s="165"/>
      <c r="FZZ1167" s="165"/>
      <c r="GAA1167" s="165"/>
      <c r="GAB1167" s="165"/>
      <c r="GAC1167" s="165"/>
      <c r="GAD1167" s="165"/>
      <c r="GAE1167" s="165"/>
      <c r="GAF1167" s="165"/>
      <c r="GAG1167" s="165"/>
      <c r="GAH1167" s="165"/>
      <c r="GAI1167" s="165"/>
      <c r="GAJ1167" s="165"/>
      <c r="GAK1167" s="165"/>
      <c r="GAL1167" s="165"/>
      <c r="GAM1167" s="165"/>
      <c r="GAN1167" s="165"/>
      <c r="GAO1167" s="165"/>
      <c r="GAP1167" s="165"/>
      <c r="GAQ1167" s="165"/>
      <c r="GAR1167" s="165"/>
      <c r="GAS1167" s="165"/>
      <c r="GAT1167" s="165"/>
      <c r="GAU1167" s="165"/>
      <c r="GAV1167" s="165"/>
      <c r="GAW1167" s="165"/>
      <c r="GAX1167" s="165"/>
      <c r="GAY1167" s="165"/>
      <c r="GAZ1167" s="165"/>
      <c r="GBA1167" s="165"/>
      <c r="GBB1167" s="165"/>
      <c r="GBC1167" s="165"/>
      <c r="GBD1167" s="165"/>
      <c r="GBE1167" s="165"/>
      <c r="GBF1167" s="165"/>
      <c r="GBG1167" s="165"/>
      <c r="GBH1167" s="165"/>
      <c r="GBI1167" s="165"/>
      <c r="GBJ1167" s="165"/>
      <c r="GBK1167" s="165"/>
      <c r="GBL1167" s="165"/>
      <c r="GBM1167" s="165"/>
      <c r="GBN1167" s="165"/>
      <c r="GBO1167" s="165"/>
      <c r="GBP1167" s="165"/>
      <c r="GBQ1167" s="165"/>
      <c r="GBR1167" s="165"/>
      <c r="GBS1167" s="165"/>
      <c r="GBT1167" s="165"/>
      <c r="GBU1167" s="165"/>
      <c r="GBV1167" s="165"/>
      <c r="GBW1167" s="165"/>
      <c r="GBX1167" s="165"/>
      <c r="GBY1167" s="165"/>
      <c r="GBZ1167" s="165"/>
      <c r="GCA1167" s="165"/>
      <c r="GCB1167" s="165"/>
      <c r="GCC1167" s="165"/>
      <c r="GCD1167" s="165"/>
      <c r="GCE1167" s="165"/>
      <c r="GCF1167" s="165"/>
      <c r="GCG1167" s="165"/>
      <c r="GCH1167" s="165"/>
      <c r="GCI1167" s="165"/>
      <c r="GCJ1167" s="165"/>
      <c r="GCK1167" s="165"/>
      <c r="GCL1167" s="165"/>
      <c r="GCM1167" s="165"/>
      <c r="GCN1167" s="165"/>
      <c r="GCO1167" s="165"/>
      <c r="GCP1167" s="165"/>
      <c r="GCQ1167" s="165"/>
      <c r="GCR1167" s="165"/>
      <c r="GCS1167" s="165"/>
      <c r="GCT1167" s="165"/>
      <c r="GCU1167" s="165"/>
      <c r="GCV1167" s="165"/>
      <c r="GCW1167" s="165"/>
      <c r="GCX1167" s="165"/>
      <c r="GCY1167" s="165"/>
      <c r="GCZ1167" s="165"/>
      <c r="GDA1167" s="165"/>
      <c r="GDB1167" s="165"/>
      <c r="GDC1167" s="165"/>
      <c r="GDD1167" s="165"/>
      <c r="GDE1167" s="165"/>
      <c r="GDF1167" s="165"/>
      <c r="GDG1167" s="165"/>
      <c r="GDH1167" s="165"/>
      <c r="GDI1167" s="165"/>
      <c r="GDJ1167" s="165"/>
      <c r="GDK1167" s="165"/>
      <c r="GDL1167" s="165"/>
      <c r="GDM1167" s="165"/>
      <c r="GDN1167" s="165"/>
      <c r="GDO1167" s="165"/>
      <c r="GDP1167" s="165"/>
      <c r="GDQ1167" s="165"/>
      <c r="GDR1167" s="165"/>
      <c r="GDS1167" s="165"/>
      <c r="GDT1167" s="165"/>
      <c r="GDU1167" s="165"/>
      <c r="GDV1167" s="165"/>
      <c r="GDW1167" s="165"/>
      <c r="GDX1167" s="165"/>
      <c r="GDY1167" s="165"/>
      <c r="GDZ1167" s="165"/>
      <c r="GEA1167" s="165"/>
      <c r="GEB1167" s="165"/>
      <c r="GEC1167" s="165"/>
      <c r="GED1167" s="165"/>
      <c r="GEE1167" s="165"/>
      <c r="GEF1167" s="165"/>
      <c r="GEG1167" s="165"/>
      <c r="GEH1167" s="165"/>
      <c r="GEI1167" s="165"/>
      <c r="GEJ1167" s="165"/>
      <c r="GEK1167" s="165"/>
      <c r="GEL1167" s="165"/>
      <c r="GEM1167" s="165"/>
      <c r="GEN1167" s="165"/>
      <c r="GEO1167" s="165"/>
      <c r="GEP1167" s="165"/>
      <c r="GEQ1167" s="165"/>
      <c r="GER1167" s="165"/>
      <c r="GES1167" s="165"/>
      <c r="GET1167" s="165"/>
      <c r="GEU1167" s="165"/>
      <c r="GEV1167" s="165"/>
      <c r="GEW1167" s="165"/>
      <c r="GEX1167" s="165"/>
      <c r="GEY1167" s="165"/>
      <c r="GEZ1167" s="165"/>
      <c r="GFA1167" s="165"/>
      <c r="GFB1167" s="165"/>
      <c r="GFC1167" s="165"/>
      <c r="GFD1167" s="165"/>
      <c r="GFE1167" s="165"/>
      <c r="GFF1167" s="165"/>
      <c r="GFG1167" s="165"/>
      <c r="GFH1167" s="165"/>
      <c r="GFI1167" s="165"/>
      <c r="GFJ1167" s="165"/>
      <c r="GFK1167" s="165"/>
      <c r="GFL1167" s="165"/>
      <c r="GFM1167" s="165"/>
      <c r="GFN1167" s="165"/>
      <c r="GFO1167" s="165"/>
      <c r="GFP1167" s="165"/>
      <c r="GFQ1167" s="165"/>
      <c r="GFR1167" s="165"/>
      <c r="GFS1167" s="165"/>
      <c r="GFT1167" s="165"/>
      <c r="GFU1167" s="165"/>
      <c r="GFV1167" s="165"/>
      <c r="GFW1167" s="165"/>
      <c r="GFX1167" s="165"/>
      <c r="GFY1167" s="165"/>
      <c r="GFZ1167" s="165"/>
      <c r="GGA1167" s="165"/>
      <c r="GGB1167" s="165"/>
      <c r="GGC1167" s="165"/>
      <c r="GGD1167" s="165"/>
      <c r="GGE1167" s="165"/>
      <c r="GGF1167" s="165"/>
      <c r="GGG1167" s="165"/>
      <c r="GGH1167" s="165"/>
      <c r="GGI1167" s="165"/>
      <c r="GGJ1167" s="165"/>
      <c r="GGK1167" s="165"/>
      <c r="GGL1167" s="165"/>
      <c r="GGM1167" s="165"/>
      <c r="GGN1167" s="165"/>
      <c r="GGO1167" s="165"/>
      <c r="GGP1167" s="165"/>
      <c r="GGQ1167" s="165"/>
      <c r="GGR1167" s="165"/>
      <c r="GGS1167" s="165"/>
      <c r="GGT1167" s="165"/>
      <c r="GGU1167" s="165"/>
      <c r="GGV1167" s="165"/>
      <c r="GGW1167" s="165"/>
      <c r="GGX1167" s="165"/>
      <c r="GGY1167" s="165"/>
      <c r="GGZ1167" s="165"/>
      <c r="GHA1167" s="165"/>
      <c r="GHB1167" s="165"/>
      <c r="GHC1167" s="165"/>
      <c r="GHD1167" s="165"/>
      <c r="GHE1167" s="165"/>
      <c r="GHF1167" s="165"/>
      <c r="GHG1167" s="165"/>
      <c r="GHH1167" s="165"/>
      <c r="GHI1167" s="165"/>
      <c r="GHJ1167" s="165"/>
      <c r="GHK1167" s="165"/>
      <c r="GHL1167" s="165"/>
      <c r="GHM1167" s="165"/>
      <c r="GHN1167" s="165"/>
      <c r="GHO1167" s="165"/>
      <c r="GHP1167" s="165"/>
      <c r="GHQ1167" s="165"/>
      <c r="GHR1167" s="165"/>
      <c r="GHS1167" s="165"/>
      <c r="GHT1167" s="165"/>
      <c r="GHU1167" s="165"/>
      <c r="GHV1167" s="165"/>
      <c r="GHW1167" s="165"/>
      <c r="GHX1167" s="165"/>
      <c r="GHY1167" s="165"/>
      <c r="GHZ1167" s="165"/>
      <c r="GIA1167" s="165"/>
      <c r="GIB1167" s="165"/>
      <c r="GIC1167" s="165"/>
      <c r="GID1167" s="165"/>
      <c r="GIE1167" s="165"/>
      <c r="GIF1167" s="165"/>
      <c r="GIG1167" s="165"/>
      <c r="GIH1167" s="165"/>
      <c r="GII1167" s="165"/>
      <c r="GIJ1167" s="165"/>
      <c r="GIK1167" s="165"/>
      <c r="GIL1167" s="165"/>
      <c r="GIM1167" s="165"/>
      <c r="GIN1167" s="165"/>
      <c r="GIO1167" s="165"/>
      <c r="GIP1167" s="165"/>
      <c r="GIQ1167" s="165"/>
      <c r="GIR1167" s="165"/>
      <c r="GIS1167" s="165"/>
      <c r="GIT1167" s="165"/>
      <c r="GIU1167" s="165"/>
      <c r="GIV1167" s="165"/>
      <c r="GIW1167" s="165"/>
      <c r="GIX1167" s="165"/>
      <c r="GIY1167" s="165"/>
      <c r="GIZ1167" s="165"/>
      <c r="GJA1167" s="165"/>
      <c r="GJB1167" s="165"/>
      <c r="GJC1167" s="165"/>
      <c r="GJD1167" s="165"/>
      <c r="GJE1167" s="165"/>
      <c r="GJF1167" s="165"/>
      <c r="GJG1167" s="165"/>
      <c r="GJH1167" s="165"/>
      <c r="GJI1167" s="165"/>
      <c r="GJJ1167" s="165"/>
      <c r="GJK1167" s="165"/>
      <c r="GJL1167" s="165"/>
      <c r="GJM1167" s="165"/>
      <c r="GJN1167" s="165"/>
      <c r="GJO1167" s="165"/>
      <c r="GJP1167" s="165"/>
      <c r="GJQ1167" s="165"/>
      <c r="GJR1167" s="165"/>
      <c r="GJS1167" s="165"/>
      <c r="GJT1167" s="165"/>
      <c r="GJU1167" s="165"/>
      <c r="GJV1167" s="165"/>
      <c r="GJW1167" s="165"/>
      <c r="GJX1167" s="165"/>
      <c r="GJY1167" s="165"/>
      <c r="GJZ1167" s="165"/>
      <c r="GKA1167" s="165"/>
      <c r="GKB1167" s="165"/>
      <c r="GKC1167" s="165"/>
      <c r="GKD1167" s="165"/>
      <c r="GKE1167" s="165"/>
      <c r="GKF1167" s="165"/>
      <c r="GKG1167" s="165"/>
      <c r="GKH1167" s="165"/>
      <c r="GKI1167" s="165"/>
      <c r="GKJ1167" s="165"/>
      <c r="GKK1167" s="165"/>
      <c r="GKL1167" s="165"/>
      <c r="GKM1167" s="165"/>
      <c r="GKN1167" s="165"/>
      <c r="GKO1167" s="165"/>
      <c r="GKP1167" s="165"/>
      <c r="GKQ1167" s="165"/>
      <c r="GKR1167" s="165"/>
      <c r="GKS1167" s="165"/>
      <c r="GKT1167" s="165"/>
      <c r="GKU1167" s="165"/>
      <c r="GKV1167" s="165"/>
      <c r="GKW1167" s="165"/>
      <c r="GKX1167" s="165"/>
      <c r="GKY1167" s="165"/>
      <c r="GKZ1167" s="165"/>
      <c r="GLA1167" s="165"/>
      <c r="GLB1167" s="165"/>
      <c r="GLC1167" s="165"/>
      <c r="GLD1167" s="165"/>
      <c r="GLE1167" s="165"/>
      <c r="GLF1167" s="165"/>
      <c r="GLG1167" s="165"/>
      <c r="GLH1167" s="165"/>
      <c r="GLI1167" s="165"/>
      <c r="GLJ1167" s="165"/>
      <c r="GLK1167" s="165"/>
      <c r="GLL1167" s="165"/>
      <c r="GLM1167" s="165"/>
      <c r="GLN1167" s="165"/>
      <c r="GLO1167" s="165"/>
      <c r="GLP1167" s="165"/>
      <c r="GLQ1167" s="165"/>
      <c r="GLR1167" s="165"/>
      <c r="GLS1167" s="165"/>
      <c r="GLT1167" s="165"/>
      <c r="GLU1167" s="165"/>
      <c r="GLV1167" s="165"/>
      <c r="GLW1167" s="165"/>
      <c r="GLX1167" s="165"/>
      <c r="GLY1167" s="165"/>
      <c r="GLZ1167" s="165"/>
      <c r="GMA1167" s="165"/>
      <c r="GMB1167" s="165"/>
      <c r="GMC1167" s="165"/>
      <c r="GMD1167" s="165"/>
      <c r="GME1167" s="165"/>
      <c r="GMF1167" s="165"/>
      <c r="GMG1167" s="165"/>
      <c r="GMH1167" s="165"/>
      <c r="GMI1167" s="165"/>
      <c r="GMJ1167" s="165"/>
      <c r="GMK1167" s="165"/>
      <c r="GML1167" s="165"/>
      <c r="GMM1167" s="165"/>
      <c r="GMN1167" s="165"/>
      <c r="GMO1167" s="165"/>
      <c r="GMP1167" s="165"/>
      <c r="GMQ1167" s="165"/>
      <c r="GMR1167" s="165"/>
      <c r="GMS1167" s="165"/>
      <c r="GMT1167" s="165"/>
      <c r="GMU1167" s="165"/>
      <c r="GMV1167" s="165"/>
      <c r="GMW1167" s="165"/>
      <c r="GMX1167" s="165"/>
      <c r="GMY1167" s="165"/>
      <c r="GMZ1167" s="165"/>
      <c r="GNA1167" s="165"/>
      <c r="GNB1167" s="165"/>
      <c r="GNC1167" s="165"/>
      <c r="GND1167" s="165"/>
      <c r="GNE1167" s="165"/>
      <c r="GNF1167" s="165"/>
      <c r="GNG1167" s="165"/>
      <c r="GNH1167" s="165"/>
      <c r="GNI1167" s="165"/>
      <c r="GNJ1167" s="165"/>
      <c r="GNK1167" s="165"/>
      <c r="GNL1167" s="165"/>
      <c r="GNM1167" s="165"/>
      <c r="GNN1167" s="165"/>
      <c r="GNO1167" s="165"/>
      <c r="GNP1167" s="165"/>
      <c r="GNQ1167" s="165"/>
      <c r="GNR1167" s="165"/>
      <c r="GNS1167" s="165"/>
      <c r="GNT1167" s="165"/>
      <c r="GNU1167" s="165"/>
      <c r="GNV1167" s="165"/>
      <c r="GNW1167" s="165"/>
      <c r="GNX1167" s="165"/>
      <c r="GNY1167" s="165"/>
      <c r="GNZ1167" s="165"/>
      <c r="GOA1167" s="165"/>
      <c r="GOB1167" s="165"/>
      <c r="GOC1167" s="165"/>
      <c r="GOD1167" s="165"/>
      <c r="GOE1167" s="165"/>
      <c r="GOF1167" s="165"/>
      <c r="GOG1167" s="165"/>
      <c r="GOH1167" s="165"/>
      <c r="GOI1167" s="165"/>
      <c r="GOJ1167" s="165"/>
      <c r="GOK1167" s="165"/>
      <c r="GOL1167" s="165"/>
      <c r="GOM1167" s="165"/>
      <c r="GON1167" s="165"/>
      <c r="GOO1167" s="165"/>
      <c r="GOP1167" s="165"/>
      <c r="GOQ1167" s="165"/>
      <c r="GOR1167" s="165"/>
      <c r="GOS1167" s="165"/>
      <c r="GOT1167" s="165"/>
      <c r="GOU1167" s="165"/>
      <c r="GOV1167" s="165"/>
      <c r="GOW1167" s="165"/>
      <c r="GOX1167" s="165"/>
      <c r="GOY1167" s="165"/>
      <c r="GOZ1167" s="165"/>
      <c r="GPA1167" s="165"/>
      <c r="GPB1167" s="165"/>
      <c r="GPC1167" s="165"/>
      <c r="GPD1167" s="165"/>
      <c r="GPE1167" s="165"/>
      <c r="GPF1167" s="165"/>
      <c r="GPG1167" s="165"/>
      <c r="GPH1167" s="165"/>
      <c r="GPI1167" s="165"/>
      <c r="GPJ1167" s="165"/>
      <c r="GPK1167" s="165"/>
      <c r="GPL1167" s="165"/>
      <c r="GPM1167" s="165"/>
      <c r="GPN1167" s="165"/>
      <c r="GPO1167" s="165"/>
      <c r="GPP1167" s="165"/>
      <c r="GPQ1167" s="165"/>
      <c r="GPR1167" s="165"/>
      <c r="GPS1167" s="165"/>
      <c r="GPT1167" s="165"/>
      <c r="GPU1167" s="165"/>
      <c r="GPV1167" s="165"/>
      <c r="GPW1167" s="165"/>
      <c r="GPX1167" s="165"/>
      <c r="GPY1167" s="165"/>
      <c r="GPZ1167" s="165"/>
      <c r="GQA1167" s="165"/>
      <c r="GQB1167" s="165"/>
      <c r="GQC1167" s="165"/>
      <c r="GQD1167" s="165"/>
      <c r="GQE1167" s="165"/>
      <c r="GQF1167" s="165"/>
      <c r="GQG1167" s="165"/>
      <c r="GQH1167" s="165"/>
      <c r="GQI1167" s="165"/>
      <c r="GQJ1167" s="165"/>
      <c r="GQK1167" s="165"/>
      <c r="GQL1167" s="165"/>
      <c r="GQM1167" s="165"/>
      <c r="GQN1167" s="165"/>
      <c r="GQO1167" s="165"/>
      <c r="GQP1167" s="165"/>
      <c r="GQQ1167" s="165"/>
      <c r="GQR1167" s="165"/>
      <c r="GQS1167" s="165"/>
      <c r="GQT1167" s="165"/>
      <c r="GQU1167" s="165"/>
      <c r="GQV1167" s="165"/>
      <c r="GQW1167" s="165"/>
      <c r="GQX1167" s="165"/>
      <c r="GQY1167" s="165"/>
      <c r="GQZ1167" s="165"/>
      <c r="GRA1167" s="165"/>
      <c r="GRB1167" s="165"/>
      <c r="GRC1167" s="165"/>
      <c r="GRD1167" s="165"/>
      <c r="GRE1167" s="165"/>
      <c r="GRF1167" s="165"/>
      <c r="GRG1167" s="165"/>
      <c r="GRH1167" s="165"/>
      <c r="GRI1167" s="165"/>
      <c r="GRJ1167" s="165"/>
      <c r="GRK1167" s="165"/>
      <c r="GRL1167" s="165"/>
      <c r="GRM1167" s="165"/>
      <c r="GRN1167" s="165"/>
      <c r="GRO1167" s="165"/>
      <c r="GRP1167" s="165"/>
      <c r="GRQ1167" s="165"/>
      <c r="GRR1167" s="165"/>
      <c r="GRS1167" s="165"/>
      <c r="GRT1167" s="165"/>
      <c r="GRU1167" s="165"/>
      <c r="GRV1167" s="165"/>
      <c r="GRW1167" s="165"/>
      <c r="GRX1167" s="165"/>
      <c r="GRY1167" s="165"/>
      <c r="GRZ1167" s="165"/>
      <c r="GSA1167" s="165"/>
      <c r="GSB1167" s="165"/>
      <c r="GSC1167" s="165"/>
      <c r="GSD1167" s="165"/>
      <c r="GSE1167" s="165"/>
      <c r="GSF1167" s="165"/>
      <c r="GSG1167" s="165"/>
      <c r="GSH1167" s="165"/>
      <c r="GSI1167" s="165"/>
      <c r="GSJ1167" s="165"/>
      <c r="GSK1167" s="165"/>
      <c r="GSL1167" s="165"/>
      <c r="GSM1167" s="165"/>
      <c r="GSN1167" s="165"/>
      <c r="GSO1167" s="165"/>
      <c r="GSP1167" s="165"/>
      <c r="GSQ1167" s="165"/>
      <c r="GSR1167" s="165"/>
      <c r="GSS1167" s="165"/>
      <c r="GST1167" s="165"/>
      <c r="GSU1167" s="165"/>
      <c r="GSV1167" s="165"/>
      <c r="GSW1167" s="165"/>
      <c r="GSX1167" s="165"/>
      <c r="GSY1167" s="165"/>
      <c r="GSZ1167" s="165"/>
      <c r="GTA1167" s="165"/>
      <c r="GTB1167" s="165"/>
      <c r="GTC1167" s="165"/>
      <c r="GTD1167" s="165"/>
      <c r="GTE1167" s="165"/>
      <c r="GTF1167" s="165"/>
      <c r="GTG1167" s="165"/>
      <c r="GTH1167" s="165"/>
      <c r="GTI1167" s="165"/>
      <c r="GTJ1167" s="165"/>
      <c r="GTK1167" s="165"/>
      <c r="GTL1167" s="165"/>
      <c r="GTM1167" s="165"/>
      <c r="GTN1167" s="165"/>
      <c r="GTO1167" s="165"/>
      <c r="GTP1167" s="165"/>
      <c r="GTQ1167" s="165"/>
      <c r="GTR1167" s="165"/>
      <c r="GTS1167" s="165"/>
      <c r="GTT1167" s="165"/>
      <c r="GTU1167" s="165"/>
      <c r="GTV1167" s="165"/>
      <c r="GTW1167" s="165"/>
      <c r="GTX1167" s="165"/>
      <c r="GTY1167" s="165"/>
      <c r="GTZ1167" s="165"/>
      <c r="GUA1167" s="165"/>
      <c r="GUB1167" s="165"/>
      <c r="GUC1167" s="165"/>
      <c r="GUD1167" s="165"/>
      <c r="GUE1167" s="165"/>
      <c r="GUF1167" s="165"/>
      <c r="GUG1167" s="165"/>
      <c r="GUH1167" s="165"/>
      <c r="GUI1167" s="165"/>
      <c r="GUJ1167" s="165"/>
      <c r="GUK1167" s="165"/>
      <c r="GUL1167" s="165"/>
      <c r="GUM1167" s="165"/>
      <c r="GUN1167" s="165"/>
      <c r="GUO1167" s="165"/>
      <c r="GUP1167" s="165"/>
      <c r="GUQ1167" s="165"/>
      <c r="GUR1167" s="165"/>
      <c r="GUS1167" s="165"/>
      <c r="GUT1167" s="165"/>
      <c r="GUU1167" s="165"/>
      <c r="GUV1167" s="165"/>
      <c r="GUW1167" s="165"/>
      <c r="GUX1167" s="165"/>
      <c r="GUY1167" s="165"/>
      <c r="GUZ1167" s="165"/>
      <c r="GVA1167" s="165"/>
      <c r="GVB1167" s="165"/>
      <c r="GVC1167" s="165"/>
      <c r="GVD1167" s="165"/>
      <c r="GVE1167" s="165"/>
      <c r="GVF1167" s="165"/>
      <c r="GVG1167" s="165"/>
      <c r="GVH1167" s="165"/>
      <c r="GVI1167" s="165"/>
      <c r="GVJ1167" s="165"/>
      <c r="GVK1167" s="165"/>
      <c r="GVL1167" s="165"/>
      <c r="GVM1167" s="165"/>
      <c r="GVN1167" s="165"/>
      <c r="GVO1167" s="165"/>
      <c r="GVP1167" s="165"/>
      <c r="GVQ1167" s="165"/>
      <c r="GVR1167" s="165"/>
      <c r="GVS1167" s="165"/>
      <c r="GVT1167" s="165"/>
      <c r="GVU1167" s="165"/>
      <c r="GVV1167" s="165"/>
      <c r="GVW1167" s="165"/>
      <c r="GVX1167" s="165"/>
      <c r="GVY1167" s="165"/>
      <c r="GVZ1167" s="165"/>
      <c r="GWA1167" s="165"/>
      <c r="GWB1167" s="165"/>
      <c r="GWC1167" s="165"/>
      <c r="GWD1167" s="165"/>
      <c r="GWE1167" s="165"/>
      <c r="GWF1167" s="165"/>
      <c r="GWG1167" s="165"/>
      <c r="GWH1167" s="165"/>
      <c r="GWI1167" s="165"/>
      <c r="GWJ1167" s="165"/>
      <c r="GWK1167" s="165"/>
      <c r="GWL1167" s="165"/>
      <c r="GWM1167" s="165"/>
      <c r="GWN1167" s="165"/>
      <c r="GWO1167" s="165"/>
      <c r="GWP1167" s="165"/>
      <c r="GWQ1167" s="165"/>
      <c r="GWR1167" s="165"/>
      <c r="GWS1167" s="165"/>
      <c r="GWT1167" s="165"/>
      <c r="GWU1167" s="165"/>
      <c r="GWV1167" s="165"/>
      <c r="GWW1167" s="165"/>
      <c r="GWX1167" s="165"/>
      <c r="GWY1167" s="165"/>
      <c r="GWZ1167" s="165"/>
      <c r="GXA1167" s="165"/>
      <c r="GXB1167" s="165"/>
      <c r="GXC1167" s="165"/>
      <c r="GXD1167" s="165"/>
      <c r="GXE1167" s="165"/>
      <c r="GXF1167" s="165"/>
      <c r="GXG1167" s="165"/>
      <c r="GXH1167" s="165"/>
      <c r="GXI1167" s="165"/>
      <c r="GXJ1167" s="165"/>
      <c r="GXK1167" s="165"/>
      <c r="GXL1167" s="165"/>
      <c r="GXM1167" s="165"/>
      <c r="GXN1167" s="165"/>
      <c r="GXO1167" s="165"/>
      <c r="GXP1167" s="165"/>
      <c r="GXQ1167" s="165"/>
      <c r="GXR1167" s="165"/>
      <c r="GXS1167" s="165"/>
      <c r="GXT1167" s="165"/>
      <c r="GXU1167" s="165"/>
      <c r="GXV1167" s="165"/>
      <c r="GXW1167" s="165"/>
      <c r="GXX1167" s="165"/>
      <c r="GXY1167" s="165"/>
      <c r="GXZ1167" s="165"/>
      <c r="GYA1167" s="165"/>
      <c r="GYB1167" s="165"/>
      <c r="GYC1167" s="165"/>
      <c r="GYD1167" s="165"/>
      <c r="GYE1167" s="165"/>
      <c r="GYF1167" s="165"/>
      <c r="GYG1167" s="165"/>
      <c r="GYH1167" s="165"/>
      <c r="GYI1167" s="165"/>
      <c r="GYJ1167" s="165"/>
      <c r="GYK1167" s="165"/>
      <c r="GYL1167" s="165"/>
      <c r="GYM1167" s="165"/>
      <c r="GYN1167" s="165"/>
      <c r="GYO1167" s="165"/>
      <c r="GYP1167" s="165"/>
      <c r="GYQ1167" s="165"/>
      <c r="GYR1167" s="165"/>
      <c r="GYS1167" s="165"/>
      <c r="GYT1167" s="165"/>
      <c r="GYU1167" s="165"/>
      <c r="GYV1167" s="165"/>
      <c r="GYW1167" s="165"/>
      <c r="GYX1167" s="165"/>
      <c r="GYY1167" s="165"/>
      <c r="GYZ1167" s="165"/>
      <c r="GZA1167" s="165"/>
      <c r="GZB1167" s="165"/>
      <c r="GZC1167" s="165"/>
      <c r="GZD1167" s="165"/>
      <c r="GZE1167" s="165"/>
      <c r="GZF1167" s="165"/>
      <c r="GZG1167" s="165"/>
      <c r="GZH1167" s="165"/>
      <c r="GZI1167" s="165"/>
      <c r="GZJ1167" s="165"/>
      <c r="GZK1167" s="165"/>
      <c r="GZL1167" s="165"/>
      <c r="GZM1167" s="165"/>
      <c r="GZN1167" s="165"/>
      <c r="GZO1167" s="165"/>
      <c r="GZP1167" s="165"/>
      <c r="GZQ1167" s="165"/>
      <c r="GZR1167" s="165"/>
      <c r="GZS1167" s="165"/>
      <c r="GZT1167" s="165"/>
      <c r="GZU1167" s="165"/>
      <c r="GZV1167" s="165"/>
      <c r="GZW1167" s="165"/>
      <c r="GZX1167" s="165"/>
      <c r="GZY1167" s="165"/>
      <c r="GZZ1167" s="165"/>
      <c r="HAA1167" s="165"/>
      <c r="HAB1167" s="165"/>
      <c r="HAC1167" s="165"/>
      <c r="HAD1167" s="165"/>
      <c r="HAE1167" s="165"/>
      <c r="HAF1167" s="165"/>
      <c r="HAG1167" s="165"/>
      <c r="HAH1167" s="165"/>
      <c r="HAI1167" s="165"/>
      <c r="HAJ1167" s="165"/>
      <c r="HAK1167" s="165"/>
      <c r="HAL1167" s="165"/>
      <c r="HAM1167" s="165"/>
      <c r="HAN1167" s="165"/>
      <c r="HAO1167" s="165"/>
      <c r="HAP1167" s="165"/>
      <c r="HAQ1167" s="165"/>
      <c r="HAR1167" s="165"/>
      <c r="HAS1167" s="165"/>
      <c r="HAT1167" s="165"/>
      <c r="HAU1167" s="165"/>
      <c r="HAV1167" s="165"/>
      <c r="HAW1167" s="165"/>
      <c r="HAX1167" s="165"/>
      <c r="HAY1167" s="165"/>
      <c r="HAZ1167" s="165"/>
      <c r="HBA1167" s="165"/>
      <c r="HBB1167" s="165"/>
      <c r="HBC1167" s="165"/>
      <c r="HBD1167" s="165"/>
      <c r="HBE1167" s="165"/>
      <c r="HBF1167" s="165"/>
      <c r="HBG1167" s="165"/>
      <c r="HBH1167" s="165"/>
      <c r="HBI1167" s="165"/>
      <c r="HBJ1167" s="165"/>
      <c r="HBK1167" s="165"/>
      <c r="HBL1167" s="165"/>
      <c r="HBM1167" s="165"/>
      <c r="HBN1167" s="165"/>
      <c r="HBO1167" s="165"/>
      <c r="HBP1167" s="165"/>
      <c r="HBQ1167" s="165"/>
      <c r="HBR1167" s="165"/>
      <c r="HBS1167" s="165"/>
      <c r="HBT1167" s="165"/>
      <c r="HBU1167" s="165"/>
      <c r="HBV1167" s="165"/>
      <c r="HBW1167" s="165"/>
      <c r="HBX1167" s="165"/>
      <c r="HBY1167" s="165"/>
      <c r="HBZ1167" s="165"/>
      <c r="HCA1167" s="165"/>
      <c r="HCB1167" s="165"/>
      <c r="HCC1167" s="165"/>
      <c r="HCD1167" s="165"/>
      <c r="HCE1167" s="165"/>
      <c r="HCF1167" s="165"/>
      <c r="HCG1167" s="165"/>
      <c r="HCH1167" s="165"/>
      <c r="HCI1167" s="165"/>
      <c r="HCJ1167" s="165"/>
      <c r="HCK1167" s="165"/>
      <c r="HCL1167" s="165"/>
      <c r="HCM1167" s="165"/>
      <c r="HCN1167" s="165"/>
      <c r="HCO1167" s="165"/>
      <c r="HCP1167" s="165"/>
      <c r="HCQ1167" s="165"/>
      <c r="HCR1167" s="165"/>
      <c r="HCS1167" s="165"/>
      <c r="HCT1167" s="165"/>
      <c r="HCU1167" s="165"/>
      <c r="HCV1167" s="165"/>
      <c r="HCW1167" s="165"/>
      <c r="HCX1167" s="165"/>
      <c r="HCY1167" s="165"/>
      <c r="HCZ1167" s="165"/>
      <c r="HDA1167" s="165"/>
      <c r="HDB1167" s="165"/>
      <c r="HDC1167" s="165"/>
      <c r="HDD1167" s="165"/>
      <c r="HDE1167" s="165"/>
      <c r="HDF1167" s="165"/>
      <c r="HDG1167" s="165"/>
      <c r="HDH1167" s="165"/>
      <c r="HDI1167" s="165"/>
      <c r="HDJ1167" s="165"/>
      <c r="HDK1167" s="165"/>
      <c r="HDL1167" s="165"/>
      <c r="HDM1167" s="165"/>
      <c r="HDN1167" s="165"/>
      <c r="HDO1167" s="165"/>
      <c r="HDP1167" s="165"/>
      <c r="HDQ1167" s="165"/>
      <c r="HDR1167" s="165"/>
      <c r="HDS1167" s="165"/>
      <c r="HDT1167" s="165"/>
      <c r="HDU1167" s="165"/>
      <c r="HDV1167" s="165"/>
      <c r="HDW1167" s="165"/>
      <c r="HDX1167" s="165"/>
      <c r="HDY1167" s="165"/>
      <c r="HDZ1167" s="165"/>
      <c r="HEA1167" s="165"/>
      <c r="HEB1167" s="165"/>
      <c r="HEC1167" s="165"/>
      <c r="HED1167" s="165"/>
      <c r="HEE1167" s="165"/>
      <c r="HEF1167" s="165"/>
      <c r="HEG1167" s="165"/>
      <c r="HEH1167" s="165"/>
      <c r="HEI1167" s="165"/>
      <c r="HEJ1167" s="165"/>
      <c r="HEK1167" s="165"/>
      <c r="HEL1167" s="165"/>
      <c r="HEM1167" s="165"/>
      <c r="HEN1167" s="165"/>
      <c r="HEO1167" s="165"/>
      <c r="HEP1167" s="165"/>
      <c r="HEQ1167" s="165"/>
      <c r="HER1167" s="165"/>
      <c r="HES1167" s="165"/>
      <c r="HET1167" s="165"/>
      <c r="HEU1167" s="165"/>
      <c r="HEV1167" s="165"/>
      <c r="HEW1167" s="165"/>
      <c r="HEX1167" s="165"/>
      <c r="HEY1167" s="165"/>
      <c r="HEZ1167" s="165"/>
      <c r="HFA1167" s="165"/>
      <c r="HFB1167" s="165"/>
      <c r="HFC1167" s="165"/>
      <c r="HFD1167" s="165"/>
      <c r="HFE1167" s="165"/>
      <c r="HFF1167" s="165"/>
      <c r="HFG1167" s="165"/>
      <c r="HFH1167" s="165"/>
      <c r="HFI1167" s="165"/>
      <c r="HFJ1167" s="165"/>
      <c r="HFK1167" s="165"/>
      <c r="HFL1167" s="165"/>
      <c r="HFM1167" s="165"/>
      <c r="HFN1167" s="165"/>
      <c r="HFO1167" s="165"/>
      <c r="HFP1167" s="165"/>
      <c r="HFQ1167" s="165"/>
      <c r="HFR1167" s="165"/>
      <c r="HFS1167" s="165"/>
      <c r="HFT1167" s="165"/>
      <c r="HFU1167" s="165"/>
      <c r="HFV1167" s="165"/>
      <c r="HFW1167" s="165"/>
      <c r="HFX1167" s="165"/>
      <c r="HFY1167" s="165"/>
      <c r="HFZ1167" s="165"/>
      <c r="HGA1167" s="165"/>
      <c r="HGB1167" s="165"/>
      <c r="HGC1167" s="165"/>
      <c r="HGD1167" s="165"/>
      <c r="HGE1167" s="165"/>
      <c r="HGF1167" s="165"/>
      <c r="HGG1167" s="165"/>
      <c r="HGH1167" s="165"/>
      <c r="HGI1167" s="165"/>
      <c r="HGJ1167" s="165"/>
      <c r="HGK1167" s="165"/>
      <c r="HGL1167" s="165"/>
      <c r="HGM1167" s="165"/>
      <c r="HGN1167" s="165"/>
      <c r="HGO1167" s="165"/>
      <c r="HGP1167" s="165"/>
      <c r="HGQ1167" s="165"/>
      <c r="HGR1167" s="165"/>
      <c r="HGS1167" s="165"/>
      <c r="HGT1167" s="165"/>
      <c r="HGU1167" s="165"/>
      <c r="HGV1167" s="165"/>
      <c r="HGW1167" s="165"/>
      <c r="HGX1167" s="165"/>
      <c r="HGY1167" s="165"/>
      <c r="HGZ1167" s="165"/>
      <c r="HHA1167" s="165"/>
      <c r="HHB1167" s="165"/>
      <c r="HHC1167" s="165"/>
      <c r="HHD1167" s="165"/>
      <c r="HHE1167" s="165"/>
      <c r="HHF1167" s="165"/>
      <c r="HHG1167" s="165"/>
      <c r="HHH1167" s="165"/>
      <c r="HHI1167" s="165"/>
      <c r="HHJ1167" s="165"/>
      <c r="HHK1167" s="165"/>
      <c r="HHL1167" s="165"/>
      <c r="HHM1167" s="165"/>
      <c r="HHN1167" s="165"/>
      <c r="HHO1167" s="165"/>
      <c r="HHP1167" s="165"/>
      <c r="HHQ1167" s="165"/>
      <c r="HHR1167" s="165"/>
      <c r="HHS1167" s="165"/>
      <c r="HHT1167" s="165"/>
      <c r="HHU1167" s="165"/>
      <c r="HHV1167" s="165"/>
      <c r="HHW1167" s="165"/>
      <c r="HHX1167" s="165"/>
      <c r="HHY1167" s="165"/>
      <c r="HHZ1167" s="165"/>
      <c r="HIA1167" s="165"/>
      <c r="HIB1167" s="165"/>
      <c r="HIC1167" s="165"/>
      <c r="HID1167" s="165"/>
      <c r="HIE1167" s="165"/>
      <c r="HIF1167" s="165"/>
      <c r="HIG1167" s="165"/>
      <c r="HIH1167" s="165"/>
      <c r="HII1167" s="165"/>
      <c r="HIJ1167" s="165"/>
      <c r="HIK1167" s="165"/>
      <c r="HIL1167" s="165"/>
      <c r="HIM1167" s="165"/>
      <c r="HIN1167" s="165"/>
      <c r="HIO1167" s="165"/>
      <c r="HIP1167" s="165"/>
      <c r="HIQ1167" s="165"/>
      <c r="HIR1167" s="165"/>
      <c r="HIS1167" s="165"/>
      <c r="HIT1167" s="165"/>
      <c r="HIU1167" s="165"/>
      <c r="HIV1167" s="165"/>
      <c r="HIW1167" s="165"/>
      <c r="HIX1167" s="165"/>
      <c r="HIY1167" s="165"/>
      <c r="HIZ1167" s="165"/>
      <c r="HJA1167" s="165"/>
      <c r="HJB1167" s="165"/>
      <c r="HJC1167" s="165"/>
      <c r="HJD1167" s="165"/>
      <c r="HJE1167" s="165"/>
      <c r="HJF1167" s="165"/>
      <c r="HJG1167" s="165"/>
      <c r="HJH1167" s="165"/>
      <c r="HJI1167" s="165"/>
      <c r="HJJ1167" s="165"/>
      <c r="HJK1167" s="165"/>
      <c r="HJL1167" s="165"/>
      <c r="HJM1167" s="165"/>
      <c r="HJN1167" s="165"/>
      <c r="HJO1167" s="165"/>
      <c r="HJP1167" s="165"/>
      <c r="HJQ1167" s="165"/>
      <c r="HJR1167" s="165"/>
      <c r="HJS1167" s="165"/>
      <c r="HJT1167" s="165"/>
      <c r="HJU1167" s="165"/>
      <c r="HJV1167" s="165"/>
      <c r="HJW1167" s="165"/>
      <c r="HJX1167" s="165"/>
      <c r="HJY1167" s="165"/>
      <c r="HJZ1167" s="165"/>
      <c r="HKA1167" s="165"/>
      <c r="HKB1167" s="165"/>
      <c r="HKC1167" s="165"/>
      <c r="HKD1167" s="165"/>
      <c r="HKE1167" s="165"/>
      <c r="HKF1167" s="165"/>
      <c r="HKG1167" s="165"/>
      <c r="HKH1167" s="165"/>
      <c r="HKI1167" s="165"/>
      <c r="HKJ1167" s="165"/>
      <c r="HKK1167" s="165"/>
      <c r="HKL1167" s="165"/>
      <c r="HKM1167" s="165"/>
      <c r="HKN1167" s="165"/>
      <c r="HKO1167" s="165"/>
      <c r="HKP1167" s="165"/>
      <c r="HKQ1167" s="165"/>
      <c r="HKR1167" s="165"/>
      <c r="HKS1167" s="165"/>
      <c r="HKT1167" s="165"/>
      <c r="HKU1167" s="165"/>
      <c r="HKV1167" s="165"/>
      <c r="HKW1167" s="165"/>
      <c r="HKX1167" s="165"/>
      <c r="HKY1167" s="165"/>
      <c r="HKZ1167" s="165"/>
      <c r="HLA1167" s="165"/>
      <c r="HLB1167" s="165"/>
      <c r="HLC1167" s="165"/>
      <c r="HLD1167" s="165"/>
      <c r="HLE1167" s="165"/>
      <c r="HLF1167" s="165"/>
      <c r="HLG1167" s="165"/>
      <c r="HLH1167" s="165"/>
      <c r="HLI1167" s="165"/>
      <c r="HLJ1167" s="165"/>
      <c r="HLK1167" s="165"/>
      <c r="HLL1167" s="165"/>
      <c r="HLM1167" s="165"/>
      <c r="HLN1167" s="165"/>
      <c r="HLO1167" s="165"/>
      <c r="HLP1167" s="165"/>
      <c r="HLQ1167" s="165"/>
      <c r="HLR1167" s="165"/>
      <c r="HLS1167" s="165"/>
      <c r="HLT1167" s="165"/>
      <c r="HLU1167" s="165"/>
      <c r="HLV1167" s="165"/>
      <c r="HLW1167" s="165"/>
      <c r="HLX1167" s="165"/>
      <c r="HLY1167" s="165"/>
      <c r="HLZ1167" s="165"/>
      <c r="HMA1167" s="165"/>
      <c r="HMB1167" s="165"/>
      <c r="HMC1167" s="165"/>
      <c r="HMD1167" s="165"/>
      <c r="HME1167" s="165"/>
      <c r="HMF1167" s="165"/>
      <c r="HMG1167" s="165"/>
      <c r="HMH1167" s="165"/>
      <c r="HMI1167" s="165"/>
      <c r="HMJ1167" s="165"/>
      <c r="HMK1167" s="165"/>
      <c r="HML1167" s="165"/>
      <c r="HMM1167" s="165"/>
      <c r="HMN1167" s="165"/>
      <c r="HMO1167" s="165"/>
      <c r="HMP1167" s="165"/>
      <c r="HMQ1167" s="165"/>
      <c r="HMR1167" s="165"/>
      <c r="HMS1167" s="165"/>
      <c r="HMT1167" s="165"/>
      <c r="HMU1167" s="165"/>
      <c r="HMV1167" s="165"/>
      <c r="HMW1167" s="165"/>
      <c r="HMX1167" s="165"/>
      <c r="HMY1167" s="165"/>
      <c r="HMZ1167" s="165"/>
      <c r="HNA1167" s="165"/>
      <c r="HNB1167" s="165"/>
      <c r="HNC1167" s="165"/>
      <c r="HND1167" s="165"/>
      <c r="HNE1167" s="165"/>
      <c r="HNF1167" s="165"/>
      <c r="HNG1167" s="165"/>
      <c r="HNH1167" s="165"/>
      <c r="HNI1167" s="165"/>
      <c r="HNJ1167" s="165"/>
      <c r="HNK1167" s="165"/>
      <c r="HNL1167" s="165"/>
      <c r="HNM1167" s="165"/>
      <c r="HNN1167" s="165"/>
      <c r="HNO1167" s="165"/>
      <c r="HNP1167" s="165"/>
      <c r="HNQ1167" s="165"/>
      <c r="HNR1167" s="165"/>
      <c r="HNS1167" s="165"/>
      <c r="HNT1167" s="165"/>
      <c r="HNU1167" s="165"/>
      <c r="HNV1167" s="165"/>
      <c r="HNW1167" s="165"/>
      <c r="HNX1167" s="165"/>
      <c r="HNY1167" s="165"/>
      <c r="HNZ1167" s="165"/>
      <c r="HOA1167" s="165"/>
      <c r="HOB1167" s="165"/>
      <c r="HOC1167" s="165"/>
      <c r="HOD1167" s="165"/>
      <c r="HOE1167" s="165"/>
      <c r="HOF1167" s="165"/>
      <c r="HOG1167" s="165"/>
      <c r="HOH1167" s="165"/>
      <c r="HOI1167" s="165"/>
      <c r="HOJ1167" s="165"/>
      <c r="HOK1167" s="165"/>
      <c r="HOL1167" s="165"/>
      <c r="HOM1167" s="165"/>
      <c r="HON1167" s="165"/>
      <c r="HOO1167" s="165"/>
      <c r="HOP1167" s="165"/>
      <c r="HOQ1167" s="165"/>
      <c r="HOR1167" s="165"/>
      <c r="HOS1167" s="165"/>
      <c r="HOT1167" s="165"/>
      <c r="HOU1167" s="165"/>
      <c r="HOV1167" s="165"/>
      <c r="HOW1167" s="165"/>
      <c r="HOX1167" s="165"/>
      <c r="HOY1167" s="165"/>
      <c r="HOZ1167" s="165"/>
      <c r="HPA1167" s="165"/>
      <c r="HPB1167" s="165"/>
      <c r="HPC1167" s="165"/>
      <c r="HPD1167" s="165"/>
      <c r="HPE1167" s="165"/>
      <c r="HPF1167" s="165"/>
      <c r="HPG1167" s="165"/>
      <c r="HPH1167" s="165"/>
      <c r="HPI1167" s="165"/>
      <c r="HPJ1167" s="165"/>
      <c r="HPK1167" s="165"/>
      <c r="HPL1167" s="165"/>
      <c r="HPM1167" s="165"/>
      <c r="HPN1167" s="165"/>
      <c r="HPO1167" s="165"/>
      <c r="HPP1167" s="165"/>
      <c r="HPQ1167" s="165"/>
      <c r="HPR1167" s="165"/>
      <c r="HPS1167" s="165"/>
      <c r="HPT1167" s="165"/>
      <c r="HPU1167" s="165"/>
      <c r="HPV1167" s="165"/>
      <c r="HPW1167" s="165"/>
      <c r="HPX1167" s="165"/>
      <c r="HPY1167" s="165"/>
      <c r="HPZ1167" s="165"/>
      <c r="HQA1167" s="165"/>
      <c r="HQB1167" s="165"/>
      <c r="HQC1167" s="165"/>
      <c r="HQD1167" s="165"/>
      <c r="HQE1167" s="165"/>
      <c r="HQF1167" s="165"/>
      <c r="HQG1167" s="165"/>
      <c r="HQH1167" s="165"/>
      <c r="HQI1167" s="165"/>
      <c r="HQJ1167" s="165"/>
      <c r="HQK1167" s="165"/>
      <c r="HQL1167" s="165"/>
      <c r="HQM1167" s="165"/>
      <c r="HQN1167" s="165"/>
      <c r="HQO1167" s="165"/>
      <c r="HQP1167" s="165"/>
      <c r="HQQ1167" s="165"/>
      <c r="HQR1167" s="165"/>
      <c r="HQS1167" s="165"/>
      <c r="HQT1167" s="165"/>
      <c r="HQU1167" s="165"/>
      <c r="HQV1167" s="165"/>
      <c r="HQW1167" s="165"/>
      <c r="HQX1167" s="165"/>
      <c r="HQY1167" s="165"/>
      <c r="HQZ1167" s="165"/>
      <c r="HRA1167" s="165"/>
      <c r="HRB1167" s="165"/>
      <c r="HRC1167" s="165"/>
      <c r="HRD1167" s="165"/>
      <c r="HRE1167" s="165"/>
      <c r="HRF1167" s="165"/>
      <c r="HRG1167" s="165"/>
      <c r="HRH1167" s="165"/>
      <c r="HRI1167" s="165"/>
      <c r="HRJ1167" s="165"/>
      <c r="HRK1167" s="165"/>
      <c r="HRL1167" s="165"/>
      <c r="HRM1167" s="165"/>
      <c r="HRN1167" s="165"/>
      <c r="HRO1167" s="165"/>
      <c r="HRP1167" s="165"/>
      <c r="HRQ1167" s="165"/>
      <c r="HRR1167" s="165"/>
      <c r="HRS1167" s="165"/>
      <c r="HRT1167" s="165"/>
      <c r="HRU1167" s="165"/>
      <c r="HRV1167" s="165"/>
      <c r="HRW1167" s="165"/>
      <c r="HRX1167" s="165"/>
      <c r="HRY1167" s="165"/>
      <c r="HRZ1167" s="165"/>
      <c r="HSA1167" s="165"/>
      <c r="HSB1167" s="165"/>
      <c r="HSC1167" s="165"/>
      <c r="HSD1167" s="165"/>
      <c r="HSE1167" s="165"/>
      <c r="HSF1167" s="165"/>
      <c r="HSG1167" s="165"/>
      <c r="HSH1167" s="165"/>
      <c r="HSI1167" s="165"/>
      <c r="HSJ1167" s="165"/>
      <c r="HSK1167" s="165"/>
      <c r="HSL1167" s="165"/>
      <c r="HSM1167" s="165"/>
      <c r="HSN1167" s="165"/>
      <c r="HSO1167" s="165"/>
      <c r="HSP1167" s="165"/>
      <c r="HSQ1167" s="165"/>
      <c r="HSR1167" s="165"/>
      <c r="HSS1167" s="165"/>
      <c r="HST1167" s="165"/>
      <c r="HSU1167" s="165"/>
      <c r="HSV1167" s="165"/>
      <c r="HSW1167" s="165"/>
      <c r="HSX1167" s="165"/>
      <c r="HSY1167" s="165"/>
      <c r="HSZ1167" s="165"/>
      <c r="HTA1167" s="165"/>
      <c r="HTB1167" s="165"/>
      <c r="HTC1167" s="165"/>
      <c r="HTD1167" s="165"/>
      <c r="HTE1167" s="165"/>
      <c r="HTF1167" s="165"/>
      <c r="HTG1167" s="165"/>
      <c r="HTH1167" s="165"/>
      <c r="HTI1167" s="165"/>
      <c r="HTJ1167" s="165"/>
      <c r="HTK1167" s="165"/>
      <c r="HTL1167" s="165"/>
      <c r="HTM1167" s="165"/>
      <c r="HTN1167" s="165"/>
      <c r="HTO1167" s="165"/>
      <c r="HTP1167" s="165"/>
      <c r="HTQ1167" s="165"/>
      <c r="HTR1167" s="165"/>
      <c r="HTS1167" s="165"/>
      <c r="HTT1167" s="165"/>
      <c r="HTU1167" s="165"/>
      <c r="HTV1167" s="165"/>
      <c r="HTW1167" s="165"/>
      <c r="HTX1167" s="165"/>
      <c r="HTY1167" s="165"/>
      <c r="HTZ1167" s="165"/>
      <c r="HUA1167" s="165"/>
      <c r="HUB1167" s="165"/>
      <c r="HUC1167" s="165"/>
      <c r="HUD1167" s="165"/>
      <c r="HUE1167" s="165"/>
      <c r="HUF1167" s="165"/>
      <c r="HUG1167" s="165"/>
      <c r="HUH1167" s="165"/>
      <c r="HUI1167" s="165"/>
      <c r="HUJ1167" s="165"/>
      <c r="HUK1167" s="165"/>
      <c r="HUL1167" s="165"/>
      <c r="HUM1167" s="165"/>
      <c r="HUN1167" s="165"/>
      <c r="HUO1167" s="165"/>
      <c r="HUP1167" s="165"/>
      <c r="HUQ1167" s="165"/>
      <c r="HUR1167" s="165"/>
      <c r="HUS1167" s="165"/>
      <c r="HUT1167" s="165"/>
      <c r="HUU1167" s="165"/>
      <c r="HUV1167" s="165"/>
      <c r="HUW1167" s="165"/>
      <c r="HUX1167" s="165"/>
      <c r="HUY1167" s="165"/>
      <c r="HUZ1167" s="165"/>
      <c r="HVA1167" s="165"/>
      <c r="HVB1167" s="165"/>
      <c r="HVC1167" s="165"/>
      <c r="HVD1167" s="165"/>
      <c r="HVE1167" s="165"/>
      <c r="HVF1167" s="165"/>
      <c r="HVG1167" s="165"/>
      <c r="HVH1167" s="165"/>
      <c r="HVI1167" s="165"/>
      <c r="HVJ1167" s="165"/>
      <c r="HVK1167" s="165"/>
      <c r="HVL1167" s="165"/>
      <c r="HVM1167" s="165"/>
      <c r="HVN1167" s="165"/>
      <c r="HVO1167" s="165"/>
      <c r="HVP1167" s="165"/>
      <c r="HVQ1167" s="165"/>
      <c r="HVR1167" s="165"/>
      <c r="HVS1167" s="165"/>
      <c r="HVT1167" s="165"/>
      <c r="HVU1167" s="165"/>
      <c r="HVV1167" s="165"/>
      <c r="HVW1167" s="165"/>
      <c r="HVX1167" s="165"/>
      <c r="HVY1167" s="165"/>
      <c r="HVZ1167" s="165"/>
      <c r="HWA1167" s="165"/>
      <c r="HWB1167" s="165"/>
      <c r="HWC1167" s="165"/>
      <c r="HWD1167" s="165"/>
      <c r="HWE1167" s="165"/>
      <c r="HWF1167" s="165"/>
      <c r="HWG1167" s="165"/>
      <c r="HWH1167" s="165"/>
      <c r="HWI1167" s="165"/>
      <c r="HWJ1167" s="165"/>
      <c r="HWK1167" s="165"/>
      <c r="HWL1167" s="165"/>
      <c r="HWM1167" s="165"/>
      <c r="HWN1167" s="165"/>
      <c r="HWO1167" s="165"/>
      <c r="HWP1167" s="165"/>
      <c r="HWQ1167" s="165"/>
      <c r="HWR1167" s="165"/>
      <c r="HWS1167" s="165"/>
      <c r="HWT1167" s="165"/>
      <c r="HWU1167" s="165"/>
      <c r="HWV1167" s="165"/>
      <c r="HWW1167" s="165"/>
      <c r="HWX1167" s="165"/>
      <c r="HWY1167" s="165"/>
      <c r="HWZ1167" s="165"/>
      <c r="HXA1167" s="165"/>
      <c r="HXB1167" s="165"/>
      <c r="HXC1167" s="165"/>
      <c r="HXD1167" s="165"/>
      <c r="HXE1167" s="165"/>
      <c r="HXF1167" s="165"/>
      <c r="HXG1167" s="165"/>
      <c r="HXH1167" s="165"/>
      <c r="HXI1167" s="165"/>
      <c r="HXJ1167" s="165"/>
      <c r="HXK1167" s="165"/>
      <c r="HXL1167" s="165"/>
      <c r="HXM1167" s="165"/>
      <c r="HXN1167" s="165"/>
      <c r="HXO1167" s="165"/>
      <c r="HXP1167" s="165"/>
      <c r="HXQ1167" s="165"/>
      <c r="HXR1167" s="165"/>
      <c r="HXS1167" s="165"/>
      <c r="HXT1167" s="165"/>
      <c r="HXU1167" s="165"/>
      <c r="HXV1167" s="165"/>
      <c r="HXW1167" s="165"/>
      <c r="HXX1167" s="165"/>
      <c r="HXY1167" s="165"/>
      <c r="HXZ1167" s="165"/>
      <c r="HYA1167" s="165"/>
      <c r="HYB1167" s="165"/>
      <c r="HYC1167" s="165"/>
      <c r="HYD1167" s="165"/>
      <c r="HYE1167" s="165"/>
      <c r="HYF1167" s="165"/>
      <c r="HYG1167" s="165"/>
      <c r="HYH1167" s="165"/>
      <c r="HYI1167" s="165"/>
      <c r="HYJ1167" s="165"/>
      <c r="HYK1167" s="165"/>
      <c r="HYL1167" s="165"/>
      <c r="HYM1167" s="165"/>
      <c r="HYN1167" s="165"/>
      <c r="HYO1167" s="165"/>
      <c r="HYP1167" s="165"/>
      <c r="HYQ1167" s="165"/>
      <c r="HYR1167" s="165"/>
      <c r="HYS1167" s="165"/>
      <c r="HYT1167" s="165"/>
      <c r="HYU1167" s="165"/>
      <c r="HYV1167" s="165"/>
      <c r="HYW1167" s="165"/>
      <c r="HYX1167" s="165"/>
      <c r="HYY1167" s="165"/>
      <c r="HYZ1167" s="165"/>
      <c r="HZA1167" s="165"/>
      <c r="HZB1167" s="165"/>
      <c r="HZC1167" s="165"/>
      <c r="HZD1167" s="165"/>
      <c r="HZE1167" s="165"/>
      <c r="HZF1167" s="165"/>
      <c r="HZG1167" s="165"/>
      <c r="HZH1167" s="165"/>
      <c r="HZI1167" s="165"/>
      <c r="HZJ1167" s="165"/>
      <c r="HZK1167" s="165"/>
      <c r="HZL1167" s="165"/>
      <c r="HZM1167" s="165"/>
      <c r="HZN1167" s="165"/>
      <c r="HZO1167" s="165"/>
      <c r="HZP1167" s="165"/>
      <c r="HZQ1167" s="165"/>
      <c r="HZR1167" s="165"/>
      <c r="HZS1167" s="165"/>
      <c r="HZT1167" s="165"/>
      <c r="HZU1167" s="165"/>
      <c r="HZV1167" s="165"/>
      <c r="HZW1167" s="165"/>
      <c r="HZX1167" s="165"/>
      <c r="HZY1167" s="165"/>
      <c r="HZZ1167" s="165"/>
      <c r="IAA1167" s="165"/>
      <c r="IAB1167" s="165"/>
      <c r="IAC1167" s="165"/>
      <c r="IAD1167" s="165"/>
      <c r="IAE1167" s="165"/>
      <c r="IAF1167" s="165"/>
      <c r="IAG1167" s="165"/>
      <c r="IAH1167" s="165"/>
      <c r="IAI1167" s="165"/>
      <c r="IAJ1167" s="165"/>
      <c r="IAK1167" s="165"/>
      <c r="IAL1167" s="165"/>
      <c r="IAM1167" s="165"/>
      <c r="IAN1167" s="165"/>
      <c r="IAO1167" s="165"/>
      <c r="IAP1167" s="165"/>
      <c r="IAQ1167" s="165"/>
      <c r="IAR1167" s="165"/>
      <c r="IAS1167" s="165"/>
      <c r="IAT1167" s="165"/>
      <c r="IAU1167" s="165"/>
      <c r="IAV1167" s="165"/>
      <c r="IAW1167" s="165"/>
      <c r="IAX1167" s="165"/>
      <c r="IAY1167" s="165"/>
      <c r="IAZ1167" s="165"/>
      <c r="IBA1167" s="165"/>
      <c r="IBB1167" s="165"/>
      <c r="IBC1167" s="165"/>
      <c r="IBD1167" s="165"/>
      <c r="IBE1167" s="165"/>
      <c r="IBF1167" s="165"/>
      <c r="IBG1167" s="165"/>
      <c r="IBH1167" s="165"/>
      <c r="IBI1167" s="165"/>
      <c r="IBJ1167" s="165"/>
      <c r="IBK1167" s="165"/>
      <c r="IBL1167" s="165"/>
      <c r="IBM1167" s="165"/>
      <c r="IBN1167" s="165"/>
      <c r="IBO1167" s="165"/>
      <c r="IBP1167" s="165"/>
      <c r="IBQ1167" s="165"/>
      <c r="IBR1167" s="165"/>
      <c r="IBS1167" s="165"/>
      <c r="IBT1167" s="165"/>
      <c r="IBU1167" s="165"/>
      <c r="IBV1167" s="165"/>
      <c r="IBW1167" s="165"/>
      <c r="IBX1167" s="165"/>
      <c r="IBY1167" s="165"/>
      <c r="IBZ1167" s="165"/>
      <c r="ICA1167" s="165"/>
      <c r="ICB1167" s="165"/>
      <c r="ICC1167" s="165"/>
      <c r="ICD1167" s="165"/>
      <c r="ICE1167" s="165"/>
      <c r="ICF1167" s="165"/>
      <c r="ICG1167" s="165"/>
      <c r="ICH1167" s="165"/>
      <c r="ICI1167" s="165"/>
      <c r="ICJ1167" s="165"/>
      <c r="ICK1167" s="165"/>
      <c r="ICL1167" s="165"/>
      <c r="ICM1167" s="165"/>
      <c r="ICN1167" s="165"/>
      <c r="ICO1167" s="165"/>
      <c r="ICP1167" s="165"/>
      <c r="ICQ1167" s="165"/>
      <c r="ICR1167" s="165"/>
      <c r="ICS1167" s="165"/>
      <c r="ICT1167" s="165"/>
      <c r="ICU1167" s="165"/>
      <c r="ICV1167" s="165"/>
      <c r="ICW1167" s="165"/>
      <c r="ICX1167" s="165"/>
      <c r="ICY1167" s="165"/>
      <c r="ICZ1167" s="165"/>
      <c r="IDA1167" s="165"/>
      <c r="IDB1167" s="165"/>
      <c r="IDC1167" s="165"/>
      <c r="IDD1167" s="165"/>
      <c r="IDE1167" s="165"/>
      <c r="IDF1167" s="165"/>
      <c r="IDG1167" s="165"/>
      <c r="IDH1167" s="165"/>
      <c r="IDI1167" s="165"/>
      <c r="IDJ1167" s="165"/>
      <c r="IDK1167" s="165"/>
      <c r="IDL1167" s="165"/>
      <c r="IDM1167" s="165"/>
      <c r="IDN1167" s="165"/>
      <c r="IDO1167" s="165"/>
      <c r="IDP1167" s="165"/>
      <c r="IDQ1167" s="165"/>
      <c r="IDR1167" s="165"/>
      <c r="IDS1167" s="165"/>
      <c r="IDT1167" s="165"/>
      <c r="IDU1167" s="165"/>
      <c r="IDV1167" s="165"/>
      <c r="IDW1167" s="165"/>
      <c r="IDX1167" s="165"/>
      <c r="IDY1167" s="165"/>
      <c r="IDZ1167" s="165"/>
      <c r="IEA1167" s="165"/>
      <c r="IEB1167" s="165"/>
      <c r="IEC1167" s="165"/>
      <c r="IED1167" s="165"/>
      <c r="IEE1167" s="165"/>
      <c r="IEF1167" s="165"/>
      <c r="IEG1167" s="165"/>
      <c r="IEH1167" s="165"/>
      <c r="IEI1167" s="165"/>
      <c r="IEJ1167" s="165"/>
      <c r="IEK1167" s="165"/>
      <c r="IEL1167" s="165"/>
      <c r="IEM1167" s="165"/>
      <c r="IEN1167" s="165"/>
      <c r="IEO1167" s="165"/>
      <c r="IEP1167" s="165"/>
      <c r="IEQ1167" s="165"/>
      <c r="IER1167" s="165"/>
      <c r="IES1167" s="165"/>
      <c r="IET1167" s="165"/>
      <c r="IEU1167" s="165"/>
      <c r="IEV1167" s="165"/>
      <c r="IEW1167" s="165"/>
      <c r="IEX1167" s="165"/>
      <c r="IEY1167" s="165"/>
      <c r="IEZ1167" s="165"/>
      <c r="IFA1167" s="165"/>
      <c r="IFB1167" s="165"/>
      <c r="IFC1167" s="165"/>
      <c r="IFD1167" s="165"/>
      <c r="IFE1167" s="165"/>
      <c r="IFF1167" s="165"/>
      <c r="IFG1167" s="165"/>
      <c r="IFH1167" s="165"/>
      <c r="IFI1167" s="165"/>
      <c r="IFJ1167" s="165"/>
      <c r="IFK1167" s="165"/>
      <c r="IFL1167" s="165"/>
      <c r="IFM1167" s="165"/>
      <c r="IFN1167" s="165"/>
      <c r="IFO1167" s="165"/>
      <c r="IFP1167" s="165"/>
      <c r="IFQ1167" s="165"/>
      <c r="IFR1167" s="165"/>
      <c r="IFS1167" s="165"/>
      <c r="IFT1167" s="165"/>
      <c r="IFU1167" s="165"/>
      <c r="IFV1167" s="165"/>
      <c r="IFW1167" s="165"/>
      <c r="IFX1167" s="165"/>
      <c r="IFY1167" s="165"/>
      <c r="IFZ1167" s="165"/>
      <c r="IGA1167" s="165"/>
      <c r="IGB1167" s="165"/>
      <c r="IGC1167" s="165"/>
      <c r="IGD1167" s="165"/>
      <c r="IGE1167" s="165"/>
      <c r="IGF1167" s="165"/>
      <c r="IGG1167" s="165"/>
      <c r="IGH1167" s="165"/>
      <c r="IGI1167" s="165"/>
      <c r="IGJ1167" s="165"/>
      <c r="IGK1167" s="165"/>
      <c r="IGL1167" s="165"/>
      <c r="IGM1167" s="165"/>
      <c r="IGN1167" s="165"/>
      <c r="IGO1167" s="165"/>
      <c r="IGP1167" s="165"/>
      <c r="IGQ1167" s="165"/>
      <c r="IGR1167" s="165"/>
      <c r="IGS1167" s="165"/>
      <c r="IGT1167" s="165"/>
      <c r="IGU1167" s="165"/>
      <c r="IGV1167" s="165"/>
      <c r="IGW1167" s="165"/>
      <c r="IGX1167" s="165"/>
      <c r="IGY1167" s="165"/>
      <c r="IGZ1167" s="165"/>
      <c r="IHA1167" s="165"/>
      <c r="IHB1167" s="165"/>
      <c r="IHC1167" s="165"/>
      <c r="IHD1167" s="165"/>
      <c r="IHE1167" s="165"/>
      <c r="IHF1167" s="165"/>
      <c r="IHG1167" s="165"/>
      <c r="IHH1167" s="165"/>
      <c r="IHI1167" s="165"/>
      <c r="IHJ1167" s="165"/>
      <c r="IHK1167" s="165"/>
      <c r="IHL1167" s="165"/>
      <c r="IHM1167" s="165"/>
      <c r="IHN1167" s="165"/>
      <c r="IHO1167" s="165"/>
      <c r="IHP1167" s="165"/>
      <c r="IHQ1167" s="165"/>
      <c r="IHR1167" s="165"/>
      <c r="IHS1167" s="165"/>
      <c r="IHT1167" s="165"/>
      <c r="IHU1167" s="165"/>
      <c r="IHV1167" s="165"/>
      <c r="IHW1167" s="165"/>
      <c r="IHX1167" s="165"/>
      <c r="IHY1167" s="165"/>
      <c r="IHZ1167" s="165"/>
      <c r="IIA1167" s="165"/>
      <c r="IIB1167" s="165"/>
      <c r="IIC1167" s="165"/>
      <c r="IID1167" s="165"/>
      <c r="IIE1167" s="165"/>
      <c r="IIF1167" s="165"/>
      <c r="IIG1167" s="165"/>
      <c r="IIH1167" s="165"/>
      <c r="III1167" s="165"/>
      <c r="IIJ1167" s="165"/>
      <c r="IIK1167" s="165"/>
      <c r="IIL1167" s="165"/>
      <c r="IIM1167" s="165"/>
      <c r="IIN1167" s="165"/>
      <c r="IIO1167" s="165"/>
      <c r="IIP1167" s="165"/>
      <c r="IIQ1167" s="165"/>
      <c r="IIR1167" s="165"/>
      <c r="IIS1167" s="165"/>
      <c r="IIT1167" s="165"/>
      <c r="IIU1167" s="165"/>
      <c r="IIV1167" s="165"/>
      <c r="IIW1167" s="165"/>
      <c r="IIX1167" s="165"/>
      <c r="IIY1167" s="165"/>
      <c r="IIZ1167" s="165"/>
      <c r="IJA1167" s="165"/>
      <c r="IJB1167" s="165"/>
      <c r="IJC1167" s="165"/>
      <c r="IJD1167" s="165"/>
      <c r="IJE1167" s="165"/>
      <c r="IJF1167" s="165"/>
      <c r="IJG1167" s="165"/>
      <c r="IJH1167" s="165"/>
      <c r="IJI1167" s="165"/>
      <c r="IJJ1167" s="165"/>
      <c r="IJK1167" s="165"/>
      <c r="IJL1167" s="165"/>
      <c r="IJM1167" s="165"/>
      <c r="IJN1167" s="165"/>
      <c r="IJO1167" s="165"/>
      <c r="IJP1167" s="165"/>
      <c r="IJQ1167" s="165"/>
      <c r="IJR1167" s="165"/>
      <c r="IJS1167" s="165"/>
      <c r="IJT1167" s="165"/>
      <c r="IJU1167" s="165"/>
      <c r="IJV1167" s="165"/>
      <c r="IJW1167" s="165"/>
      <c r="IJX1167" s="165"/>
      <c r="IJY1167" s="165"/>
      <c r="IJZ1167" s="165"/>
      <c r="IKA1167" s="165"/>
      <c r="IKB1167" s="165"/>
      <c r="IKC1167" s="165"/>
      <c r="IKD1167" s="165"/>
      <c r="IKE1167" s="165"/>
      <c r="IKF1167" s="165"/>
      <c r="IKG1167" s="165"/>
      <c r="IKH1167" s="165"/>
      <c r="IKI1167" s="165"/>
      <c r="IKJ1167" s="165"/>
      <c r="IKK1167" s="165"/>
      <c r="IKL1167" s="165"/>
      <c r="IKM1167" s="165"/>
      <c r="IKN1167" s="165"/>
      <c r="IKO1167" s="165"/>
      <c r="IKP1167" s="165"/>
      <c r="IKQ1167" s="165"/>
      <c r="IKR1167" s="165"/>
      <c r="IKS1167" s="165"/>
      <c r="IKT1167" s="165"/>
      <c r="IKU1167" s="165"/>
      <c r="IKV1167" s="165"/>
      <c r="IKW1167" s="165"/>
      <c r="IKX1167" s="165"/>
      <c r="IKY1167" s="165"/>
      <c r="IKZ1167" s="165"/>
      <c r="ILA1167" s="165"/>
      <c r="ILB1167" s="165"/>
      <c r="ILC1167" s="165"/>
      <c r="ILD1167" s="165"/>
      <c r="ILE1167" s="165"/>
      <c r="ILF1167" s="165"/>
      <c r="ILG1167" s="165"/>
      <c r="ILH1167" s="165"/>
      <c r="ILI1167" s="165"/>
      <c r="ILJ1167" s="165"/>
      <c r="ILK1167" s="165"/>
      <c r="ILL1167" s="165"/>
      <c r="ILM1167" s="165"/>
      <c r="ILN1167" s="165"/>
      <c r="ILO1167" s="165"/>
      <c r="ILP1167" s="165"/>
      <c r="ILQ1167" s="165"/>
      <c r="ILR1167" s="165"/>
      <c r="ILS1167" s="165"/>
      <c r="ILT1167" s="165"/>
      <c r="ILU1167" s="165"/>
      <c r="ILV1167" s="165"/>
      <c r="ILW1167" s="165"/>
      <c r="ILX1167" s="165"/>
      <c r="ILY1167" s="165"/>
      <c r="ILZ1167" s="165"/>
      <c r="IMA1167" s="165"/>
      <c r="IMB1167" s="165"/>
      <c r="IMC1167" s="165"/>
      <c r="IMD1167" s="165"/>
      <c r="IME1167" s="165"/>
      <c r="IMF1167" s="165"/>
      <c r="IMG1167" s="165"/>
      <c r="IMH1167" s="165"/>
      <c r="IMI1167" s="165"/>
      <c r="IMJ1167" s="165"/>
      <c r="IMK1167" s="165"/>
      <c r="IML1167" s="165"/>
      <c r="IMM1167" s="165"/>
      <c r="IMN1167" s="165"/>
      <c r="IMO1167" s="165"/>
      <c r="IMP1167" s="165"/>
      <c r="IMQ1167" s="165"/>
      <c r="IMR1167" s="165"/>
      <c r="IMS1167" s="165"/>
      <c r="IMT1167" s="165"/>
      <c r="IMU1167" s="165"/>
      <c r="IMV1167" s="165"/>
      <c r="IMW1167" s="165"/>
      <c r="IMX1167" s="165"/>
      <c r="IMY1167" s="165"/>
      <c r="IMZ1167" s="165"/>
      <c r="INA1167" s="165"/>
      <c r="INB1167" s="165"/>
      <c r="INC1167" s="165"/>
      <c r="IND1167" s="165"/>
      <c r="INE1167" s="165"/>
      <c r="INF1167" s="165"/>
      <c r="ING1167" s="165"/>
      <c r="INH1167" s="165"/>
      <c r="INI1167" s="165"/>
      <c r="INJ1167" s="165"/>
      <c r="INK1167" s="165"/>
      <c r="INL1167" s="165"/>
      <c r="INM1167" s="165"/>
      <c r="INN1167" s="165"/>
      <c r="INO1167" s="165"/>
      <c r="INP1167" s="165"/>
      <c r="INQ1167" s="165"/>
      <c r="INR1167" s="165"/>
      <c r="INS1167" s="165"/>
      <c r="INT1167" s="165"/>
      <c r="INU1167" s="165"/>
      <c r="INV1167" s="165"/>
      <c r="INW1167" s="165"/>
      <c r="INX1167" s="165"/>
      <c r="INY1167" s="165"/>
      <c r="INZ1167" s="165"/>
      <c r="IOA1167" s="165"/>
      <c r="IOB1167" s="165"/>
      <c r="IOC1167" s="165"/>
      <c r="IOD1167" s="165"/>
      <c r="IOE1167" s="165"/>
      <c r="IOF1167" s="165"/>
      <c r="IOG1167" s="165"/>
      <c r="IOH1167" s="165"/>
      <c r="IOI1167" s="165"/>
      <c r="IOJ1167" s="165"/>
      <c r="IOK1167" s="165"/>
      <c r="IOL1167" s="165"/>
      <c r="IOM1167" s="165"/>
      <c r="ION1167" s="165"/>
      <c r="IOO1167" s="165"/>
      <c r="IOP1167" s="165"/>
      <c r="IOQ1167" s="165"/>
      <c r="IOR1167" s="165"/>
      <c r="IOS1167" s="165"/>
      <c r="IOT1167" s="165"/>
      <c r="IOU1167" s="165"/>
      <c r="IOV1167" s="165"/>
      <c r="IOW1167" s="165"/>
      <c r="IOX1167" s="165"/>
      <c r="IOY1167" s="165"/>
      <c r="IOZ1167" s="165"/>
      <c r="IPA1167" s="165"/>
      <c r="IPB1167" s="165"/>
      <c r="IPC1167" s="165"/>
      <c r="IPD1167" s="165"/>
      <c r="IPE1167" s="165"/>
      <c r="IPF1167" s="165"/>
      <c r="IPG1167" s="165"/>
      <c r="IPH1167" s="165"/>
      <c r="IPI1167" s="165"/>
      <c r="IPJ1167" s="165"/>
      <c r="IPK1167" s="165"/>
      <c r="IPL1167" s="165"/>
      <c r="IPM1167" s="165"/>
      <c r="IPN1167" s="165"/>
      <c r="IPO1167" s="165"/>
      <c r="IPP1167" s="165"/>
      <c r="IPQ1167" s="165"/>
      <c r="IPR1167" s="165"/>
      <c r="IPS1167" s="165"/>
      <c r="IPT1167" s="165"/>
      <c r="IPU1167" s="165"/>
      <c r="IPV1167" s="165"/>
      <c r="IPW1167" s="165"/>
      <c r="IPX1167" s="165"/>
      <c r="IPY1167" s="165"/>
      <c r="IPZ1167" s="165"/>
      <c r="IQA1167" s="165"/>
      <c r="IQB1167" s="165"/>
      <c r="IQC1167" s="165"/>
      <c r="IQD1167" s="165"/>
      <c r="IQE1167" s="165"/>
      <c r="IQF1167" s="165"/>
      <c r="IQG1167" s="165"/>
      <c r="IQH1167" s="165"/>
      <c r="IQI1167" s="165"/>
      <c r="IQJ1167" s="165"/>
      <c r="IQK1167" s="165"/>
      <c r="IQL1167" s="165"/>
      <c r="IQM1167" s="165"/>
      <c r="IQN1167" s="165"/>
      <c r="IQO1167" s="165"/>
      <c r="IQP1167" s="165"/>
      <c r="IQQ1167" s="165"/>
      <c r="IQR1167" s="165"/>
      <c r="IQS1167" s="165"/>
      <c r="IQT1167" s="165"/>
      <c r="IQU1167" s="165"/>
      <c r="IQV1167" s="165"/>
      <c r="IQW1167" s="165"/>
      <c r="IQX1167" s="165"/>
      <c r="IQY1167" s="165"/>
      <c r="IQZ1167" s="165"/>
      <c r="IRA1167" s="165"/>
      <c r="IRB1167" s="165"/>
      <c r="IRC1167" s="165"/>
      <c r="IRD1167" s="165"/>
      <c r="IRE1167" s="165"/>
      <c r="IRF1167" s="165"/>
      <c r="IRG1167" s="165"/>
      <c r="IRH1167" s="165"/>
      <c r="IRI1167" s="165"/>
      <c r="IRJ1167" s="165"/>
      <c r="IRK1167" s="165"/>
      <c r="IRL1167" s="165"/>
      <c r="IRM1167" s="165"/>
      <c r="IRN1167" s="165"/>
      <c r="IRO1167" s="165"/>
      <c r="IRP1167" s="165"/>
      <c r="IRQ1167" s="165"/>
      <c r="IRR1167" s="165"/>
      <c r="IRS1167" s="165"/>
      <c r="IRT1167" s="165"/>
      <c r="IRU1167" s="165"/>
      <c r="IRV1167" s="165"/>
      <c r="IRW1167" s="165"/>
      <c r="IRX1167" s="165"/>
      <c r="IRY1167" s="165"/>
      <c r="IRZ1167" s="165"/>
      <c r="ISA1167" s="165"/>
      <c r="ISB1167" s="165"/>
      <c r="ISC1167" s="165"/>
      <c r="ISD1167" s="165"/>
      <c r="ISE1167" s="165"/>
      <c r="ISF1167" s="165"/>
      <c r="ISG1167" s="165"/>
      <c r="ISH1167" s="165"/>
      <c r="ISI1167" s="165"/>
      <c r="ISJ1167" s="165"/>
      <c r="ISK1167" s="165"/>
      <c r="ISL1167" s="165"/>
      <c r="ISM1167" s="165"/>
      <c r="ISN1167" s="165"/>
      <c r="ISO1167" s="165"/>
      <c r="ISP1167" s="165"/>
      <c r="ISQ1167" s="165"/>
      <c r="ISR1167" s="165"/>
      <c r="ISS1167" s="165"/>
      <c r="IST1167" s="165"/>
      <c r="ISU1167" s="165"/>
      <c r="ISV1167" s="165"/>
      <c r="ISW1167" s="165"/>
      <c r="ISX1167" s="165"/>
      <c r="ISY1167" s="165"/>
      <c r="ISZ1167" s="165"/>
      <c r="ITA1167" s="165"/>
      <c r="ITB1167" s="165"/>
      <c r="ITC1167" s="165"/>
      <c r="ITD1167" s="165"/>
      <c r="ITE1167" s="165"/>
      <c r="ITF1167" s="165"/>
      <c r="ITG1167" s="165"/>
      <c r="ITH1167" s="165"/>
      <c r="ITI1167" s="165"/>
      <c r="ITJ1167" s="165"/>
      <c r="ITK1167" s="165"/>
      <c r="ITL1167" s="165"/>
      <c r="ITM1167" s="165"/>
      <c r="ITN1167" s="165"/>
      <c r="ITO1167" s="165"/>
      <c r="ITP1167" s="165"/>
      <c r="ITQ1167" s="165"/>
      <c r="ITR1167" s="165"/>
      <c r="ITS1167" s="165"/>
      <c r="ITT1167" s="165"/>
      <c r="ITU1167" s="165"/>
      <c r="ITV1167" s="165"/>
      <c r="ITW1167" s="165"/>
      <c r="ITX1167" s="165"/>
      <c r="ITY1167" s="165"/>
      <c r="ITZ1167" s="165"/>
      <c r="IUA1167" s="165"/>
      <c r="IUB1167" s="165"/>
      <c r="IUC1167" s="165"/>
      <c r="IUD1167" s="165"/>
      <c r="IUE1167" s="165"/>
      <c r="IUF1167" s="165"/>
      <c r="IUG1167" s="165"/>
      <c r="IUH1167" s="165"/>
      <c r="IUI1167" s="165"/>
      <c r="IUJ1167" s="165"/>
      <c r="IUK1167" s="165"/>
      <c r="IUL1167" s="165"/>
      <c r="IUM1167" s="165"/>
      <c r="IUN1167" s="165"/>
      <c r="IUO1167" s="165"/>
      <c r="IUP1167" s="165"/>
      <c r="IUQ1167" s="165"/>
      <c r="IUR1167" s="165"/>
      <c r="IUS1167" s="165"/>
      <c r="IUT1167" s="165"/>
      <c r="IUU1167" s="165"/>
      <c r="IUV1167" s="165"/>
      <c r="IUW1167" s="165"/>
      <c r="IUX1167" s="165"/>
      <c r="IUY1167" s="165"/>
      <c r="IUZ1167" s="165"/>
      <c r="IVA1167" s="165"/>
      <c r="IVB1167" s="165"/>
      <c r="IVC1167" s="165"/>
      <c r="IVD1167" s="165"/>
      <c r="IVE1167" s="165"/>
      <c r="IVF1167" s="165"/>
      <c r="IVG1167" s="165"/>
      <c r="IVH1167" s="165"/>
      <c r="IVI1167" s="165"/>
      <c r="IVJ1167" s="165"/>
      <c r="IVK1167" s="165"/>
      <c r="IVL1167" s="165"/>
      <c r="IVM1167" s="165"/>
      <c r="IVN1167" s="165"/>
      <c r="IVO1167" s="165"/>
      <c r="IVP1167" s="165"/>
      <c r="IVQ1167" s="165"/>
      <c r="IVR1167" s="165"/>
      <c r="IVS1167" s="165"/>
      <c r="IVT1167" s="165"/>
      <c r="IVU1167" s="165"/>
      <c r="IVV1167" s="165"/>
      <c r="IVW1167" s="165"/>
      <c r="IVX1167" s="165"/>
      <c r="IVY1167" s="165"/>
      <c r="IVZ1167" s="165"/>
      <c r="IWA1167" s="165"/>
      <c r="IWB1167" s="165"/>
      <c r="IWC1167" s="165"/>
      <c r="IWD1167" s="165"/>
      <c r="IWE1167" s="165"/>
      <c r="IWF1167" s="165"/>
      <c r="IWG1167" s="165"/>
      <c r="IWH1167" s="165"/>
      <c r="IWI1167" s="165"/>
      <c r="IWJ1167" s="165"/>
      <c r="IWK1167" s="165"/>
      <c r="IWL1167" s="165"/>
      <c r="IWM1167" s="165"/>
      <c r="IWN1167" s="165"/>
      <c r="IWO1167" s="165"/>
      <c r="IWP1167" s="165"/>
      <c r="IWQ1167" s="165"/>
      <c r="IWR1167" s="165"/>
      <c r="IWS1167" s="165"/>
      <c r="IWT1167" s="165"/>
      <c r="IWU1167" s="165"/>
      <c r="IWV1167" s="165"/>
      <c r="IWW1167" s="165"/>
      <c r="IWX1167" s="165"/>
      <c r="IWY1167" s="165"/>
      <c r="IWZ1167" s="165"/>
      <c r="IXA1167" s="165"/>
      <c r="IXB1167" s="165"/>
      <c r="IXC1167" s="165"/>
      <c r="IXD1167" s="165"/>
      <c r="IXE1167" s="165"/>
      <c r="IXF1167" s="165"/>
      <c r="IXG1167" s="165"/>
      <c r="IXH1167" s="165"/>
      <c r="IXI1167" s="165"/>
      <c r="IXJ1167" s="165"/>
      <c r="IXK1167" s="165"/>
      <c r="IXL1167" s="165"/>
      <c r="IXM1167" s="165"/>
      <c r="IXN1167" s="165"/>
      <c r="IXO1167" s="165"/>
      <c r="IXP1167" s="165"/>
      <c r="IXQ1167" s="165"/>
      <c r="IXR1167" s="165"/>
      <c r="IXS1167" s="165"/>
      <c r="IXT1167" s="165"/>
      <c r="IXU1167" s="165"/>
      <c r="IXV1167" s="165"/>
      <c r="IXW1167" s="165"/>
      <c r="IXX1167" s="165"/>
      <c r="IXY1167" s="165"/>
      <c r="IXZ1167" s="165"/>
      <c r="IYA1167" s="165"/>
      <c r="IYB1167" s="165"/>
      <c r="IYC1167" s="165"/>
      <c r="IYD1167" s="165"/>
      <c r="IYE1167" s="165"/>
      <c r="IYF1167" s="165"/>
      <c r="IYG1167" s="165"/>
      <c r="IYH1167" s="165"/>
      <c r="IYI1167" s="165"/>
      <c r="IYJ1167" s="165"/>
      <c r="IYK1167" s="165"/>
      <c r="IYL1167" s="165"/>
      <c r="IYM1167" s="165"/>
      <c r="IYN1167" s="165"/>
      <c r="IYO1167" s="165"/>
      <c r="IYP1167" s="165"/>
      <c r="IYQ1167" s="165"/>
      <c r="IYR1167" s="165"/>
      <c r="IYS1167" s="165"/>
      <c r="IYT1167" s="165"/>
      <c r="IYU1167" s="165"/>
      <c r="IYV1167" s="165"/>
      <c r="IYW1167" s="165"/>
      <c r="IYX1167" s="165"/>
      <c r="IYY1167" s="165"/>
      <c r="IYZ1167" s="165"/>
      <c r="IZA1167" s="165"/>
      <c r="IZB1167" s="165"/>
      <c r="IZC1167" s="165"/>
      <c r="IZD1167" s="165"/>
      <c r="IZE1167" s="165"/>
      <c r="IZF1167" s="165"/>
      <c r="IZG1167" s="165"/>
      <c r="IZH1167" s="165"/>
      <c r="IZI1167" s="165"/>
      <c r="IZJ1167" s="165"/>
      <c r="IZK1167" s="165"/>
      <c r="IZL1167" s="165"/>
      <c r="IZM1167" s="165"/>
      <c r="IZN1167" s="165"/>
      <c r="IZO1167" s="165"/>
      <c r="IZP1167" s="165"/>
      <c r="IZQ1167" s="165"/>
      <c r="IZR1167" s="165"/>
      <c r="IZS1167" s="165"/>
      <c r="IZT1167" s="165"/>
      <c r="IZU1167" s="165"/>
      <c r="IZV1167" s="165"/>
      <c r="IZW1167" s="165"/>
      <c r="IZX1167" s="165"/>
      <c r="IZY1167" s="165"/>
      <c r="IZZ1167" s="165"/>
      <c r="JAA1167" s="165"/>
      <c r="JAB1167" s="165"/>
      <c r="JAC1167" s="165"/>
      <c r="JAD1167" s="165"/>
      <c r="JAE1167" s="165"/>
      <c r="JAF1167" s="165"/>
      <c r="JAG1167" s="165"/>
      <c r="JAH1167" s="165"/>
      <c r="JAI1167" s="165"/>
      <c r="JAJ1167" s="165"/>
      <c r="JAK1167" s="165"/>
      <c r="JAL1167" s="165"/>
      <c r="JAM1167" s="165"/>
      <c r="JAN1167" s="165"/>
      <c r="JAO1167" s="165"/>
      <c r="JAP1167" s="165"/>
      <c r="JAQ1167" s="165"/>
      <c r="JAR1167" s="165"/>
      <c r="JAS1167" s="165"/>
      <c r="JAT1167" s="165"/>
      <c r="JAU1167" s="165"/>
      <c r="JAV1167" s="165"/>
      <c r="JAW1167" s="165"/>
      <c r="JAX1167" s="165"/>
      <c r="JAY1167" s="165"/>
      <c r="JAZ1167" s="165"/>
      <c r="JBA1167" s="165"/>
      <c r="JBB1167" s="165"/>
      <c r="JBC1167" s="165"/>
      <c r="JBD1167" s="165"/>
      <c r="JBE1167" s="165"/>
      <c r="JBF1167" s="165"/>
      <c r="JBG1167" s="165"/>
      <c r="JBH1167" s="165"/>
      <c r="JBI1167" s="165"/>
      <c r="JBJ1167" s="165"/>
      <c r="JBK1167" s="165"/>
      <c r="JBL1167" s="165"/>
      <c r="JBM1167" s="165"/>
      <c r="JBN1167" s="165"/>
      <c r="JBO1167" s="165"/>
      <c r="JBP1167" s="165"/>
      <c r="JBQ1167" s="165"/>
      <c r="JBR1167" s="165"/>
      <c r="JBS1167" s="165"/>
      <c r="JBT1167" s="165"/>
      <c r="JBU1167" s="165"/>
      <c r="JBV1167" s="165"/>
      <c r="JBW1167" s="165"/>
      <c r="JBX1167" s="165"/>
      <c r="JBY1167" s="165"/>
      <c r="JBZ1167" s="165"/>
      <c r="JCA1167" s="165"/>
      <c r="JCB1167" s="165"/>
      <c r="JCC1167" s="165"/>
      <c r="JCD1167" s="165"/>
      <c r="JCE1167" s="165"/>
      <c r="JCF1167" s="165"/>
      <c r="JCG1167" s="165"/>
      <c r="JCH1167" s="165"/>
      <c r="JCI1167" s="165"/>
      <c r="JCJ1167" s="165"/>
      <c r="JCK1167" s="165"/>
      <c r="JCL1167" s="165"/>
      <c r="JCM1167" s="165"/>
      <c r="JCN1167" s="165"/>
      <c r="JCO1167" s="165"/>
      <c r="JCP1167" s="165"/>
      <c r="JCQ1167" s="165"/>
      <c r="JCR1167" s="165"/>
      <c r="JCS1167" s="165"/>
      <c r="JCT1167" s="165"/>
      <c r="JCU1167" s="165"/>
      <c r="JCV1167" s="165"/>
      <c r="JCW1167" s="165"/>
      <c r="JCX1167" s="165"/>
      <c r="JCY1167" s="165"/>
      <c r="JCZ1167" s="165"/>
      <c r="JDA1167" s="165"/>
      <c r="JDB1167" s="165"/>
      <c r="JDC1167" s="165"/>
      <c r="JDD1167" s="165"/>
      <c r="JDE1167" s="165"/>
      <c r="JDF1167" s="165"/>
      <c r="JDG1167" s="165"/>
      <c r="JDH1167" s="165"/>
      <c r="JDI1167" s="165"/>
      <c r="JDJ1167" s="165"/>
      <c r="JDK1167" s="165"/>
      <c r="JDL1167" s="165"/>
      <c r="JDM1167" s="165"/>
      <c r="JDN1167" s="165"/>
      <c r="JDO1167" s="165"/>
      <c r="JDP1167" s="165"/>
      <c r="JDQ1167" s="165"/>
      <c r="JDR1167" s="165"/>
      <c r="JDS1167" s="165"/>
      <c r="JDT1167" s="165"/>
      <c r="JDU1167" s="165"/>
      <c r="JDV1167" s="165"/>
      <c r="JDW1167" s="165"/>
      <c r="JDX1167" s="165"/>
      <c r="JDY1167" s="165"/>
      <c r="JDZ1167" s="165"/>
      <c r="JEA1167" s="165"/>
      <c r="JEB1167" s="165"/>
      <c r="JEC1167" s="165"/>
      <c r="JED1167" s="165"/>
      <c r="JEE1167" s="165"/>
      <c r="JEF1167" s="165"/>
      <c r="JEG1167" s="165"/>
      <c r="JEH1167" s="165"/>
      <c r="JEI1167" s="165"/>
      <c r="JEJ1167" s="165"/>
      <c r="JEK1167" s="165"/>
      <c r="JEL1167" s="165"/>
      <c r="JEM1167" s="165"/>
      <c r="JEN1167" s="165"/>
      <c r="JEO1167" s="165"/>
      <c r="JEP1167" s="165"/>
      <c r="JEQ1167" s="165"/>
      <c r="JER1167" s="165"/>
      <c r="JES1167" s="165"/>
      <c r="JET1167" s="165"/>
      <c r="JEU1167" s="165"/>
      <c r="JEV1167" s="165"/>
      <c r="JEW1167" s="165"/>
      <c r="JEX1167" s="165"/>
      <c r="JEY1167" s="165"/>
      <c r="JEZ1167" s="165"/>
      <c r="JFA1167" s="165"/>
      <c r="JFB1167" s="165"/>
      <c r="JFC1167" s="165"/>
      <c r="JFD1167" s="165"/>
      <c r="JFE1167" s="165"/>
      <c r="JFF1167" s="165"/>
      <c r="JFG1167" s="165"/>
      <c r="JFH1167" s="165"/>
      <c r="JFI1167" s="165"/>
      <c r="JFJ1167" s="165"/>
      <c r="JFK1167" s="165"/>
      <c r="JFL1167" s="165"/>
      <c r="JFM1167" s="165"/>
      <c r="JFN1167" s="165"/>
      <c r="JFO1167" s="165"/>
      <c r="JFP1167" s="165"/>
      <c r="JFQ1167" s="165"/>
      <c r="JFR1167" s="165"/>
      <c r="JFS1167" s="165"/>
      <c r="JFT1167" s="165"/>
      <c r="JFU1167" s="165"/>
      <c r="JFV1167" s="165"/>
      <c r="JFW1167" s="165"/>
      <c r="JFX1167" s="165"/>
      <c r="JFY1167" s="165"/>
      <c r="JFZ1167" s="165"/>
      <c r="JGA1167" s="165"/>
      <c r="JGB1167" s="165"/>
      <c r="JGC1167" s="165"/>
      <c r="JGD1167" s="165"/>
      <c r="JGE1167" s="165"/>
      <c r="JGF1167" s="165"/>
      <c r="JGG1167" s="165"/>
      <c r="JGH1167" s="165"/>
      <c r="JGI1167" s="165"/>
      <c r="JGJ1167" s="165"/>
      <c r="JGK1167" s="165"/>
      <c r="JGL1167" s="165"/>
      <c r="JGM1167" s="165"/>
      <c r="JGN1167" s="165"/>
      <c r="JGO1167" s="165"/>
      <c r="JGP1167" s="165"/>
      <c r="JGQ1167" s="165"/>
      <c r="JGR1167" s="165"/>
      <c r="JGS1167" s="165"/>
      <c r="JGT1167" s="165"/>
      <c r="JGU1167" s="165"/>
      <c r="JGV1167" s="165"/>
      <c r="JGW1167" s="165"/>
      <c r="JGX1167" s="165"/>
      <c r="JGY1167" s="165"/>
      <c r="JGZ1167" s="165"/>
      <c r="JHA1167" s="165"/>
      <c r="JHB1167" s="165"/>
      <c r="JHC1167" s="165"/>
      <c r="JHD1167" s="165"/>
      <c r="JHE1167" s="165"/>
      <c r="JHF1167" s="165"/>
      <c r="JHG1167" s="165"/>
      <c r="JHH1167" s="165"/>
      <c r="JHI1167" s="165"/>
      <c r="JHJ1167" s="165"/>
      <c r="JHK1167" s="165"/>
      <c r="JHL1167" s="165"/>
      <c r="JHM1167" s="165"/>
      <c r="JHN1167" s="165"/>
      <c r="JHO1167" s="165"/>
      <c r="JHP1167" s="165"/>
      <c r="JHQ1167" s="165"/>
      <c r="JHR1167" s="165"/>
      <c r="JHS1167" s="165"/>
      <c r="JHT1167" s="165"/>
      <c r="JHU1167" s="165"/>
      <c r="JHV1167" s="165"/>
      <c r="JHW1167" s="165"/>
      <c r="JHX1167" s="165"/>
      <c r="JHY1167" s="165"/>
      <c r="JHZ1167" s="165"/>
      <c r="JIA1167" s="165"/>
      <c r="JIB1167" s="165"/>
      <c r="JIC1167" s="165"/>
      <c r="JID1167" s="165"/>
      <c r="JIE1167" s="165"/>
      <c r="JIF1167" s="165"/>
      <c r="JIG1167" s="165"/>
      <c r="JIH1167" s="165"/>
      <c r="JII1167" s="165"/>
      <c r="JIJ1167" s="165"/>
      <c r="JIK1167" s="165"/>
      <c r="JIL1167" s="165"/>
      <c r="JIM1167" s="165"/>
      <c r="JIN1167" s="165"/>
      <c r="JIO1167" s="165"/>
      <c r="JIP1167" s="165"/>
      <c r="JIQ1167" s="165"/>
      <c r="JIR1167" s="165"/>
      <c r="JIS1167" s="165"/>
      <c r="JIT1167" s="165"/>
      <c r="JIU1167" s="165"/>
      <c r="JIV1167" s="165"/>
      <c r="JIW1167" s="165"/>
      <c r="JIX1167" s="165"/>
      <c r="JIY1167" s="165"/>
      <c r="JIZ1167" s="165"/>
      <c r="JJA1167" s="165"/>
      <c r="JJB1167" s="165"/>
      <c r="JJC1167" s="165"/>
      <c r="JJD1167" s="165"/>
      <c r="JJE1167" s="165"/>
      <c r="JJF1167" s="165"/>
      <c r="JJG1167" s="165"/>
      <c r="JJH1167" s="165"/>
      <c r="JJI1167" s="165"/>
      <c r="JJJ1167" s="165"/>
      <c r="JJK1167" s="165"/>
      <c r="JJL1167" s="165"/>
      <c r="JJM1167" s="165"/>
      <c r="JJN1167" s="165"/>
      <c r="JJO1167" s="165"/>
      <c r="JJP1167" s="165"/>
      <c r="JJQ1167" s="165"/>
      <c r="JJR1167" s="165"/>
      <c r="JJS1167" s="165"/>
      <c r="JJT1167" s="165"/>
      <c r="JJU1167" s="165"/>
      <c r="JJV1167" s="165"/>
      <c r="JJW1167" s="165"/>
      <c r="JJX1167" s="165"/>
      <c r="JJY1167" s="165"/>
      <c r="JJZ1167" s="165"/>
      <c r="JKA1167" s="165"/>
      <c r="JKB1167" s="165"/>
      <c r="JKC1167" s="165"/>
      <c r="JKD1167" s="165"/>
      <c r="JKE1167" s="165"/>
      <c r="JKF1167" s="165"/>
      <c r="JKG1167" s="165"/>
      <c r="JKH1167" s="165"/>
      <c r="JKI1167" s="165"/>
      <c r="JKJ1167" s="165"/>
      <c r="JKK1167" s="165"/>
      <c r="JKL1167" s="165"/>
      <c r="JKM1167" s="165"/>
      <c r="JKN1167" s="165"/>
      <c r="JKO1167" s="165"/>
      <c r="JKP1167" s="165"/>
      <c r="JKQ1167" s="165"/>
      <c r="JKR1167" s="165"/>
      <c r="JKS1167" s="165"/>
      <c r="JKT1167" s="165"/>
      <c r="JKU1167" s="165"/>
      <c r="JKV1167" s="165"/>
      <c r="JKW1167" s="165"/>
      <c r="JKX1167" s="165"/>
      <c r="JKY1167" s="165"/>
      <c r="JKZ1167" s="165"/>
      <c r="JLA1167" s="165"/>
      <c r="JLB1167" s="165"/>
      <c r="JLC1167" s="165"/>
      <c r="JLD1167" s="165"/>
      <c r="JLE1167" s="165"/>
      <c r="JLF1167" s="165"/>
      <c r="JLG1167" s="165"/>
      <c r="JLH1167" s="165"/>
      <c r="JLI1167" s="165"/>
      <c r="JLJ1167" s="165"/>
      <c r="JLK1167" s="165"/>
      <c r="JLL1167" s="165"/>
      <c r="JLM1167" s="165"/>
      <c r="JLN1167" s="165"/>
      <c r="JLO1167" s="165"/>
      <c r="JLP1167" s="165"/>
      <c r="JLQ1167" s="165"/>
      <c r="JLR1167" s="165"/>
      <c r="JLS1167" s="165"/>
      <c r="JLT1167" s="165"/>
      <c r="JLU1167" s="165"/>
      <c r="JLV1167" s="165"/>
      <c r="JLW1167" s="165"/>
      <c r="JLX1167" s="165"/>
      <c r="JLY1167" s="165"/>
      <c r="JLZ1167" s="165"/>
      <c r="JMA1167" s="165"/>
      <c r="JMB1167" s="165"/>
      <c r="JMC1167" s="165"/>
      <c r="JMD1167" s="165"/>
      <c r="JME1167" s="165"/>
      <c r="JMF1167" s="165"/>
      <c r="JMG1167" s="165"/>
      <c r="JMH1167" s="165"/>
      <c r="JMI1167" s="165"/>
      <c r="JMJ1167" s="165"/>
      <c r="JMK1167" s="165"/>
      <c r="JML1167" s="165"/>
      <c r="JMM1167" s="165"/>
      <c r="JMN1167" s="165"/>
      <c r="JMO1167" s="165"/>
      <c r="JMP1167" s="165"/>
      <c r="JMQ1167" s="165"/>
      <c r="JMR1167" s="165"/>
      <c r="JMS1167" s="165"/>
      <c r="JMT1167" s="165"/>
      <c r="JMU1167" s="165"/>
      <c r="JMV1167" s="165"/>
      <c r="JMW1167" s="165"/>
      <c r="JMX1167" s="165"/>
      <c r="JMY1167" s="165"/>
      <c r="JMZ1167" s="165"/>
      <c r="JNA1167" s="165"/>
      <c r="JNB1167" s="165"/>
      <c r="JNC1167" s="165"/>
      <c r="JND1167" s="165"/>
      <c r="JNE1167" s="165"/>
      <c r="JNF1167" s="165"/>
      <c r="JNG1167" s="165"/>
      <c r="JNH1167" s="165"/>
      <c r="JNI1167" s="165"/>
      <c r="JNJ1167" s="165"/>
      <c r="JNK1167" s="165"/>
      <c r="JNL1167" s="165"/>
      <c r="JNM1167" s="165"/>
      <c r="JNN1167" s="165"/>
      <c r="JNO1167" s="165"/>
      <c r="JNP1167" s="165"/>
      <c r="JNQ1167" s="165"/>
      <c r="JNR1167" s="165"/>
      <c r="JNS1167" s="165"/>
      <c r="JNT1167" s="165"/>
      <c r="JNU1167" s="165"/>
      <c r="JNV1167" s="165"/>
      <c r="JNW1167" s="165"/>
      <c r="JNX1167" s="165"/>
      <c r="JNY1167" s="165"/>
      <c r="JNZ1167" s="165"/>
      <c r="JOA1167" s="165"/>
      <c r="JOB1167" s="165"/>
      <c r="JOC1167" s="165"/>
      <c r="JOD1167" s="165"/>
      <c r="JOE1167" s="165"/>
      <c r="JOF1167" s="165"/>
      <c r="JOG1167" s="165"/>
      <c r="JOH1167" s="165"/>
      <c r="JOI1167" s="165"/>
      <c r="JOJ1167" s="165"/>
      <c r="JOK1167" s="165"/>
      <c r="JOL1167" s="165"/>
      <c r="JOM1167" s="165"/>
      <c r="JON1167" s="165"/>
      <c r="JOO1167" s="165"/>
      <c r="JOP1167" s="165"/>
      <c r="JOQ1167" s="165"/>
      <c r="JOR1167" s="165"/>
      <c r="JOS1167" s="165"/>
      <c r="JOT1167" s="165"/>
      <c r="JOU1167" s="165"/>
      <c r="JOV1167" s="165"/>
      <c r="JOW1167" s="165"/>
      <c r="JOX1167" s="165"/>
      <c r="JOY1167" s="165"/>
      <c r="JOZ1167" s="165"/>
      <c r="JPA1167" s="165"/>
      <c r="JPB1167" s="165"/>
      <c r="JPC1167" s="165"/>
      <c r="JPD1167" s="165"/>
      <c r="JPE1167" s="165"/>
      <c r="JPF1167" s="165"/>
      <c r="JPG1167" s="165"/>
      <c r="JPH1167" s="165"/>
      <c r="JPI1167" s="165"/>
      <c r="JPJ1167" s="165"/>
      <c r="JPK1167" s="165"/>
      <c r="JPL1167" s="165"/>
      <c r="JPM1167" s="165"/>
      <c r="JPN1167" s="165"/>
      <c r="JPO1167" s="165"/>
      <c r="JPP1167" s="165"/>
      <c r="JPQ1167" s="165"/>
      <c r="JPR1167" s="165"/>
      <c r="JPS1167" s="165"/>
      <c r="JPT1167" s="165"/>
      <c r="JPU1167" s="165"/>
      <c r="JPV1167" s="165"/>
      <c r="JPW1167" s="165"/>
      <c r="JPX1167" s="165"/>
      <c r="JPY1167" s="165"/>
      <c r="JPZ1167" s="165"/>
      <c r="JQA1167" s="165"/>
      <c r="JQB1167" s="165"/>
      <c r="JQC1167" s="165"/>
      <c r="JQD1167" s="165"/>
      <c r="JQE1167" s="165"/>
      <c r="JQF1167" s="165"/>
      <c r="JQG1167" s="165"/>
      <c r="JQH1167" s="165"/>
      <c r="JQI1167" s="165"/>
      <c r="JQJ1167" s="165"/>
      <c r="JQK1167" s="165"/>
      <c r="JQL1167" s="165"/>
      <c r="JQM1167" s="165"/>
      <c r="JQN1167" s="165"/>
      <c r="JQO1167" s="165"/>
      <c r="JQP1167" s="165"/>
      <c r="JQQ1167" s="165"/>
      <c r="JQR1167" s="165"/>
      <c r="JQS1167" s="165"/>
      <c r="JQT1167" s="165"/>
      <c r="JQU1167" s="165"/>
      <c r="JQV1167" s="165"/>
      <c r="JQW1167" s="165"/>
      <c r="JQX1167" s="165"/>
      <c r="JQY1167" s="165"/>
      <c r="JQZ1167" s="165"/>
      <c r="JRA1167" s="165"/>
      <c r="JRB1167" s="165"/>
      <c r="JRC1167" s="165"/>
      <c r="JRD1167" s="165"/>
      <c r="JRE1167" s="165"/>
      <c r="JRF1167" s="165"/>
      <c r="JRG1167" s="165"/>
      <c r="JRH1167" s="165"/>
      <c r="JRI1167" s="165"/>
      <c r="JRJ1167" s="165"/>
      <c r="JRK1167" s="165"/>
      <c r="JRL1167" s="165"/>
      <c r="JRM1167" s="165"/>
      <c r="JRN1167" s="165"/>
      <c r="JRO1167" s="165"/>
      <c r="JRP1167" s="165"/>
      <c r="JRQ1167" s="165"/>
      <c r="JRR1167" s="165"/>
      <c r="JRS1167" s="165"/>
      <c r="JRT1167" s="165"/>
      <c r="JRU1167" s="165"/>
      <c r="JRV1167" s="165"/>
      <c r="JRW1167" s="165"/>
      <c r="JRX1167" s="165"/>
      <c r="JRY1167" s="165"/>
      <c r="JRZ1167" s="165"/>
      <c r="JSA1167" s="165"/>
      <c r="JSB1167" s="165"/>
      <c r="JSC1167" s="165"/>
      <c r="JSD1167" s="165"/>
      <c r="JSE1167" s="165"/>
      <c r="JSF1167" s="165"/>
      <c r="JSG1167" s="165"/>
      <c r="JSH1167" s="165"/>
      <c r="JSI1167" s="165"/>
      <c r="JSJ1167" s="165"/>
      <c r="JSK1167" s="165"/>
      <c r="JSL1167" s="165"/>
      <c r="JSM1167" s="165"/>
      <c r="JSN1167" s="165"/>
      <c r="JSO1167" s="165"/>
      <c r="JSP1167" s="165"/>
      <c r="JSQ1167" s="165"/>
      <c r="JSR1167" s="165"/>
      <c r="JSS1167" s="165"/>
      <c r="JST1167" s="165"/>
      <c r="JSU1167" s="165"/>
      <c r="JSV1167" s="165"/>
      <c r="JSW1167" s="165"/>
      <c r="JSX1167" s="165"/>
      <c r="JSY1167" s="165"/>
      <c r="JSZ1167" s="165"/>
      <c r="JTA1167" s="165"/>
      <c r="JTB1167" s="165"/>
      <c r="JTC1167" s="165"/>
      <c r="JTD1167" s="165"/>
      <c r="JTE1167" s="165"/>
      <c r="JTF1167" s="165"/>
      <c r="JTG1167" s="165"/>
      <c r="JTH1167" s="165"/>
      <c r="JTI1167" s="165"/>
      <c r="JTJ1167" s="165"/>
      <c r="JTK1167" s="165"/>
      <c r="JTL1167" s="165"/>
      <c r="JTM1167" s="165"/>
      <c r="JTN1167" s="165"/>
      <c r="JTO1167" s="165"/>
      <c r="JTP1167" s="165"/>
      <c r="JTQ1167" s="165"/>
      <c r="JTR1167" s="165"/>
      <c r="JTS1167" s="165"/>
      <c r="JTT1167" s="165"/>
      <c r="JTU1167" s="165"/>
      <c r="JTV1167" s="165"/>
      <c r="JTW1167" s="165"/>
      <c r="JTX1167" s="165"/>
      <c r="JTY1167" s="165"/>
      <c r="JTZ1167" s="165"/>
      <c r="JUA1167" s="165"/>
      <c r="JUB1167" s="165"/>
      <c r="JUC1167" s="165"/>
      <c r="JUD1167" s="165"/>
      <c r="JUE1167" s="165"/>
      <c r="JUF1167" s="165"/>
      <c r="JUG1167" s="165"/>
      <c r="JUH1167" s="165"/>
      <c r="JUI1167" s="165"/>
      <c r="JUJ1167" s="165"/>
      <c r="JUK1167" s="165"/>
      <c r="JUL1167" s="165"/>
      <c r="JUM1167" s="165"/>
      <c r="JUN1167" s="165"/>
      <c r="JUO1167" s="165"/>
      <c r="JUP1167" s="165"/>
      <c r="JUQ1167" s="165"/>
      <c r="JUR1167" s="165"/>
      <c r="JUS1167" s="165"/>
      <c r="JUT1167" s="165"/>
      <c r="JUU1167" s="165"/>
      <c r="JUV1167" s="165"/>
      <c r="JUW1167" s="165"/>
      <c r="JUX1167" s="165"/>
      <c r="JUY1167" s="165"/>
      <c r="JUZ1167" s="165"/>
      <c r="JVA1167" s="165"/>
      <c r="JVB1167" s="165"/>
      <c r="JVC1167" s="165"/>
      <c r="JVD1167" s="165"/>
      <c r="JVE1167" s="165"/>
      <c r="JVF1167" s="165"/>
      <c r="JVG1167" s="165"/>
      <c r="JVH1167" s="165"/>
      <c r="JVI1167" s="165"/>
      <c r="JVJ1167" s="165"/>
      <c r="JVK1167" s="165"/>
      <c r="JVL1167" s="165"/>
      <c r="JVM1167" s="165"/>
      <c r="JVN1167" s="165"/>
      <c r="JVO1167" s="165"/>
      <c r="JVP1167" s="165"/>
      <c r="JVQ1167" s="165"/>
      <c r="JVR1167" s="165"/>
      <c r="JVS1167" s="165"/>
      <c r="JVT1167" s="165"/>
      <c r="JVU1167" s="165"/>
      <c r="JVV1167" s="165"/>
      <c r="JVW1167" s="165"/>
      <c r="JVX1167" s="165"/>
      <c r="JVY1167" s="165"/>
      <c r="JVZ1167" s="165"/>
      <c r="JWA1167" s="165"/>
      <c r="JWB1167" s="165"/>
      <c r="JWC1167" s="165"/>
      <c r="JWD1167" s="165"/>
      <c r="JWE1167" s="165"/>
      <c r="JWF1167" s="165"/>
      <c r="JWG1167" s="165"/>
      <c r="JWH1167" s="165"/>
      <c r="JWI1167" s="165"/>
      <c r="JWJ1167" s="165"/>
      <c r="JWK1167" s="165"/>
      <c r="JWL1167" s="165"/>
      <c r="JWM1167" s="165"/>
      <c r="JWN1167" s="165"/>
      <c r="JWO1167" s="165"/>
      <c r="JWP1167" s="165"/>
      <c r="JWQ1167" s="165"/>
      <c r="JWR1167" s="165"/>
      <c r="JWS1167" s="165"/>
      <c r="JWT1167" s="165"/>
      <c r="JWU1167" s="165"/>
      <c r="JWV1167" s="165"/>
      <c r="JWW1167" s="165"/>
      <c r="JWX1167" s="165"/>
      <c r="JWY1167" s="165"/>
      <c r="JWZ1167" s="165"/>
      <c r="JXA1167" s="165"/>
      <c r="JXB1167" s="165"/>
      <c r="JXC1167" s="165"/>
      <c r="JXD1167" s="165"/>
      <c r="JXE1167" s="165"/>
      <c r="JXF1167" s="165"/>
      <c r="JXG1167" s="165"/>
      <c r="JXH1167" s="165"/>
      <c r="JXI1167" s="165"/>
      <c r="JXJ1167" s="165"/>
      <c r="JXK1167" s="165"/>
      <c r="JXL1167" s="165"/>
      <c r="JXM1167" s="165"/>
      <c r="JXN1167" s="165"/>
      <c r="JXO1167" s="165"/>
      <c r="JXP1167" s="165"/>
      <c r="JXQ1167" s="165"/>
      <c r="JXR1167" s="165"/>
      <c r="JXS1167" s="165"/>
      <c r="JXT1167" s="165"/>
      <c r="JXU1167" s="165"/>
      <c r="JXV1167" s="165"/>
      <c r="JXW1167" s="165"/>
      <c r="JXX1167" s="165"/>
      <c r="JXY1167" s="165"/>
      <c r="JXZ1167" s="165"/>
      <c r="JYA1167" s="165"/>
      <c r="JYB1167" s="165"/>
      <c r="JYC1167" s="165"/>
      <c r="JYD1167" s="165"/>
      <c r="JYE1167" s="165"/>
      <c r="JYF1167" s="165"/>
      <c r="JYG1167" s="165"/>
      <c r="JYH1167" s="165"/>
      <c r="JYI1167" s="165"/>
      <c r="JYJ1167" s="165"/>
      <c r="JYK1167" s="165"/>
      <c r="JYL1167" s="165"/>
      <c r="JYM1167" s="165"/>
      <c r="JYN1167" s="165"/>
      <c r="JYO1167" s="165"/>
      <c r="JYP1167" s="165"/>
      <c r="JYQ1167" s="165"/>
      <c r="JYR1167" s="165"/>
      <c r="JYS1167" s="165"/>
      <c r="JYT1167" s="165"/>
      <c r="JYU1167" s="165"/>
      <c r="JYV1167" s="165"/>
      <c r="JYW1167" s="165"/>
      <c r="JYX1167" s="165"/>
      <c r="JYY1167" s="165"/>
      <c r="JYZ1167" s="165"/>
      <c r="JZA1167" s="165"/>
      <c r="JZB1167" s="165"/>
      <c r="JZC1167" s="165"/>
      <c r="JZD1167" s="165"/>
      <c r="JZE1167" s="165"/>
      <c r="JZF1167" s="165"/>
      <c r="JZG1167" s="165"/>
      <c r="JZH1167" s="165"/>
      <c r="JZI1167" s="165"/>
      <c r="JZJ1167" s="165"/>
      <c r="JZK1167" s="165"/>
      <c r="JZL1167" s="165"/>
      <c r="JZM1167" s="165"/>
      <c r="JZN1167" s="165"/>
      <c r="JZO1167" s="165"/>
      <c r="JZP1167" s="165"/>
      <c r="JZQ1167" s="165"/>
      <c r="JZR1167" s="165"/>
      <c r="JZS1167" s="165"/>
      <c r="JZT1167" s="165"/>
      <c r="JZU1167" s="165"/>
      <c r="JZV1167" s="165"/>
      <c r="JZW1167" s="165"/>
      <c r="JZX1167" s="165"/>
      <c r="JZY1167" s="165"/>
      <c r="JZZ1167" s="165"/>
      <c r="KAA1167" s="165"/>
      <c r="KAB1167" s="165"/>
      <c r="KAC1167" s="165"/>
      <c r="KAD1167" s="165"/>
      <c r="KAE1167" s="165"/>
      <c r="KAF1167" s="165"/>
      <c r="KAG1167" s="165"/>
      <c r="KAH1167" s="165"/>
      <c r="KAI1167" s="165"/>
      <c r="KAJ1167" s="165"/>
      <c r="KAK1167" s="165"/>
      <c r="KAL1167" s="165"/>
      <c r="KAM1167" s="165"/>
      <c r="KAN1167" s="165"/>
      <c r="KAO1167" s="165"/>
      <c r="KAP1167" s="165"/>
      <c r="KAQ1167" s="165"/>
      <c r="KAR1167" s="165"/>
      <c r="KAS1167" s="165"/>
      <c r="KAT1167" s="165"/>
      <c r="KAU1167" s="165"/>
      <c r="KAV1167" s="165"/>
      <c r="KAW1167" s="165"/>
      <c r="KAX1167" s="165"/>
      <c r="KAY1167" s="165"/>
      <c r="KAZ1167" s="165"/>
      <c r="KBA1167" s="165"/>
      <c r="KBB1167" s="165"/>
      <c r="KBC1167" s="165"/>
      <c r="KBD1167" s="165"/>
      <c r="KBE1167" s="165"/>
      <c r="KBF1167" s="165"/>
      <c r="KBG1167" s="165"/>
      <c r="KBH1167" s="165"/>
      <c r="KBI1167" s="165"/>
      <c r="KBJ1167" s="165"/>
      <c r="KBK1167" s="165"/>
      <c r="KBL1167" s="165"/>
      <c r="KBM1167" s="165"/>
      <c r="KBN1167" s="165"/>
      <c r="KBO1167" s="165"/>
      <c r="KBP1167" s="165"/>
      <c r="KBQ1167" s="165"/>
      <c r="KBR1167" s="165"/>
      <c r="KBS1167" s="165"/>
      <c r="KBT1167" s="165"/>
      <c r="KBU1167" s="165"/>
      <c r="KBV1167" s="165"/>
      <c r="KBW1167" s="165"/>
      <c r="KBX1167" s="165"/>
      <c r="KBY1167" s="165"/>
      <c r="KBZ1167" s="165"/>
      <c r="KCA1167" s="165"/>
      <c r="KCB1167" s="165"/>
      <c r="KCC1167" s="165"/>
      <c r="KCD1167" s="165"/>
      <c r="KCE1167" s="165"/>
      <c r="KCF1167" s="165"/>
      <c r="KCG1167" s="165"/>
      <c r="KCH1167" s="165"/>
      <c r="KCI1167" s="165"/>
      <c r="KCJ1167" s="165"/>
      <c r="KCK1167" s="165"/>
      <c r="KCL1167" s="165"/>
      <c r="KCM1167" s="165"/>
      <c r="KCN1167" s="165"/>
      <c r="KCO1167" s="165"/>
      <c r="KCP1167" s="165"/>
      <c r="KCQ1167" s="165"/>
      <c r="KCR1167" s="165"/>
      <c r="KCS1167" s="165"/>
      <c r="KCT1167" s="165"/>
      <c r="KCU1167" s="165"/>
      <c r="KCV1167" s="165"/>
      <c r="KCW1167" s="165"/>
      <c r="KCX1167" s="165"/>
      <c r="KCY1167" s="165"/>
      <c r="KCZ1167" s="165"/>
      <c r="KDA1167" s="165"/>
      <c r="KDB1167" s="165"/>
      <c r="KDC1167" s="165"/>
      <c r="KDD1167" s="165"/>
      <c r="KDE1167" s="165"/>
      <c r="KDF1167" s="165"/>
      <c r="KDG1167" s="165"/>
      <c r="KDH1167" s="165"/>
      <c r="KDI1167" s="165"/>
      <c r="KDJ1167" s="165"/>
      <c r="KDK1167" s="165"/>
      <c r="KDL1167" s="165"/>
      <c r="KDM1167" s="165"/>
      <c r="KDN1167" s="165"/>
      <c r="KDO1167" s="165"/>
      <c r="KDP1167" s="165"/>
      <c r="KDQ1167" s="165"/>
      <c r="KDR1167" s="165"/>
      <c r="KDS1167" s="165"/>
      <c r="KDT1167" s="165"/>
      <c r="KDU1167" s="165"/>
      <c r="KDV1167" s="165"/>
      <c r="KDW1167" s="165"/>
      <c r="KDX1167" s="165"/>
      <c r="KDY1167" s="165"/>
      <c r="KDZ1167" s="165"/>
      <c r="KEA1167" s="165"/>
      <c r="KEB1167" s="165"/>
      <c r="KEC1167" s="165"/>
      <c r="KED1167" s="165"/>
      <c r="KEE1167" s="165"/>
      <c r="KEF1167" s="165"/>
      <c r="KEG1167" s="165"/>
      <c r="KEH1167" s="165"/>
      <c r="KEI1167" s="165"/>
      <c r="KEJ1167" s="165"/>
      <c r="KEK1167" s="165"/>
      <c r="KEL1167" s="165"/>
      <c r="KEM1167" s="165"/>
      <c r="KEN1167" s="165"/>
      <c r="KEO1167" s="165"/>
      <c r="KEP1167" s="165"/>
      <c r="KEQ1167" s="165"/>
      <c r="KER1167" s="165"/>
      <c r="KES1167" s="165"/>
      <c r="KET1167" s="165"/>
      <c r="KEU1167" s="165"/>
      <c r="KEV1167" s="165"/>
      <c r="KEW1167" s="165"/>
      <c r="KEX1167" s="165"/>
      <c r="KEY1167" s="165"/>
      <c r="KEZ1167" s="165"/>
      <c r="KFA1167" s="165"/>
      <c r="KFB1167" s="165"/>
      <c r="KFC1167" s="165"/>
      <c r="KFD1167" s="165"/>
      <c r="KFE1167" s="165"/>
      <c r="KFF1167" s="165"/>
      <c r="KFG1167" s="165"/>
      <c r="KFH1167" s="165"/>
      <c r="KFI1167" s="165"/>
      <c r="KFJ1167" s="165"/>
      <c r="KFK1167" s="165"/>
      <c r="KFL1167" s="165"/>
      <c r="KFM1167" s="165"/>
      <c r="KFN1167" s="165"/>
      <c r="KFO1167" s="165"/>
      <c r="KFP1167" s="165"/>
      <c r="KFQ1167" s="165"/>
      <c r="KFR1167" s="165"/>
      <c r="KFS1167" s="165"/>
      <c r="KFT1167" s="165"/>
      <c r="KFU1167" s="165"/>
      <c r="KFV1167" s="165"/>
      <c r="KFW1167" s="165"/>
      <c r="KFX1167" s="165"/>
      <c r="KFY1167" s="165"/>
      <c r="KFZ1167" s="165"/>
      <c r="KGA1167" s="165"/>
      <c r="KGB1167" s="165"/>
      <c r="KGC1167" s="165"/>
      <c r="KGD1167" s="165"/>
      <c r="KGE1167" s="165"/>
      <c r="KGF1167" s="165"/>
      <c r="KGG1167" s="165"/>
      <c r="KGH1167" s="165"/>
      <c r="KGI1167" s="165"/>
      <c r="KGJ1167" s="165"/>
      <c r="KGK1167" s="165"/>
      <c r="KGL1167" s="165"/>
      <c r="KGM1167" s="165"/>
      <c r="KGN1167" s="165"/>
      <c r="KGO1167" s="165"/>
      <c r="KGP1167" s="165"/>
      <c r="KGQ1167" s="165"/>
      <c r="KGR1167" s="165"/>
      <c r="KGS1167" s="165"/>
      <c r="KGT1167" s="165"/>
      <c r="KGU1167" s="165"/>
      <c r="KGV1167" s="165"/>
      <c r="KGW1167" s="165"/>
      <c r="KGX1167" s="165"/>
      <c r="KGY1167" s="165"/>
      <c r="KGZ1167" s="165"/>
      <c r="KHA1167" s="165"/>
      <c r="KHB1167" s="165"/>
      <c r="KHC1167" s="165"/>
      <c r="KHD1167" s="165"/>
      <c r="KHE1167" s="165"/>
      <c r="KHF1167" s="165"/>
      <c r="KHG1167" s="165"/>
      <c r="KHH1167" s="165"/>
      <c r="KHI1167" s="165"/>
      <c r="KHJ1167" s="165"/>
      <c r="KHK1167" s="165"/>
      <c r="KHL1167" s="165"/>
      <c r="KHM1167" s="165"/>
      <c r="KHN1167" s="165"/>
      <c r="KHO1167" s="165"/>
      <c r="KHP1167" s="165"/>
      <c r="KHQ1167" s="165"/>
      <c r="KHR1167" s="165"/>
      <c r="KHS1167" s="165"/>
      <c r="KHT1167" s="165"/>
      <c r="KHU1167" s="165"/>
      <c r="KHV1167" s="165"/>
      <c r="KHW1167" s="165"/>
      <c r="KHX1167" s="165"/>
      <c r="KHY1167" s="165"/>
      <c r="KHZ1167" s="165"/>
      <c r="KIA1167" s="165"/>
      <c r="KIB1167" s="165"/>
      <c r="KIC1167" s="165"/>
      <c r="KID1167" s="165"/>
      <c r="KIE1167" s="165"/>
      <c r="KIF1167" s="165"/>
      <c r="KIG1167" s="165"/>
      <c r="KIH1167" s="165"/>
      <c r="KII1167" s="165"/>
      <c r="KIJ1167" s="165"/>
      <c r="KIK1167" s="165"/>
      <c r="KIL1167" s="165"/>
      <c r="KIM1167" s="165"/>
      <c r="KIN1167" s="165"/>
      <c r="KIO1167" s="165"/>
      <c r="KIP1167" s="165"/>
      <c r="KIQ1167" s="165"/>
      <c r="KIR1167" s="165"/>
      <c r="KIS1167" s="165"/>
      <c r="KIT1167" s="165"/>
      <c r="KIU1167" s="165"/>
      <c r="KIV1167" s="165"/>
      <c r="KIW1167" s="165"/>
      <c r="KIX1167" s="165"/>
      <c r="KIY1167" s="165"/>
      <c r="KIZ1167" s="165"/>
      <c r="KJA1167" s="165"/>
      <c r="KJB1167" s="165"/>
      <c r="KJC1167" s="165"/>
      <c r="KJD1167" s="165"/>
      <c r="KJE1167" s="165"/>
      <c r="KJF1167" s="165"/>
      <c r="KJG1167" s="165"/>
      <c r="KJH1167" s="165"/>
      <c r="KJI1167" s="165"/>
      <c r="KJJ1167" s="165"/>
      <c r="KJK1167" s="165"/>
      <c r="KJL1167" s="165"/>
      <c r="KJM1167" s="165"/>
      <c r="KJN1167" s="165"/>
      <c r="KJO1167" s="165"/>
      <c r="KJP1167" s="165"/>
      <c r="KJQ1167" s="165"/>
      <c r="KJR1167" s="165"/>
      <c r="KJS1167" s="165"/>
      <c r="KJT1167" s="165"/>
      <c r="KJU1167" s="165"/>
      <c r="KJV1167" s="165"/>
      <c r="KJW1167" s="165"/>
      <c r="KJX1167" s="165"/>
      <c r="KJY1167" s="165"/>
      <c r="KJZ1167" s="165"/>
      <c r="KKA1167" s="165"/>
      <c r="KKB1167" s="165"/>
      <c r="KKC1167" s="165"/>
      <c r="KKD1167" s="165"/>
      <c r="KKE1167" s="165"/>
      <c r="KKF1167" s="165"/>
      <c r="KKG1167" s="165"/>
      <c r="KKH1167" s="165"/>
      <c r="KKI1167" s="165"/>
      <c r="KKJ1167" s="165"/>
      <c r="KKK1167" s="165"/>
      <c r="KKL1167" s="165"/>
      <c r="KKM1167" s="165"/>
      <c r="KKN1167" s="165"/>
      <c r="KKO1167" s="165"/>
      <c r="KKP1167" s="165"/>
      <c r="KKQ1167" s="165"/>
      <c r="KKR1167" s="165"/>
      <c r="KKS1167" s="165"/>
      <c r="KKT1167" s="165"/>
      <c r="KKU1167" s="165"/>
      <c r="KKV1167" s="165"/>
      <c r="KKW1167" s="165"/>
      <c r="KKX1167" s="165"/>
      <c r="KKY1167" s="165"/>
      <c r="KKZ1167" s="165"/>
      <c r="KLA1167" s="165"/>
      <c r="KLB1167" s="165"/>
      <c r="KLC1167" s="165"/>
      <c r="KLD1167" s="165"/>
      <c r="KLE1167" s="165"/>
      <c r="KLF1167" s="165"/>
      <c r="KLG1167" s="165"/>
      <c r="KLH1167" s="165"/>
      <c r="KLI1167" s="165"/>
      <c r="KLJ1167" s="165"/>
      <c r="KLK1167" s="165"/>
      <c r="KLL1167" s="165"/>
      <c r="KLM1167" s="165"/>
      <c r="KLN1167" s="165"/>
      <c r="KLO1167" s="165"/>
      <c r="KLP1167" s="165"/>
      <c r="KLQ1167" s="165"/>
      <c r="KLR1167" s="165"/>
      <c r="KLS1167" s="165"/>
      <c r="KLT1167" s="165"/>
      <c r="KLU1167" s="165"/>
      <c r="KLV1167" s="165"/>
      <c r="KLW1167" s="165"/>
      <c r="KLX1167" s="165"/>
      <c r="KLY1167" s="165"/>
      <c r="KLZ1167" s="165"/>
      <c r="KMA1167" s="165"/>
      <c r="KMB1167" s="165"/>
      <c r="KMC1167" s="165"/>
      <c r="KMD1167" s="165"/>
      <c r="KME1167" s="165"/>
      <c r="KMF1167" s="165"/>
      <c r="KMG1167" s="165"/>
      <c r="KMH1167" s="165"/>
      <c r="KMI1167" s="165"/>
      <c r="KMJ1167" s="165"/>
      <c r="KMK1167" s="165"/>
      <c r="KML1167" s="165"/>
      <c r="KMM1167" s="165"/>
      <c r="KMN1167" s="165"/>
      <c r="KMO1167" s="165"/>
      <c r="KMP1167" s="165"/>
      <c r="KMQ1167" s="165"/>
      <c r="KMR1167" s="165"/>
      <c r="KMS1167" s="165"/>
      <c r="KMT1167" s="165"/>
      <c r="KMU1167" s="165"/>
      <c r="KMV1167" s="165"/>
      <c r="KMW1167" s="165"/>
      <c r="KMX1167" s="165"/>
      <c r="KMY1167" s="165"/>
      <c r="KMZ1167" s="165"/>
      <c r="KNA1167" s="165"/>
      <c r="KNB1167" s="165"/>
      <c r="KNC1167" s="165"/>
      <c r="KND1167" s="165"/>
      <c r="KNE1167" s="165"/>
      <c r="KNF1167" s="165"/>
      <c r="KNG1167" s="165"/>
      <c r="KNH1167" s="165"/>
      <c r="KNI1167" s="165"/>
      <c r="KNJ1167" s="165"/>
      <c r="KNK1167" s="165"/>
      <c r="KNL1167" s="165"/>
      <c r="KNM1167" s="165"/>
      <c r="KNN1167" s="165"/>
      <c r="KNO1167" s="165"/>
      <c r="KNP1167" s="165"/>
      <c r="KNQ1167" s="165"/>
      <c r="KNR1167" s="165"/>
      <c r="KNS1167" s="165"/>
      <c r="KNT1167" s="165"/>
      <c r="KNU1167" s="165"/>
      <c r="KNV1167" s="165"/>
      <c r="KNW1167" s="165"/>
      <c r="KNX1167" s="165"/>
      <c r="KNY1167" s="165"/>
      <c r="KNZ1167" s="165"/>
      <c r="KOA1167" s="165"/>
      <c r="KOB1167" s="165"/>
      <c r="KOC1167" s="165"/>
      <c r="KOD1167" s="165"/>
      <c r="KOE1167" s="165"/>
      <c r="KOF1167" s="165"/>
      <c r="KOG1167" s="165"/>
      <c r="KOH1167" s="165"/>
      <c r="KOI1167" s="165"/>
      <c r="KOJ1167" s="165"/>
      <c r="KOK1167" s="165"/>
      <c r="KOL1167" s="165"/>
      <c r="KOM1167" s="165"/>
      <c r="KON1167" s="165"/>
      <c r="KOO1167" s="165"/>
      <c r="KOP1167" s="165"/>
      <c r="KOQ1167" s="165"/>
      <c r="KOR1167" s="165"/>
      <c r="KOS1167" s="165"/>
      <c r="KOT1167" s="165"/>
      <c r="KOU1167" s="165"/>
      <c r="KOV1167" s="165"/>
      <c r="KOW1167" s="165"/>
      <c r="KOX1167" s="165"/>
      <c r="KOY1167" s="165"/>
      <c r="KOZ1167" s="165"/>
      <c r="KPA1167" s="165"/>
      <c r="KPB1167" s="165"/>
      <c r="KPC1167" s="165"/>
      <c r="KPD1167" s="165"/>
      <c r="KPE1167" s="165"/>
      <c r="KPF1167" s="165"/>
      <c r="KPG1167" s="165"/>
      <c r="KPH1167" s="165"/>
      <c r="KPI1167" s="165"/>
      <c r="KPJ1167" s="165"/>
      <c r="KPK1167" s="165"/>
      <c r="KPL1167" s="165"/>
      <c r="KPM1167" s="165"/>
      <c r="KPN1167" s="165"/>
      <c r="KPO1167" s="165"/>
      <c r="KPP1167" s="165"/>
      <c r="KPQ1167" s="165"/>
      <c r="KPR1167" s="165"/>
      <c r="KPS1167" s="165"/>
      <c r="KPT1167" s="165"/>
      <c r="KPU1167" s="165"/>
      <c r="KPV1167" s="165"/>
      <c r="KPW1167" s="165"/>
      <c r="KPX1167" s="165"/>
      <c r="KPY1167" s="165"/>
      <c r="KPZ1167" s="165"/>
      <c r="KQA1167" s="165"/>
      <c r="KQB1167" s="165"/>
      <c r="KQC1167" s="165"/>
      <c r="KQD1167" s="165"/>
      <c r="KQE1167" s="165"/>
      <c r="KQF1167" s="165"/>
      <c r="KQG1167" s="165"/>
      <c r="KQH1167" s="165"/>
      <c r="KQI1167" s="165"/>
      <c r="KQJ1167" s="165"/>
      <c r="KQK1167" s="165"/>
      <c r="KQL1167" s="165"/>
      <c r="KQM1167" s="165"/>
      <c r="KQN1167" s="165"/>
      <c r="KQO1167" s="165"/>
      <c r="KQP1167" s="165"/>
      <c r="KQQ1167" s="165"/>
      <c r="KQR1167" s="165"/>
      <c r="KQS1167" s="165"/>
      <c r="KQT1167" s="165"/>
      <c r="KQU1167" s="165"/>
      <c r="KQV1167" s="165"/>
      <c r="KQW1167" s="165"/>
      <c r="KQX1167" s="165"/>
      <c r="KQY1167" s="165"/>
      <c r="KQZ1167" s="165"/>
      <c r="KRA1167" s="165"/>
      <c r="KRB1167" s="165"/>
      <c r="KRC1167" s="165"/>
      <c r="KRD1167" s="165"/>
      <c r="KRE1167" s="165"/>
      <c r="KRF1167" s="165"/>
      <c r="KRG1167" s="165"/>
      <c r="KRH1167" s="165"/>
      <c r="KRI1167" s="165"/>
      <c r="KRJ1167" s="165"/>
      <c r="KRK1167" s="165"/>
      <c r="KRL1167" s="165"/>
      <c r="KRM1167" s="165"/>
      <c r="KRN1167" s="165"/>
      <c r="KRO1167" s="165"/>
      <c r="KRP1167" s="165"/>
      <c r="KRQ1167" s="165"/>
      <c r="KRR1167" s="165"/>
      <c r="KRS1167" s="165"/>
      <c r="KRT1167" s="165"/>
      <c r="KRU1167" s="165"/>
      <c r="KRV1167" s="165"/>
      <c r="KRW1167" s="165"/>
      <c r="KRX1167" s="165"/>
      <c r="KRY1167" s="165"/>
      <c r="KRZ1167" s="165"/>
      <c r="KSA1167" s="165"/>
      <c r="KSB1167" s="165"/>
      <c r="KSC1167" s="165"/>
      <c r="KSD1167" s="165"/>
      <c r="KSE1167" s="165"/>
      <c r="KSF1167" s="165"/>
      <c r="KSG1167" s="165"/>
      <c r="KSH1167" s="165"/>
      <c r="KSI1167" s="165"/>
      <c r="KSJ1167" s="165"/>
      <c r="KSK1167" s="165"/>
      <c r="KSL1167" s="165"/>
      <c r="KSM1167" s="165"/>
      <c r="KSN1167" s="165"/>
      <c r="KSO1167" s="165"/>
      <c r="KSP1167" s="165"/>
      <c r="KSQ1167" s="165"/>
      <c r="KSR1167" s="165"/>
      <c r="KSS1167" s="165"/>
      <c r="KST1167" s="165"/>
      <c r="KSU1167" s="165"/>
      <c r="KSV1167" s="165"/>
      <c r="KSW1167" s="165"/>
      <c r="KSX1167" s="165"/>
      <c r="KSY1167" s="165"/>
      <c r="KSZ1167" s="165"/>
      <c r="KTA1167" s="165"/>
      <c r="KTB1167" s="165"/>
      <c r="KTC1167" s="165"/>
      <c r="KTD1167" s="165"/>
      <c r="KTE1167" s="165"/>
      <c r="KTF1167" s="165"/>
      <c r="KTG1167" s="165"/>
      <c r="KTH1167" s="165"/>
      <c r="KTI1167" s="165"/>
      <c r="KTJ1167" s="165"/>
      <c r="KTK1167" s="165"/>
      <c r="KTL1167" s="165"/>
      <c r="KTM1167" s="165"/>
      <c r="KTN1167" s="165"/>
      <c r="KTO1167" s="165"/>
      <c r="KTP1167" s="165"/>
      <c r="KTQ1167" s="165"/>
      <c r="KTR1167" s="165"/>
      <c r="KTS1167" s="165"/>
      <c r="KTT1167" s="165"/>
      <c r="KTU1167" s="165"/>
      <c r="KTV1167" s="165"/>
      <c r="KTW1167" s="165"/>
      <c r="KTX1167" s="165"/>
      <c r="KTY1167" s="165"/>
      <c r="KTZ1167" s="165"/>
      <c r="KUA1167" s="165"/>
      <c r="KUB1167" s="165"/>
      <c r="KUC1167" s="165"/>
      <c r="KUD1167" s="165"/>
      <c r="KUE1167" s="165"/>
      <c r="KUF1167" s="165"/>
      <c r="KUG1167" s="165"/>
      <c r="KUH1167" s="165"/>
      <c r="KUI1167" s="165"/>
      <c r="KUJ1167" s="165"/>
      <c r="KUK1167" s="165"/>
      <c r="KUL1167" s="165"/>
      <c r="KUM1167" s="165"/>
      <c r="KUN1167" s="165"/>
      <c r="KUO1167" s="165"/>
      <c r="KUP1167" s="165"/>
      <c r="KUQ1167" s="165"/>
      <c r="KUR1167" s="165"/>
      <c r="KUS1167" s="165"/>
      <c r="KUT1167" s="165"/>
      <c r="KUU1167" s="165"/>
      <c r="KUV1167" s="165"/>
      <c r="KUW1167" s="165"/>
      <c r="KUX1167" s="165"/>
      <c r="KUY1167" s="165"/>
      <c r="KUZ1167" s="165"/>
      <c r="KVA1167" s="165"/>
      <c r="KVB1167" s="165"/>
      <c r="KVC1167" s="165"/>
      <c r="KVD1167" s="165"/>
      <c r="KVE1167" s="165"/>
      <c r="KVF1167" s="165"/>
      <c r="KVG1167" s="165"/>
      <c r="KVH1167" s="165"/>
      <c r="KVI1167" s="165"/>
      <c r="KVJ1167" s="165"/>
      <c r="KVK1167" s="165"/>
      <c r="KVL1167" s="165"/>
      <c r="KVM1167" s="165"/>
      <c r="KVN1167" s="165"/>
      <c r="KVO1167" s="165"/>
      <c r="KVP1167" s="165"/>
      <c r="KVQ1167" s="165"/>
      <c r="KVR1167" s="165"/>
      <c r="KVS1167" s="165"/>
      <c r="KVT1167" s="165"/>
      <c r="KVU1167" s="165"/>
      <c r="KVV1167" s="165"/>
      <c r="KVW1167" s="165"/>
      <c r="KVX1167" s="165"/>
      <c r="KVY1167" s="165"/>
      <c r="KVZ1167" s="165"/>
      <c r="KWA1167" s="165"/>
      <c r="KWB1167" s="165"/>
      <c r="KWC1167" s="165"/>
      <c r="KWD1167" s="165"/>
      <c r="KWE1167" s="165"/>
      <c r="KWF1167" s="165"/>
      <c r="KWG1167" s="165"/>
      <c r="KWH1167" s="165"/>
      <c r="KWI1167" s="165"/>
      <c r="KWJ1167" s="165"/>
      <c r="KWK1167" s="165"/>
      <c r="KWL1167" s="165"/>
      <c r="KWM1167" s="165"/>
      <c r="KWN1167" s="165"/>
      <c r="KWO1167" s="165"/>
      <c r="KWP1167" s="165"/>
      <c r="KWQ1167" s="165"/>
      <c r="KWR1167" s="165"/>
      <c r="KWS1167" s="165"/>
      <c r="KWT1167" s="165"/>
      <c r="KWU1167" s="165"/>
      <c r="KWV1167" s="165"/>
      <c r="KWW1167" s="165"/>
      <c r="KWX1167" s="165"/>
      <c r="KWY1167" s="165"/>
      <c r="KWZ1167" s="165"/>
      <c r="KXA1167" s="165"/>
      <c r="KXB1167" s="165"/>
      <c r="KXC1167" s="165"/>
      <c r="KXD1167" s="165"/>
      <c r="KXE1167" s="165"/>
      <c r="KXF1167" s="165"/>
      <c r="KXG1167" s="165"/>
      <c r="KXH1167" s="165"/>
      <c r="KXI1167" s="165"/>
      <c r="KXJ1167" s="165"/>
      <c r="KXK1167" s="165"/>
      <c r="KXL1167" s="165"/>
      <c r="KXM1167" s="165"/>
      <c r="KXN1167" s="165"/>
      <c r="KXO1167" s="165"/>
      <c r="KXP1167" s="165"/>
      <c r="KXQ1167" s="165"/>
      <c r="KXR1167" s="165"/>
      <c r="KXS1167" s="165"/>
      <c r="KXT1167" s="165"/>
      <c r="KXU1167" s="165"/>
      <c r="KXV1167" s="165"/>
      <c r="KXW1167" s="165"/>
      <c r="KXX1167" s="165"/>
      <c r="KXY1167" s="165"/>
      <c r="KXZ1167" s="165"/>
      <c r="KYA1167" s="165"/>
      <c r="KYB1167" s="165"/>
      <c r="KYC1167" s="165"/>
      <c r="KYD1167" s="165"/>
      <c r="KYE1167" s="165"/>
      <c r="KYF1167" s="165"/>
      <c r="KYG1167" s="165"/>
      <c r="KYH1167" s="165"/>
      <c r="KYI1167" s="165"/>
      <c r="KYJ1167" s="165"/>
      <c r="KYK1167" s="165"/>
      <c r="KYL1167" s="165"/>
      <c r="KYM1167" s="165"/>
      <c r="KYN1167" s="165"/>
      <c r="KYO1167" s="165"/>
      <c r="KYP1167" s="165"/>
      <c r="KYQ1167" s="165"/>
      <c r="KYR1167" s="165"/>
      <c r="KYS1167" s="165"/>
      <c r="KYT1167" s="165"/>
      <c r="KYU1167" s="165"/>
      <c r="KYV1167" s="165"/>
      <c r="KYW1167" s="165"/>
      <c r="KYX1167" s="165"/>
      <c r="KYY1167" s="165"/>
      <c r="KYZ1167" s="165"/>
      <c r="KZA1167" s="165"/>
      <c r="KZB1167" s="165"/>
      <c r="KZC1167" s="165"/>
      <c r="KZD1167" s="165"/>
      <c r="KZE1167" s="165"/>
      <c r="KZF1167" s="165"/>
      <c r="KZG1167" s="165"/>
      <c r="KZH1167" s="165"/>
      <c r="KZI1167" s="165"/>
      <c r="KZJ1167" s="165"/>
      <c r="KZK1167" s="165"/>
      <c r="KZL1167" s="165"/>
      <c r="KZM1167" s="165"/>
      <c r="KZN1167" s="165"/>
      <c r="KZO1167" s="165"/>
      <c r="KZP1167" s="165"/>
      <c r="KZQ1167" s="165"/>
      <c r="KZR1167" s="165"/>
      <c r="KZS1167" s="165"/>
      <c r="KZT1167" s="165"/>
      <c r="KZU1167" s="165"/>
      <c r="KZV1167" s="165"/>
      <c r="KZW1167" s="165"/>
      <c r="KZX1167" s="165"/>
      <c r="KZY1167" s="165"/>
      <c r="KZZ1167" s="165"/>
      <c r="LAA1167" s="165"/>
      <c r="LAB1167" s="165"/>
      <c r="LAC1167" s="165"/>
      <c r="LAD1167" s="165"/>
      <c r="LAE1167" s="165"/>
      <c r="LAF1167" s="165"/>
      <c r="LAG1167" s="165"/>
      <c r="LAH1167" s="165"/>
      <c r="LAI1167" s="165"/>
      <c r="LAJ1167" s="165"/>
      <c r="LAK1167" s="165"/>
      <c r="LAL1167" s="165"/>
      <c r="LAM1167" s="165"/>
      <c r="LAN1167" s="165"/>
      <c r="LAO1167" s="165"/>
      <c r="LAP1167" s="165"/>
      <c r="LAQ1167" s="165"/>
      <c r="LAR1167" s="165"/>
      <c r="LAS1167" s="165"/>
      <c r="LAT1167" s="165"/>
      <c r="LAU1167" s="165"/>
      <c r="LAV1167" s="165"/>
      <c r="LAW1167" s="165"/>
      <c r="LAX1167" s="165"/>
      <c r="LAY1167" s="165"/>
      <c r="LAZ1167" s="165"/>
      <c r="LBA1167" s="165"/>
      <c r="LBB1167" s="165"/>
      <c r="LBC1167" s="165"/>
      <c r="LBD1167" s="165"/>
      <c r="LBE1167" s="165"/>
      <c r="LBF1167" s="165"/>
      <c r="LBG1167" s="165"/>
      <c r="LBH1167" s="165"/>
      <c r="LBI1167" s="165"/>
      <c r="LBJ1167" s="165"/>
      <c r="LBK1167" s="165"/>
      <c r="LBL1167" s="165"/>
      <c r="LBM1167" s="165"/>
      <c r="LBN1167" s="165"/>
      <c r="LBO1167" s="165"/>
      <c r="LBP1167" s="165"/>
      <c r="LBQ1167" s="165"/>
      <c r="LBR1167" s="165"/>
      <c r="LBS1167" s="165"/>
      <c r="LBT1167" s="165"/>
      <c r="LBU1167" s="165"/>
      <c r="LBV1167" s="165"/>
      <c r="LBW1167" s="165"/>
      <c r="LBX1167" s="165"/>
      <c r="LBY1167" s="165"/>
      <c r="LBZ1167" s="165"/>
      <c r="LCA1167" s="165"/>
      <c r="LCB1167" s="165"/>
      <c r="LCC1167" s="165"/>
      <c r="LCD1167" s="165"/>
      <c r="LCE1167" s="165"/>
      <c r="LCF1167" s="165"/>
      <c r="LCG1167" s="165"/>
      <c r="LCH1167" s="165"/>
      <c r="LCI1167" s="165"/>
      <c r="LCJ1167" s="165"/>
      <c r="LCK1167" s="165"/>
      <c r="LCL1167" s="165"/>
      <c r="LCM1167" s="165"/>
      <c r="LCN1167" s="165"/>
      <c r="LCO1167" s="165"/>
      <c r="LCP1167" s="165"/>
      <c r="LCQ1167" s="165"/>
      <c r="LCR1167" s="165"/>
      <c r="LCS1167" s="165"/>
      <c r="LCT1167" s="165"/>
      <c r="LCU1167" s="165"/>
      <c r="LCV1167" s="165"/>
      <c r="LCW1167" s="165"/>
      <c r="LCX1167" s="165"/>
      <c r="LCY1167" s="165"/>
      <c r="LCZ1167" s="165"/>
      <c r="LDA1167" s="165"/>
      <c r="LDB1167" s="165"/>
      <c r="LDC1167" s="165"/>
      <c r="LDD1167" s="165"/>
      <c r="LDE1167" s="165"/>
      <c r="LDF1167" s="165"/>
      <c r="LDG1167" s="165"/>
      <c r="LDH1167" s="165"/>
      <c r="LDI1167" s="165"/>
      <c r="LDJ1167" s="165"/>
      <c r="LDK1167" s="165"/>
      <c r="LDL1167" s="165"/>
      <c r="LDM1167" s="165"/>
      <c r="LDN1167" s="165"/>
      <c r="LDO1167" s="165"/>
      <c r="LDP1167" s="165"/>
      <c r="LDQ1167" s="165"/>
      <c r="LDR1167" s="165"/>
      <c r="LDS1167" s="165"/>
      <c r="LDT1167" s="165"/>
      <c r="LDU1167" s="165"/>
      <c r="LDV1167" s="165"/>
      <c r="LDW1167" s="165"/>
      <c r="LDX1167" s="165"/>
      <c r="LDY1167" s="165"/>
      <c r="LDZ1167" s="165"/>
      <c r="LEA1167" s="165"/>
      <c r="LEB1167" s="165"/>
      <c r="LEC1167" s="165"/>
      <c r="LED1167" s="165"/>
      <c r="LEE1167" s="165"/>
      <c r="LEF1167" s="165"/>
      <c r="LEG1167" s="165"/>
      <c r="LEH1167" s="165"/>
      <c r="LEI1167" s="165"/>
      <c r="LEJ1167" s="165"/>
      <c r="LEK1167" s="165"/>
      <c r="LEL1167" s="165"/>
      <c r="LEM1167" s="165"/>
      <c r="LEN1167" s="165"/>
      <c r="LEO1167" s="165"/>
      <c r="LEP1167" s="165"/>
      <c r="LEQ1167" s="165"/>
      <c r="LER1167" s="165"/>
      <c r="LES1167" s="165"/>
      <c r="LET1167" s="165"/>
      <c r="LEU1167" s="165"/>
      <c r="LEV1167" s="165"/>
      <c r="LEW1167" s="165"/>
      <c r="LEX1167" s="165"/>
      <c r="LEY1167" s="165"/>
      <c r="LEZ1167" s="165"/>
      <c r="LFA1167" s="165"/>
      <c r="LFB1167" s="165"/>
      <c r="LFC1167" s="165"/>
      <c r="LFD1167" s="165"/>
      <c r="LFE1167" s="165"/>
      <c r="LFF1167" s="165"/>
      <c r="LFG1167" s="165"/>
      <c r="LFH1167" s="165"/>
      <c r="LFI1167" s="165"/>
      <c r="LFJ1167" s="165"/>
      <c r="LFK1167" s="165"/>
      <c r="LFL1167" s="165"/>
      <c r="LFM1167" s="165"/>
      <c r="LFN1167" s="165"/>
      <c r="LFO1167" s="165"/>
      <c r="LFP1167" s="165"/>
      <c r="LFQ1167" s="165"/>
      <c r="LFR1167" s="165"/>
      <c r="LFS1167" s="165"/>
      <c r="LFT1167" s="165"/>
      <c r="LFU1167" s="165"/>
      <c r="LFV1167" s="165"/>
      <c r="LFW1167" s="165"/>
      <c r="LFX1167" s="165"/>
      <c r="LFY1167" s="165"/>
      <c r="LFZ1167" s="165"/>
      <c r="LGA1167" s="165"/>
      <c r="LGB1167" s="165"/>
      <c r="LGC1167" s="165"/>
      <c r="LGD1167" s="165"/>
      <c r="LGE1167" s="165"/>
      <c r="LGF1167" s="165"/>
      <c r="LGG1167" s="165"/>
      <c r="LGH1167" s="165"/>
      <c r="LGI1167" s="165"/>
      <c r="LGJ1167" s="165"/>
      <c r="LGK1167" s="165"/>
      <c r="LGL1167" s="165"/>
      <c r="LGM1167" s="165"/>
      <c r="LGN1167" s="165"/>
      <c r="LGO1167" s="165"/>
      <c r="LGP1167" s="165"/>
      <c r="LGQ1167" s="165"/>
      <c r="LGR1167" s="165"/>
      <c r="LGS1167" s="165"/>
      <c r="LGT1167" s="165"/>
      <c r="LGU1167" s="165"/>
      <c r="LGV1167" s="165"/>
      <c r="LGW1167" s="165"/>
      <c r="LGX1167" s="165"/>
      <c r="LGY1167" s="165"/>
      <c r="LGZ1167" s="165"/>
      <c r="LHA1167" s="165"/>
      <c r="LHB1167" s="165"/>
      <c r="LHC1167" s="165"/>
      <c r="LHD1167" s="165"/>
      <c r="LHE1167" s="165"/>
      <c r="LHF1167" s="165"/>
      <c r="LHG1167" s="165"/>
      <c r="LHH1167" s="165"/>
      <c r="LHI1167" s="165"/>
      <c r="LHJ1167" s="165"/>
      <c r="LHK1167" s="165"/>
      <c r="LHL1167" s="165"/>
      <c r="LHM1167" s="165"/>
      <c r="LHN1167" s="165"/>
      <c r="LHO1167" s="165"/>
      <c r="LHP1167" s="165"/>
      <c r="LHQ1167" s="165"/>
      <c r="LHR1167" s="165"/>
      <c r="LHS1167" s="165"/>
      <c r="LHT1167" s="165"/>
      <c r="LHU1167" s="165"/>
      <c r="LHV1167" s="165"/>
      <c r="LHW1167" s="165"/>
      <c r="LHX1167" s="165"/>
      <c r="LHY1167" s="165"/>
      <c r="LHZ1167" s="165"/>
      <c r="LIA1167" s="165"/>
      <c r="LIB1167" s="165"/>
      <c r="LIC1167" s="165"/>
      <c r="LID1167" s="165"/>
      <c r="LIE1167" s="165"/>
      <c r="LIF1167" s="165"/>
      <c r="LIG1167" s="165"/>
      <c r="LIH1167" s="165"/>
      <c r="LII1167" s="165"/>
      <c r="LIJ1167" s="165"/>
      <c r="LIK1167" s="165"/>
      <c r="LIL1167" s="165"/>
      <c r="LIM1167" s="165"/>
      <c r="LIN1167" s="165"/>
      <c r="LIO1167" s="165"/>
      <c r="LIP1167" s="165"/>
      <c r="LIQ1167" s="165"/>
      <c r="LIR1167" s="165"/>
      <c r="LIS1167" s="165"/>
      <c r="LIT1167" s="165"/>
      <c r="LIU1167" s="165"/>
      <c r="LIV1167" s="165"/>
      <c r="LIW1167" s="165"/>
      <c r="LIX1167" s="165"/>
      <c r="LIY1167" s="165"/>
      <c r="LIZ1167" s="165"/>
      <c r="LJA1167" s="165"/>
      <c r="LJB1167" s="165"/>
      <c r="LJC1167" s="165"/>
      <c r="LJD1167" s="165"/>
      <c r="LJE1167" s="165"/>
      <c r="LJF1167" s="165"/>
      <c r="LJG1167" s="165"/>
      <c r="LJH1167" s="165"/>
      <c r="LJI1167" s="165"/>
      <c r="LJJ1167" s="165"/>
      <c r="LJK1167" s="165"/>
      <c r="LJL1167" s="165"/>
      <c r="LJM1167" s="165"/>
      <c r="LJN1167" s="165"/>
      <c r="LJO1167" s="165"/>
      <c r="LJP1167" s="165"/>
      <c r="LJQ1167" s="165"/>
      <c r="LJR1167" s="165"/>
      <c r="LJS1167" s="165"/>
      <c r="LJT1167" s="165"/>
      <c r="LJU1167" s="165"/>
      <c r="LJV1167" s="165"/>
      <c r="LJW1167" s="165"/>
      <c r="LJX1167" s="165"/>
      <c r="LJY1167" s="165"/>
      <c r="LJZ1167" s="165"/>
      <c r="LKA1167" s="165"/>
      <c r="LKB1167" s="165"/>
      <c r="LKC1167" s="165"/>
      <c r="LKD1167" s="165"/>
      <c r="LKE1167" s="165"/>
      <c r="LKF1167" s="165"/>
      <c r="LKG1167" s="165"/>
      <c r="LKH1167" s="165"/>
      <c r="LKI1167" s="165"/>
      <c r="LKJ1167" s="165"/>
      <c r="LKK1167" s="165"/>
      <c r="LKL1167" s="165"/>
      <c r="LKM1167" s="165"/>
      <c r="LKN1167" s="165"/>
      <c r="LKO1167" s="165"/>
      <c r="LKP1167" s="165"/>
      <c r="LKQ1167" s="165"/>
      <c r="LKR1167" s="165"/>
      <c r="LKS1167" s="165"/>
      <c r="LKT1167" s="165"/>
      <c r="LKU1167" s="165"/>
      <c r="LKV1167" s="165"/>
      <c r="LKW1167" s="165"/>
      <c r="LKX1167" s="165"/>
      <c r="LKY1167" s="165"/>
      <c r="LKZ1167" s="165"/>
      <c r="LLA1167" s="165"/>
      <c r="LLB1167" s="165"/>
      <c r="LLC1167" s="165"/>
      <c r="LLD1167" s="165"/>
      <c r="LLE1167" s="165"/>
      <c r="LLF1167" s="165"/>
      <c r="LLG1167" s="165"/>
      <c r="LLH1167" s="165"/>
      <c r="LLI1167" s="165"/>
      <c r="LLJ1167" s="165"/>
      <c r="LLK1167" s="165"/>
      <c r="LLL1167" s="165"/>
      <c r="LLM1167" s="165"/>
      <c r="LLN1167" s="165"/>
      <c r="LLO1167" s="165"/>
      <c r="LLP1167" s="165"/>
      <c r="LLQ1167" s="165"/>
      <c r="LLR1167" s="165"/>
      <c r="LLS1167" s="165"/>
      <c r="LLT1167" s="165"/>
      <c r="LLU1167" s="165"/>
      <c r="LLV1167" s="165"/>
      <c r="LLW1167" s="165"/>
      <c r="LLX1167" s="165"/>
      <c r="LLY1167" s="165"/>
      <c r="LLZ1167" s="165"/>
      <c r="LMA1167" s="165"/>
      <c r="LMB1167" s="165"/>
      <c r="LMC1167" s="165"/>
      <c r="LMD1167" s="165"/>
      <c r="LME1167" s="165"/>
      <c r="LMF1167" s="165"/>
      <c r="LMG1167" s="165"/>
      <c r="LMH1167" s="165"/>
      <c r="LMI1167" s="165"/>
      <c r="LMJ1167" s="165"/>
      <c r="LMK1167" s="165"/>
      <c r="LML1167" s="165"/>
      <c r="LMM1167" s="165"/>
      <c r="LMN1167" s="165"/>
      <c r="LMO1167" s="165"/>
      <c r="LMP1167" s="165"/>
      <c r="LMQ1167" s="165"/>
      <c r="LMR1167" s="165"/>
      <c r="LMS1167" s="165"/>
      <c r="LMT1167" s="165"/>
      <c r="LMU1167" s="165"/>
      <c r="LMV1167" s="165"/>
      <c r="LMW1167" s="165"/>
      <c r="LMX1167" s="165"/>
      <c r="LMY1167" s="165"/>
      <c r="LMZ1167" s="165"/>
      <c r="LNA1167" s="165"/>
      <c r="LNB1167" s="165"/>
      <c r="LNC1167" s="165"/>
      <c r="LND1167" s="165"/>
      <c r="LNE1167" s="165"/>
      <c r="LNF1167" s="165"/>
      <c r="LNG1167" s="165"/>
      <c r="LNH1167" s="165"/>
      <c r="LNI1167" s="165"/>
      <c r="LNJ1167" s="165"/>
      <c r="LNK1167" s="165"/>
      <c r="LNL1167" s="165"/>
      <c r="LNM1167" s="165"/>
      <c r="LNN1167" s="165"/>
      <c r="LNO1167" s="165"/>
      <c r="LNP1167" s="165"/>
      <c r="LNQ1167" s="165"/>
      <c r="LNR1167" s="165"/>
      <c r="LNS1167" s="165"/>
      <c r="LNT1167" s="165"/>
      <c r="LNU1167" s="165"/>
      <c r="LNV1167" s="165"/>
      <c r="LNW1167" s="165"/>
      <c r="LNX1167" s="165"/>
      <c r="LNY1167" s="165"/>
      <c r="LNZ1167" s="165"/>
      <c r="LOA1167" s="165"/>
      <c r="LOB1167" s="165"/>
      <c r="LOC1167" s="165"/>
      <c r="LOD1167" s="165"/>
      <c r="LOE1167" s="165"/>
      <c r="LOF1167" s="165"/>
      <c r="LOG1167" s="165"/>
      <c r="LOH1167" s="165"/>
      <c r="LOI1167" s="165"/>
      <c r="LOJ1167" s="165"/>
      <c r="LOK1167" s="165"/>
      <c r="LOL1167" s="165"/>
      <c r="LOM1167" s="165"/>
      <c r="LON1167" s="165"/>
      <c r="LOO1167" s="165"/>
      <c r="LOP1167" s="165"/>
      <c r="LOQ1167" s="165"/>
      <c r="LOR1167" s="165"/>
      <c r="LOS1167" s="165"/>
      <c r="LOT1167" s="165"/>
      <c r="LOU1167" s="165"/>
      <c r="LOV1167" s="165"/>
      <c r="LOW1167" s="165"/>
      <c r="LOX1167" s="165"/>
      <c r="LOY1167" s="165"/>
      <c r="LOZ1167" s="165"/>
      <c r="LPA1167" s="165"/>
      <c r="LPB1167" s="165"/>
      <c r="LPC1167" s="165"/>
      <c r="LPD1167" s="165"/>
      <c r="LPE1167" s="165"/>
      <c r="LPF1167" s="165"/>
      <c r="LPG1167" s="165"/>
      <c r="LPH1167" s="165"/>
      <c r="LPI1167" s="165"/>
      <c r="LPJ1167" s="165"/>
      <c r="LPK1167" s="165"/>
      <c r="LPL1167" s="165"/>
      <c r="LPM1167" s="165"/>
      <c r="LPN1167" s="165"/>
      <c r="LPO1167" s="165"/>
      <c r="LPP1167" s="165"/>
      <c r="LPQ1167" s="165"/>
      <c r="LPR1167" s="165"/>
      <c r="LPS1167" s="165"/>
      <c r="LPT1167" s="165"/>
      <c r="LPU1167" s="165"/>
      <c r="LPV1167" s="165"/>
      <c r="LPW1167" s="165"/>
      <c r="LPX1167" s="165"/>
      <c r="LPY1167" s="165"/>
      <c r="LPZ1167" s="165"/>
      <c r="LQA1167" s="165"/>
      <c r="LQB1167" s="165"/>
      <c r="LQC1167" s="165"/>
      <c r="LQD1167" s="165"/>
      <c r="LQE1167" s="165"/>
      <c r="LQF1167" s="165"/>
      <c r="LQG1167" s="165"/>
      <c r="LQH1167" s="165"/>
      <c r="LQI1167" s="165"/>
      <c r="LQJ1167" s="165"/>
      <c r="LQK1167" s="165"/>
      <c r="LQL1167" s="165"/>
      <c r="LQM1167" s="165"/>
      <c r="LQN1167" s="165"/>
      <c r="LQO1167" s="165"/>
      <c r="LQP1167" s="165"/>
      <c r="LQQ1167" s="165"/>
      <c r="LQR1167" s="165"/>
      <c r="LQS1167" s="165"/>
      <c r="LQT1167" s="165"/>
      <c r="LQU1167" s="165"/>
      <c r="LQV1167" s="165"/>
      <c r="LQW1167" s="165"/>
      <c r="LQX1167" s="165"/>
      <c r="LQY1167" s="165"/>
      <c r="LQZ1167" s="165"/>
      <c r="LRA1167" s="165"/>
      <c r="LRB1167" s="165"/>
      <c r="LRC1167" s="165"/>
      <c r="LRD1167" s="165"/>
      <c r="LRE1167" s="165"/>
      <c r="LRF1167" s="165"/>
      <c r="LRG1167" s="165"/>
      <c r="LRH1167" s="165"/>
      <c r="LRI1167" s="165"/>
      <c r="LRJ1167" s="165"/>
      <c r="LRK1167" s="165"/>
      <c r="LRL1167" s="165"/>
      <c r="LRM1167" s="165"/>
      <c r="LRN1167" s="165"/>
      <c r="LRO1167" s="165"/>
      <c r="LRP1167" s="165"/>
      <c r="LRQ1167" s="165"/>
      <c r="LRR1167" s="165"/>
      <c r="LRS1167" s="165"/>
      <c r="LRT1167" s="165"/>
      <c r="LRU1167" s="165"/>
      <c r="LRV1167" s="165"/>
      <c r="LRW1167" s="165"/>
      <c r="LRX1167" s="165"/>
      <c r="LRY1167" s="165"/>
      <c r="LRZ1167" s="165"/>
      <c r="LSA1167" s="165"/>
      <c r="LSB1167" s="165"/>
      <c r="LSC1167" s="165"/>
      <c r="LSD1167" s="165"/>
      <c r="LSE1167" s="165"/>
      <c r="LSF1167" s="165"/>
      <c r="LSG1167" s="165"/>
      <c r="LSH1167" s="165"/>
      <c r="LSI1167" s="165"/>
      <c r="LSJ1167" s="165"/>
      <c r="LSK1167" s="165"/>
      <c r="LSL1167" s="165"/>
      <c r="LSM1167" s="165"/>
      <c r="LSN1167" s="165"/>
      <c r="LSO1167" s="165"/>
      <c r="LSP1167" s="165"/>
      <c r="LSQ1167" s="165"/>
      <c r="LSR1167" s="165"/>
      <c r="LSS1167" s="165"/>
      <c r="LST1167" s="165"/>
      <c r="LSU1167" s="165"/>
      <c r="LSV1167" s="165"/>
      <c r="LSW1167" s="165"/>
      <c r="LSX1167" s="165"/>
      <c r="LSY1167" s="165"/>
      <c r="LSZ1167" s="165"/>
      <c r="LTA1167" s="165"/>
      <c r="LTB1167" s="165"/>
      <c r="LTC1167" s="165"/>
      <c r="LTD1167" s="165"/>
      <c r="LTE1167" s="165"/>
      <c r="LTF1167" s="165"/>
      <c r="LTG1167" s="165"/>
      <c r="LTH1167" s="165"/>
      <c r="LTI1167" s="165"/>
      <c r="LTJ1167" s="165"/>
      <c r="LTK1167" s="165"/>
      <c r="LTL1167" s="165"/>
      <c r="LTM1167" s="165"/>
      <c r="LTN1167" s="165"/>
      <c r="LTO1167" s="165"/>
      <c r="LTP1167" s="165"/>
      <c r="LTQ1167" s="165"/>
      <c r="LTR1167" s="165"/>
      <c r="LTS1167" s="165"/>
      <c r="LTT1167" s="165"/>
      <c r="LTU1167" s="165"/>
      <c r="LTV1167" s="165"/>
      <c r="LTW1167" s="165"/>
      <c r="LTX1167" s="165"/>
      <c r="LTY1167" s="165"/>
      <c r="LTZ1167" s="165"/>
      <c r="LUA1167" s="165"/>
      <c r="LUB1167" s="165"/>
      <c r="LUC1167" s="165"/>
      <c r="LUD1167" s="165"/>
      <c r="LUE1167" s="165"/>
      <c r="LUF1167" s="165"/>
      <c r="LUG1167" s="165"/>
      <c r="LUH1167" s="165"/>
      <c r="LUI1167" s="165"/>
      <c r="LUJ1167" s="165"/>
      <c r="LUK1167" s="165"/>
      <c r="LUL1167" s="165"/>
      <c r="LUM1167" s="165"/>
      <c r="LUN1167" s="165"/>
      <c r="LUO1167" s="165"/>
      <c r="LUP1167" s="165"/>
      <c r="LUQ1167" s="165"/>
      <c r="LUR1167" s="165"/>
      <c r="LUS1167" s="165"/>
      <c r="LUT1167" s="165"/>
      <c r="LUU1167" s="165"/>
      <c r="LUV1167" s="165"/>
      <c r="LUW1167" s="165"/>
      <c r="LUX1167" s="165"/>
      <c r="LUY1167" s="165"/>
      <c r="LUZ1167" s="165"/>
      <c r="LVA1167" s="165"/>
      <c r="LVB1167" s="165"/>
      <c r="LVC1167" s="165"/>
      <c r="LVD1167" s="165"/>
      <c r="LVE1167" s="165"/>
      <c r="LVF1167" s="165"/>
      <c r="LVG1167" s="165"/>
      <c r="LVH1167" s="165"/>
      <c r="LVI1167" s="165"/>
      <c r="LVJ1167" s="165"/>
      <c r="LVK1167" s="165"/>
      <c r="LVL1167" s="165"/>
      <c r="LVM1167" s="165"/>
      <c r="LVN1167" s="165"/>
      <c r="LVO1167" s="165"/>
      <c r="LVP1167" s="165"/>
      <c r="LVQ1167" s="165"/>
      <c r="LVR1167" s="165"/>
      <c r="LVS1167" s="165"/>
      <c r="LVT1167" s="165"/>
      <c r="LVU1167" s="165"/>
      <c r="LVV1167" s="165"/>
      <c r="LVW1167" s="165"/>
      <c r="LVX1167" s="165"/>
      <c r="LVY1167" s="165"/>
      <c r="LVZ1167" s="165"/>
      <c r="LWA1167" s="165"/>
      <c r="LWB1167" s="165"/>
      <c r="LWC1167" s="165"/>
      <c r="LWD1167" s="165"/>
      <c r="LWE1167" s="165"/>
      <c r="LWF1167" s="165"/>
      <c r="LWG1167" s="165"/>
      <c r="LWH1167" s="165"/>
      <c r="LWI1167" s="165"/>
      <c r="LWJ1167" s="165"/>
      <c r="LWK1167" s="165"/>
      <c r="LWL1167" s="165"/>
      <c r="LWM1167" s="165"/>
      <c r="LWN1167" s="165"/>
      <c r="LWO1167" s="165"/>
      <c r="LWP1167" s="165"/>
      <c r="LWQ1167" s="165"/>
      <c r="LWR1167" s="165"/>
      <c r="LWS1167" s="165"/>
      <c r="LWT1167" s="165"/>
      <c r="LWU1167" s="165"/>
      <c r="LWV1167" s="165"/>
      <c r="LWW1167" s="165"/>
      <c r="LWX1167" s="165"/>
      <c r="LWY1167" s="165"/>
      <c r="LWZ1167" s="165"/>
      <c r="LXA1167" s="165"/>
      <c r="LXB1167" s="165"/>
      <c r="LXC1167" s="165"/>
      <c r="LXD1167" s="165"/>
      <c r="LXE1167" s="165"/>
      <c r="LXF1167" s="165"/>
      <c r="LXG1167" s="165"/>
      <c r="LXH1167" s="165"/>
      <c r="LXI1167" s="165"/>
      <c r="LXJ1167" s="165"/>
      <c r="LXK1167" s="165"/>
      <c r="LXL1167" s="165"/>
      <c r="LXM1167" s="165"/>
      <c r="LXN1167" s="165"/>
      <c r="LXO1167" s="165"/>
      <c r="LXP1167" s="165"/>
      <c r="LXQ1167" s="165"/>
      <c r="LXR1167" s="165"/>
      <c r="LXS1167" s="165"/>
      <c r="LXT1167" s="165"/>
      <c r="LXU1167" s="165"/>
      <c r="LXV1167" s="165"/>
      <c r="LXW1167" s="165"/>
      <c r="LXX1167" s="165"/>
      <c r="LXY1167" s="165"/>
      <c r="LXZ1167" s="165"/>
      <c r="LYA1167" s="165"/>
      <c r="LYB1167" s="165"/>
      <c r="LYC1167" s="165"/>
      <c r="LYD1167" s="165"/>
      <c r="LYE1167" s="165"/>
      <c r="LYF1167" s="165"/>
      <c r="LYG1167" s="165"/>
      <c r="LYH1167" s="165"/>
      <c r="LYI1167" s="165"/>
      <c r="LYJ1167" s="165"/>
      <c r="LYK1167" s="165"/>
      <c r="LYL1167" s="165"/>
      <c r="LYM1167" s="165"/>
      <c r="LYN1167" s="165"/>
      <c r="LYO1167" s="165"/>
      <c r="LYP1167" s="165"/>
      <c r="LYQ1167" s="165"/>
      <c r="LYR1167" s="165"/>
      <c r="LYS1167" s="165"/>
      <c r="LYT1167" s="165"/>
      <c r="LYU1167" s="165"/>
      <c r="LYV1167" s="165"/>
      <c r="LYW1167" s="165"/>
      <c r="LYX1167" s="165"/>
      <c r="LYY1167" s="165"/>
      <c r="LYZ1167" s="165"/>
      <c r="LZA1167" s="165"/>
      <c r="LZB1167" s="165"/>
      <c r="LZC1167" s="165"/>
      <c r="LZD1167" s="165"/>
      <c r="LZE1167" s="165"/>
      <c r="LZF1167" s="165"/>
      <c r="LZG1167" s="165"/>
      <c r="LZH1167" s="165"/>
      <c r="LZI1167" s="165"/>
      <c r="LZJ1167" s="165"/>
      <c r="LZK1167" s="165"/>
      <c r="LZL1167" s="165"/>
      <c r="LZM1167" s="165"/>
      <c r="LZN1167" s="165"/>
      <c r="LZO1167" s="165"/>
      <c r="LZP1167" s="165"/>
      <c r="LZQ1167" s="165"/>
      <c r="LZR1167" s="165"/>
      <c r="LZS1167" s="165"/>
      <c r="LZT1167" s="165"/>
      <c r="LZU1167" s="165"/>
      <c r="LZV1167" s="165"/>
      <c r="LZW1167" s="165"/>
      <c r="LZX1167" s="165"/>
      <c r="LZY1167" s="165"/>
      <c r="LZZ1167" s="165"/>
      <c r="MAA1167" s="165"/>
      <c r="MAB1167" s="165"/>
      <c r="MAC1167" s="165"/>
      <c r="MAD1167" s="165"/>
      <c r="MAE1167" s="165"/>
      <c r="MAF1167" s="165"/>
      <c r="MAG1167" s="165"/>
      <c r="MAH1167" s="165"/>
      <c r="MAI1167" s="165"/>
      <c r="MAJ1167" s="165"/>
      <c r="MAK1167" s="165"/>
      <c r="MAL1167" s="165"/>
      <c r="MAM1167" s="165"/>
      <c r="MAN1167" s="165"/>
      <c r="MAO1167" s="165"/>
      <c r="MAP1167" s="165"/>
      <c r="MAQ1167" s="165"/>
      <c r="MAR1167" s="165"/>
      <c r="MAS1167" s="165"/>
      <c r="MAT1167" s="165"/>
      <c r="MAU1167" s="165"/>
      <c r="MAV1167" s="165"/>
      <c r="MAW1167" s="165"/>
      <c r="MAX1167" s="165"/>
      <c r="MAY1167" s="165"/>
      <c r="MAZ1167" s="165"/>
      <c r="MBA1167" s="165"/>
      <c r="MBB1167" s="165"/>
      <c r="MBC1167" s="165"/>
      <c r="MBD1167" s="165"/>
      <c r="MBE1167" s="165"/>
      <c r="MBF1167" s="165"/>
      <c r="MBG1167" s="165"/>
      <c r="MBH1167" s="165"/>
      <c r="MBI1167" s="165"/>
      <c r="MBJ1167" s="165"/>
      <c r="MBK1167" s="165"/>
      <c r="MBL1167" s="165"/>
      <c r="MBM1167" s="165"/>
      <c r="MBN1167" s="165"/>
      <c r="MBO1167" s="165"/>
      <c r="MBP1167" s="165"/>
      <c r="MBQ1167" s="165"/>
      <c r="MBR1167" s="165"/>
      <c r="MBS1167" s="165"/>
      <c r="MBT1167" s="165"/>
      <c r="MBU1167" s="165"/>
      <c r="MBV1167" s="165"/>
      <c r="MBW1167" s="165"/>
      <c r="MBX1167" s="165"/>
      <c r="MBY1167" s="165"/>
      <c r="MBZ1167" s="165"/>
      <c r="MCA1167" s="165"/>
      <c r="MCB1167" s="165"/>
      <c r="MCC1167" s="165"/>
      <c r="MCD1167" s="165"/>
      <c r="MCE1167" s="165"/>
      <c r="MCF1167" s="165"/>
      <c r="MCG1167" s="165"/>
      <c r="MCH1167" s="165"/>
      <c r="MCI1167" s="165"/>
      <c r="MCJ1167" s="165"/>
      <c r="MCK1167" s="165"/>
      <c r="MCL1167" s="165"/>
      <c r="MCM1167" s="165"/>
      <c r="MCN1167" s="165"/>
      <c r="MCO1167" s="165"/>
      <c r="MCP1167" s="165"/>
      <c r="MCQ1167" s="165"/>
      <c r="MCR1167" s="165"/>
      <c r="MCS1167" s="165"/>
      <c r="MCT1167" s="165"/>
      <c r="MCU1167" s="165"/>
      <c r="MCV1167" s="165"/>
      <c r="MCW1167" s="165"/>
      <c r="MCX1167" s="165"/>
      <c r="MCY1167" s="165"/>
      <c r="MCZ1167" s="165"/>
      <c r="MDA1167" s="165"/>
      <c r="MDB1167" s="165"/>
      <c r="MDC1167" s="165"/>
      <c r="MDD1167" s="165"/>
      <c r="MDE1167" s="165"/>
      <c r="MDF1167" s="165"/>
      <c r="MDG1167" s="165"/>
      <c r="MDH1167" s="165"/>
      <c r="MDI1167" s="165"/>
      <c r="MDJ1167" s="165"/>
      <c r="MDK1167" s="165"/>
      <c r="MDL1167" s="165"/>
      <c r="MDM1167" s="165"/>
      <c r="MDN1167" s="165"/>
      <c r="MDO1167" s="165"/>
      <c r="MDP1167" s="165"/>
      <c r="MDQ1167" s="165"/>
      <c r="MDR1167" s="165"/>
      <c r="MDS1167" s="165"/>
      <c r="MDT1167" s="165"/>
      <c r="MDU1167" s="165"/>
      <c r="MDV1167" s="165"/>
      <c r="MDW1167" s="165"/>
      <c r="MDX1167" s="165"/>
      <c r="MDY1167" s="165"/>
      <c r="MDZ1167" s="165"/>
      <c r="MEA1167" s="165"/>
      <c r="MEB1167" s="165"/>
      <c r="MEC1167" s="165"/>
      <c r="MED1167" s="165"/>
      <c r="MEE1167" s="165"/>
      <c r="MEF1167" s="165"/>
      <c r="MEG1167" s="165"/>
      <c r="MEH1167" s="165"/>
      <c r="MEI1167" s="165"/>
      <c r="MEJ1167" s="165"/>
      <c r="MEK1167" s="165"/>
      <c r="MEL1167" s="165"/>
      <c r="MEM1167" s="165"/>
      <c r="MEN1167" s="165"/>
      <c r="MEO1167" s="165"/>
      <c r="MEP1167" s="165"/>
      <c r="MEQ1167" s="165"/>
      <c r="MER1167" s="165"/>
      <c r="MES1167" s="165"/>
      <c r="MET1167" s="165"/>
      <c r="MEU1167" s="165"/>
      <c r="MEV1167" s="165"/>
      <c r="MEW1167" s="165"/>
      <c r="MEX1167" s="165"/>
      <c r="MEY1167" s="165"/>
      <c r="MEZ1167" s="165"/>
      <c r="MFA1167" s="165"/>
      <c r="MFB1167" s="165"/>
      <c r="MFC1167" s="165"/>
      <c r="MFD1167" s="165"/>
      <c r="MFE1167" s="165"/>
      <c r="MFF1167" s="165"/>
      <c r="MFG1167" s="165"/>
      <c r="MFH1167" s="165"/>
      <c r="MFI1167" s="165"/>
      <c r="MFJ1167" s="165"/>
      <c r="MFK1167" s="165"/>
      <c r="MFL1167" s="165"/>
      <c r="MFM1167" s="165"/>
      <c r="MFN1167" s="165"/>
      <c r="MFO1167" s="165"/>
      <c r="MFP1167" s="165"/>
      <c r="MFQ1167" s="165"/>
      <c r="MFR1167" s="165"/>
      <c r="MFS1167" s="165"/>
      <c r="MFT1167" s="165"/>
      <c r="MFU1167" s="165"/>
      <c r="MFV1167" s="165"/>
      <c r="MFW1167" s="165"/>
      <c r="MFX1167" s="165"/>
      <c r="MFY1167" s="165"/>
      <c r="MFZ1167" s="165"/>
      <c r="MGA1167" s="165"/>
      <c r="MGB1167" s="165"/>
      <c r="MGC1167" s="165"/>
      <c r="MGD1167" s="165"/>
      <c r="MGE1167" s="165"/>
      <c r="MGF1167" s="165"/>
      <c r="MGG1167" s="165"/>
      <c r="MGH1167" s="165"/>
      <c r="MGI1167" s="165"/>
      <c r="MGJ1167" s="165"/>
      <c r="MGK1167" s="165"/>
      <c r="MGL1167" s="165"/>
      <c r="MGM1167" s="165"/>
      <c r="MGN1167" s="165"/>
      <c r="MGO1167" s="165"/>
      <c r="MGP1167" s="165"/>
      <c r="MGQ1167" s="165"/>
      <c r="MGR1167" s="165"/>
      <c r="MGS1167" s="165"/>
      <c r="MGT1167" s="165"/>
      <c r="MGU1167" s="165"/>
      <c r="MGV1167" s="165"/>
      <c r="MGW1167" s="165"/>
      <c r="MGX1167" s="165"/>
      <c r="MGY1167" s="165"/>
      <c r="MGZ1167" s="165"/>
      <c r="MHA1167" s="165"/>
      <c r="MHB1167" s="165"/>
      <c r="MHC1167" s="165"/>
      <c r="MHD1167" s="165"/>
      <c r="MHE1167" s="165"/>
      <c r="MHF1167" s="165"/>
      <c r="MHG1167" s="165"/>
      <c r="MHH1167" s="165"/>
      <c r="MHI1167" s="165"/>
      <c r="MHJ1167" s="165"/>
      <c r="MHK1167" s="165"/>
      <c r="MHL1167" s="165"/>
      <c r="MHM1167" s="165"/>
      <c r="MHN1167" s="165"/>
      <c r="MHO1167" s="165"/>
      <c r="MHP1167" s="165"/>
      <c r="MHQ1167" s="165"/>
      <c r="MHR1167" s="165"/>
      <c r="MHS1167" s="165"/>
      <c r="MHT1167" s="165"/>
      <c r="MHU1167" s="165"/>
      <c r="MHV1167" s="165"/>
      <c r="MHW1167" s="165"/>
      <c r="MHX1167" s="165"/>
      <c r="MHY1167" s="165"/>
      <c r="MHZ1167" s="165"/>
      <c r="MIA1167" s="165"/>
      <c r="MIB1167" s="165"/>
      <c r="MIC1167" s="165"/>
      <c r="MID1167" s="165"/>
      <c r="MIE1167" s="165"/>
      <c r="MIF1167" s="165"/>
      <c r="MIG1167" s="165"/>
      <c r="MIH1167" s="165"/>
      <c r="MII1167" s="165"/>
      <c r="MIJ1167" s="165"/>
      <c r="MIK1167" s="165"/>
      <c r="MIL1167" s="165"/>
      <c r="MIM1167" s="165"/>
      <c r="MIN1167" s="165"/>
      <c r="MIO1167" s="165"/>
      <c r="MIP1167" s="165"/>
      <c r="MIQ1167" s="165"/>
      <c r="MIR1167" s="165"/>
      <c r="MIS1167" s="165"/>
      <c r="MIT1167" s="165"/>
      <c r="MIU1167" s="165"/>
      <c r="MIV1167" s="165"/>
      <c r="MIW1167" s="165"/>
      <c r="MIX1167" s="165"/>
      <c r="MIY1167" s="165"/>
      <c r="MIZ1167" s="165"/>
      <c r="MJA1167" s="165"/>
      <c r="MJB1167" s="165"/>
      <c r="MJC1167" s="165"/>
      <c r="MJD1167" s="165"/>
      <c r="MJE1167" s="165"/>
      <c r="MJF1167" s="165"/>
      <c r="MJG1167" s="165"/>
      <c r="MJH1167" s="165"/>
      <c r="MJI1167" s="165"/>
      <c r="MJJ1167" s="165"/>
      <c r="MJK1167" s="165"/>
      <c r="MJL1167" s="165"/>
      <c r="MJM1167" s="165"/>
      <c r="MJN1167" s="165"/>
      <c r="MJO1167" s="165"/>
      <c r="MJP1167" s="165"/>
      <c r="MJQ1167" s="165"/>
      <c r="MJR1167" s="165"/>
      <c r="MJS1167" s="165"/>
      <c r="MJT1167" s="165"/>
      <c r="MJU1167" s="165"/>
      <c r="MJV1167" s="165"/>
      <c r="MJW1167" s="165"/>
      <c r="MJX1167" s="165"/>
      <c r="MJY1167" s="165"/>
      <c r="MJZ1167" s="165"/>
      <c r="MKA1167" s="165"/>
      <c r="MKB1167" s="165"/>
      <c r="MKC1167" s="165"/>
      <c r="MKD1167" s="165"/>
      <c r="MKE1167" s="165"/>
      <c r="MKF1167" s="165"/>
      <c r="MKG1167" s="165"/>
      <c r="MKH1167" s="165"/>
      <c r="MKI1167" s="165"/>
      <c r="MKJ1167" s="165"/>
      <c r="MKK1167" s="165"/>
      <c r="MKL1167" s="165"/>
      <c r="MKM1167" s="165"/>
      <c r="MKN1167" s="165"/>
      <c r="MKO1167" s="165"/>
      <c r="MKP1167" s="165"/>
      <c r="MKQ1167" s="165"/>
      <c r="MKR1167" s="165"/>
      <c r="MKS1167" s="165"/>
      <c r="MKT1167" s="165"/>
      <c r="MKU1167" s="165"/>
      <c r="MKV1167" s="165"/>
      <c r="MKW1167" s="165"/>
      <c r="MKX1167" s="165"/>
      <c r="MKY1167" s="165"/>
      <c r="MKZ1167" s="165"/>
      <c r="MLA1167" s="165"/>
      <c r="MLB1167" s="165"/>
      <c r="MLC1167" s="165"/>
      <c r="MLD1167" s="165"/>
      <c r="MLE1167" s="165"/>
      <c r="MLF1167" s="165"/>
      <c r="MLG1167" s="165"/>
      <c r="MLH1167" s="165"/>
      <c r="MLI1167" s="165"/>
      <c r="MLJ1167" s="165"/>
      <c r="MLK1167" s="165"/>
      <c r="MLL1167" s="165"/>
      <c r="MLM1167" s="165"/>
      <c r="MLN1167" s="165"/>
      <c r="MLO1167" s="165"/>
      <c r="MLP1167" s="165"/>
      <c r="MLQ1167" s="165"/>
      <c r="MLR1167" s="165"/>
      <c r="MLS1167" s="165"/>
      <c r="MLT1167" s="165"/>
      <c r="MLU1167" s="165"/>
      <c r="MLV1167" s="165"/>
      <c r="MLW1167" s="165"/>
      <c r="MLX1167" s="165"/>
      <c r="MLY1167" s="165"/>
      <c r="MLZ1167" s="165"/>
      <c r="MMA1167" s="165"/>
      <c r="MMB1167" s="165"/>
      <c r="MMC1167" s="165"/>
      <c r="MMD1167" s="165"/>
      <c r="MME1167" s="165"/>
      <c r="MMF1167" s="165"/>
      <c r="MMG1167" s="165"/>
      <c r="MMH1167" s="165"/>
      <c r="MMI1167" s="165"/>
      <c r="MMJ1167" s="165"/>
      <c r="MMK1167" s="165"/>
      <c r="MML1167" s="165"/>
      <c r="MMM1167" s="165"/>
      <c r="MMN1167" s="165"/>
      <c r="MMO1167" s="165"/>
      <c r="MMP1167" s="165"/>
      <c r="MMQ1167" s="165"/>
      <c r="MMR1167" s="165"/>
      <c r="MMS1167" s="165"/>
      <c r="MMT1167" s="165"/>
      <c r="MMU1167" s="165"/>
      <c r="MMV1167" s="165"/>
      <c r="MMW1167" s="165"/>
      <c r="MMX1167" s="165"/>
      <c r="MMY1167" s="165"/>
      <c r="MMZ1167" s="165"/>
      <c r="MNA1167" s="165"/>
      <c r="MNB1167" s="165"/>
      <c r="MNC1167" s="165"/>
      <c r="MND1167" s="165"/>
      <c r="MNE1167" s="165"/>
      <c r="MNF1167" s="165"/>
      <c r="MNG1167" s="165"/>
      <c r="MNH1167" s="165"/>
      <c r="MNI1167" s="165"/>
      <c r="MNJ1167" s="165"/>
      <c r="MNK1167" s="165"/>
      <c r="MNL1167" s="165"/>
      <c r="MNM1167" s="165"/>
      <c r="MNN1167" s="165"/>
      <c r="MNO1167" s="165"/>
      <c r="MNP1167" s="165"/>
      <c r="MNQ1167" s="165"/>
      <c r="MNR1167" s="165"/>
      <c r="MNS1167" s="165"/>
      <c r="MNT1167" s="165"/>
      <c r="MNU1167" s="165"/>
      <c r="MNV1167" s="165"/>
      <c r="MNW1167" s="165"/>
      <c r="MNX1167" s="165"/>
      <c r="MNY1167" s="165"/>
      <c r="MNZ1167" s="165"/>
      <c r="MOA1167" s="165"/>
      <c r="MOB1167" s="165"/>
      <c r="MOC1167" s="165"/>
      <c r="MOD1167" s="165"/>
      <c r="MOE1167" s="165"/>
      <c r="MOF1167" s="165"/>
      <c r="MOG1167" s="165"/>
      <c r="MOH1167" s="165"/>
      <c r="MOI1167" s="165"/>
      <c r="MOJ1167" s="165"/>
      <c r="MOK1167" s="165"/>
      <c r="MOL1167" s="165"/>
      <c r="MOM1167" s="165"/>
      <c r="MON1167" s="165"/>
      <c r="MOO1167" s="165"/>
      <c r="MOP1167" s="165"/>
      <c r="MOQ1167" s="165"/>
      <c r="MOR1167" s="165"/>
      <c r="MOS1167" s="165"/>
      <c r="MOT1167" s="165"/>
      <c r="MOU1167" s="165"/>
      <c r="MOV1167" s="165"/>
      <c r="MOW1167" s="165"/>
      <c r="MOX1167" s="165"/>
      <c r="MOY1167" s="165"/>
      <c r="MOZ1167" s="165"/>
      <c r="MPA1167" s="165"/>
      <c r="MPB1167" s="165"/>
      <c r="MPC1167" s="165"/>
      <c r="MPD1167" s="165"/>
      <c r="MPE1167" s="165"/>
      <c r="MPF1167" s="165"/>
      <c r="MPG1167" s="165"/>
      <c r="MPH1167" s="165"/>
      <c r="MPI1167" s="165"/>
      <c r="MPJ1167" s="165"/>
      <c r="MPK1167" s="165"/>
      <c r="MPL1167" s="165"/>
      <c r="MPM1167" s="165"/>
      <c r="MPN1167" s="165"/>
      <c r="MPO1167" s="165"/>
      <c r="MPP1167" s="165"/>
      <c r="MPQ1167" s="165"/>
      <c r="MPR1167" s="165"/>
      <c r="MPS1167" s="165"/>
      <c r="MPT1167" s="165"/>
      <c r="MPU1167" s="165"/>
      <c r="MPV1167" s="165"/>
      <c r="MPW1167" s="165"/>
      <c r="MPX1167" s="165"/>
      <c r="MPY1167" s="165"/>
      <c r="MPZ1167" s="165"/>
      <c r="MQA1167" s="165"/>
      <c r="MQB1167" s="165"/>
      <c r="MQC1167" s="165"/>
      <c r="MQD1167" s="165"/>
      <c r="MQE1167" s="165"/>
      <c r="MQF1167" s="165"/>
      <c r="MQG1167" s="165"/>
      <c r="MQH1167" s="165"/>
      <c r="MQI1167" s="165"/>
      <c r="MQJ1167" s="165"/>
      <c r="MQK1167" s="165"/>
      <c r="MQL1167" s="165"/>
      <c r="MQM1167" s="165"/>
      <c r="MQN1167" s="165"/>
      <c r="MQO1167" s="165"/>
      <c r="MQP1167" s="165"/>
      <c r="MQQ1167" s="165"/>
      <c r="MQR1167" s="165"/>
      <c r="MQS1167" s="165"/>
      <c r="MQT1167" s="165"/>
      <c r="MQU1167" s="165"/>
      <c r="MQV1167" s="165"/>
      <c r="MQW1167" s="165"/>
      <c r="MQX1167" s="165"/>
      <c r="MQY1167" s="165"/>
      <c r="MQZ1167" s="165"/>
      <c r="MRA1167" s="165"/>
      <c r="MRB1167" s="165"/>
      <c r="MRC1167" s="165"/>
      <c r="MRD1167" s="165"/>
      <c r="MRE1167" s="165"/>
      <c r="MRF1167" s="165"/>
      <c r="MRG1167" s="165"/>
      <c r="MRH1167" s="165"/>
      <c r="MRI1167" s="165"/>
      <c r="MRJ1167" s="165"/>
      <c r="MRK1167" s="165"/>
      <c r="MRL1167" s="165"/>
      <c r="MRM1167" s="165"/>
      <c r="MRN1167" s="165"/>
      <c r="MRO1167" s="165"/>
      <c r="MRP1167" s="165"/>
      <c r="MRQ1167" s="165"/>
      <c r="MRR1167" s="165"/>
      <c r="MRS1167" s="165"/>
      <c r="MRT1167" s="165"/>
      <c r="MRU1167" s="165"/>
      <c r="MRV1167" s="165"/>
      <c r="MRW1167" s="165"/>
      <c r="MRX1167" s="165"/>
      <c r="MRY1167" s="165"/>
      <c r="MRZ1167" s="165"/>
      <c r="MSA1167" s="165"/>
      <c r="MSB1167" s="165"/>
      <c r="MSC1167" s="165"/>
      <c r="MSD1167" s="165"/>
      <c r="MSE1167" s="165"/>
      <c r="MSF1167" s="165"/>
      <c r="MSG1167" s="165"/>
      <c r="MSH1167" s="165"/>
      <c r="MSI1167" s="165"/>
      <c r="MSJ1167" s="165"/>
      <c r="MSK1167" s="165"/>
      <c r="MSL1167" s="165"/>
      <c r="MSM1167" s="165"/>
      <c r="MSN1167" s="165"/>
      <c r="MSO1167" s="165"/>
      <c r="MSP1167" s="165"/>
      <c r="MSQ1167" s="165"/>
      <c r="MSR1167" s="165"/>
      <c r="MSS1167" s="165"/>
      <c r="MST1167" s="165"/>
      <c r="MSU1167" s="165"/>
      <c r="MSV1167" s="165"/>
      <c r="MSW1167" s="165"/>
      <c r="MSX1167" s="165"/>
      <c r="MSY1167" s="165"/>
      <c r="MSZ1167" s="165"/>
      <c r="MTA1167" s="165"/>
      <c r="MTB1167" s="165"/>
      <c r="MTC1167" s="165"/>
      <c r="MTD1167" s="165"/>
      <c r="MTE1167" s="165"/>
      <c r="MTF1167" s="165"/>
      <c r="MTG1167" s="165"/>
      <c r="MTH1167" s="165"/>
      <c r="MTI1167" s="165"/>
      <c r="MTJ1167" s="165"/>
      <c r="MTK1167" s="165"/>
      <c r="MTL1167" s="165"/>
      <c r="MTM1167" s="165"/>
      <c r="MTN1167" s="165"/>
      <c r="MTO1167" s="165"/>
      <c r="MTP1167" s="165"/>
      <c r="MTQ1167" s="165"/>
      <c r="MTR1167" s="165"/>
      <c r="MTS1167" s="165"/>
      <c r="MTT1167" s="165"/>
      <c r="MTU1167" s="165"/>
      <c r="MTV1167" s="165"/>
      <c r="MTW1167" s="165"/>
      <c r="MTX1167" s="165"/>
      <c r="MTY1167" s="165"/>
      <c r="MTZ1167" s="165"/>
      <c r="MUA1167" s="165"/>
      <c r="MUB1167" s="165"/>
      <c r="MUC1167" s="165"/>
      <c r="MUD1167" s="165"/>
      <c r="MUE1167" s="165"/>
      <c r="MUF1167" s="165"/>
      <c r="MUG1167" s="165"/>
      <c r="MUH1167" s="165"/>
      <c r="MUI1167" s="165"/>
      <c r="MUJ1167" s="165"/>
      <c r="MUK1167" s="165"/>
      <c r="MUL1167" s="165"/>
      <c r="MUM1167" s="165"/>
      <c r="MUN1167" s="165"/>
      <c r="MUO1167" s="165"/>
      <c r="MUP1167" s="165"/>
      <c r="MUQ1167" s="165"/>
      <c r="MUR1167" s="165"/>
      <c r="MUS1167" s="165"/>
      <c r="MUT1167" s="165"/>
      <c r="MUU1167" s="165"/>
      <c r="MUV1167" s="165"/>
      <c r="MUW1167" s="165"/>
      <c r="MUX1167" s="165"/>
      <c r="MUY1167" s="165"/>
      <c r="MUZ1167" s="165"/>
      <c r="MVA1167" s="165"/>
      <c r="MVB1167" s="165"/>
      <c r="MVC1167" s="165"/>
      <c r="MVD1167" s="165"/>
      <c r="MVE1167" s="165"/>
      <c r="MVF1167" s="165"/>
      <c r="MVG1167" s="165"/>
      <c r="MVH1167" s="165"/>
      <c r="MVI1167" s="165"/>
      <c r="MVJ1167" s="165"/>
      <c r="MVK1167" s="165"/>
      <c r="MVL1167" s="165"/>
      <c r="MVM1167" s="165"/>
      <c r="MVN1167" s="165"/>
      <c r="MVO1167" s="165"/>
      <c r="MVP1167" s="165"/>
      <c r="MVQ1167" s="165"/>
      <c r="MVR1167" s="165"/>
      <c r="MVS1167" s="165"/>
      <c r="MVT1167" s="165"/>
      <c r="MVU1167" s="165"/>
      <c r="MVV1167" s="165"/>
      <c r="MVW1167" s="165"/>
      <c r="MVX1167" s="165"/>
      <c r="MVY1167" s="165"/>
      <c r="MVZ1167" s="165"/>
      <c r="MWA1167" s="165"/>
      <c r="MWB1167" s="165"/>
      <c r="MWC1167" s="165"/>
      <c r="MWD1167" s="165"/>
      <c r="MWE1167" s="165"/>
      <c r="MWF1167" s="165"/>
      <c r="MWG1167" s="165"/>
      <c r="MWH1167" s="165"/>
      <c r="MWI1167" s="165"/>
      <c r="MWJ1167" s="165"/>
      <c r="MWK1167" s="165"/>
      <c r="MWL1167" s="165"/>
      <c r="MWM1167" s="165"/>
      <c r="MWN1167" s="165"/>
      <c r="MWO1167" s="165"/>
      <c r="MWP1167" s="165"/>
      <c r="MWQ1167" s="165"/>
      <c r="MWR1167" s="165"/>
      <c r="MWS1167" s="165"/>
      <c r="MWT1167" s="165"/>
      <c r="MWU1167" s="165"/>
      <c r="MWV1167" s="165"/>
      <c r="MWW1167" s="165"/>
      <c r="MWX1167" s="165"/>
      <c r="MWY1167" s="165"/>
      <c r="MWZ1167" s="165"/>
      <c r="MXA1167" s="165"/>
      <c r="MXB1167" s="165"/>
      <c r="MXC1167" s="165"/>
      <c r="MXD1167" s="165"/>
      <c r="MXE1167" s="165"/>
      <c r="MXF1167" s="165"/>
      <c r="MXG1167" s="165"/>
      <c r="MXH1167" s="165"/>
      <c r="MXI1167" s="165"/>
      <c r="MXJ1167" s="165"/>
      <c r="MXK1167" s="165"/>
      <c r="MXL1167" s="165"/>
      <c r="MXM1167" s="165"/>
      <c r="MXN1167" s="165"/>
      <c r="MXO1167" s="165"/>
      <c r="MXP1167" s="165"/>
      <c r="MXQ1167" s="165"/>
      <c r="MXR1167" s="165"/>
      <c r="MXS1167" s="165"/>
      <c r="MXT1167" s="165"/>
      <c r="MXU1167" s="165"/>
      <c r="MXV1167" s="165"/>
      <c r="MXW1167" s="165"/>
      <c r="MXX1167" s="165"/>
      <c r="MXY1167" s="165"/>
      <c r="MXZ1167" s="165"/>
      <c r="MYA1167" s="165"/>
      <c r="MYB1167" s="165"/>
      <c r="MYC1167" s="165"/>
      <c r="MYD1167" s="165"/>
      <c r="MYE1167" s="165"/>
      <c r="MYF1167" s="165"/>
      <c r="MYG1167" s="165"/>
      <c r="MYH1167" s="165"/>
      <c r="MYI1167" s="165"/>
      <c r="MYJ1167" s="165"/>
      <c r="MYK1167" s="165"/>
      <c r="MYL1167" s="165"/>
      <c r="MYM1167" s="165"/>
      <c r="MYN1167" s="165"/>
      <c r="MYO1167" s="165"/>
      <c r="MYP1167" s="165"/>
      <c r="MYQ1167" s="165"/>
      <c r="MYR1167" s="165"/>
      <c r="MYS1167" s="165"/>
      <c r="MYT1167" s="165"/>
      <c r="MYU1167" s="165"/>
      <c r="MYV1167" s="165"/>
      <c r="MYW1167" s="165"/>
      <c r="MYX1167" s="165"/>
      <c r="MYY1167" s="165"/>
      <c r="MYZ1167" s="165"/>
      <c r="MZA1167" s="165"/>
      <c r="MZB1167" s="165"/>
      <c r="MZC1167" s="165"/>
      <c r="MZD1167" s="165"/>
      <c r="MZE1167" s="165"/>
      <c r="MZF1167" s="165"/>
      <c r="MZG1167" s="165"/>
      <c r="MZH1167" s="165"/>
      <c r="MZI1167" s="165"/>
      <c r="MZJ1167" s="165"/>
      <c r="MZK1167" s="165"/>
      <c r="MZL1167" s="165"/>
      <c r="MZM1167" s="165"/>
      <c r="MZN1167" s="165"/>
      <c r="MZO1167" s="165"/>
      <c r="MZP1167" s="165"/>
      <c r="MZQ1167" s="165"/>
      <c r="MZR1167" s="165"/>
      <c r="MZS1167" s="165"/>
      <c r="MZT1167" s="165"/>
      <c r="MZU1167" s="165"/>
      <c r="MZV1167" s="165"/>
      <c r="MZW1167" s="165"/>
      <c r="MZX1167" s="165"/>
      <c r="MZY1167" s="165"/>
      <c r="MZZ1167" s="165"/>
      <c r="NAA1167" s="165"/>
      <c r="NAB1167" s="165"/>
      <c r="NAC1167" s="165"/>
      <c r="NAD1167" s="165"/>
      <c r="NAE1167" s="165"/>
      <c r="NAF1167" s="165"/>
      <c r="NAG1167" s="165"/>
      <c r="NAH1167" s="165"/>
      <c r="NAI1167" s="165"/>
      <c r="NAJ1167" s="165"/>
      <c r="NAK1167" s="165"/>
      <c r="NAL1167" s="165"/>
      <c r="NAM1167" s="165"/>
      <c r="NAN1167" s="165"/>
      <c r="NAO1167" s="165"/>
      <c r="NAP1167" s="165"/>
      <c r="NAQ1167" s="165"/>
      <c r="NAR1167" s="165"/>
      <c r="NAS1167" s="165"/>
      <c r="NAT1167" s="165"/>
      <c r="NAU1167" s="165"/>
      <c r="NAV1167" s="165"/>
      <c r="NAW1167" s="165"/>
      <c r="NAX1167" s="165"/>
      <c r="NAY1167" s="165"/>
      <c r="NAZ1167" s="165"/>
      <c r="NBA1167" s="165"/>
      <c r="NBB1167" s="165"/>
      <c r="NBC1167" s="165"/>
      <c r="NBD1167" s="165"/>
      <c r="NBE1167" s="165"/>
      <c r="NBF1167" s="165"/>
      <c r="NBG1167" s="165"/>
      <c r="NBH1167" s="165"/>
      <c r="NBI1167" s="165"/>
      <c r="NBJ1167" s="165"/>
      <c r="NBK1167" s="165"/>
      <c r="NBL1167" s="165"/>
      <c r="NBM1167" s="165"/>
      <c r="NBN1167" s="165"/>
      <c r="NBO1167" s="165"/>
      <c r="NBP1167" s="165"/>
      <c r="NBQ1167" s="165"/>
      <c r="NBR1167" s="165"/>
      <c r="NBS1167" s="165"/>
      <c r="NBT1167" s="165"/>
      <c r="NBU1167" s="165"/>
      <c r="NBV1167" s="165"/>
      <c r="NBW1167" s="165"/>
      <c r="NBX1167" s="165"/>
      <c r="NBY1167" s="165"/>
      <c r="NBZ1167" s="165"/>
      <c r="NCA1167" s="165"/>
      <c r="NCB1167" s="165"/>
      <c r="NCC1167" s="165"/>
      <c r="NCD1167" s="165"/>
      <c r="NCE1167" s="165"/>
      <c r="NCF1167" s="165"/>
      <c r="NCG1167" s="165"/>
      <c r="NCH1167" s="165"/>
      <c r="NCI1167" s="165"/>
      <c r="NCJ1167" s="165"/>
      <c r="NCK1167" s="165"/>
      <c r="NCL1167" s="165"/>
      <c r="NCM1167" s="165"/>
      <c r="NCN1167" s="165"/>
      <c r="NCO1167" s="165"/>
      <c r="NCP1167" s="165"/>
      <c r="NCQ1167" s="165"/>
      <c r="NCR1167" s="165"/>
      <c r="NCS1167" s="165"/>
      <c r="NCT1167" s="165"/>
      <c r="NCU1167" s="165"/>
      <c r="NCV1167" s="165"/>
      <c r="NCW1167" s="165"/>
      <c r="NCX1167" s="165"/>
      <c r="NCY1167" s="165"/>
      <c r="NCZ1167" s="165"/>
      <c r="NDA1167" s="165"/>
      <c r="NDB1167" s="165"/>
      <c r="NDC1167" s="165"/>
      <c r="NDD1167" s="165"/>
      <c r="NDE1167" s="165"/>
      <c r="NDF1167" s="165"/>
      <c r="NDG1167" s="165"/>
      <c r="NDH1167" s="165"/>
      <c r="NDI1167" s="165"/>
      <c r="NDJ1167" s="165"/>
      <c r="NDK1167" s="165"/>
      <c r="NDL1167" s="165"/>
      <c r="NDM1167" s="165"/>
      <c r="NDN1167" s="165"/>
      <c r="NDO1167" s="165"/>
      <c r="NDP1167" s="165"/>
      <c r="NDQ1167" s="165"/>
      <c r="NDR1167" s="165"/>
      <c r="NDS1167" s="165"/>
      <c r="NDT1167" s="165"/>
      <c r="NDU1167" s="165"/>
      <c r="NDV1167" s="165"/>
      <c r="NDW1167" s="165"/>
      <c r="NDX1167" s="165"/>
      <c r="NDY1167" s="165"/>
      <c r="NDZ1167" s="165"/>
      <c r="NEA1167" s="165"/>
      <c r="NEB1167" s="165"/>
      <c r="NEC1167" s="165"/>
      <c r="NED1167" s="165"/>
      <c r="NEE1167" s="165"/>
      <c r="NEF1167" s="165"/>
      <c r="NEG1167" s="165"/>
      <c r="NEH1167" s="165"/>
      <c r="NEI1167" s="165"/>
      <c r="NEJ1167" s="165"/>
      <c r="NEK1167" s="165"/>
      <c r="NEL1167" s="165"/>
      <c r="NEM1167" s="165"/>
      <c r="NEN1167" s="165"/>
      <c r="NEO1167" s="165"/>
      <c r="NEP1167" s="165"/>
      <c r="NEQ1167" s="165"/>
      <c r="NER1167" s="165"/>
      <c r="NES1167" s="165"/>
      <c r="NET1167" s="165"/>
      <c r="NEU1167" s="165"/>
      <c r="NEV1167" s="165"/>
      <c r="NEW1167" s="165"/>
      <c r="NEX1167" s="165"/>
      <c r="NEY1167" s="165"/>
      <c r="NEZ1167" s="165"/>
      <c r="NFA1167" s="165"/>
      <c r="NFB1167" s="165"/>
      <c r="NFC1167" s="165"/>
      <c r="NFD1167" s="165"/>
      <c r="NFE1167" s="165"/>
      <c r="NFF1167" s="165"/>
      <c r="NFG1167" s="165"/>
      <c r="NFH1167" s="165"/>
      <c r="NFI1167" s="165"/>
      <c r="NFJ1167" s="165"/>
      <c r="NFK1167" s="165"/>
      <c r="NFL1167" s="165"/>
      <c r="NFM1167" s="165"/>
      <c r="NFN1167" s="165"/>
      <c r="NFO1167" s="165"/>
      <c r="NFP1167" s="165"/>
      <c r="NFQ1167" s="165"/>
      <c r="NFR1167" s="165"/>
      <c r="NFS1167" s="165"/>
      <c r="NFT1167" s="165"/>
      <c r="NFU1167" s="165"/>
      <c r="NFV1167" s="165"/>
      <c r="NFW1167" s="165"/>
      <c r="NFX1167" s="165"/>
      <c r="NFY1167" s="165"/>
      <c r="NFZ1167" s="165"/>
      <c r="NGA1167" s="165"/>
      <c r="NGB1167" s="165"/>
      <c r="NGC1167" s="165"/>
      <c r="NGD1167" s="165"/>
      <c r="NGE1167" s="165"/>
      <c r="NGF1167" s="165"/>
      <c r="NGG1167" s="165"/>
      <c r="NGH1167" s="165"/>
      <c r="NGI1167" s="165"/>
      <c r="NGJ1167" s="165"/>
      <c r="NGK1167" s="165"/>
      <c r="NGL1167" s="165"/>
      <c r="NGM1167" s="165"/>
      <c r="NGN1167" s="165"/>
      <c r="NGO1167" s="165"/>
      <c r="NGP1167" s="165"/>
      <c r="NGQ1167" s="165"/>
      <c r="NGR1167" s="165"/>
      <c r="NGS1167" s="165"/>
      <c r="NGT1167" s="165"/>
      <c r="NGU1167" s="165"/>
      <c r="NGV1167" s="165"/>
      <c r="NGW1167" s="165"/>
      <c r="NGX1167" s="165"/>
      <c r="NGY1167" s="165"/>
      <c r="NGZ1167" s="165"/>
      <c r="NHA1167" s="165"/>
      <c r="NHB1167" s="165"/>
      <c r="NHC1167" s="165"/>
      <c r="NHD1167" s="165"/>
      <c r="NHE1167" s="165"/>
      <c r="NHF1167" s="165"/>
      <c r="NHG1167" s="165"/>
      <c r="NHH1167" s="165"/>
      <c r="NHI1167" s="165"/>
      <c r="NHJ1167" s="165"/>
      <c r="NHK1167" s="165"/>
      <c r="NHL1167" s="165"/>
      <c r="NHM1167" s="165"/>
      <c r="NHN1167" s="165"/>
      <c r="NHO1167" s="165"/>
      <c r="NHP1167" s="165"/>
      <c r="NHQ1167" s="165"/>
      <c r="NHR1167" s="165"/>
      <c r="NHS1167" s="165"/>
      <c r="NHT1167" s="165"/>
      <c r="NHU1167" s="165"/>
      <c r="NHV1167" s="165"/>
      <c r="NHW1167" s="165"/>
      <c r="NHX1167" s="165"/>
      <c r="NHY1167" s="165"/>
      <c r="NHZ1167" s="165"/>
      <c r="NIA1167" s="165"/>
      <c r="NIB1167" s="165"/>
      <c r="NIC1167" s="165"/>
      <c r="NID1167" s="165"/>
      <c r="NIE1167" s="165"/>
      <c r="NIF1167" s="165"/>
      <c r="NIG1167" s="165"/>
      <c r="NIH1167" s="165"/>
      <c r="NII1167" s="165"/>
      <c r="NIJ1167" s="165"/>
      <c r="NIK1167" s="165"/>
      <c r="NIL1167" s="165"/>
      <c r="NIM1167" s="165"/>
      <c r="NIN1167" s="165"/>
      <c r="NIO1167" s="165"/>
      <c r="NIP1167" s="165"/>
      <c r="NIQ1167" s="165"/>
      <c r="NIR1167" s="165"/>
      <c r="NIS1167" s="165"/>
      <c r="NIT1167" s="165"/>
      <c r="NIU1167" s="165"/>
      <c r="NIV1167" s="165"/>
      <c r="NIW1167" s="165"/>
      <c r="NIX1167" s="165"/>
      <c r="NIY1167" s="165"/>
      <c r="NIZ1167" s="165"/>
      <c r="NJA1167" s="165"/>
      <c r="NJB1167" s="165"/>
      <c r="NJC1167" s="165"/>
      <c r="NJD1167" s="165"/>
      <c r="NJE1167" s="165"/>
      <c r="NJF1167" s="165"/>
      <c r="NJG1167" s="165"/>
      <c r="NJH1167" s="165"/>
      <c r="NJI1167" s="165"/>
      <c r="NJJ1167" s="165"/>
      <c r="NJK1167" s="165"/>
      <c r="NJL1167" s="165"/>
      <c r="NJM1167" s="165"/>
      <c r="NJN1167" s="165"/>
      <c r="NJO1167" s="165"/>
      <c r="NJP1167" s="165"/>
      <c r="NJQ1167" s="165"/>
      <c r="NJR1167" s="165"/>
      <c r="NJS1167" s="165"/>
      <c r="NJT1167" s="165"/>
      <c r="NJU1167" s="165"/>
      <c r="NJV1167" s="165"/>
      <c r="NJW1167" s="165"/>
      <c r="NJX1167" s="165"/>
      <c r="NJY1167" s="165"/>
      <c r="NJZ1167" s="165"/>
      <c r="NKA1167" s="165"/>
      <c r="NKB1167" s="165"/>
      <c r="NKC1167" s="165"/>
      <c r="NKD1167" s="165"/>
      <c r="NKE1167" s="165"/>
      <c r="NKF1167" s="165"/>
      <c r="NKG1167" s="165"/>
      <c r="NKH1167" s="165"/>
      <c r="NKI1167" s="165"/>
      <c r="NKJ1167" s="165"/>
      <c r="NKK1167" s="165"/>
      <c r="NKL1167" s="165"/>
      <c r="NKM1167" s="165"/>
      <c r="NKN1167" s="165"/>
      <c r="NKO1167" s="165"/>
      <c r="NKP1167" s="165"/>
      <c r="NKQ1167" s="165"/>
      <c r="NKR1167" s="165"/>
      <c r="NKS1167" s="165"/>
      <c r="NKT1167" s="165"/>
      <c r="NKU1167" s="165"/>
      <c r="NKV1167" s="165"/>
      <c r="NKW1167" s="165"/>
      <c r="NKX1167" s="165"/>
      <c r="NKY1167" s="165"/>
      <c r="NKZ1167" s="165"/>
      <c r="NLA1167" s="165"/>
      <c r="NLB1167" s="165"/>
      <c r="NLC1167" s="165"/>
      <c r="NLD1167" s="165"/>
      <c r="NLE1167" s="165"/>
      <c r="NLF1167" s="165"/>
      <c r="NLG1167" s="165"/>
      <c r="NLH1167" s="165"/>
      <c r="NLI1167" s="165"/>
      <c r="NLJ1167" s="165"/>
      <c r="NLK1167" s="165"/>
      <c r="NLL1167" s="165"/>
      <c r="NLM1167" s="165"/>
      <c r="NLN1167" s="165"/>
      <c r="NLO1167" s="165"/>
      <c r="NLP1167" s="165"/>
      <c r="NLQ1167" s="165"/>
      <c r="NLR1167" s="165"/>
      <c r="NLS1167" s="165"/>
      <c r="NLT1167" s="165"/>
      <c r="NLU1167" s="165"/>
      <c r="NLV1167" s="165"/>
      <c r="NLW1167" s="165"/>
      <c r="NLX1167" s="165"/>
      <c r="NLY1167" s="165"/>
      <c r="NLZ1167" s="165"/>
      <c r="NMA1167" s="165"/>
      <c r="NMB1167" s="165"/>
      <c r="NMC1167" s="165"/>
      <c r="NMD1167" s="165"/>
      <c r="NME1167" s="165"/>
      <c r="NMF1167" s="165"/>
      <c r="NMG1167" s="165"/>
      <c r="NMH1167" s="165"/>
      <c r="NMI1167" s="165"/>
      <c r="NMJ1167" s="165"/>
      <c r="NMK1167" s="165"/>
      <c r="NML1167" s="165"/>
      <c r="NMM1167" s="165"/>
      <c r="NMN1167" s="165"/>
      <c r="NMO1167" s="165"/>
      <c r="NMP1167" s="165"/>
      <c r="NMQ1167" s="165"/>
      <c r="NMR1167" s="165"/>
      <c r="NMS1167" s="165"/>
      <c r="NMT1167" s="165"/>
      <c r="NMU1167" s="165"/>
      <c r="NMV1167" s="165"/>
      <c r="NMW1167" s="165"/>
      <c r="NMX1167" s="165"/>
      <c r="NMY1167" s="165"/>
      <c r="NMZ1167" s="165"/>
      <c r="NNA1167" s="165"/>
      <c r="NNB1167" s="165"/>
      <c r="NNC1167" s="165"/>
      <c r="NND1167" s="165"/>
      <c r="NNE1167" s="165"/>
      <c r="NNF1167" s="165"/>
      <c r="NNG1167" s="165"/>
      <c r="NNH1167" s="165"/>
      <c r="NNI1167" s="165"/>
      <c r="NNJ1167" s="165"/>
      <c r="NNK1167" s="165"/>
      <c r="NNL1167" s="165"/>
      <c r="NNM1167" s="165"/>
      <c r="NNN1167" s="165"/>
      <c r="NNO1167" s="165"/>
      <c r="NNP1167" s="165"/>
      <c r="NNQ1167" s="165"/>
      <c r="NNR1167" s="165"/>
      <c r="NNS1167" s="165"/>
      <c r="NNT1167" s="165"/>
      <c r="NNU1167" s="165"/>
      <c r="NNV1167" s="165"/>
      <c r="NNW1167" s="165"/>
      <c r="NNX1167" s="165"/>
      <c r="NNY1167" s="165"/>
      <c r="NNZ1167" s="165"/>
      <c r="NOA1167" s="165"/>
      <c r="NOB1167" s="165"/>
      <c r="NOC1167" s="165"/>
      <c r="NOD1167" s="165"/>
      <c r="NOE1167" s="165"/>
      <c r="NOF1167" s="165"/>
      <c r="NOG1167" s="165"/>
      <c r="NOH1167" s="165"/>
      <c r="NOI1167" s="165"/>
      <c r="NOJ1167" s="165"/>
      <c r="NOK1167" s="165"/>
      <c r="NOL1167" s="165"/>
      <c r="NOM1167" s="165"/>
      <c r="NON1167" s="165"/>
      <c r="NOO1167" s="165"/>
      <c r="NOP1167" s="165"/>
      <c r="NOQ1167" s="165"/>
      <c r="NOR1167" s="165"/>
      <c r="NOS1167" s="165"/>
      <c r="NOT1167" s="165"/>
      <c r="NOU1167" s="165"/>
      <c r="NOV1167" s="165"/>
      <c r="NOW1167" s="165"/>
      <c r="NOX1167" s="165"/>
      <c r="NOY1167" s="165"/>
      <c r="NOZ1167" s="165"/>
      <c r="NPA1167" s="165"/>
      <c r="NPB1167" s="165"/>
      <c r="NPC1167" s="165"/>
      <c r="NPD1167" s="165"/>
      <c r="NPE1167" s="165"/>
      <c r="NPF1167" s="165"/>
      <c r="NPG1167" s="165"/>
      <c r="NPH1167" s="165"/>
      <c r="NPI1167" s="165"/>
      <c r="NPJ1167" s="165"/>
      <c r="NPK1167" s="165"/>
      <c r="NPL1167" s="165"/>
      <c r="NPM1167" s="165"/>
      <c r="NPN1167" s="165"/>
      <c r="NPO1167" s="165"/>
      <c r="NPP1167" s="165"/>
      <c r="NPQ1167" s="165"/>
      <c r="NPR1167" s="165"/>
      <c r="NPS1167" s="165"/>
      <c r="NPT1167" s="165"/>
      <c r="NPU1167" s="165"/>
      <c r="NPV1167" s="165"/>
      <c r="NPW1167" s="165"/>
      <c r="NPX1167" s="165"/>
      <c r="NPY1167" s="165"/>
      <c r="NPZ1167" s="165"/>
      <c r="NQA1167" s="165"/>
      <c r="NQB1167" s="165"/>
      <c r="NQC1167" s="165"/>
      <c r="NQD1167" s="165"/>
      <c r="NQE1167" s="165"/>
      <c r="NQF1167" s="165"/>
      <c r="NQG1167" s="165"/>
      <c r="NQH1167" s="165"/>
      <c r="NQI1167" s="165"/>
      <c r="NQJ1167" s="165"/>
      <c r="NQK1167" s="165"/>
      <c r="NQL1167" s="165"/>
      <c r="NQM1167" s="165"/>
      <c r="NQN1167" s="165"/>
      <c r="NQO1167" s="165"/>
      <c r="NQP1167" s="165"/>
      <c r="NQQ1167" s="165"/>
      <c r="NQR1167" s="165"/>
      <c r="NQS1167" s="165"/>
      <c r="NQT1167" s="165"/>
      <c r="NQU1167" s="165"/>
      <c r="NQV1167" s="165"/>
      <c r="NQW1167" s="165"/>
      <c r="NQX1167" s="165"/>
      <c r="NQY1167" s="165"/>
      <c r="NQZ1167" s="165"/>
      <c r="NRA1167" s="165"/>
      <c r="NRB1167" s="165"/>
      <c r="NRC1167" s="165"/>
      <c r="NRD1167" s="165"/>
      <c r="NRE1167" s="165"/>
      <c r="NRF1167" s="165"/>
      <c r="NRG1167" s="165"/>
      <c r="NRH1167" s="165"/>
      <c r="NRI1167" s="165"/>
      <c r="NRJ1167" s="165"/>
      <c r="NRK1167" s="165"/>
      <c r="NRL1167" s="165"/>
      <c r="NRM1167" s="165"/>
      <c r="NRN1167" s="165"/>
      <c r="NRO1167" s="165"/>
      <c r="NRP1167" s="165"/>
      <c r="NRQ1167" s="165"/>
      <c r="NRR1167" s="165"/>
      <c r="NRS1167" s="165"/>
      <c r="NRT1167" s="165"/>
      <c r="NRU1167" s="165"/>
      <c r="NRV1167" s="165"/>
      <c r="NRW1167" s="165"/>
      <c r="NRX1167" s="165"/>
      <c r="NRY1167" s="165"/>
      <c r="NRZ1167" s="165"/>
      <c r="NSA1167" s="165"/>
      <c r="NSB1167" s="165"/>
      <c r="NSC1167" s="165"/>
      <c r="NSD1167" s="165"/>
      <c r="NSE1167" s="165"/>
      <c r="NSF1167" s="165"/>
      <c r="NSG1167" s="165"/>
      <c r="NSH1167" s="165"/>
      <c r="NSI1167" s="165"/>
      <c r="NSJ1167" s="165"/>
      <c r="NSK1167" s="165"/>
      <c r="NSL1167" s="165"/>
      <c r="NSM1167" s="165"/>
      <c r="NSN1167" s="165"/>
      <c r="NSO1167" s="165"/>
      <c r="NSP1167" s="165"/>
      <c r="NSQ1167" s="165"/>
      <c r="NSR1167" s="165"/>
      <c r="NSS1167" s="165"/>
      <c r="NST1167" s="165"/>
      <c r="NSU1167" s="165"/>
      <c r="NSV1167" s="165"/>
      <c r="NSW1167" s="165"/>
      <c r="NSX1167" s="165"/>
      <c r="NSY1167" s="165"/>
      <c r="NSZ1167" s="165"/>
      <c r="NTA1167" s="165"/>
      <c r="NTB1167" s="165"/>
      <c r="NTC1167" s="165"/>
      <c r="NTD1167" s="165"/>
      <c r="NTE1167" s="165"/>
      <c r="NTF1167" s="165"/>
      <c r="NTG1167" s="165"/>
      <c r="NTH1167" s="165"/>
      <c r="NTI1167" s="165"/>
      <c r="NTJ1167" s="165"/>
      <c r="NTK1167" s="165"/>
      <c r="NTL1167" s="165"/>
      <c r="NTM1167" s="165"/>
      <c r="NTN1167" s="165"/>
      <c r="NTO1167" s="165"/>
      <c r="NTP1167" s="165"/>
      <c r="NTQ1167" s="165"/>
      <c r="NTR1167" s="165"/>
      <c r="NTS1167" s="165"/>
      <c r="NTT1167" s="165"/>
      <c r="NTU1167" s="165"/>
      <c r="NTV1167" s="165"/>
      <c r="NTW1167" s="165"/>
      <c r="NTX1167" s="165"/>
      <c r="NTY1167" s="165"/>
      <c r="NTZ1167" s="165"/>
      <c r="NUA1167" s="165"/>
      <c r="NUB1167" s="165"/>
      <c r="NUC1167" s="165"/>
      <c r="NUD1167" s="165"/>
      <c r="NUE1167" s="165"/>
      <c r="NUF1167" s="165"/>
      <c r="NUG1167" s="165"/>
      <c r="NUH1167" s="165"/>
      <c r="NUI1167" s="165"/>
      <c r="NUJ1167" s="165"/>
      <c r="NUK1167" s="165"/>
      <c r="NUL1167" s="165"/>
      <c r="NUM1167" s="165"/>
      <c r="NUN1167" s="165"/>
      <c r="NUO1167" s="165"/>
      <c r="NUP1167" s="165"/>
      <c r="NUQ1167" s="165"/>
      <c r="NUR1167" s="165"/>
      <c r="NUS1167" s="165"/>
      <c r="NUT1167" s="165"/>
      <c r="NUU1167" s="165"/>
      <c r="NUV1167" s="165"/>
      <c r="NUW1167" s="165"/>
      <c r="NUX1167" s="165"/>
      <c r="NUY1167" s="165"/>
      <c r="NUZ1167" s="165"/>
      <c r="NVA1167" s="165"/>
      <c r="NVB1167" s="165"/>
      <c r="NVC1167" s="165"/>
      <c r="NVD1167" s="165"/>
      <c r="NVE1167" s="165"/>
      <c r="NVF1167" s="165"/>
      <c r="NVG1167" s="165"/>
      <c r="NVH1167" s="165"/>
      <c r="NVI1167" s="165"/>
      <c r="NVJ1167" s="165"/>
      <c r="NVK1167" s="165"/>
      <c r="NVL1167" s="165"/>
      <c r="NVM1167" s="165"/>
      <c r="NVN1167" s="165"/>
      <c r="NVO1167" s="165"/>
      <c r="NVP1167" s="165"/>
      <c r="NVQ1167" s="165"/>
      <c r="NVR1167" s="165"/>
      <c r="NVS1167" s="165"/>
      <c r="NVT1167" s="165"/>
      <c r="NVU1167" s="165"/>
      <c r="NVV1167" s="165"/>
      <c r="NVW1167" s="165"/>
      <c r="NVX1167" s="165"/>
      <c r="NVY1167" s="165"/>
      <c r="NVZ1167" s="165"/>
      <c r="NWA1167" s="165"/>
      <c r="NWB1167" s="165"/>
      <c r="NWC1167" s="165"/>
      <c r="NWD1167" s="165"/>
      <c r="NWE1167" s="165"/>
      <c r="NWF1167" s="165"/>
      <c r="NWG1167" s="165"/>
      <c r="NWH1167" s="165"/>
      <c r="NWI1167" s="165"/>
      <c r="NWJ1167" s="165"/>
      <c r="NWK1167" s="165"/>
      <c r="NWL1167" s="165"/>
      <c r="NWM1167" s="165"/>
      <c r="NWN1167" s="165"/>
      <c r="NWO1167" s="165"/>
      <c r="NWP1167" s="165"/>
      <c r="NWQ1167" s="165"/>
      <c r="NWR1167" s="165"/>
      <c r="NWS1167" s="165"/>
      <c r="NWT1167" s="165"/>
      <c r="NWU1167" s="165"/>
      <c r="NWV1167" s="165"/>
      <c r="NWW1167" s="165"/>
      <c r="NWX1167" s="165"/>
      <c r="NWY1167" s="165"/>
      <c r="NWZ1167" s="165"/>
      <c r="NXA1167" s="165"/>
      <c r="NXB1167" s="165"/>
      <c r="NXC1167" s="165"/>
      <c r="NXD1167" s="165"/>
      <c r="NXE1167" s="165"/>
      <c r="NXF1167" s="165"/>
      <c r="NXG1167" s="165"/>
      <c r="NXH1167" s="165"/>
      <c r="NXI1167" s="165"/>
      <c r="NXJ1167" s="165"/>
      <c r="NXK1167" s="165"/>
      <c r="NXL1167" s="165"/>
      <c r="NXM1167" s="165"/>
      <c r="NXN1167" s="165"/>
      <c r="NXO1167" s="165"/>
      <c r="NXP1167" s="165"/>
      <c r="NXQ1167" s="165"/>
      <c r="NXR1167" s="165"/>
      <c r="NXS1167" s="165"/>
      <c r="NXT1167" s="165"/>
      <c r="NXU1167" s="165"/>
      <c r="NXV1167" s="165"/>
      <c r="NXW1167" s="165"/>
      <c r="NXX1167" s="165"/>
      <c r="NXY1167" s="165"/>
      <c r="NXZ1167" s="165"/>
      <c r="NYA1167" s="165"/>
      <c r="NYB1167" s="165"/>
      <c r="NYC1167" s="165"/>
      <c r="NYD1167" s="165"/>
      <c r="NYE1167" s="165"/>
      <c r="NYF1167" s="165"/>
      <c r="NYG1167" s="165"/>
      <c r="NYH1167" s="165"/>
      <c r="NYI1167" s="165"/>
      <c r="NYJ1167" s="165"/>
      <c r="NYK1167" s="165"/>
      <c r="NYL1167" s="165"/>
      <c r="NYM1167" s="165"/>
      <c r="NYN1167" s="165"/>
      <c r="NYO1167" s="165"/>
      <c r="NYP1167" s="165"/>
      <c r="NYQ1167" s="165"/>
      <c r="NYR1167" s="165"/>
      <c r="NYS1167" s="165"/>
      <c r="NYT1167" s="165"/>
      <c r="NYU1167" s="165"/>
      <c r="NYV1167" s="165"/>
      <c r="NYW1167" s="165"/>
      <c r="NYX1167" s="165"/>
      <c r="NYY1167" s="165"/>
      <c r="NYZ1167" s="165"/>
      <c r="NZA1167" s="165"/>
      <c r="NZB1167" s="165"/>
      <c r="NZC1167" s="165"/>
      <c r="NZD1167" s="165"/>
      <c r="NZE1167" s="165"/>
      <c r="NZF1167" s="165"/>
      <c r="NZG1167" s="165"/>
      <c r="NZH1167" s="165"/>
      <c r="NZI1167" s="165"/>
      <c r="NZJ1167" s="165"/>
      <c r="NZK1167" s="165"/>
      <c r="NZL1167" s="165"/>
      <c r="NZM1167" s="165"/>
      <c r="NZN1167" s="165"/>
      <c r="NZO1167" s="165"/>
      <c r="NZP1167" s="165"/>
      <c r="NZQ1167" s="165"/>
      <c r="NZR1167" s="165"/>
      <c r="NZS1167" s="165"/>
      <c r="NZT1167" s="165"/>
      <c r="NZU1167" s="165"/>
      <c r="NZV1167" s="165"/>
      <c r="NZW1167" s="165"/>
      <c r="NZX1167" s="165"/>
      <c r="NZY1167" s="165"/>
      <c r="NZZ1167" s="165"/>
      <c r="OAA1167" s="165"/>
      <c r="OAB1167" s="165"/>
      <c r="OAC1167" s="165"/>
      <c r="OAD1167" s="165"/>
      <c r="OAE1167" s="165"/>
      <c r="OAF1167" s="165"/>
      <c r="OAG1167" s="165"/>
      <c r="OAH1167" s="165"/>
      <c r="OAI1167" s="165"/>
      <c r="OAJ1167" s="165"/>
      <c r="OAK1167" s="165"/>
      <c r="OAL1167" s="165"/>
      <c r="OAM1167" s="165"/>
      <c r="OAN1167" s="165"/>
      <c r="OAO1167" s="165"/>
      <c r="OAP1167" s="165"/>
      <c r="OAQ1167" s="165"/>
      <c r="OAR1167" s="165"/>
      <c r="OAS1167" s="165"/>
      <c r="OAT1167" s="165"/>
      <c r="OAU1167" s="165"/>
      <c r="OAV1167" s="165"/>
      <c r="OAW1167" s="165"/>
      <c r="OAX1167" s="165"/>
      <c r="OAY1167" s="165"/>
      <c r="OAZ1167" s="165"/>
      <c r="OBA1167" s="165"/>
      <c r="OBB1167" s="165"/>
      <c r="OBC1167" s="165"/>
      <c r="OBD1167" s="165"/>
      <c r="OBE1167" s="165"/>
      <c r="OBF1167" s="165"/>
      <c r="OBG1167" s="165"/>
      <c r="OBH1167" s="165"/>
      <c r="OBI1167" s="165"/>
      <c r="OBJ1167" s="165"/>
      <c r="OBK1167" s="165"/>
      <c r="OBL1167" s="165"/>
      <c r="OBM1167" s="165"/>
      <c r="OBN1167" s="165"/>
      <c r="OBO1167" s="165"/>
      <c r="OBP1167" s="165"/>
      <c r="OBQ1167" s="165"/>
      <c r="OBR1167" s="165"/>
      <c r="OBS1167" s="165"/>
      <c r="OBT1167" s="165"/>
      <c r="OBU1167" s="165"/>
      <c r="OBV1167" s="165"/>
      <c r="OBW1167" s="165"/>
      <c r="OBX1167" s="165"/>
      <c r="OBY1167" s="165"/>
      <c r="OBZ1167" s="165"/>
      <c r="OCA1167" s="165"/>
      <c r="OCB1167" s="165"/>
      <c r="OCC1167" s="165"/>
      <c r="OCD1167" s="165"/>
      <c r="OCE1167" s="165"/>
      <c r="OCF1167" s="165"/>
      <c r="OCG1167" s="165"/>
      <c r="OCH1167" s="165"/>
      <c r="OCI1167" s="165"/>
      <c r="OCJ1167" s="165"/>
      <c r="OCK1167" s="165"/>
      <c r="OCL1167" s="165"/>
      <c r="OCM1167" s="165"/>
      <c r="OCN1167" s="165"/>
      <c r="OCO1167" s="165"/>
      <c r="OCP1167" s="165"/>
      <c r="OCQ1167" s="165"/>
      <c r="OCR1167" s="165"/>
      <c r="OCS1167" s="165"/>
      <c r="OCT1167" s="165"/>
      <c r="OCU1167" s="165"/>
      <c r="OCV1167" s="165"/>
      <c r="OCW1167" s="165"/>
      <c r="OCX1167" s="165"/>
      <c r="OCY1167" s="165"/>
      <c r="OCZ1167" s="165"/>
      <c r="ODA1167" s="165"/>
      <c r="ODB1167" s="165"/>
      <c r="ODC1167" s="165"/>
      <c r="ODD1167" s="165"/>
      <c r="ODE1167" s="165"/>
      <c r="ODF1167" s="165"/>
      <c r="ODG1167" s="165"/>
      <c r="ODH1167" s="165"/>
      <c r="ODI1167" s="165"/>
      <c r="ODJ1167" s="165"/>
      <c r="ODK1167" s="165"/>
      <c r="ODL1167" s="165"/>
      <c r="ODM1167" s="165"/>
      <c r="ODN1167" s="165"/>
      <c r="ODO1167" s="165"/>
      <c r="ODP1167" s="165"/>
      <c r="ODQ1167" s="165"/>
      <c r="ODR1167" s="165"/>
      <c r="ODS1167" s="165"/>
      <c r="ODT1167" s="165"/>
      <c r="ODU1167" s="165"/>
      <c r="ODV1167" s="165"/>
      <c r="ODW1167" s="165"/>
      <c r="ODX1167" s="165"/>
      <c r="ODY1167" s="165"/>
      <c r="ODZ1167" s="165"/>
      <c r="OEA1167" s="165"/>
      <c r="OEB1167" s="165"/>
      <c r="OEC1167" s="165"/>
      <c r="OED1167" s="165"/>
      <c r="OEE1167" s="165"/>
      <c r="OEF1167" s="165"/>
      <c r="OEG1167" s="165"/>
      <c r="OEH1167" s="165"/>
      <c r="OEI1167" s="165"/>
      <c r="OEJ1167" s="165"/>
      <c r="OEK1167" s="165"/>
      <c r="OEL1167" s="165"/>
      <c r="OEM1167" s="165"/>
      <c r="OEN1167" s="165"/>
      <c r="OEO1167" s="165"/>
      <c r="OEP1167" s="165"/>
      <c r="OEQ1167" s="165"/>
      <c r="OER1167" s="165"/>
      <c r="OES1167" s="165"/>
      <c r="OET1167" s="165"/>
      <c r="OEU1167" s="165"/>
      <c r="OEV1167" s="165"/>
      <c r="OEW1167" s="165"/>
      <c r="OEX1167" s="165"/>
      <c r="OEY1167" s="165"/>
      <c r="OEZ1167" s="165"/>
      <c r="OFA1167" s="165"/>
      <c r="OFB1167" s="165"/>
      <c r="OFC1167" s="165"/>
      <c r="OFD1167" s="165"/>
      <c r="OFE1167" s="165"/>
      <c r="OFF1167" s="165"/>
      <c r="OFG1167" s="165"/>
      <c r="OFH1167" s="165"/>
      <c r="OFI1167" s="165"/>
      <c r="OFJ1167" s="165"/>
      <c r="OFK1167" s="165"/>
      <c r="OFL1167" s="165"/>
      <c r="OFM1167" s="165"/>
      <c r="OFN1167" s="165"/>
      <c r="OFO1167" s="165"/>
      <c r="OFP1167" s="165"/>
      <c r="OFQ1167" s="165"/>
      <c r="OFR1167" s="165"/>
      <c r="OFS1167" s="165"/>
      <c r="OFT1167" s="165"/>
      <c r="OFU1167" s="165"/>
      <c r="OFV1167" s="165"/>
      <c r="OFW1167" s="165"/>
      <c r="OFX1167" s="165"/>
      <c r="OFY1167" s="165"/>
      <c r="OFZ1167" s="165"/>
      <c r="OGA1167" s="165"/>
      <c r="OGB1167" s="165"/>
      <c r="OGC1167" s="165"/>
      <c r="OGD1167" s="165"/>
      <c r="OGE1167" s="165"/>
      <c r="OGF1167" s="165"/>
      <c r="OGG1167" s="165"/>
      <c r="OGH1167" s="165"/>
      <c r="OGI1167" s="165"/>
      <c r="OGJ1167" s="165"/>
      <c r="OGK1167" s="165"/>
      <c r="OGL1167" s="165"/>
      <c r="OGM1167" s="165"/>
      <c r="OGN1167" s="165"/>
      <c r="OGO1167" s="165"/>
      <c r="OGP1167" s="165"/>
      <c r="OGQ1167" s="165"/>
      <c r="OGR1167" s="165"/>
      <c r="OGS1167" s="165"/>
      <c r="OGT1167" s="165"/>
      <c r="OGU1167" s="165"/>
      <c r="OGV1167" s="165"/>
      <c r="OGW1167" s="165"/>
      <c r="OGX1167" s="165"/>
      <c r="OGY1167" s="165"/>
      <c r="OGZ1167" s="165"/>
      <c r="OHA1167" s="165"/>
      <c r="OHB1167" s="165"/>
      <c r="OHC1167" s="165"/>
      <c r="OHD1167" s="165"/>
      <c r="OHE1167" s="165"/>
      <c r="OHF1167" s="165"/>
      <c r="OHG1167" s="165"/>
      <c r="OHH1167" s="165"/>
      <c r="OHI1167" s="165"/>
      <c r="OHJ1167" s="165"/>
      <c r="OHK1167" s="165"/>
      <c r="OHL1167" s="165"/>
      <c r="OHM1167" s="165"/>
      <c r="OHN1167" s="165"/>
      <c r="OHO1167" s="165"/>
      <c r="OHP1167" s="165"/>
      <c r="OHQ1167" s="165"/>
      <c r="OHR1167" s="165"/>
      <c r="OHS1167" s="165"/>
      <c r="OHT1167" s="165"/>
      <c r="OHU1167" s="165"/>
      <c r="OHV1167" s="165"/>
      <c r="OHW1167" s="165"/>
      <c r="OHX1167" s="165"/>
      <c r="OHY1167" s="165"/>
      <c r="OHZ1167" s="165"/>
      <c r="OIA1167" s="165"/>
      <c r="OIB1167" s="165"/>
      <c r="OIC1167" s="165"/>
      <c r="OID1167" s="165"/>
      <c r="OIE1167" s="165"/>
      <c r="OIF1167" s="165"/>
      <c r="OIG1167" s="165"/>
      <c r="OIH1167" s="165"/>
      <c r="OII1167" s="165"/>
      <c r="OIJ1167" s="165"/>
      <c r="OIK1167" s="165"/>
      <c r="OIL1167" s="165"/>
      <c r="OIM1167" s="165"/>
      <c r="OIN1167" s="165"/>
      <c r="OIO1167" s="165"/>
      <c r="OIP1167" s="165"/>
      <c r="OIQ1167" s="165"/>
      <c r="OIR1167" s="165"/>
      <c r="OIS1167" s="165"/>
      <c r="OIT1167" s="165"/>
      <c r="OIU1167" s="165"/>
      <c r="OIV1167" s="165"/>
      <c r="OIW1167" s="165"/>
      <c r="OIX1167" s="165"/>
      <c r="OIY1167" s="165"/>
      <c r="OIZ1167" s="165"/>
      <c r="OJA1167" s="165"/>
      <c r="OJB1167" s="165"/>
      <c r="OJC1167" s="165"/>
      <c r="OJD1167" s="165"/>
      <c r="OJE1167" s="165"/>
      <c r="OJF1167" s="165"/>
      <c r="OJG1167" s="165"/>
      <c r="OJH1167" s="165"/>
      <c r="OJI1167" s="165"/>
      <c r="OJJ1167" s="165"/>
      <c r="OJK1167" s="165"/>
      <c r="OJL1167" s="165"/>
      <c r="OJM1167" s="165"/>
      <c r="OJN1167" s="165"/>
      <c r="OJO1167" s="165"/>
      <c r="OJP1167" s="165"/>
      <c r="OJQ1167" s="165"/>
      <c r="OJR1167" s="165"/>
      <c r="OJS1167" s="165"/>
      <c r="OJT1167" s="165"/>
      <c r="OJU1167" s="165"/>
      <c r="OJV1167" s="165"/>
      <c r="OJW1167" s="165"/>
      <c r="OJX1167" s="165"/>
      <c r="OJY1167" s="165"/>
      <c r="OJZ1167" s="165"/>
      <c r="OKA1167" s="165"/>
      <c r="OKB1167" s="165"/>
      <c r="OKC1167" s="165"/>
      <c r="OKD1167" s="165"/>
      <c r="OKE1167" s="165"/>
      <c r="OKF1167" s="165"/>
      <c r="OKG1167" s="165"/>
      <c r="OKH1167" s="165"/>
      <c r="OKI1167" s="165"/>
      <c r="OKJ1167" s="165"/>
      <c r="OKK1167" s="165"/>
      <c r="OKL1167" s="165"/>
      <c r="OKM1167" s="165"/>
      <c r="OKN1167" s="165"/>
      <c r="OKO1167" s="165"/>
      <c r="OKP1167" s="165"/>
      <c r="OKQ1167" s="165"/>
      <c r="OKR1167" s="165"/>
      <c r="OKS1167" s="165"/>
      <c r="OKT1167" s="165"/>
      <c r="OKU1167" s="165"/>
      <c r="OKV1167" s="165"/>
      <c r="OKW1167" s="165"/>
      <c r="OKX1167" s="165"/>
      <c r="OKY1167" s="165"/>
      <c r="OKZ1167" s="165"/>
      <c r="OLA1167" s="165"/>
      <c r="OLB1167" s="165"/>
      <c r="OLC1167" s="165"/>
      <c r="OLD1167" s="165"/>
      <c r="OLE1167" s="165"/>
      <c r="OLF1167" s="165"/>
      <c r="OLG1167" s="165"/>
      <c r="OLH1167" s="165"/>
      <c r="OLI1167" s="165"/>
      <c r="OLJ1167" s="165"/>
      <c r="OLK1167" s="165"/>
      <c r="OLL1167" s="165"/>
      <c r="OLM1167" s="165"/>
      <c r="OLN1167" s="165"/>
      <c r="OLO1167" s="165"/>
      <c r="OLP1167" s="165"/>
      <c r="OLQ1167" s="165"/>
      <c r="OLR1167" s="165"/>
      <c r="OLS1167" s="165"/>
      <c r="OLT1167" s="165"/>
      <c r="OLU1167" s="165"/>
      <c r="OLV1167" s="165"/>
      <c r="OLW1167" s="165"/>
      <c r="OLX1167" s="165"/>
      <c r="OLY1167" s="165"/>
      <c r="OLZ1167" s="165"/>
      <c r="OMA1167" s="165"/>
      <c r="OMB1167" s="165"/>
      <c r="OMC1167" s="165"/>
      <c r="OMD1167" s="165"/>
      <c r="OME1167" s="165"/>
      <c r="OMF1167" s="165"/>
      <c r="OMG1167" s="165"/>
      <c r="OMH1167" s="165"/>
      <c r="OMI1167" s="165"/>
      <c r="OMJ1167" s="165"/>
      <c r="OMK1167" s="165"/>
      <c r="OML1167" s="165"/>
      <c r="OMM1167" s="165"/>
      <c r="OMN1167" s="165"/>
      <c r="OMO1167" s="165"/>
      <c r="OMP1167" s="165"/>
      <c r="OMQ1167" s="165"/>
      <c r="OMR1167" s="165"/>
      <c r="OMS1167" s="165"/>
      <c r="OMT1167" s="165"/>
      <c r="OMU1167" s="165"/>
      <c r="OMV1167" s="165"/>
      <c r="OMW1167" s="165"/>
      <c r="OMX1167" s="165"/>
      <c r="OMY1167" s="165"/>
      <c r="OMZ1167" s="165"/>
      <c r="ONA1167" s="165"/>
      <c r="ONB1167" s="165"/>
      <c r="ONC1167" s="165"/>
      <c r="OND1167" s="165"/>
      <c r="ONE1167" s="165"/>
      <c r="ONF1167" s="165"/>
      <c r="ONG1167" s="165"/>
      <c r="ONH1167" s="165"/>
      <c r="ONI1167" s="165"/>
      <c r="ONJ1167" s="165"/>
      <c r="ONK1167" s="165"/>
      <c r="ONL1167" s="165"/>
      <c r="ONM1167" s="165"/>
      <c r="ONN1167" s="165"/>
      <c r="ONO1167" s="165"/>
      <c r="ONP1167" s="165"/>
      <c r="ONQ1167" s="165"/>
      <c r="ONR1167" s="165"/>
      <c r="ONS1167" s="165"/>
      <c r="ONT1167" s="165"/>
      <c r="ONU1167" s="165"/>
      <c r="ONV1167" s="165"/>
      <c r="ONW1167" s="165"/>
      <c r="ONX1167" s="165"/>
      <c r="ONY1167" s="165"/>
      <c r="ONZ1167" s="165"/>
      <c r="OOA1167" s="165"/>
      <c r="OOB1167" s="165"/>
      <c r="OOC1167" s="165"/>
      <c r="OOD1167" s="165"/>
      <c r="OOE1167" s="165"/>
      <c r="OOF1167" s="165"/>
      <c r="OOG1167" s="165"/>
      <c r="OOH1167" s="165"/>
      <c r="OOI1167" s="165"/>
      <c r="OOJ1167" s="165"/>
      <c r="OOK1167" s="165"/>
      <c r="OOL1167" s="165"/>
      <c r="OOM1167" s="165"/>
      <c r="OON1167" s="165"/>
      <c r="OOO1167" s="165"/>
      <c r="OOP1167" s="165"/>
      <c r="OOQ1167" s="165"/>
      <c r="OOR1167" s="165"/>
      <c r="OOS1167" s="165"/>
      <c r="OOT1167" s="165"/>
      <c r="OOU1167" s="165"/>
      <c r="OOV1167" s="165"/>
      <c r="OOW1167" s="165"/>
      <c r="OOX1167" s="165"/>
      <c r="OOY1167" s="165"/>
      <c r="OOZ1167" s="165"/>
      <c r="OPA1167" s="165"/>
      <c r="OPB1167" s="165"/>
      <c r="OPC1167" s="165"/>
      <c r="OPD1167" s="165"/>
      <c r="OPE1167" s="165"/>
      <c r="OPF1167" s="165"/>
      <c r="OPG1167" s="165"/>
      <c r="OPH1167" s="165"/>
      <c r="OPI1167" s="165"/>
      <c r="OPJ1167" s="165"/>
      <c r="OPK1167" s="165"/>
      <c r="OPL1167" s="165"/>
      <c r="OPM1167" s="165"/>
      <c r="OPN1167" s="165"/>
      <c r="OPO1167" s="165"/>
      <c r="OPP1167" s="165"/>
      <c r="OPQ1167" s="165"/>
      <c r="OPR1167" s="165"/>
      <c r="OPS1167" s="165"/>
      <c r="OPT1167" s="165"/>
      <c r="OPU1167" s="165"/>
      <c r="OPV1167" s="165"/>
      <c r="OPW1167" s="165"/>
      <c r="OPX1167" s="165"/>
      <c r="OPY1167" s="165"/>
      <c r="OPZ1167" s="165"/>
      <c r="OQA1167" s="165"/>
      <c r="OQB1167" s="165"/>
      <c r="OQC1167" s="165"/>
      <c r="OQD1167" s="165"/>
      <c r="OQE1167" s="165"/>
      <c r="OQF1167" s="165"/>
      <c r="OQG1167" s="165"/>
      <c r="OQH1167" s="165"/>
      <c r="OQI1167" s="165"/>
      <c r="OQJ1167" s="165"/>
      <c r="OQK1167" s="165"/>
      <c r="OQL1167" s="165"/>
      <c r="OQM1167" s="165"/>
      <c r="OQN1167" s="165"/>
      <c r="OQO1167" s="165"/>
      <c r="OQP1167" s="165"/>
      <c r="OQQ1167" s="165"/>
      <c r="OQR1167" s="165"/>
      <c r="OQS1167" s="165"/>
      <c r="OQT1167" s="165"/>
      <c r="OQU1167" s="165"/>
      <c r="OQV1167" s="165"/>
      <c r="OQW1167" s="165"/>
      <c r="OQX1167" s="165"/>
      <c r="OQY1167" s="165"/>
      <c r="OQZ1167" s="165"/>
      <c r="ORA1167" s="165"/>
      <c r="ORB1167" s="165"/>
      <c r="ORC1167" s="165"/>
      <c r="ORD1167" s="165"/>
      <c r="ORE1167" s="165"/>
      <c r="ORF1167" s="165"/>
      <c r="ORG1167" s="165"/>
      <c r="ORH1167" s="165"/>
      <c r="ORI1167" s="165"/>
      <c r="ORJ1167" s="165"/>
      <c r="ORK1167" s="165"/>
      <c r="ORL1167" s="165"/>
      <c r="ORM1167" s="165"/>
      <c r="ORN1167" s="165"/>
      <c r="ORO1167" s="165"/>
      <c r="ORP1167" s="165"/>
      <c r="ORQ1167" s="165"/>
      <c r="ORR1167" s="165"/>
      <c r="ORS1167" s="165"/>
      <c r="ORT1167" s="165"/>
      <c r="ORU1167" s="165"/>
      <c r="ORV1167" s="165"/>
      <c r="ORW1167" s="165"/>
      <c r="ORX1167" s="165"/>
      <c r="ORY1167" s="165"/>
      <c r="ORZ1167" s="165"/>
      <c r="OSA1167" s="165"/>
      <c r="OSB1167" s="165"/>
      <c r="OSC1167" s="165"/>
      <c r="OSD1167" s="165"/>
      <c r="OSE1167" s="165"/>
      <c r="OSF1167" s="165"/>
      <c r="OSG1167" s="165"/>
      <c r="OSH1167" s="165"/>
      <c r="OSI1167" s="165"/>
      <c r="OSJ1167" s="165"/>
      <c r="OSK1167" s="165"/>
      <c r="OSL1167" s="165"/>
      <c r="OSM1167" s="165"/>
      <c r="OSN1167" s="165"/>
      <c r="OSO1167" s="165"/>
      <c r="OSP1167" s="165"/>
      <c r="OSQ1167" s="165"/>
      <c r="OSR1167" s="165"/>
      <c r="OSS1167" s="165"/>
      <c r="OST1167" s="165"/>
      <c r="OSU1167" s="165"/>
      <c r="OSV1167" s="165"/>
      <c r="OSW1167" s="165"/>
      <c r="OSX1167" s="165"/>
      <c r="OSY1167" s="165"/>
      <c r="OSZ1167" s="165"/>
      <c r="OTA1167" s="165"/>
      <c r="OTB1167" s="165"/>
      <c r="OTC1167" s="165"/>
      <c r="OTD1167" s="165"/>
      <c r="OTE1167" s="165"/>
      <c r="OTF1167" s="165"/>
      <c r="OTG1167" s="165"/>
      <c r="OTH1167" s="165"/>
      <c r="OTI1167" s="165"/>
      <c r="OTJ1167" s="165"/>
      <c r="OTK1167" s="165"/>
      <c r="OTL1167" s="165"/>
      <c r="OTM1167" s="165"/>
      <c r="OTN1167" s="165"/>
      <c r="OTO1167" s="165"/>
      <c r="OTP1167" s="165"/>
      <c r="OTQ1167" s="165"/>
      <c r="OTR1167" s="165"/>
      <c r="OTS1167" s="165"/>
      <c r="OTT1167" s="165"/>
      <c r="OTU1167" s="165"/>
      <c r="OTV1167" s="165"/>
      <c r="OTW1167" s="165"/>
      <c r="OTX1167" s="165"/>
      <c r="OTY1167" s="165"/>
      <c r="OTZ1167" s="165"/>
      <c r="OUA1167" s="165"/>
      <c r="OUB1167" s="165"/>
      <c r="OUC1167" s="165"/>
      <c r="OUD1167" s="165"/>
      <c r="OUE1167" s="165"/>
      <c r="OUF1167" s="165"/>
      <c r="OUG1167" s="165"/>
      <c r="OUH1167" s="165"/>
      <c r="OUI1167" s="165"/>
      <c r="OUJ1167" s="165"/>
      <c r="OUK1167" s="165"/>
      <c r="OUL1167" s="165"/>
      <c r="OUM1167" s="165"/>
      <c r="OUN1167" s="165"/>
      <c r="OUO1167" s="165"/>
      <c r="OUP1167" s="165"/>
      <c r="OUQ1167" s="165"/>
      <c r="OUR1167" s="165"/>
      <c r="OUS1167" s="165"/>
      <c r="OUT1167" s="165"/>
      <c r="OUU1167" s="165"/>
      <c r="OUV1167" s="165"/>
      <c r="OUW1167" s="165"/>
      <c r="OUX1167" s="165"/>
      <c r="OUY1167" s="165"/>
      <c r="OUZ1167" s="165"/>
      <c r="OVA1167" s="165"/>
      <c r="OVB1167" s="165"/>
      <c r="OVC1167" s="165"/>
      <c r="OVD1167" s="165"/>
      <c r="OVE1167" s="165"/>
      <c r="OVF1167" s="165"/>
      <c r="OVG1167" s="165"/>
      <c r="OVH1167" s="165"/>
      <c r="OVI1167" s="165"/>
      <c r="OVJ1167" s="165"/>
      <c r="OVK1167" s="165"/>
      <c r="OVL1167" s="165"/>
      <c r="OVM1167" s="165"/>
      <c r="OVN1167" s="165"/>
      <c r="OVO1167" s="165"/>
      <c r="OVP1167" s="165"/>
      <c r="OVQ1167" s="165"/>
      <c r="OVR1167" s="165"/>
      <c r="OVS1167" s="165"/>
      <c r="OVT1167" s="165"/>
      <c r="OVU1167" s="165"/>
      <c r="OVV1167" s="165"/>
      <c r="OVW1167" s="165"/>
      <c r="OVX1167" s="165"/>
      <c r="OVY1167" s="165"/>
      <c r="OVZ1167" s="165"/>
      <c r="OWA1167" s="165"/>
      <c r="OWB1167" s="165"/>
      <c r="OWC1167" s="165"/>
      <c r="OWD1167" s="165"/>
      <c r="OWE1167" s="165"/>
      <c r="OWF1167" s="165"/>
      <c r="OWG1167" s="165"/>
      <c r="OWH1167" s="165"/>
      <c r="OWI1167" s="165"/>
      <c r="OWJ1167" s="165"/>
      <c r="OWK1167" s="165"/>
      <c r="OWL1167" s="165"/>
      <c r="OWM1167" s="165"/>
      <c r="OWN1167" s="165"/>
      <c r="OWO1167" s="165"/>
      <c r="OWP1167" s="165"/>
      <c r="OWQ1167" s="165"/>
      <c r="OWR1167" s="165"/>
      <c r="OWS1167" s="165"/>
      <c r="OWT1167" s="165"/>
      <c r="OWU1167" s="165"/>
      <c r="OWV1167" s="165"/>
      <c r="OWW1167" s="165"/>
      <c r="OWX1167" s="165"/>
      <c r="OWY1167" s="165"/>
      <c r="OWZ1167" s="165"/>
      <c r="OXA1167" s="165"/>
      <c r="OXB1167" s="165"/>
      <c r="OXC1167" s="165"/>
      <c r="OXD1167" s="165"/>
      <c r="OXE1167" s="165"/>
      <c r="OXF1167" s="165"/>
      <c r="OXG1167" s="165"/>
      <c r="OXH1167" s="165"/>
      <c r="OXI1167" s="165"/>
      <c r="OXJ1167" s="165"/>
      <c r="OXK1167" s="165"/>
      <c r="OXL1167" s="165"/>
      <c r="OXM1167" s="165"/>
      <c r="OXN1167" s="165"/>
      <c r="OXO1167" s="165"/>
      <c r="OXP1167" s="165"/>
      <c r="OXQ1167" s="165"/>
      <c r="OXR1167" s="165"/>
      <c r="OXS1167" s="165"/>
      <c r="OXT1167" s="165"/>
      <c r="OXU1167" s="165"/>
      <c r="OXV1167" s="165"/>
      <c r="OXW1167" s="165"/>
      <c r="OXX1167" s="165"/>
      <c r="OXY1167" s="165"/>
      <c r="OXZ1167" s="165"/>
      <c r="OYA1167" s="165"/>
      <c r="OYB1167" s="165"/>
      <c r="OYC1167" s="165"/>
      <c r="OYD1167" s="165"/>
      <c r="OYE1167" s="165"/>
      <c r="OYF1167" s="165"/>
      <c r="OYG1167" s="165"/>
      <c r="OYH1167" s="165"/>
      <c r="OYI1167" s="165"/>
      <c r="OYJ1167" s="165"/>
      <c r="OYK1167" s="165"/>
      <c r="OYL1167" s="165"/>
      <c r="OYM1167" s="165"/>
      <c r="OYN1167" s="165"/>
      <c r="OYO1167" s="165"/>
      <c r="OYP1167" s="165"/>
      <c r="OYQ1167" s="165"/>
      <c r="OYR1167" s="165"/>
      <c r="OYS1167" s="165"/>
      <c r="OYT1167" s="165"/>
      <c r="OYU1167" s="165"/>
      <c r="OYV1167" s="165"/>
      <c r="OYW1167" s="165"/>
      <c r="OYX1167" s="165"/>
      <c r="OYY1167" s="165"/>
      <c r="OYZ1167" s="165"/>
      <c r="OZA1167" s="165"/>
      <c r="OZB1167" s="165"/>
      <c r="OZC1167" s="165"/>
      <c r="OZD1167" s="165"/>
      <c r="OZE1167" s="165"/>
      <c r="OZF1167" s="165"/>
      <c r="OZG1167" s="165"/>
      <c r="OZH1167" s="165"/>
      <c r="OZI1167" s="165"/>
      <c r="OZJ1167" s="165"/>
      <c r="OZK1167" s="165"/>
      <c r="OZL1167" s="165"/>
      <c r="OZM1167" s="165"/>
      <c r="OZN1167" s="165"/>
      <c r="OZO1167" s="165"/>
      <c r="OZP1167" s="165"/>
      <c r="OZQ1167" s="165"/>
      <c r="OZR1167" s="165"/>
      <c r="OZS1167" s="165"/>
      <c r="OZT1167" s="165"/>
      <c r="OZU1167" s="165"/>
      <c r="OZV1167" s="165"/>
      <c r="OZW1167" s="165"/>
      <c r="OZX1167" s="165"/>
      <c r="OZY1167" s="165"/>
      <c r="OZZ1167" s="165"/>
      <c r="PAA1167" s="165"/>
      <c r="PAB1167" s="165"/>
      <c r="PAC1167" s="165"/>
      <c r="PAD1167" s="165"/>
      <c r="PAE1167" s="165"/>
      <c r="PAF1167" s="165"/>
      <c r="PAG1167" s="165"/>
      <c r="PAH1167" s="165"/>
      <c r="PAI1167" s="165"/>
      <c r="PAJ1167" s="165"/>
      <c r="PAK1167" s="165"/>
      <c r="PAL1167" s="165"/>
      <c r="PAM1167" s="165"/>
      <c r="PAN1167" s="165"/>
      <c r="PAO1167" s="165"/>
      <c r="PAP1167" s="165"/>
      <c r="PAQ1167" s="165"/>
      <c r="PAR1167" s="165"/>
      <c r="PAS1167" s="165"/>
      <c r="PAT1167" s="165"/>
      <c r="PAU1167" s="165"/>
      <c r="PAV1167" s="165"/>
      <c r="PAW1167" s="165"/>
      <c r="PAX1167" s="165"/>
      <c r="PAY1167" s="165"/>
      <c r="PAZ1167" s="165"/>
      <c r="PBA1167" s="165"/>
      <c r="PBB1167" s="165"/>
      <c r="PBC1167" s="165"/>
      <c r="PBD1167" s="165"/>
      <c r="PBE1167" s="165"/>
      <c r="PBF1167" s="165"/>
      <c r="PBG1167" s="165"/>
      <c r="PBH1167" s="165"/>
      <c r="PBI1167" s="165"/>
      <c r="PBJ1167" s="165"/>
      <c r="PBK1167" s="165"/>
      <c r="PBL1167" s="165"/>
      <c r="PBM1167" s="165"/>
      <c r="PBN1167" s="165"/>
      <c r="PBO1167" s="165"/>
      <c r="PBP1167" s="165"/>
      <c r="PBQ1167" s="165"/>
      <c r="PBR1167" s="165"/>
      <c r="PBS1167" s="165"/>
      <c r="PBT1167" s="165"/>
      <c r="PBU1167" s="165"/>
      <c r="PBV1167" s="165"/>
      <c r="PBW1167" s="165"/>
      <c r="PBX1167" s="165"/>
      <c r="PBY1167" s="165"/>
      <c r="PBZ1167" s="165"/>
      <c r="PCA1167" s="165"/>
      <c r="PCB1167" s="165"/>
      <c r="PCC1167" s="165"/>
      <c r="PCD1167" s="165"/>
      <c r="PCE1167" s="165"/>
      <c r="PCF1167" s="165"/>
      <c r="PCG1167" s="165"/>
      <c r="PCH1167" s="165"/>
      <c r="PCI1167" s="165"/>
      <c r="PCJ1167" s="165"/>
      <c r="PCK1167" s="165"/>
      <c r="PCL1167" s="165"/>
      <c r="PCM1167" s="165"/>
      <c r="PCN1167" s="165"/>
      <c r="PCO1167" s="165"/>
      <c r="PCP1167" s="165"/>
      <c r="PCQ1167" s="165"/>
      <c r="PCR1167" s="165"/>
      <c r="PCS1167" s="165"/>
      <c r="PCT1167" s="165"/>
      <c r="PCU1167" s="165"/>
      <c r="PCV1167" s="165"/>
      <c r="PCW1167" s="165"/>
      <c r="PCX1167" s="165"/>
      <c r="PCY1167" s="165"/>
      <c r="PCZ1167" s="165"/>
      <c r="PDA1167" s="165"/>
      <c r="PDB1167" s="165"/>
      <c r="PDC1167" s="165"/>
      <c r="PDD1167" s="165"/>
      <c r="PDE1167" s="165"/>
      <c r="PDF1167" s="165"/>
      <c r="PDG1167" s="165"/>
      <c r="PDH1167" s="165"/>
      <c r="PDI1167" s="165"/>
      <c r="PDJ1167" s="165"/>
      <c r="PDK1167" s="165"/>
      <c r="PDL1167" s="165"/>
      <c r="PDM1167" s="165"/>
      <c r="PDN1167" s="165"/>
      <c r="PDO1167" s="165"/>
      <c r="PDP1167" s="165"/>
      <c r="PDQ1167" s="165"/>
      <c r="PDR1167" s="165"/>
      <c r="PDS1167" s="165"/>
      <c r="PDT1167" s="165"/>
      <c r="PDU1167" s="165"/>
      <c r="PDV1167" s="165"/>
      <c r="PDW1167" s="165"/>
      <c r="PDX1167" s="165"/>
      <c r="PDY1167" s="165"/>
      <c r="PDZ1167" s="165"/>
      <c r="PEA1167" s="165"/>
      <c r="PEB1167" s="165"/>
      <c r="PEC1167" s="165"/>
      <c r="PED1167" s="165"/>
      <c r="PEE1167" s="165"/>
      <c r="PEF1167" s="165"/>
      <c r="PEG1167" s="165"/>
      <c r="PEH1167" s="165"/>
      <c r="PEI1167" s="165"/>
      <c r="PEJ1167" s="165"/>
      <c r="PEK1167" s="165"/>
      <c r="PEL1167" s="165"/>
      <c r="PEM1167" s="165"/>
      <c r="PEN1167" s="165"/>
      <c r="PEO1167" s="165"/>
      <c r="PEP1167" s="165"/>
      <c r="PEQ1167" s="165"/>
      <c r="PER1167" s="165"/>
      <c r="PES1167" s="165"/>
      <c r="PET1167" s="165"/>
      <c r="PEU1167" s="165"/>
      <c r="PEV1167" s="165"/>
      <c r="PEW1167" s="165"/>
      <c r="PEX1167" s="165"/>
      <c r="PEY1167" s="165"/>
      <c r="PEZ1167" s="165"/>
      <c r="PFA1167" s="165"/>
      <c r="PFB1167" s="165"/>
      <c r="PFC1167" s="165"/>
      <c r="PFD1167" s="165"/>
      <c r="PFE1167" s="165"/>
      <c r="PFF1167" s="165"/>
      <c r="PFG1167" s="165"/>
      <c r="PFH1167" s="165"/>
      <c r="PFI1167" s="165"/>
      <c r="PFJ1167" s="165"/>
      <c r="PFK1167" s="165"/>
      <c r="PFL1167" s="165"/>
      <c r="PFM1167" s="165"/>
      <c r="PFN1167" s="165"/>
      <c r="PFO1167" s="165"/>
      <c r="PFP1167" s="165"/>
      <c r="PFQ1167" s="165"/>
      <c r="PFR1167" s="165"/>
      <c r="PFS1167" s="165"/>
      <c r="PFT1167" s="165"/>
      <c r="PFU1167" s="165"/>
      <c r="PFV1167" s="165"/>
      <c r="PFW1167" s="165"/>
      <c r="PFX1167" s="165"/>
      <c r="PFY1167" s="165"/>
      <c r="PFZ1167" s="165"/>
      <c r="PGA1167" s="165"/>
      <c r="PGB1167" s="165"/>
      <c r="PGC1167" s="165"/>
      <c r="PGD1167" s="165"/>
      <c r="PGE1167" s="165"/>
      <c r="PGF1167" s="165"/>
      <c r="PGG1167" s="165"/>
      <c r="PGH1167" s="165"/>
      <c r="PGI1167" s="165"/>
      <c r="PGJ1167" s="165"/>
      <c r="PGK1167" s="165"/>
      <c r="PGL1167" s="165"/>
      <c r="PGM1167" s="165"/>
      <c r="PGN1167" s="165"/>
      <c r="PGO1167" s="165"/>
      <c r="PGP1167" s="165"/>
      <c r="PGQ1167" s="165"/>
      <c r="PGR1167" s="165"/>
      <c r="PGS1167" s="165"/>
      <c r="PGT1167" s="165"/>
      <c r="PGU1167" s="165"/>
      <c r="PGV1167" s="165"/>
      <c r="PGW1167" s="165"/>
      <c r="PGX1167" s="165"/>
      <c r="PGY1167" s="165"/>
      <c r="PGZ1167" s="165"/>
      <c r="PHA1167" s="165"/>
      <c r="PHB1167" s="165"/>
      <c r="PHC1167" s="165"/>
      <c r="PHD1167" s="165"/>
      <c r="PHE1167" s="165"/>
      <c r="PHF1167" s="165"/>
      <c r="PHG1167" s="165"/>
      <c r="PHH1167" s="165"/>
      <c r="PHI1167" s="165"/>
      <c r="PHJ1167" s="165"/>
      <c r="PHK1167" s="165"/>
      <c r="PHL1167" s="165"/>
      <c r="PHM1167" s="165"/>
      <c r="PHN1167" s="165"/>
      <c r="PHO1167" s="165"/>
      <c r="PHP1167" s="165"/>
      <c r="PHQ1167" s="165"/>
      <c r="PHR1167" s="165"/>
      <c r="PHS1167" s="165"/>
      <c r="PHT1167" s="165"/>
      <c r="PHU1167" s="165"/>
      <c r="PHV1167" s="165"/>
      <c r="PHW1167" s="165"/>
      <c r="PHX1167" s="165"/>
      <c r="PHY1167" s="165"/>
      <c r="PHZ1167" s="165"/>
      <c r="PIA1167" s="165"/>
      <c r="PIB1167" s="165"/>
      <c r="PIC1167" s="165"/>
      <c r="PID1167" s="165"/>
      <c r="PIE1167" s="165"/>
      <c r="PIF1167" s="165"/>
      <c r="PIG1167" s="165"/>
      <c r="PIH1167" s="165"/>
      <c r="PII1167" s="165"/>
      <c r="PIJ1167" s="165"/>
      <c r="PIK1167" s="165"/>
      <c r="PIL1167" s="165"/>
      <c r="PIM1167" s="165"/>
      <c r="PIN1167" s="165"/>
      <c r="PIO1167" s="165"/>
      <c r="PIP1167" s="165"/>
      <c r="PIQ1167" s="165"/>
      <c r="PIR1167" s="165"/>
      <c r="PIS1167" s="165"/>
      <c r="PIT1167" s="165"/>
      <c r="PIU1167" s="165"/>
      <c r="PIV1167" s="165"/>
      <c r="PIW1167" s="165"/>
      <c r="PIX1167" s="165"/>
      <c r="PIY1167" s="165"/>
      <c r="PIZ1167" s="165"/>
      <c r="PJA1167" s="165"/>
      <c r="PJB1167" s="165"/>
      <c r="PJC1167" s="165"/>
      <c r="PJD1167" s="165"/>
      <c r="PJE1167" s="165"/>
      <c r="PJF1167" s="165"/>
      <c r="PJG1167" s="165"/>
      <c r="PJH1167" s="165"/>
      <c r="PJI1167" s="165"/>
      <c r="PJJ1167" s="165"/>
      <c r="PJK1167" s="165"/>
      <c r="PJL1167" s="165"/>
      <c r="PJM1167" s="165"/>
      <c r="PJN1167" s="165"/>
      <c r="PJO1167" s="165"/>
      <c r="PJP1167" s="165"/>
      <c r="PJQ1167" s="165"/>
      <c r="PJR1167" s="165"/>
      <c r="PJS1167" s="165"/>
      <c r="PJT1167" s="165"/>
      <c r="PJU1167" s="165"/>
      <c r="PJV1167" s="165"/>
      <c r="PJW1167" s="165"/>
      <c r="PJX1167" s="165"/>
      <c r="PJY1167" s="165"/>
      <c r="PJZ1167" s="165"/>
      <c r="PKA1167" s="165"/>
      <c r="PKB1167" s="165"/>
      <c r="PKC1167" s="165"/>
      <c r="PKD1167" s="165"/>
      <c r="PKE1167" s="165"/>
      <c r="PKF1167" s="165"/>
      <c r="PKG1167" s="165"/>
      <c r="PKH1167" s="165"/>
      <c r="PKI1167" s="165"/>
      <c r="PKJ1167" s="165"/>
      <c r="PKK1167" s="165"/>
      <c r="PKL1167" s="165"/>
      <c r="PKM1167" s="165"/>
      <c r="PKN1167" s="165"/>
      <c r="PKO1167" s="165"/>
      <c r="PKP1167" s="165"/>
      <c r="PKQ1167" s="165"/>
      <c r="PKR1167" s="165"/>
      <c r="PKS1167" s="165"/>
      <c r="PKT1167" s="165"/>
      <c r="PKU1167" s="165"/>
      <c r="PKV1167" s="165"/>
      <c r="PKW1167" s="165"/>
      <c r="PKX1167" s="165"/>
      <c r="PKY1167" s="165"/>
      <c r="PKZ1167" s="165"/>
      <c r="PLA1167" s="165"/>
      <c r="PLB1167" s="165"/>
      <c r="PLC1167" s="165"/>
      <c r="PLD1167" s="165"/>
      <c r="PLE1167" s="165"/>
      <c r="PLF1167" s="165"/>
      <c r="PLG1167" s="165"/>
      <c r="PLH1167" s="165"/>
      <c r="PLI1167" s="165"/>
      <c r="PLJ1167" s="165"/>
      <c r="PLK1167" s="165"/>
      <c r="PLL1167" s="165"/>
      <c r="PLM1167" s="165"/>
      <c r="PLN1167" s="165"/>
      <c r="PLO1167" s="165"/>
      <c r="PLP1167" s="165"/>
      <c r="PLQ1167" s="165"/>
      <c r="PLR1167" s="165"/>
      <c r="PLS1167" s="165"/>
      <c r="PLT1167" s="165"/>
      <c r="PLU1167" s="165"/>
      <c r="PLV1167" s="165"/>
      <c r="PLW1167" s="165"/>
      <c r="PLX1167" s="165"/>
      <c r="PLY1167" s="165"/>
      <c r="PLZ1167" s="165"/>
      <c r="PMA1167" s="165"/>
      <c r="PMB1167" s="165"/>
      <c r="PMC1167" s="165"/>
      <c r="PMD1167" s="165"/>
      <c r="PME1167" s="165"/>
      <c r="PMF1167" s="165"/>
      <c r="PMG1167" s="165"/>
      <c r="PMH1167" s="165"/>
      <c r="PMI1167" s="165"/>
      <c r="PMJ1167" s="165"/>
      <c r="PMK1167" s="165"/>
      <c r="PML1167" s="165"/>
      <c r="PMM1167" s="165"/>
      <c r="PMN1167" s="165"/>
      <c r="PMO1167" s="165"/>
      <c r="PMP1167" s="165"/>
      <c r="PMQ1167" s="165"/>
      <c r="PMR1167" s="165"/>
      <c r="PMS1167" s="165"/>
      <c r="PMT1167" s="165"/>
      <c r="PMU1167" s="165"/>
      <c r="PMV1167" s="165"/>
      <c r="PMW1167" s="165"/>
      <c r="PMX1167" s="165"/>
      <c r="PMY1167" s="165"/>
      <c r="PMZ1167" s="165"/>
      <c r="PNA1167" s="165"/>
      <c r="PNB1167" s="165"/>
      <c r="PNC1167" s="165"/>
      <c r="PND1167" s="165"/>
      <c r="PNE1167" s="165"/>
      <c r="PNF1167" s="165"/>
      <c r="PNG1167" s="165"/>
      <c r="PNH1167" s="165"/>
      <c r="PNI1167" s="165"/>
      <c r="PNJ1167" s="165"/>
      <c r="PNK1167" s="165"/>
      <c r="PNL1167" s="165"/>
      <c r="PNM1167" s="165"/>
      <c r="PNN1167" s="165"/>
      <c r="PNO1167" s="165"/>
      <c r="PNP1167" s="165"/>
      <c r="PNQ1167" s="165"/>
      <c r="PNR1167" s="165"/>
      <c r="PNS1167" s="165"/>
      <c r="PNT1167" s="165"/>
      <c r="PNU1167" s="165"/>
      <c r="PNV1167" s="165"/>
      <c r="PNW1167" s="165"/>
      <c r="PNX1167" s="165"/>
      <c r="PNY1167" s="165"/>
      <c r="PNZ1167" s="165"/>
      <c r="POA1167" s="165"/>
      <c r="POB1167" s="165"/>
      <c r="POC1167" s="165"/>
      <c r="POD1167" s="165"/>
      <c r="POE1167" s="165"/>
      <c r="POF1167" s="165"/>
      <c r="POG1167" s="165"/>
      <c r="POH1167" s="165"/>
      <c r="POI1167" s="165"/>
      <c r="POJ1167" s="165"/>
      <c r="POK1167" s="165"/>
      <c r="POL1167" s="165"/>
      <c r="POM1167" s="165"/>
      <c r="PON1167" s="165"/>
      <c r="POO1167" s="165"/>
      <c r="POP1167" s="165"/>
      <c r="POQ1167" s="165"/>
      <c r="POR1167" s="165"/>
      <c r="POS1167" s="165"/>
      <c r="POT1167" s="165"/>
      <c r="POU1167" s="165"/>
      <c r="POV1167" s="165"/>
      <c r="POW1167" s="165"/>
      <c r="POX1167" s="165"/>
      <c r="POY1167" s="165"/>
      <c r="POZ1167" s="165"/>
      <c r="PPA1167" s="165"/>
      <c r="PPB1167" s="165"/>
      <c r="PPC1167" s="165"/>
      <c r="PPD1167" s="165"/>
      <c r="PPE1167" s="165"/>
      <c r="PPF1167" s="165"/>
      <c r="PPG1167" s="165"/>
      <c r="PPH1167" s="165"/>
      <c r="PPI1167" s="165"/>
      <c r="PPJ1167" s="165"/>
      <c r="PPK1167" s="165"/>
      <c r="PPL1167" s="165"/>
      <c r="PPM1167" s="165"/>
      <c r="PPN1167" s="165"/>
      <c r="PPO1167" s="165"/>
      <c r="PPP1167" s="165"/>
      <c r="PPQ1167" s="165"/>
      <c r="PPR1167" s="165"/>
      <c r="PPS1167" s="165"/>
      <c r="PPT1167" s="165"/>
      <c r="PPU1167" s="165"/>
      <c r="PPV1167" s="165"/>
      <c r="PPW1167" s="165"/>
      <c r="PPX1167" s="165"/>
      <c r="PPY1167" s="165"/>
      <c r="PPZ1167" s="165"/>
      <c r="PQA1167" s="165"/>
      <c r="PQB1167" s="165"/>
      <c r="PQC1167" s="165"/>
      <c r="PQD1167" s="165"/>
      <c r="PQE1167" s="165"/>
      <c r="PQF1167" s="165"/>
      <c r="PQG1167" s="165"/>
      <c r="PQH1167" s="165"/>
      <c r="PQI1167" s="165"/>
      <c r="PQJ1167" s="165"/>
      <c r="PQK1167" s="165"/>
      <c r="PQL1167" s="165"/>
      <c r="PQM1167" s="165"/>
      <c r="PQN1167" s="165"/>
      <c r="PQO1167" s="165"/>
      <c r="PQP1167" s="165"/>
      <c r="PQQ1167" s="165"/>
      <c r="PQR1167" s="165"/>
      <c r="PQS1167" s="165"/>
      <c r="PQT1167" s="165"/>
      <c r="PQU1167" s="165"/>
      <c r="PQV1167" s="165"/>
      <c r="PQW1167" s="165"/>
      <c r="PQX1167" s="165"/>
      <c r="PQY1167" s="165"/>
      <c r="PQZ1167" s="165"/>
      <c r="PRA1167" s="165"/>
      <c r="PRB1167" s="165"/>
      <c r="PRC1167" s="165"/>
      <c r="PRD1167" s="165"/>
      <c r="PRE1167" s="165"/>
      <c r="PRF1167" s="165"/>
      <c r="PRG1167" s="165"/>
      <c r="PRH1167" s="165"/>
      <c r="PRI1167" s="165"/>
      <c r="PRJ1167" s="165"/>
      <c r="PRK1167" s="165"/>
      <c r="PRL1167" s="165"/>
      <c r="PRM1167" s="165"/>
      <c r="PRN1167" s="165"/>
      <c r="PRO1167" s="165"/>
      <c r="PRP1167" s="165"/>
      <c r="PRQ1167" s="165"/>
      <c r="PRR1167" s="165"/>
      <c r="PRS1167" s="165"/>
      <c r="PRT1167" s="165"/>
      <c r="PRU1167" s="165"/>
      <c r="PRV1167" s="165"/>
      <c r="PRW1167" s="165"/>
      <c r="PRX1167" s="165"/>
      <c r="PRY1167" s="165"/>
      <c r="PRZ1167" s="165"/>
      <c r="PSA1167" s="165"/>
      <c r="PSB1167" s="165"/>
      <c r="PSC1167" s="165"/>
      <c r="PSD1167" s="165"/>
      <c r="PSE1167" s="165"/>
      <c r="PSF1167" s="165"/>
      <c r="PSG1167" s="165"/>
      <c r="PSH1167" s="165"/>
      <c r="PSI1167" s="165"/>
      <c r="PSJ1167" s="165"/>
      <c r="PSK1167" s="165"/>
      <c r="PSL1167" s="165"/>
      <c r="PSM1167" s="165"/>
      <c r="PSN1167" s="165"/>
      <c r="PSO1167" s="165"/>
      <c r="PSP1167" s="165"/>
      <c r="PSQ1167" s="165"/>
      <c r="PSR1167" s="165"/>
      <c r="PSS1167" s="165"/>
      <c r="PST1167" s="165"/>
      <c r="PSU1167" s="165"/>
      <c r="PSV1167" s="165"/>
      <c r="PSW1167" s="165"/>
      <c r="PSX1167" s="165"/>
      <c r="PSY1167" s="165"/>
      <c r="PSZ1167" s="165"/>
      <c r="PTA1167" s="165"/>
      <c r="PTB1167" s="165"/>
      <c r="PTC1167" s="165"/>
      <c r="PTD1167" s="165"/>
      <c r="PTE1167" s="165"/>
      <c r="PTF1167" s="165"/>
      <c r="PTG1167" s="165"/>
      <c r="PTH1167" s="165"/>
      <c r="PTI1167" s="165"/>
      <c r="PTJ1167" s="165"/>
      <c r="PTK1167" s="165"/>
      <c r="PTL1167" s="165"/>
      <c r="PTM1167" s="165"/>
      <c r="PTN1167" s="165"/>
      <c r="PTO1167" s="165"/>
      <c r="PTP1167" s="165"/>
      <c r="PTQ1167" s="165"/>
      <c r="PTR1167" s="165"/>
      <c r="PTS1167" s="165"/>
      <c r="PTT1167" s="165"/>
      <c r="PTU1167" s="165"/>
      <c r="PTV1167" s="165"/>
      <c r="PTW1167" s="165"/>
      <c r="PTX1167" s="165"/>
      <c r="PTY1167" s="165"/>
      <c r="PTZ1167" s="165"/>
      <c r="PUA1167" s="165"/>
      <c r="PUB1167" s="165"/>
      <c r="PUC1167" s="165"/>
      <c r="PUD1167" s="165"/>
      <c r="PUE1167" s="165"/>
      <c r="PUF1167" s="165"/>
      <c r="PUG1167" s="165"/>
      <c r="PUH1167" s="165"/>
      <c r="PUI1167" s="165"/>
      <c r="PUJ1167" s="165"/>
      <c r="PUK1167" s="165"/>
      <c r="PUL1167" s="165"/>
      <c r="PUM1167" s="165"/>
      <c r="PUN1167" s="165"/>
      <c r="PUO1167" s="165"/>
      <c r="PUP1167" s="165"/>
      <c r="PUQ1167" s="165"/>
      <c r="PUR1167" s="165"/>
      <c r="PUS1167" s="165"/>
      <c r="PUT1167" s="165"/>
      <c r="PUU1167" s="165"/>
      <c r="PUV1167" s="165"/>
      <c r="PUW1167" s="165"/>
      <c r="PUX1167" s="165"/>
      <c r="PUY1167" s="165"/>
      <c r="PUZ1167" s="165"/>
      <c r="PVA1167" s="165"/>
      <c r="PVB1167" s="165"/>
      <c r="PVC1167" s="165"/>
      <c r="PVD1167" s="165"/>
      <c r="PVE1167" s="165"/>
      <c r="PVF1167" s="165"/>
      <c r="PVG1167" s="165"/>
      <c r="PVH1167" s="165"/>
      <c r="PVI1167" s="165"/>
      <c r="PVJ1167" s="165"/>
      <c r="PVK1167" s="165"/>
      <c r="PVL1167" s="165"/>
      <c r="PVM1167" s="165"/>
      <c r="PVN1167" s="165"/>
      <c r="PVO1167" s="165"/>
      <c r="PVP1167" s="165"/>
      <c r="PVQ1167" s="165"/>
      <c r="PVR1167" s="165"/>
      <c r="PVS1167" s="165"/>
      <c r="PVT1167" s="165"/>
      <c r="PVU1167" s="165"/>
      <c r="PVV1167" s="165"/>
      <c r="PVW1167" s="165"/>
      <c r="PVX1167" s="165"/>
      <c r="PVY1167" s="165"/>
      <c r="PVZ1167" s="165"/>
      <c r="PWA1167" s="165"/>
      <c r="PWB1167" s="165"/>
      <c r="PWC1167" s="165"/>
      <c r="PWD1167" s="165"/>
      <c r="PWE1167" s="165"/>
      <c r="PWF1167" s="165"/>
      <c r="PWG1167" s="165"/>
      <c r="PWH1167" s="165"/>
      <c r="PWI1167" s="165"/>
      <c r="PWJ1167" s="165"/>
      <c r="PWK1167" s="165"/>
      <c r="PWL1167" s="165"/>
      <c r="PWM1167" s="165"/>
      <c r="PWN1167" s="165"/>
      <c r="PWO1167" s="165"/>
      <c r="PWP1167" s="165"/>
      <c r="PWQ1167" s="165"/>
      <c r="PWR1167" s="165"/>
      <c r="PWS1167" s="165"/>
      <c r="PWT1167" s="165"/>
      <c r="PWU1167" s="165"/>
      <c r="PWV1167" s="165"/>
      <c r="PWW1167" s="165"/>
      <c r="PWX1167" s="165"/>
      <c r="PWY1167" s="165"/>
      <c r="PWZ1167" s="165"/>
      <c r="PXA1167" s="165"/>
      <c r="PXB1167" s="165"/>
      <c r="PXC1167" s="165"/>
      <c r="PXD1167" s="165"/>
      <c r="PXE1167" s="165"/>
      <c r="PXF1167" s="165"/>
      <c r="PXG1167" s="165"/>
      <c r="PXH1167" s="165"/>
      <c r="PXI1167" s="165"/>
      <c r="PXJ1167" s="165"/>
      <c r="PXK1167" s="165"/>
      <c r="PXL1167" s="165"/>
      <c r="PXM1167" s="165"/>
      <c r="PXN1167" s="165"/>
      <c r="PXO1167" s="165"/>
      <c r="PXP1167" s="165"/>
      <c r="PXQ1167" s="165"/>
      <c r="PXR1167" s="165"/>
      <c r="PXS1167" s="165"/>
      <c r="PXT1167" s="165"/>
      <c r="PXU1167" s="165"/>
      <c r="PXV1167" s="165"/>
      <c r="PXW1167" s="165"/>
      <c r="PXX1167" s="165"/>
      <c r="PXY1167" s="165"/>
      <c r="PXZ1167" s="165"/>
      <c r="PYA1167" s="165"/>
      <c r="PYB1167" s="165"/>
      <c r="PYC1167" s="165"/>
      <c r="PYD1167" s="165"/>
      <c r="PYE1167" s="165"/>
      <c r="PYF1167" s="165"/>
      <c r="PYG1167" s="165"/>
      <c r="PYH1167" s="165"/>
      <c r="PYI1167" s="165"/>
      <c r="PYJ1167" s="165"/>
      <c r="PYK1167" s="165"/>
      <c r="PYL1167" s="165"/>
      <c r="PYM1167" s="165"/>
      <c r="PYN1167" s="165"/>
      <c r="PYO1167" s="165"/>
      <c r="PYP1167" s="165"/>
      <c r="PYQ1167" s="165"/>
      <c r="PYR1167" s="165"/>
      <c r="PYS1167" s="165"/>
      <c r="PYT1167" s="165"/>
      <c r="PYU1167" s="165"/>
      <c r="PYV1167" s="165"/>
      <c r="PYW1167" s="165"/>
      <c r="PYX1167" s="165"/>
      <c r="PYY1167" s="165"/>
      <c r="PYZ1167" s="165"/>
      <c r="PZA1167" s="165"/>
      <c r="PZB1167" s="165"/>
      <c r="PZC1167" s="165"/>
      <c r="PZD1167" s="165"/>
      <c r="PZE1167" s="165"/>
      <c r="PZF1167" s="165"/>
      <c r="PZG1167" s="165"/>
      <c r="PZH1167" s="165"/>
      <c r="PZI1167" s="165"/>
      <c r="PZJ1167" s="165"/>
      <c r="PZK1167" s="165"/>
      <c r="PZL1167" s="165"/>
      <c r="PZM1167" s="165"/>
      <c r="PZN1167" s="165"/>
      <c r="PZO1167" s="165"/>
      <c r="PZP1167" s="165"/>
      <c r="PZQ1167" s="165"/>
      <c r="PZR1167" s="165"/>
      <c r="PZS1167" s="165"/>
      <c r="PZT1167" s="165"/>
      <c r="PZU1167" s="165"/>
      <c r="PZV1167" s="165"/>
      <c r="PZW1167" s="165"/>
      <c r="PZX1167" s="165"/>
      <c r="PZY1167" s="165"/>
      <c r="PZZ1167" s="165"/>
      <c r="QAA1167" s="165"/>
      <c r="QAB1167" s="165"/>
      <c r="QAC1167" s="165"/>
      <c r="QAD1167" s="165"/>
      <c r="QAE1167" s="165"/>
      <c r="QAF1167" s="165"/>
      <c r="QAG1167" s="165"/>
      <c r="QAH1167" s="165"/>
      <c r="QAI1167" s="165"/>
      <c r="QAJ1167" s="165"/>
      <c r="QAK1167" s="165"/>
      <c r="QAL1167" s="165"/>
      <c r="QAM1167" s="165"/>
      <c r="QAN1167" s="165"/>
      <c r="QAO1167" s="165"/>
      <c r="QAP1167" s="165"/>
      <c r="QAQ1167" s="165"/>
      <c r="QAR1167" s="165"/>
      <c r="QAS1167" s="165"/>
      <c r="QAT1167" s="165"/>
      <c r="QAU1167" s="165"/>
      <c r="QAV1167" s="165"/>
      <c r="QAW1167" s="165"/>
      <c r="QAX1167" s="165"/>
      <c r="QAY1167" s="165"/>
      <c r="QAZ1167" s="165"/>
      <c r="QBA1167" s="165"/>
      <c r="QBB1167" s="165"/>
      <c r="QBC1167" s="165"/>
      <c r="QBD1167" s="165"/>
      <c r="QBE1167" s="165"/>
      <c r="QBF1167" s="165"/>
      <c r="QBG1167" s="165"/>
      <c r="QBH1167" s="165"/>
      <c r="QBI1167" s="165"/>
      <c r="QBJ1167" s="165"/>
      <c r="QBK1167" s="165"/>
      <c r="QBL1167" s="165"/>
      <c r="QBM1167" s="165"/>
      <c r="QBN1167" s="165"/>
      <c r="QBO1167" s="165"/>
      <c r="QBP1167" s="165"/>
      <c r="QBQ1167" s="165"/>
      <c r="QBR1167" s="165"/>
      <c r="QBS1167" s="165"/>
      <c r="QBT1167" s="165"/>
      <c r="QBU1167" s="165"/>
      <c r="QBV1167" s="165"/>
      <c r="QBW1167" s="165"/>
      <c r="QBX1167" s="165"/>
      <c r="QBY1167" s="165"/>
      <c r="QBZ1167" s="165"/>
      <c r="QCA1167" s="165"/>
      <c r="QCB1167" s="165"/>
      <c r="QCC1167" s="165"/>
      <c r="QCD1167" s="165"/>
      <c r="QCE1167" s="165"/>
      <c r="QCF1167" s="165"/>
      <c r="QCG1167" s="165"/>
      <c r="QCH1167" s="165"/>
      <c r="QCI1167" s="165"/>
      <c r="QCJ1167" s="165"/>
      <c r="QCK1167" s="165"/>
      <c r="QCL1167" s="165"/>
      <c r="QCM1167" s="165"/>
      <c r="QCN1167" s="165"/>
      <c r="QCO1167" s="165"/>
      <c r="QCP1167" s="165"/>
      <c r="QCQ1167" s="165"/>
      <c r="QCR1167" s="165"/>
      <c r="QCS1167" s="165"/>
      <c r="QCT1167" s="165"/>
      <c r="QCU1167" s="165"/>
      <c r="QCV1167" s="165"/>
      <c r="QCW1167" s="165"/>
      <c r="QCX1167" s="165"/>
      <c r="QCY1167" s="165"/>
      <c r="QCZ1167" s="165"/>
      <c r="QDA1167" s="165"/>
      <c r="QDB1167" s="165"/>
      <c r="QDC1167" s="165"/>
      <c r="QDD1167" s="165"/>
      <c r="QDE1167" s="165"/>
      <c r="QDF1167" s="165"/>
      <c r="QDG1167" s="165"/>
      <c r="QDH1167" s="165"/>
      <c r="QDI1167" s="165"/>
      <c r="QDJ1167" s="165"/>
      <c r="QDK1167" s="165"/>
      <c r="QDL1167" s="165"/>
      <c r="QDM1167" s="165"/>
      <c r="QDN1167" s="165"/>
      <c r="QDO1167" s="165"/>
      <c r="QDP1167" s="165"/>
      <c r="QDQ1167" s="165"/>
      <c r="QDR1167" s="165"/>
      <c r="QDS1167" s="165"/>
      <c r="QDT1167" s="165"/>
      <c r="QDU1167" s="165"/>
      <c r="QDV1167" s="165"/>
      <c r="QDW1167" s="165"/>
      <c r="QDX1167" s="165"/>
      <c r="QDY1167" s="165"/>
      <c r="QDZ1167" s="165"/>
      <c r="QEA1167" s="165"/>
      <c r="QEB1167" s="165"/>
      <c r="QEC1167" s="165"/>
      <c r="QED1167" s="165"/>
      <c r="QEE1167" s="165"/>
      <c r="QEF1167" s="165"/>
      <c r="QEG1167" s="165"/>
      <c r="QEH1167" s="165"/>
      <c r="QEI1167" s="165"/>
      <c r="QEJ1167" s="165"/>
      <c r="QEK1167" s="165"/>
      <c r="QEL1167" s="165"/>
      <c r="QEM1167" s="165"/>
      <c r="QEN1167" s="165"/>
      <c r="QEO1167" s="165"/>
      <c r="QEP1167" s="165"/>
      <c r="QEQ1167" s="165"/>
      <c r="QER1167" s="165"/>
      <c r="QES1167" s="165"/>
      <c r="QET1167" s="165"/>
      <c r="QEU1167" s="165"/>
      <c r="QEV1167" s="165"/>
      <c r="QEW1167" s="165"/>
      <c r="QEX1167" s="165"/>
      <c r="QEY1167" s="165"/>
      <c r="QEZ1167" s="165"/>
      <c r="QFA1167" s="165"/>
      <c r="QFB1167" s="165"/>
      <c r="QFC1167" s="165"/>
      <c r="QFD1167" s="165"/>
      <c r="QFE1167" s="165"/>
      <c r="QFF1167" s="165"/>
      <c r="QFG1167" s="165"/>
      <c r="QFH1167" s="165"/>
      <c r="QFI1167" s="165"/>
      <c r="QFJ1167" s="165"/>
      <c r="QFK1167" s="165"/>
      <c r="QFL1167" s="165"/>
      <c r="QFM1167" s="165"/>
      <c r="QFN1167" s="165"/>
      <c r="QFO1167" s="165"/>
      <c r="QFP1167" s="165"/>
      <c r="QFQ1167" s="165"/>
      <c r="QFR1167" s="165"/>
      <c r="QFS1167" s="165"/>
      <c r="QFT1167" s="165"/>
      <c r="QFU1167" s="165"/>
      <c r="QFV1167" s="165"/>
      <c r="QFW1167" s="165"/>
      <c r="QFX1167" s="165"/>
      <c r="QFY1167" s="165"/>
      <c r="QFZ1167" s="165"/>
      <c r="QGA1167" s="165"/>
      <c r="QGB1167" s="165"/>
      <c r="QGC1167" s="165"/>
      <c r="QGD1167" s="165"/>
      <c r="QGE1167" s="165"/>
      <c r="QGF1167" s="165"/>
      <c r="QGG1167" s="165"/>
      <c r="QGH1167" s="165"/>
      <c r="QGI1167" s="165"/>
      <c r="QGJ1167" s="165"/>
      <c r="QGK1167" s="165"/>
      <c r="QGL1167" s="165"/>
      <c r="QGM1167" s="165"/>
      <c r="QGN1167" s="165"/>
      <c r="QGO1167" s="165"/>
      <c r="QGP1167" s="165"/>
      <c r="QGQ1167" s="165"/>
      <c r="QGR1167" s="165"/>
      <c r="QGS1167" s="165"/>
      <c r="QGT1167" s="165"/>
      <c r="QGU1167" s="165"/>
      <c r="QGV1167" s="165"/>
      <c r="QGW1167" s="165"/>
      <c r="QGX1167" s="165"/>
      <c r="QGY1167" s="165"/>
      <c r="QGZ1167" s="165"/>
      <c r="QHA1167" s="165"/>
      <c r="QHB1167" s="165"/>
      <c r="QHC1167" s="165"/>
      <c r="QHD1167" s="165"/>
      <c r="QHE1167" s="165"/>
      <c r="QHF1167" s="165"/>
      <c r="QHG1167" s="165"/>
      <c r="QHH1167" s="165"/>
      <c r="QHI1167" s="165"/>
      <c r="QHJ1167" s="165"/>
      <c r="QHK1167" s="165"/>
      <c r="QHL1167" s="165"/>
      <c r="QHM1167" s="165"/>
      <c r="QHN1167" s="165"/>
      <c r="QHO1167" s="165"/>
      <c r="QHP1167" s="165"/>
      <c r="QHQ1167" s="165"/>
      <c r="QHR1167" s="165"/>
      <c r="QHS1167" s="165"/>
      <c r="QHT1167" s="165"/>
      <c r="QHU1167" s="165"/>
      <c r="QHV1167" s="165"/>
      <c r="QHW1167" s="165"/>
      <c r="QHX1167" s="165"/>
      <c r="QHY1167" s="165"/>
      <c r="QHZ1167" s="165"/>
      <c r="QIA1167" s="165"/>
      <c r="QIB1167" s="165"/>
      <c r="QIC1167" s="165"/>
      <c r="QID1167" s="165"/>
      <c r="QIE1167" s="165"/>
      <c r="QIF1167" s="165"/>
      <c r="QIG1167" s="165"/>
      <c r="QIH1167" s="165"/>
      <c r="QII1167" s="165"/>
      <c r="QIJ1167" s="165"/>
      <c r="QIK1167" s="165"/>
      <c r="QIL1167" s="165"/>
      <c r="QIM1167" s="165"/>
      <c r="QIN1167" s="165"/>
      <c r="QIO1167" s="165"/>
      <c r="QIP1167" s="165"/>
      <c r="QIQ1167" s="165"/>
      <c r="QIR1167" s="165"/>
      <c r="QIS1167" s="165"/>
      <c r="QIT1167" s="165"/>
      <c r="QIU1167" s="165"/>
      <c r="QIV1167" s="165"/>
      <c r="QIW1167" s="165"/>
      <c r="QIX1167" s="165"/>
      <c r="QIY1167" s="165"/>
      <c r="QIZ1167" s="165"/>
      <c r="QJA1167" s="165"/>
      <c r="QJB1167" s="165"/>
      <c r="QJC1167" s="165"/>
      <c r="QJD1167" s="165"/>
      <c r="QJE1167" s="165"/>
      <c r="QJF1167" s="165"/>
      <c r="QJG1167" s="165"/>
      <c r="QJH1167" s="165"/>
      <c r="QJI1167" s="165"/>
      <c r="QJJ1167" s="165"/>
      <c r="QJK1167" s="165"/>
      <c r="QJL1167" s="165"/>
      <c r="QJM1167" s="165"/>
      <c r="QJN1167" s="165"/>
      <c r="QJO1167" s="165"/>
      <c r="QJP1167" s="165"/>
      <c r="QJQ1167" s="165"/>
      <c r="QJR1167" s="165"/>
      <c r="QJS1167" s="165"/>
      <c r="QJT1167" s="165"/>
      <c r="QJU1167" s="165"/>
      <c r="QJV1167" s="165"/>
      <c r="QJW1167" s="165"/>
      <c r="QJX1167" s="165"/>
      <c r="QJY1167" s="165"/>
      <c r="QJZ1167" s="165"/>
      <c r="QKA1167" s="165"/>
      <c r="QKB1167" s="165"/>
      <c r="QKC1167" s="165"/>
      <c r="QKD1167" s="165"/>
      <c r="QKE1167" s="165"/>
      <c r="QKF1167" s="165"/>
      <c r="QKG1167" s="165"/>
      <c r="QKH1167" s="165"/>
      <c r="QKI1167" s="165"/>
      <c r="QKJ1167" s="165"/>
      <c r="QKK1167" s="165"/>
      <c r="QKL1167" s="165"/>
      <c r="QKM1167" s="165"/>
      <c r="QKN1167" s="165"/>
      <c r="QKO1167" s="165"/>
      <c r="QKP1167" s="165"/>
      <c r="QKQ1167" s="165"/>
      <c r="QKR1167" s="165"/>
      <c r="QKS1167" s="165"/>
      <c r="QKT1167" s="165"/>
      <c r="QKU1167" s="165"/>
      <c r="QKV1167" s="165"/>
      <c r="QKW1167" s="165"/>
      <c r="QKX1167" s="165"/>
      <c r="QKY1167" s="165"/>
      <c r="QKZ1167" s="165"/>
      <c r="QLA1167" s="165"/>
      <c r="QLB1167" s="165"/>
      <c r="QLC1167" s="165"/>
      <c r="QLD1167" s="165"/>
      <c r="QLE1167" s="165"/>
      <c r="QLF1167" s="165"/>
      <c r="QLG1167" s="165"/>
      <c r="QLH1167" s="165"/>
      <c r="QLI1167" s="165"/>
      <c r="QLJ1167" s="165"/>
      <c r="QLK1167" s="165"/>
      <c r="QLL1167" s="165"/>
      <c r="QLM1167" s="165"/>
      <c r="QLN1167" s="165"/>
      <c r="QLO1167" s="165"/>
      <c r="QLP1167" s="165"/>
      <c r="QLQ1167" s="165"/>
      <c r="QLR1167" s="165"/>
      <c r="QLS1167" s="165"/>
      <c r="QLT1167" s="165"/>
      <c r="QLU1167" s="165"/>
      <c r="QLV1167" s="165"/>
      <c r="QLW1167" s="165"/>
      <c r="QLX1167" s="165"/>
      <c r="QLY1167" s="165"/>
      <c r="QLZ1167" s="165"/>
      <c r="QMA1167" s="165"/>
      <c r="QMB1167" s="165"/>
      <c r="QMC1167" s="165"/>
      <c r="QMD1167" s="165"/>
      <c r="QME1167" s="165"/>
      <c r="QMF1167" s="165"/>
      <c r="QMG1167" s="165"/>
      <c r="QMH1167" s="165"/>
      <c r="QMI1167" s="165"/>
      <c r="QMJ1167" s="165"/>
      <c r="QMK1167" s="165"/>
      <c r="QML1167" s="165"/>
      <c r="QMM1167" s="165"/>
      <c r="QMN1167" s="165"/>
      <c r="QMO1167" s="165"/>
      <c r="QMP1167" s="165"/>
      <c r="QMQ1167" s="165"/>
      <c r="QMR1167" s="165"/>
      <c r="QMS1167" s="165"/>
      <c r="QMT1167" s="165"/>
      <c r="QMU1167" s="165"/>
      <c r="QMV1167" s="165"/>
      <c r="QMW1167" s="165"/>
      <c r="QMX1167" s="165"/>
      <c r="QMY1167" s="165"/>
      <c r="QMZ1167" s="165"/>
      <c r="QNA1167" s="165"/>
      <c r="QNB1167" s="165"/>
      <c r="QNC1167" s="165"/>
      <c r="QND1167" s="165"/>
      <c r="QNE1167" s="165"/>
      <c r="QNF1167" s="165"/>
      <c r="QNG1167" s="165"/>
      <c r="QNH1167" s="165"/>
      <c r="QNI1167" s="165"/>
      <c r="QNJ1167" s="165"/>
      <c r="QNK1167" s="165"/>
      <c r="QNL1167" s="165"/>
      <c r="QNM1167" s="165"/>
      <c r="QNN1167" s="165"/>
      <c r="QNO1167" s="165"/>
      <c r="QNP1167" s="165"/>
      <c r="QNQ1167" s="165"/>
      <c r="QNR1167" s="165"/>
      <c r="QNS1167" s="165"/>
      <c r="QNT1167" s="165"/>
      <c r="QNU1167" s="165"/>
      <c r="QNV1167" s="165"/>
      <c r="QNW1167" s="165"/>
      <c r="QNX1167" s="165"/>
      <c r="QNY1167" s="165"/>
      <c r="QNZ1167" s="165"/>
      <c r="QOA1167" s="165"/>
      <c r="QOB1167" s="165"/>
      <c r="QOC1167" s="165"/>
      <c r="QOD1167" s="165"/>
      <c r="QOE1167" s="165"/>
      <c r="QOF1167" s="165"/>
      <c r="QOG1167" s="165"/>
      <c r="QOH1167" s="165"/>
      <c r="QOI1167" s="165"/>
      <c r="QOJ1167" s="165"/>
      <c r="QOK1167" s="165"/>
      <c r="QOL1167" s="165"/>
      <c r="QOM1167" s="165"/>
      <c r="QON1167" s="165"/>
      <c r="QOO1167" s="165"/>
      <c r="QOP1167" s="165"/>
      <c r="QOQ1167" s="165"/>
      <c r="QOR1167" s="165"/>
      <c r="QOS1167" s="165"/>
      <c r="QOT1167" s="165"/>
      <c r="QOU1167" s="165"/>
      <c r="QOV1167" s="165"/>
      <c r="QOW1167" s="165"/>
      <c r="QOX1167" s="165"/>
      <c r="QOY1167" s="165"/>
      <c r="QOZ1167" s="165"/>
      <c r="QPA1167" s="165"/>
      <c r="QPB1167" s="165"/>
      <c r="QPC1167" s="165"/>
      <c r="QPD1167" s="165"/>
      <c r="QPE1167" s="165"/>
      <c r="QPF1167" s="165"/>
      <c r="QPG1167" s="165"/>
      <c r="QPH1167" s="165"/>
      <c r="QPI1167" s="165"/>
      <c r="QPJ1167" s="165"/>
      <c r="QPK1167" s="165"/>
      <c r="QPL1167" s="165"/>
      <c r="QPM1167" s="165"/>
      <c r="QPN1167" s="165"/>
      <c r="QPO1167" s="165"/>
      <c r="QPP1167" s="165"/>
      <c r="QPQ1167" s="165"/>
      <c r="QPR1167" s="165"/>
      <c r="QPS1167" s="165"/>
      <c r="QPT1167" s="165"/>
      <c r="QPU1167" s="165"/>
      <c r="QPV1167" s="165"/>
      <c r="QPW1167" s="165"/>
      <c r="QPX1167" s="165"/>
      <c r="QPY1167" s="165"/>
      <c r="QPZ1167" s="165"/>
      <c r="QQA1167" s="165"/>
      <c r="QQB1167" s="165"/>
      <c r="QQC1167" s="165"/>
      <c r="QQD1167" s="165"/>
      <c r="QQE1167" s="165"/>
      <c r="QQF1167" s="165"/>
      <c r="QQG1167" s="165"/>
      <c r="QQH1167" s="165"/>
      <c r="QQI1167" s="165"/>
      <c r="QQJ1167" s="165"/>
      <c r="QQK1167" s="165"/>
      <c r="QQL1167" s="165"/>
      <c r="QQM1167" s="165"/>
      <c r="QQN1167" s="165"/>
      <c r="QQO1167" s="165"/>
      <c r="QQP1167" s="165"/>
      <c r="QQQ1167" s="165"/>
      <c r="QQR1167" s="165"/>
      <c r="QQS1167" s="165"/>
      <c r="QQT1167" s="165"/>
      <c r="QQU1167" s="165"/>
      <c r="QQV1167" s="165"/>
      <c r="QQW1167" s="165"/>
      <c r="QQX1167" s="165"/>
      <c r="QQY1167" s="165"/>
      <c r="QQZ1167" s="165"/>
      <c r="QRA1167" s="165"/>
      <c r="QRB1167" s="165"/>
      <c r="QRC1167" s="165"/>
      <c r="QRD1167" s="165"/>
      <c r="QRE1167" s="165"/>
      <c r="QRF1167" s="165"/>
      <c r="QRG1167" s="165"/>
      <c r="QRH1167" s="165"/>
      <c r="QRI1167" s="165"/>
      <c r="QRJ1167" s="165"/>
      <c r="QRK1167" s="165"/>
      <c r="QRL1167" s="165"/>
      <c r="QRM1167" s="165"/>
      <c r="QRN1167" s="165"/>
      <c r="QRO1167" s="165"/>
      <c r="QRP1167" s="165"/>
      <c r="QRQ1167" s="165"/>
      <c r="QRR1167" s="165"/>
      <c r="QRS1167" s="165"/>
      <c r="QRT1167" s="165"/>
      <c r="QRU1167" s="165"/>
      <c r="QRV1167" s="165"/>
      <c r="QRW1167" s="165"/>
      <c r="QRX1167" s="165"/>
      <c r="QRY1167" s="165"/>
      <c r="QRZ1167" s="165"/>
      <c r="QSA1167" s="165"/>
      <c r="QSB1167" s="165"/>
      <c r="QSC1167" s="165"/>
      <c r="QSD1167" s="165"/>
      <c r="QSE1167" s="165"/>
      <c r="QSF1167" s="165"/>
      <c r="QSG1167" s="165"/>
      <c r="QSH1167" s="165"/>
      <c r="QSI1167" s="165"/>
      <c r="QSJ1167" s="165"/>
      <c r="QSK1167" s="165"/>
      <c r="QSL1167" s="165"/>
      <c r="QSM1167" s="165"/>
      <c r="QSN1167" s="165"/>
      <c r="QSO1167" s="165"/>
      <c r="QSP1167" s="165"/>
      <c r="QSQ1167" s="165"/>
      <c r="QSR1167" s="165"/>
      <c r="QSS1167" s="165"/>
      <c r="QST1167" s="165"/>
      <c r="QSU1167" s="165"/>
      <c r="QSV1167" s="165"/>
      <c r="QSW1167" s="165"/>
      <c r="QSX1167" s="165"/>
      <c r="QSY1167" s="165"/>
      <c r="QSZ1167" s="165"/>
      <c r="QTA1167" s="165"/>
      <c r="QTB1167" s="165"/>
      <c r="QTC1167" s="165"/>
      <c r="QTD1167" s="165"/>
      <c r="QTE1167" s="165"/>
      <c r="QTF1167" s="165"/>
      <c r="QTG1167" s="165"/>
      <c r="QTH1167" s="165"/>
      <c r="QTI1167" s="165"/>
      <c r="QTJ1167" s="165"/>
      <c r="QTK1167" s="165"/>
      <c r="QTL1167" s="165"/>
      <c r="QTM1167" s="165"/>
      <c r="QTN1167" s="165"/>
      <c r="QTO1167" s="165"/>
      <c r="QTP1167" s="165"/>
      <c r="QTQ1167" s="165"/>
      <c r="QTR1167" s="165"/>
      <c r="QTS1167" s="165"/>
      <c r="QTT1167" s="165"/>
      <c r="QTU1167" s="165"/>
      <c r="QTV1167" s="165"/>
      <c r="QTW1167" s="165"/>
      <c r="QTX1167" s="165"/>
      <c r="QTY1167" s="165"/>
      <c r="QTZ1167" s="165"/>
      <c r="QUA1167" s="165"/>
      <c r="QUB1167" s="165"/>
      <c r="QUC1167" s="165"/>
      <c r="QUD1167" s="165"/>
      <c r="QUE1167" s="165"/>
      <c r="QUF1167" s="165"/>
      <c r="QUG1167" s="165"/>
      <c r="QUH1167" s="165"/>
      <c r="QUI1167" s="165"/>
      <c r="QUJ1167" s="165"/>
      <c r="QUK1167" s="165"/>
      <c r="QUL1167" s="165"/>
      <c r="QUM1167" s="165"/>
      <c r="QUN1167" s="165"/>
      <c r="QUO1167" s="165"/>
      <c r="QUP1167" s="165"/>
      <c r="QUQ1167" s="165"/>
      <c r="QUR1167" s="165"/>
      <c r="QUS1167" s="165"/>
      <c r="QUT1167" s="165"/>
      <c r="QUU1167" s="165"/>
      <c r="QUV1167" s="165"/>
      <c r="QUW1167" s="165"/>
      <c r="QUX1167" s="165"/>
      <c r="QUY1167" s="165"/>
      <c r="QUZ1167" s="165"/>
      <c r="QVA1167" s="165"/>
      <c r="QVB1167" s="165"/>
      <c r="QVC1167" s="165"/>
      <c r="QVD1167" s="165"/>
      <c r="QVE1167" s="165"/>
      <c r="QVF1167" s="165"/>
      <c r="QVG1167" s="165"/>
      <c r="QVH1167" s="165"/>
      <c r="QVI1167" s="165"/>
      <c r="QVJ1167" s="165"/>
      <c r="QVK1167" s="165"/>
      <c r="QVL1167" s="165"/>
      <c r="QVM1167" s="165"/>
      <c r="QVN1167" s="165"/>
      <c r="QVO1167" s="165"/>
      <c r="QVP1167" s="165"/>
      <c r="QVQ1167" s="165"/>
      <c r="QVR1167" s="165"/>
      <c r="QVS1167" s="165"/>
      <c r="QVT1167" s="165"/>
      <c r="QVU1167" s="165"/>
      <c r="QVV1167" s="165"/>
      <c r="QVW1167" s="165"/>
      <c r="QVX1167" s="165"/>
      <c r="QVY1167" s="165"/>
      <c r="QVZ1167" s="165"/>
      <c r="QWA1167" s="165"/>
      <c r="QWB1167" s="165"/>
      <c r="QWC1167" s="165"/>
      <c r="QWD1167" s="165"/>
      <c r="QWE1167" s="165"/>
      <c r="QWF1167" s="165"/>
      <c r="QWG1167" s="165"/>
      <c r="QWH1167" s="165"/>
      <c r="QWI1167" s="165"/>
      <c r="QWJ1167" s="165"/>
      <c r="QWK1167" s="165"/>
      <c r="QWL1167" s="165"/>
      <c r="QWM1167" s="165"/>
      <c r="QWN1167" s="165"/>
      <c r="QWO1167" s="165"/>
      <c r="QWP1167" s="165"/>
      <c r="QWQ1167" s="165"/>
      <c r="QWR1167" s="165"/>
      <c r="QWS1167" s="165"/>
      <c r="QWT1167" s="165"/>
      <c r="QWU1167" s="165"/>
      <c r="QWV1167" s="165"/>
      <c r="QWW1167" s="165"/>
      <c r="QWX1167" s="165"/>
      <c r="QWY1167" s="165"/>
      <c r="QWZ1167" s="165"/>
      <c r="QXA1167" s="165"/>
      <c r="QXB1167" s="165"/>
      <c r="QXC1167" s="165"/>
      <c r="QXD1167" s="165"/>
      <c r="QXE1167" s="165"/>
      <c r="QXF1167" s="165"/>
      <c r="QXG1167" s="165"/>
      <c r="QXH1167" s="165"/>
      <c r="QXI1167" s="165"/>
      <c r="QXJ1167" s="165"/>
      <c r="QXK1167" s="165"/>
      <c r="QXL1167" s="165"/>
      <c r="QXM1167" s="165"/>
      <c r="QXN1167" s="165"/>
      <c r="QXO1167" s="165"/>
      <c r="QXP1167" s="165"/>
      <c r="QXQ1167" s="165"/>
      <c r="QXR1167" s="165"/>
      <c r="QXS1167" s="165"/>
      <c r="QXT1167" s="165"/>
      <c r="QXU1167" s="165"/>
      <c r="QXV1167" s="165"/>
      <c r="QXW1167" s="165"/>
      <c r="QXX1167" s="165"/>
      <c r="QXY1167" s="165"/>
      <c r="QXZ1167" s="165"/>
      <c r="QYA1167" s="165"/>
      <c r="QYB1167" s="165"/>
      <c r="QYC1167" s="165"/>
      <c r="QYD1167" s="165"/>
      <c r="QYE1167" s="165"/>
      <c r="QYF1167" s="165"/>
      <c r="QYG1167" s="165"/>
      <c r="QYH1167" s="165"/>
      <c r="QYI1167" s="165"/>
      <c r="QYJ1167" s="165"/>
      <c r="QYK1167" s="165"/>
      <c r="QYL1167" s="165"/>
      <c r="QYM1167" s="165"/>
      <c r="QYN1167" s="165"/>
      <c r="QYO1167" s="165"/>
      <c r="QYP1167" s="165"/>
      <c r="QYQ1167" s="165"/>
      <c r="QYR1167" s="165"/>
      <c r="QYS1167" s="165"/>
      <c r="QYT1167" s="165"/>
      <c r="QYU1167" s="165"/>
      <c r="QYV1167" s="165"/>
      <c r="QYW1167" s="165"/>
      <c r="QYX1167" s="165"/>
      <c r="QYY1167" s="165"/>
      <c r="QYZ1167" s="165"/>
      <c r="QZA1167" s="165"/>
      <c r="QZB1167" s="165"/>
      <c r="QZC1167" s="165"/>
      <c r="QZD1167" s="165"/>
      <c r="QZE1167" s="165"/>
      <c r="QZF1167" s="165"/>
      <c r="QZG1167" s="165"/>
      <c r="QZH1167" s="165"/>
      <c r="QZI1167" s="165"/>
      <c r="QZJ1167" s="165"/>
      <c r="QZK1167" s="165"/>
      <c r="QZL1167" s="165"/>
      <c r="QZM1167" s="165"/>
      <c r="QZN1167" s="165"/>
      <c r="QZO1167" s="165"/>
      <c r="QZP1167" s="165"/>
      <c r="QZQ1167" s="165"/>
      <c r="QZR1167" s="165"/>
      <c r="QZS1167" s="165"/>
      <c r="QZT1167" s="165"/>
      <c r="QZU1167" s="165"/>
      <c r="QZV1167" s="165"/>
      <c r="QZW1167" s="165"/>
      <c r="QZX1167" s="165"/>
      <c r="QZY1167" s="165"/>
      <c r="QZZ1167" s="165"/>
      <c r="RAA1167" s="165"/>
      <c r="RAB1167" s="165"/>
      <c r="RAC1167" s="165"/>
      <c r="RAD1167" s="165"/>
      <c r="RAE1167" s="165"/>
      <c r="RAF1167" s="165"/>
      <c r="RAG1167" s="165"/>
      <c r="RAH1167" s="165"/>
      <c r="RAI1167" s="165"/>
      <c r="RAJ1167" s="165"/>
      <c r="RAK1167" s="165"/>
      <c r="RAL1167" s="165"/>
      <c r="RAM1167" s="165"/>
      <c r="RAN1167" s="165"/>
      <c r="RAO1167" s="165"/>
      <c r="RAP1167" s="165"/>
      <c r="RAQ1167" s="165"/>
      <c r="RAR1167" s="165"/>
      <c r="RAS1167" s="165"/>
      <c r="RAT1167" s="165"/>
      <c r="RAU1167" s="165"/>
      <c r="RAV1167" s="165"/>
      <c r="RAW1167" s="165"/>
      <c r="RAX1167" s="165"/>
      <c r="RAY1167" s="165"/>
      <c r="RAZ1167" s="165"/>
      <c r="RBA1167" s="165"/>
      <c r="RBB1167" s="165"/>
      <c r="RBC1167" s="165"/>
      <c r="RBD1167" s="165"/>
      <c r="RBE1167" s="165"/>
      <c r="RBF1167" s="165"/>
      <c r="RBG1167" s="165"/>
      <c r="RBH1167" s="165"/>
      <c r="RBI1167" s="165"/>
      <c r="RBJ1167" s="165"/>
      <c r="RBK1167" s="165"/>
      <c r="RBL1167" s="165"/>
      <c r="RBM1167" s="165"/>
      <c r="RBN1167" s="165"/>
      <c r="RBO1167" s="165"/>
      <c r="RBP1167" s="165"/>
      <c r="RBQ1167" s="165"/>
      <c r="RBR1167" s="165"/>
      <c r="RBS1167" s="165"/>
      <c r="RBT1167" s="165"/>
      <c r="RBU1167" s="165"/>
      <c r="RBV1167" s="165"/>
      <c r="RBW1167" s="165"/>
      <c r="RBX1167" s="165"/>
      <c r="RBY1167" s="165"/>
      <c r="RBZ1167" s="165"/>
      <c r="RCA1167" s="165"/>
      <c r="RCB1167" s="165"/>
      <c r="RCC1167" s="165"/>
      <c r="RCD1167" s="165"/>
      <c r="RCE1167" s="165"/>
      <c r="RCF1167" s="165"/>
      <c r="RCG1167" s="165"/>
      <c r="RCH1167" s="165"/>
      <c r="RCI1167" s="165"/>
      <c r="RCJ1167" s="165"/>
      <c r="RCK1167" s="165"/>
      <c r="RCL1167" s="165"/>
      <c r="RCM1167" s="165"/>
      <c r="RCN1167" s="165"/>
      <c r="RCO1167" s="165"/>
      <c r="RCP1167" s="165"/>
      <c r="RCQ1167" s="165"/>
      <c r="RCR1167" s="165"/>
      <c r="RCS1167" s="165"/>
      <c r="RCT1167" s="165"/>
      <c r="RCU1167" s="165"/>
      <c r="RCV1167" s="165"/>
      <c r="RCW1167" s="165"/>
      <c r="RCX1167" s="165"/>
      <c r="RCY1167" s="165"/>
      <c r="RCZ1167" s="165"/>
      <c r="RDA1167" s="165"/>
      <c r="RDB1167" s="165"/>
      <c r="RDC1167" s="165"/>
      <c r="RDD1167" s="165"/>
      <c r="RDE1167" s="165"/>
      <c r="RDF1167" s="165"/>
      <c r="RDG1167" s="165"/>
      <c r="RDH1167" s="165"/>
      <c r="RDI1167" s="165"/>
      <c r="RDJ1167" s="165"/>
      <c r="RDK1167" s="165"/>
      <c r="RDL1167" s="165"/>
      <c r="RDM1167" s="165"/>
      <c r="RDN1167" s="165"/>
      <c r="RDO1167" s="165"/>
      <c r="RDP1167" s="165"/>
      <c r="RDQ1167" s="165"/>
      <c r="RDR1167" s="165"/>
      <c r="RDS1167" s="165"/>
      <c r="RDT1167" s="165"/>
      <c r="RDU1167" s="165"/>
      <c r="RDV1167" s="165"/>
      <c r="RDW1167" s="165"/>
      <c r="RDX1167" s="165"/>
      <c r="RDY1167" s="165"/>
      <c r="RDZ1167" s="165"/>
      <c r="REA1167" s="165"/>
      <c r="REB1167" s="165"/>
      <c r="REC1167" s="165"/>
      <c r="RED1167" s="165"/>
      <c r="REE1167" s="165"/>
      <c r="REF1167" s="165"/>
      <c r="REG1167" s="165"/>
      <c r="REH1167" s="165"/>
      <c r="REI1167" s="165"/>
      <c r="REJ1167" s="165"/>
      <c r="REK1167" s="165"/>
      <c r="REL1167" s="165"/>
      <c r="REM1167" s="165"/>
      <c r="REN1167" s="165"/>
      <c r="REO1167" s="165"/>
      <c r="REP1167" s="165"/>
      <c r="REQ1167" s="165"/>
      <c r="RER1167" s="165"/>
      <c r="RES1167" s="165"/>
      <c r="RET1167" s="165"/>
      <c r="REU1167" s="165"/>
      <c r="REV1167" s="165"/>
      <c r="REW1167" s="165"/>
      <c r="REX1167" s="165"/>
      <c r="REY1167" s="165"/>
      <c r="REZ1167" s="165"/>
      <c r="RFA1167" s="165"/>
      <c r="RFB1167" s="165"/>
      <c r="RFC1167" s="165"/>
      <c r="RFD1167" s="165"/>
      <c r="RFE1167" s="165"/>
      <c r="RFF1167" s="165"/>
      <c r="RFG1167" s="165"/>
      <c r="RFH1167" s="165"/>
      <c r="RFI1167" s="165"/>
      <c r="RFJ1167" s="165"/>
      <c r="RFK1167" s="165"/>
      <c r="RFL1167" s="165"/>
      <c r="RFM1167" s="165"/>
      <c r="RFN1167" s="165"/>
      <c r="RFO1167" s="165"/>
      <c r="RFP1167" s="165"/>
      <c r="RFQ1167" s="165"/>
      <c r="RFR1167" s="165"/>
      <c r="RFS1167" s="165"/>
      <c r="RFT1167" s="165"/>
      <c r="RFU1167" s="165"/>
      <c r="RFV1167" s="165"/>
      <c r="RFW1167" s="165"/>
      <c r="RFX1167" s="165"/>
      <c r="RFY1167" s="165"/>
      <c r="RFZ1167" s="165"/>
      <c r="RGA1167" s="165"/>
      <c r="RGB1167" s="165"/>
      <c r="RGC1167" s="165"/>
      <c r="RGD1167" s="165"/>
      <c r="RGE1167" s="165"/>
      <c r="RGF1167" s="165"/>
      <c r="RGG1167" s="165"/>
      <c r="RGH1167" s="165"/>
      <c r="RGI1167" s="165"/>
      <c r="RGJ1167" s="165"/>
      <c r="RGK1167" s="165"/>
      <c r="RGL1167" s="165"/>
      <c r="RGM1167" s="165"/>
      <c r="RGN1167" s="165"/>
      <c r="RGO1167" s="165"/>
      <c r="RGP1167" s="165"/>
      <c r="RGQ1167" s="165"/>
      <c r="RGR1167" s="165"/>
      <c r="RGS1167" s="165"/>
      <c r="RGT1167" s="165"/>
      <c r="RGU1167" s="165"/>
      <c r="RGV1167" s="165"/>
      <c r="RGW1167" s="165"/>
      <c r="RGX1167" s="165"/>
      <c r="RGY1167" s="165"/>
      <c r="RGZ1167" s="165"/>
      <c r="RHA1167" s="165"/>
      <c r="RHB1167" s="165"/>
      <c r="RHC1167" s="165"/>
      <c r="RHD1167" s="165"/>
      <c r="RHE1167" s="165"/>
      <c r="RHF1167" s="165"/>
      <c r="RHG1167" s="165"/>
      <c r="RHH1167" s="165"/>
      <c r="RHI1167" s="165"/>
      <c r="RHJ1167" s="165"/>
      <c r="RHK1167" s="165"/>
      <c r="RHL1167" s="165"/>
      <c r="RHM1167" s="165"/>
      <c r="RHN1167" s="165"/>
      <c r="RHO1167" s="165"/>
      <c r="RHP1167" s="165"/>
      <c r="RHQ1167" s="165"/>
      <c r="RHR1167" s="165"/>
      <c r="RHS1167" s="165"/>
      <c r="RHT1167" s="165"/>
      <c r="RHU1167" s="165"/>
      <c r="RHV1167" s="165"/>
      <c r="RHW1167" s="165"/>
      <c r="RHX1167" s="165"/>
      <c r="RHY1167" s="165"/>
      <c r="RHZ1167" s="165"/>
      <c r="RIA1167" s="165"/>
      <c r="RIB1167" s="165"/>
      <c r="RIC1167" s="165"/>
      <c r="RID1167" s="165"/>
      <c r="RIE1167" s="165"/>
      <c r="RIF1167" s="165"/>
      <c r="RIG1167" s="165"/>
      <c r="RIH1167" s="165"/>
      <c r="RII1167" s="165"/>
      <c r="RIJ1167" s="165"/>
      <c r="RIK1167" s="165"/>
      <c r="RIL1167" s="165"/>
      <c r="RIM1167" s="165"/>
      <c r="RIN1167" s="165"/>
      <c r="RIO1167" s="165"/>
      <c r="RIP1167" s="165"/>
      <c r="RIQ1167" s="165"/>
      <c r="RIR1167" s="165"/>
      <c r="RIS1167" s="165"/>
      <c r="RIT1167" s="165"/>
      <c r="RIU1167" s="165"/>
      <c r="RIV1167" s="165"/>
      <c r="RIW1167" s="165"/>
      <c r="RIX1167" s="165"/>
      <c r="RIY1167" s="165"/>
      <c r="RIZ1167" s="165"/>
      <c r="RJA1167" s="165"/>
      <c r="RJB1167" s="165"/>
      <c r="RJC1167" s="165"/>
      <c r="RJD1167" s="165"/>
      <c r="RJE1167" s="165"/>
      <c r="RJF1167" s="165"/>
      <c r="RJG1167" s="165"/>
      <c r="RJH1167" s="165"/>
      <c r="RJI1167" s="165"/>
      <c r="RJJ1167" s="165"/>
      <c r="RJK1167" s="165"/>
      <c r="RJL1167" s="165"/>
      <c r="RJM1167" s="165"/>
      <c r="RJN1167" s="165"/>
      <c r="RJO1167" s="165"/>
      <c r="RJP1167" s="165"/>
      <c r="RJQ1167" s="165"/>
      <c r="RJR1167" s="165"/>
      <c r="RJS1167" s="165"/>
      <c r="RJT1167" s="165"/>
      <c r="RJU1167" s="165"/>
      <c r="RJV1167" s="165"/>
      <c r="RJW1167" s="165"/>
      <c r="RJX1167" s="165"/>
      <c r="RJY1167" s="165"/>
      <c r="RJZ1167" s="165"/>
      <c r="RKA1167" s="165"/>
      <c r="RKB1167" s="165"/>
      <c r="RKC1167" s="165"/>
      <c r="RKD1167" s="165"/>
      <c r="RKE1167" s="165"/>
      <c r="RKF1167" s="165"/>
      <c r="RKG1167" s="165"/>
      <c r="RKH1167" s="165"/>
      <c r="RKI1167" s="165"/>
      <c r="RKJ1167" s="165"/>
      <c r="RKK1167" s="165"/>
      <c r="RKL1167" s="165"/>
      <c r="RKM1167" s="165"/>
      <c r="RKN1167" s="165"/>
      <c r="RKO1167" s="165"/>
      <c r="RKP1167" s="165"/>
      <c r="RKQ1167" s="165"/>
      <c r="RKR1167" s="165"/>
      <c r="RKS1167" s="165"/>
      <c r="RKT1167" s="165"/>
      <c r="RKU1167" s="165"/>
      <c r="RKV1167" s="165"/>
      <c r="RKW1167" s="165"/>
      <c r="RKX1167" s="165"/>
      <c r="RKY1167" s="165"/>
      <c r="RKZ1167" s="165"/>
      <c r="RLA1167" s="165"/>
      <c r="RLB1167" s="165"/>
      <c r="RLC1167" s="165"/>
      <c r="RLD1167" s="165"/>
      <c r="RLE1167" s="165"/>
      <c r="RLF1167" s="165"/>
      <c r="RLG1167" s="165"/>
      <c r="RLH1167" s="165"/>
      <c r="RLI1167" s="165"/>
      <c r="RLJ1167" s="165"/>
      <c r="RLK1167" s="165"/>
      <c r="RLL1167" s="165"/>
      <c r="RLM1167" s="165"/>
      <c r="RLN1167" s="165"/>
      <c r="RLO1167" s="165"/>
      <c r="RLP1167" s="165"/>
      <c r="RLQ1167" s="165"/>
      <c r="RLR1167" s="165"/>
      <c r="RLS1167" s="165"/>
      <c r="RLT1167" s="165"/>
      <c r="RLU1167" s="165"/>
      <c r="RLV1167" s="165"/>
      <c r="RLW1167" s="165"/>
      <c r="RLX1167" s="165"/>
      <c r="RLY1167" s="165"/>
      <c r="RLZ1167" s="165"/>
      <c r="RMA1167" s="165"/>
      <c r="RMB1167" s="165"/>
      <c r="RMC1167" s="165"/>
      <c r="RMD1167" s="165"/>
      <c r="RME1167" s="165"/>
      <c r="RMF1167" s="165"/>
      <c r="RMG1167" s="165"/>
      <c r="RMH1167" s="165"/>
      <c r="RMI1167" s="165"/>
      <c r="RMJ1167" s="165"/>
      <c r="RMK1167" s="165"/>
      <c r="RML1167" s="165"/>
      <c r="RMM1167" s="165"/>
      <c r="RMN1167" s="165"/>
      <c r="RMO1167" s="165"/>
      <c r="RMP1167" s="165"/>
      <c r="RMQ1167" s="165"/>
      <c r="RMR1167" s="165"/>
      <c r="RMS1167" s="165"/>
      <c r="RMT1167" s="165"/>
      <c r="RMU1167" s="165"/>
      <c r="RMV1167" s="165"/>
      <c r="RMW1167" s="165"/>
      <c r="RMX1167" s="165"/>
      <c r="RMY1167" s="165"/>
      <c r="RMZ1167" s="165"/>
      <c r="RNA1167" s="165"/>
      <c r="RNB1167" s="165"/>
      <c r="RNC1167" s="165"/>
      <c r="RND1167" s="165"/>
      <c r="RNE1167" s="165"/>
      <c r="RNF1167" s="165"/>
      <c r="RNG1167" s="165"/>
      <c r="RNH1167" s="165"/>
      <c r="RNI1167" s="165"/>
      <c r="RNJ1167" s="165"/>
      <c r="RNK1167" s="165"/>
      <c r="RNL1167" s="165"/>
      <c r="RNM1167" s="165"/>
      <c r="RNN1167" s="165"/>
      <c r="RNO1167" s="165"/>
      <c r="RNP1167" s="165"/>
      <c r="RNQ1167" s="165"/>
      <c r="RNR1167" s="165"/>
      <c r="RNS1167" s="165"/>
      <c r="RNT1167" s="165"/>
      <c r="RNU1167" s="165"/>
      <c r="RNV1167" s="165"/>
      <c r="RNW1167" s="165"/>
      <c r="RNX1167" s="165"/>
      <c r="RNY1167" s="165"/>
      <c r="RNZ1167" s="165"/>
      <c r="ROA1167" s="165"/>
      <c r="ROB1167" s="165"/>
      <c r="ROC1167" s="165"/>
      <c r="ROD1167" s="165"/>
      <c r="ROE1167" s="165"/>
      <c r="ROF1167" s="165"/>
      <c r="ROG1167" s="165"/>
      <c r="ROH1167" s="165"/>
      <c r="ROI1167" s="165"/>
      <c r="ROJ1167" s="165"/>
      <c r="ROK1167" s="165"/>
      <c r="ROL1167" s="165"/>
      <c r="ROM1167" s="165"/>
      <c r="RON1167" s="165"/>
      <c r="ROO1167" s="165"/>
      <c r="ROP1167" s="165"/>
      <c r="ROQ1167" s="165"/>
      <c r="ROR1167" s="165"/>
      <c r="ROS1167" s="165"/>
      <c r="ROT1167" s="165"/>
      <c r="ROU1167" s="165"/>
      <c r="ROV1167" s="165"/>
      <c r="ROW1167" s="165"/>
      <c r="ROX1167" s="165"/>
      <c r="ROY1167" s="165"/>
      <c r="ROZ1167" s="165"/>
      <c r="RPA1167" s="165"/>
      <c r="RPB1167" s="165"/>
      <c r="RPC1167" s="165"/>
      <c r="RPD1167" s="165"/>
      <c r="RPE1167" s="165"/>
      <c r="RPF1167" s="165"/>
      <c r="RPG1167" s="165"/>
      <c r="RPH1167" s="165"/>
      <c r="RPI1167" s="165"/>
      <c r="RPJ1167" s="165"/>
      <c r="RPK1167" s="165"/>
      <c r="RPL1167" s="165"/>
      <c r="RPM1167" s="165"/>
      <c r="RPN1167" s="165"/>
      <c r="RPO1167" s="165"/>
      <c r="RPP1167" s="165"/>
      <c r="RPQ1167" s="165"/>
      <c r="RPR1167" s="165"/>
      <c r="RPS1167" s="165"/>
      <c r="RPT1167" s="165"/>
      <c r="RPU1167" s="165"/>
      <c r="RPV1167" s="165"/>
      <c r="RPW1167" s="165"/>
      <c r="RPX1167" s="165"/>
      <c r="RPY1167" s="165"/>
      <c r="RPZ1167" s="165"/>
      <c r="RQA1167" s="165"/>
      <c r="RQB1167" s="165"/>
      <c r="RQC1167" s="165"/>
      <c r="RQD1167" s="165"/>
      <c r="RQE1167" s="165"/>
      <c r="RQF1167" s="165"/>
      <c r="RQG1167" s="165"/>
      <c r="RQH1167" s="165"/>
      <c r="RQI1167" s="165"/>
      <c r="RQJ1167" s="165"/>
      <c r="RQK1167" s="165"/>
      <c r="RQL1167" s="165"/>
      <c r="RQM1167" s="165"/>
      <c r="RQN1167" s="165"/>
      <c r="RQO1167" s="165"/>
      <c r="RQP1167" s="165"/>
      <c r="RQQ1167" s="165"/>
      <c r="RQR1167" s="165"/>
      <c r="RQS1167" s="165"/>
      <c r="RQT1167" s="165"/>
      <c r="RQU1167" s="165"/>
      <c r="RQV1167" s="165"/>
      <c r="RQW1167" s="165"/>
      <c r="RQX1167" s="165"/>
      <c r="RQY1167" s="165"/>
      <c r="RQZ1167" s="165"/>
      <c r="RRA1167" s="165"/>
      <c r="RRB1167" s="165"/>
      <c r="RRC1167" s="165"/>
      <c r="RRD1167" s="165"/>
      <c r="RRE1167" s="165"/>
      <c r="RRF1167" s="165"/>
      <c r="RRG1167" s="165"/>
      <c r="RRH1167" s="165"/>
      <c r="RRI1167" s="165"/>
      <c r="RRJ1167" s="165"/>
      <c r="RRK1167" s="165"/>
      <c r="RRL1167" s="165"/>
      <c r="RRM1167" s="165"/>
      <c r="RRN1167" s="165"/>
      <c r="RRO1167" s="165"/>
      <c r="RRP1167" s="165"/>
      <c r="RRQ1167" s="165"/>
      <c r="RRR1167" s="165"/>
      <c r="RRS1167" s="165"/>
      <c r="RRT1167" s="165"/>
      <c r="RRU1167" s="165"/>
      <c r="RRV1167" s="165"/>
      <c r="RRW1167" s="165"/>
      <c r="RRX1167" s="165"/>
      <c r="RRY1167" s="165"/>
      <c r="RRZ1167" s="165"/>
      <c r="RSA1167" s="165"/>
      <c r="RSB1167" s="165"/>
      <c r="RSC1167" s="165"/>
      <c r="RSD1167" s="165"/>
      <c r="RSE1167" s="165"/>
      <c r="RSF1167" s="165"/>
      <c r="RSG1167" s="165"/>
      <c r="RSH1167" s="165"/>
      <c r="RSI1167" s="165"/>
      <c r="RSJ1167" s="165"/>
      <c r="RSK1167" s="165"/>
      <c r="RSL1167" s="165"/>
      <c r="RSM1167" s="165"/>
      <c r="RSN1167" s="165"/>
      <c r="RSO1167" s="165"/>
      <c r="RSP1167" s="165"/>
      <c r="RSQ1167" s="165"/>
      <c r="RSR1167" s="165"/>
      <c r="RSS1167" s="165"/>
      <c r="RST1167" s="165"/>
      <c r="RSU1167" s="165"/>
      <c r="RSV1167" s="165"/>
      <c r="RSW1167" s="165"/>
      <c r="RSX1167" s="165"/>
      <c r="RSY1167" s="165"/>
      <c r="RSZ1167" s="165"/>
      <c r="RTA1167" s="165"/>
      <c r="RTB1167" s="165"/>
      <c r="RTC1167" s="165"/>
      <c r="RTD1167" s="165"/>
      <c r="RTE1167" s="165"/>
      <c r="RTF1167" s="165"/>
      <c r="RTG1167" s="165"/>
      <c r="RTH1167" s="165"/>
      <c r="RTI1167" s="165"/>
      <c r="RTJ1167" s="165"/>
      <c r="RTK1167" s="165"/>
      <c r="RTL1167" s="165"/>
      <c r="RTM1167" s="165"/>
      <c r="RTN1167" s="165"/>
      <c r="RTO1167" s="165"/>
      <c r="RTP1167" s="165"/>
      <c r="RTQ1167" s="165"/>
      <c r="RTR1167" s="165"/>
      <c r="RTS1167" s="165"/>
      <c r="RTT1167" s="165"/>
      <c r="RTU1167" s="165"/>
      <c r="RTV1167" s="165"/>
      <c r="RTW1167" s="165"/>
      <c r="RTX1167" s="165"/>
      <c r="RTY1167" s="165"/>
      <c r="RTZ1167" s="165"/>
      <c r="RUA1167" s="165"/>
      <c r="RUB1167" s="165"/>
      <c r="RUC1167" s="165"/>
      <c r="RUD1167" s="165"/>
      <c r="RUE1167" s="165"/>
      <c r="RUF1167" s="165"/>
      <c r="RUG1167" s="165"/>
      <c r="RUH1167" s="165"/>
      <c r="RUI1167" s="165"/>
      <c r="RUJ1167" s="165"/>
      <c r="RUK1167" s="165"/>
      <c r="RUL1167" s="165"/>
      <c r="RUM1167" s="165"/>
      <c r="RUN1167" s="165"/>
      <c r="RUO1167" s="165"/>
      <c r="RUP1167" s="165"/>
      <c r="RUQ1167" s="165"/>
      <c r="RUR1167" s="165"/>
      <c r="RUS1167" s="165"/>
      <c r="RUT1167" s="165"/>
      <c r="RUU1167" s="165"/>
      <c r="RUV1167" s="165"/>
      <c r="RUW1167" s="165"/>
      <c r="RUX1167" s="165"/>
      <c r="RUY1167" s="165"/>
      <c r="RUZ1167" s="165"/>
      <c r="RVA1167" s="165"/>
      <c r="RVB1167" s="165"/>
      <c r="RVC1167" s="165"/>
      <c r="RVD1167" s="165"/>
      <c r="RVE1167" s="165"/>
      <c r="RVF1167" s="165"/>
      <c r="RVG1167" s="165"/>
      <c r="RVH1167" s="165"/>
      <c r="RVI1167" s="165"/>
      <c r="RVJ1167" s="165"/>
      <c r="RVK1167" s="165"/>
      <c r="RVL1167" s="165"/>
      <c r="RVM1167" s="165"/>
      <c r="RVN1167" s="165"/>
      <c r="RVO1167" s="165"/>
      <c r="RVP1167" s="165"/>
      <c r="RVQ1167" s="165"/>
      <c r="RVR1167" s="165"/>
      <c r="RVS1167" s="165"/>
      <c r="RVT1167" s="165"/>
      <c r="RVU1167" s="165"/>
      <c r="RVV1167" s="165"/>
      <c r="RVW1167" s="165"/>
      <c r="RVX1167" s="165"/>
      <c r="RVY1167" s="165"/>
      <c r="RVZ1167" s="165"/>
      <c r="RWA1167" s="165"/>
      <c r="RWB1167" s="165"/>
      <c r="RWC1167" s="165"/>
      <c r="RWD1167" s="165"/>
      <c r="RWE1167" s="165"/>
      <c r="RWF1167" s="165"/>
      <c r="RWG1167" s="165"/>
      <c r="RWH1167" s="165"/>
      <c r="RWI1167" s="165"/>
      <c r="RWJ1167" s="165"/>
      <c r="RWK1167" s="165"/>
      <c r="RWL1167" s="165"/>
      <c r="RWM1167" s="165"/>
      <c r="RWN1167" s="165"/>
      <c r="RWO1167" s="165"/>
      <c r="RWP1167" s="165"/>
      <c r="RWQ1167" s="165"/>
      <c r="RWR1167" s="165"/>
      <c r="RWS1167" s="165"/>
      <c r="RWT1167" s="165"/>
      <c r="RWU1167" s="165"/>
      <c r="RWV1167" s="165"/>
      <c r="RWW1167" s="165"/>
      <c r="RWX1167" s="165"/>
      <c r="RWY1167" s="165"/>
      <c r="RWZ1167" s="165"/>
      <c r="RXA1167" s="165"/>
      <c r="RXB1167" s="165"/>
      <c r="RXC1167" s="165"/>
      <c r="RXD1167" s="165"/>
      <c r="RXE1167" s="165"/>
      <c r="RXF1167" s="165"/>
      <c r="RXG1167" s="165"/>
      <c r="RXH1167" s="165"/>
      <c r="RXI1167" s="165"/>
      <c r="RXJ1167" s="165"/>
      <c r="RXK1167" s="165"/>
      <c r="RXL1167" s="165"/>
      <c r="RXM1167" s="165"/>
      <c r="RXN1167" s="165"/>
      <c r="RXO1167" s="165"/>
      <c r="RXP1167" s="165"/>
      <c r="RXQ1167" s="165"/>
      <c r="RXR1167" s="165"/>
      <c r="RXS1167" s="165"/>
      <c r="RXT1167" s="165"/>
      <c r="RXU1167" s="165"/>
      <c r="RXV1167" s="165"/>
      <c r="RXW1167" s="165"/>
      <c r="RXX1167" s="165"/>
      <c r="RXY1167" s="165"/>
      <c r="RXZ1167" s="165"/>
      <c r="RYA1167" s="165"/>
      <c r="RYB1167" s="165"/>
      <c r="RYC1167" s="165"/>
      <c r="RYD1167" s="165"/>
      <c r="RYE1167" s="165"/>
      <c r="RYF1167" s="165"/>
      <c r="RYG1167" s="165"/>
      <c r="RYH1167" s="165"/>
      <c r="RYI1167" s="165"/>
      <c r="RYJ1167" s="165"/>
      <c r="RYK1167" s="165"/>
      <c r="RYL1167" s="165"/>
      <c r="RYM1167" s="165"/>
      <c r="RYN1167" s="165"/>
      <c r="RYO1167" s="165"/>
      <c r="RYP1167" s="165"/>
      <c r="RYQ1167" s="165"/>
      <c r="RYR1167" s="165"/>
      <c r="RYS1167" s="165"/>
      <c r="RYT1167" s="165"/>
      <c r="RYU1167" s="165"/>
      <c r="RYV1167" s="165"/>
      <c r="RYW1167" s="165"/>
      <c r="RYX1167" s="165"/>
      <c r="RYY1167" s="165"/>
      <c r="RYZ1167" s="165"/>
      <c r="RZA1167" s="165"/>
      <c r="RZB1167" s="165"/>
      <c r="RZC1167" s="165"/>
      <c r="RZD1167" s="165"/>
      <c r="RZE1167" s="165"/>
      <c r="RZF1167" s="165"/>
      <c r="RZG1167" s="165"/>
      <c r="RZH1167" s="165"/>
      <c r="RZI1167" s="165"/>
      <c r="RZJ1167" s="165"/>
      <c r="RZK1167" s="165"/>
      <c r="RZL1167" s="165"/>
      <c r="RZM1167" s="165"/>
      <c r="RZN1167" s="165"/>
      <c r="RZO1167" s="165"/>
      <c r="RZP1167" s="165"/>
      <c r="RZQ1167" s="165"/>
      <c r="RZR1167" s="165"/>
      <c r="RZS1167" s="165"/>
      <c r="RZT1167" s="165"/>
      <c r="RZU1167" s="165"/>
      <c r="RZV1167" s="165"/>
      <c r="RZW1167" s="165"/>
      <c r="RZX1167" s="165"/>
      <c r="RZY1167" s="165"/>
      <c r="RZZ1167" s="165"/>
      <c r="SAA1167" s="165"/>
      <c r="SAB1167" s="165"/>
      <c r="SAC1167" s="165"/>
      <c r="SAD1167" s="165"/>
      <c r="SAE1167" s="165"/>
      <c r="SAF1167" s="165"/>
      <c r="SAG1167" s="165"/>
      <c r="SAH1167" s="165"/>
      <c r="SAI1167" s="165"/>
      <c r="SAJ1167" s="165"/>
      <c r="SAK1167" s="165"/>
      <c r="SAL1167" s="165"/>
      <c r="SAM1167" s="165"/>
      <c r="SAN1167" s="165"/>
      <c r="SAO1167" s="165"/>
      <c r="SAP1167" s="165"/>
      <c r="SAQ1167" s="165"/>
      <c r="SAR1167" s="165"/>
      <c r="SAS1167" s="165"/>
      <c r="SAT1167" s="165"/>
      <c r="SAU1167" s="165"/>
      <c r="SAV1167" s="165"/>
      <c r="SAW1167" s="165"/>
      <c r="SAX1167" s="165"/>
      <c r="SAY1167" s="165"/>
      <c r="SAZ1167" s="165"/>
      <c r="SBA1167" s="165"/>
      <c r="SBB1167" s="165"/>
      <c r="SBC1167" s="165"/>
      <c r="SBD1167" s="165"/>
      <c r="SBE1167" s="165"/>
      <c r="SBF1167" s="165"/>
      <c r="SBG1167" s="165"/>
      <c r="SBH1167" s="165"/>
      <c r="SBI1167" s="165"/>
      <c r="SBJ1167" s="165"/>
      <c r="SBK1167" s="165"/>
      <c r="SBL1167" s="165"/>
      <c r="SBM1167" s="165"/>
      <c r="SBN1167" s="165"/>
      <c r="SBO1167" s="165"/>
      <c r="SBP1167" s="165"/>
      <c r="SBQ1167" s="165"/>
      <c r="SBR1167" s="165"/>
      <c r="SBS1167" s="165"/>
      <c r="SBT1167" s="165"/>
      <c r="SBU1167" s="165"/>
      <c r="SBV1167" s="165"/>
      <c r="SBW1167" s="165"/>
      <c r="SBX1167" s="165"/>
      <c r="SBY1167" s="165"/>
      <c r="SBZ1167" s="165"/>
      <c r="SCA1167" s="165"/>
      <c r="SCB1167" s="165"/>
      <c r="SCC1167" s="165"/>
      <c r="SCD1167" s="165"/>
      <c r="SCE1167" s="165"/>
      <c r="SCF1167" s="165"/>
      <c r="SCG1167" s="165"/>
      <c r="SCH1167" s="165"/>
      <c r="SCI1167" s="165"/>
      <c r="SCJ1167" s="165"/>
      <c r="SCK1167" s="165"/>
      <c r="SCL1167" s="165"/>
      <c r="SCM1167" s="165"/>
      <c r="SCN1167" s="165"/>
      <c r="SCO1167" s="165"/>
      <c r="SCP1167" s="165"/>
      <c r="SCQ1167" s="165"/>
      <c r="SCR1167" s="165"/>
      <c r="SCS1167" s="165"/>
      <c r="SCT1167" s="165"/>
      <c r="SCU1167" s="165"/>
      <c r="SCV1167" s="165"/>
      <c r="SCW1167" s="165"/>
      <c r="SCX1167" s="165"/>
      <c r="SCY1167" s="165"/>
      <c r="SCZ1167" s="165"/>
      <c r="SDA1167" s="165"/>
      <c r="SDB1167" s="165"/>
      <c r="SDC1167" s="165"/>
      <c r="SDD1167" s="165"/>
      <c r="SDE1167" s="165"/>
      <c r="SDF1167" s="165"/>
      <c r="SDG1167" s="165"/>
      <c r="SDH1167" s="165"/>
      <c r="SDI1167" s="165"/>
      <c r="SDJ1167" s="165"/>
      <c r="SDK1167" s="165"/>
      <c r="SDL1167" s="165"/>
      <c r="SDM1167" s="165"/>
      <c r="SDN1167" s="165"/>
      <c r="SDO1167" s="165"/>
      <c r="SDP1167" s="165"/>
      <c r="SDQ1167" s="165"/>
      <c r="SDR1167" s="165"/>
      <c r="SDS1167" s="165"/>
      <c r="SDT1167" s="165"/>
      <c r="SDU1167" s="165"/>
      <c r="SDV1167" s="165"/>
      <c r="SDW1167" s="165"/>
      <c r="SDX1167" s="165"/>
      <c r="SDY1167" s="165"/>
      <c r="SDZ1167" s="165"/>
      <c r="SEA1167" s="165"/>
      <c r="SEB1167" s="165"/>
      <c r="SEC1167" s="165"/>
      <c r="SED1167" s="165"/>
      <c r="SEE1167" s="165"/>
      <c r="SEF1167" s="165"/>
      <c r="SEG1167" s="165"/>
      <c r="SEH1167" s="165"/>
      <c r="SEI1167" s="165"/>
      <c r="SEJ1167" s="165"/>
      <c r="SEK1167" s="165"/>
      <c r="SEL1167" s="165"/>
      <c r="SEM1167" s="165"/>
      <c r="SEN1167" s="165"/>
      <c r="SEO1167" s="165"/>
      <c r="SEP1167" s="165"/>
      <c r="SEQ1167" s="165"/>
      <c r="SER1167" s="165"/>
      <c r="SES1167" s="165"/>
      <c r="SET1167" s="165"/>
      <c r="SEU1167" s="165"/>
      <c r="SEV1167" s="165"/>
      <c r="SEW1167" s="165"/>
      <c r="SEX1167" s="165"/>
      <c r="SEY1167" s="165"/>
      <c r="SEZ1167" s="165"/>
      <c r="SFA1167" s="165"/>
      <c r="SFB1167" s="165"/>
      <c r="SFC1167" s="165"/>
      <c r="SFD1167" s="165"/>
      <c r="SFE1167" s="165"/>
      <c r="SFF1167" s="165"/>
      <c r="SFG1167" s="165"/>
      <c r="SFH1167" s="165"/>
      <c r="SFI1167" s="165"/>
      <c r="SFJ1167" s="165"/>
      <c r="SFK1167" s="165"/>
      <c r="SFL1167" s="165"/>
      <c r="SFM1167" s="165"/>
      <c r="SFN1167" s="165"/>
      <c r="SFO1167" s="165"/>
      <c r="SFP1167" s="165"/>
      <c r="SFQ1167" s="165"/>
      <c r="SFR1167" s="165"/>
      <c r="SFS1167" s="165"/>
      <c r="SFT1167" s="165"/>
      <c r="SFU1167" s="165"/>
      <c r="SFV1167" s="165"/>
      <c r="SFW1167" s="165"/>
      <c r="SFX1167" s="165"/>
      <c r="SFY1167" s="165"/>
      <c r="SFZ1167" s="165"/>
      <c r="SGA1167" s="165"/>
      <c r="SGB1167" s="165"/>
      <c r="SGC1167" s="165"/>
      <c r="SGD1167" s="165"/>
      <c r="SGE1167" s="165"/>
      <c r="SGF1167" s="165"/>
      <c r="SGG1167" s="165"/>
      <c r="SGH1167" s="165"/>
      <c r="SGI1167" s="165"/>
      <c r="SGJ1167" s="165"/>
      <c r="SGK1167" s="165"/>
      <c r="SGL1167" s="165"/>
      <c r="SGM1167" s="165"/>
      <c r="SGN1167" s="165"/>
      <c r="SGO1167" s="165"/>
      <c r="SGP1167" s="165"/>
      <c r="SGQ1167" s="165"/>
      <c r="SGR1167" s="165"/>
      <c r="SGS1167" s="165"/>
      <c r="SGT1167" s="165"/>
      <c r="SGU1167" s="165"/>
      <c r="SGV1167" s="165"/>
      <c r="SGW1167" s="165"/>
      <c r="SGX1167" s="165"/>
      <c r="SGY1167" s="165"/>
      <c r="SGZ1167" s="165"/>
      <c r="SHA1167" s="165"/>
      <c r="SHB1167" s="165"/>
      <c r="SHC1167" s="165"/>
      <c r="SHD1167" s="165"/>
      <c r="SHE1167" s="165"/>
      <c r="SHF1167" s="165"/>
      <c r="SHG1167" s="165"/>
      <c r="SHH1167" s="165"/>
      <c r="SHI1167" s="165"/>
      <c r="SHJ1167" s="165"/>
      <c r="SHK1167" s="165"/>
      <c r="SHL1167" s="165"/>
      <c r="SHM1167" s="165"/>
      <c r="SHN1167" s="165"/>
      <c r="SHO1167" s="165"/>
      <c r="SHP1167" s="165"/>
      <c r="SHQ1167" s="165"/>
      <c r="SHR1167" s="165"/>
      <c r="SHS1167" s="165"/>
      <c r="SHT1167" s="165"/>
      <c r="SHU1167" s="165"/>
      <c r="SHV1167" s="165"/>
      <c r="SHW1167" s="165"/>
      <c r="SHX1167" s="165"/>
      <c r="SHY1167" s="165"/>
      <c r="SHZ1167" s="165"/>
      <c r="SIA1167" s="165"/>
      <c r="SIB1167" s="165"/>
      <c r="SIC1167" s="165"/>
      <c r="SID1167" s="165"/>
      <c r="SIE1167" s="165"/>
      <c r="SIF1167" s="165"/>
      <c r="SIG1167" s="165"/>
      <c r="SIH1167" s="165"/>
      <c r="SII1167" s="165"/>
      <c r="SIJ1167" s="165"/>
      <c r="SIK1167" s="165"/>
      <c r="SIL1167" s="165"/>
      <c r="SIM1167" s="165"/>
      <c r="SIN1167" s="165"/>
      <c r="SIO1167" s="165"/>
      <c r="SIP1167" s="165"/>
      <c r="SIQ1167" s="165"/>
      <c r="SIR1167" s="165"/>
      <c r="SIS1167" s="165"/>
      <c r="SIT1167" s="165"/>
      <c r="SIU1167" s="165"/>
      <c r="SIV1167" s="165"/>
      <c r="SIW1167" s="165"/>
      <c r="SIX1167" s="165"/>
      <c r="SIY1167" s="165"/>
      <c r="SIZ1167" s="165"/>
      <c r="SJA1167" s="165"/>
      <c r="SJB1167" s="165"/>
      <c r="SJC1167" s="165"/>
      <c r="SJD1167" s="165"/>
      <c r="SJE1167" s="165"/>
      <c r="SJF1167" s="165"/>
      <c r="SJG1167" s="165"/>
      <c r="SJH1167" s="165"/>
      <c r="SJI1167" s="165"/>
      <c r="SJJ1167" s="165"/>
      <c r="SJK1167" s="165"/>
      <c r="SJL1167" s="165"/>
      <c r="SJM1167" s="165"/>
      <c r="SJN1167" s="165"/>
      <c r="SJO1167" s="165"/>
      <c r="SJP1167" s="165"/>
      <c r="SJQ1167" s="165"/>
      <c r="SJR1167" s="165"/>
      <c r="SJS1167" s="165"/>
      <c r="SJT1167" s="165"/>
      <c r="SJU1167" s="165"/>
      <c r="SJV1167" s="165"/>
      <c r="SJW1167" s="165"/>
      <c r="SJX1167" s="165"/>
      <c r="SJY1167" s="165"/>
      <c r="SJZ1167" s="165"/>
      <c r="SKA1167" s="165"/>
      <c r="SKB1167" s="165"/>
      <c r="SKC1167" s="165"/>
      <c r="SKD1167" s="165"/>
      <c r="SKE1167" s="165"/>
      <c r="SKF1167" s="165"/>
      <c r="SKG1167" s="165"/>
      <c r="SKH1167" s="165"/>
      <c r="SKI1167" s="165"/>
      <c r="SKJ1167" s="165"/>
      <c r="SKK1167" s="165"/>
      <c r="SKL1167" s="165"/>
      <c r="SKM1167" s="165"/>
      <c r="SKN1167" s="165"/>
      <c r="SKO1167" s="165"/>
      <c r="SKP1167" s="165"/>
      <c r="SKQ1167" s="165"/>
      <c r="SKR1167" s="165"/>
      <c r="SKS1167" s="165"/>
      <c r="SKT1167" s="165"/>
      <c r="SKU1167" s="165"/>
      <c r="SKV1167" s="165"/>
      <c r="SKW1167" s="165"/>
      <c r="SKX1167" s="165"/>
      <c r="SKY1167" s="165"/>
      <c r="SKZ1167" s="165"/>
      <c r="SLA1167" s="165"/>
      <c r="SLB1167" s="165"/>
      <c r="SLC1167" s="165"/>
      <c r="SLD1167" s="165"/>
      <c r="SLE1167" s="165"/>
      <c r="SLF1167" s="165"/>
      <c r="SLG1167" s="165"/>
      <c r="SLH1167" s="165"/>
      <c r="SLI1167" s="165"/>
      <c r="SLJ1167" s="165"/>
      <c r="SLK1167" s="165"/>
      <c r="SLL1167" s="165"/>
      <c r="SLM1167" s="165"/>
      <c r="SLN1167" s="165"/>
      <c r="SLO1167" s="165"/>
      <c r="SLP1167" s="165"/>
      <c r="SLQ1167" s="165"/>
      <c r="SLR1167" s="165"/>
      <c r="SLS1167" s="165"/>
      <c r="SLT1167" s="165"/>
      <c r="SLU1167" s="165"/>
      <c r="SLV1167" s="165"/>
      <c r="SLW1167" s="165"/>
      <c r="SLX1167" s="165"/>
      <c r="SLY1167" s="165"/>
      <c r="SLZ1167" s="165"/>
      <c r="SMA1167" s="165"/>
      <c r="SMB1167" s="165"/>
      <c r="SMC1167" s="165"/>
      <c r="SMD1167" s="165"/>
      <c r="SME1167" s="165"/>
      <c r="SMF1167" s="165"/>
      <c r="SMG1167" s="165"/>
      <c r="SMH1167" s="165"/>
      <c r="SMI1167" s="165"/>
      <c r="SMJ1167" s="165"/>
      <c r="SMK1167" s="165"/>
      <c r="SML1167" s="165"/>
      <c r="SMM1167" s="165"/>
      <c r="SMN1167" s="165"/>
      <c r="SMO1167" s="165"/>
      <c r="SMP1167" s="165"/>
      <c r="SMQ1167" s="165"/>
      <c r="SMR1167" s="165"/>
      <c r="SMS1167" s="165"/>
      <c r="SMT1167" s="165"/>
      <c r="SMU1167" s="165"/>
      <c r="SMV1167" s="165"/>
      <c r="SMW1167" s="165"/>
      <c r="SMX1167" s="165"/>
      <c r="SMY1167" s="165"/>
      <c r="SMZ1167" s="165"/>
      <c r="SNA1167" s="165"/>
      <c r="SNB1167" s="165"/>
      <c r="SNC1167" s="165"/>
      <c r="SND1167" s="165"/>
      <c r="SNE1167" s="165"/>
      <c r="SNF1167" s="165"/>
      <c r="SNG1167" s="165"/>
      <c r="SNH1167" s="165"/>
      <c r="SNI1167" s="165"/>
      <c r="SNJ1167" s="165"/>
      <c r="SNK1167" s="165"/>
      <c r="SNL1167" s="165"/>
      <c r="SNM1167" s="165"/>
      <c r="SNN1167" s="165"/>
      <c r="SNO1167" s="165"/>
      <c r="SNP1167" s="165"/>
      <c r="SNQ1167" s="165"/>
      <c r="SNR1167" s="165"/>
      <c r="SNS1167" s="165"/>
      <c r="SNT1167" s="165"/>
      <c r="SNU1167" s="165"/>
      <c r="SNV1167" s="165"/>
      <c r="SNW1167" s="165"/>
      <c r="SNX1167" s="165"/>
      <c r="SNY1167" s="165"/>
      <c r="SNZ1167" s="165"/>
      <c r="SOA1167" s="165"/>
      <c r="SOB1167" s="165"/>
      <c r="SOC1167" s="165"/>
      <c r="SOD1167" s="165"/>
      <c r="SOE1167" s="165"/>
      <c r="SOF1167" s="165"/>
      <c r="SOG1167" s="165"/>
      <c r="SOH1167" s="165"/>
      <c r="SOI1167" s="165"/>
      <c r="SOJ1167" s="165"/>
      <c r="SOK1167" s="165"/>
      <c r="SOL1167" s="165"/>
      <c r="SOM1167" s="165"/>
      <c r="SON1167" s="165"/>
      <c r="SOO1167" s="165"/>
      <c r="SOP1167" s="165"/>
      <c r="SOQ1167" s="165"/>
      <c r="SOR1167" s="165"/>
      <c r="SOS1167" s="165"/>
      <c r="SOT1167" s="165"/>
      <c r="SOU1167" s="165"/>
      <c r="SOV1167" s="165"/>
      <c r="SOW1167" s="165"/>
      <c r="SOX1167" s="165"/>
      <c r="SOY1167" s="165"/>
      <c r="SOZ1167" s="165"/>
      <c r="SPA1167" s="165"/>
      <c r="SPB1167" s="165"/>
      <c r="SPC1167" s="165"/>
      <c r="SPD1167" s="165"/>
      <c r="SPE1167" s="165"/>
      <c r="SPF1167" s="165"/>
      <c r="SPG1167" s="165"/>
      <c r="SPH1167" s="165"/>
      <c r="SPI1167" s="165"/>
      <c r="SPJ1167" s="165"/>
      <c r="SPK1167" s="165"/>
      <c r="SPL1167" s="165"/>
      <c r="SPM1167" s="165"/>
      <c r="SPN1167" s="165"/>
      <c r="SPO1167" s="165"/>
      <c r="SPP1167" s="165"/>
      <c r="SPQ1167" s="165"/>
      <c r="SPR1167" s="165"/>
      <c r="SPS1167" s="165"/>
      <c r="SPT1167" s="165"/>
      <c r="SPU1167" s="165"/>
      <c r="SPV1167" s="165"/>
      <c r="SPW1167" s="165"/>
      <c r="SPX1167" s="165"/>
      <c r="SPY1167" s="165"/>
      <c r="SPZ1167" s="165"/>
      <c r="SQA1167" s="165"/>
      <c r="SQB1167" s="165"/>
      <c r="SQC1167" s="165"/>
      <c r="SQD1167" s="165"/>
      <c r="SQE1167" s="165"/>
      <c r="SQF1167" s="165"/>
      <c r="SQG1167" s="165"/>
      <c r="SQH1167" s="165"/>
      <c r="SQI1167" s="165"/>
      <c r="SQJ1167" s="165"/>
      <c r="SQK1167" s="165"/>
      <c r="SQL1167" s="165"/>
      <c r="SQM1167" s="165"/>
      <c r="SQN1167" s="165"/>
      <c r="SQO1167" s="165"/>
      <c r="SQP1167" s="165"/>
      <c r="SQQ1167" s="165"/>
      <c r="SQR1167" s="165"/>
      <c r="SQS1167" s="165"/>
      <c r="SQT1167" s="165"/>
      <c r="SQU1167" s="165"/>
      <c r="SQV1167" s="165"/>
      <c r="SQW1167" s="165"/>
      <c r="SQX1167" s="165"/>
      <c r="SQY1167" s="165"/>
      <c r="SQZ1167" s="165"/>
      <c r="SRA1167" s="165"/>
      <c r="SRB1167" s="165"/>
      <c r="SRC1167" s="165"/>
      <c r="SRD1167" s="165"/>
      <c r="SRE1167" s="165"/>
      <c r="SRF1167" s="165"/>
      <c r="SRG1167" s="165"/>
      <c r="SRH1167" s="165"/>
      <c r="SRI1167" s="165"/>
      <c r="SRJ1167" s="165"/>
      <c r="SRK1167" s="165"/>
      <c r="SRL1167" s="165"/>
      <c r="SRM1167" s="165"/>
      <c r="SRN1167" s="165"/>
      <c r="SRO1167" s="165"/>
      <c r="SRP1167" s="165"/>
      <c r="SRQ1167" s="165"/>
      <c r="SRR1167" s="165"/>
      <c r="SRS1167" s="165"/>
      <c r="SRT1167" s="165"/>
      <c r="SRU1167" s="165"/>
      <c r="SRV1167" s="165"/>
      <c r="SRW1167" s="165"/>
      <c r="SRX1167" s="165"/>
      <c r="SRY1167" s="165"/>
      <c r="SRZ1167" s="165"/>
      <c r="SSA1167" s="165"/>
      <c r="SSB1167" s="165"/>
      <c r="SSC1167" s="165"/>
      <c r="SSD1167" s="165"/>
      <c r="SSE1167" s="165"/>
      <c r="SSF1167" s="165"/>
      <c r="SSG1167" s="165"/>
      <c r="SSH1167" s="165"/>
      <c r="SSI1167" s="165"/>
      <c r="SSJ1167" s="165"/>
      <c r="SSK1167" s="165"/>
      <c r="SSL1167" s="165"/>
      <c r="SSM1167" s="165"/>
      <c r="SSN1167" s="165"/>
      <c r="SSO1167" s="165"/>
      <c r="SSP1167" s="165"/>
      <c r="SSQ1167" s="165"/>
      <c r="SSR1167" s="165"/>
      <c r="SSS1167" s="165"/>
      <c r="SST1167" s="165"/>
      <c r="SSU1167" s="165"/>
      <c r="SSV1167" s="165"/>
      <c r="SSW1167" s="165"/>
      <c r="SSX1167" s="165"/>
      <c r="SSY1167" s="165"/>
      <c r="SSZ1167" s="165"/>
      <c r="STA1167" s="165"/>
      <c r="STB1167" s="165"/>
      <c r="STC1167" s="165"/>
      <c r="STD1167" s="165"/>
      <c r="STE1167" s="165"/>
      <c r="STF1167" s="165"/>
      <c r="STG1167" s="165"/>
      <c r="STH1167" s="165"/>
      <c r="STI1167" s="165"/>
      <c r="STJ1167" s="165"/>
      <c r="STK1167" s="165"/>
      <c r="STL1167" s="165"/>
      <c r="STM1167" s="165"/>
      <c r="STN1167" s="165"/>
      <c r="STO1167" s="165"/>
      <c r="STP1167" s="165"/>
      <c r="STQ1167" s="165"/>
      <c r="STR1167" s="165"/>
      <c r="STS1167" s="165"/>
      <c r="STT1167" s="165"/>
      <c r="STU1167" s="165"/>
      <c r="STV1167" s="165"/>
      <c r="STW1167" s="165"/>
      <c r="STX1167" s="165"/>
      <c r="STY1167" s="165"/>
      <c r="STZ1167" s="165"/>
      <c r="SUA1167" s="165"/>
      <c r="SUB1167" s="165"/>
      <c r="SUC1167" s="165"/>
      <c r="SUD1167" s="165"/>
      <c r="SUE1167" s="165"/>
      <c r="SUF1167" s="165"/>
      <c r="SUG1167" s="165"/>
      <c r="SUH1167" s="165"/>
      <c r="SUI1167" s="165"/>
      <c r="SUJ1167" s="165"/>
      <c r="SUK1167" s="165"/>
      <c r="SUL1167" s="165"/>
      <c r="SUM1167" s="165"/>
      <c r="SUN1167" s="165"/>
      <c r="SUO1167" s="165"/>
      <c r="SUP1167" s="165"/>
      <c r="SUQ1167" s="165"/>
      <c r="SUR1167" s="165"/>
      <c r="SUS1167" s="165"/>
      <c r="SUT1167" s="165"/>
      <c r="SUU1167" s="165"/>
      <c r="SUV1167" s="165"/>
      <c r="SUW1167" s="165"/>
      <c r="SUX1167" s="165"/>
      <c r="SUY1167" s="165"/>
      <c r="SUZ1167" s="165"/>
      <c r="SVA1167" s="165"/>
      <c r="SVB1167" s="165"/>
      <c r="SVC1167" s="165"/>
      <c r="SVD1167" s="165"/>
      <c r="SVE1167" s="165"/>
      <c r="SVF1167" s="165"/>
      <c r="SVG1167" s="165"/>
      <c r="SVH1167" s="165"/>
      <c r="SVI1167" s="165"/>
      <c r="SVJ1167" s="165"/>
      <c r="SVK1167" s="165"/>
      <c r="SVL1167" s="165"/>
      <c r="SVM1167" s="165"/>
      <c r="SVN1167" s="165"/>
      <c r="SVO1167" s="165"/>
      <c r="SVP1167" s="165"/>
      <c r="SVQ1167" s="165"/>
      <c r="SVR1167" s="165"/>
      <c r="SVS1167" s="165"/>
      <c r="SVT1167" s="165"/>
      <c r="SVU1167" s="165"/>
      <c r="SVV1167" s="165"/>
      <c r="SVW1167" s="165"/>
      <c r="SVX1167" s="165"/>
      <c r="SVY1167" s="165"/>
      <c r="SVZ1167" s="165"/>
      <c r="SWA1167" s="165"/>
      <c r="SWB1167" s="165"/>
      <c r="SWC1167" s="165"/>
      <c r="SWD1167" s="165"/>
      <c r="SWE1167" s="165"/>
      <c r="SWF1167" s="165"/>
      <c r="SWG1167" s="165"/>
      <c r="SWH1167" s="165"/>
      <c r="SWI1167" s="165"/>
      <c r="SWJ1167" s="165"/>
      <c r="SWK1167" s="165"/>
      <c r="SWL1167" s="165"/>
      <c r="SWM1167" s="165"/>
      <c r="SWN1167" s="165"/>
      <c r="SWO1167" s="165"/>
      <c r="SWP1167" s="165"/>
      <c r="SWQ1167" s="165"/>
      <c r="SWR1167" s="165"/>
      <c r="SWS1167" s="165"/>
      <c r="SWT1167" s="165"/>
      <c r="SWU1167" s="165"/>
      <c r="SWV1167" s="165"/>
      <c r="SWW1167" s="165"/>
      <c r="SWX1167" s="165"/>
      <c r="SWY1167" s="165"/>
      <c r="SWZ1167" s="165"/>
      <c r="SXA1167" s="165"/>
      <c r="SXB1167" s="165"/>
      <c r="SXC1167" s="165"/>
      <c r="SXD1167" s="165"/>
      <c r="SXE1167" s="165"/>
      <c r="SXF1167" s="165"/>
      <c r="SXG1167" s="165"/>
      <c r="SXH1167" s="165"/>
      <c r="SXI1167" s="165"/>
      <c r="SXJ1167" s="165"/>
      <c r="SXK1167" s="165"/>
      <c r="SXL1167" s="165"/>
      <c r="SXM1167" s="165"/>
      <c r="SXN1167" s="165"/>
      <c r="SXO1167" s="165"/>
      <c r="SXP1167" s="165"/>
      <c r="SXQ1167" s="165"/>
      <c r="SXR1167" s="165"/>
      <c r="SXS1167" s="165"/>
      <c r="SXT1167" s="165"/>
      <c r="SXU1167" s="165"/>
      <c r="SXV1167" s="165"/>
      <c r="SXW1167" s="165"/>
      <c r="SXX1167" s="165"/>
      <c r="SXY1167" s="165"/>
      <c r="SXZ1167" s="165"/>
      <c r="SYA1167" s="165"/>
      <c r="SYB1167" s="165"/>
      <c r="SYC1167" s="165"/>
      <c r="SYD1167" s="165"/>
      <c r="SYE1167" s="165"/>
      <c r="SYF1167" s="165"/>
      <c r="SYG1167" s="165"/>
      <c r="SYH1167" s="165"/>
      <c r="SYI1167" s="165"/>
      <c r="SYJ1167" s="165"/>
      <c r="SYK1167" s="165"/>
      <c r="SYL1167" s="165"/>
      <c r="SYM1167" s="165"/>
      <c r="SYN1167" s="165"/>
      <c r="SYO1167" s="165"/>
      <c r="SYP1167" s="165"/>
      <c r="SYQ1167" s="165"/>
      <c r="SYR1167" s="165"/>
      <c r="SYS1167" s="165"/>
      <c r="SYT1167" s="165"/>
      <c r="SYU1167" s="165"/>
      <c r="SYV1167" s="165"/>
      <c r="SYW1167" s="165"/>
      <c r="SYX1167" s="165"/>
      <c r="SYY1167" s="165"/>
      <c r="SYZ1167" s="165"/>
      <c r="SZA1167" s="165"/>
      <c r="SZB1167" s="165"/>
      <c r="SZC1167" s="165"/>
      <c r="SZD1167" s="165"/>
      <c r="SZE1167" s="165"/>
      <c r="SZF1167" s="165"/>
      <c r="SZG1167" s="165"/>
      <c r="SZH1167" s="165"/>
      <c r="SZI1167" s="165"/>
      <c r="SZJ1167" s="165"/>
      <c r="SZK1167" s="165"/>
      <c r="SZL1167" s="165"/>
      <c r="SZM1167" s="165"/>
      <c r="SZN1167" s="165"/>
      <c r="SZO1167" s="165"/>
      <c r="SZP1167" s="165"/>
      <c r="SZQ1167" s="165"/>
      <c r="SZR1167" s="165"/>
      <c r="SZS1167" s="165"/>
      <c r="SZT1167" s="165"/>
      <c r="SZU1167" s="165"/>
      <c r="SZV1167" s="165"/>
      <c r="SZW1167" s="165"/>
      <c r="SZX1167" s="165"/>
      <c r="SZY1167" s="165"/>
      <c r="SZZ1167" s="165"/>
      <c r="TAA1167" s="165"/>
      <c r="TAB1167" s="165"/>
      <c r="TAC1167" s="165"/>
      <c r="TAD1167" s="165"/>
      <c r="TAE1167" s="165"/>
      <c r="TAF1167" s="165"/>
      <c r="TAG1167" s="165"/>
      <c r="TAH1167" s="165"/>
      <c r="TAI1167" s="165"/>
      <c r="TAJ1167" s="165"/>
      <c r="TAK1167" s="165"/>
      <c r="TAL1167" s="165"/>
      <c r="TAM1167" s="165"/>
      <c r="TAN1167" s="165"/>
      <c r="TAO1167" s="165"/>
      <c r="TAP1167" s="165"/>
      <c r="TAQ1167" s="165"/>
      <c r="TAR1167" s="165"/>
      <c r="TAS1167" s="165"/>
      <c r="TAT1167" s="165"/>
      <c r="TAU1167" s="165"/>
      <c r="TAV1167" s="165"/>
      <c r="TAW1167" s="165"/>
      <c r="TAX1167" s="165"/>
      <c r="TAY1167" s="165"/>
      <c r="TAZ1167" s="165"/>
      <c r="TBA1167" s="165"/>
      <c r="TBB1167" s="165"/>
      <c r="TBC1167" s="165"/>
      <c r="TBD1167" s="165"/>
      <c r="TBE1167" s="165"/>
      <c r="TBF1167" s="165"/>
      <c r="TBG1167" s="165"/>
      <c r="TBH1167" s="165"/>
      <c r="TBI1167" s="165"/>
      <c r="TBJ1167" s="165"/>
      <c r="TBK1167" s="165"/>
      <c r="TBL1167" s="165"/>
      <c r="TBM1167" s="165"/>
      <c r="TBN1167" s="165"/>
      <c r="TBO1167" s="165"/>
      <c r="TBP1167" s="165"/>
      <c r="TBQ1167" s="165"/>
      <c r="TBR1167" s="165"/>
      <c r="TBS1167" s="165"/>
      <c r="TBT1167" s="165"/>
      <c r="TBU1167" s="165"/>
      <c r="TBV1167" s="165"/>
      <c r="TBW1167" s="165"/>
      <c r="TBX1167" s="165"/>
      <c r="TBY1167" s="165"/>
      <c r="TBZ1167" s="165"/>
      <c r="TCA1167" s="165"/>
      <c r="TCB1167" s="165"/>
      <c r="TCC1167" s="165"/>
      <c r="TCD1167" s="165"/>
      <c r="TCE1167" s="165"/>
      <c r="TCF1167" s="165"/>
      <c r="TCG1167" s="165"/>
      <c r="TCH1167" s="165"/>
      <c r="TCI1167" s="165"/>
      <c r="TCJ1167" s="165"/>
      <c r="TCK1167" s="165"/>
      <c r="TCL1167" s="165"/>
      <c r="TCM1167" s="165"/>
      <c r="TCN1167" s="165"/>
      <c r="TCO1167" s="165"/>
      <c r="TCP1167" s="165"/>
      <c r="TCQ1167" s="165"/>
      <c r="TCR1167" s="165"/>
      <c r="TCS1167" s="165"/>
      <c r="TCT1167" s="165"/>
      <c r="TCU1167" s="165"/>
      <c r="TCV1167" s="165"/>
      <c r="TCW1167" s="165"/>
      <c r="TCX1167" s="165"/>
      <c r="TCY1167" s="165"/>
      <c r="TCZ1167" s="165"/>
      <c r="TDA1167" s="165"/>
      <c r="TDB1167" s="165"/>
      <c r="TDC1167" s="165"/>
      <c r="TDD1167" s="165"/>
      <c r="TDE1167" s="165"/>
      <c r="TDF1167" s="165"/>
      <c r="TDG1167" s="165"/>
      <c r="TDH1167" s="165"/>
      <c r="TDI1167" s="165"/>
      <c r="TDJ1167" s="165"/>
      <c r="TDK1167" s="165"/>
      <c r="TDL1167" s="165"/>
      <c r="TDM1167" s="165"/>
      <c r="TDN1167" s="165"/>
      <c r="TDO1167" s="165"/>
      <c r="TDP1167" s="165"/>
      <c r="TDQ1167" s="165"/>
      <c r="TDR1167" s="165"/>
      <c r="TDS1167" s="165"/>
      <c r="TDT1167" s="165"/>
      <c r="TDU1167" s="165"/>
      <c r="TDV1167" s="165"/>
      <c r="TDW1167" s="165"/>
      <c r="TDX1167" s="165"/>
      <c r="TDY1167" s="165"/>
      <c r="TDZ1167" s="165"/>
      <c r="TEA1167" s="165"/>
      <c r="TEB1167" s="165"/>
      <c r="TEC1167" s="165"/>
      <c r="TED1167" s="165"/>
      <c r="TEE1167" s="165"/>
      <c r="TEF1167" s="165"/>
      <c r="TEG1167" s="165"/>
      <c r="TEH1167" s="165"/>
      <c r="TEI1167" s="165"/>
      <c r="TEJ1167" s="165"/>
      <c r="TEK1167" s="165"/>
      <c r="TEL1167" s="165"/>
      <c r="TEM1167" s="165"/>
      <c r="TEN1167" s="165"/>
      <c r="TEO1167" s="165"/>
      <c r="TEP1167" s="165"/>
      <c r="TEQ1167" s="165"/>
      <c r="TER1167" s="165"/>
      <c r="TES1167" s="165"/>
      <c r="TET1167" s="165"/>
      <c r="TEU1167" s="165"/>
      <c r="TEV1167" s="165"/>
      <c r="TEW1167" s="165"/>
      <c r="TEX1167" s="165"/>
      <c r="TEY1167" s="165"/>
      <c r="TEZ1167" s="165"/>
      <c r="TFA1167" s="165"/>
      <c r="TFB1167" s="165"/>
      <c r="TFC1167" s="165"/>
      <c r="TFD1167" s="165"/>
      <c r="TFE1167" s="165"/>
      <c r="TFF1167" s="165"/>
      <c r="TFG1167" s="165"/>
      <c r="TFH1167" s="165"/>
      <c r="TFI1167" s="165"/>
      <c r="TFJ1167" s="165"/>
      <c r="TFK1167" s="165"/>
      <c r="TFL1167" s="165"/>
      <c r="TFM1167" s="165"/>
      <c r="TFN1167" s="165"/>
      <c r="TFO1167" s="165"/>
      <c r="TFP1167" s="165"/>
      <c r="TFQ1167" s="165"/>
      <c r="TFR1167" s="165"/>
      <c r="TFS1167" s="165"/>
      <c r="TFT1167" s="165"/>
      <c r="TFU1167" s="165"/>
      <c r="TFV1167" s="165"/>
      <c r="TFW1167" s="165"/>
      <c r="TFX1167" s="165"/>
      <c r="TFY1167" s="165"/>
      <c r="TFZ1167" s="165"/>
      <c r="TGA1167" s="165"/>
      <c r="TGB1167" s="165"/>
      <c r="TGC1167" s="165"/>
      <c r="TGD1167" s="165"/>
      <c r="TGE1167" s="165"/>
      <c r="TGF1167" s="165"/>
      <c r="TGG1167" s="165"/>
      <c r="TGH1167" s="165"/>
      <c r="TGI1167" s="165"/>
      <c r="TGJ1167" s="165"/>
      <c r="TGK1167" s="165"/>
      <c r="TGL1167" s="165"/>
      <c r="TGM1167" s="165"/>
      <c r="TGN1167" s="165"/>
      <c r="TGO1167" s="165"/>
      <c r="TGP1167" s="165"/>
      <c r="TGQ1167" s="165"/>
      <c r="TGR1167" s="165"/>
      <c r="TGS1167" s="165"/>
      <c r="TGT1167" s="165"/>
      <c r="TGU1167" s="165"/>
      <c r="TGV1167" s="165"/>
      <c r="TGW1167" s="165"/>
      <c r="TGX1167" s="165"/>
      <c r="TGY1167" s="165"/>
      <c r="TGZ1167" s="165"/>
      <c r="THA1167" s="165"/>
      <c r="THB1167" s="165"/>
      <c r="THC1167" s="165"/>
      <c r="THD1167" s="165"/>
      <c r="THE1167" s="165"/>
      <c r="THF1167" s="165"/>
      <c r="THG1167" s="165"/>
      <c r="THH1167" s="165"/>
      <c r="THI1167" s="165"/>
      <c r="THJ1167" s="165"/>
      <c r="THK1167" s="165"/>
      <c r="THL1167" s="165"/>
      <c r="THM1167" s="165"/>
      <c r="THN1167" s="165"/>
      <c r="THO1167" s="165"/>
      <c r="THP1167" s="165"/>
      <c r="THQ1167" s="165"/>
      <c r="THR1167" s="165"/>
      <c r="THS1167" s="165"/>
      <c r="THT1167" s="165"/>
      <c r="THU1167" s="165"/>
      <c r="THV1167" s="165"/>
      <c r="THW1167" s="165"/>
      <c r="THX1167" s="165"/>
      <c r="THY1167" s="165"/>
      <c r="THZ1167" s="165"/>
      <c r="TIA1167" s="165"/>
      <c r="TIB1167" s="165"/>
      <c r="TIC1167" s="165"/>
      <c r="TID1167" s="165"/>
      <c r="TIE1167" s="165"/>
      <c r="TIF1167" s="165"/>
      <c r="TIG1167" s="165"/>
      <c r="TIH1167" s="165"/>
      <c r="TII1167" s="165"/>
      <c r="TIJ1167" s="165"/>
      <c r="TIK1167" s="165"/>
      <c r="TIL1167" s="165"/>
      <c r="TIM1167" s="165"/>
      <c r="TIN1167" s="165"/>
      <c r="TIO1167" s="165"/>
      <c r="TIP1167" s="165"/>
      <c r="TIQ1167" s="165"/>
      <c r="TIR1167" s="165"/>
      <c r="TIS1167" s="165"/>
      <c r="TIT1167" s="165"/>
      <c r="TIU1167" s="165"/>
      <c r="TIV1167" s="165"/>
      <c r="TIW1167" s="165"/>
      <c r="TIX1167" s="165"/>
      <c r="TIY1167" s="165"/>
      <c r="TIZ1167" s="165"/>
      <c r="TJA1167" s="165"/>
      <c r="TJB1167" s="165"/>
      <c r="TJC1167" s="165"/>
      <c r="TJD1167" s="165"/>
      <c r="TJE1167" s="165"/>
      <c r="TJF1167" s="165"/>
      <c r="TJG1167" s="165"/>
      <c r="TJH1167" s="165"/>
      <c r="TJI1167" s="165"/>
      <c r="TJJ1167" s="165"/>
      <c r="TJK1167" s="165"/>
      <c r="TJL1167" s="165"/>
      <c r="TJM1167" s="165"/>
      <c r="TJN1167" s="165"/>
      <c r="TJO1167" s="165"/>
      <c r="TJP1167" s="165"/>
      <c r="TJQ1167" s="165"/>
      <c r="TJR1167" s="165"/>
      <c r="TJS1167" s="165"/>
      <c r="TJT1167" s="165"/>
      <c r="TJU1167" s="165"/>
      <c r="TJV1167" s="165"/>
      <c r="TJW1167" s="165"/>
      <c r="TJX1167" s="165"/>
      <c r="TJY1167" s="165"/>
      <c r="TJZ1167" s="165"/>
      <c r="TKA1167" s="165"/>
      <c r="TKB1167" s="165"/>
      <c r="TKC1167" s="165"/>
      <c r="TKD1167" s="165"/>
      <c r="TKE1167" s="165"/>
      <c r="TKF1167" s="165"/>
      <c r="TKG1167" s="165"/>
      <c r="TKH1167" s="165"/>
      <c r="TKI1167" s="165"/>
      <c r="TKJ1167" s="165"/>
      <c r="TKK1167" s="165"/>
      <c r="TKL1167" s="165"/>
      <c r="TKM1167" s="165"/>
      <c r="TKN1167" s="165"/>
      <c r="TKO1167" s="165"/>
      <c r="TKP1167" s="165"/>
      <c r="TKQ1167" s="165"/>
      <c r="TKR1167" s="165"/>
      <c r="TKS1167" s="165"/>
      <c r="TKT1167" s="165"/>
      <c r="TKU1167" s="165"/>
      <c r="TKV1167" s="165"/>
      <c r="TKW1167" s="165"/>
      <c r="TKX1167" s="165"/>
      <c r="TKY1167" s="165"/>
      <c r="TKZ1167" s="165"/>
      <c r="TLA1167" s="165"/>
      <c r="TLB1167" s="165"/>
      <c r="TLC1167" s="165"/>
      <c r="TLD1167" s="165"/>
      <c r="TLE1167" s="165"/>
      <c r="TLF1167" s="165"/>
      <c r="TLG1167" s="165"/>
      <c r="TLH1167" s="165"/>
      <c r="TLI1167" s="165"/>
      <c r="TLJ1167" s="165"/>
      <c r="TLK1167" s="165"/>
      <c r="TLL1167" s="165"/>
      <c r="TLM1167" s="165"/>
      <c r="TLN1167" s="165"/>
      <c r="TLO1167" s="165"/>
      <c r="TLP1167" s="165"/>
      <c r="TLQ1167" s="165"/>
      <c r="TLR1167" s="165"/>
      <c r="TLS1167" s="165"/>
      <c r="TLT1167" s="165"/>
      <c r="TLU1167" s="165"/>
      <c r="TLV1167" s="165"/>
      <c r="TLW1167" s="165"/>
      <c r="TLX1167" s="165"/>
      <c r="TLY1167" s="165"/>
      <c r="TLZ1167" s="165"/>
      <c r="TMA1167" s="165"/>
      <c r="TMB1167" s="165"/>
      <c r="TMC1167" s="165"/>
      <c r="TMD1167" s="165"/>
      <c r="TME1167" s="165"/>
      <c r="TMF1167" s="165"/>
      <c r="TMG1167" s="165"/>
      <c r="TMH1167" s="165"/>
      <c r="TMI1167" s="165"/>
      <c r="TMJ1167" s="165"/>
      <c r="TMK1167" s="165"/>
      <c r="TML1167" s="165"/>
      <c r="TMM1167" s="165"/>
      <c r="TMN1167" s="165"/>
      <c r="TMO1167" s="165"/>
      <c r="TMP1167" s="165"/>
      <c r="TMQ1167" s="165"/>
      <c r="TMR1167" s="165"/>
      <c r="TMS1167" s="165"/>
      <c r="TMT1167" s="165"/>
      <c r="TMU1167" s="165"/>
      <c r="TMV1167" s="165"/>
      <c r="TMW1167" s="165"/>
      <c r="TMX1167" s="165"/>
      <c r="TMY1167" s="165"/>
      <c r="TMZ1167" s="165"/>
      <c r="TNA1167" s="165"/>
      <c r="TNB1167" s="165"/>
      <c r="TNC1167" s="165"/>
      <c r="TND1167" s="165"/>
      <c r="TNE1167" s="165"/>
      <c r="TNF1167" s="165"/>
      <c r="TNG1167" s="165"/>
      <c r="TNH1167" s="165"/>
      <c r="TNI1167" s="165"/>
      <c r="TNJ1167" s="165"/>
      <c r="TNK1167" s="165"/>
      <c r="TNL1167" s="165"/>
      <c r="TNM1167" s="165"/>
      <c r="TNN1167" s="165"/>
      <c r="TNO1167" s="165"/>
      <c r="TNP1167" s="165"/>
      <c r="TNQ1167" s="165"/>
      <c r="TNR1167" s="165"/>
      <c r="TNS1167" s="165"/>
      <c r="TNT1167" s="165"/>
      <c r="TNU1167" s="165"/>
      <c r="TNV1167" s="165"/>
      <c r="TNW1167" s="165"/>
      <c r="TNX1167" s="165"/>
      <c r="TNY1167" s="165"/>
      <c r="TNZ1167" s="165"/>
      <c r="TOA1167" s="165"/>
      <c r="TOB1167" s="165"/>
      <c r="TOC1167" s="165"/>
      <c r="TOD1167" s="165"/>
      <c r="TOE1167" s="165"/>
      <c r="TOF1167" s="165"/>
      <c r="TOG1167" s="165"/>
      <c r="TOH1167" s="165"/>
      <c r="TOI1167" s="165"/>
      <c r="TOJ1167" s="165"/>
      <c r="TOK1167" s="165"/>
      <c r="TOL1167" s="165"/>
      <c r="TOM1167" s="165"/>
      <c r="TON1167" s="165"/>
      <c r="TOO1167" s="165"/>
      <c r="TOP1167" s="165"/>
      <c r="TOQ1167" s="165"/>
      <c r="TOR1167" s="165"/>
      <c r="TOS1167" s="165"/>
      <c r="TOT1167" s="165"/>
      <c r="TOU1167" s="165"/>
      <c r="TOV1167" s="165"/>
      <c r="TOW1167" s="165"/>
      <c r="TOX1167" s="165"/>
      <c r="TOY1167" s="165"/>
      <c r="TOZ1167" s="165"/>
      <c r="TPA1167" s="165"/>
      <c r="TPB1167" s="165"/>
      <c r="TPC1167" s="165"/>
      <c r="TPD1167" s="165"/>
      <c r="TPE1167" s="165"/>
      <c r="TPF1167" s="165"/>
      <c r="TPG1167" s="165"/>
      <c r="TPH1167" s="165"/>
      <c r="TPI1167" s="165"/>
      <c r="TPJ1167" s="165"/>
      <c r="TPK1167" s="165"/>
      <c r="TPL1167" s="165"/>
      <c r="TPM1167" s="165"/>
      <c r="TPN1167" s="165"/>
      <c r="TPO1167" s="165"/>
      <c r="TPP1167" s="165"/>
      <c r="TPQ1167" s="165"/>
      <c r="TPR1167" s="165"/>
      <c r="TPS1167" s="165"/>
      <c r="TPT1167" s="165"/>
      <c r="TPU1167" s="165"/>
      <c r="TPV1167" s="165"/>
      <c r="TPW1167" s="165"/>
      <c r="TPX1167" s="165"/>
      <c r="TPY1167" s="165"/>
      <c r="TPZ1167" s="165"/>
      <c r="TQA1167" s="165"/>
      <c r="TQB1167" s="165"/>
      <c r="TQC1167" s="165"/>
      <c r="TQD1167" s="165"/>
      <c r="TQE1167" s="165"/>
      <c r="TQF1167" s="165"/>
      <c r="TQG1167" s="165"/>
      <c r="TQH1167" s="165"/>
      <c r="TQI1167" s="165"/>
      <c r="TQJ1167" s="165"/>
      <c r="TQK1167" s="165"/>
      <c r="TQL1167" s="165"/>
      <c r="TQM1167" s="165"/>
      <c r="TQN1167" s="165"/>
      <c r="TQO1167" s="165"/>
      <c r="TQP1167" s="165"/>
      <c r="TQQ1167" s="165"/>
      <c r="TQR1167" s="165"/>
      <c r="TQS1167" s="165"/>
      <c r="TQT1167" s="165"/>
      <c r="TQU1167" s="165"/>
      <c r="TQV1167" s="165"/>
      <c r="TQW1167" s="165"/>
      <c r="TQX1167" s="165"/>
      <c r="TQY1167" s="165"/>
      <c r="TQZ1167" s="165"/>
      <c r="TRA1167" s="165"/>
      <c r="TRB1167" s="165"/>
      <c r="TRC1167" s="165"/>
      <c r="TRD1167" s="165"/>
      <c r="TRE1167" s="165"/>
      <c r="TRF1167" s="165"/>
      <c r="TRG1167" s="165"/>
      <c r="TRH1167" s="165"/>
      <c r="TRI1167" s="165"/>
      <c r="TRJ1167" s="165"/>
      <c r="TRK1167" s="165"/>
      <c r="TRL1167" s="165"/>
      <c r="TRM1167" s="165"/>
      <c r="TRN1167" s="165"/>
      <c r="TRO1167" s="165"/>
      <c r="TRP1167" s="165"/>
      <c r="TRQ1167" s="165"/>
      <c r="TRR1167" s="165"/>
      <c r="TRS1167" s="165"/>
      <c r="TRT1167" s="165"/>
      <c r="TRU1167" s="165"/>
      <c r="TRV1167" s="165"/>
      <c r="TRW1167" s="165"/>
      <c r="TRX1167" s="165"/>
      <c r="TRY1167" s="165"/>
      <c r="TRZ1167" s="165"/>
      <c r="TSA1167" s="165"/>
      <c r="TSB1167" s="165"/>
      <c r="TSC1167" s="165"/>
      <c r="TSD1167" s="165"/>
      <c r="TSE1167" s="165"/>
      <c r="TSF1167" s="165"/>
      <c r="TSG1167" s="165"/>
      <c r="TSH1167" s="165"/>
      <c r="TSI1167" s="165"/>
      <c r="TSJ1167" s="165"/>
      <c r="TSK1167" s="165"/>
      <c r="TSL1167" s="165"/>
      <c r="TSM1167" s="165"/>
      <c r="TSN1167" s="165"/>
      <c r="TSO1167" s="165"/>
      <c r="TSP1167" s="165"/>
      <c r="TSQ1167" s="165"/>
      <c r="TSR1167" s="165"/>
      <c r="TSS1167" s="165"/>
      <c r="TST1167" s="165"/>
      <c r="TSU1167" s="165"/>
      <c r="TSV1167" s="165"/>
      <c r="TSW1167" s="165"/>
      <c r="TSX1167" s="165"/>
      <c r="TSY1167" s="165"/>
      <c r="TSZ1167" s="165"/>
      <c r="TTA1167" s="165"/>
      <c r="TTB1167" s="165"/>
      <c r="TTC1167" s="165"/>
      <c r="TTD1167" s="165"/>
      <c r="TTE1167" s="165"/>
      <c r="TTF1167" s="165"/>
      <c r="TTG1167" s="165"/>
      <c r="TTH1167" s="165"/>
      <c r="TTI1167" s="165"/>
      <c r="TTJ1167" s="165"/>
      <c r="TTK1167" s="165"/>
      <c r="TTL1167" s="165"/>
      <c r="TTM1167" s="165"/>
      <c r="TTN1167" s="165"/>
      <c r="TTO1167" s="165"/>
      <c r="TTP1167" s="165"/>
      <c r="TTQ1167" s="165"/>
      <c r="TTR1167" s="165"/>
      <c r="TTS1167" s="165"/>
      <c r="TTT1167" s="165"/>
      <c r="TTU1167" s="165"/>
      <c r="TTV1167" s="165"/>
      <c r="TTW1167" s="165"/>
      <c r="TTX1167" s="165"/>
      <c r="TTY1167" s="165"/>
      <c r="TTZ1167" s="165"/>
      <c r="TUA1167" s="165"/>
      <c r="TUB1167" s="165"/>
      <c r="TUC1167" s="165"/>
      <c r="TUD1167" s="165"/>
      <c r="TUE1167" s="165"/>
      <c r="TUF1167" s="165"/>
      <c r="TUG1167" s="165"/>
      <c r="TUH1167" s="165"/>
      <c r="TUI1167" s="165"/>
      <c r="TUJ1167" s="165"/>
      <c r="TUK1167" s="165"/>
      <c r="TUL1167" s="165"/>
      <c r="TUM1167" s="165"/>
      <c r="TUN1167" s="165"/>
      <c r="TUO1167" s="165"/>
      <c r="TUP1167" s="165"/>
      <c r="TUQ1167" s="165"/>
      <c r="TUR1167" s="165"/>
      <c r="TUS1167" s="165"/>
      <c r="TUT1167" s="165"/>
      <c r="TUU1167" s="165"/>
      <c r="TUV1167" s="165"/>
      <c r="TUW1167" s="165"/>
      <c r="TUX1167" s="165"/>
      <c r="TUY1167" s="165"/>
      <c r="TUZ1167" s="165"/>
      <c r="TVA1167" s="165"/>
      <c r="TVB1167" s="165"/>
      <c r="TVC1167" s="165"/>
      <c r="TVD1167" s="165"/>
      <c r="TVE1167" s="165"/>
      <c r="TVF1167" s="165"/>
      <c r="TVG1167" s="165"/>
      <c r="TVH1167" s="165"/>
      <c r="TVI1167" s="165"/>
      <c r="TVJ1167" s="165"/>
      <c r="TVK1167" s="165"/>
      <c r="TVL1167" s="165"/>
      <c r="TVM1167" s="165"/>
      <c r="TVN1167" s="165"/>
      <c r="TVO1167" s="165"/>
      <c r="TVP1167" s="165"/>
      <c r="TVQ1167" s="165"/>
      <c r="TVR1167" s="165"/>
      <c r="TVS1167" s="165"/>
      <c r="TVT1167" s="165"/>
      <c r="TVU1167" s="165"/>
      <c r="TVV1167" s="165"/>
      <c r="TVW1167" s="165"/>
      <c r="TVX1167" s="165"/>
      <c r="TVY1167" s="165"/>
      <c r="TVZ1167" s="165"/>
      <c r="TWA1167" s="165"/>
      <c r="TWB1167" s="165"/>
      <c r="TWC1167" s="165"/>
      <c r="TWD1167" s="165"/>
      <c r="TWE1167" s="165"/>
      <c r="TWF1167" s="165"/>
      <c r="TWG1167" s="165"/>
      <c r="TWH1167" s="165"/>
      <c r="TWI1167" s="165"/>
      <c r="TWJ1167" s="165"/>
      <c r="TWK1167" s="165"/>
      <c r="TWL1167" s="165"/>
      <c r="TWM1167" s="165"/>
      <c r="TWN1167" s="165"/>
      <c r="TWO1167" s="165"/>
      <c r="TWP1167" s="165"/>
      <c r="TWQ1167" s="165"/>
      <c r="TWR1167" s="165"/>
      <c r="TWS1167" s="165"/>
      <c r="TWT1167" s="165"/>
      <c r="TWU1167" s="165"/>
      <c r="TWV1167" s="165"/>
      <c r="TWW1167" s="165"/>
      <c r="TWX1167" s="165"/>
      <c r="TWY1167" s="165"/>
      <c r="TWZ1167" s="165"/>
      <c r="TXA1167" s="165"/>
      <c r="TXB1167" s="165"/>
      <c r="TXC1167" s="165"/>
      <c r="TXD1167" s="165"/>
      <c r="TXE1167" s="165"/>
      <c r="TXF1167" s="165"/>
      <c r="TXG1167" s="165"/>
      <c r="TXH1167" s="165"/>
      <c r="TXI1167" s="165"/>
      <c r="TXJ1167" s="165"/>
      <c r="TXK1167" s="165"/>
      <c r="TXL1167" s="165"/>
      <c r="TXM1167" s="165"/>
      <c r="TXN1167" s="165"/>
      <c r="TXO1167" s="165"/>
      <c r="TXP1167" s="165"/>
      <c r="TXQ1167" s="165"/>
      <c r="TXR1167" s="165"/>
      <c r="TXS1167" s="165"/>
      <c r="TXT1167" s="165"/>
      <c r="TXU1167" s="165"/>
      <c r="TXV1167" s="165"/>
      <c r="TXW1167" s="165"/>
      <c r="TXX1167" s="165"/>
      <c r="TXY1167" s="165"/>
      <c r="TXZ1167" s="165"/>
      <c r="TYA1167" s="165"/>
      <c r="TYB1167" s="165"/>
      <c r="TYC1167" s="165"/>
      <c r="TYD1167" s="165"/>
      <c r="TYE1167" s="165"/>
      <c r="TYF1167" s="165"/>
      <c r="TYG1167" s="165"/>
      <c r="TYH1167" s="165"/>
      <c r="TYI1167" s="165"/>
      <c r="TYJ1167" s="165"/>
      <c r="TYK1167" s="165"/>
      <c r="TYL1167" s="165"/>
      <c r="TYM1167" s="165"/>
      <c r="TYN1167" s="165"/>
      <c r="TYO1167" s="165"/>
      <c r="TYP1167" s="165"/>
      <c r="TYQ1167" s="165"/>
      <c r="TYR1167" s="165"/>
      <c r="TYS1167" s="165"/>
      <c r="TYT1167" s="165"/>
      <c r="TYU1167" s="165"/>
      <c r="TYV1167" s="165"/>
      <c r="TYW1167" s="165"/>
      <c r="TYX1167" s="165"/>
      <c r="TYY1167" s="165"/>
      <c r="TYZ1167" s="165"/>
      <c r="TZA1167" s="165"/>
      <c r="TZB1167" s="165"/>
      <c r="TZC1167" s="165"/>
      <c r="TZD1167" s="165"/>
      <c r="TZE1167" s="165"/>
      <c r="TZF1167" s="165"/>
      <c r="TZG1167" s="165"/>
      <c r="TZH1167" s="165"/>
      <c r="TZI1167" s="165"/>
      <c r="TZJ1167" s="165"/>
      <c r="TZK1167" s="165"/>
      <c r="TZL1167" s="165"/>
      <c r="TZM1167" s="165"/>
      <c r="TZN1167" s="165"/>
      <c r="TZO1167" s="165"/>
      <c r="TZP1167" s="165"/>
      <c r="TZQ1167" s="165"/>
      <c r="TZR1167" s="165"/>
      <c r="TZS1167" s="165"/>
      <c r="TZT1167" s="165"/>
      <c r="TZU1167" s="165"/>
      <c r="TZV1167" s="165"/>
      <c r="TZW1167" s="165"/>
      <c r="TZX1167" s="165"/>
      <c r="TZY1167" s="165"/>
      <c r="TZZ1167" s="165"/>
      <c r="UAA1167" s="165"/>
      <c r="UAB1167" s="165"/>
      <c r="UAC1167" s="165"/>
      <c r="UAD1167" s="165"/>
      <c r="UAE1167" s="165"/>
      <c r="UAF1167" s="165"/>
      <c r="UAG1167" s="165"/>
      <c r="UAH1167" s="165"/>
      <c r="UAI1167" s="165"/>
      <c r="UAJ1167" s="165"/>
      <c r="UAK1167" s="165"/>
      <c r="UAL1167" s="165"/>
      <c r="UAM1167" s="165"/>
      <c r="UAN1167" s="165"/>
      <c r="UAO1167" s="165"/>
      <c r="UAP1167" s="165"/>
      <c r="UAQ1167" s="165"/>
      <c r="UAR1167" s="165"/>
      <c r="UAS1167" s="165"/>
      <c r="UAT1167" s="165"/>
      <c r="UAU1167" s="165"/>
      <c r="UAV1167" s="165"/>
      <c r="UAW1167" s="165"/>
      <c r="UAX1167" s="165"/>
      <c r="UAY1167" s="165"/>
      <c r="UAZ1167" s="165"/>
      <c r="UBA1167" s="165"/>
      <c r="UBB1167" s="165"/>
      <c r="UBC1167" s="165"/>
      <c r="UBD1167" s="165"/>
      <c r="UBE1167" s="165"/>
      <c r="UBF1167" s="165"/>
      <c r="UBG1167" s="165"/>
      <c r="UBH1167" s="165"/>
      <c r="UBI1167" s="165"/>
      <c r="UBJ1167" s="165"/>
      <c r="UBK1167" s="165"/>
      <c r="UBL1167" s="165"/>
      <c r="UBM1167" s="165"/>
      <c r="UBN1167" s="165"/>
      <c r="UBO1167" s="165"/>
      <c r="UBP1167" s="165"/>
      <c r="UBQ1167" s="165"/>
      <c r="UBR1167" s="165"/>
      <c r="UBS1167" s="165"/>
      <c r="UBT1167" s="165"/>
      <c r="UBU1167" s="165"/>
      <c r="UBV1167" s="165"/>
      <c r="UBW1167" s="165"/>
      <c r="UBX1167" s="165"/>
      <c r="UBY1167" s="165"/>
      <c r="UBZ1167" s="165"/>
      <c r="UCA1167" s="165"/>
      <c r="UCB1167" s="165"/>
      <c r="UCC1167" s="165"/>
      <c r="UCD1167" s="165"/>
      <c r="UCE1167" s="165"/>
      <c r="UCF1167" s="165"/>
      <c r="UCG1167" s="165"/>
      <c r="UCH1167" s="165"/>
      <c r="UCI1167" s="165"/>
      <c r="UCJ1167" s="165"/>
      <c r="UCK1167" s="165"/>
      <c r="UCL1167" s="165"/>
      <c r="UCM1167" s="165"/>
      <c r="UCN1167" s="165"/>
      <c r="UCO1167" s="165"/>
      <c r="UCP1167" s="165"/>
      <c r="UCQ1167" s="165"/>
      <c r="UCR1167" s="165"/>
      <c r="UCS1167" s="165"/>
      <c r="UCT1167" s="165"/>
      <c r="UCU1167" s="165"/>
      <c r="UCV1167" s="165"/>
      <c r="UCW1167" s="165"/>
      <c r="UCX1167" s="165"/>
      <c r="UCY1167" s="165"/>
      <c r="UCZ1167" s="165"/>
      <c r="UDA1167" s="165"/>
      <c r="UDB1167" s="165"/>
      <c r="UDC1167" s="165"/>
      <c r="UDD1167" s="165"/>
      <c r="UDE1167" s="165"/>
      <c r="UDF1167" s="165"/>
      <c r="UDG1167" s="165"/>
      <c r="UDH1167" s="165"/>
      <c r="UDI1167" s="165"/>
      <c r="UDJ1167" s="165"/>
      <c r="UDK1167" s="165"/>
      <c r="UDL1167" s="165"/>
      <c r="UDM1167" s="165"/>
      <c r="UDN1167" s="165"/>
      <c r="UDO1167" s="165"/>
      <c r="UDP1167" s="165"/>
      <c r="UDQ1167" s="165"/>
      <c r="UDR1167" s="165"/>
      <c r="UDS1167" s="165"/>
      <c r="UDT1167" s="165"/>
      <c r="UDU1167" s="165"/>
      <c r="UDV1167" s="165"/>
      <c r="UDW1167" s="165"/>
      <c r="UDX1167" s="165"/>
      <c r="UDY1167" s="165"/>
      <c r="UDZ1167" s="165"/>
      <c r="UEA1167" s="165"/>
      <c r="UEB1167" s="165"/>
      <c r="UEC1167" s="165"/>
      <c r="UED1167" s="165"/>
      <c r="UEE1167" s="165"/>
      <c r="UEF1167" s="165"/>
      <c r="UEG1167" s="165"/>
      <c r="UEH1167" s="165"/>
      <c r="UEI1167" s="165"/>
      <c r="UEJ1167" s="165"/>
      <c r="UEK1167" s="165"/>
      <c r="UEL1167" s="165"/>
      <c r="UEM1167" s="165"/>
      <c r="UEN1167" s="165"/>
      <c r="UEO1167" s="165"/>
      <c r="UEP1167" s="165"/>
      <c r="UEQ1167" s="165"/>
      <c r="UER1167" s="165"/>
      <c r="UES1167" s="165"/>
      <c r="UET1167" s="165"/>
      <c r="UEU1167" s="165"/>
      <c r="UEV1167" s="165"/>
      <c r="UEW1167" s="165"/>
      <c r="UEX1167" s="165"/>
      <c r="UEY1167" s="165"/>
      <c r="UEZ1167" s="165"/>
      <c r="UFA1167" s="165"/>
      <c r="UFB1167" s="165"/>
      <c r="UFC1167" s="165"/>
      <c r="UFD1167" s="165"/>
      <c r="UFE1167" s="165"/>
      <c r="UFF1167" s="165"/>
      <c r="UFG1167" s="165"/>
      <c r="UFH1167" s="165"/>
      <c r="UFI1167" s="165"/>
      <c r="UFJ1167" s="165"/>
      <c r="UFK1167" s="165"/>
      <c r="UFL1167" s="165"/>
      <c r="UFM1167" s="165"/>
      <c r="UFN1167" s="165"/>
      <c r="UFO1167" s="165"/>
      <c r="UFP1167" s="165"/>
      <c r="UFQ1167" s="165"/>
      <c r="UFR1167" s="165"/>
      <c r="UFS1167" s="165"/>
      <c r="UFT1167" s="165"/>
      <c r="UFU1167" s="165"/>
      <c r="UFV1167" s="165"/>
      <c r="UFW1167" s="165"/>
      <c r="UFX1167" s="165"/>
      <c r="UFY1167" s="165"/>
      <c r="UFZ1167" s="165"/>
      <c r="UGA1167" s="165"/>
      <c r="UGB1167" s="165"/>
      <c r="UGC1167" s="165"/>
      <c r="UGD1167" s="165"/>
      <c r="UGE1167" s="165"/>
      <c r="UGF1167" s="165"/>
      <c r="UGG1167" s="165"/>
      <c r="UGH1167" s="165"/>
      <c r="UGI1167" s="165"/>
      <c r="UGJ1167" s="165"/>
      <c r="UGK1167" s="165"/>
      <c r="UGL1167" s="165"/>
      <c r="UGM1167" s="165"/>
      <c r="UGN1167" s="165"/>
      <c r="UGO1167" s="165"/>
      <c r="UGP1167" s="165"/>
      <c r="UGQ1167" s="165"/>
      <c r="UGR1167" s="165"/>
      <c r="UGS1167" s="165"/>
      <c r="UGT1167" s="165"/>
      <c r="UGU1167" s="165"/>
      <c r="UGV1167" s="165"/>
      <c r="UGW1167" s="165"/>
      <c r="UGX1167" s="165"/>
      <c r="UGY1167" s="165"/>
      <c r="UGZ1167" s="165"/>
      <c r="UHA1167" s="165"/>
      <c r="UHB1167" s="165"/>
      <c r="UHC1167" s="165"/>
      <c r="UHD1167" s="165"/>
      <c r="UHE1167" s="165"/>
      <c r="UHF1167" s="165"/>
      <c r="UHG1167" s="165"/>
      <c r="UHH1167" s="165"/>
      <c r="UHI1167" s="165"/>
      <c r="UHJ1167" s="165"/>
      <c r="UHK1167" s="165"/>
      <c r="UHL1167" s="165"/>
      <c r="UHM1167" s="165"/>
      <c r="UHN1167" s="165"/>
      <c r="UHO1167" s="165"/>
      <c r="UHP1167" s="165"/>
      <c r="UHQ1167" s="165"/>
      <c r="UHR1167" s="165"/>
      <c r="UHS1167" s="165"/>
      <c r="UHT1167" s="165"/>
      <c r="UHU1167" s="165"/>
      <c r="UHV1167" s="165"/>
      <c r="UHW1167" s="165"/>
      <c r="UHX1167" s="165"/>
      <c r="UHY1167" s="165"/>
      <c r="UHZ1167" s="165"/>
      <c r="UIA1167" s="165"/>
      <c r="UIB1167" s="165"/>
      <c r="UIC1167" s="165"/>
      <c r="UID1167" s="165"/>
      <c r="UIE1167" s="165"/>
      <c r="UIF1167" s="165"/>
      <c r="UIG1167" s="165"/>
      <c r="UIH1167" s="165"/>
      <c r="UII1167" s="165"/>
      <c r="UIJ1167" s="165"/>
      <c r="UIK1167" s="165"/>
      <c r="UIL1167" s="165"/>
      <c r="UIM1167" s="165"/>
      <c r="UIN1167" s="165"/>
      <c r="UIO1167" s="165"/>
      <c r="UIP1167" s="165"/>
      <c r="UIQ1167" s="165"/>
      <c r="UIR1167" s="165"/>
      <c r="UIS1167" s="165"/>
      <c r="UIT1167" s="165"/>
      <c r="UIU1167" s="165"/>
      <c r="UIV1167" s="165"/>
      <c r="UIW1167" s="165"/>
      <c r="UIX1167" s="165"/>
      <c r="UIY1167" s="165"/>
      <c r="UIZ1167" s="165"/>
      <c r="UJA1167" s="165"/>
      <c r="UJB1167" s="165"/>
      <c r="UJC1167" s="165"/>
      <c r="UJD1167" s="165"/>
      <c r="UJE1167" s="165"/>
      <c r="UJF1167" s="165"/>
      <c r="UJG1167" s="165"/>
      <c r="UJH1167" s="165"/>
      <c r="UJI1167" s="165"/>
      <c r="UJJ1167" s="165"/>
      <c r="UJK1167" s="165"/>
      <c r="UJL1167" s="165"/>
      <c r="UJM1167" s="165"/>
      <c r="UJN1167" s="165"/>
      <c r="UJO1167" s="165"/>
      <c r="UJP1167" s="165"/>
      <c r="UJQ1167" s="165"/>
      <c r="UJR1167" s="165"/>
      <c r="UJS1167" s="165"/>
      <c r="UJT1167" s="165"/>
      <c r="UJU1167" s="165"/>
      <c r="UJV1167" s="165"/>
      <c r="UJW1167" s="165"/>
      <c r="UJX1167" s="165"/>
      <c r="UJY1167" s="165"/>
      <c r="UJZ1167" s="165"/>
      <c r="UKA1167" s="165"/>
      <c r="UKB1167" s="165"/>
      <c r="UKC1167" s="165"/>
      <c r="UKD1167" s="165"/>
      <c r="UKE1167" s="165"/>
      <c r="UKF1167" s="165"/>
      <c r="UKG1167" s="165"/>
      <c r="UKH1167" s="165"/>
      <c r="UKI1167" s="165"/>
      <c r="UKJ1167" s="165"/>
      <c r="UKK1167" s="165"/>
      <c r="UKL1167" s="165"/>
      <c r="UKM1167" s="165"/>
      <c r="UKN1167" s="165"/>
      <c r="UKO1167" s="165"/>
      <c r="UKP1167" s="165"/>
      <c r="UKQ1167" s="165"/>
      <c r="UKR1167" s="165"/>
      <c r="UKS1167" s="165"/>
      <c r="UKT1167" s="165"/>
      <c r="UKU1167" s="165"/>
      <c r="UKV1167" s="165"/>
      <c r="UKW1167" s="165"/>
      <c r="UKX1167" s="165"/>
      <c r="UKY1167" s="165"/>
      <c r="UKZ1167" s="165"/>
      <c r="ULA1167" s="165"/>
      <c r="ULB1167" s="165"/>
      <c r="ULC1167" s="165"/>
      <c r="ULD1167" s="165"/>
      <c r="ULE1167" s="165"/>
      <c r="ULF1167" s="165"/>
      <c r="ULG1167" s="165"/>
      <c r="ULH1167" s="165"/>
      <c r="ULI1167" s="165"/>
      <c r="ULJ1167" s="165"/>
      <c r="ULK1167" s="165"/>
      <c r="ULL1167" s="165"/>
      <c r="ULM1167" s="165"/>
      <c r="ULN1167" s="165"/>
      <c r="ULO1167" s="165"/>
      <c r="ULP1167" s="165"/>
      <c r="ULQ1167" s="165"/>
      <c r="ULR1167" s="165"/>
      <c r="ULS1167" s="165"/>
      <c r="ULT1167" s="165"/>
      <c r="ULU1167" s="165"/>
      <c r="ULV1167" s="165"/>
      <c r="ULW1167" s="165"/>
      <c r="ULX1167" s="165"/>
      <c r="ULY1167" s="165"/>
      <c r="ULZ1167" s="165"/>
      <c r="UMA1167" s="165"/>
      <c r="UMB1167" s="165"/>
      <c r="UMC1167" s="165"/>
      <c r="UMD1167" s="165"/>
      <c r="UME1167" s="165"/>
      <c r="UMF1167" s="165"/>
      <c r="UMG1167" s="165"/>
      <c r="UMH1167" s="165"/>
      <c r="UMI1167" s="165"/>
      <c r="UMJ1167" s="165"/>
      <c r="UMK1167" s="165"/>
      <c r="UML1167" s="165"/>
      <c r="UMM1167" s="165"/>
      <c r="UMN1167" s="165"/>
      <c r="UMO1167" s="165"/>
      <c r="UMP1167" s="165"/>
      <c r="UMQ1167" s="165"/>
      <c r="UMR1167" s="165"/>
      <c r="UMS1167" s="165"/>
      <c r="UMT1167" s="165"/>
      <c r="UMU1167" s="165"/>
      <c r="UMV1167" s="165"/>
      <c r="UMW1167" s="165"/>
      <c r="UMX1167" s="165"/>
      <c r="UMY1167" s="165"/>
      <c r="UMZ1167" s="165"/>
      <c r="UNA1167" s="165"/>
      <c r="UNB1167" s="165"/>
      <c r="UNC1167" s="165"/>
      <c r="UND1167" s="165"/>
      <c r="UNE1167" s="165"/>
      <c r="UNF1167" s="165"/>
      <c r="UNG1167" s="165"/>
      <c r="UNH1167" s="165"/>
      <c r="UNI1167" s="165"/>
      <c r="UNJ1167" s="165"/>
      <c r="UNK1167" s="165"/>
      <c r="UNL1167" s="165"/>
      <c r="UNM1167" s="165"/>
      <c r="UNN1167" s="165"/>
      <c r="UNO1167" s="165"/>
      <c r="UNP1167" s="165"/>
      <c r="UNQ1167" s="165"/>
      <c r="UNR1167" s="165"/>
      <c r="UNS1167" s="165"/>
      <c r="UNT1167" s="165"/>
      <c r="UNU1167" s="165"/>
      <c r="UNV1167" s="165"/>
      <c r="UNW1167" s="165"/>
      <c r="UNX1167" s="165"/>
      <c r="UNY1167" s="165"/>
      <c r="UNZ1167" s="165"/>
      <c r="UOA1167" s="165"/>
      <c r="UOB1167" s="165"/>
      <c r="UOC1167" s="165"/>
      <c r="UOD1167" s="165"/>
      <c r="UOE1167" s="165"/>
      <c r="UOF1167" s="165"/>
      <c r="UOG1167" s="165"/>
      <c r="UOH1167" s="165"/>
      <c r="UOI1167" s="165"/>
      <c r="UOJ1167" s="165"/>
      <c r="UOK1167" s="165"/>
      <c r="UOL1167" s="165"/>
      <c r="UOM1167" s="165"/>
      <c r="UON1167" s="165"/>
      <c r="UOO1167" s="165"/>
      <c r="UOP1167" s="165"/>
      <c r="UOQ1167" s="165"/>
      <c r="UOR1167" s="165"/>
      <c r="UOS1167" s="165"/>
      <c r="UOT1167" s="165"/>
      <c r="UOU1167" s="165"/>
      <c r="UOV1167" s="165"/>
      <c r="UOW1167" s="165"/>
      <c r="UOX1167" s="165"/>
      <c r="UOY1167" s="165"/>
      <c r="UOZ1167" s="165"/>
      <c r="UPA1167" s="165"/>
      <c r="UPB1167" s="165"/>
      <c r="UPC1167" s="165"/>
      <c r="UPD1167" s="165"/>
      <c r="UPE1167" s="165"/>
      <c r="UPF1167" s="165"/>
      <c r="UPG1167" s="165"/>
      <c r="UPH1167" s="165"/>
      <c r="UPI1167" s="165"/>
      <c r="UPJ1167" s="165"/>
      <c r="UPK1167" s="165"/>
      <c r="UPL1167" s="165"/>
      <c r="UPM1167" s="165"/>
      <c r="UPN1167" s="165"/>
      <c r="UPO1167" s="165"/>
      <c r="UPP1167" s="165"/>
      <c r="UPQ1167" s="165"/>
      <c r="UPR1167" s="165"/>
      <c r="UPS1167" s="165"/>
      <c r="UPT1167" s="165"/>
      <c r="UPU1167" s="165"/>
      <c r="UPV1167" s="165"/>
      <c r="UPW1167" s="165"/>
      <c r="UPX1167" s="165"/>
      <c r="UPY1167" s="165"/>
      <c r="UPZ1167" s="165"/>
      <c r="UQA1167" s="165"/>
      <c r="UQB1167" s="165"/>
      <c r="UQC1167" s="165"/>
      <c r="UQD1167" s="165"/>
      <c r="UQE1167" s="165"/>
      <c r="UQF1167" s="165"/>
      <c r="UQG1167" s="165"/>
      <c r="UQH1167" s="165"/>
      <c r="UQI1167" s="165"/>
      <c r="UQJ1167" s="165"/>
      <c r="UQK1167" s="165"/>
      <c r="UQL1167" s="165"/>
      <c r="UQM1167" s="165"/>
      <c r="UQN1167" s="165"/>
      <c r="UQO1167" s="165"/>
      <c r="UQP1167" s="165"/>
      <c r="UQQ1167" s="165"/>
      <c r="UQR1167" s="165"/>
      <c r="UQS1167" s="165"/>
      <c r="UQT1167" s="165"/>
      <c r="UQU1167" s="165"/>
      <c r="UQV1167" s="165"/>
      <c r="UQW1167" s="165"/>
      <c r="UQX1167" s="165"/>
      <c r="UQY1167" s="165"/>
      <c r="UQZ1167" s="165"/>
      <c r="URA1167" s="165"/>
      <c r="URB1167" s="165"/>
      <c r="URC1167" s="165"/>
      <c r="URD1167" s="165"/>
      <c r="URE1167" s="165"/>
      <c r="URF1167" s="165"/>
      <c r="URG1167" s="165"/>
      <c r="URH1167" s="165"/>
      <c r="URI1167" s="165"/>
      <c r="URJ1167" s="165"/>
      <c r="URK1167" s="165"/>
      <c r="URL1167" s="165"/>
      <c r="URM1167" s="165"/>
      <c r="URN1167" s="165"/>
      <c r="URO1167" s="165"/>
      <c r="URP1167" s="165"/>
      <c r="URQ1167" s="165"/>
      <c r="URR1167" s="165"/>
      <c r="URS1167" s="165"/>
      <c r="URT1167" s="165"/>
      <c r="URU1167" s="165"/>
      <c r="URV1167" s="165"/>
      <c r="URW1167" s="165"/>
      <c r="URX1167" s="165"/>
      <c r="URY1167" s="165"/>
      <c r="URZ1167" s="165"/>
      <c r="USA1167" s="165"/>
      <c r="USB1167" s="165"/>
      <c r="USC1167" s="165"/>
      <c r="USD1167" s="165"/>
      <c r="USE1167" s="165"/>
      <c r="USF1167" s="165"/>
      <c r="USG1167" s="165"/>
      <c r="USH1167" s="165"/>
      <c r="USI1167" s="165"/>
      <c r="USJ1167" s="165"/>
      <c r="USK1167" s="165"/>
      <c r="USL1167" s="165"/>
      <c r="USM1167" s="165"/>
      <c r="USN1167" s="165"/>
      <c r="USO1167" s="165"/>
      <c r="USP1167" s="165"/>
      <c r="USQ1167" s="165"/>
      <c r="USR1167" s="165"/>
      <c r="USS1167" s="165"/>
      <c r="UST1167" s="165"/>
      <c r="USU1167" s="165"/>
      <c r="USV1167" s="165"/>
      <c r="USW1167" s="165"/>
      <c r="USX1167" s="165"/>
      <c r="USY1167" s="165"/>
      <c r="USZ1167" s="165"/>
      <c r="UTA1167" s="165"/>
      <c r="UTB1167" s="165"/>
      <c r="UTC1167" s="165"/>
      <c r="UTD1167" s="165"/>
      <c r="UTE1167" s="165"/>
      <c r="UTF1167" s="165"/>
      <c r="UTG1167" s="165"/>
      <c r="UTH1167" s="165"/>
      <c r="UTI1167" s="165"/>
      <c r="UTJ1167" s="165"/>
      <c r="UTK1167" s="165"/>
      <c r="UTL1167" s="165"/>
      <c r="UTM1167" s="165"/>
      <c r="UTN1167" s="165"/>
      <c r="UTO1167" s="165"/>
      <c r="UTP1167" s="165"/>
      <c r="UTQ1167" s="165"/>
      <c r="UTR1167" s="165"/>
      <c r="UTS1167" s="165"/>
      <c r="UTT1167" s="165"/>
      <c r="UTU1167" s="165"/>
      <c r="UTV1167" s="165"/>
      <c r="UTW1167" s="165"/>
      <c r="UTX1167" s="165"/>
      <c r="UTY1167" s="165"/>
      <c r="UTZ1167" s="165"/>
      <c r="UUA1167" s="165"/>
      <c r="UUB1167" s="165"/>
      <c r="UUC1167" s="165"/>
      <c r="UUD1167" s="165"/>
      <c r="UUE1167" s="165"/>
      <c r="UUF1167" s="165"/>
      <c r="UUG1167" s="165"/>
      <c r="UUH1167" s="165"/>
      <c r="UUI1167" s="165"/>
      <c r="UUJ1167" s="165"/>
      <c r="UUK1167" s="165"/>
      <c r="UUL1167" s="165"/>
      <c r="UUM1167" s="165"/>
      <c r="UUN1167" s="165"/>
      <c r="UUO1167" s="165"/>
      <c r="UUP1167" s="165"/>
      <c r="UUQ1167" s="165"/>
      <c r="UUR1167" s="165"/>
      <c r="UUS1167" s="165"/>
      <c r="UUT1167" s="165"/>
      <c r="UUU1167" s="165"/>
      <c r="UUV1167" s="165"/>
      <c r="UUW1167" s="165"/>
      <c r="UUX1167" s="165"/>
      <c r="UUY1167" s="165"/>
      <c r="UUZ1167" s="165"/>
      <c r="UVA1167" s="165"/>
      <c r="UVB1167" s="165"/>
      <c r="UVC1167" s="165"/>
      <c r="UVD1167" s="165"/>
      <c r="UVE1167" s="165"/>
      <c r="UVF1167" s="165"/>
      <c r="UVG1167" s="165"/>
      <c r="UVH1167" s="165"/>
      <c r="UVI1167" s="165"/>
      <c r="UVJ1167" s="165"/>
      <c r="UVK1167" s="165"/>
      <c r="UVL1167" s="165"/>
      <c r="UVM1167" s="165"/>
      <c r="UVN1167" s="165"/>
      <c r="UVO1167" s="165"/>
      <c r="UVP1167" s="165"/>
      <c r="UVQ1167" s="165"/>
      <c r="UVR1167" s="165"/>
      <c r="UVS1167" s="165"/>
      <c r="UVT1167" s="165"/>
      <c r="UVU1167" s="165"/>
      <c r="UVV1167" s="165"/>
      <c r="UVW1167" s="165"/>
      <c r="UVX1167" s="165"/>
      <c r="UVY1167" s="165"/>
      <c r="UVZ1167" s="165"/>
      <c r="UWA1167" s="165"/>
      <c r="UWB1167" s="165"/>
      <c r="UWC1167" s="165"/>
      <c r="UWD1167" s="165"/>
      <c r="UWE1167" s="165"/>
      <c r="UWF1167" s="165"/>
      <c r="UWG1167" s="165"/>
      <c r="UWH1167" s="165"/>
      <c r="UWI1167" s="165"/>
      <c r="UWJ1167" s="165"/>
      <c r="UWK1167" s="165"/>
      <c r="UWL1167" s="165"/>
      <c r="UWM1167" s="165"/>
      <c r="UWN1167" s="165"/>
      <c r="UWO1167" s="165"/>
      <c r="UWP1167" s="165"/>
      <c r="UWQ1167" s="165"/>
      <c r="UWR1167" s="165"/>
      <c r="UWS1167" s="165"/>
      <c r="UWT1167" s="165"/>
      <c r="UWU1167" s="165"/>
      <c r="UWV1167" s="165"/>
      <c r="UWW1167" s="165"/>
      <c r="UWX1167" s="165"/>
      <c r="UWY1167" s="165"/>
      <c r="UWZ1167" s="165"/>
      <c r="UXA1167" s="165"/>
      <c r="UXB1167" s="165"/>
      <c r="UXC1167" s="165"/>
      <c r="UXD1167" s="165"/>
      <c r="UXE1167" s="165"/>
      <c r="UXF1167" s="165"/>
      <c r="UXG1167" s="165"/>
      <c r="UXH1167" s="165"/>
      <c r="UXI1167" s="165"/>
      <c r="UXJ1167" s="165"/>
      <c r="UXK1167" s="165"/>
      <c r="UXL1167" s="165"/>
      <c r="UXM1167" s="165"/>
      <c r="UXN1167" s="165"/>
      <c r="UXO1167" s="165"/>
      <c r="UXP1167" s="165"/>
      <c r="UXQ1167" s="165"/>
      <c r="UXR1167" s="165"/>
      <c r="UXS1167" s="165"/>
      <c r="UXT1167" s="165"/>
      <c r="UXU1167" s="165"/>
      <c r="UXV1167" s="165"/>
      <c r="UXW1167" s="165"/>
      <c r="UXX1167" s="165"/>
      <c r="UXY1167" s="165"/>
      <c r="UXZ1167" s="165"/>
      <c r="UYA1167" s="165"/>
      <c r="UYB1167" s="165"/>
      <c r="UYC1167" s="165"/>
      <c r="UYD1167" s="165"/>
      <c r="UYE1167" s="165"/>
      <c r="UYF1167" s="165"/>
      <c r="UYG1167" s="165"/>
      <c r="UYH1167" s="165"/>
      <c r="UYI1167" s="165"/>
      <c r="UYJ1167" s="165"/>
      <c r="UYK1167" s="165"/>
      <c r="UYL1167" s="165"/>
      <c r="UYM1167" s="165"/>
      <c r="UYN1167" s="165"/>
      <c r="UYO1167" s="165"/>
      <c r="UYP1167" s="165"/>
      <c r="UYQ1167" s="165"/>
      <c r="UYR1167" s="165"/>
      <c r="UYS1167" s="165"/>
      <c r="UYT1167" s="165"/>
      <c r="UYU1167" s="165"/>
      <c r="UYV1167" s="165"/>
      <c r="UYW1167" s="165"/>
      <c r="UYX1167" s="165"/>
      <c r="UYY1167" s="165"/>
      <c r="UYZ1167" s="165"/>
      <c r="UZA1167" s="165"/>
      <c r="UZB1167" s="165"/>
      <c r="UZC1167" s="165"/>
      <c r="UZD1167" s="165"/>
      <c r="UZE1167" s="165"/>
      <c r="UZF1167" s="165"/>
      <c r="UZG1167" s="165"/>
      <c r="UZH1167" s="165"/>
      <c r="UZI1167" s="165"/>
      <c r="UZJ1167" s="165"/>
      <c r="UZK1167" s="165"/>
      <c r="UZL1167" s="165"/>
      <c r="UZM1167" s="165"/>
      <c r="UZN1167" s="165"/>
      <c r="UZO1167" s="165"/>
      <c r="UZP1167" s="165"/>
      <c r="UZQ1167" s="165"/>
      <c r="UZR1167" s="165"/>
      <c r="UZS1167" s="165"/>
      <c r="UZT1167" s="165"/>
      <c r="UZU1167" s="165"/>
      <c r="UZV1167" s="165"/>
      <c r="UZW1167" s="165"/>
      <c r="UZX1167" s="165"/>
      <c r="UZY1167" s="165"/>
      <c r="UZZ1167" s="165"/>
      <c r="VAA1167" s="165"/>
      <c r="VAB1167" s="165"/>
      <c r="VAC1167" s="165"/>
      <c r="VAD1167" s="165"/>
      <c r="VAE1167" s="165"/>
      <c r="VAF1167" s="165"/>
      <c r="VAG1167" s="165"/>
      <c r="VAH1167" s="165"/>
      <c r="VAI1167" s="165"/>
      <c r="VAJ1167" s="165"/>
      <c r="VAK1167" s="165"/>
      <c r="VAL1167" s="165"/>
      <c r="VAM1167" s="165"/>
      <c r="VAN1167" s="165"/>
      <c r="VAO1167" s="165"/>
      <c r="VAP1167" s="165"/>
      <c r="VAQ1167" s="165"/>
      <c r="VAR1167" s="165"/>
      <c r="VAS1167" s="165"/>
      <c r="VAT1167" s="165"/>
      <c r="VAU1167" s="165"/>
      <c r="VAV1167" s="165"/>
      <c r="VAW1167" s="165"/>
      <c r="VAX1167" s="165"/>
      <c r="VAY1167" s="165"/>
      <c r="VAZ1167" s="165"/>
      <c r="VBA1167" s="165"/>
      <c r="VBB1167" s="165"/>
      <c r="VBC1167" s="165"/>
      <c r="VBD1167" s="165"/>
      <c r="VBE1167" s="165"/>
      <c r="VBF1167" s="165"/>
      <c r="VBG1167" s="165"/>
      <c r="VBH1167" s="165"/>
      <c r="VBI1167" s="165"/>
      <c r="VBJ1167" s="165"/>
      <c r="VBK1167" s="165"/>
      <c r="VBL1167" s="165"/>
      <c r="VBM1167" s="165"/>
      <c r="VBN1167" s="165"/>
      <c r="VBO1167" s="165"/>
      <c r="VBP1167" s="165"/>
      <c r="VBQ1167" s="165"/>
      <c r="VBR1167" s="165"/>
      <c r="VBS1167" s="165"/>
      <c r="VBT1167" s="165"/>
      <c r="VBU1167" s="165"/>
      <c r="VBV1167" s="165"/>
      <c r="VBW1167" s="165"/>
      <c r="VBX1167" s="165"/>
      <c r="VBY1167" s="165"/>
      <c r="VBZ1167" s="165"/>
      <c r="VCA1167" s="165"/>
      <c r="VCB1167" s="165"/>
      <c r="VCC1167" s="165"/>
      <c r="VCD1167" s="165"/>
      <c r="VCE1167" s="165"/>
      <c r="VCF1167" s="165"/>
      <c r="VCG1167" s="165"/>
      <c r="VCH1167" s="165"/>
      <c r="VCI1167" s="165"/>
      <c r="VCJ1167" s="165"/>
      <c r="VCK1167" s="165"/>
      <c r="VCL1167" s="165"/>
      <c r="VCM1167" s="165"/>
      <c r="VCN1167" s="165"/>
      <c r="VCO1167" s="165"/>
      <c r="VCP1167" s="165"/>
      <c r="VCQ1167" s="165"/>
      <c r="VCR1167" s="165"/>
      <c r="VCS1167" s="165"/>
      <c r="VCT1167" s="165"/>
      <c r="VCU1167" s="165"/>
      <c r="VCV1167" s="165"/>
      <c r="VCW1167" s="165"/>
      <c r="VCX1167" s="165"/>
      <c r="VCY1167" s="165"/>
      <c r="VCZ1167" s="165"/>
      <c r="VDA1167" s="165"/>
      <c r="VDB1167" s="165"/>
      <c r="VDC1167" s="165"/>
      <c r="VDD1167" s="165"/>
      <c r="VDE1167" s="165"/>
      <c r="VDF1167" s="165"/>
      <c r="VDG1167" s="165"/>
      <c r="VDH1167" s="165"/>
      <c r="VDI1167" s="165"/>
      <c r="VDJ1167" s="165"/>
      <c r="VDK1167" s="165"/>
      <c r="VDL1167" s="165"/>
      <c r="VDM1167" s="165"/>
      <c r="VDN1167" s="165"/>
      <c r="VDO1167" s="165"/>
      <c r="VDP1167" s="165"/>
      <c r="VDQ1167" s="165"/>
      <c r="VDR1167" s="165"/>
      <c r="VDS1167" s="165"/>
      <c r="VDT1167" s="165"/>
      <c r="VDU1167" s="165"/>
      <c r="VDV1167" s="165"/>
      <c r="VDW1167" s="165"/>
      <c r="VDX1167" s="165"/>
      <c r="VDY1167" s="165"/>
      <c r="VDZ1167" s="165"/>
      <c r="VEA1167" s="165"/>
      <c r="VEB1167" s="165"/>
      <c r="VEC1167" s="165"/>
      <c r="VED1167" s="165"/>
      <c r="VEE1167" s="165"/>
      <c r="VEF1167" s="165"/>
      <c r="VEG1167" s="165"/>
      <c r="VEH1167" s="165"/>
      <c r="VEI1167" s="165"/>
      <c r="VEJ1167" s="165"/>
      <c r="VEK1167" s="165"/>
      <c r="VEL1167" s="165"/>
      <c r="VEM1167" s="165"/>
      <c r="VEN1167" s="165"/>
      <c r="VEO1167" s="165"/>
      <c r="VEP1167" s="165"/>
      <c r="VEQ1167" s="165"/>
      <c r="VER1167" s="165"/>
      <c r="VES1167" s="165"/>
      <c r="VET1167" s="165"/>
      <c r="VEU1167" s="165"/>
      <c r="VEV1167" s="165"/>
      <c r="VEW1167" s="165"/>
      <c r="VEX1167" s="165"/>
      <c r="VEY1167" s="165"/>
      <c r="VEZ1167" s="165"/>
      <c r="VFA1167" s="165"/>
      <c r="VFB1167" s="165"/>
      <c r="VFC1167" s="165"/>
      <c r="VFD1167" s="165"/>
      <c r="VFE1167" s="165"/>
      <c r="VFF1167" s="165"/>
      <c r="VFG1167" s="165"/>
      <c r="VFH1167" s="165"/>
      <c r="VFI1167" s="165"/>
      <c r="VFJ1167" s="165"/>
      <c r="VFK1167" s="165"/>
      <c r="VFL1167" s="165"/>
      <c r="VFM1167" s="165"/>
      <c r="VFN1167" s="165"/>
      <c r="VFO1167" s="165"/>
      <c r="VFP1167" s="165"/>
      <c r="VFQ1167" s="165"/>
      <c r="VFR1167" s="165"/>
      <c r="VFS1167" s="165"/>
      <c r="VFT1167" s="165"/>
      <c r="VFU1167" s="165"/>
      <c r="VFV1167" s="165"/>
      <c r="VFW1167" s="165"/>
      <c r="VFX1167" s="165"/>
      <c r="VFY1167" s="165"/>
      <c r="VFZ1167" s="165"/>
      <c r="VGA1167" s="165"/>
      <c r="VGB1167" s="165"/>
      <c r="VGC1167" s="165"/>
      <c r="VGD1167" s="165"/>
      <c r="VGE1167" s="165"/>
      <c r="VGF1167" s="165"/>
      <c r="VGG1167" s="165"/>
      <c r="VGH1167" s="165"/>
      <c r="VGI1167" s="165"/>
      <c r="VGJ1167" s="165"/>
      <c r="VGK1167" s="165"/>
      <c r="VGL1167" s="165"/>
      <c r="VGM1167" s="165"/>
      <c r="VGN1167" s="165"/>
      <c r="VGO1167" s="165"/>
      <c r="VGP1167" s="165"/>
      <c r="VGQ1167" s="165"/>
      <c r="VGR1167" s="165"/>
      <c r="VGS1167" s="165"/>
      <c r="VGT1167" s="165"/>
      <c r="VGU1167" s="165"/>
      <c r="VGV1167" s="165"/>
      <c r="VGW1167" s="165"/>
      <c r="VGX1167" s="165"/>
      <c r="VGY1167" s="165"/>
      <c r="VGZ1167" s="165"/>
      <c r="VHA1167" s="165"/>
      <c r="VHB1167" s="165"/>
      <c r="VHC1167" s="165"/>
      <c r="VHD1167" s="165"/>
      <c r="VHE1167" s="165"/>
      <c r="VHF1167" s="165"/>
      <c r="VHG1167" s="165"/>
      <c r="VHH1167" s="165"/>
      <c r="VHI1167" s="165"/>
      <c r="VHJ1167" s="165"/>
      <c r="VHK1167" s="165"/>
      <c r="VHL1167" s="165"/>
      <c r="VHM1167" s="165"/>
      <c r="VHN1167" s="165"/>
      <c r="VHO1167" s="165"/>
      <c r="VHP1167" s="165"/>
      <c r="VHQ1167" s="165"/>
      <c r="VHR1167" s="165"/>
      <c r="VHS1167" s="165"/>
      <c r="VHT1167" s="165"/>
      <c r="VHU1167" s="165"/>
      <c r="VHV1167" s="165"/>
      <c r="VHW1167" s="165"/>
      <c r="VHX1167" s="165"/>
      <c r="VHY1167" s="165"/>
      <c r="VHZ1167" s="165"/>
      <c r="VIA1167" s="165"/>
      <c r="VIB1167" s="165"/>
      <c r="VIC1167" s="165"/>
      <c r="VID1167" s="165"/>
      <c r="VIE1167" s="165"/>
      <c r="VIF1167" s="165"/>
      <c r="VIG1167" s="165"/>
      <c r="VIH1167" s="165"/>
      <c r="VII1167" s="165"/>
      <c r="VIJ1167" s="165"/>
      <c r="VIK1167" s="165"/>
      <c r="VIL1167" s="165"/>
      <c r="VIM1167" s="165"/>
      <c r="VIN1167" s="165"/>
      <c r="VIO1167" s="165"/>
      <c r="VIP1167" s="165"/>
      <c r="VIQ1167" s="165"/>
      <c r="VIR1167" s="165"/>
      <c r="VIS1167" s="165"/>
      <c r="VIT1167" s="165"/>
      <c r="VIU1167" s="165"/>
      <c r="VIV1167" s="165"/>
      <c r="VIW1167" s="165"/>
      <c r="VIX1167" s="165"/>
      <c r="VIY1167" s="165"/>
      <c r="VIZ1167" s="165"/>
      <c r="VJA1167" s="165"/>
      <c r="VJB1167" s="165"/>
      <c r="VJC1167" s="165"/>
      <c r="VJD1167" s="165"/>
      <c r="VJE1167" s="165"/>
      <c r="VJF1167" s="165"/>
      <c r="VJG1167" s="165"/>
      <c r="VJH1167" s="165"/>
      <c r="VJI1167" s="165"/>
      <c r="VJJ1167" s="165"/>
      <c r="VJK1167" s="165"/>
      <c r="VJL1167" s="165"/>
      <c r="VJM1167" s="165"/>
      <c r="VJN1167" s="165"/>
      <c r="VJO1167" s="165"/>
      <c r="VJP1167" s="165"/>
      <c r="VJQ1167" s="165"/>
      <c r="VJR1167" s="165"/>
      <c r="VJS1167" s="165"/>
      <c r="VJT1167" s="165"/>
      <c r="VJU1167" s="165"/>
      <c r="VJV1167" s="165"/>
      <c r="VJW1167" s="165"/>
      <c r="VJX1167" s="165"/>
      <c r="VJY1167" s="165"/>
      <c r="VJZ1167" s="165"/>
      <c r="VKA1167" s="165"/>
      <c r="VKB1167" s="165"/>
      <c r="VKC1167" s="165"/>
      <c r="VKD1167" s="165"/>
      <c r="VKE1167" s="165"/>
      <c r="VKF1167" s="165"/>
      <c r="VKG1167" s="165"/>
      <c r="VKH1167" s="165"/>
      <c r="VKI1167" s="165"/>
      <c r="VKJ1167" s="165"/>
      <c r="VKK1167" s="165"/>
      <c r="VKL1167" s="165"/>
      <c r="VKM1167" s="165"/>
      <c r="VKN1167" s="165"/>
      <c r="VKO1167" s="165"/>
      <c r="VKP1167" s="165"/>
      <c r="VKQ1167" s="165"/>
      <c r="VKR1167" s="165"/>
      <c r="VKS1167" s="165"/>
      <c r="VKT1167" s="165"/>
      <c r="VKU1167" s="165"/>
      <c r="VKV1167" s="165"/>
      <c r="VKW1167" s="165"/>
      <c r="VKX1167" s="165"/>
      <c r="VKY1167" s="165"/>
      <c r="VKZ1167" s="165"/>
      <c r="VLA1167" s="165"/>
      <c r="VLB1167" s="165"/>
      <c r="VLC1167" s="165"/>
      <c r="VLD1167" s="165"/>
      <c r="VLE1167" s="165"/>
      <c r="VLF1167" s="165"/>
      <c r="VLG1167" s="165"/>
      <c r="VLH1167" s="165"/>
      <c r="VLI1167" s="165"/>
      <c r="VLJ1167" s="165"/>
      <c r="VLK1167" s="165"/>
      <c r="VLL1167" s="165"/>
      <c r="VLM1167" s="165"/>
      <c r="VLN1167" s="165"/>
      <c r="VLO1167" s="165"/>
      <c r="VLP1167" s="165"/>
      <c r="VLQ1167" s="165"/>
      <c r="VLR1167" s="165"/>
      <c r="VLS1167" s="165"/>
      <c r="VLT1167" s="165"/>
      <c r="VLU1167" s="165"/>
      <c r="VLV1167" s="165"/>
      <c r="VLW1167" s="165"/>
      <c r="VLX1167" s="165"/>
      <c r="VLY1167" s="165"/>
      <c r="VLZ1167" s="165"/>
      <c r="VMA1167" s="165"/>
      <c r="VMB1167" s="165"/>
      <c r="VMC1167" s="165"/>
      <c r="VMD1167" s="165"/>
      <c r="VME1167" s="165"/>
      <c r="VMF1167" s="165"/>
      <c r="VMG1167" s="165"/>
      <c r="VMH1167" s="165"/>
      <c r="VMI1167" s="165"/>
      <c r="VMJ1167" s="165"/>
      <c r="VMK1167" s="165"/>
      <c r="VML1167" s="165"/>
      <c r="VMM1167" s="165"/>
      <c r="VMN1167" s="165"/>
      <c r="VMO1167" s="165"/>
      <c r="VMP1167" s="165"/>
      <c r="VMQ1167" s="165"/>
      <c r="VMR1167" s="165"/>
      <c r="VMS1167" s="165"/>
      <c r="VMT1167" s="165"/>
      <c r="VMU1167" s="165"/>
      <c r="VMV1167" s="165"/>
      <c r="VMW1167" s="165"/>
      <c r="VMX1167" s="165"/>
      <c r="VMY1167" s="165"/>
      <c r="VMZ1167" s="165"/>
      <c r="VNA1167" s="165"/>
      <c r="VNB1167" s="165"/>
      <c r="VNC1167" s="165"/>
      <c r="VND1167" s="165"/>
      <c r="VNE1167" s="165"/>
      <c r="VNF1167" s="165"/>
      <c r="VNG1167" s="165"/>
      <c r="VNH1167" s="165"/>
      <c r="VNI1167" s="165"/>
      <c r="VNJ1167" s="165"/>
      <c r="VNK1167" s="165"/>
      <c r="VNL1167" s="165"/>
      <c r="VNM1167" s="165"/>
      <c r="VNN1167" s="165"/>
      <c r="VNO1167" s="165"/>
      <c r="VNP1167" s="165"/>
      <c r="VNQ1167" s="165"/>
      <c r="VNR1167" s="165"/>
      <c r="VNS1167" s="165"/>
      <c r="VNT1167" s="165"/>
      <c r="VNU1167" s="165"/>
      <c r="VNV1167" s="165"/>
      <c r="VNW1167" s="165"/>
      <c r="VNX1167" s="165"/>
      <c r="VNY1167" s="165"/>
      <c r="VNZ1167" s="165"/>
      <c r="VOA1167" s="165"/>
      <c r="VOB1167" s="165"/>
      <c r="VOC1167" s="165"/>
      <c r="VOD1167" s="165"/>
      <c r="VOE1167" s="165"/>
      <c r="VOF1167" s="165"/>
      <c r="VOG1167" s="165"/>
      <c r="VOH1167" s="165"/>
      <c r="VOI1167" s="165"/>
      <c r="VOJ1167" s="165"/>
      <c r="VOK1167" s="165"/>
      <c r="VOL1167" s="165"/>
      <c r="VOM1167" s="165"/>
      <c r="VON1167" s="165"/>
      <c r="VOO1167" s="165"/>
      <c r="VOP1167" s="165"/>
      <c r="VOQ1167" s="165"/>
      <c r="VOR1167" s="165"/>
      <c r="VOS1167" s="165"/>
      <c r="VOT1167" s="165"/>
      <c r="VOU1167" s="165"/>
      <c r="VOV1167" s="165"/>
      <c r="VOW1167" s="165"/>
      <c r="VOX1167" s="165"/>
      <c r="VOY1167" s="165"/>
      <c r="VOZ1167" s="165"/>
      <c r="VPA1167" s="165"/>
      <c r="VPB1167" s="165"/>
      <c r="VPC1167" s="165"/>
      <c r="VPD1167" s="165"/>
      <c r="VPE1167" s="165"/>
      <c r="VPF1167" s="165"/>
      <c r="VPG1167" s="165"/>
      <c r="VPH1167" s="165"/>
      <c r="VPI1167" s="165"/>
      <c r="VPJ1167" s="165"/>
      <c r="VPK1167" s="165"/>
      <c r="VPL1167" s="165"/>
      <c r="VPM1167" s="165"/>
      <c r="VPN1167" s="165"/>
      <c r="VPO1167" s="165"/>
      <c r="VPP1167" s="165"/>
      <c r="VPQ1167" s="165"/>
      <c r="VPR1167" s="165"/>
      <c r="VPS1167" s="165"/>
      <c r="VPT1167" s="165"/>
      <c r="VPU1167" s="165"/>
      <c r="VPV1167" s="165"/>
      <c r="VPW1167" s="165"/>
      <c r="VPX1167" s="165"/>
      <c r="VPY1167" s="165"/>
      <c r="VPZ1167" s="165"/>
      <c r="VQA1167" s="165"/>
      <c r="VQB1167" s="165"/>
      <c r="VQC1167" s="165"/>
      <c r="VQD1167" s="165"/>
      <c r="VQE1167" s="165"/>
      <c r="VQF1167" s="165"/>
      <c r="VQG1167" s="165"/>
      <c r="VQH1167" s="165"/>
      <c r="VQI1167" s="165"/>
      <c r="VQJ1167" s="165"/>
      <c r="VQK1167" s="165"/>
      <c r="VQL1167" s="165"/>
      <c r="VQM1167" s="165"/>
      <c r="VQN1167" s="165"/>
      <c r="VQO1167" s="165"/>
      <c r="VQP1167" s="165"/>
      <c r="VQQ1167" s="165"/>
      <c r="VQR1167" s="165"/>
      <c r="VQS1167" s="165"/>
      <c r="VQT1167" s="165"/>
      <c r="VQU1167" s="165"/>
      <c r="VQV1167" s="165"/>
      <c r="VQW1167" s="165"/>
      <c r="VQX1167" s="165"/>
      <c r="VQY1167" s="165"/>
      <c r="VQZ1167" s="165"/>
      <c r="VRA1167" s="165"/>
      <c r="VRB1167" s="165"/>
      <c r="VRC1167" s="165"/>
      <c r="VRD1167" s="165"/>
      <c r="VRE1167" s="165"/>
      <c r="VRF1167" s="165"/>
      <c r="VRG1167" s="165"/>
      <c r="VRH1167" s="165"/>
      <c r="VRI1167" s="165"/>
      <c r="VRJ1167" s="165"/>
      <c r="VRK1167" s="165"/>
      <c r="VRL1167" s="165"/>
      <c r="VRM1167" s="165"/>
      <c r="VRN1167" s="165"/>
      <c r="VRO1167" s="165"/>
      <c r="VRP1167" s="165"/>
      <c r="VRQ1167" s="165"/>
      <c r="VRR1167" s="165"/>
      <c r="VRS1167" s="165"/>
      <c r="VRT1167" s="165"/>
      <c r="VRU1167" s="165"/>
      <c r="VRV1167" s="165"/>
      <c r="VRW1167" s="165"/>
      <c r="VRX1167" s="165"/>
      <c r="VRY1167" s="165"/>
      <c r="VRZ1167" s="165"/>
      <c r="VSA1167" s="165"/>
      <c r="VSB1167" s="165"/>
      <c r="VSC1167" s="165"/>
      <c r="VSD1167" s="165"/>
      <c r="VSE1167" s="165"/>
      <c r="VSF1167" s="165"/>
      <c r="VSG1167" s="165"/>
      <c r="VSH1167" s="165"/>
      <c r="VSI1167" s="165"/>
      <c r="VSJ1167" s="165"/>
      <c r="VSK1167" s="165"/>
      <c r="VSL1167" s="165"/>
      <c r="VSM1167" s="165"/>
      <c r="VSN1167" s="165"/>
      <c r="VSO1167" s="165"/>
      <c r="VSP1167" s="165"/>
      <c r="VSQ1167" s="165"/>
      <c r="VSR1167" s="165"/>
      <c r="VSS1167" s="165"/>
      <c r="VST1167" s="165"/>
      <c r="VSU1167" s="165"/>
      <c r="VSV1167" s="165"/>
      <c r="VSW1167" s="165"/>
      <c r="VSX1167" s="165"/>
      <c r="VSY1167" s="165"/>
      <c r="VSZ1167" s="165"/>
      <c r="VTA1167" s="165"/>
      <c r="VTB1167" s="165"/>
      <c r="VTC1167" s="165"/>
      <c r="VTD1167" s="165"/>
      <c r="VTE1167" s="165"/>
      <c r="VTF1167" s="165"/>
      <c r="VTG1167" s="165"/>
      <c r="VTH1167" s="165"/>
      <c r="VTI1167" s="165"/>
      <c r="VTJ1167" s="165"/>
      <c r="VTK1167" s="165"/>
      <c r="VTL1167" s="165"/>
      <c r="VTM1167" s="165"/>
      <c r="VTN1167" s="165"/>
      <c r="VTO1167" s="165"/>
      <c r="VTP1167" s="165"/>
      <c r="VTQ1167" s="165"/>
      <c r="VTR1167" s="165"/>
      <c r="VTS1167" s="165"/>
      <c r="VTT1167" s="165"/>
      <c r="VTU1167" s="165"/>
      <c r="VTV1167" s="165"/>
      <c r="VTW1167" s="165"/>
      <c r="VTX1167" s="165"/>
      <c r="VTY1167" s="165"/>
      <c r="VTZ1167" s="165"/>
      <c r="VUA1167" s="165"/>
      <c r="VUB1167" s="165"/>
      <c r="VUC1167" s="165"/>
      <c r="VUD1167" s="165"/>
      <c r="VUE1167" s="165"/>
      <c r="VUF1167" s="165"/>
      <c r="VUG1167" s="165"/>
      <c r="VUH1167" s="165"/>
      <c r="VUI1167" s="165"/>
      <c r="VUJ1167" s="165"/>
      <c r="VUK1167" s="165"/>
      <c r="VUL1167" s="165"/>
      <c r="VUM1167" s="165"/>
      <c r="VUN1167" s="165"/>
      <c r="VUO1167" s="165"/>
      <c r="VUP1167" s="165"/>
      <c r="VUQ1167" s="165"/>
      <c r="VUR1167" s="165"/>
      <c r="VUS1167" s="165"/>
      <c r="VUT1167" s="165"/>
      <c r="VUU1167" s="165"/>
      <c r="VUV1167" s="165"/>
      <c r="VUW1167" s="165"/>
      <c r="VUX1167" s="165"/>
      <c r="VUY1167" s="165"/>
      <c r="VUZ1167" s="165"/>
      <c r="VVA1167" s="165"/>
      <c r="VVB1167" s="165"/>
      <c r="VVC1167" s="165"/>
      <c r="VVD1167" s="165"/>
      <c r="VVE1167" s="165"/>
      <c r="VVF1167" s="165"/>
      <c r="VVG1167" s="165"/>
      <c r="VVH1167" s="165"/>
      <c r="VVI1167" s="165"/>
      <c r="VVJ1167" s="165"/>
      <c r="VVK1167" s="165"/>
      <c r="VVL1167" s="165"/>
      <c r="VVM1167" s="165"/>
      <c r="VVN1167" s="165"/>
      <c r="VVO1167" s="165"/>
      <c r="VVP1167" s="165"/>
      <c r="VVQ1167" s="165"/>
      <c r="VVR1167" s="165"/>
      <c r="VVS1167" s="165"/>
      <c r="VVT1167" s="165"/>
      <c r="VVU1167" s="165"/>
      <c r="VVV1167" s="165"/>
      <c r="VVW1167" s="165"/>
      <c r="VVX1167" s="165"/>
      <c r="VVY1167" s="165"/>
      <c r="VVZ1167" s="165"/>
      <c r="VWA1167" s="165"/>
      <c r="VWB1167" s="165"/>
      <c r="VWC1167" s="165"/>
      <c r="VWD1167" s="165"/>
      <c r="VWE1167" s="165"/>
      <c r="VWF1167" s="165"/>
      <c r="VWG1167" s="165"/>
      <c r="VWH1167" s="165"/>
      <c r="VWI1167" s="165"/>
      <c r="VWJ1167" s="165"/>
      <c r="VWK1167" s="165"/>
      <c r="VWL1167" s="165"/>
      <c r="VWM1167" s="165"/>
      <c r="VWN1167" s="165"/>
      <c r="VWO1167" s="165"/>
      <c r="VWP1167" s="165"/>
      <c r="VWQ1167" s="165"/>
      <c r="VWR1167" s="165"/>
      <c r="VWS1167" s="165"/>
      <c r="VWT1167" s="165"/>
      <c r="VWU1167" s="165"/>
      <c r="VWV1167" s="165"/>
      <c r="VWW1167" s="165"/>
      <c r="VWX1167" s="165"/>
      <c r="VWY1167" s="165"/>
      <c r="VWZ1167" s="165"/>
      <c r="VXA1167" s="165"/>
      <c r="VXB1167" s="165"/>
      <c r="VXC1167" s="165"/>
      <c r="VXD1167" s="165"/>
      <c r="VXE1167" s="165"/>
      <c r="VXF1167" s="165"/>
      <c r="VXG1167" s="165"/>
      <c r="VXH1167" s="165"/>
      <c r="VXI1167" s="165"/>
      <c r="VXJ1167" s="165"/>
      <c r="VXK1167" s="165"/>
      <c r="VXL1167" s="165"/>
      <c r="VXM1167" s="165"/>
      <c r="VXN1167" s="165"/>
      <c r="VXO1167" s="165"/>
      <c r="VXP1167" s="165"/>
      <c r="VXQ1167" s="165"/>
      <c r="VXR1167" s="165"/>
      <c r="VXS1167" s="165"/>
      <c r="VXT1167" s="165"/>
      <c r="VXU1167" s="165"/>
      <c r="VXV1167" s="165"/>
      <c r="VXW1167" s="165"/>
      <c r="VXX1167" s="165"/>
      <c r="VXY1167" s="165"/>
      <c r="VXZ1167" s="165"/>
      <c r="VYA1167" s="165"/>
      <c r="VYB1167" s="165"/>
      <c r="VYC1167" s="165"/>
      <c r="VYD1167" s="165"/>
      <c r="VYE1167" s="165"/>
      <c r="VYF1167" s="165"/>
      <c r="VYG1167" s="165"/>
      <c r="VYH1167" s="165"/>
      <c r="VYI1167" s="165"/>
      <c r="VYJ1167" s="165"/>
      <c r="VYK1167" s="165"/>
      <c r="VYL1167" s="165"/>
      <c r="VYM1167" s="165"/>
      <c r="VYN1167" s="165"/>
      <c r="VYO1167" s="165"/>
      <c r="VYP1167" s="165"/>
      <c r="VYQ1167" s="165"/>
      <c r="VYR1167" s="165"/>
      <c r="VYS1167" s="165"/>
      <c r="VYT1167" s="165"/>
      <c r="VYU1167" s="165"/>
      <c r="VYV1167" s="165"/>
      <c r="VYW1167" s="165"/>
      <c r="VYX1167" s="165"/>
      <c r="VYY1167" s="165"/>
      <c r="VYZ1167" s="165"/>
      <c r="VZA1167" s="165"/>
      <c r="VZB1167" s="165"/>
      <c r="VZC1167" s="165"/>
      <c r="VZD1167" s="165"/>
      <c r="VZE1167" s="165"/>
      <c r="VZF1167" s="165"/>
      <c r="VZG1167" s="165"/>
      <c r="VZH1167" s="165"/>
      <c r="VZI1167" s="165"/>
      <c r="VZJ1167" s="165"/>
      <c r="VZK1167" s="165"/>
      <c r="VZL1167" s="165"/>
      <c r="VZM1167" s="165"/>
      <c r="VZN1167" s="165"/>
      <c r="VZO1167" s="165"/>
      <c r="VZP1167" s="165"/>
      <c r="VZQ1167" s="165"/>
      <c r="VZR1167" s="165"/>
      <c r="VZS1167" s="165"/>
      <c r="VZT1167" s="165"/>
      <c r="VZU1167" s="165"/>
      <c r="VZV1167" s="165"/>
      <c r="VZW1167" s="165"/>
      <c r="VZX1167" s="165"/>
      <c r="VZY1167" s="165"/>
      <c r="VZZ1167" s="165"/>
      <c r="WAA1167" s="165"/>
      <c r="WAB1167" s="165"/>
      <c r="WAC1167" s="165"/>
      <c r="WAD1167" s="165"/>
      <c r="WAE1167" s="165"/>
      <c r="WAF1167" s="165"/>
      <c r="WAG1167" s="165"/>
      <c r="WAH1167" s="165"/>
      <c r="WAI1167" s="165"/>
      <c r="WAJ1167" s="165"/>
      <c r="WAK1167" s="165"/>
      <c r="WAL1167" s="165"/>
      <c r="WAM1167" s="165"/>
      <c r="WAN1167" s="165"/>
      <c r="WAO1167" s="165"/>
      <c r="WAP1167" s="165"/>
      <c r="WAQ1167" s="165"/>
      <c r="WAR1167" s="165"/>
      <c r="WAS1167" s="165"/>
      <c r="WAT1167" s="165"/>
      <c r="WAU1167" s="165"/>
      <c r="WAV1167" s="165"/>
      <c r="WAW1167" s="165"/>
      <c r="WAX1167" s="165"/>
      <c r="WAY1167" s="165"/>
      <c r="WAZ1167" s="165"/>
      <c r="WBA1167" s="165"/>
      <c r="WBB1167" s="165"/>
      <c r="WBC1167" s="165"/>
      <c r="WBD1167" s="165"/>
      <c r="WBE1167" s="165"/>
      <c r="WBF1167" s="165"/>
      <c r="WBG1167" s="165"/>
      <c r="WBH1167" s="165"/>
      <c r="WBI1167" s="165"/>
      <c r="WBJ1167" s="165"/>
      <c r="WBK1167" s="165"/>
      <c r="WBL1167" s="165"/>
      <c r="WBM1167" s="165"/>
      <c r="WBN1167" s="165"/>
      <c r="WBO1167" s="165"/>
      <c r="WBP1167" s="165"/>
      <c r="WBQ1167" s="165"/>
      <c r="WBR1167" s="165"/>
      <c r="WBS1167" s="165"/>
      <c r="WBT1167" s="165"/>
      <c r="WBU1167" s="165"/>
      <c r="WBV1167" s="165"/>
      <c r="WBW1167" s="165"/>
      <c r="WBX1167" s="165"/>
      <c r="WBY1167" s="165"/>
      <c r="WBZ1167" s="165"/>
      <c r="WCA1167" s="165"/>
      <c r="WCB1167" s="165"/>
      <c r="WCC1167" s="165"/>
      <c r="WCD1167" s="165"/>
      <c r="WCE1167" s="165"/>
      <c r="WCF1167" s="165"/>
      <c r="WCG1167" s="165"/>
      <c r="WCH1167" s="165"/>
      <c r="WCI1167" s="165"/>
      <c r="WCJ1167" s="165"/>
      <c r="WCK1167" s="165"/>
      <c r="WCL1167" s="165"/>
      <c r="WCM1167" s="165"/>
      <c r="WCN1167" s="165"/>
      <c r="WCO1167" s="165"/>
      <c r="WCP1167" s="165"/>
      <c r="WCQ1167" s="165"/>
      <c r="WCR1167" s="165"/>
      <c r="WCS1167" s="165"/>
      <c r="WCT1167" s="165"/>
      <c r="WCU1167" s="165"/>
      <c r="WCV1167" s="165"/>
      <c r="WCW1167" s="165"/>
      <c r="WCX1167" s="165"/>
      <c r="WCY1167" s="165"/>
      <c r="WCZ1167" s="165"/>
      <c r="WDA1167" s="165"/>
      <c r="WDB1167" s="165"/>
      <c r="WDC1167" s="165"/>
      <c r="WDD1167" s="165"/>
      <c r="WDE1167" s="165"/>
      <c r="WDF1167" s="165"/>
      <c r="WDG1167" s="165"/>
      <c r="WDH1167" s="165"/>
      <c r="WDI1167" s="165"/>
      <c r="WDJ1167" s="165"/>
      <c r="WDK1167" s="165"/>
      <c r="WDL1167" s="165"/>
      <c r="WDM1167" s="165"/>
      <c r="WDN1167" s="165"/>
      <c r="WDO1167" s="165"/>
      <c r="WDP1167" s="165"/>
      <c r="WDQ1167" s="165"/>
      <c r="WDR1167" s="165"/>
      <c r="WDS1167" s="165"/>
      <c r="WDT1167" s="165"/>
      <c r="WDU1167" s="165"/>
      <c r="WDV1167" s="165"/>
      <c r="WDW1167" s="165"/>
      <c r="WDX1167" s="165"/>
      <c r="WDY1167" s="165"/>
      <c r="WDZ1167" s="165"/>
      <c r="WEA1167" s="165"/>
      <c r="WEB1167" s="165"/>
      <c r="WEC1167" s="165"/>
      <c r="WED1167" s="165"/>
      <c r="WEE1167" s="165"/>
      <c r="WEF1167" s="165"/>
      <c r="WEG1167" s="165"/>
      <c r="WEH1167" s="165"/>
      <c r="WEI1167" s="165"/>
      <c r="WEJ1167" s="165"/>
      <c r="WEK1167" s="165"/>
      <c r="WEL1167" s="165"/>
      <c r="WEM1167" s="165"/>
      <c r="WEN1167" s="165"/>
      <c r="WEO1167" s="165"/>
      <c r="WEP1167" s="165"/>
      <c r="WEQ1167" s="165"/>
      <c r="WER1167" s="165"/>
      <c r="WES1167" s="165"/>
      <c r="WET1167" s="165"/>
      <c r="WEU1167" s="165"/>
      <c r="WEV1167" s="165"/>
      <c r="WEW1167" s="165"/>
      <c r="WEX1167" s="165"/>
      <c r="WEY1167" s="165"/>
      <c r="WEZ1167" s="165"/>
      <c r="WFA1167" s="165"/>
      <c r="WFB1167" s="165"/>
      <c r="WFC1167" s="165"/>
      <c r="WFD1167" s="165"/>
      <c r="WFE1167" s="165"/>
      <c r="WFF1167" s="165"/>
      <c r="WFG1167" s="165"/>
      <c r="WFH1167" s="165"/>
      <c r="WFI1167" s="165"/>
      <c r="WFJ1167" s="165"/>
      <c r="WFK1167" s="165"/>
      <c r="WFL1167" s="165"/>
      <c r="WFM1167" s="165"/>
      <c r="WFN1167" s="165"/>
      <c r="WFO1167" s="165"/>
      <c r="WFP1167" s="165"/>
      <c r="WFQ1167" s="165"/>
      <c r="WFR1167" s="165"/>
      <c r="WFS1167" s="165"/>
      <c r="WFT1167" s="165"/>
      <c r="WFU1167" s="165"/>
      <c r="WFV1167" s="165"/>
      <c r="WFW1167" s="165"/>
      <c r="WFX1167" s="165"/>
      <c r="WFY1167" s="165"/>
      <c r="WFZ1167" s="165"/>
      <c r="WGA1167" s="165"/>
      <c r="WGB1167" s="165"/>
      <c r="WGC1167" s="165"/>
      <c r="WGD1167" s="165"/>
      <c r="WGE1167" s="165"/>
      <c r="WGF1167" s="165"/>
      <c r="WGG1167" s="165"/>
      <c r="WGH1167" s="165"/>
      <c r="WGI1167" s="165"/>
      <c r="WGJ1167" s="165"/>
      <c r="WGK1167" s="165"/>
      <c r="WGL1167" s="165"/>
      <c r="WGM1167" s="165"/>
      <c r="WGN1167" s="165"/>
      <c r="WGO1167" s="165"/>
      <c r="WGP1167" s="165"/>
      <c r="WGQ1167" s="165"/>
      <c r="WGR1167" s="165"/>
      <c r="WGS1167" s="165"/>
      <c r="WGT1167" s="165"/>
      <c r="WGU1167" s="165"/>
      <c r="WGV1167" s="165"/>
      <c r="WGW1167" s="165"/>
      <c r="WGX1167" s="165"/>
      <c r="WGY1167" s="165"/>
      <c r="WGZ1167" s="165"/>
      <c r="WHA1167" s="165"/>
      <c r="WHB1167" s="165"/>
      <c r="WHC1167" s="165"/>
      <c r="WHD1167" s="165"/>
      <c r="WHE1167" s="165"/>
      <c r="WHF1167" s="165"/>
      <c r="WHG1167" s="165"/>
      <c r="WHH1167" s="165"/>
      <c r="WHI1167" s="165"/>
      <c r="WHJ1167" s="165"/>
      <c r="WHK1167" s="165"/>
      <c r="WHL1167" s="165"/>
      <c r="WHM1167" s="165"/>
      <c r="WHN1167" s="165"/>
      <c r="WHO1167" s="165"/>
      <c r="WHP1167" s="165"/>
      <c r="WHQ1167" s="165"/>
      <c r="WHR1167" s="165"/>
      <c r="WHS1167" s="165"/>
      <c r="WHT1167" s="165"/>
      <c r="WHU1167" s="165"/>
      <c r="WHV1167" s="165"/>
      <c r="WHW1167" s="165"/>
      <c r="WHX1167" s="165"/>
      <c r="WHY1167" s="165"/>
      <c r="WHZ1167" s="165"/>
      <c r="WIA1167" s="165"/>
      <c r="WIB1167" s="165"/>
      <c r="WIC1167" s="165"/>
      <c r="WID1167" s="165"/>
      <c r="WIE1167" s="165"/>
      <c r="WIF1167" s="165"/>
      <c r="WIG1167" s="165"/>
      <c r="WIH1167" s="165"/>
      <c r="WII1167" s="165"/>
      <c r="WIJ1167" s="165"/>
      <c r="WIK1167" s="165"/>
      <c r="WIL1167" s="165"/>
      <c r="WIM1167" s="165"/>
      <c r="WIN1167" s="165"/>
      <c r="WIO1167" s="165"/>
      <c r="WIP1167" s="165"/>
      <c r="WIQ1167" s="165"/>
      <c r="WIR1167" s="165"/>
      <c r="WIS1167" s="165"/>
      <c r="WIT1167" s="165"/>
      <c r="WIU1167" s="165"/>
      <c r="WIV1167" s="165"/>
      <c r="WIW1167" s="165"/>
      <c r="WIX1167" s="165"/>
      <c r="WIY1167" s="165"/>
      <c r="WIZ1167" s="165"/>
      <c r="WJA1167" s="165"/>
      <c r="WJB1167" s="165"/>
      <c r="WJC1167" s="165"/>
      <c r="WJD1167" s="165"/>
      <c r="WJE1167" s="165"/>
      <c r="WJF1167" s="165"/>
      <c r="WJG1167" s="165"/>
      <c r="WJH1167" s="165"/>
      <c r="WJI1167" s="165"/>
      <c r="WJJ1167" s="165"/>
      <c r="WJK1167" s="165"/>
      <c r="WJL1167" s="165"/>
      <c r="WJM1167" s="165"/>
      <c r="WJN1167" s="165"/>
      <c r="WJO1167" s="165"/>
      <c r="WJP1167" s="165"/>
      <c r="WJQ1167" s="165"/>
      <c r="WJR1167" s="165"/>
      <c r="WJS1167" s="165"/>
      <c r="WJT1167" s="165"/>
      <c r="WJU1167" s="165"/>
      <c r="WJV1167" s="165"/>
      <c r="WJW1167" s="165"/>
      <c r="WJX1167" s="165"/>
      <c r="WJY1167" s="165"/>
      <c r="WJZ1167" s="165"/>
      <c r="WKA1167" s="165"/>
      <c r="WKB1167" s="165"/>
      <c r="WKC1167" s="165"/>
      <c r="WKD1167" s="165"/>
      <c r="WKE1167" s="165"/>
      <c r="WKF1167" s="165"/>
      <c r="WKG1167" s="165"/>
      <c r="WKH1167" s="165"/>
      <c r="WKI1167" s="165"/>
      <c r="WKJ1167" s="165"/>
      <c r="WKK1167" s="165"/>
      <c r="WKL1167" s="165"/>
      <c r="WKM1167" s="165"/>
      <c r="WKN1167" s="165"/>
      <c r="WKO1167" s="165"/>
      <c r="WKP1167" s="165"/>
      <c r="WKQ1167" s="165"/>
      <c r="WKR1167" s="165"/>
      <c r="WKS1167" s="165"/>
      <c r="WKT1167" s="165"/>
      <c r="WKU1167" s="165"/>
      <c r="WKV1167" s="165"/>
      <c r="WKW1167" s="165"/>
      <c r="WKX1167" s="165"/>
      <c r="WKY1167" s="165"/>
      <c r="WKZ1167" s="165"/>
      <c r="WLA1167" s="165"/>
      <c r="WLB1167" s="165"/>
      <c r="WLC1167" s="165"/>
      <c r="WLD1167" s="165"/>
      <c r="WLE1167" s="165"/>
      <c r="WLF1167" s="165"/>
      <c r="WLG1167" s="165"/>
      <c r="WLH1167" s="165"/>
      <c r="WLI1167" s="165"/>
      <c r="WLJ1167" s="165"/>
      <c r="WLK1167" s="165"/>
      <c r="WLL1167" s="165"/>
      <c r="WLM1167" s="165"/>
      <c r="WLN1167" s="165"/>
      <c r="WLO1167" s="165"/>
      <c r="WLP1167" s="165"/>
      <c r="WLQ1167" s="165"/>
      <c r="WLR1167" s="165"/>
      <c r="WLS1167" s="165"/>
      <c r="WLT1167" s="165"/>
      <c r="WLU1167" s="165"/>
      <c r="WLV1167" s="165"/>
      <c r="WLW1167" s="165"/>
      <c r="WLX1167" s="165"/>
      <c r="WLY1167" s="165"/>
      <c r="WLZ1167" s="165"/>
      <c r="WMA1167" s="165"/>
      <c r="WMB1167" s="165"/>
      <c r="WMC1167" s="165"/>
      <c r="WMD1167" s="165"/>
      <c r="WME1167" s="165"/>
      <c r="WMF1167" s="165"/>
      <c r="WMG1167" s="165"/>
      <c r="WMH1167" s="165"/>
      <c r="WMI1167" s="165"/>
      <c r="WMJ1167" s="165"/>
      <c r="WMK1167" s="165"/>
      <c r="WML1167" s="165"/>
      <c r="WMM1167" s="165"/>
      <c r="WMN1167" s="165"/>
      <c r="WMO1167" s="165"/>
      <c r="WMP1167" s="165"/>
      <c r="WMQ1167" s="165"/>
      <c r="WMR1167" s="165"/>
      <c r="WMS1167" s="165"/>
      <c r="WMT1167" s="165"/>
      <c r="WMU1167" s="165"/>
      <c r="WMV1167" s="165"/>
      <c r="WMW1167" s="165"/>
      <c r="WMX1167" s="165"/>
      <c r="WMY1167" s="165"/>
      <c r="WMZ1167" s="165"/>
      <c r="WNA1167" s="165"/>
      <c r="WNB1167" s="165"/>
      <c r="WNC1167" s="165"/>
      <c r="WND1167" s="165"/>
      <c r="WNE1167" s="165"/>
      <c r="WNF1167" s="165"/>
      <c r="WNG1167" s="165"/>
      <c r="WNH1167" s="165"/>
      <c r="WNI1167" s="165"/>
      <c r="WNJ1167" s="165"/>
      <c r="WNK1167" s="165"/>
      <c r="WNL1167" s="165"/>
      <c r="WNM1167" s="165"/>
      <c r="WNN1167" s="165"/>
      <c r="WNO1167" s="165"/>
      <c r="WNP1167" s="165"/>
      <c r="WNQ1167" s="165"/>
      <c r="WNR1167" s="165"/>
      <c r="WNS1167" s="165"/>
      <c r="WNT1167" s="165"/>
      <c r="WNU1167" s="165"/>
      <c r="WNV1167" s="165"/>
      <c r="WNW1167" s="165"/>
      <c r="WNX1167" s="165"/>
      <c r="WNY1167" s="165"/>
      <c r="WNZ1167" s="165"/>
      <c r="WOA1167" s="165"/>
      <c r="WOB1167" s="165"/>
      <c r="WOC1167" s="165"/>
      <c r="WOD1167" s="165"/>
      <c r="WOE1167" s="165"/>
      <c r="WOF1167" s="165"/>
      <c r="WOG1167" s="165"/>
      <c r="WOH1167" s="165"/>
      <c r="WOI1167" s="165"/>
      <c r="WOJ1167" s="165"/>
      <c r="WOK1167" s="165"/>
      <c r="WOL1167" s="165"/>
      <c r="WOM1167" s="165"/>
      <c r="WON1167" s="165"/>
      <c r="WOO1167" s="165"/>
      <c r="WOP1167" s="165"/>
      <c r="WOQ1167" s="165"/>
      <c r="WOR1167" s="165"/>
      <c r="WOS1167" s="165"/>
      <c r="WOT1167" s="165"/>
      <c r="WOU1167" s="165"/>
      <c r="WOV1167" s="165"/>
      <c r="WOW1167" s="165"/>
      <c r="WOX1167" s="165"/>
      <c r="WOY1167" s="165"/>
      <c r="WOZ1167" s="165"/>
      <c r="WPA1167" s="165"/>
      <c r="WPB1167" s="165"/>
      <c r="WPC1167" s="165"/>
      <c r="WPD1167" s="165"/>
      <c r="WPE1167" s="165"/>
      <c r="WPF1167" s="165"/>
      <c r="WPG1167" s="165"/>
      <c r="WPH1167" s="165"/>
      <c r="WPI1167" s="165"/>
      <c r="WPJ1167" s="165"/>
      <c r="WPK1167" s="165"/>
      <c r="WPL1167" s="165"/>
      <c r="WPM1167" s="165"/>
      <c r="WPN1167" s="165"/>
      <c r="WPO1167" s="165"/>
      <c r="WPP1167" s="165"/>
      <c r="WPQ1167" s="165"/>
      <c r="WPR1167" s="165"/>
      <c r="WPS1167" s="165"/>
      <c r="WPT1167" s="165"/>
      <c r="WPU1167" s="165"/>
      <c r="WPV1167" s="165"/>
      <c r="WPW1167" s="165"/>
      <c r="WPX1167" s="165"/>
      <c r="WPY1167" s="165"/>
      <c r="WPZ1167" s="165"/>
      <c r="WQA1167" s="165"/>
      <c r="WQB1167" s="165"/>
      <c r="WQC1167" s="165"/>
      <c r="WQD1167" s="165"/>
      <c r="WQE1167" s="165"/>
      <c r="WQF1167" s="165"/>
      <c r="WQG1167" s="165"/>
      <c r="WQH1167" s="165"/>
      <c r="WQI1167" s="165"/>
      <c r="WQJ1167" s="165"/>
      <c r="WQK1167" s="165"/>
      <c r="WQL1167" s="165"/>
      <c r="WQM1167" s="165"/>
      <c r="WQN1167" s="165"/>
      <c r="WQO1167" s="165"/>
      <c r="WQP1167" s="165"/>
      <c r="WQQ1167" s="165"/>
      <c r="WQR1167" s="165"/>
      <c r="WQS1167" s="165"/>
      <c r="WQT1167" s="165"/>
      <c r="WQU1167" s="165"/>
      <c r="WQV1167" s="165"/>
      <c r="WQW1167" s="165"/>
      <c r="WQX1167" s="165"/>
      <c r="WQY1167" s="165"/>
      <c r="WQZ1167" s="165"/>
      <c r="WRA1167" s="165"/>
      <c r="WRB1167" s="165"/>
      <c r="WRC1167" s="165"/>
      <c r="WRD1167" s="165"/>
      <c r="WRE1167" s="165"/>
      <c r="WRF1167" s="165"/>
      <c r="WRG1167" s="165"/>
      <c r="WRH1167" s="165"/>
      <c r="WRI1167" s="165"/>
      <c r="WRJ1167" s="165"/>
      <c r="WRK1167" s="165"/>
      <c r="WRL1167" s="165"/>
      <c r="WRM1167" s="165"/>
      <c r="WRN1167" s="165"/>
      <c r="WRO1167" s="165"/>
      <c r="WRP1167" s="165"/>
      <c r="WRQ1167" s="165"/>
      <c r="WRR1167" s="165"/>
      <c r="WRS1167" s="165"/>
      <c r="WRT1167" s="165"/>
      <c r="WRU1167" s="165"/>
      <c r="WRV1167" s="165"/>
      <c r="WRW1167" s="165"/>
      <c r="WRX1167" s="165"/>
      <c r="WRY1167" s="165"/>
      <c r="WRZ1167" s="165"/>
      <c r="WSA1167" s="165"/>
      <c r="WSB1167" s="165"/>
      <c r="WSC1167" s="165"/>
      <c r="WSD1167" s="165"/>
      <c r="WSE1167" s="165"/>
      <c r="WSF1167" s="165"/>
      <c r="WSG1167" s="165"/>
      <c r="WSH1167" s="165"/>
      <c r="WSI1167" s="165"/>
      <c r="WSJ1167" s="165"/>
      <c r="WSK1167" s="165"/>
      <c r="WSL1167" s="165"/>
      <c r="WSM1167" s="165"/>
      <c r="WSN1167" s="165"/>
      <c r="WSO1167" s="165"/>
      <c r="WSP1167" s="165"/>
      <c r="WSQ1167" s="165"/>
      <c r="WSR1167" s="165"/>
      <c r="WSS1167" s="165"/>
      <c r="WST1167" s="165"/>
      <c r="WSU1167" s="165"/>
      <c r="WSV1167" s="165"/>
      <c r="WSW1167" s="165"/>
      <c r="WSX1167" s="165"/>
      <c r="WSY1167" s="165"/>
      <c r="WSZ1167" s="165"/>
      <c r="WTA1167" s="165"/>
      <c r="WTB1167" s="165"/>
      <c r="WTC1167" s="165"/>
      <c r="WTD1167" s="165"/>
      <c r="WTE1167" s="165"/>
      <c r="WTF1167" s="165"/>
      <c r="WTG1167" s="165"/>
      <c r="WTH1167" s="165"/>
      <c r="WTI1167" s="165"/>
      <c r="WTJ1167" s="165"/>
      <c r="WTK1167" s="165"/>
      <c r="WTL1167" s="165"/>
      <c r="WTM1167" s="165"/>
      <c r="WTN1167" s="165"/>
      <c r="WTO1167" s="165"/>
      <c r="WTP1167" s="165"/>
      <c r="WTQ1167" s="165"/>
      <c r="WTR1167" s="165"/>
      <c r="WTS1167" s="165"/>
      <c r="WTT1167" s="165"/>
      <c r="WTU1167" s="165"/>
      <c r="WTV1167" s="165"/>
      <c r="WTW1167" s="165"/>
      <c r="WTX1167" s="165"/>
      <c r="WTY1167" s="165"/>
      <c r="WTZ1167" s="165"/>
      <c r="WUA1167" s="165"/>
      <c r="WUB1167" s="165"/>
      <c r="WUC1167" s="165"/>
      <c r="WUD1167" s="165"/>
      <c r="WUE1167" s="165"/>
      <c r="WUF1167" s="165"/>
      <c r="WUG1167" s="165"/>
      <c r="WUH1167" s="165"/>
      <c r="WUI1167" s="165"/>
      <c r="WUJ1167" s="165"/>
      <c r="WUK1167" s="165"/>
      <c r="WUL1167" s="165"/>
      <c r="WUM1167" s="165"/>
      <c r="WUN1167" s="165"/>
      <c r="WUO1167" s="165"/>
      <c r="WUP1167" s="165"/>
      <c r="WUQ1167" s="165"/>
      <c r="WUR1167" s="165"/>
      <c r="WUS1167" s="165"/>
      <c r="WUT1167" s="165"/>
      <c r="WUU1167" s="165"/>
      <c r="WUV1167" s="165"/>
      <c r="WUW1167" s="165"/>
      <c r="WUX1167" s="165"/>
      <c r="WUY1167" s="165"/>
      <c r="WUZ1167" s="165"/>
      <c r="WVA1167" s="165"/>
      <c r="WVB1167" s="165"/>
      <c r="WVC1167" s="165"/>
      <c r="WVD1167" s="165"/>
      <c r="WVE1167" s="165"/>
      <c r="WVF1167" s="165"/>
      <c r="WVG1167" s="165"/>
      <c r="WVH1167" s="165"/>
      <c r="WVI1167" s="165"/>
      <c r="WVJ1167" s="165"/>
      <c r="WVK1167" s="165"/>
      <c r="WVL1167" s="165"/>
      <c r="WVM1167" s="165"/>
      <c r="WVN1167" s="165"/>
      <c r="WVO1167" s="165"/>
      <c r="WVP1167" s="165"/>
      <c r="WVQ1167" s="165"/>
      <c r="WVR1167" s="165"/>
      <c r="WVS1167" s="165"/>
      <c r="WVT1167" s="165"/>
      <c r="WVU1167" s="165"/>
      <c r="WVV1167" s="165"/>
      <c r="WVW1167" s="165"/>
      <c r="WVX1167" s="165"/>
      <c r="WVY1167" s="165"/>
      <c r="WVZ1167" s="165"/>
      <c r="WWA1167" s="165"/>
      <c r="WWB1167" s="165"/>
      <c r="WWC1167" s="165"/>
      <c r="WWD1167" s="165"/>
      <c r="WWE1167" s="165"/>
      <c r="WWF1167" s="165"/>
      <c r="WWG1167" s="165"/>
      <c r="WWH1167" s="165"/>
      <c r="WWI1167" s="165"/>
      <c r="WWJ1167" s="165"/>
      <c r="WWK1167" s="165"/>
      <c r="WWL1167" s="165"/>
      <c r="WWM1167" s="165"/>
      <c r="WWN1167" s="165"/>
      <c r="WWO1167" s="165"/>
      <c r="WWP1167" s="165"/>
      <c r="WWQ1167" s="165"/>
      <c r="WWR1167" s="165"/>
      <c r="WWS1167" s="165"/>
      <c r="WWT1167" s="165"/>
      <c r="WWU1167" s="165"/>
      <c r="WWV1167" s="165"/>
      <c r="WWW1167" s="165"/>
      <c r="WWX1167" s="165"/>
      <c r="WWY1167" s="165"/>
      <c r="WWZ1167" s="165"/>
      <c r="WXA1167" s="165"/>
      <c r="WXB1167" s="165"/>
      <c r="WXC1167" s="165"/>
      <c r="WXD1167" s="165"/>
      <c r="WXE1167" s="165"/>
      <c r="WXF1167" s="165"/>
      <c r="WXG1167" s="165"/>
      <c r="WXH1167" s="165"/>
      <c r="WXI1167" s="165"/>
      <c r="WXJ1167" s="165"/>
      <c r="WXK1167" s="165"/>
      <c r="WXL1167" s="165"/>
      <c r="WXM1167" s="165"/>
      <c r="WXN1167" s="165"/>
      <c r="WXO1167" s="165"/>
      <c r="WXP1167" s="165"/>
      <c r="WXQ1167" s="165"/>
      <c r="WXR1167" s="165"/>
      <c r="WXS1167" s="165"/>
      <c r="WXT1167" s="165"/>
      <c r="WXU1167" s="165"/>
      <c r="WXV1167" s="165"/>
      <c r="WXW1167" s="165"/>
      <c r="WXX1167" s="165"/>
      <c r="WXY1167" s="165"/>
      <c r="WXZ1167" s="165"/>
      <c r="WYA1167" s="165"/>
      <c r="WYB1167" s="165"/>
      <c r="WYC1167" s="165"/>
      <c r="WYD1167" s="165"/>
      <c r="WYE1167" s="165"/>
      <c r="WYF1167" s="165"/>
      <c r="WYG1167" s="165"/>
      <c r="WYH1167" s="165"/>
      <c r="WYI1167" s="165"/>
      <c r="WYJ1167" s="165"/>
      <c r="WYK1167" s="165"/>
      <c r="WYL1167" s="165"/>
      <c r="WYM1167" s="165"/>
      <c r="WYN1167" s="165"/>
      <c r="WYO1167" s="165"/>
      <c r="WYP1167" s="165"/>
      <c r="WYQ1167" s="165"/>
      <c r="WYR1167" s="165"/>
      <c r="WYS1167" s="165"/>
      <c r="WYT1167" s="165"/>
      <c r="WYU1167" s="165"/>
      <c r="WYV1167" s="165"/>
      <c r="WYW1167" s="165"/>
      <c r="WYX1167" s="165"/>
      <c r="WYY1167" s="165"/>
      <c r="WYZ1167" s="165"/>
      <c r="WZA1167" s="165"/>
      <c r="WZB1167" s="165"/>
      <c r="WZC1167" s="165"/>
      <c r="WZD1167" s="165"/>
      <c r="WZE1167" s="165"/>
      <c r="WZF1167" s="165"/>
      <c r="WZG1167" s="165"/>
      <c r="WZH1167" s="165"/>
      <c r="WZI1167" s="165"/>
      <c r="WZJ1167" s="165"/>
      <c r="WZK1167" s="165"/>
      <c r="WZL1167" s="165"/>
      <c r="WZM1167" s="165"/>
      <c r="WZN1167" s="165"/>
      <c r="WZO1167" s="165"/>
      <c r="WZP1167" s="165"/>
      <c r="WZQ1167" s="165"/>
      <c r="WZR1167" s="165"/>
      <c r="WZS1167" s="165"/>
      <c r="WZT1167" s="165"/>
      <c r="WZU1167" s="165"/>
      <c r="WZV1167" s="165"/>
      <c r="WZW1167" s="165"/>
      <c r="WZX1167" s="165"/>
      <c r="WZY1167" s="165"/>
      <c r="WZZ1167" s="165"/>
      <c r="XAA1167" s="165"/>
      <c r="XAB1167" s="165"/>
      <c r="XAC1167" s="165"/>
      <c r="XAD1167" s="165"/>
      <c r="XAE1167" s="165"/>
      <c r="XAF1167" s="165"/>
      <c r="XAG1167" s="165"/>
      <c r="XAH1167" s="165"/>
      <c r="XAI1167" s="165"/>
      <c r="XAJ1167" s="165"/>
      <c r="XAK1167" s="165"/>
      <c r="XAL1167" s="165"/>
      <c r="XAM1167" s="165"/>
      <c r="XAN1167" s="165"/>
      <c r="XAO1167" s="165"/>
      <c r="XAP1167" s="165"/>
      <c r="XAQ1167" s="165"/>
      <c r="XAR1167" s="165"/>
      <c r="XAS1167" s="165"/>
      <c r="XAT1167" s="165"/>
      <c r="XAU1167" s="165"/>
      <c r="XAV1167" s="165"/>
      <c r="XAW1167" s="165"/>
      <c r="XAX1167" s="165"/>
      <c r="XAY1167" s="165"/>
      <c r="XAZ1167" s="165"/>
      <c r="XBA1167" s="165"/>
      <c r="XBB1167" s="165"/>
      <c r="XBC1167" s="165"/>
      <c r="XBD1167" s="165"/>
      <c r="XBE1167" s="165"/>
      <c r="XBF1167" s="165"/>
      <c r="XBG1167" s="165"/>
      <c r="XBH1167" s="165"/>
      <c r="XBI1167" s="165"/>
      <c r="XBJ1167" s="165"/>
      <c r="XBK1167" s="165"/>
      <c r="XBL1167" s="165"/>
      <c r="XBM1167" s="165"/>
      <c r="XBN1167" s="165"/>
      <c r="XBO1167" s="165"/>
      <c r="XBP1167" s="165"/>
      <c r="XBQ1167" s="165"/>
      <c r="XBR1167" s="165"/>
      <c r="XBS1167" s="165"/>
      <c r="XBT1167" s="165"/>
      <c r="XBU1167" s="165"/>
      <c r="XBV1167" s="165"/>
      <c r="XBW1167" s="165"/>
      <c r="XBX1167" s="165"/>
      <c r="XBY1167" s="165"/>
      <c r="XBZ1167" s="165"/>
      <c r="XCA1167" s="165"/>
      <c r="XCB1167" s="165"/>
      <c r="XCC1167" s="165"/>
      <c r="XCD1167" s="165"/>
      <c r="XCE1167" s="165"/>
      <c r="XCF1167" s="165"/>
      <c r="XCG1167" s="165"/>
      <c r="XCH1167" s="165"/>
      <c r="XCI1167" s="165"/>
      <c r="XCJ1167" s="165"/>
      <c r="XCK1167" s="165"/>
      <c r="XCL1167" s="165"/>
      <c r="XCM1167" s="165"/>
      <c r="XCN1167" s="165"/>
      <c r="XCO1167" s="165"/>
      <c r="XCP1167" s="165"/>
      <c r="XCQ1167" s="165"/>
      <c r="XCR1167" s="165"/>
      <c r="XCS1167" s="165"/>
      <c r="XCT1167" s="165"/>
      <c r="XCU1167" s="165"/>
      <c r="XCV1167" s="165"/>
      <c r="XCW1167" s="165"/>
      <c r="XCX1167" s="165"/>
      <c r="XCY1167" s="165"/>
      <c r="XCZ1167" s="165"/>
      <c r="XDA1167" s="165"/>
      <c r="XDB1167" s="165"/>
      <c r="XDC1167" s="165"/>
      <c r="XDD1167" s="165"/>
      <c r="XDE1167" s="165"/>
      <c r="XDF1167" s="165"/>
      <c r="XDG1167" s="165"/>
      <c r="XDH1167" s="165"/>
      <c r="XDI1167" s="165"/>
      <c r="XDJ1167" s="165"/>
      <c r="XDK1167" s="165"/>
      <c r="XDL1167" s="165"/>
      <c r="XDM1167" s="165"/>
      <c r="XDN1167" s="165"/>
      <c r="XDO1167" s="165"/>
      <c r="XDP1167" s="165"/>
      <c r="XDQ1167" s="165"/>
      <c r="XDR1167" s="165"/>
      <c r="XDS1167" s="165"/>
      <c r="XDT1167" s="165"/>
      <c r="XDU1167" s="165"/>
      <c r="XDV1167" s="165"/>
      <c r="XDW1167" s="165"/>
      <c r="XDX1167" s="165"/>
      <c r="XDY1167" s="165"/>
      <c r="XDZ1167" s="165"/>
      <c r="XEA1167" s="165"/>
      <c r="XEB1167" s="165"/>
      <c r="XEC1167" s="165"/>
      <c r="XED1167" s="165"/>
      <c r="XEE1167" s="165"/>
    </row>
    <row r="1168" spans="1:16359" s="3" customFormat="1" ht="23.25" customHeight="1">
      <c r="A1168" s="504"/>
      <c r="B1168" s="489"/>
      <c r="C1168" s="322"/>
      <c r="D1168" s="132"/>
      <c r="E1168" s="133" t="s">
        <v>74</v>
      </c>
      <c r="F1168" s="259"/>
      <c r="G1168" s="81"/>
      <c r="H1168" s="258" t="s">
        <v>218</v>
      </c>
      <c r="I1168" s="40"/>
      <c r="J1168" s="39"/>
      <c r="K1168" s="39"/>
      <c r="L1168" s="39"/>
      <c r="M1168" s="39"/>
      <c r="N1168" s="103"/>
      <c r="O1168" s="104"/>
      <c r="P1168" s="128">
        <f>IF(SUM(G1169:O1309)&gt;0,0.1,0)</f>
        <v>0.1</v>
      </c>
      <c r="Q1168" s="392"/>
      <c r="R1168" s="734"/>
      <c r="S1168" s="762"/>
      <c r="T1168" s="332"/>
      <c r="U1168" s="332"/>
      <c r="V1168" s="332"/>
      <c r="W1168" s="768"/>
      <c r="X1168" s="552">
        <v>0</v>
      </c>
      <c r="Y1168" s="422"/>
      <c r="Z1168" s="1"/>
      <c r="AA1168" s="1"/>
      <c r="AB1168" s="171"/>
      <c r="AC1168" s="1"/>
      <c r="AD1168" s="2"/>
      <c r="AE1168" s="2"/>
      <c r="AF1168" s="2"/>
      <c r="AG1168" s="2"/>
      <c r="AH1168" s="2"/>
      <c r="AI1168" s="2"/>
      <c r="AJ1168" s="2"/>
      <c r="AK1168" s="122"/>
      <c r="AL1168" s="2"/>
      <c r="AM1168" s="2"/>
      <c r="AN1168" s="2"/>
      <c r="AO1168" s="2"/>
      <c r="AP1168" s="2"/>
      <c r="AQ1168" s="2"/>
      <c r="AR1168" s="2"/>
      <c r="AS1168" s="2"/>
      <c r="AT1168" s="2"/>
      <c r="AU1168" s="2"/>
      <c r="AV1168" s="2"/>
      <c r="AW1168" s="2"/>
      <c r="AX1168" s="2"/>
      <c r="AY1168" s="2"/>
      <c r="AZ1168" s="2"/>
      <c r="BA1168" s="2"/>
      <c r="BB1168" s="2"/>
      <c r="BC1168" s="2"/>
      <c r="BD1168" s="2"/>
      <c r="BE1168" s="2"/>
    </row>
    <row r="1169" spans="1:16359" s="3" customFormat="1" ht="16.5" customHeight="1">
      <c r="A1169" s="533"/>
      <c r="B1169" s="268"/>
      <c r="C1169" s="322"/>
      <c r="D1169" s="268"/>
      <c r="E1169" s="269"/>
      <c r="F1169" s="270"/>
      <c r="G1169" s="271"/>
      <c r="H1169" s="271"/>
      <c r="I1169" s="271"/>
      <c r="J1169" s="271"/>
      <c r="K1169" s="271"/>
      <c r="L1169" s="271"/>
      <c r="M1169" s="396"/>
      <c r="N1169" s="204"/>
      <c r="O1169" s="305"/>
      <c r="P1169" s="396"/>
      <c r="Q1169" s="395"/>
      <c r="R1169" s="738"/>
      <c r="S1169" s="763"/>
      <c r="T1169" s="331"/>
      <c r="U1169" s="331"/>
      <c r="V1169" s="331"/>
      <c r="W1169" s="770" t="s">
        <v>22</v>
      </c>
      <c r="X1169" s="552">
        <v>0</v>
      </c>
      <c r="Y1169" s="422"/>
      <c r="Z1169" s="1"/>
      <c r="AA1169" s="1"/>
      <c r="AB1169" s="171"/>
      <c r="AC1169" s="1"/>
      <c r="AD1169" s="2"/>
      <c r="AE1169" s="2"/>
      <c r="AF1169" s="2"/>
      <c r="AG1169" s="2"/>
      <c r="AH1169" s="2"/>
      <c r="AI1169" s="2"/>
      <c r="AJ1169" s="2"/>
      <c r="AK1169" s="122"/>
      <c r="AL1169" s="162"/>
      <c r="AM1169" s="162"/>
      <c r="AN1169" s="162"/>
      <c r="AO1169" s="162"/>
      <c r="AP1169" s="162"/>
      <c r="AQ1169" s="162"/>
      <c r="AR1169" s="162"/>
      <c r="AS1169" s="162"/>
      <c r="AT1169" s="162"/>
      <c r="AU1169" s="162"/>
      <c r="AV1169" s="162"/>
      <c r="AW1169" s="162"/>
      <c r="AX1169" s="162"/>
      <c r="AY1169" s="162"/>
      <c r="AZ1169" s="162"/>
      <c r="BA1169" s="162"/>
      <c r="BB1169" s="162"/>
      <c r="BC1169" s="162"/>
      <c r="BD1169" s="162"/>
      <c r="BE1169" s="162"/>
      <c r="BF1169" s="165"/>
      <c r="BG1169" s="165"/>
      <c r="BH1169" s="165"/>
      <c r="BI1169" s="165"/>
      <c r="BJ1169" s="165"/>
      <c r="BK1169" s="165"/>
      <c r="BL1169" s="165"/>
      <c r="BM1169" s="165"/>
      <c r="BN1169" s="165"/>
      <c r="BO1169" s="165"/>
      <c r="BP1169" s="165"/>
      <c r="BQ1169" s="165"/>
      <c r="BR1169" s="165"/>
      <c r="BS1169" s="165"/>
      <c r="BT1169" s="165"/>
      <c r="BU1169" s="165"/>
      <c r="BV1169" s="165"/>
      <c r="BW1169" s="165"/>
      <c r="BX1169" s="165"/>
      <c r="BY1169" s="165"/>
      <c r="BZ1169" s="165"/>
      <c r="CA1169" s="165"/>
      <c r="CB1169" s="165"/>
      <c r="CC1169" s="165"/>
      <c r="CD1169" s="165"/>
      <c r="CE1169" s="165"/>
      <c r="CF1169" s="165"/>
      <c r="CG1169" s="165"/>
      <c r="CH1169" s="165"/>
      <c r="CI1169" s="165"/>
      <c r="CJ1169" s="165"/>
      <c r="CK1169" s="165"/>
      <c r="CL1169" s="165"/>
      <c r="CM1169" s="165"/>
      <c r="CN1169" s="165"/>
      <c r="CO1169" s="165"/>
      <c r="CP1169" s="165"/>
      <c r="CQ1169" s="165"/>
      <c r="CR1169" s="165"/>
      <c r="CS1169" s="165"/>
      <c r="CT1169" s="165"/>
      <c r="CU1169" s="165"/>
      <c r="CV1169" s="165"/>
      <c r="CW1169" s="165"/>
      <c r="CX1169" s="165"/>
      <c r="CY1169" s="165"/>
      <c r="CZ1169" s="165"/>
      <c r="DA1169" s="165"/>
      <c r="DB1169" s="165"/>
      <c r="DC1169" s="165"/>
      <c r="DD1169" s="165"/>
      <c r="DE1169" s="165"/>
      <c r="DF1169" s="165"/>
      <c r="DG1169" s="165"/>
      <c r="DH1169" s="165"/>
      <c r="DI1169" s="165"/>
      <c r="DJ1169" s="165"/>
      <c r="DK1169" s="165"/>
      <c r="DL1169" s="165"/>
      <c r="DM1169" s="165"/>
      <c r="DN1169" s="165"/>
      <c r="DO1169" s="165"/>
      <c r="DP1169" s="165"/>
      <c r="DQ1169" s="165"/>
      <c r="DR1169" s="165"/>
      <c r="DS1169" s="165"/>
      <c r="DT1169" s="165"/>
      <c r="DU1169" s="165"/>
      <c r="DV1169" s="165"/>
      <c r="DW1169" s="165"/>
      <c r="DX1169" s="165"/>
      <c r="DY1169" s="165"/>
      <c r="DZ1169" s="165"/>
      <c r="EA1169" s="165"/>
      <c r="EB1169" s="165"/>
      <c r="EC1169" s="165"/>
      <c r="ED1169" s="165"/>
      <c r="EE1169" s="165"/>
      <c r="EF1169" s="165"/>
      <c r="EG1169" s="165"/>
      <c r="EH1169" s="165"/>
      <c r="EI1169" s="165"/>
      <c r="EJ1169" s="165"/>
      <c r="EK1169" s="165"/>
      <c r="EL1169" s="165"/>
      <c r="EM1169" s="165"/>
      <c r="EN1169" s="165"/>
      <c r="EO1169" s="165"/>
      <c r="EP1169" s="165"/>
      <c r="EQ1169" s="165"/>
      <c r="ER1169" s="165"/>
      <c r="ES1169" s="165"/>
      <c r="ET1169" s="165"/>
      <c r="EU1169" s="165"/>
      <c r="EV1169" s="165"/>
      <c r="EW1169" s="165"/>
      <c r="EX1169" s="165"/>
      <c r="EY1169" s="165"/>
      <c r="EZ1169" s="165"/>
      <c r="FA1169" s="165"/>
      <c r="FB1169" s="165"/>
      <c r="FC1169" s="165"/>
      <c r="FD1169" s="165"/>
      <c r="FE1169" s="165"/>
      <c r="FF1169" s="165"/>
      <c r="FG1169" s="165"/>
      <c r="FH1169" s="165"/>
      <c r="FI1169" s="165"/>
      <c r="FJ1169" s="165"/>
      <c r="FK1169" s="165"/>
      <c r="FL1169" s="165"/>
      <c r="FM1169" s="165"/>
      <c r="FN1169" s="165"/>
      <c r="FO1169" s="165"/>
      <c r="FP1169" s="165"/>
      <c r="FQ1169" s="165"/>
      <c r="FR1169" s="165"/>
      <c r="FS1169" s="165"/>
      <c r="FT1169" s="165"/>
      <c r="FU1169" s="165"/>
      <c r="FV1169" s="165"/>
      <c r="FW1169" s="165"/>
      <c r="FX1169" s="165"/>
      <c r="FY1169" s="165"/>
      <c r="FZ1169" s="165"/>
      <c r="GA1169" s="165"/>
      <c r="GB1169" s="165"/>
      <c r="GC1169" s="165"/>
      <c r="GD1169" s="165"/>
      <c r="GE1169" s="165"/>
      <c r="GF1169" s="165"/>
      <c r="GG1169" s="165"/>
      <c r="GH1169" s="165"/>
      <c r="GI1169" s="165"/>
      <c r="GJ1169" s="165"/>
      <c r="GK1169" s="165"/>
      <c r="GL1169" s="165"/>
      <c r="GM1169" s="165"/>
      <c r="GN1169" s="165"/>
      <c r="GO1169" s="165"/>
      <c r="GP1169" s="165"/>
      <c r="GQ1169" s="165"/>
      <c r="GR1169" s="165"/>
      <c r="GS1169" s="165"/>
      <c r="GT1169" s="165"/>
      <c r="GU1169" s="165"/>
      <c r="GV1169" s="165"/>
      <c r="GW1169" s="165"/>
      <c r="GX1169" s="165"/>
      <c r="GY1169" s="165"/>
      <c r="GZ1169" s="165"/>
      <c r="HA1169" s="165"/>
      <c r="HB1169" s="165"/>
      <c r="HC1169" s="165"/>
      <c r="HD1169" s="165"/>
      <c r="HE1169" s="165"/>
      <c r="HF1169" s="165"/>
      <c r="HG1169" s="165"/>
      <c r="HH1169" s="165"/>
      <c r="HI1169" s="165"/>
      <c r="HJ1169" s="165"/>
      <c r="HK1169" s="165"/>
      <c r="HL1169" s="165"/>
      <c r="HM1169" s="165"/>
      <c r="HN1169" s="165"/>
      <c r="HO1169" s="165"/>
      <c r="HP1169" s="165"/>
      <c r="HQ1169" s="165"/>
      <c r="HR1169" s="165"/>
      <c r="HS1169" s="165"/>
      <c r="HT1169" s="165"/>
      <c r="HU1169" s="165"/>
      <c r="HV1169" s="165"/>
      <c r="HW1169" s="165"/>
      <c r="HX1169" s="165"/>
      <c r="HY1169" s="165"/>
      <c r="HZ1169" s="165"/>
      <c r="IA1169" s="165"/>
      <c r="IB1169" s="165"/>
      <c r="IC1169" s="165"/>
      <c r="ID1169" s="165"/>
      <c r="IE1169" s="165"/>
      <c r="IF1169" s="165"/>
      <c r="IG1169" s="165"/>
      <c r="IH1169" s="165"/>
      <c r="II1169" s="165"/>
      <c r="IJ1169" s="165"/>
      <c r="IK1169" s="165"/>
      <c r="IL1169" s="165"/>
      <c r="IM1169" s="165"/>
      <c r="IN1169" s="165"/>
      <c r="IO1169" s="165"/>
      <c r="IP1169" s="165"/>
      <c r="IQ1169" s="165"/>
      <c r="IR1169" s="165"/>
      <c r="IS1169" s="165"/>
      <c r="IT1169" s="165"/>
      <c r="IU1169" s="165"/>
      <c r="IV1169" s="165"/>
      <c r="IW1169" s="165"/>
      <c r="IX1169" s="165"/>
      <c r="IY1169" s="165"/>
      <c r="IZ1169" s="165"/>
      <c r="JA1169" s="165"/>
      <c r="JB1169" s="165"/>
      <c r="JC1169" s="165"/>
      <c r="JD1169" s="165"/>
      <c r="JE1169" s="165"/>
      <c r="JF1169" s="165"/>
      <c r="JG1169" s="165"/>
      <c r="JH1169" s="165"/>
      <c r="JI1169" s="165"/>
      <c r="JJ1169" s="165"/>
      <c r="JK1169" s="165"/>
      <c r="JL1169" s="165"/>
      <c r="JM1169" s="165"/>
      <c r="JN1169" s="165"/>
      <c r="JO1169" s="165"/>
      <c r="JP1169" s="165"/>
      <c r="JQ1169" s="165"/>
      <c r="JR1169" s="165"/>
      <c r="JS1169" s="165"/>
      <c r="JT1169" s="165"/>
      <c r="JU1169" s="165"/>
      <c r="JV1169" s="165"/>
      <c r="JW1169" s="165"/>
      <c r="JX1169" s="165"/>
      <c r="JY1169" s="165"/>
      <c r="JZ1169" s="165"/>
      <c r="KA1169" s="165"/>
      <c r="KB1169" s="165"/>
      <c r="KC1169" s="165"/>
      <c r="KD1169" s="165"/>
      <c r="KE1169" s="165"/>
      <c r="KF1169" s="165"/>
      <c r="KG1169" s="165"/>
      <c r="KH1169" s="165"/>
      <c r="KI1169" s="165"/>
      <c r="KJ1169" s="165"/>
      <c r="KK1169" s="165"/>
      <c r="KL1169" s="165"/>
      <c r="KM1169" s="165"/>
      <c r="KN1169" s="165"/>
      <c r="KO1169" s="165"/>
      <c r="KP1169" s="165"/>
      <c r="KQ1169" s="165"/>
      <c r="KR1169" s="165"/>
      <c r="KS1169" s="165"/>
      <c r="KT1169" s="165"/>
      <c r="KU1169" s="165"/>
      <c r="KV1169" s="165"/>
      <c r="KW1169" s="165"/>
      <c r="KX1169" s="165"/>
      <c r="KY1169" s="165"/>
      <c r="KZ1169" s="165"/>
      <c r="LA1169" s="165"/>
      <c r="LB1169" s="165"/>
      <c r="LC1169" s="165"/>
      <c r="LD1169" s="165"/>
      <c r="LE1169" s="165"/>
      <c r="LF1169" s="165"/>
      <c r="LG1169" s="165"/>
      <c r="LH1169" s="165"/>
      <c r="LI1169" s="165"/>
      <c r="LJ1169" s="165"/>
      <c r="LK1169" s="165"/>
      <c r="LL1169" s="165"/>
      <c r="LM1169" s="165"/>
      <c r="LN1169" s="165"/>
      <c r="LO1169" s="165"/>
      <c r="LP1169" s="165"/>
      <c r="LQ1169" s="165"/>
      <c r="LR1169" s="165"/>
      <c r="LS1169" s="165"/>
      <c r="LT1169" s="165"/>
      <c r="LU1169" s="165"/>
      <c r="LV1169" s="165"/>
      <c r="LW1169" s="165"/>
      <c r="LX1169" s="165"/>
      <c r="LY1169" s="165"/>
      <c r="LZ1169" s="165"/>
      <c r="MA1169" s="165"/>
      <c r="MB1169" s="165"/>
      <c r="MC1169" s="165"/>
      <c r="MD1169" s="165"/>
      <c r="ME1169" s="165"/>
      <c r="MF1169" s="165"/>
      <c r="MG1169" s="165"/>
      <c r="MH1169" s="165"/>
      <c r="MI1169" s="165"/>
      <c r="MJ1169" s="165"/>
      <c r="MK1169" s="165"/>
      <c r="ML1169" s="165"/>
      <c r="MM1169" s="165"/>
      <c r="MN1169" s="165"/>
      <c r="MO1169" s="165"/>
      <c r="MP1169" s="165"/>
      <c r="MQ1169" s="165"/>
      <c r="MR1169" s="165"/>
      <c r="MS1169" s="165"/>
      <c r="MT1169" s="165"/>
      <c r="MU1169" s="165"/>
      <c r="MV1169" s="165"/>
      <c r="MW1169" s="165"/>
      <c r="MX1169" s="165"/>
      <c r="MY1169" s="165"/>
      <c r="MZ1169" s="165"/>
      <c r="NA1169" s="165"/>
      <c r="NB1169" s="165"/>
      <c r="NC1169" s="165"/>
      <c r="ND1169" s="165"/>
      <c r="NE1169" s="165"/>
      <c r="NF1169" s="165"/>
      <c r="NG1169" s="165"/>
      <c r="NH1169" s="165"/>
      <c r="NI1169" s="165"/>
      <c r="NJ1169" s="165"/>
      <c r="NK1169" s="165"/>
      <c r="NL1169" s="165"/>
      <c r="NM1169" s="165"/>
      <c r="NN1169" s="165"/>
      <c r="NO1169" s="165"/>
      <c r="NP1169" s="165"/>
      <c r="NQ1169" s="165"/>
      <c r="NR1169" s="165"/>
      <c r="NS1169" s="165"/>
      <c r="NT1169" s="165"/>
      <c r="NU1169" s="165"/>
      <c r="NV1169" s="165"/>
      <c r="NW1169" s="165"/>
      <c r="NX1169" s="165"/>
      <c r="NY1169" s="165"/>
      <c r="NZ1169" s="165"/>
      <c r="OA1169" s="165"/>
      <c r="OB1169" s="165"/>
      <c r="OC1169" s="165"/>
      <c r="OD1169" s="165"/>
      <c r="OE1169" s="165"/>
      <c r="OF1169" s="165"/>
      <c r="OG1169" s="165"/>
      <c r="OH1169" s="165"/>
      <c r="OI1169" s="165"/>
      <c r="OJ1169" s="165"/>
      <c r="OK1169" s="165"/>
      <c r="OL1169" s="165"/>
      <c r="OM1169" s="165"/>
      <c r="ON1169" s="165"/>
      <c r="OO1169" s="165"/>
      <c r="OP1169" s="165"/>
      <c r="OQ1169" s="165"/>
      <c r="OR1169" s="165"/>
      <c r="OS1169" s="165"/>
      <c r="OT1169" s="165"/>
      <c r="OU1169" s="165"/>
      <c r="OV1169" s="165"/>
      <c r="OW1169" s="165"/>
      <c r="OX1169" s="165"/>
      <c r="OY1169" s="165"/>
      <c r="OZ1169" s="165"/>
      <c r="PA1169" s="165"/>
      <c r="PB1169" s="165"/>
      <c r="PC1169" s="165"/>
      <c r="PD1169" s="165"/>
      <c r="PE1169" s="165"/>
      <c r="PF1169" s="165"/>
      <c r="PG1169" s="165"/>
      <c r="PH1169" s="165"/>
      <c r="PI1169" s="165"/>
      <c r="PJ1169" s="165"/>
      <c r="PK1169" s="165"/>
      <c r="PL1169" s="165"/>
      <c r="PM1169" s="165"/>
      <c r="PN1169" s="165"/>
      <c r="PO1169" s="165"/>
      <c r="PP1169" s="165"/>
      <c r="PQ1169" s="165"/>
      <c r="PR1169" s="165"/>
      <c r="PS1169" s="165"/>
      <c r="PT1169" s="165"/>
      <c r="PU1169" s="165"/>
      <c r="PV1169" s="165"/>
      <c r="PW1169" s="165"/>
      <c r="PX1169" s="165"/>
      <c r="PY1169" s="165"/>
      <c r="PZ1169" s="165"/>
      <c r="QA1169" s="165"/>
      <c r="QB1169" s="165"/>
      <c r="QC1169" s="165"/>
      <c r="QD1169" s="165"/>
      <c r="QE1169" s="165"/>
      <c r="QF1169" s="165"/>
      <c r="QG1169" s="165"/>
      <c r="QH1169" s="165"/>
      <c r="QI1169" s="165"/>
      <c r="QJ1169" s="165"/>
      <c r="QK1169" s="165"/>
      <c r="QL1169" s="165"/>
      <c r="QM1169" s="165"/>
      <c r="QN1169" s="165"/>
      <c r="QO1169" s="165"/>
      <c r="QP1169" s="165"/>
      <c r="QQ1169" s="165"/>
      <c r="QR1169" s="165"/>
      <c r="QS1169" s="165"/>
      <c r="QT1169" s="165"/>
      <c r="QU1169" s="165"/>
      <c r="QV1169" s="165"/>
      <c r="QW1169" s="165"/>
      <c r="QX1169" s="165"/>
      <c r="QY1169" s="165"/>
      <c r="QZ1169" s="165"/>
      <c r="RA1169" s="165"/>
      <c r="RB1169" s="165"/>
      <c r="RC1169" s="165"/>
      <c r="RD1169" s="165"/>
      <c r="RE1169" s="165"/>
      <c r="RF1169" s="165"/>
      <c r="RG1169" s="165"/>
      <c r="RH1169" s="165"/>
      <c r="RI1169" s="165"/>
      <c r="RJ1169" s="165"/>
      <c r="RK1169" s="165"/>
      <c r="RL1169" s="165"/>
      <c r="RM1169" s="165"/>
      <c r="RN1169" s="165"/>
      <c r="RO1169" s="165"/>
      <c r="RP1169" s="165"/>
      <c r="RQ1169" s="165"/>
      <c r="RR1169" s="165"/>
      <c r="RS1169" s="165"/>
      <c r="RT1169" s="165"/>
      <c r="RU1169" s="165"/>
      <c r="RV1169" s="165"/>
      <c r="RW1169" s="165"/>
      <c r="RX1169" s="165"/>
      <c r="RY1169" s="165"/>
      <c r="RZ1169" s="165"/>
      <c r="SA1169" s="165"/>
      <c r="SB1169" s="165"/>
      <c r="SC1169" s="165"/>
      <c r="SD1169" s="165"/>
      <c r="SE1169" s="165"/>
      <c r="SF1169" s="165"/>
      <c r="SG1169" s="165"/>
      <c r="SH1169" s="165"/>
      <c r="SI1169" s="165"/>
      <c r="SJ1169" s="165"/>
      <c r="SK1169" s="165"/>
      <c r="SL1169" s="165"/>
      <c r="SM1169" s="165"/>
      <c r="SN1169" s="165"/>
      <c r="SO1169" s="165"/>
      <c r="SP1169" s="165"/>
      <c r="SQ1169" s="165"/>
      <c r="SR1169" s="165"/>
      <c r="SS1169" s="165"/>
      <c r="ST1169" s="165"/>
      <c r="SU1169" s="165"/>
      <c r="SV1169" s="165"/>
      <c r="SW1169" s="165"/>
      <c r="SX1169" s="165"/>
      <c r="SY1169" s="165"/>
      <c r="SZ1169" s="165"/>
      <c r="TA1169" s="165"/>
      <c r="TB1169" s="165"/>
      <c r="TC1169" s="165"/>
      <c r="TD1169" s="165"/>
      <c r="TE1169" s="165"/>
      <c r="TF1169" s="165"/>
      <c r="TG1169" s="165"/>
      <c r="TH1169" s="165"/>
      <c r="TI1169" s="165"/>
      <c r="TJ1169" s="165"/>
      <c r="TK1169" s="165"/>
      <c r="TL1169" s="165"/>
      <c r="TM1169" s="165"/>
      <c r="TN1169" s="165"/>
      <c r="TO1169" s="165"/>
      <c r="TP1169" s="165"/>
      <c r="TQ1169" s="165"/>
      <c r="TR1169" s="165"/>
      <c r="TS1169" s="165"/>
      <c r="TT1169" s="165"/>
      <c r="TU1169" s="165"/>
      <c r="TV1169" s="165"/>
      <c r="TW1169" s="165"/>
      <c r="TX1169" s="165"/>
      <c r="TY1169" s="165"/>
      <c r="TZ1169" s="165"/>
      <c r="UA1169" s="165"/>
      <c r="UB1169" s="165"/>
      <c r="UC1169" s="165"/>
      <c r="UD1169" s="165"/>
      <c r="UE1169" s="165"/>
      <c r="UF1169" s="165"/>
      <c r="UG1169" s="165"/>
      <c r="UH1169" s="165"/>
      <c r="UI1169" s="165"/>
      <c r="UJ1169" s="165"/>
      <c r="UK1169" s="165"/>
      <c r="UL1169" s="165"/>
      <c r="UM1169" s="165"/>
      <c r="UN1169" s="165"/>
      <c r="UO1169" s="165"/>
      <c r="UP1169" s="165"/>
      <c r="UQ1169" s="165"/>
      <c r="UR1169" s="165"/>
      <c r="US1169" s="165"/>
      <c r="UT1169" s="165"/>
      <c r="UU1169" s="165"/>
      <c r="UV1169" s="165"/>
      <c r="UW1169" s="165"/>
      <c r="UX1169" s="165"/>
      <c r="UY1169" s="165"/>
      <c r="UZ1169" s="165"/>
      <c r="VA1169" s="165"/>
      <c r="VB1169" s="165"/>
      <c r="VC1169" s="165"/>
      <c r="VD1169" s="165"/>
      <c r="VE1169" s="165"/>
      <c r="VF1169" s="165"/>
      <c r="VG1169" s="165"/>
      <c r="VH1169" s="165"/>
      <c r="VI1169" s="165"/>
      <c r="VJ1169" s="165"/>
      <c r="VK1169" s="165"/>
      <c r="VL1169" s="165"/>
      <c r="VM1169" s="165"/>
      <c r="VN1169" s="165"/>
      <c r="VO1169" s="165"/>
      <c r="VP1169" s="165"/>
      <c r="VQ1169" s="165"/>
      <c r="VR1169" s="165"/>
      <c r="VS1169" s="165"/>
      <c r="VT1169" s="165"/>
      <c r="VU1169" s="165"/>
      <c r="VV1169" s="165"/>
      <c r="VW1169" s="165"/>
      <c r="VX1169" s="165"/>
      <c r="VY1169" s="165"/>
      <c r="VZ1169" s="165"/>
      <c r="WA1169" s="165"/>
      <c r="WB1169" s="165"/>
      <c r="WC1169" s="165"/>
      <c r="WD1169" s="165"/>
      <c r="WE1169" s="165"/>
      <c r="WF1169" s="165"/>
      <c r="WG1169" s="165"/>
      <c r="WH1169" s="165"/>
      <c r="WI1169" s="165"/>
      <c r="WJ1169" s="165"/>
      <c r="WK1169" s="165"/>
      <c r="WL1169" s="165"/>
      <c r="WM1169" s="165"/>
      <c r="WN1169" s="165"/>
      <c r="WO1169" s="165"/>
      <c r="WP1169" s="165"/>
      <c r="WQ1169" s="165"/>
      <c r="WR1169" s="165"/>
      <c r="WS1169" s="165"/>
      <c r="WT1169" s="165"/>
      <c r="WU1169" s="165"/>
      <c r="WV1169" s="165"/>
      <c r="WW1169" s="165"/>
      <c r="WX1169" s="165"/>
      <c r="WY1169" s="165"/>
      <c r="WZ1169" s="165"/>
      <c r="XA1169" s="165"/>
      <c r="XB1169" s="165"/>
      <c r="XC1169" s="165"/>
      <c r="XD1169" s="165"/>
      <c r="XE1169" s="165"/>
      <c r="XF1169" s="165"/>
      <c r="XG1169" s="165"/>
      <c r="XH1169" s="165"/>
      <c r="XI1169" s="165"/>
      <c r="XJ1169" s="165"/>
      <c r="XK1169" s="165"/>
      <c r="XL1169" s="165"/>
      <c r="XM1169" s="165"/>
      <c r="XN1169" s="165"/>
      <c r="XO1169" s="165"/>
      <c r="XP1169" s="165"/>
      <c r="XQ1169" s="165"/>
      <c r="XR1169" s="165"/>
      <c r="XS1169" s="165"/>
      <c r="XT1169" s="165"/>
      <c r="XU1169" s="165"/>
      <c r="XV1169" s="165"/>
      <c r="XW1169" s="165"/>
      <c r="XX1169" s="165"/>
      <c r="XY1169" s="165"/>
      <c r="XZ1169" s="165"/>
      <c r="YA1169" s="165"/>
      <c r="YB1169" s="165"/>
      <c r="YC1169" s="165"/>
      <c r="YD1169" s="165"/>
      <c r="YE1169" s="165"/>
      <c r="YF1169" s="165"/>
      <c r="YG1169" s="165"/>
      <c r="YH1169" s="165"/>
      <c r="YI1169" s="165"/>
      <c r="YJ1169" s="165"/>
      <c r="YK1169" s="165"/>
      <c r="YL1169" s="165"/>
      <c r="YM1169" s="165"/>
      <c r="YN1169" s="165"/>
      <c r="YO1169" s="165"/>
      <c r="YP1169" s="165"/>
      <c r="YQ1169" s="165"/>
      <c r="YR1169" s="165"/>
      <c r="YS1169" s="165"/>
      <c r="YT1169" s="165"/>
      <c r="YU1169" s="165"/>
      <c r="YV1169" s="165"/>
      <c r="YW1169" s="165"/>
      <c r="YX1169" s="165"/>
      <c r="YY1169" s="165"/>
      <c r="YZ1169" s="165"/>
      <c r="ZA1169" s="165"/>
      <c r="ZB1169" s="165"/>
      <c r="ZC1169" s="165"/>
      <c r="ZD1169" s="165"/>
      <c r="ZE1169" s="165"/>
      <c r="ZF1169" s="165"/>
      <c r="ZG1169" s="165"/>
      <c r="ZH1169" s="165"/>
      <c r="ZI1169" s="165"/>
      <c r="ZJ1169" s="165"/>
      <c r="ZK1169" s="165"/>
      <c r="ZL1169" s="165"/>
      <c r="ZM1169" s="165"/>
      <c r="ZN1169" s="165"/>
      <c r="ZO1169" s="165"/>
      <c r="ZP1169" s="165"/>
      <c r="ZQ1169" s="165"/>
      <c r="ZR1169" s="165"/>
      <c r="ZS1169" s="165"/>
      <c r="ZT1169" s="165"/>
      <c r="ZU1169" s="165"/>
      <c r="ZV1169" s="165"/>
      <c r="ZW1169" s="165"/>
      <c r="ZX1169" s="165"/>
      <c r="ZY1169" s="165"/>
      <c r="ZZ1169" s="165"/>
      <c r="AAA1169" s="165"/>
      <c r="AAB1169" s="165"/>
      <c r="AAC1169" s="165"/>
      <c r="AAD1169" s="165"/>
      <c r="AAE1169" s="165"/>
      <c r="AAF1169" s="165"/>
      <c r="AAG1169" s="165"/>
      <c r="AAH1169" s="165"/>
      <c r="AAI1169" s="165"/>
      <c r="AAJ1169" s="165"/>
      <c r="AAK1169" s="165"/>
      <c r="AAL1169" s="165"/>
      <c r="AAM1169" s="165"/>
      <c r="AAN1169" s="165"/>
      <c r="AAO1169" s="165"/>
      <c r="AAP1169" s="165"/>
      <c r="AAQ1169" s="165"/>
      <c r="AAR1169" s="165"/>
      <c r="AAS1169" s="165"/>
      <c r="AAT1169" s="165"/>
      <c r="AAU1169" s="165"/>
      <c r="AAV1169" s="165"/>
      <c r="AAW1169" s="165"/>
      <c r="AAX1169" s="165"/>
      <c r="AAY1169" s="165"/>
      <c r="AAZ1169" s="165"/>
      <c r="ABA1169" s="165"/>
      <c r="ABB1169" s="165"/>
      <c r="ABC1169" s="165"/>
      <c r="ABD1169" s="165"/>
      <c r="ABE1169" s="165"/>
      <c r="ABF1169" s="165"/>
      <c r="ABG1169" s="165"/>
      <c r="ABH1169" s="165"/>
      <c r="ABI1169" s="165"/>
      <c r="ABJ1169" s="165"/>
      <c r="ABK1169" s="165"/>
      <c r="ABL1169" s="165"/>
      <c r="ABM1169" s="165"/>
      <c r="ABN1169" s="165"/>
      <c r="ABO1169" s="165"/>
      <c r="ABP1169" s="165"/>
      <c r="ABQ1169" s="165"/>
      <c r="ABR1169" s="165"/>
      <c r="ABS1169" s="165"/>
      <c r="ABT1169" s="165"/>
      <c r="ABU1169" s="165"/>
      <c r="ABV1169" s="165"/>
      <c r="ABW1169" s="165"/>
      <c r="ABX1169" s="165"/>
      <c r="ABY1169" s="165"/>
      <c r="ABZ1169" s="165"/>
      <c r="ACA1169" s="165"/>
      <c r="ACB1169" s="165"/>
      <c r="ACC1169" s="165"/>
      <c r="ACD1169" s="165"/>
      <c r="ACE1169" s="165"/>
      <c r="ACF1169" s="165"/>
      <c r="ACG1169" s="165"/>
      <c r="ACH1169" s="165"/>
      <c r="ACI1169" s="165"/>
      <c r="ACJ1169" s="165"/>
      <c r="ACK1169" s="165"/>
      <c r="ACL1169" s="165"/>
      <c r="ACM1169" s="165"/>
      <c r="ACN1169" s="165"/>
      <c r="ACO1169" s="165"/>
      <c r="ACP1169" s="165"/>
      <c r="ACQ1169" s="165"/>
      <c r="ACR1169" s="165"/>
      <c r="ACS1169" s="165"/>
      <c r="ACT1169" s="165"/>
      <c r="ACU1169" s="165"/>
      <c r="ACV1169" s="165"/>
      <c r="ACW1169" s="165"/>
      <c r="ACX1169" s="165"/>
      <c r="ACY1169" s="165"/>
      <c r="ACZ1169" s="165"/>
      <c r="ADA1169" s="165"/>
      <c r="ADB1169" s="165"/>
      <c r="ADC1169" s="165"/>
      <c r="ADD1169" s="165"/>
      <c r="ADE1169" s="165"/>
      <c r="ADF1169" s="165"/>
      <c r="ADG1169" s="165"/>
      <c r="ADH1169" s="165"/>
      <c r="ADI1169" s="165"/>
      <c r="ADJ1169" s="165"/>
      <c r="ADK1169" s="165"/>
      <c r="ADL1169" s="165"/>
      <c r="ADM1169" s="165"/>
      <c r="ADN1169" s="165"/>
      <c r="ADO1169" s="165"/>
      <c r="ADP1169" s="165"/>
      <c r="ADQ1169" s="165"/>
      <c r="ADR1169" s="165"/>
      <c r="ADS1169" s="165"/>
      <c r="ADT1169" s="165"/>
      <c r="ADU1169" s="165"/>
      <c r="ADV1169" s="165"/>
      <c r="ADW1169" s="165"/>
      <c r="ADX1169" s="165"/>
      <c r="ADY1169" s="165"/>
      <c r="ADZ1169" s="165"/>
      <c r="AEA1169" s="165"/>
      <c r="AEB1169" s="165"/>
      <c r="AEC1169" s="165"/>
      <c r="AED1169" s="165"/>
      <c r="AEE1169" s="165"/>
      <c r="AEF1169" s="165"/>
      <c r="AEG1169" s="165"/>
      <c r="AEH1169" s="165"/>
      <c r="AEI1169" s="165"/>
      <c r="AEJ1169" s="165"/>
      <c r="AEK1169" s="165"/>
      <c r="AEL1169" s="165"/>
      <c r="AEM1169" s="165"/>
      <c r="AEN1169" s="165"/>
      <c r="AEO1169" s="165"/>
      <c r="AEP1169" s="165"/>
      <c r="AEQ1169" s="165"/>
      <c r="AER1169" s="165"/>
      <c r="AES1169" s="165"/>
      <c r="AET1169" s="165"/>
      <c r="AEU1169" s="165"/>
      <c r="AEV1169" s="165"/>
      <c r="AEW1169" s="165"/>
      <c r="AEX1169" s="165"/>
      <c r="AEY1169" s="165"/>
      <c r="AEZ1169" s="165"/>
      <c r="AFA1169" s="165"/>
      <c r="AFB1169" s="165"/>
      <c r="AFC1169" s="165"/>
      <c r="AFD1169" s="165"/>
      <c r="AFE1169" s="165"/>
      <c r="AFF1169" s="165"/>
      <c r="AFG1169" s="165"/>
      <c r="AFH1169" s="165"/>
      <c r="AFI1169" s="165"/>
      <c r="AFJ1169" s="165"/>
      <c r="AFK1169" s="165"/>
      <c r="AFL1169" s="165"/>
      <c r="AFM1169" s="165"/>
      <c r="AFN1169" s="165"/>
      <c r="AFO1169" s="165"/>
      <c r="AFP1169" s="165"/>
      <c r="AFQ1169" s="165"/>
      <c r="AFR1169" s="165"/>
      <c r="AFS1169" s="165"/>
      <c r="AFT1169" s="165"/>
      <c r="AFU1169" s="165"/>
      <c r="AFV1169" s="165"/>
      <c r="AFW1169" s="165"/>
      <c r="AFX1169" s="165"/>
      <c r="AFY1169" s="165"/>
      <c r="AFZ1169" s="165"/>
      <c r="AGA1169" s="165"/>
      <c r="AGB1169" s="165"/>
      <c r="AGC1169" s="165"/>
      <c r="AGD1169" s="165"/>
      <c r="AGE1169" s="165"/>
      <c r="AGF1169" s="165"/>
      <c r="AGG1169" s="165"/>
      <c r="AGH1169" s="165"/>
      <c r="AGI1169" s="165"/>
      <c r="AGJ1169" s="165"/>
      <c r="AGK1169" s="165"/>
      <c r="AGL1169" s="165"/>
      <c r="AGM1169" s="165"/>
      <c r="AGN1169" s="165"/>
      <c r="AGO1169" s="165"/>
      <c r="AGP1169" s="165"/>
      <c r="AGQ1169" s="165"/>
      <c r="AGR1169" s="165"/>
      <c r="AGS1169" s="165"/>
      <c r="AGT1169" s="165"/>
      <c r="AGU1169" s="165"/>
      <c r="AGV1169" s="165"/>
      <c r="AGW1169" s="165"/>
      <c r="AGX1169" s="165"/>
      <c r="AGY1169" s="165"/>
      <c r="AGZ1169" s="165"/>
      <c r="AHA1169" s="165"/>
      <c r="AHB1169" s="165"/>
      <c r="AHC1169" s="165"/>
      <c r="AHD1169" s="165"/>
      <c r="AHE1169" s="165"/>
      <c r="AHF1169" s="165"/>
      <c r="AHG1169" s="165"/>
      <c r="AHH1169" s="165"/>
      <c r="AHI1169" s="165"/>
      <c r="AHJ1169" s="165"/>
      <c r="AHK1169" s="165"/>
      <c r="AHL1169" s="165"/>
      <c r="AHM1169" s="165"/>
      <c r="AHN1169" s="165"/>
      <c r="AHO1169" s="165"/>
      <c r="AHP1169" s="165"/>
      <c r="AHQ1169" s="165"/>
      <c r="AHR1169" s="165"/>
      <c r="AHS1169" s="165"/>
      <c r="AHT1169" s="165"/>
      <c r="AHU1169" s="165"/>
      <c r="AHV1169" s="165"/>
      <c r="AHW1169" s="165"/>
      <c r="AHX1169" s="165"/>
      <c r="AHY1169" s="165"/>
      <c r="AHZ1169" s="165"/>
      <c r="AIA1169" s="165"/>
      <c r="AIB1169" s="165"/>
      <c r="AIC1169" s="165"/>
      <c r="AID1169" s="165"/>
      <c r="AIE1169" s="165"/>
      <c r="AIF1169" s="165"/>
      <c r="AIG1169" s="165"/>
      <c r="AIH1169" s="165"/>
      <c r="AII1169" s="165"/>
      <c r="AIJ1169" s="165"/>
      <c r="AIK1169" s="165"/>
      <c r="AIL1169" s="165"/>
      <c r="AIM1169" s="165"/>
      <c r="AIN1169" s="165"/>
      <c r="AIO1169" s="165"/>
      <c r="AIP1169" s="165"/>
      <c r="AIQ1169" s="165"/>
      <c r="AIR1169" s="165"/>
      <c r="AIS1169" s="165"/>
      <c r="AIT1169" s="165"/>
      <c r="AIU1169" s="165"/>
      <c r="AIV1169" s="165"/>
      <c r="AIW1169" s="165"/>
      <c r="AIX1169" s="165"/>
      <c r="AIY1169" s="165"/>
      <c r="AIZ1169" s="165"/>
      <c r="AJA1169" s="165"/>
      <c r="AJB1169" s="165"/>
      <c r="AJC1169" s="165"/>
      <c r="AJD1169" s="165"/>
      <c r="AJE1169" s="165"/>
      <c r="AJF1169" s="165"/>
      <c r="AJG1169" s="165"/>
      <c r="AJH1169" s="165"/>
      <c r="AJI1169" s="165"/>
      <c r="AJJ1169" s="165"/>
      <c r="AJK1169" s="165"/>
      <c r="AJL1169" s="165"/>
      <c r="AJM1169" s="165"/>
      <c r="AJN1169" s="165"/>
      <c r="AJO1169" s="165"/>
      <c r="AJP1169" s="165"/>
      <c r="AJQ1169" s="165"/>
      <c r="AJR1169" s="165"/>
      <c r="AJS1169" s="165"/>
      <c r="AJT1169" s="165"/>
      <c r="AJU1169" s="165"/>
      <c r="AJV1169" s="165"/>
      <c r="AJW1169" s="165"/>
      <c r="AJX1169" s="165"/>
      <c r="AJY1169" s="165"/>
      <c r="AJZ1169" s="165"/>
      <c r="AKA1169" s="165"/>
      <c r="AKB1169" s="165"/>
      <c r="AKC1169" s="165"/>
      <c r="AKD1169" s="165"/>
      <c r="AKE1169" s="165"/>
      <c r="AKF1169" s="165"/>
      <c r="AKG1169" s="165"/>
      <c r="AKH1169" s="165"/>
      <c r="AKI1169" s="165"/>
      <c r="AKJ1169" s="165"/>
      <c r="AKK1169" s="165"/>
      <c r="AKL1169" s="165"/>
      <c r="AKM1169" s="165"/>
      <c r="AKN1169" s="165"/>
      <c r="AKO1169" s="165"/>
      <c r="AKP1169" s="165"/>
      <c r="AKQ1169" s="165"/>
      <c r="AKR1169" s="165"/>
      <c r="AKS1169" s="165"/>
      <c r="AKT1169" s="165"/>
      <c r="AKU1169" s="165"/>
      <c r="AKV1169" s="165"/>
      <c r="AKW1169" s="165"/>
      <c r="AKX1169" s="165"/>
      <c r="AKY1169" s="165"/>
      <c r="AKZ1169" s="165"/>
      <c r="ALA1169" s="165"/>
      <c r="ALB1169" s="165"/>
      <c r="ALC1169" s="165"/>
      <c r="ALD1169" s="165"/>
      <c r="ALE1169" s="165"/>
      <c r="ALF1169" s="165"/>
      <c r="ALG1169" s="165"/>
      <c r="ALH1169" s="165"/>
      <c r="ALI1169" s="165"/>
      <c r="ALJ1169" s="165"/>
      <c r="ALK1169" s="165"/>
      <c r="ALL1169" s="165"/>
      <c r="ALM1169" s="165"/>
      <c r="ALN1169" s="165"/>
      <c r="ALO1169" s="165"/>
      <c r="ALP1169" s="165"/>
      <c r="ALQ1169" s="165"/>
      <c r="ALR1169" s="165"/>
      <c r="ALS1169" s="165"/>
      <c r="ALT1169" s="165"/>
      <c r="ALU1169" s="165"/>
      <c r="ALV1169" s="165"/>
      <c r="ALW1169" s="165"/>
      <c r="ALX1169" s="165"/>
      <c r="ALY1169" s="165"/>
      <c r="ALZ1169" s="165"/>
      <c r="AMA1169" s="165"/>
      <c r="AMB1169" s="165"/>
      <c r="AMC1169" s="165"/>
      <c r="AMD1169" s="165"/>
      <c r="AME1169" s="165"/>
      <c r="AMF1169" s="165"/>
      <c r="AMG1169" s="165"/>
      <c r="AMH1169" s="165"/>
      <c r="AMI1169" s="165"/>
      <c r="AMJ1169" s="165"/>
      <c r="AMK1169" s="165"/>
      <c r="AML1169" s="165"/>
      <c r="AMM1169" s="165"/>
      <c r="AMN1169" s="165"/>
      <c r="AMO1169" s="165"/>
      <c r="AMP1169" s="165"/>
      <c r="AMQ1169" s="165"/>
      <c r="AMR1169" s="165"/>
      <c r="AMS1169" s="165"/>
      <c r="AMT1169" s="165"/>
      <c r="AMU1169" s="165"/>
      <c r="AMV1169" s="165"/>
      <c r="AMW1169" s="165"/>
      <c r="AMX1169" s="165"/>
      <c r="AMY1169" s="165"/>
      <c r="AMZ1169" s="165"/>
      <c r="ANA1169" s="165"/>
      <c r="ANB1169" s="165"/>
      <c r="ANC1169" s="165"/>
      <c r="AND1169" s="165"/>
      <c r="ANE1169" s="165"/>
      <c r="ANF1169" s="165"/>
      <c r="ANG1169" s="165"/>
      <c r="ANH1169" s="165"/>
      <c r="ANI1169" s="165"/>
      <c r="ANJ1169" s="165"/>
      <c r="ANK1169" s="165"/>
      <c r="ANL1169" s="165"/>
      <c r="ANM1169" s="165"/>
      <c r="ANN1169" s="165"/>
      <c r="ANO1169" s="165"/>
      <c r="ANP1169" s="165"/>
      <c r="ANQ1169" s="165"/>
      <c r="ANR1169" s="165"/>
      <c r="ANS1169" s="165"/>
      <c r="ANT1169" s="165"/>
      <c r="ANU1169" s="165"/>
      <c r="ANV1169" s="165"/>
      <c r="ANW1169" s="165"/>
      <c r="ANX1169" s="165"/>
      <c r="ANY1169" s="165"/>
      <c r="ANZ1169" s="165"/>
      <c r="AOA1169" s="165"/>
      <c r="AOB1169" s="165"/>
      <c r="AOC1169" s="165"/>
      <c r="AOD1169" s="165"/>
      <c r="AOE1169" s="165"/>
      <c r="AOF1169" s="165"/>
      <c r="AOG1169" s="165"/>
      <c r="AOH1169" s="165"/>
      <c r="AOI1169" s="165"/>
      <c r="AOJ1169" s="165"/>
      <c r="AOK1169" s="165"/>
      <c r="AOL1169" s="165"/>
      <c r="AOM1169" s="165"/>
      <c r="AON1169" s="165"/>
      <c r="AOO1169" s="165"/>
      <c r="AOP1169" s="165"/>
      <c r="AOQ1169" s="165"/>
      <c r="AOR1169" s="165"/>
      <c r="AOS1169" s="165"/>
      <c r="AOT1169" s="165"/>
      <c r="AOU1169" s="165"/>
      <c r="AOV1169" s="165"/>
      <c r="AOW1169" s="165"/>
      <c r="AOX1169" s="165"/>
      <c r="AOY1169" s="165"/>
      <c r="AOZ1169" s="165"/>
      <c r="APA1169" s="165"/>
      <c r="APB1169" s="165"/>
      <c r="APC1169" s="165"/>
      <c r="APD1169" s="165"/>
      <c r="APE1169" s="165"/>
      <c r="APF1169" s="165"/>
      <c r="APG1169" s="165"/>
      <c r="APH1169" s="165"/>
      <c r="API1169" s="165"/>
      <c r="APJ1169" s="165"/>
      <c r="APK1169" s="165"/>
      <c r="APL1169" s="165"/>
      <c r="APM1169" s="165"/>
      <c r="APN1169" s="165"/>
      <c r="APO1169" s="165"/>
      <c r="APP1169" s="165"/>
      <c r="APQ1169" s="165"/>
      <c r="APR1169" s="165"/>
      <c r="APS1169" s="165"/>
      <c r="APT1169" s="165"/>
      <c r="APU1169" s="165"/>
      <c r="APV1169" s="165"/>
      <c r="APW1169" s="165"/>
      <c r="APX1169" s="165"/>
      <c r="APY1169" s="165"/>
      <c r="APZ1169" s="165"/>
      <c r="AQA1169" s="165"/>
      <c r="AQB1169" s="165"/>
      <c r="AQC1169" s="165"/>
      <c r="AQD1169" s="165"/>
      <c r="AQE1169" s="165"/>
      <c r="AQF1169" s="165"/>
      <c r="AQG1169" s="165"/>
      <c r="AQH1169" s="165"/>
      <c r="AQI1169" s="165"/>
      <c r="AQJ1169" s="165"/>
      <c r="AQK1169" s="165"/>
      <c r="AQL1169" s="165"/>
      <c r="AQM1169" s="165"/>
      <c r="AQN1169" s="165"/>
      <c r="AQO1169" s="165"/>
      <c r="AQP1169" s="165"/>
      <c r="AQQ1169" s="165"/>
      <c r="AQR1169" s="165"/>
      <c r="AQS1169" s="165"/>
      <c r="AQT1169" s="165"/>
      <c r="AQU1169" s="165"/>
      <c r="AQV1169" s="165"/>
      <c r="AQW1169" s="165"/>
      <c r="AQX1169" s="165"/>
      <c r="AQY1169" s="165"/>
      <c r="AQZ1169" s="165"/>
      <c r="ARA1169" s="165"/>
      <c r="ARB1169" s="165"/>
      <c r="ARC1169" s="165"/>
      <c r="ARD1169" s="165"/>
      <c r="ARE1169" s="165"/>
      <c r="ARF1169" s="165"/>
      <c r="ARG1169" s="165"/>
      <c r="ARH1169" s="165"/>
      <c r="ARI1169" s="165"/>
      <c r="ARJ1169" s="165"/>
      <c r="ARK1169" s="165"/>
      <c r="ARL1169" s="165"/>
      <c r="ARM1169" s="165"/>
      <c r="ARN1169" s="165"/>
      <c r="ARO1169" s="165"/>
      <c r="ARP1169" s="165"/>
      <c r="ARQ1169" s="165"/>
      <c r="ARR1169" s="165"/>
      <c r="ARS1169" s="165"/>
      <c r="ART1169" s="165"/>
      <c r="ARU1169" s="165"/>
      <c r="ARV1169" s="165"/>
      <c r="ARW1169" s="165"/>
      <c r="ARX1169" s="165"/>
      <c r="ARY1169" s="165"/>
      <c r="ARZ1169" s="165"/>
      <c r="ASA1169" s="165"/>
      <c r="ASB1169" s="165"/>
      <c r="ASC1169" s="165"/>
      <c r="ASD1169" s="165"/>
      <c r="ASE1169" s="165"/>
      <c r="ASF1169" s="165"/>
      <c r="ASG1169" s="165"/>
      <c r="ASH1169" s="165"/>
      <c r="ASI1169" s="165"/>
      <c r="ASJ1169" s="165"/>
      <c r="ASK1169" s="165"/>
      <c r="ASL1169" s="165"/>
      <c r="ASM1169" s="165"/>
      <c r="ASN1169" s="165"/>
      <c r="ASO1169" s="165"/>
      <c r="ASP1169" s="165"/>
      <c r="ASQ1169" s="165"/>
      <c r="ASR1169" s="165"/>
      <c r="ASS1169" s="165"/>
      <c r="AST1169" s="165"/>
      <c r="ASU1169" s="165"/>
      <c r="ASV1169" s="165"/>
      <c r="ASW1169" s="165"/>
      <c r="ASX1169" s="165"/>
      <c r="ASY1169" s="165"/>
      <c r="ASZ1169" s="165"/>
      <c r="ATA1169" s="165"/>
      <c r="ATB1169" s="165"/>
      <c r="ATC1169" s="165"/>
      <c r="ATD1169" s="165"/>
      <c r="ATE1169" s="165"/>
      <c r="ATF1169" s="165"/>
      <c r="ATG1169" s="165"/>
      <c r="ATH1169" s="165"/>
      <c r="ATI1169" s="165"/>
      <c r="ATJ1169" s="165"/>
      <c r="ATK1169" s="165"/>
      <c r="ATL1169" s="165"/>
      <c r="ATM1169" s="165"/>
      <c r="ATN1169" s="165"/>
      <c r="ATO1169" s="165"/>
      <c r="ATP1169" s="165"/>
      <c r="ATQ1169" s="165"/>
      <c r="ATR1169" s="165"/>
      <c r="ATS1169" s="165"/>
      <c r="ATT1169" s="165"/>
      <c r="ATU1169" s="165"/>
      <c r="ATV1169" s="165"/>
      <c r="ATW1169" s="165"/>
      <c r="ATX1169" s="165"/>
      <c r="ATY1169" s="165"/>
      <c r="ATZ1169" s="165"/>
      <c r="AUA1169" s="165"/>
      <c r="AUB1169" s="165"/>
      <c r="AUC1169" s="165"/>
      <c r="AUD1169" s="165"/>
      <c r="AUE1169" s="165"/>
      <c r="AUF1169" s="165"/>
      <c r="AUG1169" s="165"/>
      <c r="AUH1169" s="165"/>
      <c r="AUI1169" s="165"/>
      <c r="AUJ1169" s="165"/>
      <c r="AUK1169" s="165"/>
      <c r="AUL1169" s="165"/>
      <c r="AUM1169" s="165"/>
      <c r="AUN1169" s="165"/>
      <c r="AUO1169" s="165"/>
      <c r="AUP1169" s="165"/>
      <c r="AUQ1169" s="165"/>
      <c r="AUR1169" s="165"/>
      <c r="AUS1169" s="165"/>
      <c r="AUT1169" s="165"/>
      <c r="AUU1169" s="165"/>
      <c r="AUV1169" s="165"/>
      <c r="AUW1169" s="165"/>
      <c r="AUX1169" s="165"/>
      <c r="AUY1169" s="165"/>
      <c r="AUZ1169" s="165"/>
      <c r="AVA1169" s="165"/>
      <c r="AVB1169" s="165"/>
      <c r="AVC1169" s="165"/>
      <c r="AVD1169" s="165"/>
      <c r="AVE1169" s="165"/>
      <c r="AVF1169" s="165"/>
      <c r="AVG1169" s="165"/>
      <c r="AVH1169" s="165"/>
      <c r="AVI1169" s="165"/>
      <c r="AVJ1169" s="165"/>
      <c r="AVK1169" s="165"/>
      <c r="AVL1169" s="165"/>
      <c r="AVM1169" s="165"/>
      <c r="AVN1169" s="165"/>
      <c r="AVO1169" s="165"/>
      <c r="AVP1169" s="165"/>
      <c r="AVQ1169" s="165"/>
      <c r="AVR1169" s="165"/>
      <c r="AVS1169" s="165"/>
      <c r="AVT1169" s="165"/>
      <c r="AVU1169" s="165"/>
      <c r="AVV1169" s="165"/>
      <c r="AVW1169" s="165"/>
      <c r="AVX1169" s="165"/>
      <c r="AVY1169" s="165"/>
      <c r="AVZ1169" s="165"/>
      <c r="AWA1169" s="165"/>
      <c r="AWB1169" s="165"/>
      <c r="AWC1169" s="165"/>
      <c r="AWD1169" s="165"/>
      <c r="AWE1169" s="165"/>
      <c r="AWF1169" s="165"/>
      <c r="AWG1169" s="165"/>
      <c r="AWH1169" s="165"/>
      <c r="AWI1169" s="165"/>
      <c r="AWJ1169" s="165"/>
      <c r="AWK1169" s="165"/>
      <c r="AWL1169" s="165"/>
      <c r="AWM1169" s="165"/>
      <c r="AWN1169" s="165"/>
      <c r="AWO1169" s="165"/>
      <c r="AWP1169" s="165"/>
      <c r="AWQ1169" s="165"/>
      <c r="AWR1169" s="165"/>
      <c r="AWS1169" s="165"/>
      <c r="AWT1169" s="165"/>
      <c r="AWU1169" s="165"/>
      <c r="AWV1169" s="165"/>
      <c r="AWW1169" s="165"/>
      <c r="AWX1169" s="165"/>
      <c r="AWY1169" s="165"/>
      <c r="AWZ1169" s="165"/>
      <c r="AXA1169" s="165"/>
      <c r="AXB1169" s="165"/>
      <c r="AXC1169" s="165"/>
      <c r="AXD1169" s="165"/>
      <c r="AXE1169" s="165"/>
      <c r="AXF1169" s="165"/>
      <c r="AXG1169" s="165"/>
      <c r="AXH1169" s="165"/>
      <c r="AXI1169" s="165"/>
      <c r="AXJ1169" s="165"/>
      <c r="AXK1169" s="165"/>
      <c r="AXL1169" s="165"/>
      <c r="AXM1169" s="165"/>
      <c r="AXN1169" s="165"/>
      <c r="AXO1169" s="165"/>
      <c r="AXP1169" s="165"/>
      <c r="AXQ1169" s="165"/>
      <c r="AXR1169" s="165"/>
      <c r="AXS1169" s="165"/>
      <c r="AXT1169" s="165"/>
      <c r="AXU1169" s="165"/>
      <c r="AXV1169" s="165"/>
      <c r="AXW1169" s="165"/>
      <c r="AXX1169" s="165"/>
      <c r="AXY1169" s="165"/>
      <c r="AXZ1169" s="165"/>
      <c r="AYA1169" s="165"/>
      <c r="AYB1169" s="165"/>
      <c r="AYC1169" s="165"/>
      <c r="AYD1169" s="165"/>
      <c r="AYE1169" s="165"/>
      <c r="AYF1169" s="165"/>
      <c r="AYG1169" s="165"/>
      <c r="AYH1169" s="165"/>
      <c r="AYI1169" s="165"/>
      <c r="AYJ1169" s="165"/>
      <c r="AYK1169" s="165"/>
      <c r="AYL1169" s="165"/>
      <c r="AYM1169" s="165"/>
      <c r="AYN1169" s="165"/>
      <c r="AYO1169" s="165"/>
      <c r="AYP1169" s="165"/>
      <c r="AYQ1169" s="165"/>
      <c r="AYR1169" s="165"/>
      <c r="AYS1169" s="165"/>
      <c r="AYT1169" s="165"/>
      <c r="AYU1169" s="165"/>
      <c r="AYV1169" s="165"/>
      <c r="AYW1169" s="165"/>
      <c r="AYX1169" s="165"/>
      <c r="AYY1169" s="165"/>
      <c r="AYZ1169" s="165"/>
      <c r="AZA1169" s="165"/>
      <c r="AZB1169" s="165"/>
      <c r="AZC1169" s="165"/>
      <c r="AZD1169" s="165"/>
      <c r="AZE1169" s="165"/>
      <c r="AZF1169" s="165"/>
      <c r="AZG1169" s="165"/>
      <c r="AZH1169" s="165"/>
      <c r="AZI1169" s="165"/>
      <c r="AZJ1169" s="165"/>
      <c r="AZK1169" s="165"/>
      <c r="AZL1169" s="165"/>
      <c r="AZM1169" s="165"/>
      <c r="AZN1169" s="165"/>
      <c r="AZO1169" s="165"/>
      <c r="AZP1169" s="165"/>
      <c r="AZQ1169" s="165"/>
      <c r="AZR1169" s="165"/>
      <c r="AZS1169" s="165"/>
      <c r="AZT1169" s="165"/>
      <c r="AZU1169" s="165"/>
      <c r="AZV1169" s="165"/>
      <c r="AZW1169" s="165"/>
      <c r="AZX1169" s="165"/>
      <c r="AZY1169" s="165"/>
      <c r="AZZ1169" s="165"/>
      <c r="BAA1169" s="165"/>
      <c r="BAB1169" s="165"/>
      <c r="BAC1169" s="165"/>
      <c r="BAD1169" s="165"/>
      <c r="BAE1169" s="165"/>
      <c r="BAF1169" s="165"/>
      <c r="BAG1169" s="165"/>
      <c r="BAH1169" s="165"/>
      <c r="BAI1169" s="165"/>
      <c r="BAJ1169" s="165"/>
      <c r="BAK1169" s="165"/>
      <c r="BAL1169" s="165"/>
      <c r="BAM1169" s="165"/>
      <c r="BAN1169" s="165"/>
      <c r="BAO1169" s="165"/>
      <c r="BAP1169" s="165"/>
      <c r="BAQ1169" s="165"/>
      <c r="BAR1169" s="165"/>
      <c r="BAS1169" s="165"/>
      <c r="BAT1169" s="165"/>
      <c r="BAU1169" s="165"/>
      <c r="BAV1169" s="165"/>
      <c r="BAW1169" s="165"/>
      <c r="BAX1169" s="165"/>
      <c r="BAY1169" s="165"/>
      <c r="BAZ1169" s="165"/>
      <c r="BBA1169" s="165"/>
      <c r="BBB1169" s="165"/>
      <c r="BBC1169" s="165"/>
      <c r="BBD1169" s="165"/>
      <c r="BBE1169" s="165"/>
      <c r="BBF1169" s="165"/>
      <c r="BBG1169" s="165"/>
      <c r="BBH1169" s="165"/>
      <c r="BBI1169" s="165"/>
      <c r="BBJ1169" s="165"/>
      <c r="BBK1169" s="165"/>
      <c r="BBL1169" s="165"/>
      <c r="BBM1169" s="165"/>
      <c r="BBN1169" s="165"/>
      <c r="BBO1169" s="165"/>
      <c r="BBP1169" s="165"/>
      <c r="BBQ1169" s="165"/>
      <c r="BBR1169" s="165"/>
      <c r="BBS1169" s="165"/>
      <c r="BBT1169" s="165"/>
      <c r="BBU1169" s="165"/>
      <c r="BBV1169" s="165"/>
      <c r="BBW1169" s="165"/>
      <c r="BBX1169" s="165"/>
      <c r="BBY1169" s="165"/>
      <c r="BBZ1169" s="165"/>
      <c r="BCA1169" s="165"/>
      <c r="BCB1169" s="165"/>
      <c r="BCC1169" s="165"/>
      <c r="BCD1169" s="165"/>
      <c r="BCE1169" s="165"/>
      <c r="BCF1169" s="165"/>
      <c r="BCG1169" s="165"/>
      <c r="BCH1169" s="165"/>
      <c r="BCI1169" s="165"/>
      <c r="BCJ1169" s="165"/>
      <c r="BCK1169" s="165"/>
      <c r="BCL1169" s="165"/>
      <c r="BCM1169" s="165"/>
      <c r="BCN1169" s="165"/>
      <c r="BCO1169" s="165"/>
      <c r="BCP1169" s="165"/>
      <c r="BCQ1169" s="165"/>
      <c r="BCR1169" s="165"/>
      <c r="BCS1169" s="165"/>
      <c r="BCT1169" s="165"/>
      <c r="BCU1169" s="165"/>
      <c r="BCV1169" s="165"/>
      <c r="BCW1169" s="165"/>
      <c r="BCX1169" s="165"/>
      <c r="BCY1169" s="165"/>
      <c r="BCZ1169" s="165"/>
      <c r="BDA1169" s="165"/>
      <c r="BDB1169" s="165"/>
      <c r="BDC1169" s="165"/>
      <c r="BDD1169" s="165"/>
      <c r="BDE1169" s="165"/>
      <c r="BDF1169" s="165"/>
      <c r="BDG1169" s="165"/>
      <c r="BDH1169" s="165"/>
      <c r="BDI1169" s="165"/>
      <c r="BDJ1169" s="165"/>
      <c r="BDK1169" s="165"/>
      <c r="BDL1169" s="165"/>
      <c r="BDM1169" s="165"/>
      <c r="BDN1169" s="165"/>
      <c r="BDO1169" s="165"/>
      <c r="BDP1169" s="165"/>
      <c r="BDQ1169" s="165"/>
      <c r="BDR1169" s="165"/>
      <c r="BDS1169" s="165"/>
      <c r="BDT1169" s="165"/>
      <c r="BDU1169" s="165"/>
      <c r="BDV1169" s="165"/>
      <c r="BDW1169" s="165"/>
      <c r="BDX1169" s="165"/>
      <c r="BDY1169" s="165"/>
      <c r="BDZ1169" s="165"/>
      <c r="BEA1169" s="165"/>
      <c r="BEB1169" s="165"/>
      <c r="BEC1169" s="165"/>
      <c r="BED1169" s="165"/>
      <c r="BEE1169" s="165"/>
      <c r="BEF1169" s="165"/>
      <c r="BEG1169" s="165"/>
      <c r="BEH1169" s="165"/>
      <c r="BEI1169" s="165"/>
      <c r="BEJ1169" s="165"/>
      <c r="BEK1169" s="165"/>
      <c r="BEL1169" s="165"/>
      <c r="BEM1169" s="165"/>
      <c r="BEN1169" s="165"/>
      <c r="BEO1169" s="165"/>
      <c r="BEP1169" s="165"/>
      <c r="BEQ1169" s="165"/>
      <c r="BER1169" s="165"/>
      <c r="BES1169" s="165"/>
      <c r="BET1169" s="165"/>
      <c r="BEU1169" s="165"/>
      <c r="BEV1169" s="165"/>
      <c r="BEW1169" s="165"/>
      <c r="BEX1169" s="165"/>
      <c r="BEY1169" s="165"/>
      <c r="BEZ1169" s="165"/>
      <c r="BFA1169" s="165"/>
      <c r="BFB1169" s="165"/>
      <c r="BFC1169" s="165"/>
      <c r="BFD1169" s="165"/>
      <c r="BFE1169" s="165"/>
      <c r="BFF1169" s="165"/>
      <c r="BFG1169" s="165"/>
      <c r="BFH1169" s="165"/>
      <c r="BFI1169" s="165"/>
      <c r="BFJ1169" s="165"/>
      <c r="BFK1169" s="165"/>
      <c r="BFL1169" s="165"/>
      <c r="BFM1169" s="165"/>
      <c r="BFN1169" s="165"/>
      <c r="BFO1169" s="165"/>
      <c r="BFP1169" s="165"/>
      <c r="BFQ1169" s="165"/>
      <c r="BFR1169" s="165"/>
      <c r="BFS1169" s="165"/>
      <c r="BFT1169" s="165"/>
      <c r="BFU1169" s="165"/>
      <c r="BFV1169" s="165"/>
      <c r="BFW1169" s="165"/>
      <c r="BFX1169" s="165"/>
      <c r="BFY1169" s="165"/>
      <c r="BFZ1169" s="165"/>
      <c r="BGA1169" s="165"/>
      <c r="BGB1169" s="165"/>
      <c r="BGC1169" s="165"/>
      <c r="BGD1169" s="165"/>
      <c r="BGE1169" s="165"/>
      <c r="BGF1169" s="165"/>
      <c r="BGG1169" s="165"/>
      <c r="BGH1169" s="165"/>
      <c r="BGI1169" s="165"/>
      <c r="BGJ1169" s="165"/>
      <c r="BGK1169" s="165"/>
      <c r="BGL1169" s="165"/>
      <c r="BGM1169" s="165"/>
      <c r="BGN1169" s="165"/>
      <c r="BGO1169" s="165"/>
      <c r="BGP1169" s="165"/>
      <c r="BGQ1169" s="165"/>
      <c r="BGR1169" s="165"/>
      <c r="BGS1169" s="165"/>
      <c r="BGT1169" s="165"/>
      <c r="BGU1169" s="165"/>
      <c r="BGV1169" s="165"/>
      <c r="BGW1169" s="165"/>
      <c r="BGX1169" s="165"/>
      <c r="BGY1169" s="165"/>
      <c r="BGZ1169" s="165"/>
      <c r="BHA1169" s="165"/>
      <c r="BHB1169" s="165"/>
      <c r="BHC1169" s="165"/>
      <c r="BHD1169" s="165"/>
      <c r="BHE1169" s="165"/>
      <c r="BHF1169" s="165"/>
      <c r="BHG1169" s="165"/>
      <c r="BHH1169" s="165"/>
      <c r="BHI1169" s="165"/>
      <c r="BHJ1169" s="165"/>
      <c r="BHK1169" s="165"/>
      <c r="BHL1169" s="165"/>
      <c r="BHM1169" s="165"/>
      <c r="BHN1169" s="165"/>
      <c r="BHO1169" s="165"/>
      <c r="BHP1169" s="165"/>
      <c r="BHQ1169" s="165"/>
      <c r="BHR1169" s="165"/>
      <c r="BHS1169" s="165"/>
      <c r="BHT1169" s="165"/>
      <c r="BHU1169" s="165"/>
      <c r="BHV1169" s="165"/>
      <c r="BHW1169" s="165"/>
      <c r="BHX1169" s="165"/>
      <c r="BHY1169" s="165"/>
      <c r="BHZ1169" s="165"/>
      <c r="BIA1169" s="165"/>
      <c r="BIB1169" s="165"/>
      <c r="BIC1169" s="165"/>
      <c r="BID1169" s="165"/>
      <c r="BIE1169" s="165"/>
      <c r="BIF1169" s="165"/>
      <c r="BIG1169" s="165"/>
      <c r="BIH1169" s="165"/>
      <c r="BII1169" s="165"/>
      <c r="BIJ1169" s="165"/>
      <c r="BIK1169" s="165"/>
      <c r="BIL1169" s="165"/>
      <c r="BIM1169" s="165"/>
      <c r="BIN1169" s="165"/>
      <c r="BIO1169" s="165"/>
      <c r="BIP1169" s="165"/>
      <c r="BIQ1169" s="165"/>
      <c r="BIR1169" s="165"/>
      <c r="BIS1169" s="165"/>
      <c r="BIT1169" s="165"/>
      <c r="BIU1169" s="165"/>
      <c r="BIV1169" s="165"/>
      <c r="BIW1169" s="165"/>
      <c r="BIX1169" s="165"/>
      <c r="BIY1169" s="165"/>
      <c r="BIZ1169" s="165"/>
      <c r="BJA1169" s="165"/>
      <c r="BJB1169" s="165"/>
      <c r="BJC1169" s="165"/>
      <c r="BJD1169" s="165"/>
      <c r="BJE1169" s="165"/>
      <c r="BJF1169" s="165"/>
      <c r="BJG1169" s="165"/>
      <c r="BJH1169" s="165"/>
      <c r="BJI1169" s="165"/>
      <c r="BJJ1169" s="165"/>
      <c r="BJK1169" s="165"/>
      <c r="BJL1169" s="165"/>
      <c r="BJM1169" s="165"/>
      <c r="BJN1169" s="165"/>
      <c r="BJO1169" s="165"/>
      <c r="BJP1169" s="165"/>
      <c r="BJQ1169" s="165"/>
      <c r="BJR1169" s="165"/>
      <c r="BJS1169" s="165"/>
      <c r="BJT1169" s="165"/>
      <c r="BJU1169" s="165"/>
      <c r="BJV1169" s="165"/>
      <c r="BJW1169" s="165"/>
      <c r="BJX1169" s="165"/>
      <c r="BJY1169" s="165"/>
      <c r="BJZ1169" s="165"/>
      <c r="BKA1169" s="165"/>
      <c r="BKB1169" s="165"/>
      <c r="BKC1169" s="165"/>
      <c r="BKD1169" s="165"/>
      <c r="BKE1169" s="165"/>
      <c r="BKF1169" s="165"/>
      <c r="BKG1169" s="165"/>
      <c r="BKH1169" s="165"/>
      <c r="BKI1169" s="165"/>
      <c r="BKJ1169" s="165"/>
      <c r="BKK1169" s="165"/>
      <c r="BKL1169" s="165"/>
      <c r="BKM1169" s="165"/>
      <c r="BKN1169" s="165"/>
      <c r="BKO1169" s="165"/>
      <c r="BKP1169" s="165"/>
      <c r="BKQ1169" s="165"/>
      <c r="BKR1169" s="165"/>
      <c r="BKS1169" s="165"/>
      <c r="BKT1169" s="165"/>
      <c r="BKU1169" s="165"/>
      <c r="BKV1169" s="165"/>
      <c r="BKW1169" s="165"/>
      <c r="BKX1169" s="165"/>
      <c r="BKY1169" s="165"/>
      <c r="BKZ1169" s="165"/>
      <c r="BLA1169" s="165"/>
      <c r="BLB1169" s="165"/>
      <c r="BLC1169" s="165"/>
      <c r="BLD1169" s="165"/>
      <c r="BLE1169" s="165"/>
      <c r="BLF1169" s="165"/>
      <c r="BLG1169" s="165"/>
      <c r="BLH1169" s="165"/>
      <c r="BLI1169" s="165"/>
      <c r="BLJ1169" s="165"/>
      <c r="BLK1169" s="165"/>
      <c r="BLL1169" s="165"/>
      <c r="BLM1169" s="165"/>
      <c r="BLN1169" s="165"/>
      <c r="BLO1169" s="165"/>
      <c r="BLP1169" s="165"/>
      <c r="BLQ1169" s="165"/>
      <c r="BLR1169" s="165"/>
      <c r="BLS1169" s="165"/>
      <c r="BLT1169" s="165"/>
      <c r="BLU1169" s="165"/>
      <c r="BLV1169" s="165"/>
      <c r="BLW1169" s="165"/>
      <c r="BLX1169" s="165"/>
      <c r="BLY1169" s="165"/>
      <c r="BLZ1169" s="165"/>
      <c r="BMA1169" s="165"/>
      <c r="BMB1169" s="165"/>
      <c r="BMC1169" s="165"/>
      <c r="BMD1169" s="165"/>
      <c r="BME1169" s="165"/>
      <c r="BMF1169" s="165"/>
      <c r="BMG1169" s="165"/>
      <c r="BMH1169" s="165"/>
      <c r="BMI1169" s="165"/>
      <c r="BMJ1169" s="165"/>
      <c r="BMK1169" s="165"/>
      <c r="BML1169" s="165"/>
      <c r="BMM1169" s="165"/>
      <c r="BMN1169" s="165"/>
      <c r="BMO1169" s="165"/>
      <c r="BMP1169" s="165"/>
      <c r="BMQ1169" s="165"/>
      <c r="BMR1169" s="165"/>
      <c r="BMS1169" s="165"/>
      <c r="BMT1169" s="165"/>
      <c r="BMU1169" s="165"/>
      <c r="BMV1169" s="165"/>
      <c r="BMW1169" s="165"/>
      <c r="BMX1169" s="165"/>
      <c r="BMY1169" s="165"/>
      <c r="BMZ1169" s="165"/>
      <c r="BNA1169" s="165"/>
      <c r="BNB1169" s="165"/>
      <c r="BNC1169" s="165"/>
      <c r="BND1169" s="165"/>
      <c r="BNE1169" s="165"/>
      <c r="BNF1169" s="165"/>
      <c r="BNG1169" s="165"/>
      <c r="BNH1169" s="165"/>
      <c r="BNI1169" s="165"/>
      <c r="BNJ1169" s="165"/>
      <c r="BNK1169" s="165"/>
      <c r="BNL1169" s="165"/>
      <c r="BNM1169" s="165"/>
      <c r="BNN1169" s="165"/>
      <c r="BNO1169" s="165"/>
      <c r="BNP1169" s="165"/>
      <c r="BNQ1169" s="165"/>
      <c r="BNR1169" s="165"/>
      <c r="BNS1169" s="165"/>
      <c r="BNT1169" s="165"/>
      <c r="BNU1169" s="165"/>
      <c r="BNV1169" s="165"/>
      <c r="BNW1169" s="165"/>
      <c r="BNX1169" s="165"/>
      <c r="BNY1169" s="165"/>
      <c r="BNZ1169" s="165"/>
      <c r="BOA1169" s="165"/>
      <c r="BOB1169" s="165"/>
      <c r="BOC1169" s="165"/>
      <c r="BOD1169" s="165"/>
      <c r="BOE1169" s="165"/>
      <c r="BOF1169" s="165"/>
      <c r="BOG1169" s="165"/>
      <c r="BOH1169" s="165"/>
      <c r="BOI1169" s="165"/>
      <c r="BOJ1169" s="165"/>
      <c r="BOK1169" s="165"/>
      <c r="BOL1169" s="165"/>
      <c r="BOM1169" s="165"/>
      <c r="BON1169" s="165"/>
      <c r="BOO1169" s="165"/>
      <c r="BOP1169" s="165"/>
      <c r="BOQ1169" s="165"/>
      <c r="BOR1169" s="165"/>
      <c r="BOS1169" s="165"/>
      <c r="BOT1169" s="165"/>
      <c r="BOU1169" s="165"/>
      <c r="BOV1169" s="165"/>
      <c r="BOW1169" s="165"/>
      <c r="BOX1169" s="165"/>
      <c r="BOY1169" s="165"/>
      <c r="BOZ1169" s="165"/>
      <c r="BPA1169" s="165"/>
      <c r="BPB1169" s="165"/>
      <c r="BPC1169" s="165"/>
      <c r="BPD1169" s="165"/>
      <c r="BPE1169" s="165"/>
      <c r="BPF1169" s="165"/>
      <c r="BPG1169" s="165"/>
      <c r="BPH1169" s="165"/>
      <c r="BPI1169" s="165"/>
      <c r="BPJ1169" s="165"/>
      <c r="BPK1169" s="165"/>
      <c r="BPL1169" s="165"/>
      <c r="BPM1169" s="165"/>
      <c r="BPN1169" s="165"/>
      <c r="BPO1169" s="165"/>
      <c r="BPP1169" s="165"/>
      <c r="BPQ1169" s="165"/>
      <c r="BPR1169" s="165"/>
      <c r="BPS1169" s="165"/>
      <c r="BPT1169" s="165"/>
      <c r="BPU1169" s="165"/>
      <c r="BPV1169" s="165"/>
      <c r="BPW1169" s="165"/>
      <c r="BPX1169" s="165"/>
      <c r="BPY1169" s="165"/>
      <c r="BPZ1169" s="165"/>
      <c r="BQA1169" s="165"/>
      <c r="BQB1169" s="165"/>
      <c r="BQC1169" s="165"/>
      <c r="BQD1169" s="165"/>
      <c r="BQE1169" s="165"/>
      <c r="BQF1169" s="165"/>
      <c r="BQG1169" s="165"/>
      <c r="BQH1169" s="165"/>
      <c r="BQI1169" s="165"/>
      <c r="BQJ1169" s="165"/>
      <c r="BQK1169" s="165"/>
      <c r="BQL1169" s="165"/>
      <c r="BQM1169" s="165"/>
      <c r="BQN1169" s="165"/>
      <c r="BQO1169" s="165"/>
      <c r="BQP1169" s="165"/>
      <c r="BQQ1169" s="165"/>
      <c r="BQR1169" s="165"/>
      <c r="BQS1169" s="165"/>
      <c r="BQT1169" s="165"/>
      <c r="BQU1169" s="165"/>
      <c r="BQV1169" s="165"/>
      <c r="BQW1169" s="165"/>
      <c r="BQX1169" s="165"/>
      <c r="BQY1169" s="165"/>
      <c r="BQZ1169" s="165"/>
      <c r="BRA1169" s="165"/>
      <c r="BRB1169" s="165"/>
      <c r="BRC1169" s="165"/>
      <c r="BRD1169" s="165"/>
      <c r="BRE1169" s="165"/>
      <c r="BRF1169" s="165"/>
      <c r="BRG1169" s="165"/>
      <c r="BRH1169" s="165"/>
      <c r="BRI1169" s="165"/>
      <c r="BRJ1169" s="165"/>
      <c r="BRK1169" s="165"/>
      <c r="BRL1169" s="165"/>
      <c r="BRM1169" s="165"/>
      <c r="BRN1169" s="165"/>
      <c r="BRO1169" s="165"/>
      <c r="BRP1169" s="165"/>
      <c r="BRQ1169" s="165"/>
      <c r="BRR1169" s="165"/>
      <c r="BRS1169" s="165"/>
      <c r="BRT1169" s="165"/>
      <c r="BRU1169" s="165"/>
      <c r="BRV1169" s="165"/>
      <c r="BRW1169" s="165"/>
      <c r="BRX1169" s="165"/>
      <c r="BRY1169" s="165"/>
      <c r="BRZ1169" s="165"/>
      <c r="BSA1169" s="165"/>
      <c r="BSB1169" s="165"/>
      <c r="BSC1169" s="165"/>
      <c r="BSD1169" s="165"/>
      <c r="BSE1169" s="165"/>
      <c r="BSF1169" s="165"/>
      <c r="BSG1169" s="165"/>
      <c r="BSH1169" s="165"/>
      <c r="BSI1169" s="165"/>
      <c r="BSJ1169" s="165"/>
      <c r="BSK1169" s="165"/>
      <c r="BSL1169" s="165"/>
      <c r="BSM1169" s="165"/>
      <c r="BSN1169" s="165"/>
      <c r="BSO1169" s="165"/>
      <c r="BSP1169" s="165"/>
      <c r="BSQ1169" s="165"/>
      <c r="BSR1169" s="165"/>
      <c r="BSS1169" s="165"/>
      <c r="BST1169" s="165"/>
      <c r="BSU1169" s="165"/>
      <c r="BSV1169" s="165"/>
      <c r="BSW1169" s="165"/>
      <c r="BSX1169" s="165"/>
      <c r="BSY1169" s="165"/>
      <c r="BSZ1169" s="165"/>
      <c r="BTA1169" s="165"/>
      <c r="BTB1169" s="165"/>
      <c r="BTC1169" s="165"/>
      <c r="BTD1169" s="165"/>
      <c r="BTE1169" s="165"/>
      <c r="BTF1169" s="165"/>
      <c r="BTG1169" s="165"/>
      <c r="BTH1169" s="165"/>
      <c r="BTI1169" s="165"/>
      <c r="BTJ1169" s="165"/>
      <c r="BTK1169" s="165"/>
      <c r="BTL1169" s="165"/>
      <c r="BTM1169" s="165"/>
      <c r="BTN1169" s="165"/>
      <c r="BTO1169" s="165"/>
      <c r="BTP1169" s="165"/>
      <c r="BTQ1169" s="165"/>
      <c r="BTR1169" s="165"/>
      <c r="BTS1169" s="165"/>
      <c r="BTT1169" s="165"/>
      <c r="BTU1169" s="165"/>
      <c r="BTV1169" s="165"/>
      <c r="BTW1169" s="165"/>
      <c r="BTX1169" s="165"/>
      <c r="BTY1169" s="165"/>
      <c r="BTZ1169" s="165"/>
      <c r="BUA1169" s="165"/>
      <c r="BUB1169" s="165"/>
      <c r="BUC1169" s="165"/>
      <c r="BUD1169" s="165"/>
      <c r="BUE1169" s="165"/>
      <c r="BUF1169" s="165"/>
      <c r="BUG1169" s="165"/>
      <c r="BUH1169" s="165"/>
      <c r="BUI1169" s="165"/>
      <c r="BUJ1169" s="165"/>
      <c r="BUK1169" s="165"/>
      <c r="BUL1169" s="165"/>
      <c r="BUM1169" s="165"/>
      <c r="BUN1169" s="165"/>
      <c r="BUO1169" s="165"/>
      <c r="BUP1169" s="165"/>
      <c r="BUQ1169" s="165"/>
      <c r="BUR1169" s="165"/>
      <c r="BUS1169" s="165"/>
      <c r="BUT1169" s="165"/>
      <c r="BUU1169" s="165"/>
      <c r="BUV1169" s="165"/>
      <c r="BUW1169" s="165"/>
      <c r="BUX1169" s="165"/>
      <c r="BUY1169" s="165"/>
      <c r="BUZ1169" s="165"/>
      <c r="BVA1169" s="165"/>
      <c r="BVB1169" s="165"/>
      <c r="BVC1169" s="165"/>
      <c r="BVD1169" s="165"/>
      <c r="BVE1169" s="165"/>
      <c r="BVF1169" s="165"/>
      <c r="BVG1169" s="165"/>
      <c r="BVH1169" s="165"/>
      <c r="BVI1169" s="165"/>
      <c r="BVJ1169" s="165"/>
      <c r="BVK1169" s="165"/>
      <c r="BVL1169" s="165"/>
      <c r="BVM1169" s="165"/>
      <c r="BVN1169" s="165"/>
      <c r="BVO1169" s="165"/>
      <c r="BVP1169" s="165"/>
      <c r="BVQ1169" s="165"/>
      <c r="BVR1169" s="165"/>
      <c r="BVS1169" s="165"/>
      <c r="BVT1169" s="165"/>
      <c r="BVU1169" s="165"/>
      <c r="BVV1169" s="165"/>
      <c r="BVW1169" s="165"/>
      <c r="BVX1169" s="165"/>
      <c r="BVY1169" s="165"/>
      <c r="BVZ1169" s="165"/>
      <c r="BWA1169" s="165"/>
      <c r="BWB1169" s="165"/>
      <c r="BWC1169" s="165"/>
      <c r="BWD1169" s="165"/>
      <c r="BWE1169" s="165"/>
      <c r="BWF1169" s="165"/>
      <c r="BWG1169" s="165"/>
      <c r="BWH1169" s="165"/>
      <c r="BWI1169" s="165"/>
      <c r="BWJ1169" s="165"/>
      <c r="BWK1169" s="165"/>
      <c r="BWL1169" s="165"/>
      <c r="BWM1169" s="165"/>
      <c r="BWN1169" s="165"/>
      <c r="BWO1169" s="165"/>
      <c r="BWP1169" s="165"/>
      <c r="BWQ1169" s="165"/>
      <c r="BWR1169" s="165"/>
      <c r="BWS1169" s="165"/>
      <c r="BWT1169" s="165"/>
      <c r="BWU1169" s="165"/>
      <c r="BWV1169" s="165"/>
      <c r="BWW1169" s="165"/>
      <c r="BWX1169" s="165"/>
      <c r="BWY1169" s="165"/>
      <c r="BWZ1169" s="165"/>
      <c r="BXA1169" s="165"/>
      <c r="BXB1169" s="165"/>
      <c r="BXC1169" s="165"/>
      <c r="BXD1169" s="165"/>
      <c r="BXE1169" s="165"/>
      <c r="BXF1169" s="165"/>
      <c r="BXG1169" s="165"/>
      <c r="BXH1169" s="165"/>
      <c r="BXI1169" s="165"/>
      <c r="BXJ1169" s="165"/>
      <c r="BXK1169" s="165"/>
      <c r="BXL1169" s="165"/>
      <c r="BXM1169" s="165"/>
      <c r="BXN1169" s="165"/>
      <c r="BXO1169" s="165"/>
      <c r="BXP1169" s="165"/>
      <c r="BXQ1169" s="165"/>
      <c r="BXR1169" s="165"/>
      <c r="BXS1169" s="165"/>
      <c r="BXT1169" s="165"/>
      <c r="BXU1169" s="165"/>
      <c r="BXV1169" s="165"/>
      <c r="BXW1169" s="165"/>
      <c r="BXX1169" s="165"/>
      <c r="BXY1169" s="165"/>
      <c r="BXZ1169" s="165"/>
      <c r="BYA1169" s="165"/>
      <c r="BYB1169" s="165"/>
      <c r="BYC1169" s="165"/>
      <c r="BYD1169" s="165"/>
      <c r="BYE1169" s="165"/>
      <c r="BYF1169" s="165"/>
      <c r="BYG1169" s="165"/>
      <c r="BYH1169" s="165"/>
      <c r="BYI1169" s="165"/>
      <c r="BYJ1169" s="165"/>
      <c r="BYK1169" s="165"/>
      <c r="BYL1169" s="165"/>
      <c r="BYM1169" s="165"/>
      <c r="BYN1169" s="165"/>
      <c r="BYO1169" s="165"/>
      <c r="BYP1169" s="165"/>
      <c r="BYQ1169" s="165"/>
      <c r="BYR1169" s="165"/>
      <c r="BYS1169" s="165"/>
      <c r="BYT1169" s="165"/>
      <c r="BYU1169" s="165"/>
      <c r="BYV1169" s="165"/>
      <c r="BYW1169" s="165"/>
      <c r="BYX1169" s="165"/>
      <c r="BYY1169" s="165"/>
      <c r="BYZ1169" s="165"/>
      <c r="BZA1169" s="165"/>
      <c r="BZB1169" s="165"/>
      <c r="BZC1169" s="165"/>
      <c r="BZD1169" s="165"/>
      <c r="BZE1169" s="165"/>
      <c r="BZF1169" s="165"/>
      <c r="BZG1169" s="165"/>
      <c r="BZH1169" s="165"/>
      <c r="BZI1169" s="165"/>
      <c r="BZJ1169" s="165"/>
      <c r="BZK1169" s="165"/>
      <c r="BZL1169" s="165"/>
      <c r="BZM1169" s="165"/>
      <c r="BZN1169" s="165"/>
      <c r="BZO1169" s="165"/>
      <c r="BZP1169" s="165"/>
      <c r="BZQ1169" s="165"/>
      <c r="BZR1169" s="165"/>
      <c r="BZS1169" s="165"/>
      <c r="BZT1169" s="165"/>
      <c r="BZU1169" s="165"/>
      <c r="BZV1169" s="165"/>
      <c r="BZW1169" s="165"/>
      <c r="BZX1169" s="165"/>
      <c r="BZY1169" s="165"/>
      <c r="BZZ1169" s="165"/>
      <c r="CAA1169" s="165"/>
      <c r="CAB1169" s="165"/>
      <c r="CAC1169" s="165"/>
      <c r="CAD1169" s="165"/>
      <c r="CAE1169" s="165"/>
      <c r="CAF1169" s="165"/>
      <c r="CAG1169" s="165"/>
      <c r="CAH1169" s="165"/>
      <c r="CAI1169" s="165"/>
      <c r="CAJ1169" s="165"/>
      <c r="CAK1169" s="165"/>
      <c r="CAL1169" s="165"/>
      <c r="CAM1169" s="165"/>
      <c r="CAN1169" s="165"/>
      <c r="CAO1169" s="165"/>
      <c r="CAP1169" s="165"/>
      <c r="CAQ1169" s="165"/>
      <c r="CAR1169" s="165"/>
      <c r="CAS1169" s="165"/>
      <c r="CAT1169" s="165"/>
      <c r="CAU1169" s="165"/>
      <c r="CAV1169" s="165"/>
      <c r="CAW1169" s="165"/>
      <c r="CAX1169" s="165"/>
      <c r="CAY1169" s="165"/>
      <c r="CAZ1169" s="165"/>
      <c r="CBA1169" s="165"/>
      <c r="CBB1169" s="165"/>
      <c r="CBC1169" s="165"/>
      <c r="CBD1169" s="165"/>
      <c r="CBE1169" s="165"/>
      <c r="CBF1169" s="165"/>
      <c r="CBG1169" s="165"/>
      <c r="CBH1169" s="165"/>
      <c r="CBI1169" s="165"/>
      <c r="CBJ1169" s="165"/>
      <c r="CBK1169" s="165"/>
      <c r="CBL1169" s="165"/>
      <c r="CBM1169" s="165"/>
      <c r="CBN1169" s="165"/>
      <c r="CBO1169" s="165"/>
      <c r="CBP1169" s="165"/>
      <c r="CBQ1169" s="165"/>
      <c r="CBR1169" s="165"/>
      <c r="CBS1169" s="165"/>
      <c r="CBT1169" s="165"/>
      <c r="CBU1169" s="165"/>
      <c r="CBV1169" s="165"/>
      <c r="CBW1169" s="165"/>
      <c r="CBX1169" s="165"/>
      <c r="CBY1169" s="165"/>
      <c r="CBZ1169" s="165"/>
      <c r="CCA1169" s="165"/>
      <c r="CCB1169" s="165"/>
      <c r="CCC1169" s="165"/>
      <c r="CCD1169" s="165"/>
      <c r="CCE1169" s="165"/>
      <c r="CCF1169" s="165"/>
      <c r="CCG1169" s="165"/>
      <c r="CCH1169" s="165"/>
      <c r="CCI1169" s="165"/>
      <c r="CCJ1169" s="165"/>
      <c r="CCK1169" s="165"/>
      <c r="CCL1169" s="165"/>
      <c r="CCM1169" s="165"/>
      <c r="CCN1169" s="165"/>
      <c r="CCO1169" s="165"/>
      <c r="CCP1169" s="165"/>
      <c r="CCQ1169" s="165"/>
      <c r="CCR1169" s="165"/>
      <c r="CCS1169" s="165"/>
      <c r="CCT1169" s="165"/>
      <c r="CCU1169" s="165"/>
      <c r="CCV1169" s="165"/>
      <c r="CCW1169" s="165"/>
      <c r="CCX1169" s="165"/>
      <c r="CCY1169" s="165"/>
      <c r="CCZ1169" s="165"/>
      <c r="CDA1169" s="165"/>
      <c r="CDB1169" s="165"/>
      <c r="CDC1169" s="165"/>
      <c r="CDD1169" s="165"/>
      <c r="CDE1169" s="165"/>
      <c r="CDF1169" s="165"/>
      <c r="CDG1169" s="165"/>
      <c r="CDH1169" s="165"/>
      <c r="CDI1169" s="165"/>
      <c r="CDJ1169" s="165"/>
      <c r="CDK1169" s="165"/>
      <c r="CDL1169" s="165"/>
      <c r="CDM1169" s="165"/>
      <c r="CDN1169" s="165"/>
      <c r="CDO1169" s="165"/>
      <c r="CDP1169" s="165"/>
      <c r="CDQ1169" s="165"/>
      <c r="CDR1169" s="165"/>
      <c r="CDS1169" s="165"/>
      <c r="CDT1169" s="165"/>
      <c r="CDU1169" s="165"/>
      <c r="CDV1169" s="165"/>
      <c r="CDW1169" s="165"/>
      <c r="CDX1169" s="165"/>
      <c r="CDY1169" s="165"/>
      <c r="CDZ1169" s="165"/>
      <c r="CEA1169" s="165"/>
      <c r="CEB1169" s="165"/>
      <c r="CEC1169" s="165"/>
      <c r="CED1169" s="165"/>
      <c r="CEE1169" s="165"/>
      <c r="CEF1169" s="165"/>
      <c r="CEG1169" s="165"/>
      <c r="CEH1169" s="165"/>
      <c r="CEI1169" s="165"/>
      <c r="CEJ1169" s="165"/>
      <c r="CEK1169" s="165"/>
      <c r="CEL1169" s="165"/>
      <c r="CEM1169" s="165"/>
      <c r="CEN1169" s="165"/>
      <c r="CEO1169" s="165"/>
      <c r="CEP1169" s="165"/>
      <c r="CEQ1169" s="165"/>
      <c r="CER1169" s="165"/>
      <c r="CES1169" s="165"/>
      <c r="CET1169" s="165"/>
      <c r="CEU1169" s="165"/>
      <c r="CEV1169" s="165"/>
      <c r="CEW1169" s="165"/>
      <c r="CEX1169" s="165"/>
      <c r="CEY1169" s="165"/>
      <c r="CEZ1169" s="165"/>
      <c r="CFA1169" s="165"/>
      <c r="CFB1169" s="165"/>
      <c r="CFC1169" s="165"/>
      <c r="CFD1169" s="165"/>
      <c r="CFE1169" s="165"/>
      <c r="CFF1169" s="165"/>
      <c r="CFG1169" s="165"/>
      <c r="CFH1169" s="165"/>
      <c r="CFI1169" s="165"/>
      <c r="CFJ1169" s="165"/>
      <c r="CFK1169" s="165"/>
      <c r="CFL1169" s="165"/>
      <c r="CFM1169" s="165"/>
      <c r="CFN1169" s="165"/>
      <c r="CFO1169" s="165"/>
      <c r="CFP1169" s="165"/>
      <c r="CFQ1169" s="165"/>
      <c r="CFR1169" s="165"/>
      <c r="CFS1169" s="165"/>
      <c r="CFT1169" s="165"/>
      <c r="CFU1169" s="165"/>
      <c r="CFV1169" s="165"/>
      <c r="CFW1169" s="165"/>
      <c r="CFX1169" s="165"/>
      <c r="CFY1169" s="165"/>
      <c r="CFZ1169" s="165"/>
      <c r="CGA1169" s="165"/>
      <c r="CGB1169" s="165"/>
      <c r="CGC1169" s="165"/>
      <c r="CGD1169" s="165"/>
      <c r="CGE1169" s="165"/>
      <c r="CGF1169" s="165"/>
      <c r="CGG1169" s="165"/>
      <c r="CGH1169" s="165"/>
      <c r="CGI1169" s="165"/>
      <c r="CGJ1169" s="165"/>
      <c r="CGK1169" s="165"/>
      <c r="CGL1169" s="165"/>
      <c r="CGM1169" s="165"/>
      <c r="CGN1169" s="165"/>
      <c r="CGO1169" s="165"/>
      <c r="CGP1169" s="165"/>
      <c r="CGQ1169" s="165"/>
      <c r="CGR1169" s="165"/>
      <c r="CGS1169" s="165"/>
      <c r="CGT1169" s="165"/>
      <c r="CGU1169" s="165"/>
      <c r="CGV1169" s="165"/>
      <c r="CGW1169" s="165"/>
      <c r="CGX1169" s="165"/>
      <c r="CGY1169" s="165"/>
      <c r="CGZ1169" s="165"/>
      <c r="CHA1169" s="165"/>
      <c r="CHB1169" s="165"/>
      <c r="CHC1169" s="165"/>
      <c r="CHD1169" s="165"/>
      <c r="CHE1169" s="165"/>
      <c r="CHF1169" s="165"/>
      <c r="CHG1169" s="165"/>
      <c r="CHH1169" s="165"/>
      <c r="CHI1169" s="165"/>
      <c r="CHJ1169" s="165"/>
      <c r="CHK1169" s="165"/>
      <c r="CHL1169" s="165"/>
      <c r="CHM1169" s="165"/>
      <c r="CHN1169" s="165"/>
      <c r="CHO1169" s="165"/>
      <c r="CHP1169" s="165"/>
      <c r="CHQ1169" s="165"/>
      <c r="CHR1169" s="165"/>
      <c r="CHS1169" s="165"/>
      <c r="CHT1169" s="165"/>
      <c r="CHU1169" s="165"/>
      <c r="CHV1169" s="165"/>
      <c r="CHW1169" s="165"/>
      <c r="CHX1169" s="165"/>
      <c r="CHY1169" s="165"/>
      <c r="CHZ1169" s="165"/>
      <c r="CIA1169" s="165"/>
      <c r="CIB1169" s="165"/>
      <c r="CIC1169" s="165"/>
      <c r="CID1169" s="165"/>
      <c r="CIE1169" s="165"/>
      <c r="CIF1169" s="165"/>
      <c r="CIG1169" s="165"/>
      <c r="CIH1169" s="165"/>
      <c r="CII1169" s="165"/>
      <c r="CIJ1169" s="165"/>
      <c r="CIK1169" s="165"/>
      <c r="CIL1169" s="165"/>
      <c r="CIM1169" s="165"/>
      <c r="CIN1169" s="165"/>
      <c r="CIO1169" s="165"/>
      <c r="CIP1169" s="165"/>
      <c r="CIQ1169" s="165"/>
      <c r="CIR1169" s="165"/>
      <c r="CIS1169" s="165"/>
      <c r="CIT1169" s="165"/>
      <c r="CIU1169" s="165"/>
      <c r="CIV1169" s="165"/>
      <c r="CIW1169" s="165"/>
      <c r="CIX1169" s="165"/>
      <c r="CIY1169" s="165"/>
      <c r="CIZ1169" s="165"/>
      <c r="CJA1169" s="165"/>
      <c r="CJB1169" s="165"/>
      <c r="CJC1169" s="165"/>
      <c r="CJD1169" s="165"/>
      <c r="CJE1169" s="165"/>
      <c r="CJF1169" s="165"/>
      <c r="CJG1169" s="165"/>
      <c r="CJH1169" s="165"/>
      <c r="CJI1169" s="165"/>
      <c r="CJJ1169" s="165"/>
      <c r="CJK1169" s="165"/>
      <c r="CJL1169" s="165"/>
      <c r="CJM1169" s="165"/>
      <c r="CJN1169" s="165"/>
      <c r="CJO1169" s="165"/>
      <c r="CJP1169" s="165"/>
      <c r="CJQ1169" s="165"/>
      <c r="CJR1169" s="165"/>
      <c r="CJS1169" s="165"/>
      <c r="CJT1169" s="165"/>
      <c r="CJU1169" s="165"/>
      <c r="CJV1169" s="165"/>
      <c r="CJW1169" s="165"/>
      <c r="CJX1169" s="165"/>
      <c r="CJY1169" s="165"/>
      <c r="CJZ1169" s="165"/>
      <c r="CKA1169" s="165"/>
      <c r="CKB1169" s="165"/>
      <c r="CKC1169" s="165"/>
      <c r="CKD1169" s="165"/>
      <c r="CKE1169" s="165"/>
      <c r="CKF1169" s="165"/>
      <c r="CKG1169" s="165"/>
      <c r="CKH1169" s="165"/>
      <c r="CKI1169" s="165"/>
      <c r="CKJ1169" s="165"/>
      <c r="CKK1169" s="165"/>
      <c r="CKL1169" s="165"/>
      <c r="CKM1169" s="165"/>
      <c r="CKN1169" s="165"/>
      <c r="CKO1169" s="165"/>
      <c r="CKP1169" s="165"/>
      <c r="CKQ1169" s="165"/>
      <c r="CKR1169" s="165"/>
      <c r="CKS1169" s="165"/>
      <c r="CKT1169" s="165"/>
      <c r="CKU1169" s="165"/>
      <c r="CKV1169" s="165"/>
      <c r="CKW1169" s="165"/>
      <c r="CKX1169" s="165"/>
      <c r="CKY1169" s="165"/>
      <c r="CKZ1169" s="165"/>
      <c r="CLA1169" s="165"/>
      <c r="CLB1169" s="165"/>
      <c r="CLC1169" s="165"/>
      <c r="CLD1169" s="165"/>
      <c r="CLE1169" s="165"/>
      <c r="CLF1169" s="165"/>
      <c r="CLG1169" s="165"/>
      <c r="CLH1169" s="165"/>
      <c r="CLI1169" s="165"/>
      <c r="CLJ1169" s="165"/>
      <c r="CLK1169" s="165"/>
      <c r="CLL1169" s="165"/>
      <c r="CLM1169" s="165"/>
      <c r="CLN1169" s="165"/>
      <c r="CLO1169" s="165"/>
      <c r="CLP1169" s="165"/>
      <c r="CLQ1169" s="165"/>
      <c r="CLR1169" s="165"/>
      <c r="CLS1169" s="165"/>
      <c r="CLT1169" s="165"/>
      <c r="CLU1169" s="165"/>
      <c r="CLV1169" s="165"/>
      <c r="CLW1169" s="165"/>
      <c r="CLX1169" s="165"/>
      <c r="CLY1169" s="165"/>
      <c r="CLZ1169" s="165"/>
      <c r="CMA1169" s="165"/>
      <c r="CMB1169" s="165"/>
      <c r="CMC1169" s="165"/>
      <c r="CMD1169" s="165"/>
      <c r="CME1169" s="165"/>
      <c r="CMF1169" s="165"/>
      <c r="CMG1169" s="165"/>
      <c r="CMH1169" s="165"/>
      <c r="CMI1169" s="165"/>
      <c r="CMJ1169" s="165"/>
      <c r="CMK1169" s="165"/>
      <c r="CML1169" s="165"/>
      <c r="CMM1169" s="165"/>
      <c r="CMN1169" s="165"/>
      <c r="CMO1169" s="165"/>
      <c r="CMP1169" s="165"/>
      <c r="CMQ1169" s="165"/>
      <c r="CMR1169" s="165"/>
      <c r="CMS1169" s="165"/>
      <c r="CMT1169" s="165"/>
      <c r="CMU1169" s="165"/>
      <c r="CMV1169" s="165"/>
      <c r="CMW1169" s="165"/>
      <c r="CMX1169" s="165"/>
      <c r="CMY1169" s="165"/>
      <c r="CMZ1169" s="165"/>
      <c r="CNA1169" s="165"/>
      <c r="CNB1169" s="165"/>
      <c r="CNC1169" s="165"/>
      <c r="CND1169" s="165"/>
      <c r="CNE1169" s="165"/>
      <c r="CNF1169" s="165"/>
      <c r="CNG1169" s="165"/>
      <c r="CNH1169" s="165"/>
      <c r="CNI1169" s="165"/>
      <c r="CNJ1169" s="165"/>
      <c r="CNK1169" s="165"/>
      <c r="CNL1169" s="165"/>
      <c r="CNM1169" s="165"/>
      <c r="CNN1169" s="165"/>
      <c r="CNO1169" s="165"/>
      <c r="CNP1169" s="165"/>
      <c r="CNQ1169" s="165"/>
      <c r="CNR1169" s="165"/>
      <c r="CNS1169" s="165"/>
      <c r="CNT1169" s="165"/>
      <c r="CNU1169" s="165"/>
      <c r="CNV1169" s="165"/>
      <c r="CNW1169" s="165"/>
      <c r="CNX1169" s="165"/>
      <c r="CNY1169" s="165"/>
      <c r="CNZ1169" s="165"/>
      <c r="COA1169" s="165"/>
      <c r="COB1169" s="165"/>
      <c r="COC1169" s="165"/>
      <c r="COD1169" s="165"/>
      <c r="COE1169" s="165"/>
      <c r="COF1169" s="165"/>
      <c r="COG1169" s="165"/>
      <c r="COH1169" s="165"/>
      <c r="COI1169" s="165"/>
      <c r="COJ1169" s="165"/>
      <c r="COK1169" s="165"/>
      <c r="COL1169" s="165"/>
      <c r="COM1169" s="165"/>
      <c r="CON1169" s="165"/>
      <c r="COO1169" s="165"/>
      <c r="COP1169" s="165"/>
      <c r="COQ1169" s="165"/>
      <c r="COR1169" s="165"/>
      <c r="COS1169" s="165"/>
      <c r="COT1169" s="165"/>
      <c r="COU1169" s="165"/>
      <c r="COV1169" s="165"/>
      <c r="COW1169" s="165"/>
      <c r="COX1169" s="165"/>
      <c r="COY1169" s="165"/>
      <c r="COZ1169" s="165"/>
      <c r="CPA1169" s="165"/>
      <c r="CPB1169" s="165"/>
      <c r="CPC1169" s="165"/>
      <c r="CPD1169" s="165"/>
      <c r="CPE1169" s="165"/>
      <c r="CPF1169" s="165"/>
      <c r="CPG1169" s="165"/>
      <c r="CPH1169" s="165"/>
      <c r="CPI1169" s="165"/>
      <c r="CPJ1169" s="165"/>
      <c r="CPK1169" s="165"/>
      <c r="CPL1169" s="165"/>
      <c r="CPM1169" s="165"/>
      <c r="CPN1169" s="165"/>
      <c r="CPO1169" s="165"/>
      <c r="CPP1169" s="165"/>
      <c r="CPQ1169" s="165"/>
      <c r="CPR1169" s="165"/>
      <c r="CPS1169" s="165"/>
      <c r="CPT1169" s="165"/>
      <c r="CPU1169" s="165"/>
      <c r="CPV1169" s="165"/>
      <c r="CPW1169" s="165"/>
      <c r="CPX1169" s="165"/>
      <c r="CPY1169" s="165"/>
      <c r="CPZ1169" s="165"/>
      <c r="CQA1169" s="165"/>
      <c r="CQB1169" s="165"/>
      <c r="CQC1169" s="165"/>
      <c r="CQD1169" s="165"/>
      <c r="CQE1169" s="165"/>
      <c r="CQF1169" s="165"/>
      <c r="CQG1169" s="165"/>
      <c r="CQH1169" s="165"/>
      <c r="CQI1169" s="165"/>
      <c r="CQJ1169" s="165"/>
      <c r="CQK1169" s="165"/>
      <c r="CQL1169" s="165"/>
      <c r="CQM1169" s="165"/>
      <c r="CQN1169" s="165"/>
      <c r="CQO1169" s="165"/>
      <c r="CQP1169" s="165"/>
      <c r="CQQ1169" s="165"/>
      <c r="CQR1169" s="165"/>
      <c r="CQS1169" s="165"/>
      <c r="CQT1169" s="165"/>
      <c r="CQU1169" s="165"/>
      <c r="CQV1169" s="165"/>
      <c r="CQW1169" s="165"/>
      <c r="CQX1169" s="165"/>
      <c r="CQY1169" s="165"/>
      <c r="CQZ1169" s="165"/>
      <c r="CRA1169" s="165"/>
      <c r="CRB1169" s="165"/>
      <c r="CRC1169" s="165"/>
      <c r="CRD1169" s="165"/>
      <c r="CRE1169" s="165"/>
      <c r="CRF1169" s="165"/>
      <c r="CRG1169" s="165"/>
      <c r="CRH1169" s="165"/>
      <c r="CRI1169" s="165"/>
      <c r="CRJ1169" s="165"/>
      <c r="CRK1169" s="165"/>
      <c r="CRL1169" s="165"/>
      <c r="CRM1169" s="165"/>
      <c r="CRN1169" s="165"/>
      <c r="CRO1169" s="165"/>
      <c r="CRP1169" s="165"/>
      <c r="CRQ1169" s="165"/>
      <c r="CRR1169" s="165"/>
      <c r="CRS1169" s="165"/>
      <c r="CRT1169" s="165"/>
      <c r="CRU1169" s="165"/>
      <c r="CRV1169" s="165"/>
      <c r="CRW1169" s="165"/>
      <c r="CRX1169" s="165"/>
      <c r="CRY1169" s="165"/>
      <c r="CRZ1169" s="165"/>
      <c r="CSA1169" s="165"/>
      <c r="CSB1169" s="165"/>
      <c r="CSC1169" s="165"/>
      <c r="CSD1169" s="165"/>
      <c r="CSE1169" s="165"/>
      <c r="CSF1169" s="165"/>
      <c r="CSG1169" s="165"/>
      <c r="CSH1169" s="165"/>
      <c r="CSI1169" s="165"/>
      <c r="CSJ1169" s="165"/>
      <c r="CSK1169" s="165"/>
      <c r="CSL1169" s="165"/>
      <c r="CSM1169" s="165"/>
      <c r="CSN1169" s="165"/>
      <c r="CSO1169" s="165"/>
      <c r="CSP1169" s="165"/>
      <c r="CSQ1169" s="165"/>
      <c r="CSR1169" s="165"/>
      <c r="CSS1169" s="165"/>
      <c r="CST1169" s="165"/>
      <c r="CSU1169" s="165"/>
      <c r="CSV1169" s="165"/>
      <c r="CSW1169" s="165"/>
      <c r="CSX1169" s="165"/>
      <c r="CSY1169" s="165"/>
      <c r="CSZ1169" s="165"/>
      <c r="CTA1169" s="165"/>
      <c r="CTB1169" s="165"/>
      <c r="CTC1169" s="165"/>
      <c r="CTD1169" s="165"/>
      <c r="CTE1169" s="165"/>
      <c r="CTF1169" s="165"/>
      <c r="CTG1169" s="165"/>
      <c r="CTH1169" s="165"/>
      <c r="CTI1169" s="165"/>
      <c r="CTJ1169" s="165"/>
      <c r="CTK1169" s="165"/>
      <c r="CTL1169" s="165"/>
      <c r="CTM1169" s="165"/>
      <c r="CTN1169" s="165"/>
      <c r="CTO1169" s="165"/>
      <c r="CTP1169" s="165"/>
      <c r="CTQ1169" s="165"/>
      <c r="CTR1169" s="165"/>
      <c r="CTS1169" s="165"/>
      <c r="CTT1169" s="165"/>
      <c r="CTU1169" s="165"/>
      <c r="CTV1169" s="165"/>
      <c r="CTW1169" s="165"/>
      <c r="CTX1169" s="165"/>
      <c r="CTY1169" s="165"/>
      <c r="CTZ1169" s="165"/>
      <c r="CUA1169" s="165"/>
      <c r="CUB1169" s="165"/>
      <c r="CUC1169" s="165"/>
      <c r="CUD1169" s="165"/>
      <c r="CUE1169" s="165"/>
      <c r="CUF1169" s="165"/>
      <c r="CUG1169" s="165"/>
      <c r="CUH1169" s="165"/>
      <c r="CUI1169" s="165"/>
      <c r="CUJ1169" s="165"/>
      <c r="CUK1169" s="165"/>
      <c r="CUL1169" s="165"/>
      <c r="CUM1169" s="165"/>
      <c r="CUN1169" s="165"/>
      <c r="CUO1169" s="165"/>
      <c r="CUP1169" s="165"/>
      <c r="CUQ1169" s="165"/>
      <c r="CUR1169" s="165"/>
      <c r="CUS1169" s="165"/>
      <c r="CUT1169" s="165"/>
      <c r="CUU1169" s="165"/>
      <c r="CUV1169" s="165"/>
      <c r="CUW1169" s="165"/>
      <c r="CUX1169" s="165"/>
      <c r="CUY1169" s="165"/>
      <c r="CUZ1169" s="165"/>
      <c r="CVA1169" s="165"/>
      <c r="CVB1169" s="165"/>
      <c r="CVC1169" s="165"/>
      <c r="CVD1169" s="165"/>
      <c r="CVE1169" s="165"/>
      <c r="CVF1169" s="165"/>
      <c r="CVG1169" s="165"/>
      <c r="CVH1169" s="165"/>
      <c r="CVI1169" s="165"/>
      <c r="CVJ1169" s="165"/>
      <c r="CVK1169" s="165"/>
      <c r="CVL1169" s="165"/>
      <c r="CVM1169" s="165"/>
      <c r="CVN1169" s="165"/>
      <c r="CVO1169" s="165"/>
      <c r="CVP1169" s="165"/>
      <c r="CVQ1169" s="165"/>
      <c r="CVR1169" s="165"/>
      <c r="CVS1169" s="165"/>
      <c r="CVT1169" s="165"/>
      <c r="CVU1169" s="165"/>
      <c r="CVV1169" s="165"/>
      <c r="CVW1169" s="165"/>
      <c r="CVX1169" s="165"/>
      <c r="CVY1169" s="165"/>
      <c r="CVZ1169" s="165"/>
      <c r="CWA1169" s="165"/>
      <c r="CWB1169" s="165"/>
      <c r="CWC1169" s="165"/>
      <c r="CWD1169" s="165"/>
      <c r="CWE1169" s="165"/>
      <c r="CWF1169" s="165"/>
      <c r="CWG1169" s="165"/>
      <c r="CWH1169" s="165"/>
      <c r="CWI1169" s="165"/>
      <c r="CWJ1169" s="165"/>
      <c r="CWK1169" s="165"/>
      <c r="CWL1169" s="165"/>
      <c r="CWM1169" s="165"/>
      <c r="CWN1169" s="165"/>
      <c r="CWO1169" s="165"/>
      <c r="CWP1169" s="165"/>
      <c r="CWQ1169" s="165"/>
      <c r="CWR1169" s="165"/>
      <c r="CWS1169" s="165"/>
      <c r="CWT1169" s="165"/>
      <c r="CWU1169" s="165"/>
      <c r="CWV1169" s="165"/>
      <c r="CWW1169" s="165"/>
      <c r="CWX1169" s="165"/>
      <c r="CWY1169" s="165"/>
      <c r="CWZ1169" s="165"/>
      <c r="CXA1169" s="165"/>
      <c r="CXB1169" s="165"/>
      <c r="CXC1169" s="165"/>
      <c r="CXD1169" s="165"/>
      <c r="CXE1169" s="165"/>
      <c r="CXF1169" s="165"/>
      <c r="CXG1169" s="165"/>
      <c r="CXH1169" s="165"/>
      <c r="CXI1169" s="165"/>
      <c r="CXJ1169" s="165"/>
      <c r="CXK1169" s="165"/>
      <c r="CXL1169" s="165"/>
      <c r="CXM1169" s="165"/>
      <c r="CXN1169" s="165"/>
      <c r="CXO1169" s="165"/>
      <c r="CXP1169" s="165"/>
      <c r="CXQ1169" s="165"/>
      <c r="CXR1169" s="165"/>
      <c r="CXS1169" s="165"/>
      <c r="CXT1169" s="165"/>
      <c r="CXU1169" s="165"/>
      <c r="CXV1169" s="165"/>
      <c r="CXW1169" s="165"/>
      <c r="CXX1169" s="165"/>
      <c r="CXY1169" s="165"/>
      <c r="CXZ1169" s="165"/>
      <c r="CYA1169" s="165"/>
      <c r="CYB1169" s="165"/>
      <c r="CYC1169" s="165"/>
      <c r="CYD1169" s="165"/>
      <c r="CYE1169" s="165"/>
      <c r="CYF1169" s="165"/>
      <c r="CYG1169" s="165"/>
      <c r="CYH1169" s="165"/>
      <c r="CYI1169" s="165"/>
      <c r="CYJ1169" s="165"/>
      <c r="CYK1169" s="165"/>
      <c r="CYL1169" s="165"/>
      <c r="CYM1169" s="165"/>
      <c r="CYN1169" s="165"/>
      <c r="CYO1169" s="165"/>
      <c r="CYP1169" s="165"/>
      <c r="CYQ1169" s="165"/>
      <c r="CYR1169" s="165"/>
      <c r="CYS1169" s="165"/>
      <c r="CYT1169" s="165"/>
      <c r="CYU1169" s="165"/>
      <c r="CYV1169" s="165"/>
      <c r="CYW1169" s="165"/>
      <c r="CYX1169" s="165"/>
      <c r="CYY1169" s="165"/>
      <c r="CYZ1169" s="165"/>
      <c r="CZA1169" s="165"/>
      <c r="CZB1169" s="165"/>
      <c r="CZC1169" s="165"/>
      <c r="CZD1169" s="165"/>
      <c r="CZE1169" s="165"/>
      <c r="CZF1169" s="165"/>
      <c r="CZG1169" s="165"/>
      <c r="CZH1169" s="165"/>
      <c r="CZI1169" s="165"/>
      <c r="CZJ1169" s="165"/>
      <c r="CZK1169" s="165"/>
      <c r="CZL1169" s="165"/>
      <c r="CZM1169" s="165"/>
      <c r="CZN1169" s="165"/>
      <c r="CZO1169" s="165"/>
      <c r="CZP1169" s="165"/>
      <c r="CZQ1169" s="165"/>
      <c r="CZR1169" s="165"/>
      <c r="CZS1169" s="165"/>
      <c r="CZT1169" s="165"/>
      <c r="CZU1169" s="165"/>
      <c r="CZV1169" s="165"/>
      <c r="CZW1169" s="165"/>
      <c r="CZX1169" s="165"/>
      <c r="CZY1169" s="165"/>
      <c r="CZZ1169" s="165"/>
      <c r="DAA1169" s="165"/>
      <c r="DAB1169" s="165"/>
      <c r="DAC1169" s="165"/>
      <c r="DAD1169" s="165"/>
      <c r="DAE1169" s="165"/>
      <c r="DAF1169" s="165"/>
      <c r="DAG1169" s="165"/>
      <c r="DAH1169" s="165"/>
      <c r="DAI1169" s="165"/>
      <c r="DAJ1169" s="165"/>
      <c r="DAK1169" s="165"/>
      <c r="DAL1169" s="165"/>
      <c r="DAM1169" s="165"/>
      <c r="DAN1169" s="165"/>
      <c r="DAO1169" s="165"/>
      <c r="DAP1169" s="165"/>
      <c r="DAQ1169" s="165"/>
      <c r="DAR1169" s="165"/>
      <c r="DAS1169" s="165"/>
      <c r="DAT1169" s="165"/>
      <c r="DAU1169" s="165"/>
      <c r="DAV1169" s="165"/>
      <c r="DAW1169" s="165"/>
      <c r="DAX1169" s="165"/>
      <c r="DAY1169" s="165"/>
      <c r="DAZ1169" s="165"/>
      <c r="DBA1169" s="165"/>
      <c r="DBB1169" s="165"/>
      <c r="DBC1169" s="165"/>
      <c r="DBD1169" s="165"/>
      <c r="DBE1169" s="165"/>
      <c r="DBF1169" s="165"/>
      <c r="DBG1169" s="165"/>
      <c r="DBH1169" s="165"/>
      <c r="DBI1169" s="165"/>
      <c r="DBJ1169" s="165"/>
      <c r="DBK1169" s="165"/>
      <c r="DBL1169" s="165"/>
      <c r="DBM1169" s="165"/>
      <c r="DBN1169" s="165"/>
      <c r="DBO1169" s="165"/>
      <c r="DBP1169" s="165"/>
      <c r="DBQ1169" s="165"/>
      <c r="DBR1169" s="165"/>
      <c r="DBS1169" s="165"/>
      <c r="DBT1169" s="165"/>
      <c r="DBU1169" s="165"/>
      <c r="DBV1169" s="165"/>
      <c r="DBW1169" s="165"/>
      <c r="DBX1169" s="165"/>
      <c r="DBY1169" s="165"/>
      <c r="DBZ1169" s="165"/>
      <c r="DCA1169" s="165"/>
      <c r="DCB1169" s="165"/>
      <c r="DCC1169" s="165"/>
      <c r="DCD1169" s="165"/>
      <c r="DCE1169" s="165"/>
      <c r="DCF1169" s="165"/>
      <c r="DCG1169" s="165"/>
      <c r="DCH1169" s="165"/>
      <c r="DCI1169" s="165"/>
      <c r="DCJ1169" s="165"/>
      <c r="DCK1169" s="165"/>
      <c r="DCL1169" s="165"/>
      <c r="DCM1169" s="165"/>
      <c r="DCN1169" s="165"/>
      <c r="DCO1169" s="165"/>
      <c r="DCP1169" s="165"/>
      <c r="DCQ1169" s="165"/>
      <c r="DCR1169" s="165"/>
      <c r="DCS1169" s="165"/>
      <c r="DCT1169" s="165"/>
      <c r="DCU1169" s="165"/>
      <c r="DCV1169" s="165"/>
      <c r="DCW1169" s="165"/>
      <c r="DCX1169" s="165"/>
      <c r="DCY1169" s="165"/>
      <c r="DCZ1169" s="165"/>
      <c r="DDA1169" s="165"/>
      <c r="DDB1169" s="165"/>
      <c r="DDC1169" s="165"/>
      <c r="DDD1169" s="165"/>
      <c r="DDE1169" s="165"/>
      <c r="DDF1169" s="165"/>
      <c r="DDG1169" s="165"/>
      <c r="DDH1169" s="165"/>
      <c r="DDI1169" s="165"/>
      <c r="DDJ1169" s="165"/>
      <c r="DDK1169" s="165"/>
      <c r="DDL1169" s="165"/>
      <c r="DDM1169" s="165"/>
      <c r="DDN1169" s="165"/>
      <c r="DDO1169" s="165"/>
      <c r="DDP1169" s="165"/>
      <c r="DDQ1169" s="165"/>
      <c r="DDR1169" s="165"/>
      <c r="DDS1169" s="165"/>
      <c r="DDT1169" s="165"/>
      <c r="DDU1169" s="165"/>
      <c r="DDV1169" s="165"/>
      <c r="DDW1169" s="165"/>
      <c r="DDX1169" s="165"/>
      <c r="DDY1169" s="165"/>
      <c r="DDZ1169" s="165"/>
      <c r="DEA1169" s="165"/>
      <c r="DEB1169" s="165"/>
      <c r="DEC1169" s="165"/>
      <c r="DED1169" s="165"/>
      <c r="DEE1169" s="165"/>
      <c r="DEF1169" s="165"/>
      <c r="DEG1169" s="165"/>
      <c r="DEH1169" s="165"/>
      <c r="DEI1169" s="165"/>
      <c r="DEJ1169" s="165"/>
      <c r="DEK1169" s="165"/>
      <c r="DEL1169" s="165"/>
      <c r="DEM1169" s="165"/>
      <c r="DEN1169" s="165"/>
      <c r="DEO1169" s="165"/>
      <c r="DEP1169" s="165"/>
      <c r="DEQ1169" s="165"/>
      <c r="DER1169" s="165"/>
      <c r="DES1169" s="165"/>
      <c r="DET1169" s="165"/>
      <c r="DEU1169" s="165"/>
      <c r="DEV1169" s="165"/>
      <c r="DEW1169" s="165"/>
      <c r="DEX1169" s="165"/>
      <c r="DEY1169" s="165"/>
      <c r="DEZ1169" s="165"/>
      <c r="DFA1169" s="165"/>
      <c r="DFB1169" s="165"/>
      <c r="DFC1169" s="165"/>
      <c r="DFD1169" s="165"/>
      <c r="DFE1169" s="165"/>
      <c r="DFF1169" s="165"/>
      <c r="DFG1169" s="165"/>
      <c r="DFH1169" s="165"/>
      <c r="DFI1169" s="165"/>
      <c r="DFJ1169" s="165"/>
      <c r="DFK1169" s="165"/>
      <c r="DFL1169" s="165"/>
      <c r="DFM1169" s="165"/>
      <c r="DFN1169" s="165"/>
      <c r="DFO1169" s="165"/>
      <c r="DFP1169" s="165"/>
      <c r="DFQ1169" s="165"/>
      <c r="DFR1169" s="165"/>
      <c r="DFS1169" s="165"/>
      <c r="DFT1169" s="165"/>
      <c r="DFU1169" s="165"/>
      <c r="DFV1169" s="165"/>
      <c r="DFW1169" s="165"/>
      <c r="DFX1169" s="165"/>
      <c r="DFY1169" s="165"/>
      <c r="DFZ1169" s="165"/>
      <c r="DGA1169" s="165"/>
      <c r="DGB1169" s="165"/>
      <c r="DGC1169" s="165"/>
      <c r="DGD1169" s="165"/>
      <c r="DGE1169" s="165"/>
      <c r="DGF1169" s="165"/>
      <c r="DGG1169" s="165"/>
      <c r="DGH1169" s="165"/>
      <c r="DGI1169" s="165"/>
      <c r="DGJ1169" s="165"/>
      <c r="DGK1169" s="165"/>
      <c r="DGL1169" s="165"/>
      <c r="DGM1169" s="165"/>
      <c r="DGN1169" s="165"/>
      <c r="DGO1169" s="165"/>
      <c r="DGP1169" s="165"/>
      <c r="DGQ1169" s="165"/>
      <c r="DGR1169" s="165"/>
      <c r="DGS1169" s="165"/>
      <c r="DGT1169" s="165"/>
      <c r="DGU1169" s="165"/>
      <c r="DGV1169" s="165"/>
      <c r="DGW1169" s="165"/>
      <c r="DGX1169" s="165"/>
      <c r="DGY1169" s="165"/>
      <c r="DGZ1169" s="165"/>
      <c r="DHA1169" s="165"/>
      <c r="DHB1169" s="165"/>
      <c r="DHC1169" s="165"/>
      <c r="DHD1169" s="165"/>
      <c r="DHE1169" s="165"/>
      <c r="DHF1169" s="165"/>
      <c r="DHG1169" s="165"/>
      <c r="DHH1169" s="165"/>
      <c r="DHI1169" s="165"/>
      <c r="DHJ1169" s="165"/>
      <c r="DHK1169" s="165"/>
      <c r="DHL1169" s="165"/>
      <c r="DHM1169" s="165"/>
      <c r="DHN1169" s="165"/>
      <c r="DHO1169" s="165"/>
      <c r="DHP1169" s="165"/>
      <c r="DHQ1169" s="165"/>
      <c r="DHR1169" s="165"/>
      <c r="DHS1169" s="165"/>
      <c r="DHT1169" s="165"/>
      <c r="DHU1169" s="165"/>
      <c r="DHV1169" s="165"/>
      <c r="DHW1169" s="165"/>
      <c r="DHX1169" s="165"/>
      <c r="DHY1169" s="165"/>
      <c r="DHZ1169" s="165"/>
      <c r="DIA1169" s="165"/>
      <c r="DIB1169" s="165"/>
      <c r="DIC1169" s="165"/>
      <c r="DID1169" s="165"/>
      <c r="DIE1169" s="165"/>
      <c r="DIF1169" s="165"/>
      <c r="DIG1169" s="165"/>
      <c r="DIH1169" s="165"/>
      <c r="DII1169" s="165"/>
      <c r="DIJ1169" s="165"/>
      <c r="DIK1169" s="165"/>
      <c r="DIL1169" s="165"/>
      <c r="DIM1169" s="165"/>
      <c r="DIN1169" s="165"/>
      <c r="DIO1169" s="165"/>
      <c r="DIP1169" s="165"/>
      <c r="DIQ1169" s="165"/>
      <c r="DIR1169" s="165"/>
      <c r="DIS1169" s="165"/>
      <c r="DIT1169" s="165"/>
      <c r="DIU1169" s="165"/>
      <c r="DIV1169" s="165"/>
      <c r="DIW1169" s="165"/>
      <c r="DIX1169" s="165"/>
      <c r="DIY1169" s="165"/>
      <c r="DIZ1169" s="165"/>
      <c r="DJA1169" s="165"/>
      <c r="DJB1169" s="165"/>
      <c r="DJC1169" s="165"/>
      <c r="DJD1169" s="165"/>
      <c r="DJE1169" s="165"/>
      <c r="DJF1169" s="165"/>
      <c r="DJG1169" s="165"/>
      <c r="DJH1169" s="165"/>
      <c r="DJI1169" s="165"/>
      <c r="DJJ1169" s="165"/>
      <c r="DJK1169" s="165"/>
      <c r="DJL1169" s="165"/>
      <c r="DJM1169" s="165"/>
      <c r="DJN1169" s="165"/>
      <c r="DJO1169" s="165"/>
      <c r="DJP1169" s="165"/>
      <c r="DJQ1169" s="165"/>
      <c r="DJR1169" s="165"/>
      <c r="DJS1169" s="165"/>
      <c r="DJT1169" s="165"/>
      <c r="DJU1169" s="165"/>
      <c r="DJV1169" s="165"/>
      <c r="DJW1169" s="165"/>
      <c r="DJX1169" s="165"/>
      <c r="DJY1169" s="165"/>
      <c r="DJZ1169" s="165"/>
      <c r="DKA1169" s="165"/>
      <c r="DKB1169" s="165"/>
      <c r="DKC1169" s="165"/>
      <c r="DKD1169" s="165"/>
      <c r="DKE1169" s="165"/>
      <c r="DKF1169" s="165"/>
      <c r="DKG1169" s="165"/>
      <c r="DKH1169" s="165"/>
      <c r="DKI1169" s="165"/>
      <c r="DKJ1169" s="165"/>
      <c r="DKK1169" s="165"/>
      <c r="DKL1169" s="165"/>
      <c r="DKM1169" s="165"/>
      <c r="DKN1169" s="165"/>
      <c r="DKO1169" s="165"/>
      <c r="DKP1169" s="165"/>
      <c r="DKQ1169" s="165"/>
      <c r="DKR1169" s="165"/>
      <c r="DKS1169" s="165"/>
      <c r="DKT1169" s="165"/>
      <c r="DKU1169" s="165"/>
      <c r="DKV1169" s="165"/>
      <c r="DKW1169" s="165"/>
      <c r="DKX1169" s="165"/>
      <c r="DKY1169" s="165"/>
      <c r="DKZ1169" s="165"/>
      <c r="DLA1169" s="165"/>
      <c r="DLB1169" s="165"/>
      <c r="DLC1169" s="165"/>
      <c r="DLD1169" s="165"/>
      <c r="DLE1169" s="165"/>
      <c r="DLF1169" s="165"/>
      <c r="DLG1169" s="165"/>
      <c r="DLH1169" s="165"/>
      <c r="DLI1169" s="165"/>
      <c r="DLJ1169" s="165"/>
      <c r="DLK1169" s="165"/>
      <c r="DLL1169" s="165"/>
      <c r="DLM1169" s="165"/>
      <c r="DLN1169" s="165"/>
      <c r="DLO1169" s="165"/>
      <c r="DLP1169" s="165"/>
      <c r="DLQ1169" s="165"/>
      <c r="DLR1169" s="165"/>
      <c r="DLS1169" s="165"/>
      <c r="DLT1169" s="165"/>
      <c r="DLU1169" s="165"/>
      <c r="DLV1169" s="165"/>
      <c r="DLW1169" s="165"/>
      <c r="DLX1169" s="165"/>
      <c r="DLY1169" s="165"/>
      <c r="DLZ1169" s="165"/>
      <c r="DMA1169" s="165"/>
      <c r="DMB1169" s="165"/>
      <c r="DMC1169" s="165"/>
      <c r="DMD1169" s="165"/>
      <c r="DME1169" s="165"/>
      <c r="DMF1169" s="165"/>
      <c r="DMG1169" s="165"/>
      <c r="DMH1169" s="165"/>
      <c r="DMI1169" s="165"/>
      <c r="DMJ1169" s="165"/>
      <c r="DMK1169" s="165"/>
      <c r="DML1169" s="165"/>
      <c r="DMM1169" s="165"/>
      <c r="DMN1169" s="165"/>
      <c r="DMO1169" s="165"/>
      <c r="DMP1169" s="165"/>
      <c r="DMQ1169" s="165"/>
      <c r="DMR1169" s="165"/>
      <c r="DMS1169" s="165"/>
      <c r="DMT1169" s="165"/>
      <c r="DMU1169" s="165"/>
      <c r="DMV1169" s="165"/>
      <c r="DMW1169" s="165"/>
      <c r="DMX1169" s="165"/>
      <c r="DMY1169" s="165"/>
      <c r="DMZ1169" s="165"/>
      <c r="DNA1169" s="165"/>
      <c r="DNB1169" s="165"/>
      <c r="DNC1169" s="165"/>
      <c r="DND1169" s="165"/>
      <c r="DNE1169" s="165"/>
      <c r="DNF1169" s="165"/>
      <c r="DNG1169" s="165"/>
      <c r="DNH1169" s="165"/>
      <c r="DNI1169" s="165"/>
      <c r="DNJ1169" s="165"/>
      <c r="DNK1169" s="165"/>
      <c r="DNL1169" s="165"/>
      <c r="DNM1169" s="165"/>
      <c r="DNN1169" s="165"/>
      <c r="DNO1169" s="165"/>
      <c r="DNP1169" s="165"/>
      <c r="DNQ1169" s="165"/>
      <c r="DNR1169" s="165"/>
      <c r="DNS1169" s="165"/>
      <c r="DNT1169" s="165"/>
      <c r="DNU1169" s="165"/>
      <c r="DNV1169" s="165"/>
      <c r="DNW1169" s="165"/>
      <c r="DNX1169" s="165"/>
      <c r="DNY1169" s="165"/>
      <c r="DNZ1169" s="165"/>
      <c r="DOA1169" s="165"/>
      <c r="DOB1169" s="165"/>
      <c r="DOC1169" s="165"/>
      <c r="DOD1169" s="165"/>
      <c r="DOE1169" s="165"/>
      <c r="DOF1169" s="165"/>
      <c r="DOG1169" s="165"/>
      <c r="DOH1169" s="165"/>
      <c r="DOI1169" s="165"/>
      <c r="DOJ1169" s="165"/>
      <c r="DOK1169" s="165"/>
      <c r="DOL1169" s="165"/>
      <c r="DOM1169" s="165"/>
      <c r="DON1169" s="165"/>
      <c r="DOO1169" s="165"/>
      <c r="DOP1169" s="165"/>
      <c r="DOQ1169" s="165"/>
      <c r="DOR1169" s="165"/>
      <c r="DOS1169" s="165"/>
      <c r="DOT1169" s="165"/>
      <c r="DOU1169" s="165"/>
      <c r="DOV1169" s="165"/>
      <c r="DOW1169" s="165"/>
      <c r="DOX1169" s="165"/>
      <c r="DOY1169" s="165"/>
      <c r="DOZ1169" s="165"/>
      <c r="DPA1169" s="165"/>
      <c r="DPB1169" s="165"/>
      <c r="DPC1169" s="165"/>
      <c r="DPD1169" s="165"/>
      <c r="DPE1169" s="165"/>
      <c r="DPF1169" s="165"/>
      <c r="DPG1169" s="165"/>
      <c r="DPH1169" s="165"/>
      <c r="DPI1169" s="165"/>
      <c r="DPJ1169" s="165"/>
      <c r="DPK1169" s="165"/>
      <c r="DPL1169" s="165"/>
      <c r="DPM1169" s="165"/>
      <c r="DPN1169" s="165"/>
      <c r="DPO1169" s="165"/>
      <c r="DPP1169" s="165"/>
      <c r="DPQ1169" s="165"/>
      <c r="DPR1169" s="165"/>
      <c r="DPS1169" s="165"/>
      <c r="DPT1169" s="165"/>
      <c r="DPU1169" s="165"/>
      <c r="DPV1169" s="165"/>
      <c r="DPW1169" s="165"/>
      <c r="DPX1169" s="165"/>
      <c r="DPY1169" s="165"/>
      <c r="DPZ1169" s="165"/>
      <c r="DQA1169" s="165"/>
      <c r="DQB1169" s="165"/>
      <c r="DQC1169" s="165"/>
      <c r="DQD1169" s="165"/>
      <c r="DQE1169" s="165"/>
      <c r="DQF1169" s="165"/>
      <c r="DQG1169" s="165"/>
      <c r="DQH1169" s="165"/>
      <c r="DQI1169" s="165"/>
      <c r="DQJ1169" s="165"/>
      <c r="DQK1169" s="165"/>
      <c r="DQL1169" s="165"/>
      <c r="DQM1169" s="165"/>
      <c r="DQN1169" s="165"/>
      <c r="DQO1169" s="165"/>
      <c r="DQP1169" s="165"/>
      <c r="DQQ1169" s="165"/>
      <c r="DQR1169" s="165"/>
      <c r="DQS1169" s="165"/>
      <c r="DQT1169" s="165"/>
      <c r="DQU1169" s="165"/>
      <c r="DQV1169" s="165"/>
      <c r="DQW1169" s="165"/>
      <c r="DQX1169" s="165"/>
      <c r="DQY1169" s="165"/>
      <c r="DQZ1169" s="165"/>
      <c r="DRA1169" s="165"/>
      <c r="DRB1169" s="165"/>
      <c r="DRC1169" s="165"/>
      <c r="DRD1169" s="165"/>
      <c r="DRE1169" s="165"/>
      <c r="DRF1169" s="165"/>
      <c r="DRG1169" s="165"/>
      <c r="DRH1169" s="165"/>
      <c r="DRI1169" s="165"/>
      <c r="DRJ1169" s="165"/>
      <c r="DRK1169" s="165"/>
      <c r="DRL1169" s="165"/>
      <c r="DRM1169" s="165"/>
      <c r="DRN1169" s="165"/>
      <c r="DRO1169" s="165"/>
      <c r="DRP1169" s="165"/>
      <c r="DRQ1169" s="165"/>
      <c r="DRR1169" s="165"/>
      <c r="DRS1169" s="165"/>
      <c r="DRT1169" s="165"/>
      <c r="DRU1169" s="165"/>
      <c r="DRV1169" s="165"/>
      <c r="DRW1169" s="165"/>
      <c r="DRX1169" s="165"/>
      <c r="DRY1169" s="165"/>
      <c r="DRZ1169" s="165"/>
      <c r="DSA1169" s="165"/>
      <c r="DSB1169" s="165"/>
      <c r="DSC1169" s="165"/>
      <c r="DSD1169" s="165"/>
      <c r="DSE1169" s="165"/>
      <c r="DSF1169" s="165"/>
      <c r="DSG1169" s="165"/>
      <c r="DSH1169" s="165"/>
      <c r="DSI1169" s="165"/>
      <c r="DSJ1169" s="165"/>
      <c r="DSK1169" s="165"/>
      <c r="DSL1169" s="165"/>
      <c r="DSM1169" s="165"/>
      <c r="DSN1169" s="165"/>
      <c r="DSO1169" s="165"/>
      <c r="DSP1169" s="165"/>
      <c r="DSQ1169" s="165"/>
      <c r="DSR1169" s="165"/>
      <c r="DSS1169" s="165"/>
      <c r="DST1169" s="165"/>
      <c r="DSU1169" s="165"/>
      <c r="DSV1169" s="165"/>
      <c r="DSW1169" s="165"/>
      <c r="DSX1169" s="165"/>
      <c r="DSY1169" s="165"/>
      <c r="DSZ1169" s="165"/>
      <c r="DTA1169" s="165"/>
      <c r="DTB1169" s="165"/>
      <c r="DTC1169" s="165"/>
      <c r="DTD1169" s="165"/>
      <c r="DTE1169" s="165"/>
      <c r="DTF1169" s="165"/>
      <c r="DTG1169" s="165"/>
      <c r="DTH1169" s="165"/>
      <c r="DTI1169" s="165"/>
      <c r="DTJ1169" s="165"/>
      <c r="DTK1169" s="165"/>
      <c r="DTL1169" s="165"/>
      <c r="DTM1169" s="165"/>
      <c r="DTN1169" s="165"/>
      <c r="DTO1169" s="165"/>
      <c r="DTP1169" s="165"/>
      <c r="DTQ1169" s="165"/>
      <c r="DTR1169" s="165"/>
      <c r="DTS1169" s="165"/>
      <c r="DTT1169" s="165"/>
      <c r="DTU1169" s="165"/>
      <c r="DTV1169" s="165"/>
      <c r="DTW1169" s="165"/>
      <c r="DTX1169" s="165"/>
      <c r="DTY1169" s="165"/>
      <c r="DTZ1169" s="165"/>
      <c r="DUA1169" s="165"/>
      <c r="DUB1169" s="165"/>
      <c r="DUC1169" s="165"/>
      <c r="DUD1169" s="165"/>
      <c r="DUE1169" s="165"/>
      <c r="DUF1169" s="165"/>
      <c r="DUG1169" s="165"/>
      <c r="DUH1169" s="165"/>
      <c r="DUI1169" s="165"/>
      <c r="DUJ1169" s="165"/>
      <c r="DUK1169" s="165"/>
      <c r="DUL1169" s="165"/>
      <c r="DUM1169" s="165"/>
      <c r="DUN1169" s="165"/>
      <c r="DUO1169" s="165"/>
      <c r="DUP1169" s="165"/>
      <c r="DUQ1169" s="165"/>
      <c r="DUR1169" s="165"/>
      <c r="DUS1169" s="165"/>
      <c r="DUT1169" s="165"/>
      <c r="DUU1169" s="165"/>
      <c r="DUV1169" s="165"/>
      <c r="DUW1169" s="165"/>
      <c r="DUX1169" s="165"/>
      <c r="DUY1169" s="165"/>
      <c r="DUZ1169" s="165"/>
      <c r="DVA1169" s="165"/>
      <c r="DVB1169" s="165"/>
      <c r="DVC1169" s="165"/>
      <c r="DVD1169" s="165"/>
      <c r="DVE1169" s="165"/>
      <c r="DVF1169" s="165"/>
      <c r="DVG1169" s="165"/>
      <c r="DVH1169" s="165"/>
      <c r="DVI1169" s="165"/>
      <c r="DVJ1169" s="165"/>
      <c r="DVK1169" s="165"/>
      <c r="DVL1169" s="165"/>
      <c r="DVM1169" s="165"/>
      <c r="DVN1169" s="165"/>
      <c r="DVO1169" s="165"/>
      <c r="DVP1169" s="165"/>
      <c r="DVQ1169" s="165"/>
      <c r="DVR1169" s="165"/>
      <c r="DVS1169" s="165"/>
      <c r="DVT1169" s="165"/>
      <c r="DVU1169" s="165"/>
      <c r="DVV1169" s="165"/>
      <c r="DVW1169" s="165"/>
      <c r="DVX1169" s="165"/>
      <c r="DVY1169" s="165"/>
      <c r="DVZ1169" s="165"/>
      <c r="DWA1169" s="165"/>
      <c r="DWB1169" s="165"/>
      <c r="DWC1169" s="165"/>
      <c r="DWD1169" s="165"/>
      <c r="DWE1169" s="165"/>
      <c r="DWF1169" s="165"/>
      <c r="DWG1169" s="165"/>
      <c r="DWH1169" s="165"/>
      <c r="DWI1169" s="165"/>
      <c r="DWJ1169" s="165"/>
      <c r="DWK1169" s="165"/>
      <c r="DWL1169" s="165"/>
      <c r="DWM1169" s="165"/>
      <c r="DWN1169" s="165"/>
      <c r="DWO1169" s="165"/>
      <c r="DWP1169" s="165"/>
      <c r="DWQ1169" s="165"/>
      <c r="DWR1169" s="165"/>
      <c r="DWS1169" s="165"/>
      <c r="DWT1169" s="165"/>
      <c r="DWU1169" s="165"/>
      <c r="DWV1169" s="165"/>
      <c r="DWW1169" s="165"/>
      <c r="DWX1169" s="165"/>
      <c r="DWY1169" s="165"/>
      <c r="DWZ1169" s="165"/>
      <c r="DXA1169" s="165"/>
      <c r="DXB1169" s="165"/>
      <c r="DXC1169" s="165"/>
      <c r="DXD1169" s="165"/>
      <c r="DXE1169" s="165"/>
      <c r="DXF1169" s="165"/>
      <c r="DXG1169" s="165"/>
      <c r="DXH1169" s="165"/>
      <c r="DXI1169" s="165"/>
      <c r="DXJ1169" s="165"/>
      <c r="DXK1169" s="165"/>
      <c r="DXL1169" s="165"/>
      <c r="DXM1169" s="165"/>
      <c r="DXN1169" s="165"/>
      <c r="DXO1169" s="165"/>
      <c r="DXP1169" s="165"/>
      <c r="DXQ1169" s="165"/>
      <c r="DXR1169" s="165"/>
      <c r="DXS1169" s="165"/>
      <c r="DXT1169" s="165"/>
      <c r="DXU1169" s="165"/>
      <c r="DXV1169" s="165"/>
      <c r="DXW1169" s="165"/>
      <c r="DXX1169" s="165"/>
      <c r="DXY1169" s="165"/>
      <c r="DXZ1169" s="165"/>
      <c r="DYA1169" s="165"/>
      <c r="DYB1169" s="165"/>
      <c r="DYC1169" s="165"/>
      <c r="DYD1169" s="165"/>
      <c r="DYE1169" s="165"/>
      <c r="DYF1169" s="165"/>
      <c r="DYG1169" s="165"/>
      <c r="DYH1169" s="165"/>
      <c r="DYI1169" s="165"/>
      <c r="DYJ1169" s="165"/>
      <c r="DYK1169" s="165"/>
      <c r="DYL1169" s="165"/>
      <c r="DYM1169" s="165"/>
      <c r="DYN1169" s="165"/>
      <c r="DYO1169" s="165"/>
      <c r="DYP1169" s="165"/>
      <c r="DYQ1169" s="165"/>
      <c r="DYR1169" s="165"/>
      <c r="DYS1169" s="165"/>
      <c r="DYT1169" s="165"/>
      <c r="DYU1169" s="165"/>
      <c r="DYV1169" s="165"/>
      <c r="DYW1169" s="165"/>
      <c r="DYX1169" s="165"/>
      <c r="DYY1169" s="165"/>
      <c r="DYZ1169" s="165"/>
      <c r="DZA1169" s="165"/>
      <c r="DZB1169" s="165"/>
      <c r="DZC1169" s="165"/>
      <c r="DZD1169" s="165"/>
      <c r="DZE1169" s="165"/>
      <c r="DZF1169" s="165"/>
      <c r="DZG1169" s="165"/>
      <c r="DZH1169" s="165"/>
      <c r="DZI1169" s="165"/>
      <c r="DZJ1169" s="165"/>
      <c r="DZK1169" s="165"/>
      <c r="DZL1169" s="165"/>
      <c r="DZM1169" s="165"/>
      <c r="DZN1169" s="165"/>
      <c r="DZO1169" s="165"/>
      <c r="DZP1169" s="165"/>
      <c r="DZQ1169" s="165"/>
      <c r="DZR1169" s="165"/>
      <c r="DZS1169" s="165"/>
      <c r="DZT1169" s="165"/>
      <c r="DZU1169" s="165"/>
      <c r="DZV1169" s="165"/>
      <c r="DZW1169" s="165"/>
      <c r="DZX1169" s="165"/>
      <c r="DZY1169" s="165"/>
      <c r="DZZ1169" s="165"/>
      <c r="EAA1169" s="165"/>
      <c r="EAB1169" s="165"/>
      <c r="EAC1169" s="165"/>
      <c r="EAD1169" s="165"/>
      <c r="EAE1169" s="165"/>
      <c r="EAF1169" s="165"/>
      <c r="EAG1169" s="165"/>
      <c r="EAH1169" s="165"/>
      <c r="EAI1169" s="165"/>
      <c r="EAJ1169" s="165"/>
      <c r="EAK1169" s="165"/>
      <c r="EAL1169" s="165"/>
      <c r="EAM1169" s="165"/>
      <c r="EAN1169" s="165"/>
      <c r="EAO1169" s="165"/>
      <c r="EAP1169" s="165"/>
      <c r="EAQ1169" s="165"/>
      <c r="EAR1169" s="165"/>
      <c r="EAS1169" s="165"/>
      <c r="EAT1169" s="165"/>
      <c r="EAU1169" s="165"/>
      <c r="EAV1169" s="165"/>
      <c r="EAW1169" s="165"/>
      <c r="EAX1169" s="165"/>
      <c r="EAY1169" s="165"/>
      <c r="EAZ1169" s="165"/>
      <c r="EBA1169" s="165"/>
      <c r="EBB1169" s="165"/>
      <c r="EBC1169" s="165"/>
      <c r="EBD1169" s="165"/>
      <c r="EBE1169" s="165"/>
      <c r="EBF1169" s="165"/>
      <c r="EBG1169" s="165"/>
      <c r="EBH1169" s="165"/>
      <c r="EBI1169" s="165"/>
      <c r="EBJ1169" s="165"/>
      <c r="EBK1169" s="165"/>
      <c r="EBL1169" s="165"/>
      <c r="EBM1169" s="165"/>
      <c r="EBN1169" s="165"/>
      <c r="EBO1169" s="165"/>
      <c r="EBP1169" s="165"/>
      <c r="EBQ1169" s="165"/>
      <c r="EBR1169" s="165"/>
      <c r="EBS1169" s="165"/>
      <c r="EBT1169" s="165"/>
      <c r="EBU1169" s="165"/>
      <c r="EBV1169" s="165"/>
      <c r="EBW1169" s="165"/>
      <c r="EBX1169" s="165"/>
      <c r="EBY1169" s="165"/>
      <c r="EBZ1169" s="165"/>
      <c r="ECA1169" s="165"/>
      <c r="ECB1169" s="165"/>
      <c r="ECC1169" s="165"/>
      <c r="ECD1169" s="165"/>
      <c r="ECE1169" s="165"/>
      <c r="ECF1169" s="165"/>
      <c r="ECG1169" s="165"/>
      <c r="ECH1169" s="165"/>
      <c r="ECI1169" s="165"/>
      <c r="ECJ1169" s="165"/>
      <c r="ECK1169" s="165"/>
      <c r="ECL1169" s="165"/>
      <c r="ECM1169" s="165"/>
      <c r="ECN1169" s="165"/>
      <c r="ECO1169" s="165"/>
      <c r="ECP1169" s="165"/>
      <c r="ECQ1169" s="165"/>
      <c r="ECR1169" s="165"/>
      <c r="ECS1169" s="165"/>
      <c r="ECT1169" s="165"/>
      <c r="ECU1169" s="165"/>
      <c r="ECV1169" s="165"/>
      <c r="ECW1169" s="165"/>
      <c r="ECX1169" s="165"/>
      <c r="ECY1169" s="165"/>
      <c r="ECZ1169" s="165"/>
      <c r="EDA1169" s="165"/>
      <c r="EDB1169" s="165"/>
      <c r="EDC1169" s="165"/>
      <c r="EDD1169" s="165"/>
      <c r="EDE1169" s="165"/>
      <c r="EDF1169" s="165"/>
      <c r="EDG1169" s="165"/>
      <c r="EDH1169" s="165"/>
      <c r="EDI1169" s="165"/>
      <c r="EDJ1169" s="165"/>
      <c r="EDK1169" s="165"/>
      <c r="EDL1169" s="165"/>
      <c r="EDM1169" s="165"/>
      <c r="EDN1169" s="165"/>
      <c r="EDO1169" s="165"/>
      <c r="EDP1169" s="165"/>
      <c r="EDQ1169" s="165"/>
      <c r="EDR1169" s="165"/>
      <c r="EDS1169" s="165"/>
      <c r="EDT1169" s="165"/>
      <c r="EDU1169" s="165"/>
      <c r="EDV1169" s="165"/>
      <c r="EDW1169" s="165"/>
      <c r="EDX1169" s="165"/>
      <c r="EDY1169" s="165"/>
      <c r="EDZ1169" s="165"/>
      <c r="EEA1169" s="165"/>
      <c r="EEB1169" s="165"/>
      <c r="EEC1169" s="165"/>
      <c r="EED1169" s="165"/>
      <c r="EEE1169" s="165"/>
      <c r="EEF1169" s="165"/>
      <c r="EEG1169" s="165"/>
      <c r="EEH1169" s="165"/>
      <c r="EEI1169" s="165"/>
      <c r="EEJ1169" s="165"/>
      <c r="EEK1169" s="165"/>
      <c r="EEL1169" s="165"/>
      <c r="EEM1169" s="165"/>
      <c r="EEN1169" s="165"/>
      <c r="EEO1169" s="165"/>
      <c r="EEP1169" s="165"/>
      <c r="EEQ1169" s="165"/>
      <c r="EER1169" s="165"/>
      <c r="EES1169" s="165"/>
      <c r="EET1169" s="165"/>
      <c r="EEU1169" s="165"/>
      <c r="EEV1169" s="165"/>
      <c r="EEW1169" s="165"/>
      <c r="EEX1169" s="165"/>
      <c r="EEY1169" s="165"/>
      <c r="EEZ1169" s="165"/>
      <c r="EFA1169" s="165"/>
      <c r="EFB1169" s="165"/>
      <c r="EFC1169" s="165"/>
      <c r="EFD1169" s="165"/>
      <c r="EFE1169" s="165"/>
      <c r="EFF1169" s="165"/>
      <c r="EFG1169" s="165"/>
      <c r="EFH1169" s="165"/>
      <c r="EFI1169" s="165"/>
      <c r="EFJ1169" s="165"/>
      <c r="EFK1169" s="165"/>
      <c r="EFL1169" s="165"/>
      <c r="EFM1169" s="165"/>
      <c r="EFN1169" s="165"/>
      <c r="EFO1169" s="165"/>
      <c r="EFP1169" s="165"/>
      <c r="EFQ1169" s="165"/>
      <c r="EFR1169" s="165"/>
      <c r="EFS1169" s="165"/>
      <c r="EFT1169" s="165"/>
      <c r="EFU1169" s="165"/>
      <c r="EFV1169" s="165"/>
      <c r="EFW1169" s="165"/>
      <c r="EFX1169" s="165"/>
      <c r="EFY1169" s="165"/>
      <c r="EFZ1169" s="165"/>
      <c r="EGA1169" s="165"/>
      <c r="EGB1169" s="165"/>
      <c r="EGC1169" s="165"/>
      <c r="EGD1169" s="165"/>
      <c r="EGE1169" s="165"/>
      <c r="EGF1169" s="165"/>
      <c r="EGG1169" s="165"/>
      <c r="EGH1169" s="165"/>
      <c r="EGI1169" s="165"/>
      <c r="EGJ1169" s="165"/>
      <c r="EGK1169" s="165"/>
      <c r="EGL1169" s="165"/>
      <c r="EGM1169" s="165"/>
      <c r="EGN1169" s="165"/>
      <c r="EGO1169" s="165"/>
      <c r="EGP1169" s="165"/>
      <c r="EGQ1169" s="165"/>
      <c r="EGR1169" s="165"/>
      <c r="EGS1169" s="165"/>
      <c r="EGT1169" s="165"/>
      <c r="EGU1169" s="165"/>
      <c r="EGV1169" s="165"/>
      <c r="EGW1169" s="165"/>
      <c r="EGX1169" s="165"/>
      <c r="EGY1169" s="165"/>
      <c r="EGZ1169" s="165"/>
      <c r="EHA1169" s="165"/>
      <c r="EHB1169" s="165"/>
      <c r="EHC1169" s="165"/>
      <c r="EHD1169" s="165"/>
      <c r="EHE1169" s="165"/>
      <c r="EHF1169" s="165"/>
      <c r="EHG1169" s="165"/>
      <c r="EHH1169" s="165"/>
      <c r="EHI1169" s="165"/>
      <c r="EHJ1169" s="165"/>
      <c r="EHK1169" s="165"/>
      <c r="EHL1169" s="165"/>
      <c r="EHM1169" s="165"/>
      <c r="EHN1169" s="165"/>
      <c r="EHO1169" s="165"/>
      <c r="EHP1169" s="165"/>
      <c r="EHQ1169" s="165"/>
      <c r="EHR1169" s="165"/>
      <c r="EHS1169" s="165"/>
      <c r="EHT1169" s="165"/>
      <c r="EHU1169" s="165"/>
      <c r="EHV1169" s="165"/>
      <c r="EHW1169" s="165"/>
      <c r="EHX1169" s="165"/>
      <c r="EHY1169" s="165"/>
      <c r="EHZ1169" s="165"/>
      <c r="EIA1169" s="165"/>
      <c r="EIB1169" s="165"/>
      <c r="EIC1169" s="165"/>
      <c r="EID1169" s="165"/>
      <c r="EIE1169" s="165"/>
      <c r="EIF1169" s="165"/>
      <c r="EIG1169" s="165"/>
      <c r="EIH1169" s="165"/>
      <c r="EII1169" s="165"/>
      <c r="EIJ1169" s="165"/>
      <c r="EIK1169" s="165"/>
      <c r="EIL1169" s="165"/>
      <c r="EIM1169" s="165"/>
      <c r="EIN1169" s="165"/>
      <c r="EIO1169" s="165"/>
      <c r="EIP1169" s="165"/>
      <c r="EIQ1169" s="165"/>
      <c r="EIR1169" s="165"/>
      <c r="EIS1169" s="165"/>
      <c r="EIT1169" s="165"/>
      <c r="EIU1169" s="165"/>
      <c r="EIV1169" s="165"/>
      <c r="EIW1169" s="165"/>
      <c r="EIX1169" s="165"/>
      <c r="EIY1169" s="165"/>
      <c r="EIZ1169" s="165"/>
      <c r="EJA1169" s="165"/>
      <c r="EJB1169" s="165"/>
      <c r="EJC1169" s="165"/>
      <c r="EJD1169" s="165"/>
      <c r="EJE1169" s="165"/>
      <c r="EJF1169" s="165"/>
      <c r="EJG1169" s="165"/>
      <c r="EJH1169" s="165"/>
      <c r="EJI1169" s="165"/>
      <c r="EJJ1169" s="165"/>
      <c r="EJK1169" s="165"/>
      <c r="EJL1169" s="165"/>
      <c r="EJM1169" s="165"/>
      <c r="EJN1169" s="165"/>
      <c r="EJO1169" s="165"/>
      <c r="EJP1169" s="165"/>
      <c r="EJQ1169" s="165"/>
      <c r="EJR1169" s="165"/>
      <c r="EJS1169" s="165"/>
      <c r="EJT1169" s="165"/>
      <c r="EJU1169" s="165"/>
      <c r="EJV1169" s="165"/>
      <c r="EJW1169" s="165"/>
      <c r="EJX1169" s="165"/>
      <c r="EJY1169" s="165"/>
      <c r="EJZ1169" s="165"/>
      <c r="EKA1169" s="165"/>
      <c r="EKB1169" s="165"/>
      <c r="EKC1169" s="165"/>
      <c r="EKD1169" s="165"/>
      <c r="EKE1169" s="165"/>
      <c r="EKF1169" s="165"/>
      <c r="EKG1169" s="165"/>
      <c r="EKH1169" s="165"/>
      <c r="EKI1169" s="165"/>
      <c r="EKJ1169" s="165"/>
      <c r="EKK1169" s="165"/>
      <c r="EKL1169" s="165"/>
      <c r="EKM1169" s="165"/>
      <c r="EKN1169" s="165"/>
      <c r="EKO1169" s="165"/>
      <c r="EKP1169" s="165"/>
      <c r="EKQ1169" s="165"/>
      <c r="EKR1169" s="165"/>
      <c r="EKS1169" s="165"/>
      <c r="EKT1169" s="165"/>
      <c r="EKU1169" s="165"/>
      <c r="EKV1169" s="165"/>
      <c r="EKW1169" s="165"/>
      <c r="EKX1169" s="165"/>
      <c r="EKY1169" s="165"/>
      <c r="EKZ1169" s="165"/>
      <c r="ELA1169" s="165"/>
      <c r="ELB1169" s="165"/>
      <c r="ELC1169" s="165"/>
      <c r="ELD1169" s="165"/>
      <c r="ELE1169" s="165"/>
      <c r="ELF1169" s="165"/>
      <c r="ELG1169" s="165"/>
      <c r="ELH1169" s="165"/>
      <c r="ELI1169" s="165"/>
      <c r="ELJ1169" s="165"/>
      <c r="ELK1169" s="165"/>
      <c r="ELL1169" s="165"/>
      <c r="ELM1169" s="165"/>
      <c r="ELN1169" s="165"/>
      <c r="ELO1169" s="165"/>
      <c r="ELP1169" s="165"/>
      <c r="ELQ1169" s="165"/>
      <c r="ELR1169" s="165"/>
      <c r="ELS1169" s="165"/>
      <c r="ELT1169" s="165"/>
      <c r="ELU1169" s="165"/>
      <c r="ELV1169" s="165"/>
      <c r="ELW1169" s="165"/>
      <c r="ELX1169" s="165"/>
      <c r="ELY1169" s="165"/>
      <c r="ELZ1169" s="165"/>
      <c r="EMA1169" s="165"/>
      <c r="EMB1169" s="165"/>
      <c r="EMC1169" s="165"/>
      <c r="EMD1169" s="165"/>
      <c r="EME1169" s="165"/>
      <c r="EMF1169" s="165"/>
      <c r="EMG1169" s="165"/>
      <c r="EMH1169" s="165"/>
      <c r="EMI1169" s="165"/>
      <c r="EMJ1169" s="165"/>
      <c r="EMK1169" s="165"/>
      <c r="EML1169" s="165"/>
      <c r="EMM1169" s="165"/>
      <c r="EMN1169" s="165"/>
      <c r="EMO1169" s="165"/>
      <c r="EMP1169" s="165"/>
      <c r="EMQ1169" s="165"/>
      <c r="EMR1169" s="165"/>
      <c r="EMS1169" s="165"/>
      <c r="EMT1169" s="165"/>
      <c r="EMU1169" s="165"/>
      <c r="EMV1169" s="165"/>
      <c r="EMW1169" s="165"/>
      <c r="EMX1169" s="165"/>
      <c r="EMY1169" s="165"/>
      <c r="EMZ1169" s="165"/>
      <c r="ENA1169" s="165"/>
      <c r="ENB1169" s="165"/>
      <c r="ENC1169" s="165"/>
      <c r="END1169" s="165"/>
      <c r="ENE1169" s="165"/>
      <c r="ENF1169" s="165"/>
      <c r="ENG1169" s="165"/>
      <c r="ENH1169" s="165"/>
      <c r="ENI1169" s="165"/>
      <c r="ENJ1169" s="165"/>
      <c r="ENK1169" s="165"/>
      <c r="ENL1169" s="165"/>
      <c r="ENM1169" s="165"/>
      <c r="ENN1169" s="165"/>
      <c r="ENO1169" s="165"/>
      <c r="ENP1169" s="165"/>
      <c r="ENQ1169" s="165"/>
      <c r="ENR1169" s="165"/>
      <c r="ENS1169" s="165"/>
      <c r="ENT1169" s="165"/>
      <c r="ENU1169" s="165"/>
      <c r="ENV1169" s="165"/>
      <c r="ENW1169" s="165"/>
      <c r="ENX1169" s="165"/>
      <c r="ENY1169" s="165"/>
      <c r="ENZ1169" s="165"/>
      <c r="EOA1169" s="165"/>
      <c r="EOB1169" s="165"/>
      <c r="EOC1169" s="165"/>
      <c r="EOD1169" s="165"/>
      <c r="EOE1169" s="165"/>
      <c r="EOF1169" s="165"/>
      <c r="EOG1169" s="165"/>
      <c r="EOH1169" s="165"/>
      <c r="EOI1169" s="165"/>
      <c r="EOJ1169" s="165"/>
      <c r="EOK1169" s="165"/>
      <c r="EOL1169" s="165"/>
      <c r="EOM1169" s="165"/>
      <c r="EON1169" s="165"/>
      <c r="EOO1169" s="165"/>
      <c r="EOP1169" s="165"/>
      <c r="EOQ1169" s="165"/>
      <c r="EOR1169" s="165"/>
      <c r="EOS1169" s="165"/>
      <c r="EOT1169" s="165"/>
      <c r="EOU1169" s="165"/>
      <c r="EOV1169" s="165"/>
      <c r="EOW1169" s="165"/>
      <c r="EOX1169" s="165"/>
      <c r="EOY1169" s="165"/>
      <c r="EOZ1169" s="165"/>
      <c r="EPA1169" s="165"/>
      <c r="EPB1169" s="165"/>
      <c r="EPC1169" s="165"/>
      <c r="EPD1169" s="165"/>
      <c r="EPE1169" s="165"/>
      <c r="EPF1169" s="165"/>
      <c r="EPG1169" s="165"/>
      <c r="EPH1169" s="165"/>
      <c r="EPI1169" s="165"/>
      <c r="EPJ1169" s="165"/>
      <c r="EPK1169" s="165"/>
      <c r="EPL1169" s="165"/>
      <c r="EPM1169" s="165"/>
      <c r="EPN1169" s="165"/>
      <c r="EPO1169" s="165"/>
      <c r="EPP1169" s="165"/>
      <c r="EPQ1169" s="165"/>
      <c r="EPR1169" s="165"/>
      <c r="EPS1169" s="165"/>
      <c r="EPT1169" s="165"/>
      <c r="EPU1169" s="165"/>
      <c r="EPV1169" s="165"/>
      <c r="EPW1169" s="165"/>
      <c r="EPX1169" s="165"/>
      <c r="EPY1169" s="165"/>
      <c r="EPZ1169" s="165"/>
      <c r="EQA1169" s="165"/>
      <c r="EQB1169" s="165"/>
      <c r="EQC1169" s="165"/>
      <c r="EQD1169" s="165"/>
      <c r="EQE1169" s="165"/>
      <c r="EQF1169" s="165"/>
      <c r="EQG1169" s="165"/>
      <c r="EQH1169" s="165"/>
      <c r="EQI1169" s="165"/>
      <c r="EQJ1169" s="165"/>
      <c r="EQK1169" s="165"/>
      <c r="EQL1169" s="165"/>
      <c r="EQM1169" s="165"/>
      <c r="EQN1169" s="165"/>
      <c r="EQO1169" s="165"/>
      <c r="EQP1169" s="165"/>
      <c r="EQQ1169" s="165"/>
      <c r="EQR1169" s="165"/>
      <c r="EQS1169" s="165"/>
      <c r="EQT1169" s="165"/>
      <c r="EQU1169" s="165"/>
      <c r="EQV1169" s="165"/>
      <c r="EQW1169" s="165"/>
      <c r="EQX1169" s="165"/>
      <c r="EQY1169" s="165"/>
      <c r="EQZ1169" s="165"/>
      <c r="ERA1169" s="165"/>
      <c r="ERB1169" s="165"/>
      <c r="ERC1169" s="165"/>
      <c r="ERD1169" s="165"/>
      <c r="ERE1169" s="165"/>
      <c r="ERF1169" s="165"/>
      <c r="ERG1169" s="165"/>
      <c r="ERH1169" s="165"/>
      <c r="ERI1169" s="165"/>
      <c r="ERJ1169" s="165"/>
      <c r="ERK1169" s="165"/>
      <c r="ERL1169" s="165"/>
      <c r="ERM1169" s="165"/>
      <c r="ERN1169" s="165"/>
      <c r="ERO1169" s="165"/>
      <c r="ERP1169" s="165"/>
      <c r="ERQ1169" s="165"/>
      <c r="ERR1169" s="165"/>
      <c r="ERS1169" s="165"/>
      <c r="ERT1169" s="165"/>
      <c r="ERU1169" s="165"/>
      <c r="ERV1169" s="165"/>
      <c r="ERW1169" s="165"/>
      <c r="ERX1169" s="165"/>
      <c r="ERY1169" s="165"/>
      <c r="ERZ1169" s="165"/>
      <c r="ESA1169" s="165"/>
      <c r="ESB1169" s="165"/>
      <c r="ESC1169" s="165"/>
      <c r="ESD1169" s="165"/>
      <c r="ESE1169" s="165"/>
      <c r="ESF1169" s="165"/>
      <c r="ESG1169" s="165"/>
      <c r="ESH1169" s="165"/>
      <c r="ESI1169" s="165"/>
      <c r="ESJ1169" s="165"/>
      <c r="ESK1169" s="165"/>
      <c r="ESL1169" s="165"/>
      <c r="ESM1169" s="165"/>
      <c r="ESN1169" s="165"/>
      <c r="ESO1169" s="165"/>
      <c r="ESP1169" s="165"/>
      <c r="ESQ1169" s="165"/>
      <c r="ESR1169" s="165"/>
      <c r="ESS1169" s="165"/>
      <c r="EST1169" s="165"/>
      <c r="ESU1169" s="165"/>
      <c r="ESV1169" s="165"/>
      <c r="ESW1169" s="165"/>
      <c r="ESX1169" s="165"/>
      <c r="ESY1169" s="165"/>
      <c r="ESZ1169" s="165"/>
      <c r="ETA1169" s="165"/>
      <c r="ETB1169" s="165"/>
      <c r="ETC1169" s="165"/>
      <c r="ETD1169" s="165"/>
      <c r="ETE1169" s="165"/>
      <c r="ETF1169" s="165"/>
      <c r="ETG1169" s="165"/>
      <c r="ETH1169" s="165"/>
      <c r="ETI1169" s="165"/>
      <c r="ETJ1169" s="165"/>
      <c r="ETK1169" s="165"/>
      <c r="ETL1169" s="165"/>
      <c r="ETM1169" s="165"/>
      <c r="ETN1169" s="165"/>
      <c r="ETO1169" s="165"/>
      <c r="ETP1169" s="165"/>
      <c r="ETQ1169" s="165"/>
      <c r="ETR1169" s="165"/>
      <c r="ETS1169" s="165"/>
      <c r="ETT1169" s="165"/>
      <c r="ETU1169" s="165"/>
      <c r="ETV1169" s="165"/>
      <c r="ETW1169" s="165"/>
      <c r="ETX1169" s="165"/>
      <c r="ETY1169" s="165"/>
      <c r="ETZ1169" s="165"/>
      <c r="EUA1169" s="165"/>
      <c r="EUB1169" s="165"/>
      <c r="EUC1169" s="165"/>
      <c r="EUD1169" s="165"/>
      <c r="EUE1169" s="165"/>
      <c r="EUF1169" s="165"/>
      <c r="EUG1169" s="165"/>
      <c r="EUH1169" s="165"/>
      <c r="EUI1169" s="165"/>
      <c r="EUJ1169" s="165"/>
      <c r="EUK1169" s="165"/>
      <c r="EUL1169" s="165"/>
      <c r="EUM1169" s="165"/>
      <c r="EUN1169" s="165"/>
      <c r="EUO1169" s="165"/>
      <c r="EUP1169" s="165"/>
      <c r="EUQ1169" s="165"/>
      <c r="EUR1169" s="165"/>
      <c r="EUS1169" s="165"/>
      <c r="EUT1169" s="165"/>
      <c r="EUU1169" s="165"/>
      <c r="EUV1169" s="165"/>
      <c r="EUW1169" s="165"/>
      <c r="EUX1169" s="165"/>
      <c r="EUY1169" s="165"/>
      <c r="EUZ1169" s="165"/>
      <c r="EVA1169" s="165"/>
      <c r="EVB1169" s="165"/>
      <c r="EVC1169" s="165"/>
      <c r="EVD1169" s="165"/>
      <c r="EVE1169" s="165"/>
      <c r="EVF1169" s="165"/>
      <c r="EVG1169" s="165"/>
      <c r="EVH1169" s="165"/>
      <c r="EVI1169" s="165"/>
      <c r="EVJ1169" s="165"/>
      <c r="EVK1169" s="165"/>
      <c r="EVL1169" s="165"/>
      <c r="EVM1169" s="165"/>
      <c r="EVN1169" s="165"/>
      <c r="EVO1169" s="165"/>
      <c r="EVP1169" s="165"/>
      <c r="EVQ1169" s="165"/>
      <c r="EVR1169" s="165"/>
      <c r="EVS1169" s="165"/>
      <c r="EVT1169" s="165"/>
      <c r="EVU1169" s="165"/>
      <c r="EVV1169" s="165"/>
      <c r="EVW1169" s="165"/>
      <c r="EVX1169" s="165"/>
      <c r="EVY1169" s="165"/>
      <c r="EVZ1169" s="165"/>
      <c r="EWA1169" s="165"/>
      <c r="EWB1169" s="165"/>
      <c r="EWC1169" s="165"/>
      <c r="EWD1169" s="165"/>
      <c r="EWE1169" s="165"/>
      <c r="EWF1169" s="165"/>
      <c r="EWG1169" s="165"/>
      <c r="EWH1169" s="165"/>
      <c r="EWI1169" s="165"/>
      <c r="EWJ1169" s="165"/>
      <c r="EWK1169" s="165"/>
      <c r="EWL1169" s="165"/>
      <c r="EWM1169" s="165"/>
      <c r="EWN1169" s="165"/>
      <c r="EWO1169" s="165"/>
      <c r="EWP1169" s="165"/>
      <c r="EWQ1169" s="165"/>
      <c r="EWR1169" s="165"/>
      <c r="EWS1169" s="165"/>
      <c r="EWT1169" s="165"/>
      <c r="EWU1169" s="165"/>
      <c r="EWV1169" s="165"/>
      <c r="EWW1169" s="165"/>
      <c r="EWX1169" s="165"/>
      <c r="EWY1169" s="165"/>
      <c r="EWZ1169" s="165"/>
      <c r="EXA1169" s="165"/>
      <c r="EXB1169" s="165"/>
      <c r="EXC1169" s="165"/>
      <c r="EXD1169" s="165"/>
      <c r="EXE1169" s="165"/>
      <c r="EXF1169" s="165"/>
      <c r="EXG1169" s="165"/>
      <c r="EXH1169" s="165"/>
      <c r="EXI1169" s="165"/>
      <c r="EXJ1169" s="165"/>
      <c r="EXK1169" s="165"/>
      <c r="EXL1169" s="165"/>
      <c r="EXM1169" s="165"/>
      <c r="EXN1169" s="165"/>
      <c r="EXO1169" s="165"/>
      <c r="EXP1169" s="165"/>
      <c r="EXQ1169" s="165"/>
      <c r="EXR1169" s="165"/>
      <c r="EXS1169" s="165"/>
      <c r="EXT1169" s="165"/>
      <c r="EXU1169" s="165"/>
      <c r="EXV1169" s="165"/>
      <c r="EXW1169" s="165"/>
      <c r="EXX1169" s="165"/>
      <c r="EXY1169" s="165"/>
      <c r="EXZ1169" s="165"/>
      <c r="EYA1169" s="165"/>
      <c r="EYB1169" s="165"/>
      <c r="EYC1169" s="165"/>
      <c r="EYD1169" s="165"/>
      <c r="EYE1169" s="165"/>
      <c r="EYF1169" s="165"/>
      <c r="EYG1169" s="165"/>
      <c r="EYH1169" s="165"/>
      <c r="EYI1169" s="165"/>
      <c r="EYJ1169" s="165"/>
      <c r="EYK1169" s="165"/>
      <c r="EYL1169" s="165"/>
      <c r="EYM1169" s="165"/>
      <c r="EYN1169" s="165"/>
      <c r="EYO1169" s="165"/>
      <c r="EYP1169" s="165"/>
      <c r="EYQ1169" s="165"/>
      <c r="EYR1169" s="165"/>
      <c r="EYS1169" s="165"/>
      <c r="EYT1169" s="165"/>
      <c r="EYU1169" s="165"/>
      <c r="EYV1169" s="165"/>
      <c r="EYW1169" s="165"/>
      <c r="EYX1169" s="165"/>
      <c r="EYY1169" s="165"/>
      <c r="EYZ1169" s="165"/>
      <c r="EZA1169" s="165"/>
      <c r="EZB1169" s="165"/>
      <c r="EZC1169" s="165"/>
      <c r="EZD1169" s="165"/>
      <c r="EZE1169" s="165"/>
      <c r="EZF1169" s="165"/>
      <c r="EZG1169" s="165"/>
      <c r="EZH1169" s="165"/>
      <c r="EZI1169" s="165"/>
      <c r="EZJ1169" s="165"/>
      <c r="EZK1169" s="165"/>
      <c r="EZL1169" s="165"/>
      <c r="EZM1169" s="165"/>
      <c r="EZN1169" s="165"/>
      <c r="EZO1169" s="165"/>
      <c r="EZP1169" s="165"/>
      <c r="EZQ1169" s="165"/>
      <c r="EZR1169" s="165"/>
      <c r="EZS1169" s="165"/>
      <c r="EZT1169" s="165"/>
      <c r="EZU1169" s="165"/>
      <c r="EZV1169" s="165"/>
      <c r="EZW1169" s="165"/>
      <c r="EZX1169" s="165"/>
      <c r="EZY1169" s="165"/>
      <c r="EZZ1169" s="165"/>
      <c r="FAA1169" s="165"/>
      <c r="FAB1169" s="165"/>
      <c r="FAC1169" s="165"/>
      <c r="FAD1169" s="165"/>
      <c r="FAE1169" s="165"/>
      <c r="FAF1169" s="165"/>
      <c r="FAG1169" s="165"/>
      <c r="FAH1169" s="165"/>
      <c r="FAI1169" s="165"/>
      <c r="FAJ1169" s="165"/>
      <c r="FAK1169" s="165"/>
      <c r="FAL1169" s="165"/>
      <c r="FAM1169" s="165"/>
      <c r="FAN1169" s="165"/>
      <c r="FAO1169" s="165"/>
      <c r="FAP1169" s="165"/>
      <c r="FAQ1169" s="165"/>
      <c r="FAR1169" s="165"/>
      <c r="FAS1169" s="165"/>
      <c r="FAT1169" s="165"/>
      <c r="FAU1169" s="165"/>
      <c r="FAV1169" s="165"/>
      <c r="FAW1169" s="165"/>
      <c r="FAX1169" s="165"/>
      <c r="FAY1169" s="165"/>
      <c r="FAZ1169" s="165"/>
      <c r="FBA1169" s="165"/>
      <c r="FBB1169" s="165"/>
      <c r="FBC1169" s="165"/>
      <c r="FBD1169" s="165"/>
      <c r="FBE1169" s="165"/>
      <c r="FBF1169" s="165"/>
      <c r="FBG1169" s="165"/>
      <c r="FBH1169" s="165"/>
      <c r="FBI1169" s="165"/>
      <c r="FBJ1169" s="165"/>
      <c r="FBK1169" s="165"/>
      <c r="FBL1169" s="165"/>
      <c r="FBM1169" s="165"/>
      <c r="FBN1169" s="165"/>
      <c r="FBO1169" s="165"/>
      <c r="FBP1169" s="165"/>
      <c r="FBQ1169" s="165"/>
      <c r="FBR1169" s="165"/>
      <c r="FBS1169" s="165"/>
      <c r="FBT1169" s="165"/>
      <c r="FBU1169" s="165"/>
      <c r="FBV1169" s="165"/>
      <c r="FBW1169" s="165"/>
      <c r="FBX1169" s="165"/>
      <c r="FBY1169" s="165"/>
      <c r="FBZ1169" s="165"/>
      <c r="FCA1169" s="165"/>
      <c r="FCB1169" s="165"/>
      <c r="FCC1169" s="165"/>
      <c r="FCD1169" s="165"/>
      <c r="FCE1169" s="165"/>
      <c r="FCF1169" s="165"/>
      <c r="FCG1169" s="165"/>
      <c r="FCH1169" s="165"/>
      <c r="FCI1169" s="165"/>
      <c r="FCJ1169" s="165"/>
      <c r="FCK1169" s="165"/>
      <c r="FCL1169" s="165"/>
      <c r="FCM1169" s="165"/>
      <c r="FCN1169" s="165"/>
      <c r="FCO1169" s="165"/>
      <c r="FCP1169" s="165"/>
      <c r="FCQ1169" s="165"/>
      <c r="FCR1169" s="165"/>
      <c r="FCS1169" s="165"/>
      <c r="FCT1169" s="165"/>
      <c r="FCU1169" s="165"/>
      <c r="FCV1169" s="165"/>
      <c r="FCW1169" s="165"/>
      <c r="FCX1169" s="165"/>
      <c r="FCY1169" s="165"/>
      <c r="FCZ1169" s="165"/>
      <c r="FDA1169" s="165"/>
      <c r="FDB1169" s="165"/>
      <c r="FDC1169" s="165"/>
      <c r="FDD1169" s="165"/>
      <c r="FDE1169" s="165"/>
      <c r="FDF1169" s="165"/>
      <c r="FDG1169" s="165"/>
      <c r="FDH1169" s="165"/>
      <c r="FDI1169" s="165"/>
      <c r="FDJ1169" s="165"/>
      <c r="FDK1169" s="165"/>
      <c r="FDL1169" s="165"/>
      <c r="FDM1169" s="165"/>
      <c r="FDN1169" s="165"/>
      <c r="FDO1169" s="165"/>
      <c r="FDP1169" s="165"/>
      <c r="FDQ1169" s="165"/>
      <c r="FDR1169" s="165"/>
      <c r="FDS1169" s="165"/>
      <c r="FDT1169" s="165"/>
      <c r="FDU1169" s="165"/>
      <c r="FDV1169" s="165"/>
      <c r="FDW1169" s="165"/>
      <c r="FDX1169" s="165"/>
      <c r="FDY1169" s="165"/>
      <c r="FDZ1169" s="165"/>
      <c r="FEA1169" s="165"/>
      <c r="FEB1169" s="165"/>
      <c r="FEC1169" s="165"/>
      <c r="FED1169" s="165"/>
      <c r="FEE1169" s="165"/>
      <c r="FEF1169" s="165"/>
      <c r="FEG1169" s="165"/>
      <c r="FEH1169" s="165"/>
      <c r="FEI1169" s="165"/>
      <c r="FEJ1169" s="165"/>
      <c r="FEK1169" s="165"/>
      <c r="FEL1169" s="165"/>
      <c r="FEM1169" s="165"/>
      <c r="FEN1169" s="165"/>
      <c r="FEO1169" s="165"/>
      <c r="FEP1169" s="165"/>
      <c r="FEQ1169" s="165"/>
      <c r="FER1169" s="165"/>
      <c r="FES1169" s="165"/>
      <c r="FET1169" s="165"/>
      <c r="FEU1169" s="165"/>
      <c r="FEV1169" s="165"/>
      <c r="FEW1169" s="165"/>
      <c r="FEX1169" s="165"/>
      <c r="FEY1169" s="165"/>
      <c r="FEZ1169" s="165"/>
      <c r="FFA1169" s="165"/>
      <c r="FFB1169" s="165"/>
      <c r="FFC1169" s="165"/>
      <c r="FFD1169" s="165"/>
      <c r="FFE1169" s="165"/>
      <c r="FFF1169" s="165"/>
      <c r="FFG1169" s="165"/>
      <c r="FFH1169" s="165"/>
      <c r="FFI1169" s="165"/>
      <c r="FFJ1169" s="165"/>
      <c r="FFK1169" s="165"/>
      <c r="FFL1169" s="165"/>
      <c r="FFM1169" s="165"/>
      <c r="FFN1169" s="165"/>
      <c r="FFO1169" s="165"/>
      <c r="FFP1169" s="165"/>
      <c r="FFQ1169" s="165"/>
      <c r="FFR1169" s="165"/>
      <c r="FFS1169" s="165"/>
      <c r="FFT1169" s="165"/>
      <c r="FFU1169" s="165"/>
      <c r="FFV1169" s="165"/>
      <c r="FFW1169" s="165"/>
      <c r="FFX1169" s="165"/>
      <c r="FFY1169" s="165"/>
      <c r="FFZ1169" s="165"/>
      <c r="FGA1169" s="165"/>
      <c r="FGB1169" s="165"/>
      <c r="FGC1169" s="165"/>
      <c r="FGD1169" s="165"/>
      <c r="FGE1169" s="165"/>
      <c r="FGF1169" s="165"/>
      <c r="FGG1169" s="165"/>
      <c r="FGH1169" s="165"/>
      <c r="FGI1169" s="165"/>
      <c r="FGJ1169" s="165"/>
      <c r="FGK1169" s="165"/>
      <c r="FGL1169" s="165"/>
      <c r="FGM1169" s="165"/>
      <c r="FGN1169" s="165"/>
      <c r="FGO1169" s="165"/>
      <c r="FGP1169" s="165"/>
      <c r="FGQ1169" s="165"/>
      <c r="FGR1169" s="165"/>
      <c r="FGS1169" s="165"/>
      <c r="FGT1169" s="165"/>
      <c r="FGU1169" s="165"/>
      <c r="FGV1169" s="165"/>
      <c r="FGW1169" s="165"/>
      <c r="FGX1169" s="165"/>
      <c r="FGY1169" s="165"/>
      <c r="FGZ1169" s="165"/>
      <c r="FHA1169" s="165"/>
      <c r="FHB1169" s="165"/>
      <c r="FHC1169" s="165"/>
      <c r="FHD1169" s="165"/>
      <c r="FHE1169" s="165"/>
      <c r="FHF1169" s="165"/>
      <c r="FHG1169" s="165"/>
      <c r="FHH1169" s="165"/>
      <c r="FHI1169" s="165"/>
      <c r="FHJ1169" s="165"/>
      <c r="FHK1169" s="165"/>
      <c r="FHL1169" s="165"/>
      <c r="FHM1169" s="165"/>
      <c r="FHN1169" s="165"/>
      <c r="FHO1169" s="165"/>
      <c r="FHP1169" s="165"/>
      <c r="FHQ1169" s="165"/>
      <c r="FHR1169" s="165"/>
      <c r="FHS1169" s="165"/>
      <c r="FHT1169" s="165"/>
      <c r="FHU1169" s="165"/>
      <c r="FHV1169" s="165"/>
      <c r="FHW1169" s="165"/>
      <c r="FHX1169" s="165"/>
      <c r="FHY1169" s="165"/>
      <c r="FHZ1169" s="165"/>
      <c r="FIA1169" s="165"/>
      <c r="FIB1169" s="165"/>
      <c r="FIC1169" s="165"/>
      <c r="FID1169" s="165"/>
      <c r="FIE1169" s="165"/>
      <c r="FIF1169" s="165"/>
      <c r="FIG1169" s="165"/>
      <c r="FIH1169" s="165"/>
      <c r="FII1169" s="165"/>
      <c r="FIJ1169" s="165"/>
      <c r="FIK1169" s="165"/>
      <c r="FIL1169" s="165"/>
      <c r="FIM1169" s="165"/>
      <c r="FIN1169" s="165"/>
      <c r="FIO1169" s="165"/>
      <c r="FIP1169" s="165"/>
      <c r="FIQ1169" s="165"/>
      <c r="FIR1169" s="165"/>
      <c r="FIS1169" s="165"/>
      <c r="FIT1169" s="165"/>
      <c r="FIU1169" s="165"/>
      <c r="FIV1169" s="165"/>
      <c r="FIW1169" s="165"/>
      <c r="FIX1169" s="165"/>
      <c r="FIY1169" s="165"/>
      <c r="FIZ1169" s="165"/>
      <c r="FJA1169" s="165"/>
      <c r="FJB1169" s="165"/>
      <c r="FJC1169" s="165"/>
      <c r="FJD1169" s="165"/>
      <c r="FJE1169" s="165"/>
      <c r="FJF1169" s="165"/>
      <c r="FJG1169" s="165"/>
      <c r="FJH1169" s="165"/>
      <c r="FJI1169" s="165"/>
      <c r="FJJ1169" s="165"/>
      <c r="FJK1169" s="165"/>
      <c r="FJL1169" s="165"/>
      <c r="FJM1169" s="165"/>
      <c r="FJN1169" s="165"/>
      <c r="FJO1169" s="165"/>
      <c r="FJP1169" s="165"/>
      <c r="FJQ1169" s="165"/>
      <c r="FJR1169" s="165"/>
      <c r="FJS1169" s="165"/>
      <c r="FJT1169" s="165"/>
      <c r="FJU1169" s="165"/>
      <c r="FJV1169" s="165"/>
      <c r="FJW1169" s="165"/>
      <c r="FJX1169" s="165"/>
      <c r="FJY1169" s="165"/>
      <c r="FJZ1169" s="165"/>
      <c r="FKA1169" s="165"/>
      <c r="FKB1169" s="165"/>
      <c r="FKC1169" s="165"/>
      <c r="FKD1169" s="165"/>
      <c r="FKE1169" s="165"/>
      <c r="FKF1169" s="165"/>
      <c r="FKG1169" s="165"/>
      <c r="FKH1169" s="165"/>
      <c r="FKI1169" s="165"/>
      <c r="FKJ1169" s="165"/>
      <c r="FKK1169" s="165"/>
      <c r="FKL1169" s="165"/>
      <c r="FKM1169" s="165"/>
      <c r="FKN1169" s="165"/>
      <c r="FKO1169" s="165"/>
      <c r="FKP1169" s="165"/>
      <c r="FKQ1169" s="165"/>
      <c r="FKR1169" s="165"/>
      <c r="FKS1169" s="165"/>
      <c r="FKT1169" s="165"/>
      <c r="FKU1169" s="165"/>
      <c r="FKV1169" s="165"/>
      <c r="FKW1169" s="165"/>
      <c r="FKX1169" s="165"/>
      <c r="FKY1169" s="165"/>
      <c r="FKZ1169" s="165"/>
      <c r="FLA1169" s="165"/>
      <c r="FLB1169" s="165"/>
      <c r="FLC1169" s="165"/>
      <c r="FLD1169" s="165"/>
      <c r="FLE1169" s="165"/>
      <c r="FLF1169" s="165"/>
      <c r="FLG1169" s="165"/>
      <c r="FLH1169" s="165"/>
      <c r="FLI1169" s="165"/>
      <c r="FLJ1169" s="165"/>
      <c r="FLK1169" s="165"/>
      <c r="FLL1169" s="165"/>
      <c r="FLM1169" s="165"/>
      <c r="FLN1169" s="165"/>
      <c r="FLO1169" s="165"/>
      <c r="FLP1169" s="165"/>
      <c r="FLQ1169" s="165"/>
      <c r="FLR1169" s="165"/>
      <c r="FLS1169" s="165"/>
      <c r="FLT1169" s="165"/>
      <c r="FLU1169" s="165"/>
      <c r="FLV1169" s="165"/>
      <c r="FLW1169" s="165"/>
      <c r="FLX1169" s="165"/>
      <c r="FLY1169" s="165"/>
      <c r="FLZ1169" s="165"/>
      <c r="FMA1169" s="165"/>
      <c r="FMB1169" s="165"/>
      <c r="FMC1169" s="165"/>
      <c r="FMD1169" s="165"/>
      <c r="FME1169" s="165"/>
      <c r="FMF1169" s="165"/>
      <c r="FMG1169" s="165"/>
      <c r="FMH1169" s="165"/>
      <c r="FMI1169" s="165"/>
      <c r="FMJ1169" s="165"/>
      <c r="FMK1169" s="165"/>
      <c r="FML1169" s="165"/>
      <c r="FMM1169" s="165"/>
      <c r="FMN1169" s="165"/>
      <c r="FMO1169" s="165"/>
      <c r="FMP1169" s="165"/>
      <c r="FMQ1169" s="165"/>
      <c r="FMR1169" s="165"/>
      <c r="FMS1169" s="165"/>
      <c r="FMT1169" s="165"/>
      <c r="FMU1169" s="165"/>
      <c r="FMV1169" s="165"/>
      <c r="FMW1169" s="165"/>
      <c r="FMX1169" s="165"/>
      <c r="FMY1169" s="165"/>
      <c r="FMZ1169" s="165"/>
      <c r="FNA1169" s="165"/>
      <c r="FNB1169" s="165"/>
      <c r="FNC1169" s="165"/>
      <c r="FND1169" s="165"/>
      <c r="FNE1169" s="165"/>
      <c r="FNF1169" s="165"/>
      <c r="FNG1169" s="165"/>
      <c r="FNH1169" s="165"/>
      <c r="FNI1169" s="165"/>
      <c r="FNJ1169" s="165"/>
      <c r="FNK1169" s="165"/>
      <c r="FNL1169" s="165"/>
      <c r="FNM1169" s="165"/>
      <c r="FNN1169" s="165"/>
      <c r="FNO1169" s="165"/>
      <c r="FNP1169" s="165"/>
      <c r="FNQ1169" s="165"/>
      <c r="FNR1169" s="165"/>
      <c r="FNS1169" s="165"/>
      <c r="FNT1169" s="165"/>
      <c r="FNU1169" s="165"/>
      <c r="FNV1169" s="165"/>
      <c r="FNW1169" s="165"/>
      <c r="FNX1169" s="165"/>
      <c r="FNY1169" s="165"/>
      <c r="FNZ1169" s="165"/>
      <c r="FOA1169" s="165"/>
      <c r="FOB1169" s="165"/>
      <c r="FOC1169" s="165"/>
      <c r="FOD1169" s="165"/>
      <c r="FOE1169" s="165"/>
      <c r="FOF1169" s="165"/>
      <c r="FOG1169" s="165"/>
      <c r="FOH1169" s="165"/>
      <c r="FOI1169" s="165"/>
      <c r="FOJ1169" s="165"/>
      <c r="FOK1169" s="165"/>
      <c r="FOL1169" s="165"/>
      <c r="FOM1169" s="165"/>
      <c r="FON1169" s="165"/>
      <c r="FOO1169" s="165"/>
      <c r="FOP1169" s="165"/>
      <c r="FOQ1169" s="165"/>
      <c r="FOR1169" s="165"/>
      <c r="FOS1169" s="165"/>
      <c r="FOT1169" s="165"/>
      <c r="FOU1169" s="165"/>
      <c r="FOV1169" s="165"/>
      <c r="FOW1169" s="165"/>
      <c r="FOX1169" s="165"/>
      <c r="FOY1169" s="165"/>
      <c r="FOZ1169" s="165"/>
      <c r="FPA1169" s="165"/>
      <c r="FPB1169" s="165"/>
      <c r="FPC1169" s="165"/>
      <c r="FPD1169" s="165"/>
      <c r="FPE1169" s="165"/>
      <c r="FPF1169" s="165"/>
      <c r="FPG1169" s="165"/>
      <c r="FPH1169" s="165"/>
      <c r="FPI1169" s="165"/>
      <c r="FPJ1169" s="165"/>
      <c r="FPK1169" s="165"/>
      <c r="FPL1169" s="165"/>
      <c r="FPM1169" s="165"/>
      <c r="FPN1169" s="165"/>
      <c r="FPO1169" s="165"/>
      <c r="FPP1169" s="165"/>
      <c r="FPQ1169" s="165"/>
      <c r="FPR1169" s="165"/>
      <c r="FPS1169" s="165"/>
      <c r="FPT1169" s="165"/>
      <c r="FPU1169" s="165"/>
      <c r="FPV1169" s="165"/>
      <c r="FPW1169" s="165"/>
      <c r="FPX1169" s="165"/>
      <c r="FPY1169" s="165"/>
      <c r="FPZ1169" s="165"/>
      <c r="FQA1169" s="165"/>
      <c r="FQB1169" s="165"/>
      <c r="FQC1169" s="165"/>
      <c r="FQD1169" s="165"/>
      <c r="FQE1169" s="165"/>
      <c r="FQF1169" s="165"/>
      <c r="FQG1169" s="165"/>
      <c r="FQH1169" s="165"/>
      <c r="FQI1169" s="165"/>
      <c r="FQJ1169" s="165"/>
      <c r="FQK1169" s="165"/>
      <c r="FQL1169" s="165"/>
      <c r="FQM1169" s="165"/>
      <c r="FQN1169" s="165"/>
      <c r="FQO1169" s="165"/>
      <c r="FQP1169" s="165"/>
      <c r="FQQ1169" s="165"/>
      <c r="FQR1169" s="165"/>
      <c r="FQS1169" s="165"/>
      <c r="FQT1169" s="165"/>
      <c r="FQU1169" s="165"/>
      <c r="FQV1169" s="165"/>
      <c r="FQW1169" s="165"/>
      <c r="FQX1169" s="165"/>
      <c r="FQY1169" s="165"/>
      <c r="FQZ1169" s="165"/>
      <c r="FRA1169" s="165"/>
      <c r="FRB1169" s="165"/>
      <c r="FRC1169" s="165"/>
      <c r="FRD1169" s="165"/>
      <c r="FRE1169" s="165"/>
      <c r="FRF1169" s="165"/>
      <c r="FRG1169" s="165"/>
      <c r="FRH1169" s="165"/>
      <c r="FRI1169" s="165"/>
      <c r="FRJ1169" s="165"/>
      <c r="FRK1169" s="165"/>
      <c r="FRL1169" s="165"/>
      <c r="FRM1169" s="165"/>
      <c r="FRN1169" s="165"/>
      <c r="FRO1169" s="165"/>
      <c r="FRP1169" s="165"/>
      <c r="FRQ1169" s="165"/>
      <c r="FRR1169" s="165"/>
      <c r="FRS1169" s="165"/>
      <c r="FRT1169" s="165"/>
      <c r="FRU1169" s="165"/>
      <c r="FRV1169" s="165"/>
      <c r="FRW1169" s="165"/>
      <c r="FRX1169" s="165"/>
      <c r="FRY1169" s="165"/>
      <c r="FRZ1169" s="165"/>
      <c r="FSA1169" s="165"/>
      <c r="FSB1169" s="165"/>
      <c r="FSC1169" s="165"/>
      <c r="FSD1169" s="165"/>
      <c r="FSE1169" s="165"/>
      <c r="FSF1169" s="165"/>
      <c r="FSG1169" s="165"/>
      <c r="FSH1169" s="165"/>
      <c r="FSI1169" s="165"/>
      <c r="FSJ1169" s="165"/>
      <c r="FSK1169" s="165"/>
      <c r="FSL1169" s="165"/>
      <c r="FSM1169" s="165"/>
      <c r="FSN1169" s="165"/>
      <c r="FSO1169" s="165"/>
      <c r="FSP1169" s="165"/>
      <c r="FSQ1169" s="165"/>
      <c r="FSR1169" s="165"/>
      <c r="FSS1169" s="165"/>
      <c r="FST1169" s="165"/>
      <c r="FSU1169" s="165"/>
      <c r="FSV1169" s="165"/>
      <c r="FSW1169" s="165"/>
      <c r="FSX1169" s="165"/>
      <c r="FSY1169" s="165"/>
      <c r="FSZ1169" s="165"/>
      <c r="FTA1169" s="165"/>
      <c r="FTB1169" s="165"/>
      <c r="FTC1169" s="165"/>
      <c r="FTD1169" s="165"/>
      <c r="FTE1169" s="165"/>
      <c r="FTF1169" s="165"/>
      <c r="FTG1169" s="165"/>
      <c r="FTH1169" s="165"/>
      <c r="FTI1169" s="165"/>
      <c r="FTJ1169" s="165"/>
      <c r="FTK1169" s="165"/>
      <c r="FTL1169" s="165"/>
      <c r="FTM1169" s="165"/>
      <c r="FTN1169" s="165"/>
      <c r="FTO1169" s="165"/>
      <c r="FTP1169" s="165"/>
      <c r="FTQ1169" s="165"/>
      <c r="FTR1169" s="165"/>
      <c r="FTS1169" s="165"/>
      <c r="FTT1169" s="165"/>
      <c r="FTU1169" s="165"/>
      <c r="FTV1169" s="165"/>
      <c r="FTW1169" s="165"/>
      <c r="FTX1169" s="165"/>
      <c r="FTY1169" s="165"/>
      <c r="FTZ1169" s="165"/>
      <c r="FUA1169" s="165"/>
      <c r="FUB1169" s="165"/>
      <c r="FUC1169" s="165"/>
      <c r="FUD1169" s="165"/>
      <c r="FUE1169" s="165"/>
      <c r="FUF1169" s="165"/>
      <c r="FUG1169" s="165"/>
      <c r="FUH1169" s="165"/>
      <c r="FUI1169" s="165"/>
      <c r="FUJ1169" s="165"/>
      <c r="FUK1169" s="165"/>
      <c r="FUL1169" s="165"/>
      <c r="FUM1169" s="165"/>
      <c r="FUN1169" s="165"/>
      <c r="FUO1169" s="165"/>
      <c r="FUP1169" s="165"/>
      <c r="FUQ1169" s="165"/>
      <c r="FUR1169" s="165"/>
      <c r="FUS1169" s="165"/>
      <c r="FUT1169" s="165"/>
      <c r="FUU1169" s="165"/>
      <c r="FUV1169" s="165"/>
      <c r="FUW1169" s="165"/>
      <c r="FUX1169" s="165"/>
      <c r="FUY1169" s="165"/>
      <c r="FUZ1169" s="165"/>
      <c r="FVA1169" s="165"/>
      <c r="FVB1169" s="165"/>
      <c r="FVC1169" s="165"/>
      <c r="FVD1169" s="165"/>
      <c r="FVE1169" s="165"/>
      <c r="FVF1169" s="165"/>
      <c r="FVG1169" s="165"/>
      <c r="FVH1169" s="165"/>
      <c r="FVI1169" s="165"/>
      <c r="FVJ1169" s="165"/>
      <c r="FVK1169" s="165"/>
      <c r="FVL1169" s="165"/>
      <c r="FVM1169" s="165"/>
      <c r="FVN1169" s="165"/>
      <c r="FVO1169" s="165"/>
      <c r="FVP1169" s="165"/>
      <c r="FVQ1169" s="165"/>
      <c r="FVR1169" s="165"/>
      <c r="FVS1169" s="165"/>
      <c r="FVT1169" s="165"/>
      <c r="FVU1169" s="165"/>
      <c r="FVV1169" s="165"/>
      <c r="FVW1169" s="165"/>
      <c r="FVX1169" s="165"/>
      <c r="FVY1169" s="165"/>
      <c r="FVZ1169" s="165"/>
      <c r="FWA1169" s="165"/>
      <c r="FWB1169" s="165"/>
      <c r="FWC1169" s="165"/>
      <c r="FWD1169" s="165"/>
      <c r="FWE1169" s="165"/>
      <c r="FWF1169" s="165"/>
      <c r="FWG1169" s="165"/>
      <c r="FWH1169" s="165"/>
      <c r="FWI1169" s="165"/>
      <c r="FWJ1169" s="165"/>
      <c r="FWK1169" s="165"/>
      <c r="FWL1169" s="165"/>
      <c r="FWM1169" s="165"/>
      <c r="FWN1169" s="165"/>
      <c r="FWO1169" s="165"/>
      <c r="FWP1169" s="165"/>
      <c r="FWQ1169" s="165"/>
      <c r="FWR1169" s="165"/>
      <c r="FWS1169" s="165"/>
      <c r="FWT1169" s="165"/>
      <c r="FWU1169" s="165"/>
      <c r="FWV1169" s="165"/>
      <c r="FWW1169" s="165"/>
      <c r="FWX1169" s="165"/>
      <c r="FWY1169" s="165"/>
      <c r="FWZ1169" s="165"/>
      <c r="FXA1169" s="165"/>
      <c r="FXB1169" s="165"/>
      <c r="FXC1169" s="165"/>
      <c r="FXD1169" s="165"/>
      <c r="FXE1169" s="165"/>
      <c r="FXF1169" s="165"/>
      <c r="FXG1169" s="165"/>
      <c r="FXH1169" s="165"/>
      <c r="FXI1169" s="165"/>
      <c r="FXJ1169" s="165"/>
      <c r="FXK1169" s="165"/>
      <c r="FXL1169" s="165"/>
      <c r="FXM1169" s="165"/>
      <c r="FXN1169" s="165"/>
      <c r="FXO1169" s="165"/>
      <c r="FXP1169" s="165"/>
      <c r="FXQ1169" s="165"/>
      <c r="FXR1169" s="165"/>
      <c r="FXS1169" s="165"/>
      <c r="FXT1169" s="165"/>
      <c r="FXU1169" s="165"/>
      <c r="FXV1169" s="165"/>
      <c r="FXW1169" s="165"/>
      <c r="FXX1169" s="165"/>
      <c r="FXY1169" s="165"/>
      <c r="FXZ1169" s="165"/>
      <c r="FYA1169" s="165"/>
      <c r="FYB1169" s="165"/>
      <c r="FYC1169" s="165"/>
      <c r="FYD1169" s="165"/>
      <c r="FYE1169" s="165"/>
      <c r="FYF1169" s="165"/>
      <c r="FYG1169" s="165"/>
      <c r="FYH1169" s="165"/>
      <c r="FYI1169" s="165"/>
      <c r="FYJ1169" s="165"/>
      <c r="FYK1169" s="165"/>
      <c r="FYL1169" s="165"/>
      <c r="FYM1169" s="165"/>
      <c r="FYN1169" s="165"/>
      <c r="FYO1169" s="165"/>
      <c r="FYP1169" s="165"/>
      <c r="FYQ1169" s="165"/>
      <c r="FYR1169" s="165"/>
      <c r="FYS1169" s="165"/>
      <c r="FYT1169" s="165"/>
      <c r="FYU1169" s="165"/>
      <c r="FYV1169" s="165"/>
      <c r="FYW1169" s="165"/>
      <c r="FYX1169" s="165"/>
      <c r="FYY1169" s="165"/>
      <c r="FYZ1169" s="165"/>
      <c r="FZA1169" s="165"/>
      <c r="FZB1169" s="165"/>
      <c r="FZC1169" s="165"/>
      <c r="FZD1169" s="165"/>
      <c r="FZE1169" s="165"/>
      <c r="FZF1169" s="165"/>
      <c r="FZG1169" s="165"/>
      <c r="FZH1169" s="165"/>
      <c r="FZI1169" s="165"/>
      <c r="FZJ1169" s="165"/>
      <c r="FZK1169" s="165"/>
      <c r="FZL1169" s="165"/>
      <c r="FZM1169" s="165"/>
      <c r="FZN1169" s="165"/>
      <c r="FZO1169" s="165"/>
      <c r="FZP1169" s="165"/>
      <c r="FZQ1169" s="165"/>
      <c r="FZR1169" s="165"/>
      <c r="FZS1169" s="165"/>
      <c r="FZT1169" s="165"/>
      <c r="FZU1169" s="165"/>
      <c r="FZV1169" s="165"/>
      <c r="FZW1169" s="165"/>
      <c r="FZX1169" s="165"/>
      <c r="FZY1169" s="165"/>
      <c r="FZZ1169" s="165"/>
      <c r="GAA1169" s="165"/>
      <c r="GAB1169" s="165"/>
      <c r="GAC1169" s="165"/>
      <c r="GAD1169" s="165"/>
      <c r="GAE1169" s="165"/>
      <c r="GAF1169" s="165"/>
      <c r="GAG1169" s="165"/>
      <c r="GAH1169" s="165"/>
      <c r="GAI1169" s="165"/>
      <c r="GAJ1169" s="165"/>
      <c r="GAK1169" s="165"/>
      <c r="GAL1169" s="165"/>
      <c r="GAM1169" s="165"/>
      <c r="GAN1169" s="165"/>
      <c r="GAO1169" s="165"/>
      <c r="GAP1169" s="165"/>
      <c r="GAQ1169" s="165"/>
      <c r="GAR1169" s="165"/>
      <c r="GAS1169" s="165"/>
      <c r="GAT1169" s="165"/>
      <c r="GAU1169" s="165"/>
      <c r="GAV1169" s="165"/>
      <c r="GAW1169" s="165"/>
      <c r="GAX1169" s="165"/>
      <c r="GAY1169" s="165"/>
      <c r="GAZ1169" s="165"/>
      <c r="GBA1169" s="165"/>
      <c r="GBB1169" s="165"/>
      <c r="GBC1169" s="165"/>
      <c r="GBD1169" s="165"/>
      <c r="GBE1169" s="165"/>
      <c r="GBF1169" s="165"/>
      <c r="GBG1169" s="165"/>
      <c r="GBH1169" s="165"/>
      <c r="GBI1169" s="165"/>
      <c r="GBJ1169" s="165"/>
      <c r="GBK1169" s="165"/>
      <c r="GBL1169" s="165"/>
      <c r="GBM1169" s="165"/>
      <c r="GBN1169" s="165"/>
      <c r="GBO1169" s="165"/>
      <c r="GBP1169" s="165"/>
      <c r="GBQ1169" s="165"/>
      <c r="GBR1169" s="165"/>
      <c r="GBS1169" s="165"/>
      <c r="GBT1169" s="165"/>
      <c r="GBU1169" s="165"/>
      <c r="GBV1169" s="165"/>
      <c r="GBW1169" s="165"/>
      <c r="GBX1169" s="165"/>
      <c r="GBY1169" s="165"/>
      <c r="GBZ1169" s="165"/>
      <c r="GCA1169" s="165"/>
      <c r="GCB1169" s="165"/>
      <c r="GCC1169" s="165"/>
      <c r="GCD1169" s="165"/>
      <c r="GCE1169" s="165"/>
      <c r="GCF1169" s="165"/>
      <c r="GCG1169" s="165"/>
      <c r="GCH1169" s="165"/>
      <c r="GCI1169" s="165"/>
      <c r="GCJ1169" s="165"/>
      <c r="GCK1169" s="165"/>
      <c r="GCL1169" s="165"/>
      <c r="GCM1169" s="165"/>
      <c r="GCN1169" s="165"/>
      <c r="GCO1169" s="165"/>
      <c r="GCP1169" s="165"/>
      <c r="GCQ1169" s="165"/>
      <c r="GCR1169" s="165"/>
      <c r="GCS1169" s="165"/>
      <c r="GCT1169" s="165"/>
      <c r="GCU1169" s="165"/>
      <c r="GCV1169" s="165"/>
      <c r="GCW1169" s="165"/>
      <c r="GCX1169" s="165"/>
      <c r="GCY1169" s="165"/>
      <c r="GCZ1169" s="165"/>
      <c r="GDA1169" s="165"/>
      <c r="GDB1169" s="165"/>
      <c r="GDC1169" s="165"/>
      <c r="GDD1169" s="165"/>
      <c r="GDE1169" s="165"/>
      <c r="GDF1169" s="165"/>
      <c r="GDG1169" s="165"/>
      <c r="GDH1169" s="165"/>
      <c r="GDI1169" s="165"/>
      <c r="GDJ1169" s="165"/>
      <c r="GDK1169" s="165"/>
      <c r="GDL1169" s="165"/>
      <c r="GDM1169" s="165"/>
      <c r="GDN1169" s="165"/>
      <c r="GDO1169" s="165"/>
      <c r="GDP1169" s="165"/>
      <c r="GDQ1169" s="165"/>
      <c r="GDR1169" s="165"/>
      <c r="GDS1169" s="165"/>
      <c r="GDT1169" s="165"/>
      <c r="GDU1169" s="165"/>
      <c r="GDV1169" s="165"/>
      <c r="GDW1169" s="165"/>
      <c r="GDX1169" s="165"/>
      <c r="GDY1169" s="165"/>
      <c r="GDZ1169" s="165"/>
      <c r="GEA1169" s="165"/>
      <c r="GEB1169" s="165"/>
      <c r="GEC1169" s="165"/>
      <c r="GED1169" s="165"/>
      <c r="GEE1169" s="165"/>
      <c r="GEF1169" s="165"/>
      <c r="GEG1169" s="165"/>
      <c r="GEH1169" s="165"/>
      <c r="GEI1169" s="165"/>
      <c r="GEJ1169" s="165"/>
      <c r="GEK1169" s="165"/>
      <c r="GEL1169" s="165"/>
      <c r="GEM1169" s="165"/>
      <c r="GEN1169" s="165"/>
      <c r="GEO1169" s="165"/>
      <c r="GEP1169" s="165"/>
      <c r="GEQ1169" s="165"/>
      <c r="GER1169" s="165"/>
      <c r="GES1169" s="165"/>
      <c r="GET1169" s="165"/>
      <c r="GEU1169" s="165"/>
      <c r="GEV1169" s="165"/>
      <c r="GEW1169" s="165"/>
      <c r="GEX1169" s="165"/>
      <c r="GEY1169" s="165"/>
      <c r="GEZ1169" s="165"/>
      <c r="GFA1169" s="165"/>
      <c r="GFB1169" s="165"/>
      <c r="GFC1169" s="165"/>
      <c r="GFD1169" s="165"/>
      <c r="GFE1169" s="165"/>
      <c r="GFF1169" s="165"/>
      <c r="GFG1169" s="165"/>
      <c r="GFH1169" s="165"/>
      <c r="GFI1169" s="165"/>
      <c r="GFJ1169" s="165"/>
      <c r="GFK1169" s="165"/>
      <c r="GFL1169" s="165"/>
      <c r="GFM1169" s="165"/>
      <c r="GFN1169" s="165"/>
      <c r="GFO1169" s="165"/>
      <c r="GFP1169" s="165"/>
      <c r="GFQ1169" s="165"/>
      <c r="GFR1169" s="165"/>
      <c r="GFS1169" s="165"/>
      <c r="GFT1169" s="165"/>
      <c r="GFU1169" s="165"/>
      <c r="GFV1169" s="165"/>
      <c r="GFW1169" s="165"/>
      <c r="GFX1169" s="165"/>
      <c r="GFY1169" s="165"/>
      <c r="GFZ1169" s="165"/>
      <c r="GGA1169" s="165"/>
      <c r="GGB1169" s="165"/>
      <c r="GGC1169" s="165"/>
      <c r="GGD1169" s="165"/>
      <c r="GGE1169" s="165"/>
      <c r="GGF1169" s="165"/>
      <c r="GGG1169" s="165"/>
      <c r="GGH1169" s="165"/>
      <c r="GGI1169" s="165"/>
      <c r="GGJ1169" s="165"/>
      <c r="GGK1169" s="165"/>
      <c r="GGL1169" s="165"/>
      <c r="GGM1169" s="165"/>
      <c r="GGN1169" s="165"/>
      <c r="GGO1169" s="165"/>
      <c r="GGP1169" s="165"/>
      <c r="GGQ1169" s="165"/>
      <c r="GGR1169" s="165"/>
      <c r="GGS1169" s="165"/>
      <c r="GGT1169" s="165"/>
      <c r="GGU1169" s="165"/>
      <c r="GGV1169" s="165"/>
      <c r="GGW1169" s="165"/>
      <c r="GGX1169" s="165"/>
      <c r="GGY1169" s="165"/>
      <c r="GGZ1169" s="165"/>
      <c r="GHA1169" s="165"/>
      <c r="GHB1169" s="165"/>
      <c r="GHC1169" s="165"/>
      <c r="GHD1169" s="165"/>
      <c r="GHE1169" s="165"/>
      <c r="GHF1169" s="165"/>
      <c r="GHG1169" s="165"/>
      <c r="GHH1169" s="165"/>
      <c r="GHI1169" s="165"/>
      <c r="GHJ1169" s="165"/>
      <c r="GHK1169" s="165"/>
      <c r="GHL1169" s="165"/>
      <c r="GHM1169" s="165"/>
      <c r="GHN1169" s="165"/>
      <c r="GHO1169" s="165"/>
      <c r="GHP1169" s="165"/>
      <c r="GHQ1169" s="165"/>
      <c r="GHR1169" s="165"/>
      <c r="GHS1169" s="165"/>
      <c r="GHT1169" s="165"/>
      <c r="GHU1169" s="165"/>
      <c r="GHV1169" s="165"/>
      <c r="GHW1169" s="165"/>
      <c r="GHX1169" s="165"/>
      <c r="GHY1169" s="165"/>
      <c r="GHZ1169" s="165"/>
      <c r="GIA1169" s="165"/>
      <c r="GIB1169" s="165"/>
      <c r="GIC1169" s="165"/>
      <c r="GID1169" s="165"/>
      <c r="GIE1169" s="165"/>
      <c r="GIF1169" s="165"/>
      <c r="GIG1169" s="165"/>
      <c r="GIH1169" s="165"/>
      <c r="GII1169" s="165"/>
      <c r="GIJ1169" s="165"/>
      <c r="GIK1169" s="165"/>
      <c r="GIL1169" s="165"/>
      <c r="GIM1169" s="165"/>
      <c r="GIN1169" s="165"/>
      <c r="GIO1169" s="165"/>
      <c r="GIP1169" s="165"/>
      <c r="GIQ1169" s="165"/>
      <c r="GIR1169" s="165"/>
      <c r="GIS1169" s="165"/>
      <c r="GIT1169" s="165"/>
      <c r="GIU1169" s="165"/>
      <c r="GIV1169" s="165"/>
      <c r="GIW1169" s="165"/>
      <c r="GIX1169" s="165"/>
      <c r="GIY1169" s="165"/>
      <c r="GIZ1169" s="165"/>
      <c r="GJA1169" s="165"/>
      <c r="GJB1169" s="165"/>
      <c r="GJC1169" s="165"/>
      <c r="GJD1169" s="165"/>
      <c r="GJE1169" s="165"/>
      <c r="GJF1169" s="165"/>
      <c r="GJG1169" s="165"/>
      <c r="GJH1169" s="165"/>
      <c r="GJI1169" s="165"/>
      <c r="GJJ1169" s="165"/>
      <c r="GJK1169" s="165"/>
      <c r="GJL1169" s="165"/>
      <c r="GJM1169" s="165"/>
      <c r="GJN1169" s="165"/>
      <c r="GJO1169" s="165"/>
      <c r="GJP1169" s="165"/>
      <c r="GJQ1169" s="165"/>
      <c r="GJR1169" s="165"/>
      <c r="GJS1169" s="165"/>
      <c r="GJT1169" s="165"/>
      <c r="GJU1169" s="165"/>
      <c r="GJV1169" s="165"/>
      <c r="GJW1169" s="165"/>
      <c r="GJX1169" s="165"/>
      <c r="GJY1169" s="165"/>
      <c r="GJZ1169" s="165"/>
      <c r="GKA1169" s="165"/>
      <c r="GKB1169" s="165"/>
      <c r="GKC1169" s="165"/>
      <c r="GKD1169" s="165"/>
      <c r="GKE1169" s="165"/>
      <c r="GKF1169" s="165"/>
      <c r="GKG1169" s="165"/>
      <c r="GKH1169" s="165"/>
      <c r="GKI1169" s="165"/>
      <c r="GKJ1169" s="165"/>
      <c r="GKK1169" s="165"/>
      <c r="GKL1169" s="165"/>
      <c r="GKM1169" s="165"/>
      <c r="GKN1169" s="165"/>
      <c r="GKO1169" s="165"/>
      <c r="GKP1169" s="165"/>
      <c r="GKQ1169" s="165"/>
      <c r="GKR1169" s="165"/>
      <c r="GKS1169" s="165"/>
      <c r="GKT1169" s="165"/>
      <c r="GKU1169" s="165"/>
      <c r="GKV1169" s="165"/>
      <c r="GKW1169" s="165"/>
      <c r="GKX1169" s="165"/>
      <c r="GKY1169" s="165"/>
      <c r="GKZ1169" s="165"/>
      <c r="GLA1169" s="165"/>
      <c r="GLB1169" s="165"/>
      <c r="GLC1169" s="165"/>
      <c r="GLD1169" s="165"/>
      <c r="GLE1169" s="165"/>
      <c r="GLF1169" s="165"/>
      <c r="GLG1169" s="165"/>
      <c r="GLH1169" s="165"/>
      <c r="GLI1169" s="165"/>
      <c r="GLJ1169" s="165"/>
      <c r="GLK1169" s="165"/>
      <c r="GLL1169" s="165"/>
      <c r="GLM1169" s="165"/>
      <c r="GLN1169" s="165"/>
      <c r="GLO1169" s="165"/>
      <c r="GLP1169" s="165"/>
      <c r="GLQ1169" s="165"/>
      <c r="GLR1169" s="165"/>
      <c r="GLS1169" s="165"/>
      <c r="GLT1169" s="165"/>
      <c r="GLU1169" s="165"/>
      <c r="GLV1169" s="165"/>
      <c r="GLW1169" s="165"/>
      <c r="GLX1169" s="165"/>
      <c r="GLY1169" s="165"/>
      <c r="GLZ1169" s="165"/>
      <c r="GMA1169" s="165"/>
      <c r="GMB1169" s="165"/>
      <c r="GMC1169" s="165"/>
      <c r="GMD1169" s="165"/>
      <c r="GME1169" s="165"/>
      <c r="GMF1169" s="165"/>
      <c r="GMG1169" s="165"/>
      <c r="GMH1169" s="165"/>
      <c r="GMI1169" s="165"/>
      <c r="GMJ1169" s="165"/>
      <c r="GMK1169" s="165"/>
      <c r="GML1169" s="165"/>
      <c r="GMM1169" s="165"/>
      <c r="GMN1169" s="165"/>
      <c r="GMO1169" s="165"/>
      <c r="GMP1169" s="165"/>
      <c r="GMQ1169" s="165"/>
      <c r="GMR1169" s="165"/>
      <c r="GMS1169" s="165"/>
      <c r="GMT1169" s="165"/>
      <c r="GMU1169" s="165"/>
      <c r="GMV1169" s="165"/>
      <c r="GMW1169" s="165"/>
      <c r="GMX1169" s="165"/>
      <c r="GMY1169" s="165"/>
      <c r="GMZ1169" s="165"/>
      <c r="GNA1169" s="165"/>
      <c r="GNB1169" s="165"/>
      <c r="GNC1169" s="165"/>
      <c r="GND1169" s="165"/>
      <c r="GNE1169" s="165"/>
      <c r="GNF1169" s="165"/>
      <c r="GNG1169" s="165"/>
      <c r="GNH1169" s="165"/>
      <c r="GNI1169" s="165"/>
      <c r="GNJ1169" s="165"/>
      <c r="GNK1169" s="165"/>
      <c r="GNL1169" s="165"/>
      <c r="GNM1169" s="165"/>
      <c r="GNN1169" s="165"/>
      <c r="GNO1169" s="165"/>
      <c r="GNP1169" s="165"/>
      <c r="GNQ1169" s="165"/>
      <c r="GNR1169" s="165"/>
      <c r="GNS1169" s="165"/>
      <c r="GNT1169" s="165"/>
      <c r="GNU1169" s="165"/>
      <c r="GNV1169" s="165"/>
      <c r="GNW1169" s="165"/>
      <c r="GNX1169" s="165"/>
      <c r="GNY1169" s="165"/>
      <c r="GNZ1169" s="165"/>
      <c r="GOA1169" s="165"/>
      <c r="GOB1169" s="165"/>
      <c r="GOC1169" s="165"/>
      <c r="GOD1169" s="165"/>
      <c r="GOE1169" s="165"/>
      <c r="GOF1169" s="165"/>
      <c r="GOG1169" s="165"/>
      <c r="GOH1169" s="165"/>
      <c r="GOI1169" s="165"/>
      <c r="GOJ1169" s="165"/>
      <c r="GOK1169" s="165"/>
      <c r="GOL1169" s="165"/>
      <c r="GOM1169" s="165"/>
      <c r="GON1169" s="165"/>
      <c r="GOO1169" s="165"/>
      <c r="GOP1169" s="165"/>
      <c r="GOQ1169" s="165"/>
      <c r="GOR1169" s="165"/>
      <c r="GOS1169" s="165"/>
      <c r="GOT1169" s="165"/>
      <c r="GOU1169" s="165"/>
      <c r="GOV1169" s="165"/>
      <c r="GOW1169" s="165"/>
      <c r="GOX1169" s="165"/>
      <c r="GOY1169" s="165"/>
      <c r="GOZ1169" s="165"/>
      <c r="GPA1169" s="165"/>
      <c r="GPB1169" s="165"/>
      <c r="GPC1169" s="165"/>
      <c r="GPD1169" s="165"/>
      <c r="GPE1169" s="165"/>
      <c r="GPF1169" s="165"/>
      <c r="GPG1169" s="165"/>
      <c r="GPH1169" s="165"/>
      <c r="GPI1169" s="165"/>
      <c r="GPJ1169" s="165"/>
      <c r="GPK1169" s="165"/>
      <c r="GPL1169" s="165"/>
      <c r="GPM1169" s="165"/>
      <c r="GPN1169" s="165"/>
      <c r="GPO1169" s="165"/>
      <c r="GPP1169" s="165"/>
      <c r="GPQ1169" s="165"/>
      <c r="GPR1169" s="165"/>
      <c r="GPS1169" s="165"/>
      <c r="GPT1169" s="165"/>
      <c r="GPU1169" s="165"/>
      <c r="GPV1169" s="165"/>
      <c r="GPW1169" s="165"/>
      <c r="GPX1169" s="165"/>
      <c r="GPY1169" s="165"/>
      <c r="GPZ1169" s="165"/>
      <c r="GQA1169" s="165"/>
      <c r="GQB1169" s="165"/>
      <c r="GQC1169" s="165"/>
      <c r="GQD1169" s="165"/>
      <c r="GQE1169" s="165"/>
      <c r="GQF1169" s="165"/>
      <c r="GQG1169" s="165"/>
      <c r="GQH1169" s="165"/>
      <c r="GQI1169" s="165"/>
      <c r="GQJ1169" s="165"/>
      <c r="GQK1169" s="165"/>
      <c r="GQL1169" s="165"/>
      <c r="GQM1169" s="165"/>
      <c r="GQN1169" s="165"/>
      <c r="GQO1169" s="165"/>
      <c r="GQP1169" s="165"/>
      <c r="GQQ1169" s="165"/>
      <c r="GQR1169" s="165"/>
      <c r="GQS1169" s="165"/>
      <c r="GQT1169" s="165"/>
      <c r="GQU1169" s="165"/>
      <c r="GQV1169" s="165"/>
      <c r="GQW1169" s="165"/>
      <c r="GQX1169" s="165"/>
      <c r="GQY1169" s="165"/>
      <c r="GQZ1169" s="165"/>
      <c r="GRA1169" s="165"/>
      <c r="GRB1169" s="165"/>
      <c r="GRC1169" s="165"/>
      <c r="GRD1169" s="165"/>
      <c r="GRE1169" s="165"/>
      <c r="GRF1169" s="165"/>
      <c r="GRG1169" s="165"/>
      <c r="GRH1169" s="165"/>
      <c r="GRI1169" s="165"/>
      <c r="GRJ1169" s="165"/>
      <c r="GRK1169" s="165"/>
      <c r="GRL1169" s="165"/>
      <c r="GRM1169" s="165"/>
      <c r="GRN1169" s="165"/>
      <c r="GRO1169" s="165"/>
      <c r="GRP1169" s="165"/>
      <c r="GRQ1169" s="165"/>
      <c r="GRR1169" s="165"/>
      <c r="GRS1169" s="165"/>
      <c r="GRT1169" s="165"/>
      <c r="GRU1169" s="165"/>
      <c r="GRV1169" s="165"/>
      <c r="GRW1169" s="165"/>
      <c r="GRX1169" s="165"/>
      <c r="GRY1169" s="165"/>
      <c r="GRZ1169" s="165"/>
      <c r="GSA1169" s="165"/>
      <c r="GSB1169" s="165"/>
      <c r="GSC1169" s="165"/>
      <c r="GSD1169" s="165"/>
      <c r="GSE1169" s="165"/>
      <c r="GSF1169" s="165"/>
      <c r="GSG1169" s="165"/>
      <c r="GSH1169" s="165"/>
      <c r="GSI1169" s="165"/>
      <c r="GSJ1169" s="165"/>
      <c r="GSK1169" s="165"/>
      <c r="GSL1169" s="165"/>
      <c r="GSM1169" s="165"/>
      <c r="GSN1169" s="165"/>
      <c r="GSO1169" s="165"/>
      <c r="GSP1169" s="165"/>
      <c r="GSQ1169" s="165"/>
      <c r="GSR1169" s="165"/>
      <c r="GSS1169" s="165"/>
      <c r="GST1169" s="165"/>
      <c r="GSU1169" s="165"/>
      <c r="GSV1169" s="165"/>
      <c r="GSW1169" s="165"/>
      <c r="GSX1169" s="165"/>
      <c r="GSY1169" s="165"/>
      <c r="GSZ1169" s="165"/>
      <c r="GTA1169" s="165"/>
      <c r="GTB1169" s="165"/>
      <c r="GTC1169" s="165"/>
      <c r="GTD1169" s="165"/>
      <c r="GTE1169" s="165"/>
      <c r="GTF1169" s="165"/>
      <c r="GTG1169" s="165"/>
      <c r="GTH1169" s="165"/>
      <c r="GTI1169" s="165"/>
      <c r="GTJ1169" s="165"/>
      <c r="GTK1169" s="165"/>
      <c r="GTL1169" s="165"/>
      <c r="GTM1169" s="165"/>
      <c r="GTN1169" s="165"/>
      <c r="GTO1169" s="165"/>
      <c r="GTP1169" s="165"/>
      <c r="GTQ1169" s="165"/>
      <c r="GTR1169" s="165"/>
      <c r="GTS1169" s="165"/>
      <c r="GTT1169" s="165"/>
      <c r="GTU1169" s="165"/>
      <c r="GTV1169" s="165"/>
      <c r="GTW1169" s="165"/>
      <c r="GTX1169" s="165"/>
      <c r="GTY1169" s="165"/>
      <c r="GTZ1169" s="165"/>
      <c r="GUA1169" s="165"/>
      <c r="GUB1169" s="165"/>
      <c r="GUC1169" s="165"/>
      <c r="GUD1169" s="165"/>
      <c r="GUE1169" s="165"/>
      <c r="GUF1169" s="165"/>
      <c r="GUG1169" s="165"/>
      <c r="GUH1169" s="165"/>
      <c r="GUI1169" s="165"/>
      <c r="GUJ1169" s="165"/>
      <c r="GUK1169" s="165"/>
      <c r="GUL1169" s="165"/>
      <c r="GUM1169" s="165"/>
      <c r="GUN1169" s="165"/>
      <c r="GUO1169" s="165"/>
      <c r="GUP1169" s="165"/>
      <c r="GUQ1169" s="165"/>
      <c r="GUR1169" s="165"/>
      <c r="GUS1169" s="165"/>
      <c r="GUT1169" s="165"/>
      <c r="GUU1169" s="165"/>
      <c r="GUV1169" s="165"/>
      <c r="GUW1169" s="165"/>
      <c r="GUX1169" s="165"/>
      <c r="GUY1169" s="165"/>
      <c r="GUZ1169" s="165"/>
      <c r="GVA1169" s="165"/>
      <c r="GVB1169" s="165"/>
      <c r="GVC1169" s="165"/>
      <c r="GVD1169" s="165"/>
      <c r="GVE1169" s="165"/>
      <c r="GVF1169" s="165"/>
      <c r="GVG1169" s="165"/>
      <c r="GVH1169" s="165"/>
      <c r="GVI1169" s="165"/>
      <c r="GVJ1169" s="165"/>
      <c r="GVK1169" s="165"/>
      <c r="GVL1169" s="165"/>
      <c r="GVM1169" s="165"/>
      <c r="GVN1169" s="165"/>
      <c r="GVO1169" s="165"/>
      <c r="GVP1169" s="165"/>
      <c r="GVQ1169" s="165"/>
      <c r="GVR1169" s="165"/>
      <c r="GVS1169" s="165"/>
      <c r="GVT1169" s="165"/>
      <c r="GVU1169" s="165"/>
      <c r="GVV1169" s="165"/>
      <c r="GVW1169" s="165"/>
      <c r="GVX1169" s="165"/>
      <c r="GVY1169" s="165"/>
      <c r="GVZ1169" s="165"/>
      <c r="GWA1169" s="165"/>
      <c r="GWB1169" s="165"/>
      <c r="GWC1169" s="165"/>
      <c r="GWD1169" s="165"/>
      <c r="GWE1169" s="165"/>
      <c r="GWF1169" s="165"/>
      <c r="GWG1169" s="165"/>
      <c r="GWH1169" s="165"/>
      <c r="GWI1169" s="165"/>
      <c r="GWJ1169" s="165"/>
      <c r="GWK1169" s="165"/>
      <c r="GWL1169" s="165"/>
      <c r="GWM1169" s="165"/>
      <c r="GWN1169" s="165"/>
      <c r="GWO1169" s="165"/>
      <c r="GWP1169" s="165"/>
      <c r="GWQ1169" s="165"/>
      <c r="GWR1169" s="165"/>
      <c r="GWS1169" s="165"/>
      <c r="GWT1169" s="165"/>
      <c r="GWU1169" s="165"/>
      <c r="GWV1169" s="165"/>
      <c r="GWW1169" s="165"/>
      <c r="GWX1169" s="165"/>
      <c r="GWY1169" s="165"/>
      <c r="GWZ1169" s="165"/>
      <c r="GXA1169" s="165"/>
      <c r="GXB1169" s="165"/>
      <c r="GXC1169" s="165"/>
      <c r="GXD1169" s="165"/>
      <c r="GXE1169" s="165"/>
      <c r="GXF1169" s="165"/>
      <c r="GXG1169" s="165"/>
      <c r="GXH1169" s="165"/>
      <c r="GXI1169" s="165"/>
      <c r="GXJ1169" s="165"/>
      <c r="GXK1169" s="165"/>
      <c r="GXL1169" s="165"/>
      <c r="GXM1169" s="165"/>
      <c r="GXN1169" s="165"/>
      <c r="GXO1169" s="165"/>
      <c r="GXP1169" s="165"/>
      <c r="GXQ1169" s="165"/>
      <c r="GXR1169" s="165"/>
      <c r="GXS1169" s="165"/>
      <c r="GXT1169" s="165"/>
      <c r="GXU1169" s="165"/>
      <c r="GXV1169" s="165"/>
      <c r="GXW1169" s="165"/>
      <c r="GXX1169" s="165"/>
      <c r="GXY1169" s="165"/>
      <c r="GXZ1169" s="165"/>
      <c r="GYA1169" s="165"/>
      <c r="GYB1169" s="165"/>
      <c r="GYC1169" s="165"/>
      <c r="GYD1169" s="165"/>
      <c r="GYE1169" s="165"/>
      <c r="GYF1169" s="165"/>
      <c r="GYG1169" s="165"/>
      <c r="GYH1169" s="165"/>
      <c r="GYI1169" s="165"/>
      <c r="GYJ1169" s="165"/>
      <c r="GYK1169" s="165"/>
      <c r="GYL1169" s="165"/>
      <c r="GYM1169" s="165"/>
      <c r="GYN1169" s="165"/>
      <c r="GYO1169" s="165"/>
      <c r="GYP1169" s="165"/>
      <c r="GYQ1169" s="165"/>
      <c r="GYR1169" s="165"/>
      <c r="GYS1169" s="165"/>
      <c r="GYT1169" s="165"/>
      <c r="GYU1169" s="165"/>
      <c r="GYV1169" s="165"/>
      <c r="GYW1169" s="165"/>
      <c r="GYX1169" s="165"/>
      <c r="GYY1169" s="165"/>
      <c r="GYZ1169" s="165"/>
      <c r="GZA1169" s="165"/>
      <c r="GZB1169" s="165"/>
      <c r="GZC1169" s="165"/>
      <c r="GZD1169" s="165"/>
      <c r="GZE1169" s="165"/>
      <c r="GZF1169" s="165"/>
      <c r="GZG1169" s="165"/>
      <c r="GZH1169" s="165"/>
      <c r="GZI1169" s="165"/>
      <c r="GZJ1169" s="165"/>
      <c r="GZK1169" s="165"/>
      <c r="GZL1169" s="165"/>
      <c r="GZM1169" s="165"/>
      <c r="GZN1169" s="165"/>
      <c r="GZO1169" s="165"/>
      <c r="GZP1169" s="165"/>
      <c r="GZQ1169" s="165"/>
      <c r="GZR1169" s="165"/>
      <c r="GZS1169" s="165"/>
      <c r="GZT1169" s="165"/>
      <c r="GZU1169" s="165"/>
      <c r="GZV1169" s="165"/>
      <c r="GZW1169" s="165"/>
      <c r="GZX1169" s="165"/>
      <c r="GZY1169" s="165"/>
      <c r="GZZ1169" s="165"/>
      <c r="HAA1169" s="165"/>
      <c r="HAB1169" s="165"/>
      <c r="HAC1169" s="165"/>
      <c r="HAD1169" s="165"/>
      <c r="HAE1169" s="165"/>
      <c r="HAF1169" s="165"/>
      <c r="HAG1169" s="165"/>
      <c r="HAH1169" s="165"/>
      <c r="HAI1169" s="165"/>
      <c r="HAJ1169" s="165"/>
      <c r="HAK1169" s="165"/>
      <c r="HAL1169" s="165"/>
      <c r="HAM1169" s="165"/>
      <c r="HAN1169" s="165"/>
      <c r="HAO1169" s="165"/>
      <c r="HAP1169" s="165"/>
      <c r="HAQ1169" s="165"/>
      <c r="HAR1169" s="165"/>
      <c r="HAS1169" s="165"/>
      <c r="HAT1169" s="165"/>
      <c r="HAU1169" s="165"/>
      <c r="HAV1169" s="165"/>
      <c r="HAW1169" s="165"/>
      <c r="HAX1169" s="165"/>
      <c r="HAY1169" s="165"/>
      <c r="HAZ1169" s="165"/>
      <c r="HBA1169" s="165"/>
      <c r="HBB1169" s="165"/>
      <c r="HBC1169" s="165"/>
      <c r="HBD1169" s="165"/>
      <c r="HBE1169" s="165"/>
      <c r="HBF1169" s="165"/>
      <c r="HBG1169" s="165"/>
      <c r="HBH1169" s="165"/>
      <c r="HBI1169" s="165"/>
      <c r="HBJ1169" s="165"/>
      <c r="HBK1169" s="165"/>
      <c r="HBL1169" s="165"/>
      <c r="HBM1169" s="165"/>
      <c r="HBN1169" s="165"/>
      <c r="HBO1169" s="165"/>
      <c r="HBP1169" s="165"/>
      <c r="HBQ1169" s="165"/>
      <c r="HBR1169" s="165"/>
      <c r="HBS1169" s="165"/>
      <c r="HBT1169" s="165"/>
      <c r="HBU1169" s="165"/>
      <c r="HBV1169" s="165"/>
      <c r="HBW1169" s="165"/>
      <c r="HBX1169" s="165"/>
      <c r="HBY1169" s="165"/>
      <c r="HBZ1169" s="165"/>
      <c r="HCA1169" s="165"/>
      <c r="HCB1169" s="165"/>
      <c r="HCC1169" s="165"/>
      <c r="HCD1169" s="165"/>
      <c r="HCE1169" s="165"/>
      <c r="HCF1169" s="165"/>
      <c r="HCG1169" s="165"/>
      <c r="HCH1169" s="165"/>
      <c r="HCI1169" s="165"/>
      <c r="HCJ1169" s="165"/>
      <c r="HCK1169" s="165"/>
      <c r="HCL1169" s="165"/>
      <c r="HCM1169" s="165"/>
      <c r="HCN1169" s="165"/>
      <c r="HCO1169" s="165"/>
      <c r="HCP1169" s="165"/>
      <c r="HCQ1169" s="165"/>
      <c r="HCR1169" s="165"/>
      <c r="HCS1169" s="165"/>
      <c r="HCT1169" s="165"/>
      <c r="HCU1169" s="165"/>
      <c r="HCV1169" s="165"/>
      <c r="HCW1169" s="165"/>
      <c r="HCX1169" s="165"/>
      <c r="HCY1169" s="165"/>
      <c r="HCZ1169" s="165"/>
      <c r="HDA1169" s="165"/>
      <c r="HDB1169" s="165"/>
      <c r="HDC1169" s="165"/>
      <c r="HDD1169" s="165"/>
      <c r="HDE1169" s="165"/>
      <c r="HDF1169" s="165"/>
      <c r="HDG1169" s="165"/>
      <c r="HDH1169" s="165"/>
      <c r="HDI1169" s="165"/>
      <c r="HDJ1169" s="165"/>
      <c r="HDK1169" s="165"/>
      <c r="HDL1169" s="165"/>
      <c r="HDM1169" s="165"/>
      <c r="HDN1169" s="165"/>
      <c r="HDO1169" s="165"/>
      <c r="HDP1169" s="165"/>
      <c r="HDQ1169" s="165"/>
      <c r="HDR1169" s="165"/>
      <c r="HDS1169" s="165"/>
      <c r="HDT1169" s="165"/>
      <c r="HDU1169" s="165"/>
      <c r="HDV1169" s="165"/>
      <c r="HDW1169" s="165"/>
      <c r="HDX1169" s="165"/>
      <c r="HDY1169" s="165"/>
      <c r="HDZ1169" s="165"/>
      <c r="HEA1169" s="165"/>
      <c r="HEB1169" s="165"/>
      <c r="HEC1169" s="165"/>
      <c r="HED1169" s="165"/>
      <c r="HEE1169" s="165"/>
      <c r="HEF1169" s="165"/>
      <c r="HEG1169" s="165"/>
      <c r="HEH1169" s="165"/>
      <c r="HEI1169" s="165"/>
      <c r="HEJ1169" s="165"/>
      <c r="HEK1169" s="165"/>
      <c r="HEL1169" s="165"/>
      <c r="HEM1169" s="165"/>
      <c r="HEN1169" s="165"/>
      <c r="HEO1169" s="165"/>
      <c r="HEP1169" s="165"/>
      <c r="HEQ1169" s="165"/>
      <c r="HER1169" s="165"/>
      <c r="HES1169" s="165"/>
      <c r="HET1169" s="165"/>
      <c r="HEU1169" s="165"/>
      <c r="HEV1169" s="165"/>
      <c r="HEW1169" s="165"/>
      <c r="HEX1169" s="165"/>
      <c r="HEY1169" s="165"/>
      <c r="HEZ1169" s="165"/>
      <c r="HFA1169" s="165"/>
      <c r="HFB1169" s="165"/>
      <c r="HFC1169" s="165"/>
      <c r="HFD1169" s="165"/>
      <c r="HFE1169" s="165"/>
      <c r="HFF1169" s="165"/>
      <c r="HFG1169" s="165"/>
      <c r="HFH1169" s="165"/>
      <c r="HFI1169" s="165"/>
      <c r="HFJ1169" s="165"/>
      <c r="HFK1169" s="165"/>
      <c r="HFL1169" s="165"/>
      <c r="HFM1169" s="165"/>
      <c r="HFN1169" s="165"/>
      <c r="HFO1169" s="165"/>
      <c r="HFP1169" s="165"/>
      <c r="HFQ1169" s="165"/>
      <c r="HFR1169" s="165"/>
      <c r="HFS1169" s="165"/>
      <c r="HFT1169" s="165"/>
      <c r="HFU1169" s="165"/>
      <c r="HFV1169" s="165"/>
      <c r="HFW1169" s="165"/>
      <c r="HFX1169" s="165"/>
      <c r="HFY1169" s="165"/>
      <c r="HFZ1169" s="165"/>
      <c r="HGA1169" s="165"/>
      <c r="HGB1169" s="165"/>
      <c r="HGC1169" s="165"/>
      <c r="HGD1169" s="165"/>
      <c r="HGE1169" s="165"/>
      <c r="HGF1169" s="165"/>
      <c r="HGG1169" s="165"/>
      <c r="HGH1169" s="165"/>
      <c r="HGI1169" s="165"/>
      <c r="HGJ1169" s="165"/>
      <c r="HGK1169" s="165"/>
      <c r="HGL1169" s="165"/>
      <c r="HGM1169" s="165"/>
      <c r="HGN1169" s="165"/>
      <c r="HGO1169" s="165"/>
      <c r="HGP1169" s="165"/>
      <c r="HGQ1169" s="165"/>
      <c r="HGR1169" s="165"/>
      <c r="HGS1169" s="165"/>
      <c r="HGT1169" s="165"/>
      <c r="HGU1169" s="165"/>
      <c r="HGV1169" s="165"/>
      <c r="HGW1169" s="165"/>
      <c r="HGX1169" s="165"/>
      <c r="HGY1169" s="165"/>
      <c r="HGZ1169" s="165"/>
      <c r="HHA1169" s="165"/>
      <c r="HHB1169" s="165"/>
      <c r="HHC1169" s="165"/>
      <c r="HHD1169" s="165"/>
      <c r="HHE1169" s="165"/>
      <c r="HHF1169" s="165"/>
      <c r="HHG1169" s="165"/>
      <c r="HHH1169" s="165"/>
      <c r="HHI1169" s="165"/>
      <c r="HHJ1169" s="165"/>
      <c r="HHK1169" s="165"/>
      <c r="HHL1169" s="165"/>
      <c r="HHM1169" s="165"/>
      <c r="HHN1169" s="165"/>
      <c r="HHO1169" s="165"/>
      <c r="HHP1169" s="165"/>
      <c r="HHQ1169" s="165"/>
      <c r="HHR1169" s="165"/>
      <c r="HHS1169" s="165"/>
      <c r="HHT1169" s="165"/>
      <c r="HHU1169" s="165"/>
      <c r="HHV1169" s="165"/>
      <c r="HHW1169" s="165"/>
      <c r="HHX1169" s="165"/>
      <c r="HHY1169" s="165"/>
      <c r="HHZ1169" s="165"/>
      <c r="HIA1169" s="165"/>
      <c r="HIB1169" s="165"/>
      <c r="HIC1169" s="165"/>
      <c r="HID1169" s="165"/>
      <c r="HIE1169" s="165"/>
      <c r="HIF1169" s="165"/>
      <c r="HIG1169" s="165"/>
      <c r="HIH1169" s="165"/>
      <c r="HII1169" s="165"/>
      <c r="HIJ1169" s="165"/>
      <c r="HIK1169" s="165"/>
      <c r="HIL1169" s="165"/>
      <c r="HIM1169" s="165"/>
      <c r="HIN1169" s="165"/>
      <c r="HIO1169" s="165"/>
      <c r="HIP1169" s="165"/>
      <c r="HIQ1169" s="165"/>
      <c r="HIR1169" s="165"/>
      <c r="HIS1169" s="165"/>
      <c r="HIT1169" s="165"/>
      <c r="HIU1169" s="165"/>
      <c r="HIV1169" s="165"/>
      <c r="HIW1169" s="165"/>
      <c r="HIX1169" s="165"/>
      <c r="HIY1169" s="165"/>
      <c r="HIZ1169" s="165"/>
      <c r="HJA1169" s="165"/>
      <c r="HJB1169" s="165"/>
      <c r="HJC1169" s="165"/>
      <c r="HJD1169" s="165"/>
      <c r="HJE1169" s="165"/>
      <c r="HJF1169" s="165"/>
      <c r="HJG1169" s="165"/>
      <c r="HJH1169" s="165"/>
      <c r="HJI1169" s="165"/>
      <c r="HJJ1169" s="165"/>
      <c r="HJK1169" s="165"/>
      <c r="HJL1169" s="165"/>
      <c r="HJM1169" s="165"/>
      <c r="HJN1169" s="165"/>
      <c r="HJO1169" s="165"/>
      <c r="HJP1169" s="165"/>
      <c r="HJQ1169" s="165"/>
      <c r="HJR1169" s="165"/>
      <c r="HJS1169" s="165"/>
      <c r="HJT1169" s="165"/>
      <c r="HJU1169" s="165"/>
      <c r="HJV1169" s="165"/>
      <c r="HJW1169" s="165"/>
      <c r="HJX1169" s="165"/>
      <c r="HJY1169" s="165"/>
      <c r="HJZ1169" s="165"/>
      <c r="HKA1169" s="165"/>
      <c r="HKB1169" s="165"/>
      <c r="HKC1169" s="165"/>
      <c r="HKD1169" s="165"/>
      <c r="HKE1169" s="165"/>
      <c r="HKF1169" s="165"/>
      <c r="HKG1169" s="165"/>
      <c r="HKH1169" s="165"/>
      <c r="HKI1169" s="165"/>
      <c r="HKJ1169" s="165"/>
      <c r="HKK1169" s="165"/>
      <c r="HKL1169" s="165"/>
      <c r="HKM1169" s="165"/>
      <c r="HKN1169" s="165"/>
      <c r="HKO1169" s="165"/>
      <c r="HKP1169" s="165"/>
      <c r="HKQ1169" s="165"/>
      <c r="HKR1169" s="165"/>
      <c r="HKS1169" s="165"/>
      <c r="HKT1169" s="165"/>
      <c r="HKU1169" s="165"/>
      <c r="HKV1169" s="165"/>
      <c r="HKW1169" s="165"/>
      <c r="HKX1169" s="165"/>
      <c r="HKY1169" s="165"/>
      <c r="HKZ1169" s="165"/>
      <c r="HLA1169" s="165"/>
      <c r="HLB1169" s="165"/>
      <c r="HLC1169" s="165"/>
      <c r="HLD1169" s="165"/>
      <c r="HLE1169" s="165"/>
      <c r="HLF1169" s="165"/>
      <c r="HLG1169" s="165"/>
      <c r="HLH1169" s="165"/>
      <c r="HLI1169" s="165"/>
      <c r="HLJ1169" s="165"/>
      <c r="HLK1169" s="165"/>
      <c r="HLL1169" s="165"/>
      <c r="HLM1169" s="165"/>
      <c r="HLN1169" s="165"/>
      <c r="HLO1169" s="165"/>
      <c r="HLP1169" s="165"/>
      <c r="HLQ1169" s="165"/>
      <c r="HLR1169" s="165"/>
      <c r="HLS1169" s="165"/>
      <c r="HLT1169" s="165"/>
      <c r="HLU1169" s="165"/>
      <c r="HLV1169" s="165"/>
      <c r="HLW1169" s="165"/>
      <c r="HLX1169" s="165"/>
      <c r="HLY1169" s="165"/>
      <c r="HLZ1169" s="165"/>
      <c r="HMA1169" s="165"/>
      <c r="HMB1169" s="165"/>
      <c r="HMC1169" s="165"/>
      <c r="HMD1169" s="165"/>
      <c r="HME1169" s="165"/>
      <c r="HMF1169" s="165"/>
      <c r="HMG1169" s="165"/>
      <c r="HMH1169" s="165"/>
      <c r="HMI1169" s="165"/>
      <c r="HMJ1169" s="165"/>
      <c r="HMK1169" s="165"/>
      <c r="HML1169" s="165"/>
      <c r="HMM1169" s="165"/>
      <c r="HMN1169" s="165"/>
      <c r="HMO1169" s="165"/>
      <c r="HMP1169" s="165"/>
      <c r="HMQ1169" s="165"/>
      <c r="HMR1169" s="165"/>
      <c r="HMS1169" s="165"/>
      <c r="HMT1169" s="165"/>
      <c r="HMU1169" s="165"/>
      <c r="HMV1169" s="165"/>
      <c r="HMW1169" s="165"/>
      <c r="HMX1169" s="165"/>
      <c r="HMY1169" s="165"/>
      <c r="HMZ1169" s="165"/>
      <c r="HNA1169" s="165"/>
      <c r="HNB1169" s="165"/>
      <c r="HNC1169" s="165"/>
      <c r="HND1169" s="165"/>
      <c r="HNE1169" s="165"/>
      <c r="HNF1169" s="165"/>
      <c r="HNG1169" s="165"/>
      <c r="HNH1169" s="165"/>
      <c r="HNI1169" s="165"/>
      <c r="HNJ1169" s="165"/>
      <c r="HNK1169" s="165"/>
      <c r="HNL1169" s="165"/>
      <c r="HNM1169" s="165"/>
      <c r="HNN1169" s="165"/>
      <c r="HNO1169" s="165"/>
      <c r="HNP1169" s="165"/>
      <c r="HNQ1169" s="165"/>
      <c r="HNR1169" s="165"/>
      <c r="HNS1169" s="165"/>
      <c r="HNT1169" s="165"/>
      <c r="HNU1169" s="165"/>
      <c r="HNV1169" s="165"/>
      <c r="HNW1169" s="165"/>
      <c r="HNX1169" s="165"/>
      <c r="HNY1169" s="165"/>
      <c r="HNZ1169" s="165"/>
      <c r="HOA1169" s="165"/>
      <c r="HOB1169" s="165"/>
      <c r="HOC1169" s="165"/>
      <c r="HOD1169" s="165"/>
      <c r="HOE1169" s="165"/>
      <c r="HOF1169" s="165"/>
      <c r="HOG1169" s="165"/>
      <c r="HOH1169" s="165"/>
      <c r="HOI1169" s="165"/>
      <c r="HOJ1169" s="165"/>
      <c r="HOK1169" s="165"/>
      <c r="HOL1169" s="165"/>
      <c r="HOM1169" s="165"/>
      <c r="HON1169" s="165"/>
      <c r="HOO1169" s="165"/>
      <c r="HOP1169" s="165"/>
      <c r="HOQ1169" s="165"/>
      <c r="HOR1169" s="165"/>
      <c r="HOS1169" s="165"/>
      <c r="HOT1169" s="165"/>
      <c r="HOU1169" s="165"/>
      <c r="HOV1169" s="165"/>
      <c r="HOW1169" s="165"/>
      <c r="HOX1169" s="165"/>
      <c r="HOY1169" s="165"/>
      <c r="HOZ1169" s="165"/>
      <c r="HPA1169" s="165"/>
      <c r="HPB1169" s="165"/>
      <c r="HPC1169" s="165"/>
      <c r="HPD1169" s="165"/>
      <c r="HPE1169" s="165"/>
      <c r="HPF1169" s="165"/>
      <c r="HPG1169" s="165"/>
      <c r="HPH1169" s="165"/>
      <c r="HPI1169" s="165"/>
      <c r="HPJ1169" s="165"/>
      <c r="HPK1169" s="165"/>
      <c r="HPL1169" s="165"/>
      <c r="HPM1169" s="165"/>
      <c r="HPN1169" s="165"/>
      <c r="HPO1169" s="165"/>
      <c r="HPP1169" s="165"/>
      <c r="HPQ1169" s="165"/>
      <c r="HPR1169" s="165"/>
      <c r="HPS1169" s="165"/>
      <c r="HPT1169" s="165"/>
      <c r="HPU1169" s="165"/>
      <c r="HPV1169" s="165"/>
      <c r="HPW1169" s="165"/>
      <c r="HPX1169" s="165"/>
      <c r="HPY1169" s="165"/>
      <c r="HPZ1169" s="165"/>
      <c r="HQA1169" s="165"/>
      <c r="HQB1169" s="165"/>
      <c r="HQC1169" s="165"/>
      <c r="HQD1169" s="165"/>
      <c r="HQE1169" s="165"/>
      <c r="HQF1169" s="165"/>
      <c r="HQG1169" s="165"/>
      <c r="HQH1169" s="165"/>
      <c r="HQI1169" s="165"/>
      <c r="HQJ1169" s="165"/>
      <c r="HQK1169" s="165"/>
      <c r="HQL1169" s="165"/>
      <c r="HQM1169" s="165"/>
      <c r="HQN1169" s="165"/>
      <c r="HQO1169" s="165"/>
      <c r="HQP1169" s="165"/>
      <c r="HQQ1169" s="165"/>
      <c r="HQR1169" s="165"/>
      <c r="HQS1169" s="165"/>
      <c r="HQT1169" s="165"/>
      <c r="HQU1169" s="165"/>
      <c r="HQV1169" s="165"/>
      <c r="HQW1169" s="165"/>
      <c r="HQX1169" s="165"/>
      <c r="HQY1169" s="165"/>
      <c r="HQZ1169" s="165"/>
      <c r="HRA1169" s="165"/>
      <c r="HRB1169" s="165"/>
      <c r="HRC1169" s="165"/>
      <c r="HRD1169" s="165"/>
      <c r="HRE1169" s="165"/>
      <c r="HRF1169" s="165"/>
      <c r="HRG1169" s="165"/>
      <c r="HRH1169" s="165"/>
      <c r="HRI1169" s="165"/>
      <c r="HRJ1169" s="165"/>
      <c r="HRK1169" s="165"/>
      <c r="HRL1169" s="165"/>
      <c r="HRM1169" s="165"/>
      <c r="HRN1169" s="165"/>
      <c r="HRO1169" s="165"/>
      <c r="HRP1169" s="165"/>
      <c r="HRQ1169" s="165"/>
      <c r="HRR1169" s="165"/>
      <c r="HRS1169" s="165"/>
      <c r="HRT1169" s="165"/>
      <c r="HRU1169" s="165"/>
      <c r="HRV1169" s="165"/>
      <c r="HRW1169" s="165"/>
      <c r="HRX1169" s="165"/>
      <c r="HRY1169" s="165"/>
      <c r="HRZ1169" s="165"/>
      <c r="HSA1169" s="165"/>
      <c r="HSB1169" s="165"/>
      <c r="HSC1169" s="165"/>
      <c r="HSD1169" s="165"/>
      <c r="HSE1169" s="165"/>
      <c r="HSF1169" s="165"/>
      <c r="HSG1169" s="165"/>
      <c r="HSH1169" s="165"/>
      <c r="HSI1169" s="165"/>
      <c r="HSJ1169" s="165"/>
      <c r="HSK1169" s="165"/>
      <c r="HSL1169" s="165"/>
      <c r="HSM1169" s="165"/>
      <c r="HSN1169" s="165"/>
      <c r="HSO1169" s="165"/>
      <c r="HSP1169" s="165"/>
      <c r="HSQ1169" s="165"/>
      <c r="HSR1169" s="165"/>
      <c r="HSS1169" s="165"/>
      <c r="HST1169" s="165"/>
      <c r="HSU1169" s="165"/>
      <c r="HSV1169" s="165"/>
      <c r="HSW1169" s="165"/>
      <c r="HSX1169" s="165"/>
      <c r="HSY1169" s="165"/>
      <c r="HSZ1169" s="165"/>
      <c r="HTA1169" s="165"/>
      <c r="HTB1169" s="165"/>
      <c r="HTC1169" s="165"/>
      <c r="HTD1169" s="165"/>
      <c r="HTE1169" s="165"/>
      <c r="HTF1169" s="165"/>
      <c r="HTG1169" s="165"/>
      <c r="HTH1169" s="165"/>
      <c r="HTI1169" s="165"/>
      <c r="HTJ1169" s="165"/>
      <c r="HTK1169" s="165"/>
      <c r="HTL1169" s="165"/>
      <c r="HTM1169" s="165"/>
      <c r="HTN1169" s="165"/>
      <c r="HTO1169" s="165"/>
      <c r="HTP1169" s="165"/>
      <c r="HTQ1169" s="165"/>
      <c r="HTR1169" s="165"/>
      <c r="HTS1169" s="165"/>
      <c r="HTT1169" s="165"/>
      <c r="HTU1169" s="165"/>
      <c r="HTV1169" s="165"/>
      <c r="HTW1169" s="165"/>
      <c r="HTX1169" s="165"/>
      <c r="HTY1169" s="165"/>
      <c r="HTZ1169" s="165"/>
      <c r="HUA1169" s="165"/>
      <c r="HUB1169" s="165"/>
      <c r="HUC1169" s="165"/>
      <c r="HUD1169" s="165"/>
      <c r="HUE1169" s="165"/>
      <c r="HUF1169" s="165"/>
      <c r="HUG1169" s="165"/>
      <c r="HUH1169" s="165"/>
      <c r="HUI1169" s="165"/>
      <c r="HUJ1169" s="165"/>
      <c r="HUK1169" s="165"/>
      <c r="HUL1169" s="165"/>
      <c r="HUM1169" s="165"/>
      <c r="HUN1169" s="165"/>
      <c r="HUO1169" s="165"/>
      <c r="HUP1169" s="165"/>
      <c r="HUQ1169" s="165"/>
      <c r="HUR1169" s="165"/>
      <c r="HUS1169" s="165"/>
      <c r="HUT1169" s="165"/>
      <c r="HUU1169" s="165"/>
      <c r="HUV1169" s="165"/>
      <c r="HUW1169" s="165"/>
      <c r="HUX1169" s="165"/>
      <c r="HUY1169" s="165"/>
      <c r="HUZ1169" s="165"/>
      <c r="HVA1169" s="165"/>
      <c r="HVB1169" s="165"/>
      <c r="HVC1169" s="165"/>
      <c r="HVD1169" s="165"/>
      <c r="HVE1169" s="165"/>
      <c r="HVF1169" s="165"/>
      <c r="HVG1169" s="165"/>
      <c r="HVH1169" s="165"/>
      <c r="HVI1169" s="165"/>
      <c r="HVJ1169" s="165"/>
      <c r="HVK1169" s="165"/>
      <c r="HVL1169" s="165"/>
      <c r="HVM1169" s="165"/>
      <c r="HVN1169" s="165"/>
      <c r="HVO1169" s="165"/>
      <c r="HVP1169" s="165"/>
      <c r="HVQ1169" s="165"/>
      <c r="HVR1169" s="165"/>
      <c r="HVS1169" s="165"/>
      <c r="HVT1169" s="165"/>
      <c r="HVU1169" s="165"/>
      <c r="HVV1169" s="165"/>
      <c r="HVW1169" s="165"/>
      <c r="HVX1169" s="165"/>
      <c r="HVY1169" s="165"/>
      <c r="HVZ1169" s="165"/>
      <c r="HWA1169" s="165"/>
      <c r="HWB1169" s="165"/>
      <c r="HWC1169" s="165"/>
      <c r="HWD1169" s="165"/>
      <c r="HWE1169" s="165"/>
      <c r="HWF1169" s="165"/>
      <c r="HWG1169" s="165"/>
      <c r="HWH1169" s="165"/>
      <c r="HWI1169" s="165"/>
      <c r="HWJ1169" s="165"/>
      <c r="HWK1169" s="165"/>
      <c r="HWL1169" s="165"/>
      <c r="HWM1169" s="165"/>
      <c r="HWN1169" s="165"/>
      <c r="HWO1169" s="165"/>
      <c r="HWP1169" s="165"/>
      <c r="HWQ1169" s="165"/>
      <c r="HWR1169" s="165"/>
      <c r="HWS1169" s="165"/>
      <c r="HWT1169" s="165"/>
      <c r="HWU1169" s="165"/>
      <c r="HWV1169" s="165"/>
      <c r="HWW1169" s="165"/>
      <c r="HWX1169" s="165"/>
      <c r="HWY1169" s="165"/>
      <c r="HWZ1169" s="165"/>
      <c r="HXA1169" s="165"/>
      <c r="HXB1169" s="165"/>
      <c r="HXC1169" s="165"/>
      <c r="HXD1169" s="165"/>
      <c r="HXE1169" s="165"/>
      <c r="HXF1169" s="165"/>
      <c r="HXG1169" s="165"/>
      <c r="HXH1169" s="165"/>
      <c r="HXI1169" s="165"/>
      <c r="HXJ1169" s="165"/>
      <c r="HXK1169" s="165"/>
      <c r="HXL1169" s="165"/>
      <c r="HXM1169" s="165"/>
      <c r="HXN1169" s="165"/>
      <c r="HXO1169" s="165"/>
      <c r="HXP1169" s="165"/>
      <c r="HXQ1169" s="165"/>
      <c r="HXR1169" s="165"/>
      <c r="HXS1169" s="165"/>
      <c r="HXT1169" s="165"/>
      <c r="HXU1169" s="165"/>
      <c r="HXV1169" s="165"/>
      <c r="HXW1169" s="165"/>
      <c r="HXX1169" s="165"/>
      <c r="HXY1169" s="165"/>
      <c r="HXZ1169" s="165"/>
      <c r="HYA1169" s="165"/>
      <c r="HYB1169" s="165"/>
      <c r="HYC1169" s="165"/>
      <c r="HYD1169" s="165"/>
      <c r="HYE1169" s="165"/>
      <c r="HYF1169" s="165"/>
      <c r="HYG1169" s="165"/>
      <c r="HYH1169" s="165"/>
      <c r="HYI1169" s="165"/>
      <c r="HYJ1169" s="165"/>
      <c r="HYK1169" s="165"/>
      <c r="HYL1169" s="165"/>
      <c r="HYM1169" s="165"/>
      <c r="HYN1169" s="165"/>
      <c r="HYO1169" s="165"/>
      <c r="HYP1169" s="165"/>
      <c r="HYQ1169" s="165"/>
      <c r="HYR1169" s="165"/>
      <c r="HYS1169" s="165"/>
      <c r="HYT1169" s="165"/>
      <c r="HYU1169" s="165"/>
      <c r="HYV1169" s="165"/>
      <c r="HYW1169" s="165"/>
      <c r="HYX1169" s="165"/>
      <c r="HYY1169" s="165"/>
      <c r="HYZ1169" s="165"/>
      <c r="HZA1169" s="165"/>
      <c r="HZB1169" s="165"/>
      <c r="HZC1169" s="165"/>
      <c r="HZD1169" s="165"/>
      <c r="HZE1169" s="165"/>
      <c r="HZF1169" s="165"/>
      <c r="HZG1169" s="165"/>
      <c r="HZH1169" s="165"/>
      <c r="HZI1169" s="165"/>
      <c r="HZJ1169" s="165"/>
      <c r="HZK1169" s="165"/>
      <c r="HZL1169" s="165"/>
      <c r="HZM1169" s="165"/>
      <c r="HZN1169" s="165"/>
      <c r="HZO1169" s="165"/>
      <c r="HZP1169" s="165"/>
      <c r="HZQ1169" s="165"/>
      <c r="HZR1169" s="165"/>
      <c r="HZS1169" s="165"/>
      <c r="HZT1169" s="165"/>
      <c r="HZU1169" s="165"/>
      <c r="HZV1169" s="165"/>
      <c r="HZW1169" s="165"/>
      <c r="HZX1169" s="165"/>
      <c r="HZY1169" s="165"/>
      <c r="HZZ1169" s="165"/>
      <c r="IAA1169" s="165"/>
      <c r="IAB1169" s="165"/>
      <c r="IAC1169" s="165"/>
      <c r="IAD1169" s="165"/>
      <c r="IAE1169" s="165"/>
      <c r="IAF1169" s="165"/>
      <c r="IAG1169" s="165"/>
      <c r="IAH1169" s="165"/>
      <c r="IAI1169" s="165"/>
      <c r="IAJ1169" s="165"/>
      <c r="IAK1169" s="165"/>
      <c r="IAL1169" s="165"/>
      <c r="IAM1169" s="165"/>
      <c r="IAN1169" s="165"/>
      <c r="IAO1169" s="165"/>
      <c r="IAP1169" s="165"/>
      <c r="IAQ1169" s="165"/>
      <c r="IAR1169" s="165"/>
      <c r="IAS1169" s="165"/>
      <c r="IAT1169" s="165"/>
      <c r="IAU1169" s="165"/>
      <c r="IAV1169" s="165"/>
      <c r="IAW1169" s="165"/>
      <c r="IAX1169" s="165"/>
      <c r="IAY1169" s="165"/>
      <c r="IAZ1169" s="165"/>
      <c r="IBA1169" s="165"/>
      <c r="IBB1169" s="165"/>
      <c r="IBC1169" s="165"/>
      <c r="IBD1169" s="165"/>
      <c r="IBE1169" s="165"/>
      <c r="IBF1169" s="165"/>
      <c r="IBG1169" s="165"/>
      <c r="IBH1169" s="165"/>
      <c r="IBI1169" s="165"/>
      <c r="IBJ1169" s="165"/>
      <c r="IBK1169" s="165"/>
      <c r="IBL1169" s="165"/>
      <c r="IBM1169" s="165"/>
      <c r="IBN1169" s="165"/>
      <c r="IBO1169" s="165"/>
      <c r="IBP1169" s="165"/>
      <c r="IBQ1169" s="165"/>
      <c r="IBR1169" s="165"/>
      <c r="IBS1169" s="165"/>
      <c r="IBT1169" s="165"/>
      <c r="IBU1169" s="165"/>
      <c r="IBV1169" s="165"/>
      <c r="IBW1169" s="165"/>
      <c r="IBX1169" s="165"/>
      <c r="IBY1169" s="165"/>
      <c r="IBZ1169" s="165"/>
      <c r="ICA1169" s="165"/>
      <c r="ICB1169" s="165"/>
      <c r="ICC1169" s="165"/>
      <c r="ICD1169" s="165"/>
      <c r="ICE1169" s="165"/>
      <c r="ICF1169" s="165"/>
      <c r="ICG1169" s="165"/>
      <c r="ICH1169" s="165"/>
      <c r="ICI1169" s="165"/>
      <c r="ICJ1169" s="165"/>
      <c r="ICK1169" s="165"/>
      <c r="ICL1169" s="165"/>
      <c r="ICM1169" s="165"/>
      <c r="ICN1169" s="165"/>
      <c r="ICO1169" s="165"/>
      <c r="ICP1169" s="165"/>
      <c r="ICQ1169" s="165"/>
      <c r="ICR1169" s="165"/>
      <c r="ICS1169" s="165"/>
      <c r="ICT1169" s="165"/>
      <c r="ICU1169" s="165"/>
      <c r="ICV1169" s="165"/>
      <c r="ICW1169" s="165"/>
      <c r="ICX1169" s="165"/>
      <c r="ICY1169" s="165"/>
      <c r="ICZ1169" s="165"/>
      <c r="IDA1169" s="165"/>
      <c r="IDB1169" s="165"/>
      <c r="IDC1169" s="165"/>
      <c r="IDD1169" s="165"/>
      <c r="IDE1169" s="165"/>
      <c r="IDF1169" s="165"/>
      <c r="IDG1169" s="165"/>
      <c r="IDH1169" s="165"/>
      <c r="IDI1169" s="165"/>
      <c r="IDJ1169" s="165"/>
      <c r="IDK1169" s="165"/>
      <c r="IDL1169" s="165"/>
      <c r="IDM1169" s="165"/>
      <c r="IDN1169" s="165"/>
      <c r="IDO1169" s="165"/>
      <c r="IDP1169" s="165"/>
      <c r="IDQ1169" s="165"/>
      <c r="IDR1169" s="165"/>
      <c r="IDS1169" s="165"/>
      <c r="IDT1169" s="165"/>
      <c r="IDU1169" s="165"/>
      <c r="IDV1169" s="165"/>
      <c r="IDW1169" s="165"/>
      <c r="IDX1169" s="165"/>
      <c r="IDY1169" s="165"/>
      <c r="IDZ1169" s="165"/>
      <c r="IEA1169" s="165"/>
      <c r="IEB1169" s="165"/>
      <c r="IEC1169" s="165"/>
      <c r="IED1169" s="165"/>
      <c r="IEE1169" s="165"/>
      <c r="IEF1169" s="165"/>
      <c r="IEG1169" s="165"/>
      <c r="IEH1169" s="165"/>
      <c r="IEI1169" s="165"/>
      <c r="IEJ1169" s="165"/>
      <c r="IEK1169" s="165"/>
      <c r="IEL1169" s="165"/>
      <c r="IEM1169" s="165"/>
      <c r="IEN1169" s="165"/>
      <c r="IEO1169" s="165"/>
      <c r="IEP1169" s="165"/>
      <c r="IEQ1169" s="165"/>
      <c r="IER1169" s="165"/>
      <c r="IES1169" s="165"/>
      <c r="IET1169" s="165"/>
      <c r="IEU1169" s="165"/>
      <c r="IEV1169" s="165"/>
      <c r="IEW1169" s="165"/>
      <c r="IEX1169" s="165"/>
      <c r="IEY1169" s="165"/>
      <c r="IEZ1169" s="165"/>
      <c r="IFA1169" s="165"/>
      <c r="IFB1169" s="165"/>
      <c r="IFC1169" s="165"/>
      <c r="IFD1169" s="165"/>
      <c r="IFE1169" s="165"/>
      <c r="IFF1169" s="165"/>
      <c r="IFG1169" s="165"/>
      <c r="IFH1169" s="165"/>
      <c r="IFI1169" s="165"/>
      <c r="IFJ1169" s="165"/>
      <c r="IFK1169" s="165"/>
      <c r="IFL1169" s="165"/>
      <c r="IFM1169" s="165"/>
      <c r="IFN1169" s="165"/>
      <c r="IFO1169" s="165"/>
      <c r="IFP1169" s="165"/>
      <c r="IFQ1169" s="165"/>
      <c r="IFR1169" s="165"/>
      <c r="IFS1169" s="165"/>
      <c r="IFT1169" s="165"/>
      <c r="IFU1169" s="165"/>
      <c r="IFV1169" s="165"/>
      <c r="IFW1169" s="165"/>
      <c r="IFX1169" s="165"/>
      <c r="IFY1169" s="165"/>
      <c r="IFZ1169" s="165"/>
      <c r="IGA1169" s="165"/>
      <c r="IGB1169" s="165"/>
      <c r="IGC1169" s="165"/>
      <c r="IGD1169" s="165"/>
      <c r="IGE1169" s="165"/>
      <c r="IGF1169" s="165"/>
      <c r="IGG1169" s="165"/>
      <c r="IGH1169" s="165"/>
      <c r="IGI1169" s="165"/>
      <c r="IGJ1169" s="165"/>
      <c r="IGK1169" s="165"/>
      <c r="IGL1169" s="165"/>
      <c r="IGM1169" s="165"/>
      <c r="IGN1169" s="165"/>
      <c r="IGO1169" s="165"/>
      <c r="IGP1169" s="165"/>
      <c r="IGQ1169" s="165"/>
      <c r="IGR1169" s="165"/>
      <c r="IGS1169" s="165"/>
      <c r="IGT1169" s="165"/>
      <c r="IGU1169" s="165"/>
      <c r="IGV1169" s="165"/>
      <c r="IGW1169" s="165"/>
      <c r="IGX1169" s="165"/>
      <c r="IGY1169" s="165"/>
      <c r="IGZ1169" s="165"/>
      <c r="IHA1169" s="165"/>
      <c r="IHB1169" s="165"/>
      <c r="IHC1169" s="165"/>
      <c r="IHD1169" s="165"/>
      <c r="IHE1169" s="165"/>
      <c r="IHF1169" s="165"/>
      <c r="IHG1169" s="165"/>
      <c r="IHH1169" s="165"/>
      <c r="IHI1169" s="165"/>
      <c r="IHJ1169" s="165"/>
      <c r="IHK1169" s="165"/>
      <c r="IHL1169" s="165"/>
      <c r="IHM1169" s="165"/>
      <c r="IHN1169" s="165"/>
      <c r="IHO1169" s="165"/>
      <c r="IHP1169" s="165"/>
      <c r="IHQ1169" s="165"/>
      <c r="IHR1169" s="165"/>
      <c r="IHS1169" s="165"/>
      <c r="IHT1169" s="165"/>
      <c r="IHU1169" s="165"/>
      <c r="IHV1169" s="165"/>
      <c r="IHW1169" s="165"/>
      <c r="IHX1169" s="165"/>
      <c r="IHY1169" s="165"/>
      <c r="IHZ1169" s="165"/>
      <c r="IIA1169" s="165"/>
      <c r="IIB1169" s="165"/>
      <c r="IIC1169" s="165"/>
      <c r="IID1169" s="165"/>
      <c r="IIE1169" s="165"/>
      <c r="IIF1169" s="165"/>
      <c r="IIG1169" s="165"/>
      <c r="IIH1169" s="165"/>
      <c r="III1169" s="165"/>
      <c r="IIJ1169" s="165"/>
      <c r="IIK1169" s="165"/>
      <c r="IIL1169" s="165"/>
      <c r="IIM1169" s="165"/>
      <c r="IIN1169" s="165"/>
      <c r="IIO1169" s="165"/>
      <c r="IIP1169" s="165"/>
      <c r="IIQ1169" s="165"/>
      <c r="IIR1169" s="165"/>
      <c r="IIS1169" s="165"/>
      <c r="IIT1169" s="165"/>
      <c r="IIU1169" s="165"/>
      <c r="IIV1169" s="165"/>
      <c r="IIW1169" s="165"/>
      <c r="IIX1169" s="165"/>
      <c r="IIY1169" s="165"/>
      <c r="IIZ1169" s="165"/>
      <c r="IJA1169" s="165"/>
      <c r="IJB1169" s="165"/>
      <c r="IJC1169" s="165"/>
      <c r="IJD1169" s="165"/>
      <c r="IJE1169" s="165"/>
      <c r="IJF1169" s="165"/>
      <c r="IJG1169" s="165"/>
      <c r="IJH1169" s="165"/>
      <c r="IJI1169" s="165"/>
      <c r="IJJ1169" s="165"/>
      <c r="IJK1169" s="165"/>
      <c r="IJL1169" s="165"/>
      <c r="IJM1169" s="165"/>
      <c r="IJN1169" s="165"/>
      <c r="IJO1169" s="165"/>
      <c r="IJP1169" s="165"/>
      <c r="IJQ1169" s="165"/>
      <c r="IJR1169" s="165"/>
      <c r="IJS1169" s="165"/>
      <c r="IJT1169" s="165"/>
      <c r="IJU1169" s="165"/>
      <c r="IJV1169" s="165"/>
      <c r="IJW1169" s="165"/>
      <c r="IJX1169" s="165"/>
      <c r="IJY1169" s="165"/>
      <c r="IJZ1169" s="165"/>
      <c r="IKA1169" s="165"/>
      <c r="IKB1169" s="165"/>
      <c r="IKC1169" s="165"/>
      <c r="IKD1169" s="165"/>
      <c r="IKE1169" s="165"/>
      <c r="IKF1169" s="165"/>
      <c r="IKG1169" s="165"/>
      <c r="IKH1169" s="165"/>
      <c r="IKI1169" s="165"/>
      <c r="IKJ1169" s="165"/>
      <c r="IKK1169" s="165"/>
      <c r="IKL1169" s="165"/>
      <c r="IKM1169" s="165"/>
      <c r="IKN1169" s="165"/>
      <c r="IKO1169" s="165"/>
      <c r="IKP1169" s="165"/>
      <c r="IKQ1169" s="165"/>
      <c r="IKR1169" s="165"/>
      <c r="IKS1169" s="165"/>
      <c r="IKT1169" s="165"/>
      <c r="IKU1169" s="165"/>
      <c r="IKV1169" s="165"/>
      <c r="IKW1169" s="165"/>
      <c r="IKX1169" s="165"/>
      <c r="IKY1169" s="165"/>
      <c r="IKZ1169" s="165"/>
      <c r="ILA1169" s="165"/>
      <c r="ILB1169" s="165"/>
      <c r="ILC1169" s="165"/>
      <c r="ILD1169" s="165"/>
      <c r="ILE1169" s="165"/>
      <c r="ILF1169" s="165"/>
      <c r="ILG1169" s="165"/>
      <c r="ILH1169" s="165"/>
      <c r="ILI1169" s="165"/>
      <c r="ILJ1169" s="165"/>
      <c r="ILK1169" s="165"/>
      <c r="ILL1169" s="165"/>
      <c r="ILM1169" s="165"/>
      <c r="ILN1169" s="165"/>
      <c r="ILO1169" s="165"/>
      <c r="ILP1169" s="165"/>
      <c r="ILQ1169" s="165"/>
      <c r="ILR1169" s="165"/>
      <c r="ILS1169" s="165"/>
      <c r="ILT1169" s="165"/>
      <c r="ILU1169" s="165"/>
      <c r="ILV1169" s="165"/>
      <c r="ILW1169" s="165"/>
      <c r="ILX1169" s="165"/>
      <c r="ILY1169" s="165"/>
      <c r="ILZ1169" s="165"/>
      <c r="IMA1169" s="165"/>
      <c r="IMB1169" s="165"/>
      <c r="IMC1169" s="165"/>
      <c r="IMD1169" s="165"/>
      <c r="IME1169" s="165"/>
      <c r="IMF1169" s="165"/>
      <c r="IMG1169" s="165"/>
      <c r="IMH1169" s="165"/>
      <c r="IMI1169" s="165"/>
      <c r="IMJ1169" s="165"/>
      <c r="IMK1169" s="165"/>
      <c r="IML1169" s="165"/>
      <c r="IMM1169" s="165"/>
      <c r="IMN1169" s="165"/>
      <c r="IMO1169" s="165"/>
      <c r="IMP1169" s="165"/>
      <c r="IMQ1169" s="165"/>
      <c r="IMR1169" s="165"/>
      <c r="IMS1169" s="165"/>
      <c r="IMT1169" s="165"/>
      <c r="IMU1169" s="165"/>
      <c r="IMV1169" s="165"/>
      <c r="IMW1169" s="165"/>
      <c r="IMX1169" s="165"/>
      <c r="IMY1169" s="165"/>
      <c r="IMZ1169" s="165"/>
      <c r="INA1169" s="165"/>
      <c r="INB1169" s="165"/>
      <c r="INC1169" s="165"/>
      <c r="IND1169" s="165"/>
      <c r="INE1169" s="165"/>
      <c r="INF1169" s="165"/>
      <c r="ING1169" s="165"/>
      <c r="INH1169" s="165"/>
      <c r="INI1169" s="165"/>
      <c r="INJ1169" s="165"/>
      <c r="INK1169" s="165"/>
      <c r="INL1169" s="165"/>
      <c r="INM1169" s="165"/>
      <c r="INN1169" s="165"/>
      <c r="INO1169" s="165"/>
      <c r="INP1169" s="165"/>
      <c r="INQ1169" s="165"/>
      <c r="INR1169" s="165"/>
      <c r="INS1169" s="165"/>
      <c r="INT1169" s="165"/>
      <c r="INU1169" s="165"/>
      <c r="INV1169" s="165"/>
      <c r="INW1169" s="165"/>
      <c r="INX1169" s="165"/>
      <c r="INY1169" s="165"/>
      <c r="INZ1169" s="165"/>
      <c r="IOA1169" s="165"/>
      <c r="IOB1169" s="165"/>
      <c r="IOC1169" s="165"/>
      <c r="IOD1169" s="165"/>
      <c r="IOE1169" s="165"/>
      <c r="IOF1169" s="165"/>
      <c r="IOG1169" s="165"/>
      <c r="IOH1169" s="165"/>
      <c r="IOI1169" s="165"/>
      <c r="IOJ1169" s="165"/>
      <c r="IOK1169" s="165"/>
      <c r="IOL1169" s="165"/>
      <c r="IOM1169" s="165"/>
      <c r="ION1169" s="165"/>
      <c r="IOO1169" s="165"/>
      <c r="IOP1169" s="165"/>
      <c r="IOQ1169" s="165"/>
      <c r="IOR1169" s="165"/>
      <c r="IOS1169" s="165"/>
      <c r="IOT1169" s="165"/>
      <c r="IOU1169" s="165"/>
      <c r="IOV1169" s="165"/>
      <c r="IOW1169" s="165"/>
      <c r="IOX1169" s="165"/>
      <c r="IOY1169" s="165"/>
      <c r="IOZ1169" s="165"/>
      <c r="IPA1169" s="165"/>
      <c r="IPB1169" s="165"/>
      <c r="IPC1169" s="165"/>
      <c r="IPD1169" s="165"/>
      <c r="IPE1169" s="165"/>
      <c r="IPF1169" s="165"/>
      <c r="IPG1169" s="165"/>
      <c r="IPH1169" s="165"/>
      <c r="IPI1169" s="165"/>
      <c r="IPJ1169" s="165"/>
      <c r="IPK1169" s="165"/>
      <c r="IPL1169" s="165"/>
      <c r="IPM1169" s="165"/>
      <c r="IPN1169" s="165"/>
      <c r="IPO1169" s="165"/>
      <c r="IPP1169" s="165"/>
      <c r="IPQ1169" s="165"/>
      <c r="IPR1169" s="165"/>
      <c r="IPS1169" s="165"/>
      <c r="IPT1169" s="165"/>
      <c r="IPU1169" s="165"/>
      <c r="IPV1169" s="165"/>
      <c r="IPW1169" s="165"/>
      <c r="IPX1169" s="165"/>
      <c r="IPY1169" s="165"/>
      <c r="IPZ1169" s="165"/>
      <c r="IQA1169" s="165"/>
      <c r="IQB1169" s="165"/>
      <c r="IQC1169" s="165"/>
      <c r="IQD1169" s="165"/>
      <c r="IQE1169" s="165"/>
      <c r="IQF1169" s="165"/>
      <c r="IQG1169" s="165"/>
      <c r="IQH1169" s="165"/>
      <c r="IQI1169" s="165"/>
      <c r="IQJ1169" s="165"/>
      <c r="IQK1169" s="165"/>
      <c r="IQL1169" s="165"/>
      <c r="IQM1169" s="165"/>
      <c r="IQN1169" s="165"/>
      <c r="IQO1169" s="165"/>
      <c r="IQP1169" s="165"/>
      <c r="IQQ1169" s="165"/>
      <c r="IQR1169" s="165"/>
      <c r="IQS1169" s="165"/>
      <c r="IQT1169" s="165"/>
      <c r="IQU1169" s="165"/>
      <c r="IQV1169" s="165"/>
      <c r="IQW1169" s="165"/>
      <c r="IQX1169" s="165"/>
      <c r="IQY1169" s="165"/>
      <c r="IQZ1169" s="165"/>
      <c r="IRA1169" s="165"/>
      <c r="IRB1169" s="165"/>
      <c r="IRC1169" s="165"/>
      <c r="IRD1169" s="165"/>
      <c r="IRE1169" s="165"/>
      <c r="IRF1169" s="165"/>
      <c r="IRG1169" s="165"/>
      <c r="IRH1169" s="165"/>
      <c r="IRI1169" s="165"/>
      <c r="IRJ1169" s="165"/>
      <c r="IRK1169" s="165"/>
      <c r="IRL1169" s="165"/>
      <c r="IRM1169" s="165"/>
      <c r="IRN1169" s="165"/>
      <c r="IRO1169" s="165"/>
      <c r="IRP1169" s="165"/>
      <c r="IRQ1169" s="165"/>
      <c r="IRR1169" s="165"/>
      <c r="IRS1169" s="165"/>
      <c r="IRT1169" s="165"/>
      <c r="IRU1169" s="165"/>
      <c r="IRV1169" s="165"/>
      <c r="IRW1169" s="165"/>
      <c r="IRX1169" s="165"/>
      <c r="IRY1169" s="165"/>
      <c r="IRZ1169" s="165"/>
      <c r="ISA1169" s="165"/>
      <c r="ISB1169" s="165"/>
      <c r="ISC1169" s="165"/>
      <c r="ISD1169" s="165"/>
      <c r="ISE1169" s="165"/>
      <c r="ISF1169" s="165"/>
      <c r="ISG1169" s="165"/>
      <c r="ISH1169" s="165"/>
      <c r="ISI1169" s="165"/>
      <c r="ISJ1169" s="165"/>
      <c r="ISK1169" s="165"/>
      <c r="ISL1169" s="165"/>
      <c r="ISM1169" s="165"/>
      <c r="ISN1169" s="165"/>
      <c r="ISO1169" s="165"/>
      <c r="ISP1169" s="165"/>
      <c r="ISQ1169" s="165"/>
      <c r="ISR1169" s="165"/>
      <c r="ISS1169" s="165"/>
      <c r="IST1169" s="165"/>
      <c r="ISU1169" s="165"/>
      <c r="ISV1169" s="165"/>
      <c r="ISW1169" s="165"/>
      <c r="ISX1169" s="165"/>
      <c r="ISY1169" s="165"/>
      <c r="ISZ1169" s="165"/>
      <c r="ITA1169" s="165"/>
      <c r="ITB1169" s="165"/>
      <c r="ITC1169" s="165"/>
      <c r="ITD1169" s="165"/>
      <c r="ITE1169" s="165"/>
      <c r="ITF1169" s="165"/>
      <c r="ITG1169" s="165"/>
      <c r="ITH1169" s="165"/>
      <c r="ITI1169" s="165"/>
      <c r="ITJ1169" s="165"/>
      <c r="ITK1169" s="165"/>
      <c r="ITL1169" s="165"/>
      <c r="ITM1169" s="165"/>
      <c r="ITN1169" s="165"/>
      <c r="ITO1169" s="165"/>
      <c r="ITP1169" s="165"/>
      <c r="ITQ1169" s="165"/>
      <c r="ITR1169" s="165"/>
      <c r="ITS1169" s="165"/>
      <c r="ITT1169" s="165"/>
      <c r="ITU1169" s="165"/>
      <c r="ITV1169" s="165"/>
      <c r="ITW1169" s="165"/>
      <c r="ITX1169" s="165"/>
      <c r="ITY1169" s="165"/>
      <c r="ITZ1169" s="165"/>
      <c r="IUA1169" s="165"/>
      <c r="IUB1169" s="165"/>
      <c r="IUC1169" s="165"/>
      <c r="IUD1169" s="165"/>
      <c r="IUE1169" s="165"/>
      <c r="IUF1169" s="165"/>
      <c r="IUG1169" s="165"/>
      <c r="IUH1169" s="165"/>
      <c r="IUI1169" s="165"/>
      <c r="IUJ1169" s="165"/>
      <c r="IUK1169" s="165"/>
      <c r="IUL1169" s="165"/>
      <c r="IUM1169" s="165"/>
      <c r="IUN1169" s="165"/>
      <c r="IUO1169" s="165"/>
      <c r="IUP1169" s="165"/>
      <c r="IUQ1169" s="165"/>
      <c r="IUR1169" s="165"/>
      <c r="IUS1169" s="165"/>
      <c r="IUT1169" s="165"/>
      <c r="IUU1169" s="165"/>
      <c r="IUV1169" s="165"/>
      <c r="IUW1169" s="165"/>
      <c r="IUX1169" s="165"/>
      <c r="IUY1169" s="165"/>
      <c r="IUZ1169" s="165"/>
      <c r="IVA1169" s="165"/>
      <c r="IVB1169" s="165"/>
      <c r="IVC1169" s="165"/>
      <c r="IVD1169" s="165"/>
      <c r="IVE1169" s="165"/>
      <c r="IVF1169" s="165"/>
      <c r="IVG1169" s="165"/>
      <c r="IVH1169" s="165"/>
      <c r="IVI1169" s="165"/>
      <c r="IVJ1169" s="165"/>
      <c r="IVK1169" s="165"/>
      <c r="IVL1169" s="165"/>
      <c r="IVM1169" s="165"/>
      <c r="IVN1169" s="165"/>
      <c r="IVO1169" s="165"/>
      <c r="IVP1169" s="165"/>
      <c r="IVQ1169" s="165"/>
      <c r="IVR1169" s="165"/>
      <c r="IVS1169" s="165"/>
      <c r="IVT1169" s="165"/>
      <c r="IVU1169" s="165"/>
      <c r="IVV1169" s="165"/>
      <c r="IVW1169" s="165"/>
      <c r="IVX1169" s="165"/>
      <c r="IVY1169" s="165"/>
      <c r="IVZ1169" s="165"/>
      <c r="IWA1169" s="165"/>
      <c r="IWB1169" s="165"/>
      <c r="IWC1169" s="165"/>
      <c r="IWD1169" s="165"/>
      <c r="IWE1169" s="165"/>
      <c r="IWF1169" s="165"/>
      <c r="IWG1169" s="165"/>
      <c r="IWH1169" s="165"/>
      <c r="IWI1169" s="165"/>
      <c r="IWJ1169" s="165"/>
      <c r="IWK1169" s="165"/>
      <c r="IWL1169" s="165"/>
      <c r="IWM1169" s="165"/>
      <c r="IWN1169" s="165"/>
      <c r="IWO1169" s="165"/>
      <c r="IWP1169" s="165"/>
      <c r="IWQ1169" s="165"/>
      <c r="IWR1169" s="165"/>
      <c r="IWS1169" s="165"/>
      <c r="IWT1169" s="165"/>
      <c r="IWU1169" s="165"/>
      <c r="IWV1169" s="165"/>
      <c r="IWW1169" s="165"/>
      <c r="IWX1169" s="165"/>
      <c r="IWY1169" s="165"/>
      <c r="IWZ1169" s="165"/>
      <c r="IXA1169" s="165"/>
      <c r="IXB1169" s="165"/>
      <c r="IXC1169" s="165"/>
      <c r="IXD1169" s="165"/>
      <c r="IXE1169" s="165"/>
      <c r="IXF1169" s="165"/>
      <c r="IXG1169" s="165"/>
      <c r="IXH1169" s="165"/>
      <c r="IXI1169" s="165"/>
      <c r="IXJ1169" s="165"/>
      <c r="IXK1169" s="165"/>
      <c r="IXL1169" s="165"/>
      <c r="IXM1169" s="165"/>
      <c r="IXN1169" s="165"/>
      <c r="IXO1169" s="165"/>
      <c r="IXP1169" s="165"/>
      <c r="IXQ1169" s="165"/>
      <c r="IXR1169" s="165"/>
      <c r="IXS1169" s="165"/>
      <c r="IXT1169" s="165"/>
      <c r="IXU1169" s="165"/>
      <c r="IXV1169" s="165"/>
      <c r="IXW1169" s="165"/>
      <c r="IXX1169" s="165"/>
      <c r="IXY1169" s="165"/>
      <c r="IXZ1169" s="165"/>
      <c r="IYA1169" s="165"/>
      <c r="IYB1169" s="165"/>
      <c r="IYC1169" s="165"/>
      <c r="IYD1169" s="165"/>
      <c r="IYE1169" s="165"/>
      <c r="IYF1169" s="165"/>
      <c r="IYG1169" s="165"/>
      <c r="IYH1169" s="165"/>
      <c r="IYI1169" s="165"/>
      <c r="IYJ1169" s="165"/>
      <c r="IYK1169" s="165"/>
      <c r="IYL1169" s="165"/>
      <c r="IYM1169" s="165"/>
      <c r="IYN1169" s="165"/>
      <c r="IYO1169" s="165"/>
      <c r="IYP1169" s="165"/>
      <c r="IYQ1169" s="165"/>
      <c r="IYR1169" s="165"/>
      <c r="IYS1169" s="165"/>
      <c r="IYT1169" s="165"/>
      <c r="IYU1169" s="165"/>
      <c r="IYV1169" s="165"/>
      <c r="IYW1169" s="165"/>
      <c r="IYX1169" s="165"/>
      <c r="IYY1169" s="165"/>
      <c r="IYZ1169" s="165"/>
      <c r="IZA1169" s="165"/>
      <c r="IZB1169" s="165"/>
      <c r="IZC1169" s="165"/>
      <c r="IZD1169" s="165"/>
      <c r="IZE1169" s="165"/>
      <c r="IZF1169" s="165"/>
      <c r="IZG1169" s="165"/>
      <c r="IZH1169" s="165"/>
      <c r="IZI1169" s="165"/>
      <c r="IZJ1169" s="165"/>
      <c r="IZK1169" s="165"/>
      <c r="IZL1169" s="165"/>
      <c r="IZM1169" s="165"/>
      <c r="IZN1169" s="165"/>
      <c r="IZO1169" s="165"/>
      <c r="IZP1169" s="165"/>
      <c r="IZQ1169" s="165"/>
      <c r="IZR1169" s="165"/>
      <c r="IZS1169" s="165"/>
      <c r="IZT1169" s="165"/>
      <c r="IZU1169" s="165"/>
      <c r="IZV1169" s="165"/>
      <c r="IZW1169" s="165"/>
      <c r="IZX1169" s="165"/>
      <c r="IZY1169" s="165"/>
      <c r="IZZ1169" s="165"/>
      <c r="JAA1169" s="165"/>
      <c r="JAB1169" s="165"/>
      <c r="JAC1169" s="165"/>
      <c r="JAD1169" s="165"/>
      <c r="JAE1169" s="165"/>
      <c r="JAF1169" s="165"/>
      <c r="JAG1169" s="165"/>
      <c r="JAH1169" s="165"/>
      <c r="JAI1169" s="165"/>
      <c r="JAJ1169" s="165"/>
      <c r="JAK1169" s="165"/>
      <c r="JAL1169" s="165"/>
      <c r="JAM1169" s="165"/>
      <c r="JAN1169" s="165"/>
      <c r="JAO1169" s="165"/>
      <c r="JAP1169" s="165"/>
      <c r="JAQ1169" s="165"/>
      <c r="JAR1169" s="165"/>
      <c r="JAS1169" s="165"/>
      <c r="JAT1169" s="165"/>
      <c r="JAU1169" s="165"/>
      <c r="JAV1169" s="165"/>
      <c r="JAW1169" s="165"/>
      <c r="JAX1169" s="165"/>
      <c r="JAY1169" s="165"/>
      <c r="JAZ1169" s="165"/>
      <c r="JBA1169" s="165"/>
      <c r="JBB1169" s="165"/>
      <c r="JBC1169" s="165"/>
      <c r="JBD1169" s="165"/>
      <c r="JBE1169" s="165"/>
      <c r="JBF1169" s="165"/>
      <c r="JBG1169" s="165"/>
      <c r="JBH1169" s="165"/>
      <c r="JBI1169" s="165"/>
      <c r="JBJ1169" s="165"/>
      <c r="JBK1169" s="165"/>
      <c r="JBL1169" s="165"/>
      <c r="JBM1169" s="165"/>
      <c r="JBN1169" s="165"/>
      <c r="JBO1169" s="165"/>
      <c r="JBP1169" s="165"/>
      <c r="JBQ1169" s="165"/>
      <c r="JBR1169" s="165"/>
      <c r="JBS1169" s="165"/>
      <c r="JBT1169" s="165"/>
      <c r="JBU1169" s="165"/>
      <c r="JBV1169" s="165"/>
      <c r="JBW1169" s="165"/>
      <c r="JBX1169" s="165"/>
      <c r="JBY1169" s="165"/>
      <c r="JBZ1169" s="165"/>
      <c r="JCA1169" s="165"/>
      <c r="JCB1169" s="165"/>
      <c r="JCC1169" s="165"/>
      <c r="JCD1169" s="165"/>
      <c r="JCE1169" s="165"/>
      <c r="JCF1169" s="165"/>
      <c r="JCG1169" s="165"/>
      <c r="JCH1169" s="165"/>
      <c r="JCI1169" s="165"/>
      <c r="JCJ1169" s="165"/>
      <c r="JCK1169" s="165"/>
      <c r="JCL1169" s="165"/>
      <c r="JCM1169" s="165"/>
      <c r="JCN1169" s="165"/>
      <c r="JCO1169" s="165"/>
      <c r="JCP1169" s="165"/>
      <c r="JCQ1169" s="165"/>
      <c r="JCR1169" s="165"/>
      <c r="JCS1169" s="165"/>
      <c r="JCT1169" s="165"/>
      <c r="JCU1169" s="165"/>
      <c r="JCV1169" s="165"/>
      <c r="JCW1169" s="165"/>
      <c r="JCX1169" s="165"/>
      <c r="JCY1169" s="165"/>
      <c r="JCZ1169" s="165"/>
      <c r="JDA1169" s="165"/>
      <c r="JDB1169" s="165"/>
      <c r="JDC1169" s="165"/>
      <c r="JDD1169" s="165"/>
      <c r="JDE1169" s="165"/>
      <c r="JDF1169" s="165"/>
      <c r="JDG1169" s="165"/>
      <c r="JDH1169" s="165"/>
      <c r="JDI1169" s="165"/>
      <c r="JDJ1169" s="165"/>
      <c r="JDK1169" s="165"/>
      <c r="JDL1169" s="165"/>
      <c r="JDM1169" s="165"/>
      <c r="JDN1169" s="165"/>
      <c r="JDO1169" s="165"/>
      <c r="JDP1169" s="165"/>
      <c r="JDQ1169" s="165"/>
      <c r="JDR1169" s="165"/>
      <c r="JDS1169" s="165"/>
      <c r="JDT1169" s="165"/>
      <c r="JDU1169" s="165"/>
      <c r="JDV1169" s="165"/>
      <c r="JDW1169" s="165"/>
      <c r="JDX1169" s="165"/>
      <c r="JDY1169" s="165"/>
      <c r="JDZ1169" s="165"/>
      <c r="JEA1169" s="165"/>
      <c r="JEB1169" s="165"/>
      <c r="JEC1169" s="165"/>
      <c r="JED1169" s="165"/>
      <c r="JEE1169" s="165"/>
      <c r="JEF1169" s="165"/>
      <c r="JEG1169" s="165"/>
      <c r="JEH1169" s="165"/>
      <c r="JEI1169" s="165"/>
      <c r="JEJ1169" s="165"/>
      <c r="JEK1169" s="165"/>
      <c r="JEL1169" s="165"/>
      <c r="JEM1169" s="165"/>
      <c r="JEN1169" s="165"/>
      <c r="JEO1169" s="165"/>
      <c r="JEP1169" s="165"/>
      <c r="JEQ1169" s="165"/>
      <c r="JER1169" s="165"/>
      <c r="JES1169" s="165"/>
      <c r="JET1169" s="165"/>
      <c r="JEU1169" s="165"/>
      <c r="JEV1169" s="165"/>
      <c r="JEW1169" s="165"/>
      <c r="JEX1169" s="165"/>
      <c r="JEY1169" s="165"/>
      <c r="JEZ1169" s="165"/>
      <c r="JFA1169" s="165"/>
      <c r="JFB1169" s="165"/>
      <c r="JFC1169" s="165"/>
      <c r="JFD1169" s="165"/>
      <c r="JFE1169" s="165"/>
      <c r="JFF1169" s="165"/>
      <c r="JFG1169" s="165"/>
      <c r="JFH1169" s="165"/>
      <c r="JFI1169" s="165"/>
      <c r="JFJ1169" s="165"/>
      <c r="JFK1169" s="165"/>
      <c r="JFL1169" s="165"/>
      <c r="JFM1169" s="165"/>
      <c r="JFN1169" s="165"/>
      <c r="JFO1169" s="165"/>
      <c r="JFP1169" s="165"/>
      <c r="JFQ1169" s="165"/>
      <c r="JFR1169" s="165"/>
      <c r="JFS1169" s="165"/>
      <c r="JFT1169" s="165"/>
      <c r="JFU1169" s="165"/>
      <c r="JFV1169" s="165"/>
      <c r="JFW1169" s="165"/>
      <c r="JFX1169" s="165"/>
      <c r="JFY1169" s="165"/>
      <c r="JFZ1169" s="165"/>
      <c r="JGA1169" s="165"/>
      <c r="JGB1169" s="165"/>
      <c r="JGC1169" s="165"/>
      <c r="JGD1169" s="165"/>
      <c r="JGE1169" s="165"/>
      <c r="JGF1169" s="165"/>
      <c r="JGG1169" s="165"/>
      <c r="JGH1169" s="165"/>
      <c r="JGI1169" s="165"/>
      <c r="JGJ1169" s="165"/>
      <c r="JGK1169" s="165"/>
      <c r="JGL1169" s="165"/>
      <c r="JGM1169" s="165"/>
      <c r="JGN1169" s="165"/>
      <c r="JGO1169" s="165"/>
      <c r="JGP1169" s="165"/>
      <c r="JGQ1169" s="165"/>
      <c r="JGR1169" s="165"/>
      <c r="JGS1169" s="165"/>
      <c r="JGT1169" s="165"/>
      <c r="JGU1169" s="165"/>
      <c r="JGV1169" s="165"/>
      <c r="JGW1169" s="165"/>
      <c r="JGX1169" s="165"/>
      <c r="JGY1169" s="165"/>
      <c r="JGZ1169" s="165"/>
      <c r="JHA1169" s="165"/>
      <c r="JHB1169" s="165"/>
      <c r="JHC1169" s="165"/>
      <c r="JHD1169" s="165"/>
      <c r="JHE1169" s="165"/>
      <c r="JHF1169" s="165"/>
      <c r="JHG1169" s="165"/>
      <c r="JHH1169" s="165"/>
      <c r="JHI1169" s="165"/>
      <c r="JHJ1169" s="165"/>
      <c r="JHK1169" s="165"/>
      <c r="JHL1169" s="165"/>
      <c r="JHM1169" s="165"/>
      <c r="JHN1169" s="165"/>
      <c r="JHO1169" s="165"/>
      <c r="JHP1169" s="165"/>
      <c r="JHQ1169" s="165"/>
      <c r="JHR1169" s="165"/>
      <c r="JHS1169" s="165"/>
      <c r="JHT1169" s="165"/>
      <c r="JHU1169" s="165"/>
      <c r="JHV1169" s="165"/>
      <c r="JHW1169" s="165"/>
      <c r="JHX1169" s="165"/>
      <c r="JHY1169" s="165"/>
      <c r="JHZ1169" s="165"/>
      <c r="JIA1169" s="165"/>
      <c r="JIB1169" s="165"/>
      <c r="JIC1169" s="165"/>
      <c r="JID1169" s="165"/>
      <c r="JIE1169" s="165"/>
      <c r="JIF1169" s="165"/>
      <c r="JIG1169" s="165"/>
      <c r="JIH1169" s="165"/>
      <c r="JII1169" s="165"/>
      <c r="JIJ1169" s="165"/>
      <c r="JIK1169" s="165"/>
      <c r="JIL1169" s="165"/>
      <c r="JIM1169" s="165"/>
      <c r="JIN1169" s="165"/>
      <c r="JIO1169" s="165"/>
      <c r="JIP1169" s="165"/>
      <c r="JIQ1169" s="165"/>
      <c r="JIR1169" s="165"/>
      <c r="JIS1169" s="165"/>
      <c r="JIT1169" s="165"/>
      <c r="JIU1169" s="165"/>
      <c r="JIV1169" s="165"/>
      <c r="JIW1169" s="165"/>
      <c r="JIX1169" s="165"/>
      <c r="JIY1169" s="165"/>
      <c r="JIZ1169" s="165"/>
      <c r="JJA1169" s="165"/>
      <c r="JJB1169" s="165"/>
      <c r="JJC1169" s="165"/>
      <c r="JJD1169" s="165"/>
      <c r="JJE1169" s="165"/>
      <c r="JJF1169" s="165"/>
      <c r="JJG1169" s="165"/>
      <c r="JJH1169" s="165"/>
      <c r="JJI1169" s="165"/>
      <c r="JJJ1169" s="165"/>
      <c r="JJK1169" s="165"/>
      <c r="JJL1169" s="165"/>
      <c r="JJM1169" s="165"/>
      <c r="JJN1169" s="165"/>
      <c r="JJO1169" s="165"/>
      <c r="JJP1169" s="165"/>
      <c r="JJQ1169" s="165"/>
      <c r="JJR1169" s="165"/>
      <c r="JJS1169" s="165"/>
      <c r="JJT1169" s="165"/>
      <c r="JJU1169" s="165"/>
      <c r="JJV1169" s="165"/>
      <c r="JJW1169" s="165"/>
      <c r="JJX1169" s="165"/>
      <c r="JJY1169" s="165"/>
      <c r="JJZ1169" s="165"/>
      <c r="JKA1169" s="165"/>
      <c r="JKB1169" s="165"/>
      <c r="JKC1169" s="165"/>
      <c r="JKD1169" s="165"/>
      <c r="JKE1169" s="165"/>
      <c r="JKF1169" s="165"/>
      <c r="JKG1169" s="165"/>
      <c r="JKH1169" s="165"/>
      <c r="JKI1169" s="165"/>
      <c r="JKJ1169" s="165"/>
      <c r="JKK1169" s="165"/>
      <c r="JKL1169" s="165"/>
      <c r="JKM1169" s="165"/>
      <c r="JKN1169" s="165"/>
      <c r="JKO1169" s="165"/>
      <c r="JKP1169" s="165"/>
      <c r="JKQ1169" s="165"/>
      <c r="JKR1169" s="165"/>
      <c r="JKS1169" s="165"/>
      <c r="JKT1169" s="165"/>
      <c r="JKU1169" s="165"/>
      <c r="JKV1169" s="165"/>
      <c r="JKW1169" s="165"/>
      <c r="JKX1169" s="165"/>
      <c r="JKY1169" s="165"/>
      <c r="JKZ1169" s="165"/>
      <c r="JLA1169" s="165"/>
      <c r="JLB1169" s="165"/>
      <c r="JLC1169" s="165"/>
      <c r="JLD1169" s="165"/>
      <c r="JLE1169" s="165"/>
      <c r="JLF1169" s="165"/>
      <c r="JLG1169" s="165"/>
      <c r="JLH1169" s="165"/>
      <c r="JLI1169" s="165"/>
      <c r="JLJ1169" s="165"/>
      <c r="JLK1169" s="165"/>
      <c r="JLL1169" s="165"/>
      <c r="JLM1169" s="165"/>
      <c r="JLN1169" s="165"/>
      <c r="JLO1169" s="165"/>
      <c r="JLP1169" s="165"/>
      <c r="JLQ1169" s="165"/>
      <c r="JLR1169" s="165"/>
      <c r="JLS1169" s="165"/>
      <c r="JLT1169" s="165"/>
      <c r="JLU1169" s="165"/>
      <c r="JLV1169" s="165"/>
      <c r="JLW1169" s="165"/>
      <c r="JLX1169" s="165"/>
      <c r="JLY1169" s="165"/>
      <c r="JLZ1169" s="165"/>
      <c r="JMA1169" s="165"/>
      <c r="JMB1169" s="165"/>
      <c r="JMC1169" s="165"/>
      <c r="JMD1169" s="165"/>
      <c r="JME1169" s="165"/>
      <c r="JMF1169" s="165"/>
      <c r="JMG1169" s="165"/>
      <c r="JMH1169" s="165"/>
      <c r="JMI1169" s="165"/>
      <c r="JMJ1169" s="165"/>
      <c r="JMK1169" s="165"/>
      <c r="JML1169" s="165"/>
      <c r="JMM1169" s="165"/>
      <c r="JMN1169" s="165"/>
      <c r="JMO1169" s="165"/>
      <c r="JMP1169" s="165"/>
      <c r="JMQ1169" s="165"/>
      <c r="JMR1169" s="165"/>
      <c r="JMS1169" s="165"/>
      <c r="JMT1169" s="165"/>
      <c r="JMU1169" s="165"/>
      <c r="JMV1169" s="165"/>
      <c r="JMW1169" s="165"/>
      <c r="JMX1169" s="165"/>
      <c r="JMY1169" s="165"/>
      <c r="JMZ1169" s="165"/>
      <c r="JNA1169" s="165"/>
      <c r="JNB1169" s="165"/>
      <c r="JNC1169" s="165"/>
      <c r="JND1169" s="165"/>
      <c r="JNE1169" s="165"/>
      <c r="JNF1169" s="165"/>
      <c r="JNG1169" s="165"/>
      <c r="JNH1169" s="165"/>
      <c r="JNI1169" s="165"/>
      <c r="JNJ1169" s="165"/>
      <c r="JNK1169" s="165"/>
      <c r="JNL1169" s="165"/>
      <c r="JNM1169" s="165"/>
      <c r="JNN1169" s="165"/>
      <c r="JNO1169" s="165"/>
      <c r="JNP1169" s="165"/>
      <c r="JNQ1169" s="165"/>
      <c r="JNR1169" s="165"/>
      <c r="JNS1169" s="165"/>
      <c r="JNT1169" s="165"/>
      <c r="JNU1169" s="165"/>
      <c r="JNV1169" s="165"/>
      <c r="JNW1169" s="165"/>
      <c r="JNX1169" s="165"/>
      <c r="JNY1169" s="165"/>
      <c r="JNZ1169" s="165"/>
      <c r="JOA1169" s="165"/>
      <c r="JOB1169" s="165"/>
      <c r="JOC1169" s="165"/>
      <c r="JOD1169" s="165"/>
      <c r="JOE1169" s="165"/>
      <c r="JOF1169" s="165"/>
      <c r="JOG1169" s="165"/>
      <c r="JOH1169" s="165"/>
      <c r="JOI1169" s="165"/>
      <c r="JOJ1169" s="165"/>
      <c r="JOK1169" s="165"/>
      <c r="JOL1169" s="165"/>
      <c r="JOM1169" s="165"/>
      <c r="JON1169" s="165"/>
      <c r="JOO1169" s="165"/>
      <c r="JOP1169" s="165"/>
      <c r="JOQ1169" s="165"/>
      <c r="JOR1169" s="165"/>
      <c r="JOS1169" s="165"/>
      <c r="JOT1169" s="165"/>
      <c r="JOU1169" s="165"/>
      <c r="JOV1169" s="165"/>
      <c r="JOW1169" s="165"/>
      <c r="JOX1169" s="165"/>
      <c r="JOY1169" s="165"/>
      <c r="JOZ1169" s="165"/>
      <c r="JPA1169" s="165"/>
      <c r="JPB1169" s="165"/>
      <c r="JPC1169" s="165"/>
      <c r="JPD1169" s="165"/>
      <c r="JPE1169" s="165"/>
      <c r="JPF1169" s="165"/>
      <c r="JPG1169" s="165"/>
      <c r="JPH1169" s="165"/>
      <c r="JPI1169" s="165"/>
      <c r="JPJ1169" s="165"/>
      <c r="JPK1169" s="165"/>
      <c r="JPL1169" s="165"/>
      <c r="JPM1169" s="165"/>
      <c r="JPN1169" s="165"/>
      <c r="JPO1169" s="165"/>
      <c r="JPP1169" s="165"/>
      <c r="JPQ1169" s="165"/>
      <c r="JPR1169" s="165"/>
      <c r="JPS1169" s="165"/>
      <c r="JPT1169" s="165"/>
      <c r="JPU1169" s="165"/>
      <c r="JPV1169" s="165"/>
      <c r="JPW1169" s="165"/>
      <c r="JPX1169" s="165"/>
      <c r="JPY1169" s="165"/>
      <c r="JPZ1169" s="165"/>
      <c r="JQA1169" s="165"/>
      <c r="JQB1169" s="165"/>
      <c r="JQC1169" s="165"/>
      <c r="JQD1169" s="165"/>
      <c r="JQE1169" s="165"/>
      <c r="JQF1169" s="165"/>
      <c r="JQG1169" s="165"/>
      <c r="JQH1169" s="165"/>
      <c r="JQI1169" s="165"/>
      <c r="JQJ1169" s="165"/>
      <c r="JQK1169" s="165"/>
      <c r="JQL1169" s="165"/>
      <c r="JQM1169" s="165"/>
      <c r="JQN1169" s="165"/>
      <c r="JQO1169" s="165"/>
      <c r="JQP1169" s="165"/>
      <c r="JQQ1169" s="165"/>
      <c r="JQR1169" s="165"/>
      <c r="JQS1169" s="165"/>
      <c r="JQT1169" s="165"/>
      <c r="JQU1169" s="165"/>
      <c r="JQV1169" s="165"/>
      <c r="JQW1169" s="165"/>
      <c r="JQX1169" s="165"/>
      <c r="JQY1169" s="165"/>
      <c r="JQZ1169" s="165"/>
      <c r="JRA1169" s="165"/>
      <c r="JRB1169" s="165"/>
      <c r="JRC1169" s="165"/>
      <c r="JRD1169" s="165"/>
      <c r="JRE1169" s="165"/>
      <c r="JRF1169" s="165"/>
      <c r="JRG1169" s="165"/>
      <c r="JRH1169" s="165"/>
      <c r="JRI1169" s="165"/>
      <c r="JRJ1169" s="165"/>
      <c r="JRK1169" s="165"/>
      <c r="JRL1169" s="165"/>
      <c r="JRM1169" s="165"/>
      <c r="JRN1169" s="165"/>
      <c r="JRO1169" s="165"/>
      <c r="JRP1169" s="165"/>
      <c r="JRQ1169" s="165"/>
      <c r="JRR1169" s="165"/>
      <c r="JRS1169" s="165"/>
      <c r="JRT1169" s="165"/>
      <c r="JRU1169" s="165"/>
      <c r="JRV1169" s="165"/>
      <c r="JRW1169" s="165"/>
      <c r="JRX1169" s="165"/>
      <c r="JRY1169" s="165"/>
      <c r="JRZ1169" s="165"/>
      <c r="JSA1169" s="165"/>
      <c r="JSB1169" s="165"/>
      <c r="JSC1169" s="165"/>
      <c r="JSD1169" s="165"/>
      <c r="JSE1169" s="165"/>
      <c r="JSF1169" s="165"/>
      <c r="JSG1169" s="165"/>
      <c r="JSH1169" s="165"/>
      <c r="JSI1169" s="165"/>
      <c r="JSJ1169" s="165"/>
      <c r="JSK1169" s="165"/>
      <c r="JSL1169" s="165"/>
      <c r="JSM1169" s="165"/>
      <c r="JSN1169" s="165"/>
      <c r="JSO1169" s="165"/>
      <c r="JSP1169" s="165"/>
      <c r="JSQ1169" s="165"/>
      <c r="JSR1169" s="165"/>
      <c r="JSS1169" s="165"/>
      <c r="JST1169" s="165"/>
      <c r="JSU1169" s="165"/>
      <c r="JSV1169" s="165"/>
      <c r="JSW1169" s="165"/>
      <c r="JSX1169" s="165"/>
      <c r="JSY1169" s="165"/>
      <c r="JSZ1169" s="165"/>
      <c r="JTA1169" s="165"/>
      <c r="JTB1169" s="165"/>
      <c r="JTC1169" s="165"/>
      <c r="JTD1169" s="165"/>
      <c r="JTE1169" s="165"/>
      <c r="JTF1169" s="165"/>
      <c r="JTG1169" s="165"/>
      <c r="JTH1169" s="165"/>
      <c r="JTI1169" s="165"/>
      <c r="JTJ1169" s="165"/>
      <c r="JTK1169" s="165"/>
      <c r="JTL1169" s="165"/>
      <c r="JTM1169" s="165"/>
      <c r="JTN1169" s="165"/>
      <c r="JTO1169" s="165"/>
      <c r="JTP1169" s="165"/>
      <c r="JTQ1169" s="165"/>
      <c r="JTR1169" s="165"/>
      <c r="JTS1169" s="165"/>
      <c r="JTT1169" s="165"/>
      <c r="JTU1169" s="165"/>
      <c r="JTV1169" s="165"/>
      <c r="JTW1169" s="165"/>
      <c r="JTX1169" s="165"/>
      <c r="JTY1169" s="165"/>
      <c r="JTZ1169" s="165"/>
      <c r="JUA1169" s="165"/>
      <c r="JUB1169" s="165"/>
      <c r="JUC1169" s="165"/>
      <c r="JUD1169" s="165"/>
      <c r="JUE1169" s="165"/>
      <c r="JUF1169" s="165"/>
      <c r="JUG1169" s="165"/>
      <c r="JUH1169" s="165"/>
      <c r="JUI1169" s="165"/>
      <c r="JUJ1169" s="165"/>
      <c r="JUK1169" s="165"/>
      <c r="JUL1169" s="165"/>
      <c r="JUM1169" s="165"/>
      <c r="JUN1169" s="165"/>
      <c r="JUO1169" s="165"/>
      <c r="JUP1169" s="165"/>
      <c r="JUQ1169" s="165"/>
      <c r="JUR1169" s="165"/>
      <c r="JUS1169" s="165"/>
      <c r="JUT1169" s="165"/>
      <c r="JUU1169" s="165"/>
      <c r="JUV1169" s="165"/>
      <c r="JUW1169" s="165"/>
      <c r="JUX1169" s="165"/>
      <c r="JUY1169" s="165"/>
      <c r="JUZ1169" s="165"/>
      <c r="JVA1169" s="165"/>
      <c r="JVB1169" s="165"/>
      <c r="JVC1169" s="165"/>
      <c r="JVD1169" s="165"/>
      <c r="JVE1169" s="165"/>
      <c r="JVF1169" s="165"/>
      <c r="JVG1169" s="165"/>
      <c r="JVH1169" s="165"/>
      <c r="JVI1169" s="165"/>
      <c r="JVJ1169" s="165"/>
      <c r="JVK1169" s="165"/>
      <c r="JVL1169" s="165"/>
      <c r="JVM1169" s="165"/>
      <c r="JVN1169" s="165"/>
      <c r="JVO1169" s="165"/>
      <c r="JVP1169" s="165"/>
      <c r="JVQ1169" s="165"/>
      <c r="JVR1169" s="165"/>
      <c r="JVS1169" s="165"/>
      <c r="JVT1169" s="165"/>
      <c r="JVU1169" s="165"/>
      <c r="JVV1169" s="165"/>
      <c r="JVW1169" s="165"/>
      <c r="JVX1169" s="165"/>
      <c r="JVY1169" s="165"/>
      <c r="JVZ1169" s="165"/>
      <c r="JWA1169" s="165"/>
      <c r="JWB1169" s="165"/>
      <c r="JWC1169" s="165"/>
      <c r="JWD1169" s="165"/>
      <c r="JWE1169" s="165"/>
      <c r="JWF1169" s="165"/>
      <c r="JWG1169" s="165"/>
      <c r="JWH1169" s="165"/>
      <c r="JWI1169" s="165"/>
      <c r="JWJ1169" s="165"/>
      <c r="JWK1169" s="165"/>
      <c r="JWL1169" s="165"/>
      <c r="JWM1169" s="165"/>
      <c r="JWN1169" s="165"/>
      <c r="JWO1169" s="165"/>
      <c r="JWP1169" s="165"/>
      <c r="JWQ1169" s="165"/>
      <c r="JWR1169" s="165"/>
      <c r="JWS1169" s="165"/>
      <c r="JWT1169" s="165"/>
      <c r="JWU1169" s="165"/>
      <c r="JWV1169" s="165"/>
      <c r="JWW1169" s="165"/>
      <c r="JWX1169" s="165"/>
      <c r="JWY1169" s="165"/>
      <c r="JWZ1169" s="165"/>
      <c r="JXA1169" s="165"/>
      <c r="JXB1169" s="165"/>
      <c r="JXC1169" s="165"/>
      <c r="JXD1169" s="165"/>
      <c r="JXE1169" s="165"/>
      <c r="JXF1169" s="165"/>
      <c r="JXG1169" s="165"/>
      <c r="JXH1169" s="165"/>
      <c r="JXI1169" s="165"/>
      <c r="JXJ1169" s="165"/>
      <c r="JXK1169" s="165"/>
      <c r="JXL1169" s="165"/>
      <c r="JXM1169" s="165"/>
      <c r="JXN1169" s="165"/>
      <c r="JXO1169" s="165"/>
      <c r="JXP1169" s="165"/>
      <c r="JXQ1169" s="165"/>
      <c r="JXR1169" s="165"/>
      <c r="JXS1169" s="165"/>
      <c r="JXT1169" s="165"/>
      <c r="JXU1169" s="165"/>
      <c r="JXV1169" s="165"/>
      <c r="JXW1169" s="165"/>
      <c r="JXX1169" s="165"/>
      <c r="JXY1169" s="165"/>
      <c r="JXZ1169" s="165"/>
      <c r="JYA1169" s="165"/>
      <c r="JYB1169" s="165"/>
      <c r="JYC1169" s="165"/>
      <c r="JYD1169" s="165"/>
      <c r="JYE1169" s="165"/>
      <c r="JYF1169" s="165"/>
      <c r="JYG1169" s="165"/>
      <c r="JYH1169" s="165"/>
      <c r="JYI1169" s="165"/>
      <c r="JYJ1169" s="165"/>
      <c r="JYK1169" s="165"/>
      <c r="JYL1169" s="165"/>
      <c r="JYM1169" s="165"/>
      <c r="JYN1169" s="165"/>
      <c r="JYO1169" s="165"/>
      <c r="JYP1169" s="165"/>
      <c r="JYQ1169" s="165"/>
      <c r="JYR1169" s="165"/>
      <c r="JYS1169" s="165"/>
      <c r="JYT1169" s="165"/>
      <c r="JYU1169" s="165"/>
      <c r="JYV1169" s="165"/>
      <c r="JYW1169" s="165"/>
      <c r="JYX1169" s="165"/>
      <c r="JYY1169" s="165"/>
      <c r="JYZ1169" s="165"/>
      <c r="JZA1169" s="165"/>
      <c r="JZB1169" s="165"/>
      <c r="JZC1169" s="165"/>
      <c r="JZD1169" s="165"/>
      <c r="JZE1169" s="165"/>
      <c r="JZF1169" s="165"/>
      <c r="JZG1169" s="165"/>
      <c r="JZH1169" s="165"/>
      <c r="JZI1169" s="165"/>
      <c r="JZJ1169" s="165"/>
      <c r="JZK1169" s="165"/>
      <c r="JZL1169" s="165"/>
      <c r="JZM1169" s="165"/>
      <c r="JZN1169" s="165"/>
      <c r="JZO1169" s="165"/>
      <c r="JZP1169" s="165"/>
      <c r="JZQ1169" s="165"/>
      <c r="JZR1169" s="165"/>
      <c r="JZS1169" s="165"/>
      <c r="JZT1169" s="165"/>
      <c r="JZU1169" s="165"/>
      <c r="JZV1169" s="165"/>
      <c r="JZW1169" s="165"/>
      <c r="JZX1169" s="165"/>
      <c r="JZY1169" s="165"/>
      <c r="JZZ1169" s="165"/>
      <c r="KAA1169" s="165"/>
      <c r="KAB1169" s="165"/>
      <c r="KAC1169" s="165"/>
      <c r="KAD1169" s="165"/>
      <c r="KAE1169" s="165"/>
      <c r="KAF1169" s="165"/>
      <c r="KAG1169" s="165"/>
      <c r="KAH1169" s="165"/>
      <c r="KAI1169" s="165"/>
      <c r="KAJ1169" s="165"/>
      <c r="KAK1169" s="165"/>
      <c r="KAL1169" s="165"/>
      <c r="KAM1169" s="165"/>
      <c r="KAN1169" s="165"/>
      <c r="KAO1169" s="165"/>
      <c r="KAP1169" s="165"/>
      <c r="KAQ1169" s="165"/>
      <c r="KAR1169" s="165"/>
      <c r="KAS1169" s="165"/>
      <c r="KAT1169" s="165"/>
      <c r="KAU1169" s="165"/>
      <c r="KAV1169" s="165"/>
      <c r="KAW1169" s="165"/>
      <c r="KAX1169" s="165"/>
      <c r="KAY1169" s="165"/>
      <c r="KAZ1169" s="165"/>
      <c r="KBA1169" s="165"/>
      <c r="KBB1169" s="165"/>
      <c r="KBC1169" s="165"/>
      <c r="KBD1169" s="165"/>
      <c r="KBE1169" s="165"/>
      <c r="KBF1169" s="165"/>
      <c r="KBG1169" s="165"/>
      <c r="KBH1169" s="165"/>
      <c r="KBI1169" s="165"/>
      <c r="KBJ1169" s="165"/>
      <c r="KBK1169" s="165"/>
      <c r="KBL1169" s="165"/>
      <c r="KBM1169" s="165"/>
      <c r="KBN1169" s="165"/>
      <c r="KBO1169" s="165"/>
      <c r="KBP1169" s="165"/>
      <c r="KBQ1169" s="165"/>
      <c r="KBR1169" s="165"/>
      <c r="KBS1169" s="165"/>
      <c r="KBT1169" s="165"/>
      <c r="KBU1169" s="165"/>
      <c r="KBV1169" s="165"/>
      <c r="KBW1169" s="165"/>
      <c r="KBX1169" s="165"/>
      <c r="KBY1169" s="165"/>
      <c r="KBZ1169" s="165"/>
      <c r="KCA1169" s="165"/>
      <c r="KCB1169" s="165"/>
      <c r="KCC1169" s="165"/>
      <c r="KCD1169" s="165"/>
      <c r="KCE1169" s="165"/>
      <c r="KCF1169" s="165"/>
      <c r="KCG1169" s="165"/>
      <c r="KCH1169" s="165"/>
      <c r="KCI1169" s="165"/>
      <c r="KCJ1169" s="165"/>
      <c r="KCK1169" s="165"/>
      <c r="KCL1169" s="165"/>
      <c r="KCM1169" s="165"/>
      <c r="KCN1169" s="165"/>
      <c r="KCO1169" s="165"/>
      <c r="KCP1169" s="165"/>
      <c r="KCQ1169" s="165"/>
      <c r="KCR1169" s="165"/>
      <c r="KCS1169" s="165"/>
      <c r="KCT1169" s="165"/>
      <c r="KCU1169" s="165"/>
      <c r="KCV1169" s="165"/>
      <c r="KCW1169" s="165"/>
      <c r="KCX1169" s="165"/>
      <c r="KCY1169" s="165"/>
      <c r="KCZ1169" s="165"/>
      <c r="KDA1169" s="165"/>
      <c r="KDB1169" s="165"/>
      <c r="KDC1169" s="165"/>
      <c r="KDD1169" s="165"/>
      <c r="KDE1169" s="165"/>
      <c r="KDF1169" s="165"/>
      <c r="KDG1169" s="165"/>
      <c r="KDH1169" s="165"/>
      <c r="KDI1169" s="165"/>
      <c r="KDJ1169" s="165"/>
      <c r="KDK1169" s="165"/>
      <c r="KDL1169" s="165"/>
      <c r="KDM1169" s="165"/>
      <c r="KDN1169" s="165"/>
      <c r="KDO1169" s="165"/>
      <c r="KDP1169" s="165"/>
      <c r="KDQ1169" s="165"/>
      <c r="KDR1169" s="165"/>
      <c r="KDS1169" s="165"/>
      <c r="KDT1169" s="165"/>
      <c r="KDU1169" s="165"/>
      <c r="KDV1169" s="165"/>
      <c r="KDW1169" s="165"/>
      <c r="KDX1169" s="165"/>
      <c r="KDY1169" s="165"/>
      <c r="KDZ1169" s="165"/>
      <c r="KEA1169" s="165"/>
      <c r="KEB1169" s="165"/>
      <c r="KEC1169" s="165"/>
      <c r="KED1169" s="165"/>
      <c r="KEE1169" s="165"/>
      <c r="KEF1169" s="165"/>
      <c r="KEG1169" s="165"/>
      <c r="KEH1169" s="165"/>
      <c r="KEI1169" s="165"/>
      <c r="KEJ1169" s="165"/>
      <c r="KEK1169" s="165"/>
      <c r="KEL1169" s="165"/>
      <c r="KEM1169" s="165"/>
      <c r="KEN1169" s="165"/>
      <c r="KEO1169" s="165"/>
      <c r="KEP1169" s="165"/>
      <c r="KEQ1169" s="165"/>
      <c r="KER1169" s="165"/>
      <c r="KES1169" s="165"/>
      <c r="KET1169" s="165"/>
      <c r="KEU1169" s="165"/>
      <c r="KEV1169" s="165"/>
      <c r="KEW1169" s="165"/>
      <c r="KEX1169" s="165"/>
      <c r="KEY1169" s="165"/>
      <c r="KEZ1169" s="165"/>
      <c r="KFA1169" s="165"/>
      <c r="KFB1169" s="165"/>
      <c r="KFC1169" s="165"/>
      <c r="KFD1169" s="165"/>
      <c r="KFE1169" s="165"/>
      <c r="KFF1169" s="165"/>
      <c r="KFG1169" s="165"/>
      <c r="KFH1169" s="165"/>
      <c r="KFI1169" s="165"/>
      <c r="KFJ1169" s="165"/>
      <c r="KFK1169" s="165"/>
      <c r="KFL1169" s="165"/>
      <c r="KFM1169" s="165"/>
      <c r="KFN1169" s="165"/>
      <c r="KFO1169" s="165"/>
      <c r="KFP1169" s="165"/>
      <c r="KFQ1169" s="165"/>
      <c r="KFR1169" s="165"/>
      <c r="KFS1169" s="165"/>
      <c r="KFT1169" s="165"/>
      <c r="KFU1169" s="165"/>
      <c r="KFV1169" s="165"/>
      <c r="KFW1169" s="165"/>
      <c r="KFX1169" s="165"/>
      <c r="KFY1169" s="165"/>
      <c r="KFZ1169" s="165"/>
      <c r="KGA1169" s="165"/>
      <c r="KGB1169" s="165"/>
      <c r="KGC1169" s="165"/>
      <c r="KGD1169" s="165"/>
      <c r="KGE1169" s="165"/>
      <c r="KGF1169" s="165"/>
      <c r="KGG1169" s="165"/>
      <c r="KGH1169" s="165"/>
      <c r="KGI1169" s="165"/>
      <c r="KGJ1169" s="165"/>
      <c r="KGK1169" s="165"/>
      <c r="KGL1169" s="165"/>
      <c r="KGM1169" s="165"/>
      <c r="KGN1169" s="165"/>
      <c r="KGO1169" s="165"/>
      <c r="KGP1169" s="165"/>
      <c r="KGQ1169" s="165"/>
      <c r="KGR1169" s="165"/>
      <c r="KGS1169" s="165"/>
      <c r="KGT1169" s="165"/>
      <c r="KGU1169" s="165"/>
      <c r="KGV1169" s="165"/>
      <c r="KGW1169" s="165"/>
      <c r="KGX1169" s="165"/>
      <c r="KGY1169" s="165"/>
      <c r="KGZ1169" s="165"/>
      <c r="KHA1169" s="165"/>
      <c r="KHB1169" s="165"/>
      <c r="KHC1169" s="165"/>
      <c r="KHD1169" s="165"/>
      <c r="KHE1169" s="165"/>
      <c r="KHF1169" s="165"/>
      <c r="KHG1169" s="165"/>
      <c r="KHH1169" s="165"/>
      <c r="KHI1169" s="165"/>
      <c r="KHJ1169" s="165"/>
      <c r="KHK1169" s="165"/>
      <c r="KHL1169" s="165"/>
      <c r="KHM1169" s="165"/>
      <c r="KHN1169" s="165"/>
      <c r="KHO1169" s="165"/>
      <c r="KHP1169" s="165"/>
      <c r="KHQ1169" s="165"/>
      <c r="KHR1169" s="165"/>
      <c r="KHS1169" s="165"/>
      <c r="KHT1169" s="165"/>
      <c r="KHU1169" s="165"/>
      <c r="KHV1169" s="165"/>
      <c r="KHW1169" s="165"/>
      <c r="KHX1169" s="165"/>
      <c r="KHY1169" s="165"/>
      <c r="KHZ1169" s="165"/>
      <c r="KIA1169" s="165"/>
      <c r="KIB1169" s="165"/>
      <c r="KIC1169" s="165"/>
      <c r="KID1169" s="165"/>
      <c r="KIE1169" s="165"/>
      <c r="KIF1169" s="165"/>
      <c r="KIG1169" s="165"/>
      <c r="KIH1169" s="165"/>
      <c r="KII1169" s="165"/>
      <c r="KIJ1169" s="165"/>
      <c r="KIK1169" s="165"/>
      <c r="KIL1169" s="165"/>
      <c r="KIM1169" s="165"/>
      <c r="KIN1169" s="165"/>
      <c r="KIO1169" s="165"/>
      <c r="KIP1169" s="165"/>
      <c r="KIQ1169" s="165"/>
      <c r="KIR1169" s="165"/>
      <c r="KIS1169" s="165"/>
      <c r="KIT1169" s="165"/>
      <c r="KIU1169" s="165"/>
      <c r="KIV1169" s="165"/>
      <c r="KIW1169" s="165"/>
      <c r="KIX1169" s="165"/>
      <c r="KIY1169" s="165"/>
      <c r="KIZ1169" s="165"/>
      <c r="KJA1169" s="165"/>
      <c r="KJB1169" s="165"/>
      <c r="KJC1169" s="165"/>
      <c r="KJD1169" s="165"/>
      <c r="KJE1169" s="165"/>
      <c r="KJF1169" s="165"/>
      <c r="KJG1169" s="165"/>
      <c r="KJH1169" s="165"/>
      <c r="KJI1169" s="165"/>
      <c r="KJJ1169" s="165"/>
      <c r="KJK1169" s="165"/>
      <c r="KJL1169" s="165"/>
      <c r="KJM1169" s="165"/>
      <c r="KJN1169" s="165"/>
      <c r="KJO1169" s="165"/>
      <c r="KJP1169" s="165"/>
      <c r="KJQ1169" s="165"/>
      <c r="KJR1169" s="165"/>
      <c r="KJS1169" s="165"/>
      <c r="KJT1169" s="165"/>
      <c r="KJU1169" s="165"/>
      <c r="KJV1169" s="165"/>
      <c r="KJW1169" s="165"/>
      <c r="KJX1169" s="165"/>
      <c r="KJY1169" s="165"/>
      <c r="KJZ1169" s="165"/>
      <c r="KKA1169" s="165"/>
      <c r="KKB1169" s="165"/>
      <c r="KKC1169" s="165"/>
      <c r="KKD1169" s="165"/>
      <c r="KKE1169" s="165"/>
      <c r="KKF1169" s="165"/>
      <c r="KKG1169" s="165"/>
      <c r="KKH1169" s="165"/>
      <c r="KKI1169" s="165"/>
      <c r="KKJ1169" s="165"/>
      <c r="KKK1169" s="165"/>
      <c r="KKL1169" s="165"/>
      <c r="KKM1169" s="165"/>
      <c r="KKN1169" s="165"/>
      <c r="KKO1169" s="165"/>
      <c r="KKP1169" s="165"/>
      <c r="KKQ1169" s="165"/>
      <c r="KKR1169" s="165"/>
      <c r="KKS1169" s="165"/>
      <c r="KKT1169" s="165"/>
      <c r="KKU1169" s="165"/>
      <c r="KKV1169" s="165"/>
      <c r="KKW1169" s="165"/>
      <c r="KKX1169" s="165"/>
      <c r="KKY1169" s="165"/>
      <c r="KKZ1169" s="165"/>
      <c r="KLA1169" s="165"/>
      <c r="KLB1169" s="165"/>
      <c r="KLC1169" s="165"/>
      <c r="KLD1169" s="165"/>
      <c r="KLE1169" s="165"/>
      <c r="KLF1169" s="165"/>
      <c r="KLG1169" s="165"/>
      <c r="KLH1169" s="165"/>
      <c r="KLI1169" s="165"/>
      <c r="KLJ1169" s="165"/>
      <c r="KLK1169" s="165"/>
      <c r="KLL1169" s="165"/>
      <c r="KLM1169" s="165"/>
      <c r="KLN1169" s="165"/>
      <c r="KLO1169" s="165"/>
      <c r="KLP1169" s="165"/>
      <c r="KLQ1169" s="165"/>
      <c r="KLR1169" s="165"/>
      <c r="KLS1169" s="165"/>
      <c r="KLT1169" s="165"/>
      <c r="KLU1169" s="165"/>
      <c r="KLV1169" s="165"/>
      <c r="KLW1169" s="165"/>
      <c r="KLX1169" s="165"/>
      <c r="KLY1169" s="165"/>
      <c r="KLZ1169" s="165"/>
      <c r="KMA1169" s="165"/>
      <c r="KMB1169" s="165"/>
      <c r="KMC1169" s="165"/>
      <c r="KMD1169" s="165"/>
      <c r="KME1169" s="165"/>
      <c r="KMF1169" s="165"/>
      <c r="KMG1169" s="165"/>
      <c r="KMH1169" s="165"/>
      <c r="KMI1169" s="165"/>
      <c r="KMJ1169" s="165"/>
      <c r="KMK1169" s="165"/>
      <c r="KML1169" s="165"/>
      <c r="KMM1169" s="165"/>
      <c r="KMN1169" s="165"/>
      <c r="KMO1169" s="165"/>
      <c r="KMP1169" s="165"/>
      <c r="KMQ1169" s="165"/>
      <c r="KMR1169" s="165"/>
      <c r="KMS1169" s="165"/>
      <c r="KMT1169" s="165"/>
      <c r="KMU1169" s="165"/>
      <c r="KMV1169" s="165"/>
      <c r="KMW1169" s="165"/>
      <c r="KMX1169" s="165"/>
      <c r="KMY1169" s="165"/>
      <c r="KMZ1169" s="165"/>
      <c r="KNA1169" s="165"/>
      <c r="KNB1169" s="165"/>
      <c r="KNC1169" s="165"/>
      <c r="KND1169" s="165"/>
      <c r="KNE1169" s="165"/>
      <c r="KNF1169" s="165"/>
      <c r="KNG1169" s="165"/>
      <c r="KNH1169" s="165"/>
      <c r="KNI1169" s="165"/>
      <c r="KNJ1169" s="165"/>
      <c r="KNK1169" s="165"/>
      <c r="KNL1169" s="165"/>
      <c r="KNM1169" s="165"/>
      <c r="KNN1169" s="165"/>
      <c r="KNO1169" s="165"/>
      <c r="KNP1169" s="165"/>
      <c r="KNQ1169" s="165"/>
      <c r="KNR1169" s="165"/>
      <c r="KNS1169" s="165"/>
      <c r="KNT1169" s="165"/>
      <c r="KNU1169" s="165"/>
      <c r="KNV1169" s="165"/>
      <c r="KNW1169" s="165"/>
      <c r="KNX1169" s="165"/>
      <c r="KNY1169" s="165"/>
      <c r="KNZ1169" s="165"/>
      <c r="KOA1169" s="165"/>
      <c r="KOB1169" s="165"/>
      <c r="KOC1169" s="165"/>
      <c r="KOD1169" s="165"/>
      <c r="KOE1169" s="165"/>
      <c r="KOF1169" s="165"/>
      <c r="KOG1169" s="165"/>
      <c r="KOH1169" s="165"/>
      <c r="KOI1169" s="165"/>
      <c r="KOJ1169" s="165"/>
      <c r="KOK1169" s="165"/>
      <c r="KOL1169" s="165"/>
      <c r="KOM1169" s="165"/>
      <c r="KON1169" s="165"/>
      <c r="KOO1169" s="165"/>
      <c r="KOP1169" s="165"/>
      <c r="KOQ1169" s="165"/>
      <c r="KOR1169" s="165"/>
      <c r="KOS1169" s="165"/>
      <c r="KOT1169" s="165"/>
      <c r="KOU1169" s="165"/>
      <c r="KOV1169" s="165"/>
      <c r="KOW1169" s="165"/>
      <c r="KOX1169" s="165"/>
      <c r="KOY1169" s="165"/>
      <c r="KOZ1169" s="165"/>
      <c r="KPA1169" s="165"/>
      <c r="KPB1169" s="165"/>
      <c r="KPC1169" s="165"/>
      <c r="KPD1169" s="165"/>
      <c r="KPE1169" s="165"/>
      <c r="KPF1169" s="165"/>
      <c r="KPG1169" s="165"/>
      <c r="KPH1169" s="165"/>
      <c r="KPI1169" s="165"/>
      <c r="KPJ1169" s="165"/>
      <c r="KPK1169" s="165"/>
      <c r="KPL1169" s="165"/>
      <c r="KPM1169" s="165"/>
      <c r="KPN1169" s="165"/>
      <c r="KPO1169" s="165"/>
      <c r="KPP1169" s="165"/>
      <c r="KPQ1169" s="165"/>
      <c r="KPR1169" s="165"/>
      <c r="KPS1169" s="165"/>
      <c r="KPT1169" s="165"/>
      <c r="KPU1169" s="165"/>
      <c r="KPV1169" s="165"/>
      <c r="KPW1169" s="165"/>
      <c r="KPX1169" s="165"/>
      <c r="KPY1169" s="165"/>
      <c r="KPZ1169" s="165"/>
      <c r="KQA1169" s="165"/>
      <c r="KQB1169" s="165"/>
      <c r="KQC1169" s="165"/>
      <c r="KQD1169" s="165"/>
      <c r="KQE1169" s="165"/>
      <c r="KQF1169" s="165"/>
      <c r="KQG1169" s="165"/>
      <c r="KQH1169" s="165"/>
      <c r="KQI1169" s="165"/>
      <c r="KQJ1169" s="165"/>
      <c r="KQK1169" s="165"/>
      <c r="KQL1169" s="165"/>
      <c r="KQM1169" s="165"/>
      <c r="KQN1169" s="165"/>
      <c r="KQO1169" s="165"/>
      <c r="KQP1169" s="165"/>
      <c r="KQQ1169" s="165"/>
      <c r="KQR1169" s="165"/>
      <c r="KQS1169" s="165"/>
      <c r="KQT1169" s="165"/>
      <c r="KQU1169" s="165"/>
      <c r="KQV1169" s="165"/>
      <c r="KQW1169" s="165"/>
      <c r="KQX1169" s="165"/>
      <c r="KQY1169" s="165"/>
      <c r="KQZ1169" s="165"/>
      <c r="KRA1169" s="165"/>
      <c r="KRB1169" s="165"/>
      <c r="KRC1169" s="165"/>
      <c r="KRD1169" s="165"/>
      <c r="KRE1169" s="165"/>
      <c r="KRF1169" s="165"/>
      <c r="KRG1169" s="165"/>
      <c r="KRH1169" s="165"/>
      <c r="KRI1169" s="165"/>
      <c r="KRJ1169" s="165"/>
      <c r="KRK1169" s="165"/>
      <c r="KRL1169" s="165"/>
      <c r="KRM1169" s="165"/>
      <c r="KRN1169" s="165"/>
      <c r="KRO1169" s="165"/>
      <c r="KRP1169" s="165"/>
      <c r="KRQ1169" s="165"/>
      <c r="KRR1169" s="165"/>
      <c r="KRS1169" s="165"/>
      <c r="KRT1169" s="165"/>
      <c r="KRU1169" s="165"/>
      <c r="KRV1169" s="165"/>
      <c r="KRW1169" s="165"/>
      <c r="KRX1169" s="165"/>
      <c r="KRY1169" s="165"/>
      <c r="KRZ1169" s="165"/>
      <c r="KSA1169" s="165"/>
      <c r="KSB1169" s="165"/>
      <c r="KSC1169" s="165"/>
      <c r="KSD1169" s="165"/>
      <c r="KSE1169" s="165"/>
      <c r="KSF1169" s="165"/>
      <c r="KSG1169" s="165"/>
      <c r="KSH1169" s="165"/>
      <c r="KSI1169" s="165"/>
      <c r="KSJ1169" s="165"/>
      <c r="KSK1169" s="165"/>
      <c r="KSL1169" s="165"/>
      <c r="KSM1169" s="165"/>
      <c r="KSN1169" s="165"/>
      <c r="KSO1169" s="165"/>
      <c r="KSP1169" s="165"/>
      <c r="KSQ1169" s="165"/>
      <c r="KSR1169" s="165"/>
      <c r="KSS1169" s="165"/>
      <c r="KST1169" s="165"/>
      <c r="KSU1169" s="165"/>
      <c r="KSV1169" s="165"/>
      <c r="KSW1169" s="165"/>
      <c r="KSX1169" s="165"/>
      <c r="KSY1169" s="165"/>
      <c r="KSZ1169" s="165"/>
      <c r="KTA1169" s="165"/>
      <c r="KTB1169" s="165"/>
      <c r="KTC1169" s="165"/>
      <c r="KTD1169" s="165"/>
      <c r="KTE1169" s="165"/>
      <c r="KTF1169" s="165"/>
      <c r="KTG1169" s="165"/>
      <c r="KTH1169" s="165"/>
      <c r="KTI1169" s="165"/>
      <c r="KTJ1169" s="165"/>
      <c r="KTK1169" s="165"/>
      <c r="KTL1169" s="165"/>
      <c r="KTM1169" s="165"/>
      <c r="KTN1169" s="165"/>
      <c r="KTO1169" s="165"/>
      <c r="KTP1169" s="165"/>
      <c r="KTQ1169" s="165"/>
      <c r="KTR1169" s="165"/>
      <c r="KTS1169" s="165"/>
      <c r="KTT1169" s="165"/>
      <c r="KTU1169" s="165"/>
      <c r="KTV1169" s="165"/>
      <c r="KTW1169" s="165"/>
      <c r="KTX1169" s="165"/>
      <c r="KTY1169" s="165"/>
      <c r="KTZ1169" s="165"/>
      <c r="KUA1169" s="165"/>
      <c r="KUB1169" s="165"/>
      <c r="KUC1169" s="165"/>
      <c r="KUD1169" s="165"/>
      <c r="KUE1169" s="165"/>
      <c r="KUF1169" s="165"/>
      <c r="KUG1169" s="165"/>
      <c r="KUH1169" s="165"/>
      <c r="KUI1169" s="165"/>
      <c r="KUJ1169" s="165"/>
      <c r="KUK1169" s="165"/>
      <c r="KUL1169" s="165"/>
      <c r="KUM1169" s="165"/>
      <c r="KUN1169" s="165"/>
      <c r="KUO1169" s="165"/>
      <c r="KUP1169" s="165"/>
      <c r="KUQ1169" s="165"/>
      <c r="KUR1169" s="165"/>
      <c r="KUS1169" s="165"/>
      <c r="KUT1169" s="165"/>
      <c r="KUU1169" s="165"/>
      <c r="KUV1169" s="165"/>
      <c r="KUW1169" s="165"/>
      <c r="KUX1169" s="165"/>
      <c r="KUY1169" s="165"/>
      <c r="KUZ1169" s="165"/>
      <c r="KVA1169" s="165"/>
      <c r="KVB1169" s="165"/>
      <c r="KVC1169" s="165"/>
      <c r="KVD1169" s="165"/>
      <c r="KVE1169" s="165"/>
      <c r="KVF1169" s="165"/>
      <c r="KVG1169" s="165"/>
      <c r="KVH1169" s="165"/>
      <c r="KVI1169" s="165"/>
      <c r="KVJ1169" s="165"/>
      <c r="KVK1169" s="165"/>
      <c r="KVL1169" s="165"/>
      <c r="KVM1169" s="165"/>
      <c r="KVN1169" s="165"/>
      <c r="KVO1169" s="165"/>
      <c r="KVP1169" s="165"/>
      <c r="KVQ1169" s="165"/>
      <c r="KVR1169" s="165"/>
      <c r="KVS1169" s="165"/>
      <c r="KVT1169" s="165"/>
      <c r="KVU1169" s="165"/>
      <c r="KVV1169" s="165"/>
      <c r="KVW1169" s="165"/>
      <c r="KVX1169" s="165"/>
      <c r="KVY1169" s="165"/>
      <c r="KVZ1169" s="165"/>
      <c r="KWA1169" s="165"/>
      <c r="KWB1169" s="165"/>
      <c r="KWC1169" s="165"/>
      <c r="KWD1169" s="165"/>
      <c r="KWE1169" s="165"/>
      <c r="KWF1169" s="165"/>
      <c r="KWG1169" s="165"/>
      <c r="KWH1169" s="165"/>
      <c r="KWI1169" s="165"/>
      <c r="KWJ1169" s="165"/>
      <c r="KWK1169" s="165"/>
      <c r="KWL1169" s="165"/>
      <c r="KWM1169" s="165"/>
      <c r="KWN1169" s="165"/>
      <c r="KWO1169" s="165"/>
      <c r="KWP1169" s="165"/>
      <c r="KWQ1169" s="165"/>
      <c r="KWR1169" s="165"/>
      <c r="KWS1169" s="165"/>
      <c r="KWT1169" s="165"/>
      <c r="KWU1169" s="165"/>
      <c r="KWV1169" s="165"/>
      <c r="KWW1169" s="165"/>
      <c r="KWX1169" s="165"/>
      <c r="KWY1169" s="165"/>
      <c r="KWZ1169" s="165"/>
      <c r="KXA1169" s="165"/>
      <c r="KXB1169" s="165"/>
      <c r="KXC1169" s="165"/>
      <c r="KXD1169" s="165"/>
      <c r="KXE1169" s="165"/>
      <c r="KXF1169" s="165"/>
      <c r="KXG1169" s="165"/>
      <c r="KXH1169" s="165"/>
      <c r="KXI1169" s="165"/>
      <c r="KXJ1169" s="165"/>
      <c r="KXK1169" s="165"/>
      <c r="KXL1169" s="165"/>
      <c r="KXM1169" s="165"/>
      <c r="KXN1169" s="165"/>
      <c r="KXO1169" s="165"/>
      <c r="KXP1169" s="165"/>
      <c r="KXQ1169" s="165"/>
      <c r="KXR1169" s="165"/>
      <c r="KXS1169" s="165"/>
      <c r="KXT1169" s="165"/>
      <c r="KXU1169" s="165"/>
      <c r="KXV1169" s="165"/>
      <c r="KXW1169" s="165"/>
      <c r="KXX1169" s="165"/>
      <c r="KXY1169" s="165"/>
      <c r="KXZ1169" s="165"/>
      <c r="KYA1169" s="165"/>
      <c r="KYB1169" s="165"/>
      <c r="KYC1169" s="165"/>
      <c r="KYD1169" s="165"/>
      <c r="KYE1169" s="165"/>
      <c r="KYF1169" s="165"/>
      <c r="KYG1169" s="165"/>
      <c r="KYH1169" s="165"/>
      <c r="KYI1169" s="165"/>
      <c r="KYJ1169" s="165"/>
      <c r="KYK1169" s="165"/>
      <c r="KYL1169" s="165"/>
      <c r="KYM1169" s="165"/>
      <c r="KYN1169" s="165"/>
      <c r="KYO1169" s="165"/>
      <c r="KYP1169" s="165"/>
      <c r="KYQ1169" s="165"/>
      <c r="KYR1169" s="165"/>
      <c r="KYS1169" s="165"/>
      <c r="KYT1169" s="165"/>
      <c r="KYU1169" s="165"/>
      <c r="KYV1169" s="165"/>
      <c r="KYW1169" s="165"/>
      <c r="KYX1169" s="165"/>
      <c r="KYY1169" s="165"/>
      <c r="KYZ1169" s="165"/>
      <c r="KZA1169" s="165"/>
      <c r="KZB1169" s="165"/>
      <c r="KZC1169" s="165"/>
      <c r="KZD1169" s="165"/>
      <c r="KZE1169" s="165"/>
      <c r="KZF1169" s="165"/>
      <c r="KZG1169" s="165"/>
      <c r="KZH1169" s="165"/>
      <c r="KZI1169" s="165"/>
      <c r="KZJ1169" s="165"/>
      <c r="KZK1169" s="165"/>
      <c r="KZL1169" s="165"/>
      <c r="KZM1169" s="165"/>
      <c r="KZN1169" s="165"/>
      <c r="KZO1169" s="165"/>
      <c r="KZP1169" s="165"/>
      <c r="KZQ1169" s="165"/>
      <c r="KZR1169" s="165"/>
      <c r="KZS1169" s="165"/>
      <c r="KZT1169" s="165"/>
      <c r="KZU1169" s="165"/>
      <c r="KZV1169" s="165"/>
      <c r="KZW1169" s="165"/>
      <c r="KZX1169" s="165"/>
      <c r="KZY1169" s="165"/>
      <c r="KZZ1169" s="165"/>
      <c r="LAA1169" s="165"/>
      <c r="LAB1169" s="165"/>
      <c r="LAC1169" s="165"/>
      <c r="LAD1169" s="165"/>
      <c r="LAE1169" s="165"/>
      <c r="LAF1169" s="165"/>
      <c r="LAG1169" s="165"/>
      <c r="LAH1169" s="165"/>
      <c r="LAI1169" s="165"/>
      <c r="LAJ1169" s="165"/>
      <c r="LAK1169" s="165"/>
      <c r="LAL1169" s="165"/>
      <c r="LAM1169" s="165"/>
      <c r="LAN1169" s="165"/>
      <c r="LAO1169" s="165"/>
      <c r="LAP1169" s="165"/>
      <c r="LAQ1169" s="165"/>
      <c r="LAR1169" s="165"/>
      <c r="LAS1169" s="165"/>
      <c r="LAT1169" s="165"/>
      <c r="LAU1169" s="165"/>
      <c r="LAV1169" s="165"/>
      <c r="LAW1169" s="165"/>
      <c r="LAX1169" s="165"/>
      <c r="LAY1169" s="165"/>
      <c r="LAZ1169" s="165"/>
      <c r="LBA1169" s="165"/>
      <c r="LBB1169" s="165"/>
      <c r="LBC1169" s="165"/>
      <c r="LBD1169" s="165"/>
      <c r="LBE1169" s="165"/>
      <c r="LBF1169" s="165"/>
      <c r="LBG1169" s="165"/>
      <c r="LBH1169" s="165"/>
      <c r="LBI1169" s="165"/>
      <c r="LBJ1169" s="165"/>
      <c r="LBK1169" s="165"/>
      <c r="LBL1169" s="165"/>
      <c r="LBM1169" s="165"/>
      <c r="LBN1169" s="165"/>
      <c r="LBO1169" s="165"/>
      <c r="LBP1169" s="165"/>
      <c r="LBQ1169" s="165"/>
      <c r="LBR1169" s="165"/>
      <c r="LBS1169" s="165"/>
      <c r="LBT1169" s="165"/>
      <c r="LBU1169" s="165"/>
      <c r="LBV1169" s="165"/>
      <c r="LBW1169" s="165"/>
      <c r="LBX1169" s="165"/>
      <c r="LBY1169" s="165"/>
      <c r="LBZ1169" s="165"/>
      <c r="LCA1169" s="165"/>
      <c r="LCB1169" s="165"/>
      <c r="LCC1169" s="165"/>
      <c r="LCD1169" s="165"/>
      <c r="LCE1169" s="165"/>
      <c r="LCF1169" s="165"/>
      <c r="LCG1169" s="165"/>
      <c r="LCH1169" s="165"/>
      <c r="LCI1169" s="165"/>
      <c r="LCJ1169" s="165"/>
      <c r="LCK1169" s="165"/>
      <c r="LCL1169" s="165"/>
      <c r="LCM1169" s="165"/>
      <c r="LCN1169" s="165"/>
      <c r="LCO1169" s="165"/>
      <c r="LCP1169" s="165"/>
      <c r="LCQ1169" s="165"/>
      <c r="LCR1169" s="165"/>
      <c r="LCS1169" s="165"/>
      <c r="LCT1169" s="165"/>
      <c r="LCU1169" s="165"/>
      <c r="LCV1169" s="165"/>
      <c r="LCW1169" s="165"/>
      <c r="LCX1169" s="165"/>
      <c r="LCY1169" s="165"/>
      <c r="LCZ1169" s="165"/>
      <c r="LDA1169" s="165"/>
      <c r="LDB1169" s="165"/>
      <c r="LDC1169" s="165"/>
      <c r="LDD1169" s="165"/>
      <c r="LDE1169" s="165"/>
      <c r="LDF1169" s="165"/>
      <c r="LDG1169" s="165"/>
      <c r="LDH1169" s="165"/>
      <c r="LDI1169" s="165"/>
      <c r="LDJ1169" s="165"/>
      <c r="LDK1169" s="165"/>
      <c r="LDL1169" s="165"/>
      <c r="LDM1169" s="165"/>
      <c r="LDN1169" s="165"/>
      <c r="LDO1169" s="165"/>
      <c r="LDP1169" s="165"/>
      <c r="LDQ1169" s="165"/>
      <c r="LDR1169" s="165"/>
      <c r="LDS1169" s="165"/>
      <c r="LDT1169" s="165"/>
      <c r="LDU1169" s="165"/>
      <c r="LDV1169" s="165"/>
      <c r="LDW1169" s="165"/>
      <c r="LDX1169" s="165"/>
      <c r="LDY1169" s="165"/>
      <c r="LDZ1169" s="165"/>
      <c r="LEA1169" s="165"/>
      <c r="LEB1169" s="165"/>
      <c r="LEC1169" s="165"/>
      <c r="LED1169" s="165"/>
      <c r="LEE1169" s="165"/>
      <c r="LEF1169" s="165"/>
      <c r="LEG1169" s="165"/>
      <c r="LEH1169" s="165"/>
      <c r="LEI1169" s="165"/>
      <c r="LEJ1169" s="165"/>
      <c r="LEK1169" s="165"/>
      <c r="LEL1169" s="165"/>
      <c r="LEM1169" s="165"/>
      <c r="LEN1169" s="165"/>
      <c r="LEO1169" s="165"/>
      <c r="LEP1169" s="165"/>
      <c r="LEQ1169" s="165"/>
      <c r="LER1169" s="165"/>
      <c r="LES1169" s="165"/>
      <c r="LET1169" s="165"/>
      <c r="LEU1169" s="165"/>
      <c r="LEV1169" s="165"/>
      <c r="LEW1169" s="165"/>
      <c r="LEX1169" s="165"/>
      <c r="LEY1169" s="165"/>
      <c r="LEZ1169" s="165"/>
      <c r="LFA1169" s="165"/>
      <c r="LFB1169" s="165"/>
      <c r="LFC1169" s="165"/>
      <c r="LFD1169" s="165"/>
      <c r="LFE1169" s="165"/>
      <c r="LFF1169" s="165"/>
      <c r="LFG1169" s="165"/>
      <c r="LFH1169" s="165"/>
      <c r="LFI1169" s="165"/>
      <c r="LFJ1169" s="165"/>
      <c r="LFK1169" s="165"/>
      <c r="LFL1169" s="165"/>
      <c r="LFM1169" s="165"/>
      <c r="LFN1169" s="165"/>
      <c r="LFO1169" s="165"/>
      <c r="LFP1169" s="165"/>
      <c r="LFQ1169" s="165"/>
      <c r="LFR1169" s="165"/>
      <c r="LFS1169" s="165"/>
      <c r="LFT1169" s="165"/>
      <c r="LFU1169" s="165"/>
      <c r="LFV1169" s="165"/>
      <c r="LFW1169" s="165"/>
      <c r="LFX1169" s="165"/>
      <c r="LFY1169" s="165"/>
      <c r="LFZ1169" s="165"/>
      <c r="LGA1169" s="165"/>
      <c r="LGB1169" s="165"/>
      <c r="LGC1169" s="165"/>
      <c r="LGD1169" s="165"/>
      <c r="LGE1169" s="165"/>
      <c r="LGF1169" s="165"/>
      <c r="LGG1169" s="165"/>
      <c r="LGH1169" s="165"/>
      <c r="LGI1169" s="165"/>
      <c r="LGJ1169" s="165"/>
      <c r="LGK1169" s="165"/>
      <c r="LGL1169" s="165"/>
      <c r="LGM1169" s="165"/>
      <c r="LGN1169" s="165"/>
      <c r="LGO1169" s="165"/>
      <c r="LGP1169" s="165"/>
      <c r="LGQ1169" s="165"/>
      <c r="LGR1169" s="165"/>
      <c r="LGS1169" s="165"/>
      <c r="LGT1169" s="165"/>
      <c r="LGU1169" s="165"/>
      <c r="LGV1169" s="165"/>
      <c r="LGW1169" s="165"/>
      <c r="LGX1169" s="165"/>
      <c r="LGY1169" s="165"/>
      <c r="LGZ1169" s="165"/>
      <c r="LHA1169" s="165"/>
      <c r="LHB1169" s="165"/>
      <c r="LHC1169" s="165"/>
      <c r="LHD1169" s="165"/>
      <c r="LHE1169" s="165"/>
      <c r="LHF1169" s="165"/>
      <c r="LHG1169" s="165"/>
      <c r="LHH1169" s="165"/>
      <c r="LHI1169" s="165"/>
      <c r="LHJ1169" s="165"/>
      <c r="LHK1169" s="165"/>
      <c r="LHL1169" s="165"/>
      <c r="LHM1169" s="165"/>
      <c r="LHN1169" s="165"/>
      <c r="LHO1169" s="165"/>
      <c r="LHP1169" s="165"/>
      <c r="LHQ1169" s="165"/>
      <c r="LHR1169" s="165"/>
      <c r="LHS1169" s="165"/>
      <c r="LHT1169" s="165"/>
      <c r="LHU1169" s="165"/>
      <c r="LHV1169" s="165"/>
      <c r="LHW1169" s="165"/>
      <c r="LHX1169" s="165"/>
      <c r="LHY1169" s="165"/>
      <c r="LHZ1169" s="165"/>
      <c r="LIA1169" s="165"/>
      <c r="LIB1169" s="165"/>
      <c r="LIC1169" s="165"/>
      <c r="LID1169" s="165"/>
      <c r="LIE1169" s="165"/>
      <c r="LIF1169" s="165"/>
      <c r="LIG1169" s="165"/>
      <c r="LIH1169" s="165"/>
      <c r="LII1169" s="165"/>
      <c r="LIJ1169" s="165"/>
      <c r="LIK1169" s="165"/>
      <c r="LIL1169" s="165"/>
      <c r="LIM1169" s="165"/>
      <c r="LIN1169" s="165"/>
      <c r="LIO1169" s="165"/>
      <c r="LIP1169" s="165"/>
      <c r="LIQ1169" s="165"/>
      <c r="LIR1169" s="165"/>
      <c r="LIS1169" s="165"/>
      <c r="LIT1169" s="165"/>
      <c r="LIU1169" s="165"/>
      <c r="LIV1169" s="165"/>
      <c r="LIW1169" s="165"/>
      <c r="LIX1169" s="165"/>
      <c r="LIY1169" s="165"/>
      <c r="LIZ1169" s="165"/>
      <c r="LJA1169" s="165"/>
      <c r="LJB1169" s="165"/>
      <c r="LJC1169" s="165"/>
      <c r="LJD1169" s="165"/>
      <c r="LJE1169" s="165"/>
      <c r="LJF1169" s="165"/>
      <c r="LJG1169" s="165"/>
      <c r="LJH1169" s="165"/>
      <c r="LJI1169" s="165"/>
      <c r="LJJ1169" s="165"/>
      <c r="LJK1169" s="165"/>
      <c r="LJL1169" s="165"/>
      <c r="LJM1169" s="165"/>
      <c r="LJN1169" s="165"/>
      <c r="LJO1169" s="165"/>
      <c r="LJP1169" s="165"/>
      <c r="LJQ1169" s="165"/>
      <c r="LJR1169" s="165"/>
      <c r="LJS1169" s="165"/>
      <c r="LJT1169" s="165"/>
      <c r="LJU1169" s="165"/>
      <c r="LJV1169" s="165"/>
      <c r="LJW1169" s="165"/>
      <c r="LJX1169" s="165"/>
      <c r="LJY1169" s="165"/>
      <c r="LJZ1169" s="165"/>
      <c r="LKA1169" s="165"/>
      <c r="LKB1169" s="165"/>
      <c r="LKC1169" s="165"/>
      <c r="LKD1169" s="165"/>
      <c r="LKE1169" s="165"/>
      <c r="LKF1169" s="165"/>
      <c r="LKG1169" s="165"/>
      <c r="LKH1169" s="165"/>
      <c r="LKI1169" s="165"/>
      <c r="LKJ1169" s="165"/>
      <c r="LKK1169" s="165"/>
      <c r="LKL1169" s="165"/>
      <c r="LKM1169" s="165"/>
      <c r="LKN1169" s="165"/>
      <c r="LKO1169" s="165"/>
      <c r="LKP1169" s="165"/>
      <c r="LKQ1169" s="165"/>
      <c r="LKR1169" s="165"/>
      <c r="LKS1169" s="165"/>
      <c r="LKT1169" s="165"/>
      <c r="LKU1169" s="165"/>
      <c r="LKV1169" s="165"/>
      <c r="LKW1169" s="165"/>
      <c r="LKX1169" s="165"/>
      <c r="LKY1169" s="165"/>
      <c r="LKZ1169" s="165"/>
      <c r="LLA1169" s="165"/>
      <c r="LLB1169" s="165"/>
      <c r="LLC1169" s="165"/>
      <c r="LLD1169" s="165"/>
      <c r="LLE1169" s="165"/>
      <c r="LLF1169" s="165"/>
      <c r="LLG1169" s="165"/>
      <c r="LLH1169" s="165"/>
      <c r="LLI1169" s="165"/>
      <c r="LLJ1169" s="165"/>
      <c r="LLK1169" s="165"/>
      <c r="LLL1169" s="165"/>
      <c r="LLM1169" s="165"/>
      <c r="LLN1169" s="165"/>
      <c r="LLO1169" s="165"/>
      <c r="LLP1169" s="165"/>
      <c r="LLQ1169" s="165"/>
      <c r="LLR1169" s="165"/>
      <c r="LLS1169" s="165"/>
      <c r="LLT1169" s="165"/>
      <c r="LLU1169" s="165"/>
      <c r="LLV1169" s="165"/>
      <c r="LLW1169" s="165"/>
      <c r="LLX1169" s="165"/>
      <c r="LLY1169" s="165"/>
      <c r="LLZ1169" s="165"/>
      <c r="LMA1169" s="165"/>
      <c r="LMB1169" s="165"/>
      <c r="LMC1169" s="165"/>
      <c r="LMD1169" s="165"/>
      <c r="LME1169" s="165"/>
      <c r="LMF1169" s="165"/>
      <c r="LMG1169" s="165"/>
      <c r="LMH1169" s="165"/>
      <c r="LMI1169" s="165"/>
      <c r="LMJ1169" s="165"/>
      <c r="LMK1169" s="165"/>
      <c r="LML1169" s="165"/>
      <c r="LMM1169" s="165"/>
      <c r="LMN1169" s="165"/>
      <c r="LMO1169" s="165"/>
      <c r="LMP1169" s="165"/>
      <c r="LMQ1169" s="165"/>
      <c r="LMR1169" s="165"/>
      <c r="LMS1169" s="165"/>
      <c r="LMT1169" s="165"/>
      <c r="LMU1169" s="165"/>
      <c r="LMV1169" s="165"/>
      <c r="LMW1169" s="165"/>
      <c r="LMX1169" s="165"/>
      <c r="LMY1169" s="165"/>
      <c r="LMZ1169" s="165"/>
      <c r="LNA1169" s="165"/>
      <c r="LNB1169" s="165"/>
      <c r="LNC1169" s="165"/>
      <c r="LND1169" s="165"/>
      <c r="LNE1169" s="165"/>
      <c r="LNF1169" s="165"/>
      <c r="LNG1169" s="165"/>
      <c r="LNH1169" s="165"/>
      <c r="LNI1169" s="165"/>
      <c r="LNJ1169" s="165"/>
      <c r="LNK1169" s="165"/>
      <c r="LNL1169" s="165"/>
      <c r="LNM1169" s="165"/>
      <c r="LNN1169" s="165"/>
      <c r="LNO1169" s="165"/>
      <c r="LNP1169" s="165"/>
      <c r="LNQ1169" s="165"/>
      <c r="LNR1169" s="165"/>
      <c r="LNS1169" s="165"/>
      <c r="LNT1169" s="165"/>
      <c r="LNU1169" s="165"/>
      <c r="LNV1169" s="165"/>
      <c r="LNW1169" s="165"/>
      <c r="LNX1169" s="165"/>
      <c r="LNY1169" s="165"/>
      <c r="LNZ1169" s="165"/>
      <c r="LOA1169" s="165"/>
      <c r="LOB1169" s="165"/>
      <c r="LOC1169" s="165"/>
      <c r="LOD1169" s="165"/>
      <c r="LOE1169" s="165"/>
      <c r="LOF1169" s="165"/>
      <c r="LOG1169" s="165"/>
      <c r="LOH1169" s="165"/>
      <c r="LOI1169" s="165"/>
      <c r="LOJ1169" s="165"/>
      <c r="LOK1169" s="165"/>
      <c r="LOL1169" s="165"/>
      <c r="LOM1169" s="165"/>
      <c r="LON1169" s="165"/>
      <c r="LOO1169" s="165"/>
      <c r="LOP1169" s="165"/>
      <c r="LOQ1169" s="165"/>
      <c r="LOR1169" s="165"/>
      <c r="LOS1169" s="165"/>
      <c r="LOT1169" s="165"/>
      <c r="LOU1169" s="165"/>
      <c r="LOV1169" s="165"/>
      <c r="LOW1169" s="165"/>
      <c r="LOX1169" s="165"/>
      <c r="LOY1169" s="165"/>
      <c r="LOZ1169" s="165"/>
      <c r="LPA1169" s="165"/>
      <c r="LPB1169" s="165"/>
      <c r="LPC1169" s="165"/>
      <c r="LPD1169" s="165"/>
      <c r="LPE1169" s="165"/>
      <c r="LPF1169" s="165"/>
      <c r="LPG1169" s="165"/>
      <c r="LPH1169" s="165"/>
      <c r="LPI1169" s="165"/>
      <c r="LPJ1169" s="165"/>
      <c r="LPK1169" s="165"/>
      <c r="LPL1169" s="165"/>
      <c r="LPM1169" s="165"/>
      <c r="LPN1169" s="165"/>
      <c r="LPO1169" s="165"/>
      <c r="LPP1169" s="165"/>
      <c r="LPQ1169" s="165"/>
      <c r="LPR1169" s="165"/>
      <c r="LPS1169" s="165"/>
      <c r="LPT1169" s="165"/>
      <c r="LPU1169" s="165"/>
      <c r="LPV1169" s="165"/>
      <c r="LPW1169" s="165"/>
      <c r="LPX1169" s="165"/>
      <c r="LPY1169" s="165"/>
      <c r="LPZ1169" s="165"/>
      <c r="LQA1169" s="165"/>
      <c r="LQB1169" s="165"/>
      <c r="LQC1169" s="165"/>
      <c r="LQD1169" s="165"/>
      <c r="LQE1169" s="165"/>
      <c r="LQF1169" s="165"/>
      <c r="LQG1169" s="165"/>
      <c r="LQH1169" s="165"/>
      <c r="LQI1169" s="165"/>
      <c r="LQJ1169" s="165"/>
      <c r="LQK1169" s="165"/>
      <c r="LQL1169" s="165"/>
      <c r="LQM1169" s="165"/>
      <c r="LQN1169" s="165"/>
      <c r="LQO1169" s="165"/>
      <c r="LQP1169" s="165"/>
      <c r="LQQ1169" s="165"/>
      <c r="LQR1169" s="165"/>
      <c r="LQS1169" s="165"/>
      <c r="LQT1169" s="165"/>
      <c r="LQU1169" s="165"/>
      <c r="LQV1169" s="165"/>
      <c r="LQW1169" s="165"/>
      <c r="LQX1169" s="165"/>
      <c r="LQY1169" s="165"/>
      <c r="LQZ1169" s="165"/>
      <c r="LRA1169" s="165"/>
      <c r="LRB1169" s="165"/>
      <c r="LRC1169" s="165"/>
      <c r="LRD1169" s="165"/>
      <c r="LRE1169" s="165"/>
      <c r="LRF1169" s="165"/>
      <c r="LRG1169" s="165"/>
      <c r="LRH1169" s="165"/>
      <c r="LRI1169" s="165"/>
      <c r="LRJ1169" s="165"/>
      <c r="LRK1169" s="165"/>
      <c r="LRL1169" s="165"/>
      <c r="LRM1169" s="165"/>
      <c r="LRN1169" s="165"/>
      <c r="LRO1169" s="165"/>
      <c r="LRP1169" s="165"/>
      <c r="LRQ1169" s="165"/>
      <c r="LRR1169" s="165"/>
      <c r="LRS1169" s="165"/>
      <c r="LRT1169" s="165"/>
      <c r="LRU1169" s="165"/>
      <c r="LRV1169" s="165"/>
      <c r="LRW1169" s="165"/>
      <c r="LRX1169" s="165"/>
      <c r="LRY1169" s="165"/>
      <c r="LRZ1169" s="165"/>
      <c r="LSA1169" s="165"/>
      <c r="LSB1169" s="165"/>
      <c r="LSC1169" s="165"/>
      <c r="LSD1169" s="165"/>
      <c r="LSE1169" s="165"/>
      <c r="LSF1169" s="165"/>
      <c r="LSG1169" s="165"/>
      <c r="LSH1169" s="165"/>
      <c r="LSI1169" s="165"/>
      <c r="LSJ1169" s="165"/>
      <c r="LSK1169" s="165"/>
      <c r="LSL1169" s="165"/>
      <c r="LSM1169" s="165"/>
      <c r="LSN1169" s="165"/>
      <c r="LSO1169" s="165"/>
      <c r="LSP1169" s="165"/>
      <c r="LSQ1169" s="165"/>
      <c r="LSR1169" s="165"/>
      <c r="LSS1169" s="165"/>
      <c r="LST1169" s="165"/>
      <c r="LSU1169" s="165"/>
      <c r="LSV1169" s="165"/>
      <c r="LSW1169" s="165"/>
      <c r="LSX1169" s="165"/>
      <c r="LSY1169" s="165"/>
      <c r="LSZ1169" s="165"/>
      <c r="LTA1169" s="165"/>
      <c r="LTB1169" s="165"/>
      <c r="LTC1169" s="165"/>
      <c r="LTD1169" s="165"/>
      <c r="LTE1169" s="165"/>
      <c r="LTF1169" s="165"/>
      <c r="LTG1169" s="165"/>
      <c r="LTH1169" s="165"/>
      <c r="LTI1169" s="165"/>
      <c r="LTJ1169" s="165"/>
      <c r="LTK1169" s="165"/>
      <c r="LTL1169" s="165"/>
      <c r="LTM1169" s="165"/>
      <c r="LTN1169" s="165"/>
      <c r="LTO1169" s="165"/>
      <c r="LTP1169" s="165"/>
      <c r="LTQ1169" s="165"/>
      <c r="LTR1169" s="165"/>
      <c r="LTS1169" s="165"/>
      <c r="LTT1169" s="165"/>
      <c r="LTU1169" s="165"/>
      <c r="LTV1169" s="165"/>
      <c r="LTW1169" s="165"/>
      <c r="LTX1169" s="165"/>
      <c r="LTY1169" s="165"/>
      <c r="LTZ1169" s="165"/>
      <c r="LUA1169" s="165"/>
      <c r="LUB1169" s="165"/>
      <c r="LUC1169" s="165"/>
      <c r="LUD1169" s="165"/>
      <c r="LUE1169" s="165"/>
      <c r="LUF1169" s="165"/>
      <c r="LUG1169" s="165"/>
      <c r="LUH1169" s="165"/>
      <c r="LUI1169" s="165"/>
      <c r="LUJ1169" s="165"/>
      <c r="LUK1169" s="165"/>
      <c r="LUL1169" s="165"/>
      <c r="LUM1169" s="165"/>
      <c r="LUN1169" s="165"/>
      <c r="LUO1169" s="165"/>
      <c r="LUP1169" s="165"/>
      <c r="LUQ1169" s="165"/>
      <c r="LUR1169" s="165"/>
      <c r="LUS1169" s="165"/>
      <c r="LUT1169" s="165"/>
      <c r="LUU1169" s="165"/>
      <c r="LUV1169" s="165"/>
      <c r="LUW1169" s="165"/>
      <c r="LUX1169" s="165"/>
      <c r="LUY1169" s="165"/>
      <c r="LUZ1169" s="165"/>
      <c r="LVA1169" s="165"/>
      <c r="LVB1169" s="165"/>
      <c r="LVC1169" s="165"/>
      <c r="LVD1169" s="165"/>
      <c r="LVE1169" s="165"/>
      <c r="LVF1169" s="165"/>
      <c r="LVG1169" s="165"/>
      <c r="LVH1169" s="165"/>
      <c r="LVI1169" s="165"/>
      <c r="LVJ1169" s="165"/>
      <c r="LVK1169" s="165"/>
      <c r="LVL1169" s="165"/>
      <c r="LVM1169" s="165"/>
      <c r="LVN1169" s="165"/>
      <c r="LVO1169" s="165"/>
      <c r="LVP1169" s="165"/>
      <c r="LVQ1169" s="165"/>
      <c r="LVR1169" s="165"/>
      <c r="LVS1169" s="165"/>
      <c r="LVT1169" s="165"/>
      <c r="LVU1169" s="165"/>
      <c r="LVV1169" s="165"/>
      <c r="LVW1169" s="165"/>
      <c r="LVX1169" s="165"/>
      <c r="LVY1169" s="165"/>
      <c r="LVZ1169" s="165"/>
      <c r="LWA1169" s="165"/>
      <c r="LWB1169" s="165"/>
      <c r="LWC1169" s="165"/>
      <c r="LWD1169" s="165"/>
      <c r="LWE1169" s="165"/>
      <c r="LWF1169" s="165"/>
      <c r="LWG1169" s="165"/>
      <c r="LWH1169" s="165"/>
      <c r="LWI1169" s="165"/>
      <c r="LWJ1169" s="165"/>
      <c r="LWK1169" s="165"/>
      <c r="LWL1169" s="165"/>
      <c r="LWM1169" s="165"/>
      <c r="LWN1169" s="165"/>
      <c r="LWO1169" s="165"/>
      <c r="LWP1169" s="165"/>
      <c r="LWQ1169" s="165"/>
      <c r="LWR1169" s="165"/>
      <c r="LWS1169" s="165"/>
      <c r="LWT1169" s="165"/>
      <c r="LWU1169" s="165"/>
      <c r="LWV1169" s="165"/>
      <c r="LWW1169" s="165"/>
      <c r="LWX1169" s="165"/>
      <c r="LWY1169" s="165"/>
      <c r="LWZ1169" s="165"/>
      <c r="LXA1169" s="165"/>
      <c r="LXB1169" s="165"/>
      <c r="LXC1169" s="165"/>
      <c r="LXD1169" s="165"/>
      <c r="LXE1169" s="165"/>
      <c r="LXF1169" s="165"/>
      <c r="LXG1169" s="165"/>
      <c r="LXH1169" s="165"/>
      <c r="LXI1169" s="165"/>
      <c r="LXJ1169" s="165"/>
      <c r="LXK1169" s="165"/>
      <c r="LXL1169" s="165"/>
      <c r="LXM1169" s="165"/>
      <c r="LXN1169" s="165"/>
      <c r="LXO1169" s="165"/>
      <c r="LXP1169" s="165"/>
      <c r="LXQ1169" s="165"/>
      <c r="LXR1169" s="165"/>
      <c r="LXS1169" s="165"/>
      <c r="LXT1169" s="165"/>
      <c r="LXU1169" s="165"/>
      <c r="LXV1169" s="165"/>
      <c r="LXW1169" s="165"/>
      <c r="LXX1169" s="165"/>
      <c r="LXY1169" s="165"/>
      <c r="LXZ1169" s="165"/>
      <c r="LYA1169" s="165"/>
      <c r="LYB1169" s="165"/>
      <c r="LYC1169" s="165"/>
      <c r="LYD1169" s="165"/>
      <c r="LYE1169" s="165"/>
      <c r="LYF1169" s="165"/>
      <c r="LYG1169" s="165"/>
      <c r="LYH1169" s="165"/>
      <c r="LYI1169" s="165"/>
      <c r="LYJ1169" s="165"/>
      <c r="LYK1169" s="165"/>
      <c r="LYL1169" s="165"/>
      <c r="LYM1169" s="165"/>
      <c r="LYN1169" s="165"/>
      <c r="LYO1169" s="165"/>
      <c r="LYP1169" s="165"/>
      <c r="LYQ1169" s="165"/>
      <c r="LYR1169" s="165"/>
      <c r="LYS1169" s="165"/>
      <c r="LYT1169" s="165"/>
      <c r="LYU1169" s="165"/>
      <c r="LYV1169" s="165"/>
      <c r="LYW1169" s="165"/>
      <c r="LYX1169" s="165"/>
      <c r="LYY1169" s="165"/>
      <c r="LYZ1169" s="165"/>
      <c r="LZA1169" s="165"/>
      <c r="LZB1169" s="165"/>
      <c r="LZC1169" s="165"/>
      <c r="LZD1169" s="165"/>
      <c r="LZE1169" s="165"/>
      <c r="LZF1169" s="165"/>
      <c r="LZG1169" s="165"/>
      <c r="LZH1169" s="165"/>
      <c r="LZI1169" s="165"/>
      <c r="LZJ1169" s="165"/>
      <c r="LZK1169" s="165"/>
      <c r="LZL1169" s="165"/>
      <c r="LZM1169" s="165"/>
      <c r="LZN1169" s="165"/>
      <c r="LZO1169" s="165"/>
      <c r="LZP1169" s="165"/>
      <c r="LZQ1169" s="165"/>
      <c r="LZR1169" s="165"/>
      <c r="LZS1169" s="165"/>
      <c r="LZT1169" s="165"/>
      <c r="LZU1169" s="165"/>
      <c r="LZV1169" s="165"/>
      <c r="LZW1169" s="165"/>
      <c r="LZX1169" s="165"/>
      <c r="LZY1169" s="165"/>
      <c r="LZZ1169" s="165"/>
      <c r="MAA1169" s="165"/>
      <c r="MAB1169" s="165"/>
      <c r="MAC1169" s="165"/>
      <c r="MAD1169" s="165"/>
      <c r="MAE1169" s="165"/>
      <c r="MAF1169" s="165"/>
      <c r="MAG1169" s="165"/>
      <c r="MAH1169" s="165"/>
      <c r="MAI1169" s="165"/>
      <c r="MAJ1169" s="165"/>
      <c r="MAK1169" s="165"/>
      <c r="MAL1169" s="165"/>
      <c r="MAM1169" s="165"/>
      <c r="MAN1169" s="165"/>
      <c r="MAO1169" s="165"/>
      <c r="MAP1169" s="165"/>
      <c r="MAQ1169" s="165"/>
      <c r="MAR1169" s="165"/>
      <c r="MAS1169" s="165"/>
      <c r="MAT1169" s="165"/>
      <c r="MAU1169" s="165"/>
      <c r="MAV1169" s="165"/>
      <c r="MAW1169" s="165"/>
      <c r="MAX1169" s="165"/>
      <c r="MAY1169" s="165"/>
      <c r="MAZ1169" s="165"/>
      <c r="MBA1169" s="165"/>
      <c r="MBB1169" s="165"/>
      <c r="MBC1169" s="165"/>
      <c r="MBD1169" s="165"/>
      <c r="MBE1169" s="165"/>
      <c r="MBF1169" s="165"/>
      <c r="MBG1169" s="165"/>
      <c r="MBH1169" s="165"/>
      <c r="MBI1169" s="165"/>
      <c r="MBJ1169" s="165"/>
      <c r="MBK1169" s="165"/>
      <c r="MBL1169" s="165"/>
      <c r="MBM1169" s="165"/>
      <c r="MBN1169" s="165"/>
      <c r="MBO1169" s="165"/>
      <c r="MBP1169" s="165"/>
      <c r="MBQ1169" s="165"/>
      <c r="MBR1169" s="165"/>
      <c r="MBS1169" s="165"/>
      <c r="MBT1169" s="165"/>
      <c r="MBU1169" s="165"/>
      <c r="MBV1169" s="165"/>
      <c r="MBW1169" s="165"/>
      <c r="MBX1169" s="165"/>
      <c r="MBY1169" s="165"/>
      <c r="MBZ1169" s="165"/>
      <c r="MCA1169" s="165"/>
      <c r="MCB1169" s="165"/>
      <c r="MCC1169" s="165"/>
      <c r="MCD1169" s="165"/>
      <c r="MCE1169" s="165"/>
      <c r="MCF1169" s="165"/>
      <c r="MCG1169" s="165"/>
      <c r="MCH1169" s="165"/>
      <c r="MCI1169" s="165"/>
      <c r="MCJ1169" s="165"/>
      <c r="MCK1169" s="165"/>
      <c r="MCL1169" s="165"/>
      <c r="MCM1169" s="165"/>
      <c r="MCN1169" s="165"/>
      <c r="MCO1169" s="165"/>
      <c r="MCP1169" s="165"/>
      <c r="MCQ1169" s="165"/>
      <c r="MCR1169" s="165"/>
      <c r="MCS1169" s="165"/>
      <c r="MCT1169" s="165"/>
      <c r="MCU1169" s="165"/>
      <c r="MCV1169" s="165"/>
      <c r="MCW1169" s="165"/>
      <c r="MCX1169" s="165"/>
      <c r="MCY1169" s="165"/>
      <c r="MCZ1169" s="165"/>
      <c r="MDA1169" s="165"/>
      <c r="MDB1169" s="165"/>
      <c r="MDC1169" s="165"/>
      <c r="MDD1169" s="165"/>
      <c r="MDE1169" s="165"/>
      <c r="MDF1169" s="165"/>
      <c r="MDG1169" s="165"/>
      <c r="MDH1169" s="165"/>
      <c r="MDI1169" s="165"/>
      <c r="MDJ1169" s="165"/>
      <c r="MDK1169" s="165"/>
      <c r="MDL1169" s="165"/>
      <c r="MDM1169" s="165"/>
      <c r="MDN1169" s="165"/>
      <c r="MDO1169" s="165"/>
      <c r="MDP1169" s="165"/>
      <c r="MDQ1169" s="165"/>
      <c r="MDR1169" s="165"/>
      <c r="MDS1169" s="165"/>
      <c r="MDT1169" s="165"/>
      <c r="MDU1169" s="165"/>
      <c r="MDV1169" s="165"/>
      <c r="MDW1169" s="165"/>
      <c r="MDX1169" s="165"/>
      <c r="MDY1169" s="165"/>
      <c r="MDZ1169" s="165"/>
      <c r="MEA1169" s="165"/>
      <c r="MEB1169" s="165"/>
      <c r="MEC1169" s="165"/>
      <c r="MED1169" s="165"/>
      <c r="MEE1169" s="165"/>
      <c r="MEF1169" s="165"/>
      <c r="MEG1169" s="165"/>
      <c r="MEH1169" s="165"/>
      <c r="MEI1169" s="165"/>
      <c r="MEJ1169" s="165"/>
      <c r="MEK1169" s="165"/>
      <c r="MEL1169" s="165"/>
      <c r="MEM1169" s="165"/>
      <c r="MEN1169" s="165"/>
      <c r="MEO1169" s="165"/>
      <c r="MEP1169" s="165"/>
      <c r="MEQ1169" s="165"/>
      <c r="MER1169" s="165"/>
      <c r="MES1169" s="165"/>
      <c r="MET1169" s="165"/>
      <c r="MEU1169" s="165"/>
      <c r="MEV1169" s="165"/>
      <c r="MEW1169" s="165"/>
      <c r="MEX1169" s="165"/>
      <c r="MEY1169" s="165"/>
      <c r="MEZ1169" s="165"/>
      <c r="MFA1169" s="165"/>
      <c r="MFB1169" s="165"/>
      <c r="MFC1169" s="165"/>
      <c r="MFD1169" s="165"/>
      <c r="MFE1169" s="165"/>
      <c r="MFF1169" s="165"/>
      <c r="MFG1169" s="165"/>
      <c r="MFH1169" s="165"/>
      <c r="MFI1169" s="165"/>
      <c r="MFJ1169" s="165"/>
      <c r="MFK1169" s="165"/>
      <c r="MFL1169" s="165"/>
      <c r="MFM1169" s="165"/>
      <c r="MFN1169" s="165"/>
      <c r="MFO1169" s="165"/>
      <c r="MFP1169" s="165"/>
      <c r="MFQ1169" s="165"/>
      <c r="MFR1169" s="165"/>
      <c r="MFS1169" s="165"/>
      <c r="MFT1169" s="165"/>
      <c r="MFU1169" s="165"/>
      <c r="MFV1169" s="165"/>
      <c r="MFW1169" s="165"/>
      <c r="MFX1169" s="165"/>
      <c r="MFY1169" s="165"/>
      <c r="MFZ1169" s="165"/>
      <c r="MGA1169" s="165"/>
      <c r="MGB1169" s="165"/>
      <c r="MGC1169" s="165"/>
      <c r="MGD1169" s="165"/>
      <c r="MGE1169" s="165"/>
      <c r="MGF1169" s="165"/>
      <c r="MGG1169" s="165"/>
      <c r="MGH1169" s="165"/>
      <c r="MGI1169" s="165"/>
      <c r="MGJ1169" s="165"/>
      <c r="MGK1169" s="165"/>
      <c r="MGL1169" s="165"/>
      <c r="MGM1169" s="165"/>
      <c r="MGN1169" s="165"/>
      <c r="MGO1169" s="165"/>
      <c r="MGP1169" s="165"/>
      <c r="MGQ1169" s="165"/>
      <c r="MGR1169" s="165"/>
      <c r="MGS1169" s="165"/>
      <c r="MGT1169" s="165"/>
      <c r="MGU1169" s="165"/>
      <c r="MGV1169" s="165"/>
      <c r="MGW1169" s="165"/>
      <c r="MGX1169" s="165"/>
      <c r="MGY1169" s="165"/>
      <c r="MGZ1169" s="165"/>
      <c r="MHA1169" s="165"/>
      <c r="MHB1169" s="165"/>
      <c r="MHC1169" s="165"/>
      <c r="MHD1169" s="165"/>
      <c r="MHE1169" s="165"/>
      <c r="MHF1169" s="165"/>
      <c r="MHG1169" s="165"/>
      <c r="MHH1169" s="165"/>
      <c r="MHI1169" s="165"/>
      <c r="MHJ1169" s="165"/>
      <c r="MHK1169" s="165"/>
      <c r="MHL1169" s="165"/>
      <c r="MHM1169" s="165"/>
      <c r="MHN1169" s="165"/>
      <c r="MHO1169" s="165"/>
      <c r="MHP1169" s="165"/>
      <c r="MHQ1169" s="165"/>
      <c r="MHR1169" s="165"/>
      <c r="MHS1169" s="165"/>
      <c r="MHT1169" s="165"/>
      <c r="MHU1169" s="165"/>
      <c r="MHV1169" s="165"/>
      <c r="MHW1169" s="165"/>
      <c r="MHX1169" s="165"/>
      <c r="MHY1169" s="165"/>
      <c r="MHZ1169" s="165"/>
      <c r="MIA1169" s="165"/>
      <c r="MIB1169" s="165"/>
      <c r="MIC1169" s="165"/>
      <c r="MID1169" s="165"/>
      <c r="MIE1169" s="165"/>
      <c r="MIF1169" s="165"/>
      <c r="MIG1169" s="165"/>
      <c r="MIH1169" s="165"/>
      <c r="MII1169" s="165"/>
      <c r="MIJ1169" s="165"/>
      <c r="MIK1169" s="165"/>
      <c r="MIL1169" s="165"/>
      <c r="MIM1169" s="165"/>
      <c r="MIN1169" s="165"/>
      <c r="MIO1169" s="165"/>
      <c r="MIP1169" s="165"/>
      <c r="MIQ1169" s="165"/>
      <c r="MIR1169" s="165"/>
      <c r="MIS1169" s="165"/>
      <c r="MIT1169" s="165"/>
      <c r="MIU1169" s="165"/>
      <c r="MIV1169" s="165"/>
      <c r="MIW1169" s="165"/>
      <c r="MIX1169" s="165"/>
      <c r="MIY1169" s="165"/>
      <c r="MIZ1169" s="165"/>
      <c r="MJA1169" s="165"/>
      <c r="MJB1169" s="165"/>
      <c r="MJC1169" s="165"/>
      <c r="MJD1169" s="165"/>
      <c r="MJE1169" s="165"/>
      <c r="MJF1169" s="165"/>
      <c r="MJG1169" s="165"/>
      <c r="MJH1169" s="165"/>
      <c r="MJI1169" s="165"/>
      <c r="MJJ1169" s="165"/>
      <c r="MJK1169" s="165"/>
      <c r="MJL1169" s="165"/>
      <c r="MJM1169" s="165"/>
      <c r="MJN1169" s="165"/>
      <c r="MJO1169" s="165"/>
      <c r="MJP1169" s="165"/>
      <c r="MJQ1169" s="165"/>
      <c r="MJR1169" s="165"/>
      <c r="MJS1169" s="165"/>
      <c r="MJT1169" s="165"/>
      <c r="MJU1169" s="165"/>
      <c r="MJV1169" s="165"/>
      <c r="MJW1169" s="165"/>
      <c r="MJX1169" s="165"/>
      <c r="MJY1169" s="165"/>
      <c r="MJZ1169" s="165"/>
      <c r="MKA1169" s="165"/>
      <c r="MKB1169" s="165"/>
      <c r="MKC1169" s="165"/>
      <c r="MKD1169" s="165"/>
      <c r="MKE1169" s="165"/>
      <c r="MKF1169" s="165"/>
      <c r="MKG1169" s="165"/>
      <c r="MKH1169" s="165"/>
      <c r="MKI1169" s="165"/>
      <c r="MKJ1169" s="165"/>
      <c r="MKK1169" s="165"/>
      <c r="MKL1169" s="165"/>
      <c r="MKM1169" s="165"/>
      <c r="MKN1169" s="165"/>
      <c r="MKO1169" s="165"/>
      <c r="MKP1169" s="165"/>
      <c r="MKQ1169" s="165"/>
      <c r="MKR1169" s="165"/>
      <c r="MKS1169" s="165"/>
      <c r="MKT1169" s="165"/>
      <c r="MKU1169" s="165"/>
      <c r="MKV1169" s="165"/>
      <c r="MKW1169" s="165"/>
      <c r="MKX1169" s="165"/>
      <c r="MKY1169" s="165"/>
      <c r="MKZ1169" s="165"/>
      <c r="MLA1169" s="165"/>
      <c r="MLB1169" s="165"/>
      <c r="MLC1169" s="165"/>
      <c r="MLD1169" s="165"/>
      <c r="MLE1169" s="165"/>
      <c r="MLF1169" s="165"/>
      <c r="MLG1169" s="165"/>
      <c r="MLH1169" s="165"/>
      <c r="MLI1169" s="165"/>
      <c r="MLJ1169" s="165"/>
      <c r="MLK1169" s="165"/>
      <c r="MLL1169" s="165"/>
      <c r="MLM1169" s="165"/>
      <c r="MLN1169" s="165"/>
      <c r="MLO1169" s="165"/>
      <c r="MLP1169" s="165"/>
      <c r="MLQ1169" s="165"/>
      <c r="MLR1169" s="165"/>
      <c r="MLS1169" s="165"/>
      <c r="MLT1169" s="165"/>
      <c r="MLU1169" s="165"/>
      <c r="MLV1169" s="165"/>
      <c r="MLW1169" s="165"/>
      <c r="MLX1169" s="165"/>
      <c r="MLY1169" s="165"/>
      <c r="MLZ1169" s="165"/>
      <c r="MMA1169" s="165"/>
      <c r="MMB1169" s="165"/>
      <c r="MMC1169" s="165"/>
      <c r="MMD1169" s="165"/>
      <c r="MME1169" s="165"/>
      <c r="MMF1169" s="165"/>
      <c r="MMG1169" s="165"/>
      <c r="MMH1169" s="165"/>
      <c r="MMI1169" s="165"/>
      <c r="MMJ1169" s="165"/>
      <c r="MMK1169" s="165"/>
      <c r="MML1169" s="165"/>
      <c r="MMM1169" s="165"/>
      <c r="MMN1169" s="165"/>
      <c r="MMO1169" s="165"/>
      <c r="MMP1169" s="165"/>
      <c r="MMQ1169" s="165"/>
      <c r="MMR1169" s="165"/>
      <c r="MMS1169" s="165"/>
      <c r="MMT1169" s="165"/>
      <c r="MMU1169" s="165"/>
      <c r="MMV1169" s="165"/>
      <c r="MMW1169" s="165"/>
      <c r="MMX1169" s="165"/>
      <c r="MMY1169" s="165"/>
      <c r="MMZ1169" s="165"/>
      <c r="MNA1169" s="165"/>
      <c r="MNB1169" s="165"/>
      <c r="MNC1169" s="165"/>
      <c r="MND1169" s="165"/>
      <c r="MNE1169" s="165"/>
      <c r="MNF1169" s="165"/>
      <c r="MNG1169" s="165"/>
      <c r="MNH1169" s="165"/>
      <c r="MNI1169" s="165"/>
      <c r="MNJ1169" s="165"/>
      <c r="MNK1169" s="165"/>
      <c r="MNL1169" s="165"/>
      <c r="MNM1169" s="165"/>
      <c r="MNN1169" s="165"/>
      <c r="MNO1169" s="165"/>
      <c r="MNP1169" s="165"/>
      <c r="MNQ1169" s="165"/>
      <c r="MNR1169" s="165"/>
      <c r="MNS1169" s="165"/>
      <c r="MNT1169" s="165"/>
      <c r="MNU1169" s="165"/>
      <c r="MNV1169" s="165"/>
      <c r="MNW1169" s="165"/>
      <c r="MNX1169" s="165"/>
      <c r="MNY1169" s="165"/>
      <c r="MNZ1169" s="165"/>
      <c r="MOA1169" s="165"/>
      <c r="MOB1169" s="165"/>
      <c r="MOC1169" s="165"/>
      <c r="MOD1169" s="165"/>
      <c r="MOE1169" s="165"/>
      <c r="MOF1169" s="165"/>
      <c r="MOG1169" s="165"/>
      <c r="MOH1169" s="165"/>
      <c r="MOI1169" s="165"/>
      <c r="MOJ1169" s="165"/>
      <c r="MOK1169" s="165"/>
      <c r="MOL1169" s="165"/>
      <c r="MOM1169" s="165"/>
      <c r="MON1169" s="165"/>
      <c r="MOO1169" s="165"/>
      <c r="MOP1169" s="165"/>
      <c r="MOQ1169" s="165"/>
      <c r="MOR1169" s="165"/>
      <c r="MOS1169" s="165"/>
      <c r="MOT1169" s="165"/>
      <c r="MOU1169" s="165"/>
      <c r="MOV1169" s="165"/>
      <c r="MOW1169" s="165"/>
      <c r="MOX1169" s="165"/>
      <c r="MOY1169" s="165"/>
      <c r="MOZ1169" s="165"/>
      <c r="MPA1169" s="165"/>
      <c r="MPB1169" s="165"/>
      <c r="MPC1169" s="165"/>
      <c r="MPD1169" s="165"/>
      <c r="MPE1169" s="165"/>
      <c r="MPF1169" s="165"/>
      <c r="MPG1169" s="165"/>
      <c r="MPH1169" s="165"/>
      <c r="MPI1169" s="165"/>
      <c r="MPJ1169" s="165"/>
      <c r="MPK1169" s="165"/>
      <c r="MPL1169" s="165"/>
      <c r="MPM1169" s="165"/>
      <c r="MPN1169" s="165"/>
      <c r="MPO1169" s="165"/>
      <c r="MPP1169" s="165"/>
      <c r="MPQ1169" s="165"/>
      <c r="MPR1169" s="165"/>
      <c r="MPS1169" s="165"/>
      <c r="MPT1169" s="165"/>
      <c r="MPU1169" s="165"/>
      <c r="MPV1169" s="165"/>
      <c r="MPW1169" s="165"/>
      <c r="MPX1169" s="165"/>
      <c r="MPY1169" s="165"/>
      <c r="MPZ1169" s="165"/>
      <c r="MQA1169" s="165"/>
      <c r="MQB1169" s="165"/>
      <c r="MQC1169" s="165"/>
      <c r="MQD1169" s="165"/>
      <c r="MQE1169" s="165"/>
      <c r="MQF1169" s="165"/>
      <c r="MQG1169" s="165"/>
      <c r="MQH1169" s="165"/>
      <c r="MQI1169" s="165"/>
      <c r="MQJ1169" s="165"/>
      <c r="MQK1169" s="165"/>
      <c r="MQL1169" s="165"/>
      <c r="MQM1169" s="165"/>
      <c r="MQN1169" s="165"/>
      <c r="MQO1169" s="165"/>
      <c r="MQP1169" s="165"/>
      <c r="MQQ1169" s="165"/>
      <c r="MQR1169" s="165"/>
      <c r="MQS1169" s="165"/>
      <c r="MQT1169" s="165"/>
      <c r="MQU1169" s="165"/>
      <c r="MQV1169" s="165"/>
      <c r="MQW1169" s="165"/>
      <c r="MQX1169" s="165"/>
      <c r="MQY1169" s="165"/>
      <c r="MQZ1169" s="165"/>
      <c r="MRA1169" s="165"/>
      <c r="MRB1169" s="165"/>
      <c r="MRC1169" s="165"/>
      <c r="MRD1169" s="165"/>
      <c r="MRE1169" s="165"/>
      <c r="MRF1169" s="165"/>
      <c r="MRG1169" s="165"/>
      <c r="MRH1169" s="165"/>
      <c r="MRI1169" s="165"/>
      <c r="MRJ1169" s="165"/>
      <c r="MRK1169" s="165"/>
      <c r="MRL1169" s="165"/>
      <c r="MRM1169" s="165"/>
      <c r="MRN1169" s="165"/>
      <c r="MRO1169" s="165"/>
      <c r="MRP1169" s="165"/>
      <c r="MRQ1169" s="165"/>
      <c r="MRR1169" s="165"/>
      <c r="MRS1169" s="165"/>
      <c r="MRT1169" s="165"/>
      <c r="MRU1169" s="165"/>
      <c r="MRV1169" s="165"/>
      <c r="MRW1169" s="165"/>
      <c r="MRX1169" s="165"/>
      <c r="MRY1169" s="165"/>
      <c r="MRZ1169" s="165"/>
      <c r="MSA1169" s="165"/>
      <c r="MSB1169" s="165"/>
      <c r="MSC1169" s="165"/>
      <c r="MSD1169" s="165"/>
      <c r="MSE1169" s="165"/>
      <c r="MSF1169" s="165"/>
      <c r="MSG1169" s="165"/>
      <c r="MSH1169" s="165"/>
      <c r="MSI1169" s="165"/>
      <c r="MSJ1169" s="165"/>
      <c r="MSK1169" s="165"/>
      <c r="MSL1169" s="165"/>
      <c r="MSM1169" s="165"/>
      <c r="MSN1169" s="165"/>
      <c r="MSO1169" s="165"/>
      <c r="MSP1169" s="165"/>
      <c r="MSQ1169" s="165"/>
      <c r="MSR1169" s="165"/>
      <c r="MSS1169" s="165"/>
      <c r="MST1169" s="165"/>
      <c r="MSU1169" s="165"/>
      <c r="MSV1169" s="165"/>
      <c r="MSW1169" s="165"/>
      <c r="MSX1169" s="165"/>
      <c r="MSY1169" s="165"/>
      <c r="MSZ1169" s="165"/>
      <c r="MTA1169" s="165"/>
      <c r="MTB1169" s="165"/>
      <c r="MTC1169" s="165"/>
      <c r="MTD1169" s="165"/>
      <c r="MTE1169" s="165"/>
      <c r="MTF1169" s="165"/>
      <c r="MTG1169" s="165"/>
      <c r="MTH1169" s="165"/>
      <c r="MTI1169" s="165"/>
      <c r="MTJ1169" s="165"/>
      <c r="MTK1169" s="165"/>
      <c r="MTL1169" s="165"/>
      <c r="MTM1169" s="165"/>
      <c r="MTN1169" s="165"/>
      <c r="MTO1169" s="165"/>
      <c r="MTP1169" s="165"/>
      <c r="MTQ1169" s="165"/>
      <c r="MTR1169" s="165"/>
      <c r="MTS1169" s="165"/>
      <c r="MTT1169" s="165"/>
      <c r="MTU1169" s="165"/>
      <c r="MTV1169" s="165"/>
      <c r="MTW1169" s="165"/>
      <c r="MTX1169" s="165"/>
      <c r="MTY1169" s="165"/>
      <c r="MTZ1169" s="165"/>
      <c r="MUA1169" s="165"/>
      <c r="MUB1169" s="165"/>
      <c r="MUC1169" s="165"/>
      <c r="MUD1169" s="165"/>
      <c r="MUE1169" s="165"/>
      <c r="MUF1169" s="165"/>
      <c r="MUG1169" s="165"/>
      <c r="MUH1169" s="165"/>
      <c r="MUI1169" s="165"/>
      <c r="MUJ1169" s="165"/>
      <c r="MUK1169" s="165"/>
      <c r="MUL1169" s="165"/>
      <c r="MUM1169" s="165"/>
      <c r="MUN1169" s="165"/>
      <c r="MUO1169" s="165"/>
      <c r="MUP1169" s="165"/>
      <c r="MUQ1169" s="165"/>
      <c r="MUR1169" s="165"/>
      <c r="MUS1169" s="165"/>
      <c r="MUT1169" s="165"/>
      <c r="MUU1169" s="165"/>
      <c r="MUV1169" s="165"/>
      <c r="MUW1169" s="165"/>
      <c r="MUX1169" s="165"/>
      <c r="MUY1169" s="165"/>
      <c r="MUZ1169" s="165"/>
      <c r="MVA1169" s="165"/>
      <c r="MVB1169" s="165"/>
      <c r="MVC1169" s="165"/>
      <c r="MVD1169" s="165"/>
      <c r="MVE1169" s="165"/>
      <c r="MVF1169" s="165"/>
      <c r="MVG1169" s="165"/>
      <c r="MVH1169" s="165"/>
      <c r="MVI1169" s="165"/>
      <c r="MVJ1169" s="165"/>
      <c r="MVK1169" s="165"/>
      <c r="MVL1169" s="165"/>
      <c r="MVM1169" s="165"/>
      <c r="MVN1169" s="165"/>
      <c r="MVO1169" s="165"/>
      <c r="MVP1169" s="165"/>
      <c r="MVQ1169" s="165"/>
      <c r="MVR1169" s="165"/>
      <c r="MVS1169" s="165"/>
      <c r="MVT1169" s="165"/>
      <c r="MVU1169" s="165"/>
      <c r="MVV1169" s="165"/>
      <c r="MVW1169" s="165"/>
      <c r="MVX1169" s="165"/>
      <c r="MVY1169" s="165"/>
      <c r="MVZ1169" s="165"/>
      <c r="MWA1169" s="165"/>
      <c r="MWB1169" s="165"/>
      <c r="MWC1169" s="165"/>
      <c r="MWD1169" s="165"/>
      <c r="MWE1169" s="165"/>
      <c r="MWF1169" s="165"/>
      <c r="MWG1169" s="165"/>
      <c r="MWH1169" s="165"/>
      <c r="MWI1169" s="165"/>
      <c r="MWJ1169" s="165"/>
      <c r="MWK1169" s="165"/>
      <c r="MWL1169" s="165"/>
      <c r="MWM1169" s="165"/>
      <c r="MWN1169" s="165"/>
      <c r="MWO1169" s="165"/>
      <c r="MWP1169" s="165"/>
      <c r="MWQ1169" s="165"/>
      <c r="MWR1169" s="165"/>
      <c r="MWS1169" s="165"/>
      <c r="MWT1169" s="165"/>
      <c r="MWU1169" s="165"/>
      <c r="MWV1169" s="165"/>
      <c r="MWW1169" s="165"/>
      <c r="MWX1169" s="165"/>
      <c r="MWY1169" s="165"/>
      <c r="MWZ1169" s="165"/>
      <c r="MXA1169" s="165"/>
      <c r="MXB1169" s="165"/>
      <c r="MXC1169" s="165"/>
      <c r="MXD1169" s="165"/>
      <c r="MXE1169" s="165"/>
      <c r="MXF1169" s="165"/>
      <c r="MXG1169" s="165"/>
      <c r="MXH1169" s="165"/>
      <c r="MXI1169" s="165"/>
      <c r="MXJ1169" s="165"/>
      <c r="MXK1169" s="165"/>
      <c r="MXL1169" s="165"/>
      <c r="MXM1169" s="165"/>
      <c r="MXN1169" s="165"/>
      <c r="MXO1169" s="165"/>
      <c r="MXP1169" s="165"/>
      <c r="MXQ1169" s="165"/>
      <c r="MXR1169" s="165"/>
      <c r="MXS1169" s="165"/>
      <c r="MXT1169" s="165"/>
      <c r="MXU1169" s="165"/>
      <c r="MXV1169" s="165"/>
      <c r="MXW1169" s="165"/>
      <c r="MXX1169" s="165"/>
      <c r="MXY1169" s="165"/>
      <c r="MXZ1169" s="165"/>
      <c r="MYA1169" s="165"/>
      <c r="MYB1169" s="165"/>
      <c r="MYC1169" s="165"/>
      <c r="MYD1169" s="165"/>
      <c r="MYE1169" s="165"/>
      <c r="MYF1169" s="165"/>
      <c r="MYG1169" s="165"/>
      <c r="MYH1169" s="165"/>
      <c r="MYI1169" s="165"/>
      <c r="MYJ1169" s="165"/>
      <c r="MYK1169" s="165"/>
      <c r="MYL1169" s="165"/>
      <c r="MYM1169" s="165"/>
      <c r="MYN1169" s="165"/>
      <c r="MYO1169" s="165"/>
      <c r="MYP1169" s="165"/>
      <c r="MYQ1169" s="165"/>
      <c r="MYR1169" s="165"/>
      <c r="MYS1169" s="165"/>
      <c r="MYT1169" s="165"/>
      <c r="MYU1169" s="165"/>
      <c r="MYV1169" s="165"/>
      <c r="MYW1169" s="165"/>
      <c r="MYX1169" s="165"/>
      <c r="MYY1169" s="165"/>
      <c r="MYZ1169" s="165"/>
      <c r="MZA1169" s="165"/>
      <c r="MZB1169" s="165"/>
      <c r="MZC1169" s="165"/>
      <c r="MZD1169" s="165"/>
      <c r="MZE1169" s="165"/>
      <c r="MZF1169" s="165"/>
      <c r="MZG1169" s="165"/>
      <c r="MZH1169" s="165"/>
      <c r="MZI1169" s="165"/>
      <c r="MZJ1169" s="165"/>
      <c r="MZK1169" s="165"/>
      <c r="MZL1169" s="165"/>
      <c r="MZM1169" s="165"/>
      <c r="MZN1169" s="165"/>
      <c r="MZO1169" s="165"/>
      <c r="MZP1169" s="165"/>
      <c r="MZQ1169" s="165"/>
      <c r="MZR1169" s="165"/>
      <c r="MZS1169" s="165"/>
      <c r="MZT1169" s="165"/>
      <c r="MZU1169" s="165"/>
      <c r="MZV1169" s="165"/>
      <c r="MZW1169" s="165"/>
      <c r="MZX1169" s="165"/>
      <c r="MZY1169" s="165"/>
      <c r="MZZ1169" s="165"/>
      <c r="NAA1169" s="165"/>
      <c r="NAB1169" s="165"/>
      <c r="NAC1169" s="165"/>
      <c r="NAD1169" s="165"/>
      <c r="NAE1169" s="165"/>
      <c r="NAF1169" s="165"/>
      <c r="NAG1169" s="165"/>
      <c r="NAH1169" s="165"/>
      <c r="NAI1169" s="165"/>
      <c r="NAJ1169" s="165"/>
      <c r="NAK1169" s="165"/>
      <c r="NAL1169" s="165"/>
      <c r="NAM1169" s="165"/>
      <c r="NAN1169" s="165"/>
      <c r="NAO1169" s="165"/>
      <c r="NAP1169" s="165"/>
      <c r="NAQ1169" s="165"/>
      <c r="NAR1169" s="165"/>
      <c r="NAS1169" s="165"/>
      <c r="NAT1169" s="165"/>
      <c r="NAU1169" s="165"/>
      <c r="NAV1169" s="165"/>
      <c r="NAW1169" s="165"/>
      <c r="NAX1169" s="165"/>
      <c r="NAY1169" s="165"/>
      <c r="NAZ1169" s="165"/>
      <c r="NBA1169" s="165"/>
      <c r="NBB1169" s="165"/>
      <c r="NBC1169" s="165"/>
      <c r="NBD1169" s="165"/>
      <c r="NBE1169" s="165"/>
      <c r="NBF1169" s="165"/>
      <c r="NBG1169" s="165"/>
      <c r="NBH1169" s="165"/>
      <c r="NBI1169" s="165"/>
      <c r="NBJ1169" s="165"/>
      <c r="NBK1169" s="165"/>
      <c r="NBL1169" s="165"/>
      <c r="NBM1169" s="165"/>
      <c r="NBN1169" s="165"/>
      <c r="NBO1169" s="165"/>
      <c r="NBP1169" s="165"/>
      <c r="NBQ1169" s="165"/>
      <c r="NBR1169" s="165"/>
      <c r="NBS1169" s="165"/>
      <c r="NBT1169" s="165"/>
      <c r="NBU1169" s="165"/>
      <c r="NBV1169" s="165"/>
      <c r="NBW1169" s="165"/>
      <c r="NBX1169" s="165"/>
      <c r="NBY1169" s="165"/>
      <c r="NBZ1169" s="165"/>
      <c r="NCA1169" s="165"/>
      <c r="NCB1169" s="165"/>
      <c r="NCC1169" s="165"/>
      <c r="NCD1169" s="165"/>
      <c r="NCE1169" s="165"/>
      <c r="NCF1169" s="165"/>
      <c r="NCG1169" s="165"/>
      <c r="NCH1169" s="165"/>
      <c r="NCI1169" s="165"/>
      <c r="NCJ1169" s="165"/>
      <c r="NCK1169" s="165"/>
      <c r="NCL1169" s="165"/>
      <c r="NCM1169" s="165"/>
      <c r="NCN1169" s="165"/>
      <c r="NCO1169" s="165"/>
      <c r="NCP1169" s="165"/>
      <c r="NCQ1169" s="165"/>
      <c r="NCR1169" s="165"/>
      <c r="NCS1169" s="165"/>
      <c r="NCT1169" s="165"/>
      <c r="NCU1169" s="165"/>
      <c r="NCV1169" s="165"/>
      <c r="NCW1169" s="165"/>
      <c r="NCX1169" s="165"/>
      <c r="NCY1169" s="165"/>
      <c r="NCZ1169" s="165"/>
      <c r="NDA1169" s="165"/>
      <c r="NDB1169" s="165"/>
      <c r="NDC1169" s="165"/>
      <c r="NDD1169" s="165"/>
      <c r="NDE1169" s="165"/>
      <c r="NDF1169" s="165"/>
      <c r="NDG1169" s="165"/>
      <c r="NDH1169" s="165"/>
      <c r="NDI1169" s="165"/>
      <c r="NDJ1169" s="165"/>
      <c r="NDK1169" s="165"/>
      <c r="NDL1169" s="165"/>
      <c r="NDM1169" s="165"/>
      <c r="NDN1169" s="165"/>
      <c r="NDO1169" s="165"/>
      <c r="NDP1169" s="165"/>
      <c r="NDQ1169" s="165"/>
      <c r="NDR1169" s="165"/>
      <c r="NDS1169" s="165"/>
      <c r="NDT1169" s="165"/>
      <c r="NDU1169" s="165"/>
      <c r="NDV1169" s="165"/>
      <c r="NDW1169" s="165"/>
      <c r="NDX1169" s="165"/>
      <c r="NDY1169" s="165"/>
      <c r="NDZ1169" s="165"/>
      <c r="NEA1169" s="165"/>
      <c r="NEB1169" s="165"/>
      <c r="NEC1169" s="165"/>
      <c r="NED1169" s="165"/>
      <c r="NEE1169" s="165"/>
      <c r="NEF1169" s="165"/>
      <c r="NEG1169" s="165"/>
      <c r="NEH1169" s="165"/>
      <c r="NEI1169" s="165"/>
      <c r="NEJ1169" s="165"/>
      <c r="NEK1169" s="165"/>
      <c r="NEL1169" s="165"/>
      <c r="NEM1169" s="165"/>
      <c r="NEN1169" s="165"/>
      <c r="NEO1169" s="165"/>
      <c r="NEP1169" s="165"/>
      <c r="NEQ1169" s="165"/>
      <c r="NER1169" s="165"/>
      <c r="NES1169" s="165"/>
      <c r="NET1169" s="165"/>
      <c r="NEU1169" s="165"/>
      <c r="NEV1169" s="165"/>
      <c r="NEW1169" s="165"/>
      <c r="NEX1169" s="165"/>
      <c r="NEY1169" s="165"/>
      <c r="NEZ1169" s="165"/>
      <c r="NFA1169" s="165"/>
      <c r="NFB1169" s="165"/>
      <c r="NFC1169" s="165"/>
      <c r="NFD1169" s="165"/>
      <c r="NFE1169" s="165"/>
      <c r="NFF1169" s="165"/>
      <c r="NFG1169" s="165"/>
      <c r="NFH1169" s="165"/>
      <c r="NFI1169" s="165"/>
      <c r="NFJ1169" s="165"/>
      <c r="NFK1169" s="165"/>
      <c r="NFL1169" s="165"/>
      <c r="NFM1169" s="165"/>
      <c r="NFN1169" s="165"/>
      <c r="NFO1169" s="165"/>
      <c r="NFP1169" s="165"/>
      <c r="NFQ1169" s="165"/>
      <c r="NFR1169" s="165"/>
      <c r="NFS1169" s="165"/>
      <c r="NFT1169" s="165"/>
      <c r="NFU1169" s="165"/>
      <c r="NFV1169" s="165"/>
      <c r="NFW1169" s="165"/>
      <c r="NFX1169" s="165"/>
      <c r="NFY1169" s="165"/>
      <c r="NFZ1169" s="165"/>
      <c r="NGA1169" s="165"/>
      <c r="NGB1169" s="165"/>
      <c r="NGC1169" s="165"/>
      <c r="NGD1169" s="165"/>
      <c r="NGE1169" s="165"/>
      <c r="NGF1169" s="165"/>
      <c r="NGG1169" s="165"/>
      <c r="NGH1169" s="165"/>
      <c r="NGI1169" s="165"/>
      <c r="NGJ1169" s="165"/>
      <c r="NGK1169" s="165"/>
      <c r="NGL1169" s="165"/>
      <c r="NGM1169" s="165"/>
      <c r="NGN1169" s="165"/>
      <c r="NGO1169" s="165"/>
      <c r="NGP1169" s="165"/>
      <c r="NGQ1169" s="165"/>
      <c r="NGR1169" s="165"/>
      <c r="NGS1169" s="165"/>
      <c r="NGT1169" s="165"/>
      <c r="NGU1169" s="165"/>
      <c r="NGV1169" s="165"/>
      <c r="NGW1169" s="165"/>
      <c r="NGX1169" s="165"/>
      <c r="NGY1169" s="165"/>
      <c r="NGZ1169" s="165"/>
      <c r="NHA1169" s="165"/>
      <c r="NHB1169" s="165"/>
      <c r="NHC1169" s="165"/>
      <c r="NHD1169" s="165"/>
      <c r="NHE1169" s="165"/>
      <c r="NHF1169" s="165"/>
      <c r="NHG1169" s="165"/>
      <c r="NHH1169" s="165"/>
      <c r="NHI1169" s="165"/>
      <c r="NHJ1169" s="165"/>
      <c r="NHK1169" s="165"/>
      <c r="NHL1169" s="165"/>
      <c r="NHM1169" s="165"/>
      <c r="NHN1169" s="165"/>
      <c r="NHO1169" s="165"/>
      <c r="NHP1169" s="165"/>
      <c r="NHQ1169" s="165"/>
      <c r="NHR1169" s="165"/>
      <c r="NHS1169" s="165"/>
      <c r="NHT1169" s="165"/>
      <c r="NHU1169" s="165"/>
      <c r="NHV1169" s="165"/>
      <c r="NHW1169" s="165"/>
      <c r="NHX1169" s="165"/>
      <c r="NHY1169" s="165"/>
      <c r="NHZ1169" s="165"/>
      <c r="NIA1169" s="165"/>
      <c r="NIB1169" s="165"/>
      <c r="NIC1169" s="165"/>
      <c r="NID1169" s="165"/>
      <c r="NIE1169" s="165"/>
      <c r="NIF1169" s="165"/>
      <c r="NIG1169" s="165"/>
      <c r="NIH1169" s="165"/>
      <c r="NII1169" s="165"/>
      <c r="NIJ1169" s="165"/>
      <c r="NIK1169" s="165"/>
      <c r="NIL1169" s="165"/>
      <c r="NIM1169" s="165"/>
      <c r="NIN1169" s="165"/>
      <c r="NIO1169" s="165"/>
      <c r="NIP1169" s="165"/>
      <c r="NIQ1169" s="165"/>
      <c r="NIR1169" s="165"/>
      <c r="NIS1169" s="165"/>
      <c r="NIT1169" s="165"/>
      <c r="NIU1169" s="165"/>
      <c r="NIV1169" s="165"/>
      <c r="NIW1169" s="165"/>
      <c r="NIX1169" s="165"/>
      <c r="NIY1169" s="165"/>
      <c r="NIZ1169" s="165"/>
      <c r="NJA1169" s="165"/>
      <c r="NJB1169" s="165"/>
      <c r="NJC1169" s="165"/>
      <c r="NJD1169" s="165"/>
      <c r="NJE1169" s="165"/>
      <c r="NJF1169" s="165"/>
      <c r="NJG1169" s="165"/>
      <c r="NJH1169" s="165"/>
      <c r="NJI1169" s="165"/>
      <c r="NJJ1169" s="165"/>
      <c r="NJK1169" s="165"/>
      <c r="NJL1169" s="165"/>
      <c r="NJM1169" s="165"/>
      <c r="NJN1169" s="165"/>
      <c r="NJO1169" s="165"/>
      <c r="NJP1169" s="165"/>
      <c r="NJQ1169" s="165"/>
      <c r="NJR1169" s="165"/>
      <c r="NJS1169" s="165"/>
      <c r="NJT1169" s="165"/>
      <c r="NJU1169" s="165"/>
      <c r="NJV1169" s="165"/>
      <c r="NJW1169" s="165"/>
      <c r="NJX1169" s="165"/>
      <c r="NJY1169" s="165"/>
      <c r="NJZ1169" s="165"/>
      <c r="NKA1169" s="165"/>
      <c r="NKB1169" s="165"/>
      <c r="NKC1169" s="165"/>
      <c r="NKD1169" s="165"/>
      <c r="NKE1169" s="165"/>
      <c r="NKF1169" s="165"/>
      <c r="NKG1169" s="165"/>
      <c r="NKH1169" s="165"/>
      <c r="NKI1169" s="165"/>
      <c r="NKJ1169" s="165"/>
      <c r="NKK1169" s="165"/>
      <c r="NKL1169" s="165"/>
      <c r="NKM1169" s="165"/>
      <c r="NKN1169" s="165"/>
      <c r="NKO1169" s="165"/>
      <c r="NKP1169" s="165"/>
      <c r="NKQ1169" s="165"/>
      <c r="NKR1169" s="165"/>
      <c r="NKS1169" s="165"/>
      <c r="NKT1169" s="165"/>
      <c r="NKU1169" s="165"/>
      <c r="NKV1169" s="165"/>
      <c r="NKW1169" s="165"/>
      <c r="NKX1169" s="165"/>
      <c r="NKY1169" s="165"/>
      <c r="NKZ1169" s="165"/>
      <c r="NLA1169" s="165"/>
      <c r="NLB1169" s="165"/>
      <c r="NLC1169" s="165"/>
      <c r="NLD1169" s="165"/>
      <c r="NLE1169" s="165"/>
      <c r="NLF1169" s="165"/>
      <c r="NLG1169" s="165"/>
      <c r="NLH1169" s="165"/>
      <c r="NLI1169" s="165"/>
      <c r="NLJ1169" s="165"/>
      <c r="NLK1169" s="165"/>
      <c r="NLL1169" s="165"/>
      <c r="NLM1169" s="165"/>
      <c r="NLN1169" s="165"/>
      <c r="NLO1169" s="165"/>
      <c r="NLP1169" s="165"/>
      <c r="NLQ1169" s="165"/>
      <c r="NLR1169" s="165"/>
      <c r="NLS1169" s="165"/>
      <c r="NLT1169" s="165"/>
      <c r="NLU1169" s="165"/>
      <c r="NLV1169" s="165"/>
      <c r="NLW1169" s="165"/>
      <c r="NLX1169" s="165"/>
      <c r="NLY1169" s="165"/>
      <c r="NLZ1169" s="165"/>
      <c r="NMA1169" s="165"/>
      <c r="NMB1169" s="165"/>
      <c r="NMC1169" s="165"/>
      <c r="NMD1169" s="165"/>
      <c r="NME1169" s="165"/>
      <c r="NMF1169" s="165"/>
      <c r="NMG1169" s="165"/>
      <c r="NMH1169" s="165"/>
      <c r="NMI1169" s="165"/>
      <c r="NMJ1169" s="165"/>
      <c r="NMK1169" s="165"/>
      <c r="NML1169" s="165"/>
      <c r="NMM1169" s="165"/>
      <c r="NMN1169" s="165"/>
      <c r="NMO1169" s="165"/>
      <c r="NMP1169" s="165"/>
      <c r="NMQ1169" s="165"/>
      <c r="NMR1169" s="165"/>
      <c r="NMS1169" s="165"/>
      <c r="NMT1169" s="165"/>
      <c r="NMU1169" s="165"/>
      <c r="NMV1169" s="165"/>
      <c r="NMW1169" s="165"/>
      <c r="NMX1169" s="165"/>
      <c r="NMY1169" s="165"/>
      <c r="NMZ1169" s="165"/>
      <c r="NNA1169" s="165"/>
      <c r="NNB1169" s="165"/>
      <c r="NNC1169" s="165"/>
      <c r="NND1169" s="165"/>
      <c r="NNE1169" s="165"/>
      <c r="NNF1169" s="165"/>
      <c r="NNG1169" s="165"/>
      <c r="NNH1169" s="165"/>
      <c r="NNI1169" s="165"/>
      <c r="NNJ1169" s="165"/>
      <c r="NNK1169" s="165"/>
      <c r="NNL1169" s="165"/>
      <c r="NNM1169" s="165"/>
      <c r="NNN1169" s="165"/>
      <c r="NNO1169" s="165"/>
      <c r="NNP1169" s="165"/>
      <c r="NNQ1169" s="165"/>
      <c r="NNR1169" s="165"/>
      <c r="NNS1169" s="165"/>
      <c r="NNT1169" s="165"/>
      <c r="NNU1169" s="165"/>
      <c r="NNV1169" s="165"/>
      <c r="NNW1169" s="165"/>
      <c r="NNX1169" s="165"/>
      <c r="NNY1169" s="165"/>
      <c r="NNZ1169" s="165"/>
      <c r="NOA1169" s="165"/>
      <c r="NOB1169" s="165"/>
      <c r="NOC1169" s="165"/>
      <c r="NOD1169" s="165"/>
      <c r="NOE1169" s="165"/>
      <c r="NOF1169" s="165"/>
      <c r="NOG1169" s="165"/>
      <c r="NOH1169" s="165"/>
      <c r="NOI1169" s="165"/>
      <c r="NOJ1169" s="165"/>
      <c r="NOK1169" s="165"/>
      <c r="NOL1169" s="165"/>
      <c r="NOM1169" s="165"/>
      <c r="NON1169" s="165"/>
      <c r="NOO1169" s="165"/>
      <c r="NOP1169" s="165"/>
      <c r="NOQ1169" s="165"/>
      <c r="NOR1169" s="165"/>
      <c r="NOS1169" s="165"/>
      <c r="NOT1169" s="165"/>
      <c r="NOU1169" s="165"/>
      <c r="NOV1169" s="165"/>
      <c r="NOW1169" s="165"/>
      <c r="NOX1169" s="165"/>
      <c r="NOY1169" s="165"/>
      <c r="NOZ1169" s="165"/>
      <c r="NPA1169" s="165"/>
      <c r="NPB1169" s="165"/>
      <c r="NPC1169" s="165"/>
      <c r="NPD1169" s="165"/>
      <c r="NPE1169" s="165"/>
      <c r="NPF1169" s="165"/>
      <c r="NPG1169" s="165"/>
      <c r="NPH1169" s="165"/>
      <c r="NPI1169" s="165"/>
      <c r="NPJ1169" s="165"/>
      <c r="NPK1169" s="165"/>
      <c r="NPL1169" s="165"/>
      <c r="NPM1169" s="165"/>
      <c r="NPN1169" s="165"/>
      <c r="NPO1169" s="165"/>
      <c r="NPP1169" s="165"/>
      <c r="NPQ1169" s="165"/>
      <c r="NPR1169" s="165"/>
      <c r="NPS1169" s="165"/>
      <c r="NPT1169" s="165"/>
      <c r="NPU1169" s="165"/>
      <c r="NPV1169" s="165"/>
      <c r="NPW1169" s="165"/>
      <c r="NPX1169" s="165"/>
      <c r="NPY1169" s="165"/>
      <c r="NPZ1169" s="165"/>
      <c r="NQA1169" s="165"/>
      <c r="NQB1169" s="165"/>
      <c r="NQC1169" s="165"/>
      <c r="NQD1169" s="165"/>
      <c r="NQE1169" s="165"/>
      <c r="NQF1169" s="165"/>
      <c r="NQG1169" s="165"/>
      <c r="NQH1169" s="165"/>
      <c r="NQI1169" s="165"/>
      <c r="NQJ1169" s="165"/>
      <c r="NQK1169" s="165"/>
      <c r="NQL1169" s="165"/>
      <c r="NQM1169" s="165"/>
      <c r="NQN1169" s="165"/>
      <c r="NQO1169" s="165"/>
      <c r="NQP1169" s="165"/>
      <c r="NQQ1169" s="165"/>
      <c r="NQR1169" s="165"/>
      <c r="NQS1169" s="165"/>
      <c r="NQT1169" s="165"/>
      <c r="NQU1169" s="165"/>
      <c r="NQV1169" s="165"/>
      <c r="NQW1169" s="165"/>
      <c r="NQX1169" s="165"/>
      <c r="NQY1169" s="165"/>
      <c r="NQZ1169" s="165"/>
      <c r="NRA1169" s="165"/>
      <c r="NRB1169" s="165"/>
      <c r="NRC1169" s="165"/>
      <c r="NRD1169" s="165"/>
      <c r="NRE1169" s="165"/>
      <c r="NRF1169" s="165"/>
      <c r="NRG1169" s="165"/>
      <c r="NRH1169" s="165"/>
      <c r="NRI1169" s="165"/>
      <c r="NRJ1169" s="165"/>
      <c r="NRK1169" s="165"/>
      <c r="NRL1169" s="165"/>
      <c r="NRM1169" s="165"/>
      <c r="NRN1169" s="165"/>
      <c r="NRO1169" s="165"/>
      <c r="NRP1169" s="165"/>
      <c r="NRQ1169" s="165"/>
      <c r="NRR1169" s="165"/>
      <c r="NRS1169" s="165"/>
      <c r="NRT1169" s="165"/>
      <c r="NRU1169" s="165"/>
      <c r="NRV1169" s="165"/>
      <c r="NRW1169" s="165"/>
      <c r="NRX1169" s="165"/>
      <c r="NRY1169" s="165"/>
      <c r="NRZ1169" s="165"/>
      <c r="NSA1169" s="165"/>
      <c r="NSB1169" s="165"/>
      <c r="NSC1169" s="165"/>
      <c r="NSD1169" s="165"/>
      <c r="NSE1169" s="165"/>
      <c r="NSF1169" s="165"/>
      <c r="NSG1169" s="165"/>
      <c r="NSH1169" s="165"/>
      <c r="NSI1169" s="165"/>
      <c r="NSJ1169" s="165"/>
      <c r="NSK1169" s="165"/>
      <c r="NSL1169" s="165"/>
      <c r="NSM1169" s="165"/>
      <c r="NSN1169" s="165"/>
      <c r="NSO1169" s="165"/>
      <c r="NSP1169" s="165"/>
      <c r="NSQ1169" s="165"/>
      <c r="NSR1169" s="165"/>
      <c r="NSS1169" s="165"/>
      <c r="NST1169" s="165"/>
      <c r="NSU1169" s="165"/>
      <c r="NSV1169" s="165"/>
      <c r="NSW1169" s="165"/>
      <c r="NSX1169" s="165"/>
      <c r="NSY1169" s="165"/>
      <c r="NSZ1169" s="165"/>
      <c r="NTA1169" s="165"/>
      <c r="NTB1169" s="165"/>
      <c r="NTC1169" s="165"/>
      <c r="NTD1169" s="165"/>
      <c r="NTE1169" s="165"/>
      <c r="NTF1169" s="165"/>
      <c r="NTG1169" s="165"/>
      <c r="NTH1169" s="165"/>
      <c r="NTI1169" s="165"/>
      <c r="NTJ1169" s="165"/>
      <c r="NTK1169" s="165"/>
      <c r="NTL1169" s="165"/>
      <c r="NTM1169" s="165"/>
      <c r="NTN1169" s="165"/>
      <c r="NTO1169" s="165"/>
      <c r="NTP1169" s="165"/>
      <c r="NTQ1169" s="165"/>
      <c r="NTR1169" s="165"/>
      <c r="NTS1169" s="165"/>
      <c r="NTT1169" s="165"/>
      <c r="NTU1169" s="165"/>
      <c r="NTV1169" s="165"/>
      <c r="NTW1169" s="165"/>
      <c r="NTX1169" s="165"/>
      <c r="NTY1169" s="165"/>
      <c r="NTZ1169" s="165"/>
      <c r="NUA1169" s="165"/>
      <c r="NUB1169" s="165"/>
      <c r="NUC1169" s="165"/>
      <c r="NUD1169" s="165"/>
      <c r="NUE1169" s="165"/>
      <c r="NUF1169" s="165"/>
      <c r="NUG1169" s="165"/>
      <c r="NUH1169" s="165"/>
      <c r="NUI1169" s="165"/>
      <c r="NUJ1169" s="165"/>
      <c r="NUK1169" s="165"/>
      <c r="NUL1169" s="165"/>
      <c r="NUM1169" s="165"/>
      <c r="NUN1169" s="165"/>
      <c r="NUO1169" s="165"/>
      <c r="NUP1169" s="165"/>
      <c r="NUQ1169" s="165"/>
      <c r="NUR1169" s="165"/>
      <c r="NUS1169" s="165"/>
      <c r="NUT1169" s="165"/>
      <c r="NUU1169" s="165"/>
      <c r="NUV1169" s="165"/>
      <c r="NUW1169" s="165"/>
      <c r="NUX1169" s="165"/>
      <c r="NUY1169" s="165"/>
      <c r="NUZ1169" s="165"/>
      <c r="NVA1169" s="165"/>
      <c r="NVB1169" s="165"/>
      <c r="NVC1169" s="165"/>
      <c r="NVD1169" s="165"/>
      <c r="NVE1169" s="165"/>
      <c r="NVF1169" s="165"/>
      <c r="NVG1169" s="165"/>
      <c r="NVH1169" s="165"/>
      <c r="NVI1169" s="165"/>
      <c r="NVJ1169" s="165"/>
      <c r="NVK1169" s="165"/>
      <c r="NVL1169" s="165"/>
      <c r="NVM1169" s="165"/>
      <c r="NVN1169" s="165"/>
      <c r="NVO1169" s="165"/>
      <c r="NVP1169" s="165"/>
      <c r="NVQ1169" s="165"/>
      <c r="NVR1169" s="165"/>
      <c r="NVS1169" s="165"/>
      <c r="NVT1169" s="165"/>
      <c r="NVU1169" s="165"/>
      <c r="NVV1169" s="165"/>
      <c r="NVW1169" s="165"/>
      <c r="NVX1169" s="165"/>
      <c r="NVY1169" s="165"/>
      <c r="NVZ1169" s="165"/>
      <c r="NWA1169" s="165"/>
      <c r="NWB1169" s="165"/>
      <c r="NWC1169" s="165"/>
      <c r="NWD1169" s="165"/>
      <c r="NWE1169" s="165"/>
      <c r="NWF1169" s="165"/>
      <c r="NWG1169" s="165"/>
      <c r="NWH1169" s="165"/>
      <c r="NWI1169" s="165"/>
      <c r="NWJ1169" s="165"/>
      <c r="NWK1169" s="165"/>
      <c r="NWL1169" s="165"/>
      <c r="NWM1169" s="165"/>
      <c r="NWN1169" s="165"/>
      <c r="NWO1169" s="165"/>
      <c r="NWP1169" s="165"/>
      <c r="NWQ1169" s="165"/>
      <c r="NWR1169" s="165"/>
      <c r="NWS1169" s="165"/>
      <c r="NWT1169" s="165"/>
      <c r="NWU1169" s="165"/>
      <c r="NWV1169" s="165"/>
      <c r="NWW1169" s="165"/>
      <c r="NWX1169" s="165"/>
      <c r="NWY1169" s="165"/>
      <c r="NWZ1169" s="165"/>
      <c r="NXA1169" s="165"/>
      <c r="NXB1169" s="165"/>
      <c r="NXC1169" s="165"/>
      <c r="NXD1169" s="165"/>
      <c r="NXE1169" s="165"/>
      <c r="NXF1169" s="165"/>
      <c r="NXG1169" s="165"/>
      <c r="NXH1169" s="165"/>
      <c r="NXI1169" s="165"/>
      <c r="NXJ1169" s="165"/>
      <c r="NXK1169" s="165"/>
      <c r="NXL1169" s="165"/>
      <c r="NXM1169" s="165"/>
      <c r="NXN1169" s="165"/>
      <c r="NXO1169" s="165"/>
      <c r="NXP1169" s="165"/>
      <c r="NXQ1169" s="165"/>
      <c r="NXR1169" s="165"/>
      <c r="NXS1169" s="165"/>
      <c r="NXT1169" s="165"/>
      <c r="NXU1169" s="165"/>
      <c r="NXV1169" s="165"/>
      <c r="NXW1169" s="165"/>
      <c r="NXX1169" s="165"/>
      <c r="NXY1169" s="165"/>
      <c r="NXZ1169" s="165"/>
      <c r="NYA1169" s="165"/>
      <c r="NYB1169" s="165"/>
      <c r="NYC1169" s="165"/>
      <c r="NYD1169" s="165"/>
      <c r="NYE1169" s="165"/>
      <c r="NYF1169" s="165"/>
      <c r="NYG1169" s="165"/>
      <c r="NYH1169" s="165"/>
      <c r="NYI1169" s="165"/>
      <c r="NYJ1169" s="165"/>
      <c r="NYK1169" s="165"/>
      <c r="NYL1169" s="165"/>
      <c r="NYM1169" s="165"/>
      <c r="NYN1169" s="165"/>
      <c r="NYO1169" s="165"/>
      <c r="NYP1169" s="165"/>
      <c r="NYQ1169" s="165"/>
      <c r="NYR1169" s="165"/>
      <c r="NYS1169" s="165"/>
      <c r="NYT1169" s="165"/>
      <c r="NYU1169" s="165"/>
      <c r="NYV1169" s="165"/>
      <c r="NYW1169" s="165"/>
      <c r="NYX1169" s="165"/>
      <c r="NYY1169" s="165"/>
      <c r="NYZ1169" s="165"/>
      <c r="NZA1169" s="165"/>
      <c r="NZB1169" s="165"/>
      <c r="NZC1169" s="165"/>
      <c r="NZD1169" s="165"/>
      <c r="NZE1169" s="165"/>
      <c r="NZF1169" s="165"/>
      <c r="NZG1169" s="165"/>
      <c r="NZH1169" s="165"/>
      <c r="NZI1169" s="165"/>
      <c r="NZJ1169" s="165"/>
      <c r="NZK1169" s="165"/>
      <c r="NZL1169" s="165"/>
      <c r="NZM1169" s="165"/>
      <c r="NZN1169" s="165"/>
      <c r="NZO1169" s="165"/>
      <c r="NZP1169" s="165"/>
      <c r="NZQ1169" s="165"/>
      <c r="NZR1169" s="165"/>
      <c r="NZS1169" s="165"/>
      <c r="NZT1169" s="165"/>
      <c r="NZU1169" s="165"/>
      <c r="NZV1169" s="165"/>
      <c r="NZW1169" s="165"/>
      <c r="NZX1169" s="165"/>
      <c r="NZY1169" s="165"/>
      <c r="NZZ1169" s="165"/>
      <c r="OAA1169" s="165"/>
      <c r="OAB1169" s="165"/>
      <c r="OAC1169" s="165"/>
      <c r="OAD1169" s="165"/>
      <c r="OAE1169" s="165"/>
      <c r="OAF1169" s="165"/>
      <c r="OAG1169" s="165"/>
      <c r="OAH1169" s="165"/>
      <c r="OAI1169" s="165"/>
      <c r="OAJ1169" s="165"/>
      <c r="OAK1169" s="165"/>
      <c r="OAL1169" s="165"/>
      <c r="OAM1169" s="165"/>
      <c r="OAN1169" s="165"/>
      <c r="OAO1169" s="165"/>
      <c r="OAP1169" s="165"/>
      <c r="OAQ1169" s="165"/>
      <c r="OAR1169" s="165"/>
      <c r="OAS1169" s="165"/>
      <c r="OAT1169" s="165"/>
      <c r="OAU1169" s="165"/>
      <c r="OAV1169" s="165"/>
      <c r="OAW1169" s="165"/>
      <c r="OAX1169" s="165"/>
      <c r="OAY1169" s="165"/>
      <c r="OAZ1169" s="165"/>
      <c r="OBA1169" s="165"/>
      <c r="OBB1169" s="165"/>
      <c r="OBC1169" s="165"/>
      <c r="OBD1169" s="165"/>
      <c r="OBE1169" s="165"/>
      <c r="OBF1169" s="165"/>
      <c r="OBG1169" s="165"/>
      <c r="OBH1169" s="165"/>
      <c r="OBI1169" s="165"/>
      <c r="OBJ1169" s="165"/>
      <c r="OBK1169" s="165"/>
      <c r="OBL1169" s="165"/>
      <c r="OBM1169" s="165"/>
      <c r="OBN1169" s="165"/>
      <c r="OBO1169" s="165"/>
      <c r="OBP1169" s="165"/>
      <c r="OBQ1169" s="165"/>
      <c r="OBR1169" s="165"/>
      <c r="OBS1169" s="165"/>
      <c r="OBT1169" s="165"/>
      <c r="OBU1169" s="165"/>
      <c r="OBV1169" s="165"/>
      <c r="OBW1169" s="165"/>
      <c r="OBX1169" s="165"/>
      <c r="OBY1169" s="165"/>
      <c r="OBZ1169" s="165"/>
      <c r="OCA1169" s="165"/>
      <c r="OCB1169" s="165"/>
      <c r="OCC1169" s="165"/>
      <c r="OCD1169" s="165"/>
      <c r="OCE1169" s="165"/>
      <c r="OCF1169" s="165"/>
      <c r="OCG1169" s="165"/>
      <c r="OCH1169" s="165"/>
      <c r="OCI1169" s="165"/>
      <c r="OCJ1169" s="165"/>
      <c r="OCK1169" s="165"/>
      <c r="OCL1169" s="165"/>
      <c r="OCM1169" s="165"/>
      <c r="OCN1169" s="165"/>
      <c r="OCO1169" s="165"/>
      <c r="OCP1169" s="165"/>
      <c r="OCQ1169" s="165"/>
      <c r="OCR1169" s="165"/>
      <c r="OCS1169" s="165"/>
      <c r="OCT1169" s="165"/>
      <c r="OCU1169" s="165"/>
      <c r="OCV1169" s="165"/>
      <c r="OCW1169" s="165"/>
      <c r="OCX1169" s="165"/>
      <c r="OCY1169" s="165"/>
      <c r="OCZ1169" s="165"/>
      <c r="ODA1169" s="165"/>
      <c r="ODB1169" s="165"/>
      <c r="ODC1169" s="165"/>
      <c r="ODD1169" s="165"/>
      <c r="ODE1169" s="165"/>
      <c r="ODF1169" s="165"/>
      <c r="ODG1169" s="165"/>
      <c r="ODH1169" s="165"/>
      <c r="ODI1169" s="165"/>
      <c r="ODJ1169" s="165"/>
      <c r="ODK1169" s="165"/>
      <c r="ODL1169" s="165"/>
      <c r="ODM1169" s="165"/>
      <c r="ODN1169" s="165"/>
      <c r="ODO1169" s="165"/>
      <c r="ODP1169" s="165"/>
      <c r="ODQ1169" s="165"/>
      <c r="ODR1169" s="165"/>
      <c r="ODS1169" s="165"/>
      <c r="ODT1169" s="165"/>
      <c r="ODU1169" s="165"/>
      <c r="ODV1169" s="165"/>
      <c r="ODW1169" s="165"/>
      <c r="ODX1169" s="165"/>
      <c r="ODY1169" s="165"/>
      <c r="ODZ1169" s="165"/>
      <c r="OEA1169" s="165"/>
      <c r="OEB1169" s="165"/>
      <c r="OEC1169" s="165"/>
      <c r="OED1169" s="165"/>
      <c r="OEE1169" s="165"/>
      <c r="OEF1169" s="165"/>
      <c r="OEG1169" s="165"/>
      <c r="OEH1169" s="165"/>
      <c r="OEI1169" s="165"/>
      <c r="OEJ1169" s="165"/>
      <c r="OEK1169" s="165"/>
      <c r="OEL1169" s="165"/>
      <c r="OEM1169" s="165"/>
      <c r="OEN1169" s="165"/>
      <c r="OEO1169" s="165"/>
      <c r="OEP1169" s="165"/>
      <c r="OEQ1169" s="165"/>
      <c r="OER1169" s="165"/>
      <c r="OES1169" s="165"/>
      <c r="OET1169" s="165"/>
      <c r="OEU1169" s="165"/>
      <c r="OEV1169" s="165"/>
      <c r="OEW1169" s="165"/>
      <c r="OEX1169" s="165"/>
      <c r="OEY1169" s="165"/>
      <c r="OEZ1169" s="165"/>
      <c r="OFA1169" s="165"/>
      <c r="OFB1169" s="165"/>
      <c r="OFC1169" s="165"/>
      <c r="OFD1169" s="165"/>
      <c r="OFE1169" s="165"/>
      <c r="OFF1169" s="165"/>
      <c r="OFG1169" s="165"/>
      <c r="OFH1169" s="165"/>
      <c r="OFI1169" s="165"/>
      <c r="OFJ1169" s="165"/>
      <c r="OFK1169" s="165"/>
      <c r="OFL1169" s="165"/>
      <c r="OFM1169" s="165"/>
      <c r="OFN1169" s="165"/>
      <c r="OFO1169" s="165"/>
      <c r="OFP1169" s="165"/>
      <c r="OFQ1169" s="165"/>
      <c r="OFR1169" s="165"/>
      <c r="OFS1169" s="165"/>
      <c r="OFT1169" s="165"/>
      <c r="OFU1169" s="165"/>
      <c r="OFV1169" s="165"/>
      <c r="OFW1169" s="165"/>
      <c r="OFX1169" s="165"/>
      <c r="OFY1169" s="165"/>
      <c r="OFZ1169" s="165"/>
      <c r="OGA1169" s="165"/>
      <c r="OGB1169" s="165"/>
      <c r="OGC1169" s="165"/>
      <c r="OGD1169" s="165"/>
      <c r="OGE1169" s="165"/>
      <c r="OGF1169" s="165"/>
      <c r="OGG1169" s="165"/>
      <c r="OGH1169" s="165"/>
      <c r="OGI1169" s="165"/>
      <c r="OGJ1169" s="165"/>
      <c r="OGK1169" s="165"/>
      <c r="OGL1169" s="165"/>
      <c r="OGM1169" s="165"/>
      <c r="OGN1169" s="165"/>
      <c r="OGO1169" s="165"/>
      <c r="OGP1169" s="165"/>
      <c r="OGQ1169" s="165"/>
      <c r="OGR1169" s="165"/>
      <c r="OGS1169" s="165"/>
      <c r="OGT1169" s="165"/>
      <c r="OGU1169" s="165"/>
      <c r="OGV1169" s="165"/>
      <c r="OGW1169" s="165"/>
      <c r="OGX1169" s="165"/>
      <c r="OGY1169" s="165"/>
      <c r="OGZ1169" s="165"/>
      <c r="OHA1169" s="165"/>
      <c r="OHB1169" s="165"/>
      <c r="OHC1169" s="165"/>
      <c r="OHD1169" s="165"/>
      <c r="OHE1169" s="165"/>
      <c r="OHF1169" s="165"/>
      <c r="OHG1169" s="165"/>
      <c r="OHH1169" s="165"/>
      <c r="OHI1169" s="165"/>
      <c r="OHJ1169" s="165"/>
      <c r="OHK1169" s="165"/>
      <c r="OHL1169" s="165"/>
      <c r="OHM1169" s="165"/>
      <c r="OHN1169" s="165"/>
      <c r="OHO1169" s="165"/>
      <c r="OHP1169" s="165"/>
      <c r="OHQ1169" s="165"/>
      <c r="OHR1169" s="165"/>
      <c r="OHS1169" s="165"/>
      <c r="OHT1169" s="165"/>
      <c r="OHU1169" s="165"/>
      <c r="OHV1169" s="165"/>
      <c r="OHW1169" s="165"/>
      <c r="OHX1169" s="165"/>
      <c r="OHY1169" s="165"/>
      <c r="OHZ1169" s="165"/>
      <c r="OIA1169" s="165"/>
      <c r="OIB1169" s="165"/>
      <c r="OIC1169" s="165"/>
      <c r="OID1169" s="165"/>
      <c r="OIE1169" s="165"/>
      <c r="OIF1169" s="165"/>
      <c r="OIG1169" s="165"/>
      <c r="OIH1169" s="165"/>
      <c r="OII1169" s="165"/>
      <c r="OIJ1169" s="165"/>
      <c r="OIK1169" s="165"/>
      <c r="OIL1169" s="165"/>
      <c r="OIM1169" s="165"/>
      <c r="OIN1169" s="165"/>
      <c r="OIO1169" s="165"/>
      <c r="OIP1169" s="165"/>
      <c r="OIQ1169" s="165"/>
      <c r="OIR1169" s="165"/>
      <c r="OIS1169" s="165"/>
      <c r="OIT1169" s="165"/>
      <c r="OIU1169" s="165"/>
      <c r="OIV1169" s="165"/>
      <c r="OIW1169" s="165"/>
      <c r="OIX1169" s="165"/>
      <c r="OIY1169" s="165"/>
      <c r="OIZ1169" s="165"/>
      <c r="OJA1169" s="165"/>
      <c r="OJB1169" s="165"/>
      <c r="OJC1169" s="165"/>
      <c r="OJD1169" s="165"/>
      <c r="OJE1169" s="165"/>
      <c r="OJF1169" s="165"/>
      <c r="OJG1169" s="165"/>
      <c r="OJH1169" s="165"/>
      <c r="OJI1169" s="165"/>
      <c r="OJJ1169" s="165"/>
      <c r="OJK1169" s="165"/>
      <c r="OJL1169" s="165"/>
      <c r="OJM1169" s="165"/>
      <c r="OJN1169" s="165"/>
      <c r="OJO1169" s="165"/>
      <c r="OJP1169" s="165"/>
      <c r="OJQ1169" s="165"/>
      <c r="OJR1169" s="165"/>
      <c r="OJS1169" s="165"/>
      <c r="OJT1169" s="165"/>
      <c r="OJU1169" s="165"/>
      <c r="OJV1169" s="165"/>
      <c r="OJW1169" s="165"/>
      <c r="OJX1169" s="165"/>
      <c r="OJY1169" s="165"/>
      <c r="OJZ1169" s="165"/>
      <c r="OKA1169" s="165"/>
      <c r="OKB1169" s="165"/>
      <c r="OKC1169" s="165"/>
      <c r="OKD1169" s="165"/>
      <c r="OKE1169" s="165"/>
      <c r="OKF1169" s="165"/>
      <c r="OKG1169" s="165"/>
      <c r="OKH1169" s="165"/>
      <c r="OKI1169" s="165"/>
      <c r="OKJ1169" s="165"/>
      <c r="OKK1169" s="165"/>
      <c r="OKL1169" s="165"/>
      <c r="OKM1169" s="165"/>
      <c r="OKN1169" s="165"/>
      <c r="OKO1169" s="165"/>
      <c r="OKP1169" s="165"/>
      <c r="OKQ1169" s="165"/>
      <c r="OKR1169" s="165"/>
      <c r="OKS1169" s="165"/>
      <c r="OKT1169" s="165"/>
      <c r="OKU1169" s="165"/>
      <c r="OKV1169" s="165"/>
      <c r="OKW1169" s="165"/>
      <c r="OKX1169" s="165"/>
      <c r="OKY1169" s="165"/>
      <c r="OKZ1169" s="165"/>
      <c r="OLA1169" s="165"/>
      <c r="OLB1169" s="165"/>
      <c r="OLC1169" s="165"/>
      <c r="OLD1169" s="165"/>
      <c r="OLE1169" s="165"/>
      <c r="OLF1169" s="165"/>
      <c r="OLG1169" s="165"/>
      <c r="OLH1169" s="165"/>
      <c r="OLI1169" s="165"/>
      <c r="OLJ1169" s="165"/>
      <c r="OLK1169" s="165"/>
      <c r="OLL1169" s="165"/>
      <c r="OLM1169" s="165"/>
      <c r="OLN1169" s="165"/>
      <c r="OLO1169" s="165"/>
      <c r="OLP1169" s="165"/>
      <c r="OLQ1169" s="165"/>
      <c r="OLR1169" s="165"/>
      <c r="OLS1169" s="165"/>
      <c r="OLT1169" s="165"/>
      <c r="OLU1169" s="165"/>
      <c r="OLV1169" s="165"/>
      <c r="OLW1169" s="165"/>
      <c r="OLX1169" s="165"/>
      <c r="OLY1169" s="165"/>
      <c r="OLZ1169" s="165"/>
      <c r="OMA1169" s="165"/>
      <c r="OMB1169" s="165"/>
      <c r="OMC1169" s="165"/>
      <c r="OMD1169" s="165"/>
      <c r="OME1169" s="165"/>
      <c r="OMF1169" s="165"/>
      <c r="OMG1169" s="165"/>
      <c r="OMH1169" s="165"/>
      <c r="OMI1169" s="165"/>
      <c r="OMJ1169" s="165"/>
      <c r="OMK1169" s="165"/>
      <c r="OML1169" s="165"/>
      <c r="OMM1169" s="165"/>
      <c r="OMN1169" s="165"/>
      <c r="OMO1169" s="165"/>
      <c r="OMP1169" s="165"/>
      <c r="OMQ1169" s="165"/>
      <c r="OMR1169" s="165"/>
      <c r="OMS1169" s="165"/>
      <c r="OMT1169" s="165"/>
      <c r="OMU1169" s="165"/>
      <c r="OMV1169" s="165"/>
      <c r="OMW1169" s="165"/>
      <c r="OMX1169" s="165"/>
      <c r="OMY1169" s="165"/>
      <c r="OMZ1169" s="165"/>
      <c r="ONA1169" s="165"/>
      <c r="ONB1169" s="165"/>
      <c r="ONC1169" s="165"/>
      <c r="OND1169" s="165"/>
      <c r="ONE1169" s="165"/>
      <c r="ONF1169" s="165"/>
      <c r="ONG1169" s="165"/>
      <c r="ONH1169" s="165"/>
      <c r="ONI1169" s="165"/>
      <c r="ONJ1169" s="165"/>
      <c r="ONK1169" s="165"/>
      <c r="ONL1169" s="165"/>
      <c r="ONM1169" s="165"/>
      <c r="ONN1169" s="165"/>
      <c r="ONO1169" s="165"/>
      <c r="ONP1169" s="165"/>
      <c r="ONQ1169" s="165"/>
      <c r="ONR1169" s="165"/>
      <c r="ONS1169" s="165"/>
      <c r="ONT1169" s="165"/>
      <c r="ONU1169" s="165"/>
      <c r="ONV1169" s="165"/>
      <c r="ONW1169" s="165"/>
      <c r="ONX1169" s="165"/>
      <c r="ONY1169" s="165"/>
      <c r="ONZ1169" s="165"/>
      <c r="OOA1169" s="165"/>
      <c r="OOB1169" s="165"/>
      <c r="OOC1169" s="165"/>
      <c r="OOD1169" s="165"/>
      <c r="OOE1169" s="165"/>
      <c r="OOF1169" s="165"/>
      <c r="OOG1169" s="165"/>
      <c r="OOH1169" s="165"/>
      <c r="OOI1169" s="165"/>
      <c r="OOJ1169" s="165"/>
      <c r="OOK1169" s="165"/>
      <c r="OOL1169" s="165"/>
      <c r="OOM1169" s="165"/>
      <c r="OON1169" s="165"/>
      <c r="OOO1169" s="165"/>
      <c r="OOP1169" s="165"/>
      <c r="OOQ1169" s="165"/>
      <c r="OOR1169" s="165"/>
      <c r="OOS1169" s="165"/>
      <c r="OOT1169" s="165"/>
      <c r="OOU1169" s="165"/>
      <c r="OOV1169" s="165"/>
      <c r="OOW1169" s="165"/>
      <c r="OOX1169" s="165"/>
      <c r="OOY1169" s="165"/>
      <c r="OOZ1169" s="165"/>
      <c r="OPA1169" s="165"/>
      <c r="OPB1169" s="165"/>
      <c r="OPC1169" s="165"/>
      <c r="OPD1169" s="165"/>
      <c r="OPE1169" s="165"/>
      <c r="OPF1169" s="165"/>
      <c r="OPG1169" s="165"/>
      <c r="OPH1169" s="165"/>
      <c r="OPI1169" s="165"/>
      <c r="OPJ1169" s="165"/>
      <c r="OPK1169" s="165"/>
      <c r="OPL1169" s="165"/>
      <c r="OPM1169" s="165"/>
      <c r="OPN1169" s="165"/>
      <c r="OPO1169" s="165"/>
      <c r="OPP1169" s="165"/>
      <c r="OPQ1169" s="165"/>
      <c r="OPR1169" s="165"/>
      <c r="OPS1169" s="165"/>
      <c r="OPT1169" s="165"/>
      <c r="OPU1169" s="165"/>
      <c r="OPV1169" s="165"/>
      <c r="OPW1169" s="165"/>
      <c r="OPX1169" s="165"/>
      <c r="OPY1169" s="165"/>
      <c r="OPZ1169" s="165"/>
      <c r="OQA1169" s="165"/>
      <c r="OQB1169" s="165"/>
      <c r="OQC1169" s="165"/>
      <c r="OQD1169" s="165"/>
      <c r="OQE1169" s="165"/>
      <c r="OQF1169" s="165"/>
      <c r="OQG1169" s="165"/>
      <c r="OQH1169" s="165"/>
      <c r="OQI1169" s="165"/>
      <c r="OQJ1169" s="165"/>
      <c r="OQK1169" s="165"/>
      <c r="OQL1169" s="165"/>
      <c r="OQM1169" s="165"/>
      <c r="OQN1169" s="165"/>
      <c r="OQO1169" s="165"/>
      <c r="OQP1169" s="165"/>
      <c r="OQQ1169" s="165"/>
      <c r="OQR1169" s="165"/>
      <c r="OQS1169" s="165"/>
      <c r="OQT1169" s="165"/>
      <c r="OQU1169" s="165"/>
      <c r="OQV1169" s="165"/>
      <c r="OQW1169" s="165"/>
      <c r="OQX1169" s="165"/>
      <c r="OQY1169" s="165"/>
      <c r="OQZ1169" s="165"/>
      <c r="ORA1169" s="165"/>
      <c r="ORB1169" s="165"/>
      <c r="ORC1169" s="165"/>
      <c r="ORD1169" s="165"/>
      <c r="ORE1169" s="165"/>
      <c r="ORF1169" s="165"/>
      <c r="ORG1169" s="165"/>
      <c r="ORH1169" s="165"/>
      <c r="ORI1169" s="165"/>
      <c r="ORJ1169" s="165"/>
      <c r="ORK1169" s="165"/>
      <c r="ORL1169" s="165"/>
      <c r="ORM1169" s="165"/>
      <c r="ORN1169" s="165"/>
      <c r="ORO1169" s="165"/>
      <c r="ORP1169" s="165"/>
      <c r="ORQ1169" s="165"/>
      <c r="ORR1169" s="165"/>
      <c r="ORS1169" s="165"/>
      <c r="ORT1169" s="165"/>
      <c r="ORU1169" s="165"/>
      <c r="ORV1169" s="165"/>
      <c r="ORW1169" s="165"/>
      <c r="ORX1169" s="165"/>
      <c r="ORY1169" s="165"/>
      <c r="ORZ1169" s="165"/>
      <c r="OSA1169" s="165"/>
      <c r="OSB1169" s="165"/>
      <c r="OSC1169" s="165"/>
      <c r="OSD1169" s="165"/>
      <c r="OSE1169" s="165"/>
      <c r="OSF1169" s="165"/>
      <c r="OSG1169" s="165"/>
      <c r="OSH1169" s="165"/>
      <c r="OSI1169" s="165"/>
      <c r="OSJ1169" s="165"/>
      <c r="OSK1169" s="165"/>
      <c r="OSL1169" s="165"/>
      <c r="OSM1169" s="165"/>
      <c r="OSN1169" s="165"/>
      <c r="OSO1169" s="165"/>
      <c r="OSP1169" s="165"/>
      <c r="OSQ1169" s="165"/>
      <c r="OSR1169" s="165"/>
      <c r="OSS1169" s="165"/>
      <c r="OST1169" s="165"/>
      <c r="OSU1169" s="165"/>
      <c r="OSV1169" s="165"/>
      <c r="OSW1169" s="165"/>
      <c r="OSX1169" s="165"/>
      <c r="OSY1169" s="165"/>
      <c r="OSZ1169" s="165"/>
      <c r="OTA1169" s="165"/>
      <c r="OTB1169" s="165"/>
      <c r="OTC1169" s="165"/>
      <c r="OTD1169" s="165"/>
      <c r="OTE1169" s="165"/>
      <c r="OTF1169" s="165"/>
      <c r="OTG1169" s="165"/>
      <c r="OTH1169" s="165"/>
      <c r="OTI1169" s="165"/>
      <c r="OTJ1169" s="165"/>
      <c r="OTK1169" s="165"/>
      <c r="OTL1169" s="165"/>
      <c r="OTM1169" s="165"/>
      <c r="OTN1169" s="165"/>
      <c r="OTO1169" s="165"/>
      <c r="OTP1169" s="165"/>
      <c r="OTQ1169" s="165"/>
      <c r="OTR1169" s="165"/>
      <c r="OTS1169" s="165"/>
      <c r="OTT1169" s="165"/>
      <c r="OTU1169" s="165"/>
      <c r="OTV1169" s="165"/>
      <c r="OTW1169" s="165"/>
      <c r="OTX1169" s="165"/>
      <c r="OTY1169" s="165"/>
      <c r="OTZ1169" s="165"/>
      <c r="OUA1169" s="165"/>
      <c r="OUB1169" s="165"/>
      <c r="OUC1169" s="165"/>
      <c r="OUD1169" s="165"/>
      <c r="OUE1169" s="165"/>
      <c r="OUF1169" s="165"/>
      <c r="OUG1169" s="165"/>
      <c r="OUH1169" s="165"/>
      <c r="OUI1169" s="165"/>
      <c r="OUJ1169" s="165"/>
      <c r="OUK1169" s="165"/>
      <c r="OUL1169" s="165"/>
      <c r="OUM1169" s="165"/>
      <c r="OUN1169" s="165"/>
      <c r="OUO1169" s="165"/>
      <c r="OUP1169" s="165"/>
      <c r="OUQ1169" s="165"/>
      <c r="OUR1169" s="165"/>
      <c r="OUS1169" s="165"/>
      <c r="OUT1169" s="165"/>
      <c r="OUU1169" s="165"/>
      <c r="OUV1169" s="165"/>
      <c r="OUW1169" s="165"/>
      <c r="OUX1169" s="165"/>
      <c r="OUY1169" s="165"/>
      <c r="OUZ1169" s="165"/>
      <c r="OVA1169" s="165"/>
      <c r="OVB1169" s="165"/>
      <c r="OVC1169" s="165"/>
      <c r="OVD1169" s="165"/>
      <c r="OVE1169" s="165"/>
      <c r="OVF1169" s="165"/>
      <c r="OVG1169" s="165"/>
      <c r="OVH1169" s="165"/>
      <c r="OVI1169" s="165"/>
      <c r="OVJ1169" s="165"/>
      <c r="OVK1169" s="165"/>
      <c r="OVL1169" s="165"/>
      <c r="OVM1169" s="165"/>
      <c r="OVN1169" s="165"/>
      <c r="OVO1169" s="165"/>
      <c r="OVP1169" s="165"/>
      <c r="OVQ1169" s="165"/>
      <c r="OVR1169" s="165"/>
      <c r="OVS1169" s="165"/>
      <c r="OVT1169" s="165"/>
      <c r="OVU1169" s="165"/>
      <c r="OVV1169" s="165"/>
      <c r="OVW1169" s="165"/>
      <c r="OVX1169" s="165"/>
      <c r="OVY1169" s="165"/>
      <c r="OVZ1169" s="165"/>
      <c r="OWA1169" s="165"/>
      <c r="OWB1169" s="165"/>
      <c r="OWC1169" s="165"/>
      <c r="OWD1169" s="165"/>
      <c r="OWE1169" s="165"/>
      <c r="OWF1169" s="165"/>
      <c r="OWG1169" s="165"/>
      <c r="OWH1169" s="165"/>
      <c r="OWI1169" s="165"/>
      <c r="OWJ1169" s="165"/>
      <c r="OWK1169" s="165"/>
      <c r="OWL1169" s="165"/>
      <c r="OWM1169" s="165"/>
      <c r="OWN1169" s="165"/>
      <c r="OWO1169" s="165"/>
      <c r="OWP1169" s="165"/>
      <c r="OWQ1169" s="165"/>
      <c r="OWR1169" s="165"/>
      <c r="OWS1169" s="165"/>
      <c r="OWT1169" s="165"/>
      <c r="OWU1169" s="165"/>
      <c r="OWV1169" s="165"/>
      <c r="OWW1169" s="165"/>
      <c r="OWX1169" s="165"/>
      <c r="OWY1169" s="165"/>
      <c r="OWZ1169" s="165"/>
      <c r="OXA1169" s="165"/>
      <c r="OXB1169" s="165"/>
      <c r="OXC1169" s="165"/>
      <c r="OXD1169" s="165"/>
      <c r="OXE1169" s="165"/>
      <c r="OXF1169" s="165"/>
      <c r="OXG1169" s="165"/>
      <c r="OXH1169" s="165"/>
      <c r="OXI1169" s="165"/>
      <c r="OXJ1169" s="165"/>
      <c r="OXK1169" s="165"/>
      <c r="OXL1169" s="165"/>
      <c r="OXM1169" s="165"/>
      <c r="OXN1169" s="165"/>
      <c r="OXO1169" s="165"/>
      <c r="OXP1169" s="165"/>
      <c r="OXQ1169" s="165"/>
      <c r="OXR1169" s="165"/>
      <c r="OXS1169" s="165"/>
      <c r="OXT1169" s="165"/>
      <c r="OXU1169" s="165"/>
      <c r="OXV1169" s="165"/>
      <c r="OXW1169" s="165"/>
      <c r="OXX1169" s="165"/>
      <c r="OXY1169" s="165"/>
      <c r="OXZ1169" s="165"/>
      <c r="OYA1169" s="165"/>
      <c r="OYB1169" s="165"/>
      <c r="OYC1169" s="165"/>
      <c r="OYD1169" s="165"/>
      <c r="OYE1169" s="165"/>
      <c r="OYF1169" s="165"/>
      <c r="OYG1169" s="165"/>
      <c r="OYH1169" s="165"/>
      <c r="OYI1169" s="165"/>
      <c r="OYJ1169" s="165"/>
      <c r="OYK1169" s="165"/>
      <c r="OYL1169" s="165"/>
      <c r="OYM1169" s="165"/>
      <c r="OYN1169" s="165"/>
      <c r="OYO1169" s="165"/>
      <c r="OYP1169" s="165"/>
      <c r="OYQ1169" s="165"/>
      <c r="OYR1169" s="165"/>
      <c r="OYS1169" s="165"/>
      <c r="OYT1169" s="165"/>
      <c r="OYU1169" s="165"/>
      <c r="OYV1169" s="165"/>
      <c r="OYW1169" s="165"/>
      <c r="OYX1169" s="165"/>
      <c r="OYY1169" s="165"/>
      <c r="OYZ1169" s="165"/>
      <c r="OZA1169" s="165"/>
      <c r="OZB1169" s="165"/>
      <c r="OZC1169" s="165"/>
      <c r="OZD1169" s="165"/>
      <c r="OZE1169" s="165"/>
      <c r="OZF1169" s="165"/>
      <c r="OZG1169" s="165"/>
      <c r="OZH1169" s="165"/>
      <c r="OZI1169" s="165"/>
      <c r="OZJ1169" s="165"/>
      <c r="OZK1169" s="165"/>
      <c r="OZL1169" s="165"/>
      <c r="OZM1169" s="165"/>
      <c r="OZN1169" s="165"/>
      <c r="OZO1169" s="165"/>
      <c r="OZP1169" s="165"/>
      <c r="OZQ1169" s="165"/>
      <c r="OZR1169" s="165"/>
      <c r="OZS1169" s="165"/>
      <c r="OZT1169" s="165"/>
      <c r="OZU1169" s="165"/>
      <c r="OZV1169" s="165"/>
      <c r="OZW1169" s="165"/>
      <c r="OZX1169" s="165"/>
      <c r="OZY1169" s="165"/>
      <c r="OZZ1169" s="165"/>
      <c r="PAA1169" s="165"/>
      <c r="PAB1169" s="165"/>
      <c r="PAC1169" s="165"/>
      <c r="PAD1169" s="165"/>
      <c r="PAE1169" s="165"/>
      <c r="PAF1169" s="165"/>
      <c r="PAG1169" s="165"/>
      <c r="PAH1169" s="165"/>
      <c r="PAI1169" s="165"/>
      <c r="PAJ1169" s="165"/>
      <c r="PAK1169" s="165"/>
      <c r="PAL1169" s="165"/>
      <c r="PAM1169" s="165"/>
      <c r="PAN1169" s="165"/>
      <c r="PAO1169" s="165"/>
      <c r="PAP1169" s="165"/>
      <c r="PAQ1169" s="165"/>
      <c r="PAR1169" s="165"/>
      <c r="PAS1169" s="165"/>
      <c r="PAT1169" s="165"/>
      <c r="PAU1169" s="165"/>
      <c r="PAV1169" s="165"/>
      <c r="PAW1169" s="165"/>
      <c r="PAX1169" s="165"/>
      <c r="PAY1169" s="165"/>
      <c r="PAZ1169" s="165"/>
      <c r="PBA1169" s="165"/>
      <c r="PBB1169" s="165"/>
      <c r="PBC1169" s="165"/>
      <c r="PBD1169" s="165"/>
      <c r="PBE1169" s="165"/>
      <c r="PBF1169" s="165"/>
      <c r="PBG1169" s="165"/>
      <c r="PBH1169" s="165"/>
      <c r="PBI1169" s="165"/>
      <c r="PBJ1169" s="165"/>
      <c r="PBK1169" s="165"/>
      <c r="PBL1169" s="165"/>
      <c r="PBM1169" s="165"/>
      <c r="PBN1169" s="165"/>
      <c r="PBO1169" s="165"/>
      <c r="PBP1169" s="165"/>
      <c r="PBQ1169" s="165"/>
      <c r="PBR1169" s="165"/>
      <c r="PBS1169" s="165"/>
      <c r="PBT1169" s="165"/>
      <c r="PBU1169" s="165"/>
      <c r="PBV1169" s="165"/>
      <c r="PBW1169" s="165"/>
      <c r="PBX1169" s="165"/>
      <c r="PBY1169" s="165"/>
      <c r="PBZ1169" s="165"/>
      <c r="PCA1169" s="165"/>
      <c r="PCB1169" s="165"/>
      <c r="PCC1169" s="165"/>
      <c r="PCD1169" s="165"/>
      <c r="PCE1169" s="165"/>
      <c r="PCF1169" s="165"/>
      <c r="PCG1169" s="165"/>
      <c r="PCH1169" s="165"/>
      <c r="PCI1169" s="165"/>
      <c r="PCJ1169" s="165"/>
      <c r="PCK1169" s="165"/>
      <c r="PCL1169" s="165"/>
      <c r="PCM1169" s="165"/>
      <c r="PCN1169" s="165"/>
      <c r="PCO1169" s="165"/>
      <c r="PCP1169" s="165"/>
      <c r="PCQ1169" s="165"/>
      <c r="PCR1169" s="165"/>
      <c r="PCS1169" s="165"/>
      <c r="PCT1169" s="165"/>
      <c r="PCU1169" s="165"/>
      <c r="PCV1169" s="165"/>
      <c r="PCW1169" s="165"/>
      <c r="PCX1169" s="165"/>
      <c r="PCY1169" s="165"/>
      <c r="PCZ1169" s="165"/>
      <c r="PDA1169" s="165"/>
      <c r="PDB1169" s="165"/>
      <c r="PDC1169" s="165"/>
      <c r="PDD1169" s="165"/>
      <c r="PDE1169" s="165"/>
      <c r="PDF1169" s="165"/>
      <c r="PDG1169" s="165"/>
      <c r="PDH1169" s="165"/>
      <c r="PDI1169" s="165"/>
      <c r="PDJ1169" s="165"/>
      <c r="PDK1169" s="165"/>
      <c r="PDL1169" s="165"/>
      <c r="PDM1169" s="165"/>
      <c r="PDN1169" s="165"/>
      <c r="PDO1169" s="165"/>
      <c r="PDP1169" s="165"/>
      <c r="PDQ1169" s="165"/>
      <c r="PDR1169" s="165"/>
      <c r="PDS1169" s="165"/>
      <c r="PDT1169" s="165"/>
      <c r="PDU1169" s="165"/>
      <c r="PDV1169" s="165"/>
      <c r="PDW1169" s="165"/>
      <c r="PDX1169" s="165"/>
      <c r="PDY1169" s="165"/>
      <c r="PDZ1169" s="165"/>
      <c r="PEA1169" s="165"/>
      <c r="PEB1169" s="165"/>
      <c r="PEC1169" s="165"/>
      <c r="PED1169" s="165"/>
      <c r="PEE1169" s="165"/>
      <c r="PEF1169" s="165"/>
      <c r="PEG1169" s="165"/>
      <c r="PEH1169" s="165"/>
      <c r="PEI1169" s="165"/>
      <c r="PEJ1169" s="165"/>
      <c r="PEK1169" s="165"/>
      <c r="PEL1169" s="165"/>
      <c r="PEM1169" s="165"/>
      <c r="PEN1169" s="165"/>
      <c r="PEO1169" s="165"/>
      <c r="PEP1169" s="165"/>
      <c r="PEQ1169" s="165"/>
      <c r="PER1169" s="165"/>
      <c r="PES1169" s="165"/>
      <c r="PET1169" s="165"/>
      <c r="PEU1169" s="165"/>
      <c r="PEV1169" s="165"/>
      <c r="PEW1169" s="165"/>
      <c r="PEX1169" s="165"/>
      <c r="PEY1169" s="165"/>
      <c r="PEZ1169" s="165"/>
      <c r="PFA1169" s="165"/>
      <c r="PFB1169" s="165"/>
      <c r="PFC1169" s="165"/>
      <c r="PFD1169" s="165"/>
      <c r="PFE1169" s="165"/>
      <c r="PFF1169" s="165"/>
      <c r="PFG1169" s="165"/>
      <c r="PFH1169" s="165"/>
      <c r="PFI1169" s="165"/>
      <c r="PFJ1169" s="165"/>
      <c r="PFK1169" s="165"/>
      <c r="PFL1169" s="165"/>
      <c r="PFM1169" s="165"/>
      <c r="PFN1169" s="165"/>
      <c r="PFO1169" s="165"/>
      <c r="PFP1169" s="165"/>
      <c r="PFQ1169" s="165"/>
      <c r="PFR1169" s="165"/>
      <c r="PFS1169" s="165"/>
      <c r="PFT1169" s="165"/>
      <c r="PFU1169" s="165"/>
      <c r="PFV1169" s="165"/>
      <c r="PFW1169" s="165"/>
      <c r="PFX1169" s="165"/>
      <c r="PFY1169" s="165"/>
      <c r="PFZ1169" s="165"/>
      <c r="PGA1169" s="165"/>
      <c r="PGB1169" s="165"/>
      <c r="PGC1169" s="165"/>
      <c r="PGD1169" s="165"/>
      <c r="PGE1169" s="165"/>
      <c r="PGF1169" s="165"/>
      <c r="PGG1169" s="165"/>
      <c r="PGH1169" s="165"/>
      <c r="PGI1169" s="165"/>
      <c r="PGJ1169" s="165"/>
      <c r="PGK1169" s="165"/>
      <c r="PGL1169" s="165"/>
      <c r="PGM1169" s="165"/>
      <c r="PGN1169" s="165"/>
      <c r="PGO1169" s="165"/>
      <c r="PGP1169" s="165"/>
      <c r="PGQ1169" s="165"/>
      <c r="PGR1169" s="165"/>
      <c r="PGS1169" s="165"/>
      <c r="PGT1169" s="165"/>
      <c r="PGU1169" s="165"/>
      <c r="PGV1169" s="165"/>
      <c r="PGW1169" s="165"/>
      <c r="PGX1169" s="165"/>
      <c r="PGY1169" s="165"/>
      <c r="PGZ1169" s="165"/>
      <c r="PHA1169" s="165"/>
      <c r="PHB1169" s="165"/>
      <c r="PHC1169" s="165"/>
      <c r="PHD1169" s="165"/>
      <c r="PHE1169" s="165"/>
      <c r="PHF1169" s="165"/>
      <c r="PHG1169" s="165"/>
      <c r="PHH1169" s="165"/>
      <c r="PHI1169" s="165"/>
      <c r="PHJ1169" s="165"/>
      <c r="PHK1169" s="165"/>
      <c r="PHL1169" s="165"/>
      <c r="PHM1169" s="165"/>
      <c r="PHN1169" s="165"/>
      <c r="PHO1169" s="165"/>
      <c r="PHP1169" s="165"/>
      <c r="PHQ1169" s="165"/>
      <c r="PHR1169" s="165"/>
      <c r="PHS1169" s="165"/>
      <c r="PHT1169" s="165"/>
      <c r="PHU1169" s="165"/>
      <c r="PHV1169" s="165"/>
      <c r="PHW1169" s="165"/>
      <c r="PHX1169" s="165"/>
      <c r="PHY1169" s="165"/>
      <c r="PHZ1169" s="165"/>
      <c r="PIA1169" s="165"/>
      <c r="PIB1169" s="165"/>
      <c r="PIC1169" s="165"/>
      <c r="PID1169" s="165"/>
      <c r="PIE1169" s="165"/>
      <c r="PIF1169" s="165"/>
      <c r="PIG1169" s="165"/>
      <c r="PIH1169" s="165"/>
      <c r="PII1169" s="165"/>
      <c r="PIJ1169" s="165"/>
      <c r="PIK1169" s="165"/>
      <c r="PIL1169" s="165"/>
      <c r="PIM1169" s="165"/>
      <c r="PIN1169" s="165"/>
      <c r="PIO1169" s="165"/>
      <c r="PIP1169" s="165"/>
      <c r="PIQ1169" s="165"/>
      <c r="PIR1169" s="165"/>
      <c r="PIS1169" s="165"/>
      <c r="PIT1169" s="165"/>
      <c r="PIU1169" s="165"/>
      <c r="PIV1169" s="165"/>
      <c r="PIW1169" s="165"/>
      <c r="PIX1169" s="165"/>
      <c r="PIY1169" s="165"/>
      <c r="PIZ1169" s="165"/>
      <c r="PJA1169" s="165"/>
      <c r="PJB1169" s="165"/>
      <c r="PJC1169" s="165"/>
      <c r="PJD1169" s="165"/>
      <c r="PJE1169" s="165"/>
      <c r="PJF1169" s="165"/>
      <c r="PJG1169" s="165"/>
      <c r="PJH1169" s="165"/>
      <c r="PJI1169" s="165"/>
      <c r="PJJ1169" s="165"/>
      <c r="PJK1169" s="165"/>
      <c r="PJL1169" s="165"/>
      <c r="PJM1169" s="165"/>
      <c r="PJN1169" s="165"/>
      <c r="PJO1169" s="165"/>
      <c r="PJP1169" s="165"/>
      <c r="PJQ1169" s="165"/>
      <c r="PJR1169" s="165"/>
      <c r="PJS1169" s="165"/>
      <c r="PJT1169" s="165"/>
      <c r="PJU1169" s="165"/>
      <c r="PJV1169" s="165"/>
      <c r="PJW1169" s="165"/>
      <c r="PJX1169" s="165"/>
      <c r="PJY1169" s="165"/>
      <c r="PJZ1169" s="165"/>
      <c r="PKA1169" s="165"/>
      <c r="PKB1169" s="165"/>
      <c r="PKC1169" s="165"/>
      <c r="PKD1169" s="165"/>
      <c r="PKE1169" s="165"/>
      <c r="PKF1169" s="165"/>
      <c r="PKG1169" s="165"/>
      <c r="PKH1169" s="165"/>
      <c r="PKI1169" s="165"/>
      <c r="PKJ1169" s="165"/>
      <c r="PKK1169" s="165"/>
      <c r="PKL1169" s="165"/>
      <c r="PKM1169" s="165"/>
      <c r="PKN1169" s="165"/>
      <c r="PKO1169" s="165"/>
      <c r="PKP1169" s="165"/>
      <c r="PKQ1169" s="165"/>
      <c r="PKR1169" s="165"/>
      <c r="PKS1169" s="165"/>
      <c r="PKT1169" s="165"/>
      <c r="PKU1169" s="165"/>
      <c r="PKV1169" s="165"/>
      <c r="PKW1169" s="165"/>
      <c r="PKX1169" s="165"/>
      <c r="PKY1169" s="165"/>
      <c r="PKZ1169" s="165"/>
      <c r="PLA1169" s="165"/>
      <c r="PLB1169" s="165"/>
      <c r="PLC1169" s="165"/>
      <c r="PLD1169" s="165"/>
      <c r="PLE1169" s="165"/>
      <c r="PLF1169" s="165"/>
      <c r="PLG1169" s="165"/>
      <c r="PLH1169" s="165"/>
      <c r="PLI1169" s="165"/>
      <c r="PLJ1169" s="165"/>
      <c r="PLK1169" s="165"/>
      <c r="PLL1169" s="165"/>
      <c r="PLM1169" s="165"/>
      <c r="PLN1169" s="165"/>
      <c r="PLO1169" s="165"/>
      <c r="PLP1169" s="165"/>
      <c r="PLQ1169" s="165"/>
      <c r="PLR1169" s="165"/>
      <c r="PLS1169" s="165"/>
      <c r="PLT1169" s="165"/>
      <c r="PLU1169" s="165"/>
      <c r="PLV1169" s="165"/>
      <c r="PLW1169" s="165"/>
      <c r="PLX1169" s="165"/>
      <c r="PLY1169" s="165"/>
      <c r="PLZ1169" s="165"/>
      <c r="PMA1169" s="165"/>
      <c r="PMB1169" s="165"/>
      <c r="PMC1169" s="165"/>
      <c r="PMD1169" s="165"/>
      <c r="PME1169" s="165"/>
      <c r="PMF1169" s="165"/>
      <c r="PMG1169" s="165"/>
      <c r="PMH1169" s="165"/>
      <c r="PMI1169" s="165"/>
      <c r="PMJ1169" s="165"/>
      <c r="PMK1169" s="165"/>
      <c r="PML1169" s="165"/>
      <c r="PMM1169" s="165"/>
      <c r="PMN1169" s="165"/>
      <c r="PMO1169" s="165"/>
      <c r="PMP1169" s="165"/>
      <c r="PMQ1169" s="165"/>
      <c r="PMR1169" s="165"/>
      <c r="PMS1169" s="165"/>
      <c r="PMT1169" s="165"/>
      <c r="PMU1169" s="165"/>
      <c r="PMV1169" s="165"/>
      <c r="PMW1169" s="165"/>
      <c r="PMX1169" s="165"/>
      <c r="PMY1169" s="165"/>
      <c r="PMZ1169" s="165"/>
      <c r="PNA1169" s="165"/>
      <c r="PNB1169" s="165"/>
      <c r="PNC1169" s="165"/>
      <c r="PND1169" s="165"/>
      <c r="PNE1169" s="165"/>
      <c r="PNF1169" s="165"/>
      <c r="PNG1169" s="165"/>
      <c r="PNH1169" s="165"/>
      <c r="PNI1169" s="165"/>
      <c r="PNJ1169" s="165"/>
      <c r="PNK1169" s="165"/>
      <c r="PNL1169" s="165"/>
      <c r="PNM1169" s="165"/>
      <c r="PNN1169" s="165"/>
      <c r="PNO1169" s="165"/>
      <c r="PNP1169" s="165"/>
      <c r="PNQ1169" s="165"/>
      <c r="PNR1169" s="165"/>
      <c r="PNS1169" s="165"/>
      <c r="PNT1169" s="165"/>
      <c r="PNU1169" s="165"/>
      <c r="PNV1169" s="165"/>
      <c r="PNW1169" s="165"/>
      <c r="PNX1169" s="165"/>
      <c r="PNY1169" s="165"/>
      <c r="PNZ1169" s="165"/>
      <c r="POA1169" s="165"/>
      <c r="POB1169" s="165"/>
      <c r="POC1169" s="165"/>
      <c r="POD1169" s="165"/>
      <c r="POE1169" s="165"/>
      <c r="POF1169" s="165"/>
      <c r="POG1169" s="165"/>
      <c r="POH1169" s="165"/>
      <c r="POI1169" s="165"/>
      <c r="POJ1169" s="165"/>
      <c r="POK1169" s="165"/>
      <c r="POL1169" s="165"/>
      <c r="POM1169" s="165"/>
      <c r="PON1169" s="165"/>
      <c r="POO1169" s="165"/>
      <c r="POP1169" s="165"/>
      <c r="POQ1169" s="165"/>
      <c r="POR1169" s="165"/>
      <c r="POS1169" s="165"/>
      <c r="POT1169" s="165"/>
      <c r="POU1169" s="165"/>
      <c r="POV1169" s="165"/>
      <c r="POW1169" s="165"/>
      <c r="POX1169" s="165"/>
      <c r="POY1169" s="165"/>
      <c r="POZ1169" s="165"/>
      <c r="PPA1169" s="165"/>
      <c r="PPB1169" s="165"/>
      <c r="PPC1169" s="165"/>
      <c r="PPD1169" s="165"/>
      <c r="PPE1169" s="165"/>
      <c r="PPF1169" s="165"/>
      <c r="PPG1169" s="165"/>
      <c r="PPH1169" s="165"/>
      <c r="PPI1169" s="165"/>
      <c r="PPJ1169" s="165"/>
      <c r="PPK1169" s="165"/>
      <c r="PPL1169" s="165"/>
      <c r="PPM1169" s="165"/>
      <c r="PPN1169" s="165"/>
      <c r="PPO1169" s="165"/>
      <c r="PPP1169" s="165"/>
      <c r="PPQ1169" s="165"/>
      <c r="PPR1169" s="165"/>
      <c r="PPS1169" s="165"/>
      <c r="PPT1169" s="165"/>
      <c r="PPU1169" s="165"/>
      <c r="PPV1169" s="165"/>
      <c r="PPW1169" s="165"/>
      <c r="PPX1169" s="165"/>
      <c r="PPY1169" s="165"/>
      <c r="PPZ1169" s="165"/>
      <c r="PQA1169" s="165"/>
      <c r="PQB1169" s="165"/>
      <c r="PQC1169" s="165"/>
      <c r="PQD1169" s="165"/>
      <c r="PQE1169" s="165"/>
      <c r="PQF1169" s="165"/>
      <c r="PQG1169" s="165"/>
      <c r="PQH1169" s="165"/>
      <c r="PQI1169" s="165"/>
      <c r="PQJ1169" s="165"/>
      <c r="PQK1169" s="165"/>
      <c r="PQL1169" s="165"/>
      <c r="PQM1169" s="165"/>
      <c r="PQN1169" s="165"/>
      <c r="PQO1169" s="165"/>
      <c r="PQP1169" s="165"/>
      <c r="PQQ1169" s="165"/>
      <c r="PQR1169" s="165"/>
      <c r="PQS1169" s="165"/>
      <c r="PQT1169" s="165"/>
      <c r="PQU1169" s="165"/>
      <c r="PQV1169" s="165"/>
      <c r="PQW1169" s="165"/>
      <c r="PQX1169" s="165"/>
      <c r="PQY1169" s="165"/>
      <c r="PQZ1169" s="165"/>
      <c r="PRA1169" s="165"/>
      <c r="PRB1169" s="165"/>
      <c r="PRC1169" s="165"/>
      <c r="PRD1169" s="165"/>
      <c r="PRE1169" s="165"/>
      <c r="PRF1169" s="165"/>
      <c r="PRG1169" s="165"/>
      <c r="PRH1169" s="165"/>
      <c r="PRI1169" s="165"/>
      <c r="PRJ1169" s="165"/>
      <c r="PRK1169" s="165"/>
      <c r="PRL1169" s="165"/>
      <c r="PRM1169" s="165"/>
      <c r="PRN1169" s="165"/>
      <c r="PRO1169" s="165"/>
      <c r="PRP1169" s="165"/>
      <c r="PRQ1169" s="165"/>
      <c r="PRR1169" s="165"/>
      <c r="PRS1169" s="165"/>
      <c r="PRT1169" s="165"/>
      <c r="PRU1169" s="165"/>
      <c r="PRV1169" s="165"/>
      <c r="PRW1169" s="165"/>
      <c r="PRX1169" s="165"/>
      <c r="PRY1169" s="165"/>
      <c r="PRZ1169" s="165"/>
      <c r="PSA1169" s="165"/>
      <c r="PSB1169" s="165"/>
      <c r="PSC1169" s="165"/>
      <c r="PSD1169" s="165"/>
      <c r="PSE1169" s="165"/>
      <c r="PSF1169" s="165"/>
      <c r="PSG1169" s="165"/>
      <c r="PSH1169" s="165"/>
      <c r="PSI1169" s="165"/>
      <c r="PSJ1169" s="165"/>
      <c r="PSK1169" s="165"/>
      <c r="PSL1169" s="165"/>
      <c r="PSM1169" s="165"/>
      <c r="PSN1169" s="165"/>
      <c r="PSO1169" s="165"/>
      <c r="PSP1169" s="165"/>
      <c r="PSQ1169" s="165"/>
      <c r="PSR1169" s="165"/>
      <c r="PSS1169" s="165"/>
      <c r="PST1169" s="165"/>
      <c r="PSU1169" s="165"/>
      <c r="PSV1169" s="165"/>
      <c r="PSW1169" s="165"/>
      <c r="PSX1169" s="165"/>
      <c r="PSY1169" s="165"/>
      <c r="PSZ1169" s="165"/>
      <c r="PTA1169" s="165"/>
      <c r="PTB1169" s="165"/>
      <c r="PTC1169" s="165"/>
      <c r="PTD1169" s="165"/>
      <c r="PTE1169" s="165"/>
      <c r="PTF1169" s="165"/>
      <c r="PTG1169" s="165"/>
      <c r="PTH1169" s="165"/>
      <c r="PTI1169" s="165"/>
      <c r="PTJ1169" s="165"/>
      <c r="PTK1169" s="165"/>
      <c r="PTL1169" s="165"/>
      <c r="PTM1169" s="165"/>
      <c r="PTN1169" s="165"/>
      <c r="PTO1169" s="165"/>
      <c r="PTP1169" s="165"/>
      <c r="PTQ1169" s="165"/>
      <c r="PTR1169" s="165"/>
      <c r="PTS1169" s="165"/>
      <c r="PTT1169" s="165"/>
      <c r="PTU1169" s="165"/>
      <c r="PTV1169" s="165"/>
      <c r="PTW1169" s="165"/>
      <c r="PTX1169" s="165"/>
      <c r="PTY1169" s="165"/>
      <c r="PTZ1169" s="165"/>
      <c r="PUA1169" s="165"/>
      <c r="PUB1169" s="165"/>
      <c r="PUC1169" s="165"/>
      <c r="PUD1169" s="165"/>
      <c r="PUE1169" s="165"/>
      <c r="PUF1169" s="165"/>
      <c r="PUG1169" s="165"/>
      <c r="PUH1169" s="165"/>
      <c r="PUI1169" s="165"/>
      <c r="PUJ1169" s="165"/>
      <c r="PUK1169" s="165"/>
      <c r="PUL1169" s="165"/>
      <c r="PUM1169" s="165"/>
      <c r="PUN1169" s="165"/>
      <c r="PUO1169" s="165"/>
      <c r="PUP1169" s="165"/>
      <c r="PUQ1169" s="165"/>
      <c r="PUR1169" s="165"/>
      <c r="PUS1169" s="165"/>
      <c r="PUT1169" s="165"/>
      <c r="PUU1169" s="165"/>
      <c r="PUV1169" s="165"/>
      <c r="PUW1169" s="165"/>
      <c r="PUX1169" s="165"/>
      <c r="PUY1169" s="165"/>
      <c r="PUZ1169" s="165"/>
      <c r="PVA1169" s="165"/>
      <c r="PVB1169" s="165"/>
      <c r="PVC1169" s="165"/>
      <c r="PVD1169" s="165"/>
      <c r="PVE1169" s="165"/>
      <c r="PVF1169" s="165"/>
      <c r="PVG1169" s="165"/>
      <c r="PVH1169" s="165"/>
      <c r="PVI1169" s="165"/>
      <c r="PVJ1169" s="165"/>
      <c r="PVK1169" s="165"/>
      <c r="PVL1169" s="165"/>
      <c r="PVM1169" s="165"/>
      <c r="PVN1169" s="165"/>
      <c r="PVO1169" s="165"/>
      <c r="PVP1169" s="165"/>
      <c r="PVQ1169" s="165"/>
      <c r="PVR1169" s="165"/>
      <c r="PVS1169" s="165"/>
      <c r="PVT1169" s="165"/>
      <c r="PVU1169" s="165"/>
      <c r="PVV1169" s="165"/>
      <c r="PVW1169" s="165"/>
      <c r="PVX1169" s="165"/>
      <c r="PVY1169" s="165"/>
      <c r="PVZ1169" s="165"/>
      <c r="PWA1169" s="165"/>
      <c r="PWB1169" s="165"/>
      <c r="PWC1169" s="165"/>
      <c r="PWD1169" s="165"/>
      <c r="PWE1169" s="165"/>
      <c r="PWF1169" s="165"/>
      <c r="PWG1169" s="165"/>
      <c r="PWH1169" s="165"/>
      <c r="PWI1169" s="165"/>
      <c r="PWJ1169" s="165"/>
      <c r="PWK1169" s="165"/>
      <c r="PWL1169" s="165"/>
      <c r="PWM1169" s="165"/>
      <c r="PWN1169" s="165"/>
      <c r="PWO1169" s="165"/>
      <c r="PWP1169" s="165"/>
      <c r="PWQ1169" s="165"/>
      <c r="PWR1169" s="165"/>
      <c r="PWS1169" s="165"/>
      <c r="PWT1169" s="165"/>
      <c r="PWU1169" s="165"/>
      <c r="PWV1169" s="165"/>
      <c r="PWW1169" s="165"/>
      <c r="PWX1169" s="165"/>
      <c r="PWY1169" s="165"/>
      <c r="PWZ1169" s="165"/>
      <c r="PXA1169" s="165"/>
      <c r="PXB1169" s="165"/>
      <c r="PXC1169" s="165"/>
      <c r="PXD1169" s="165"/>
      <c r="PXE1169" s="165"/>
      <c r="PXF1169" s="165"/>
      <c r="PXG1169" s="165"/>
      <c r="PXH1169" s="165"/>
      <c r="PXI1169" s="165"/>
      <c r="PXJ1169" s="165"/>
      <c r="PXK1169" s="165"/>
      <c r="PXL1169" s="165"/>
      <c r="PXM1169" s="165"/>
      <c r="PXN1169" s="165"/>
      <c r="PXO1169" s="165"/>
      <c r="PXP1169" s="165"/>
      <c r="PXQ1169" s="165"/>
      <c r="PXR1169" s="165"/>
      <c r="PXS1169" s="165"/>
      <c r="PXT1169" s="165"/>
      <c r="PXU1169" s="165"/>
      <c r="PXV1169" s="165"/>
      <c r="PXW1169" s="165"/>
      <c r="PXX1169" s="165"/>
      <c r="PXY1169" s="165"/>
      <c r="PXZ1169" s="165"/>
      <c r="PYA1169" s="165"/>
      <c r="PYB1169" s="165"/>
      <c r="PYC1169" s="165"/>
      <c r="PYD1169" s="165"/>
      <c r="PYE1169" s="165"/>
      <c r="PYF1169" s="165"/>
      <c r="PYG1169" s="165"/>
      <c r="PYH1169" s="165"/>
      <c r="PYI1169" s="165"/>
      <c r="PYJ1169" s="165"/>
      <c r="PYK1169" s="165"/>
      <c r="PYL1169" s="165"/>
      <c r="PYM1169" s="165"/>
      <c r="PYN1169" s="165"/>
      <c r="PYO1169" s="165"/>
      <c r="PYP1169" s="165"/>
      <c r="PYQ1169" s="165"/>
      <c r="PYR1169" s="165"/>
      <c r="PYS1169" s="165"/>
      <c r="PYT1169" s="165"/>
      <c r="PYU1169" s="165"/>
      <c r="PYV1169" s="165"/>
      <c r="PYW1169" s="165"/>
      <c r="PYX1169" s="165"/>
      <c r="PYY1169" s="165"/>
      <c r="PYZ1169" s="165"/>
      <c r="PZA1169" s="165"/>
      <c r="PZB1169" s="165"/>
      <c r="PZC1169" s="165"/>
      <c r="PZD1169" s="165"/>
      <c r="PZE1169" s="165"/>
      <c r="PZF1169" s="165"/>
      <c r="PZG1169" s="165"/>
      <c r="PZH1169" s="165"/>
      <c r="PZI1169" s="165"/>
      <c r="PZJ1169" s="165"/>
      <c r="PZK1169" s="165"/>
      <c r="PZL1169" s="165"/>
      <c r="PZM1169" s="165"/>
      <c r="PZN1169" s="165"/>
      <c r="PZO1169" s="165"/>
      <c r="PZP1169" s="165"/>
      <c r="PZQ1169" s="165"/>
      <c r="PZR1169" s="165"/>
      <c r="PZS1169" s="165"/>
      <c r="PZT1169" s="165"/>
      <c r="PZU1169" s="165"/>
      <c r="PZV1169" s="165"/>
      <c r="PZW1169" s="165"/>
      <c r="PZX1169" s="165"/>
      <c r="PZY1169" s="165"/>
      <c r="PZZ1169" s="165"/>
      <c r="QAA1169" s="165"/>
      <c r="QAB1169" s="165"/>
      <c r="QAC1169" s="165"/>
      <c r="QAD1169" s="165"/>
      <c r="QAE1169" s="165"/>
      <c r="QAF1169" s="165"/>
      <c r="QAG1169" s="165"/>
      <c r="QAH1169" s="165"/>
      <c r="QAI1169" s="165"/>
      <c r="QAJ1169" s="165"/>
      <c r="QAK1169" s="165"/>
      <c r="QAL1169" s="165"/>
      <c r="QAM1169" s="165"/>
      <c r="QAN1169" s="165"/>
      <c r="QAO1169" s="165"/>
      <c r="QAP1169" s="165"/>
      <c r="QAQ1169" s="165"/>
      <c r="QAR1169" s="165"/>
      <c r="QAS1169" s="165"/>
      <c r="QAT1169" s="165"/>
      <c r="QAU1169" s="165"/>
      <c r="QAV1169" s="165"/>
      <c r="QAW1169" s="165"/>
      <c r="QAX1169" s="165"/>
      <c r="QAY1169" s="165"/>
      <c r="QAZ1169" s="165"/>
      <c r="QBA1169" s="165"/>
      <c r="QBB1169" s="165"/>
      <c r="QBC1169" s="165"/>
      <c r="QBD1169" s="165"/>
      <c r="QBE1169" s="165"/>
      <c r="QBF1169" s="165"/>
      <c r="QBG1169" s="165"/>
      <c r="QBH1169" s="165"/>
      <c r="QBI1169" s="165"/>
      <c r="QBJ1169" s="165"/>
      <c r="QBK1169" s="165"/>
      <c r="QBL1169" s="165"/>
      <c r="QBM1169" s="165"/>
      <c r="QBN1169" s="165"/>
      <c r="QBO1169" s="165"/>
      <c r="QBP1169" s="165"/>
      <c r="QBQ1169" s="165"/>
      <c r="QBR1169" s="165"/>
      <c r="QBS1169" s="165"/>
      <c r="QBT1169" s="165"/>
      <c r="QBU1169" s="165"/>
      <c r="QBV1169" s="165"/>
      <c r="QBW1169" s="165"/>
      <c r="QBX1169" s="165"/>
      <c r="QBY1169" s="165"/>
      <c r="QBZ1169" s="165"/>
      <c r="QCA1169" s="165"/>
      <c r="QCB1169" s="165"/>
      <c r="QCC1169" s="165"/>
      <c r="QCD1169" s="165"/>
      <c r="QCE1169" s="165"/>
      <c r="QCF1169" s="165"/>
      <c r="QCG1169" s="165"/>
      <c r="QCH1169" s="165"/>
      <c r="QCI1169" s="165"/>
      <c r="QCJ1169" s="165"/>
      <c r="QCK1169" s="165"/>
      <c r="QCL1169" s="165"/>
      <c r="QCM1169" s="165"/>
      <c r="QCN1169" s="165"/>
      <c r="QCO1169" s="165"/>
      <c r="QCP1169" s="165"/>
      <c r="QCQ1169" s="165"/>
      <c r="QCR1169" s="165"/>
      <c r="QCS1169" s="165"/>
      <c r="QCT1169" s="165"/>
      <c r="QCU1169" s="165"/>
      <c r="QCV1169" s="165"/>
      <c r="QCW1169" s="165"/>
      <c r="QCX1169" s="165"/>
      <c r="QCY1169" s="165"/>
      <c r="QCZ1169" s="165"/>
      <c r="QDA1169" s="165"/>
      <c r="QDB1169" s="165"/>
      <c r="QDC1169" s="165"/>
      <c r="QDD1169" s="165"/>
      <c r="QDE1169" s="165"/>
      <c r="QDF1169" s="165"/>
      <c r="QDG1169" s="165"/>
      <c r="QDH1169" s="165"/>
      <c r="QDI1169" s="165"/>
      <c r="QDJ1169" s="165"/>
      <c r="QDK1169" s="165"/>
      <c r="QDL1169" s="165"/>
      <c r="QDM1169" s="165"/>
      <c r="QDN1169" s="165"/>
      <c r="QDO1169" s="165"/>
      <c r="QDP1169" s="165"/>
      <c r="QDQ1169" s="165"/>
      <c r="QDR1169" s="165"/>
      <c r="QDS1169" s="165"/>
      <c r="QDT1169" s="165"/>
      <c r="QDU1169" s="165"/>
      <c r="QDV1169" s="165"/>
      <c r="QDW1169" s="165"/>
      <c r="QDX1169" s="165"/>
      <c r="QDY1169" s="165"/>
      <c r="QDZ1169" s="165"/>
      <c r="QEA1169" s="165"/>
      <c r="QEB1169" s="165"/>
      <c r="QEC1169" s="165"/>
      <c r="QED1169" s="165"/>
      <c r="QEE1169" s="165"/>
      <c r="QEF1169" s="165"/>
      <c r="QEG1169" s="165"/>
      <c r="QEH1169" s="165"/>
      <c r="QEI1169" s="165"/>
      <c r="QEJ1169" s="165"/>
      <c r="QEK1169" s="165"/>
      <c r="QEL1169" s="165"/>
      <c r="QEM1169" s="165"/>
      <c r="QEN1169" s="165"/>
      <c r="QEO1169" s="165"/>
      <c r="QEP1169" s="165"/>
      <c r="QEQ1169" s="165"/>
      <c r="QER1169" s="165"/>
      <c r="QES1169" s="165"/>
      <c r="QET1169" s="165"/>
      <c r="QEU1169" s="165"/>
      <c r="QEV1169" s="165"/>
      <c r="QEW1169" s="165"/>
      <c r="QEX1169" s="165"/>
      <c r="QEY1169" s="165"/>
      <c r="QEZ1169" s="165"/>
      <c r="QFA1169" s="165"/>
      <c r="QFB1169" s="165"/>
      <c r="QFC1169" s="165"/>
      <c r="QFD1169" s="165"/>
      <c r="QFE1169" s="165"/>
      <c r="QFF1169" s="165"/>
      <c r="QFG1169" s="165"/>
      <c r="QFH1169" s="165"/>
      <c r="QFI1169" s="165"/>
      <c r="QFJ1169" s="165"/>
      <c r="QFK1169" s="165"/>
      <c r="QFL1169" s="165"/>
      <c r="QFM1169" s="165"/>
      <c r="QFN1169" s="165"/>
      <c r="QFO1169" s="165"/>
      <c r="QFP1169" s="165"/>
      <c r="QFQ1169" s="165"/>
      <c r="QFR1169" s="165"/>
      <c r="QFS1169" s="165"/>
      <c r="QFT1169" s="165"/>
      <c r="QFU1169" s="165"/>
      <c r="QFV1169" s="165"/>
      <c r="QFW1169" s="165"/>
      <c r="QFX1169" s="165"/>
      <c r="QFY1169" s="165"/>
      <c r="QFZ1169" s="165"/>
      <c r="QGA1169" s="165"/>
      <c r="QGB1169" s="165"/>
      <c r="QGC1169" s="165"/>
      <c r="QGD1169" s="165"/>
      <c r="QGE1169" s="165"/>
      <c r="QGF1169" s="165"/>
      <c r="QGG1169" s="165"/>
      <c r="QGH1169" s="165"/>
      <c r="QGI1169" s="165"/>
      <c r="QGJ1169" s="165"/>
      <c r="QGK1169" s="165"/>
      <c r="QGL1169" s="165"/>
      <c r="QGM1169" s="165"/>
      <c r="QGN1169" s="165"/>
      <c r="QGO1169" s="165"/>
      <c r="QGP1169" s="165"/>
      <c r="QGQ1169" s="165"/>
      <c r="QGR1169" s="165"/>
      <c r="QGS1169" s="165"/>
      <c r="QGT1169" s="165"/>
      <c r="QGU1169" s="165"/>
      <c r="QGV1169" s="165"/>
      <c r="QGW1169" s="165"/>
      <c r="QGX1169" s="165"/>
      <c r="QGY1169" s="165"/>
      <c r="QGZ1169" s="165"/>
      <c r="QHA1169" s="165"/>
      <c r="QHB1169" s="165"/>
      <c r="QHC1169" s="165"/>
      <c r="QHD1169" s="165"/>
      <c r="QHE1169" s="165"/>
      <c r="QHF1169" s="165"/>
      <c r="QHG1169" s="165"/>
      <c r="QHH1169" s="165"/>
      <c r="QHI1169" s="165"/>
      <c r="QHJ1169" s="165"/>
      <c r="QHK1169" s="165"/>
      <c r="QHL1169" s="165"/>
      <c r="QHM1169" s="165"/>
      <c r="QHN1169" s="165"/>
      <c r="QHO1169" s="165"/>
      <c r="QHP1169" s="165"/>
      <c r="QHQ1169" s="165"/>
      <c r="QHR1169" s="165"/>
      <c r="QHS1169" s="165"/>
      <c r="QHT1169" s="165"/>
      <c r="QHU1169" s="165"/>
      <c r="QHV1169" s="165"/>
      <c r="QHW1169" s="165"/>
      <c r="QHX1169" s="165"/>
      <c r="QHY1169" s="165"/>
      <c r="QHZ1169" s="165"/>
      <c r="QIA1169" s="165"/>
      <c r="QIB1169" s="165"/>
      <c r="QIC1169" s="165"/>
      <c r="QID1169" s="165"/>
      <c r="QIE1169" s="165"/>
      <c r="QIF1169" s="165"/>
      <c r="QIG1169" s="165"/>
      <c r="QIH1169" s="165"/>
      <c r="QII1169" s="165"/>
      <c r="QIJ1169" s="165"/>
      <c r="QIK1169" s="165"/>
      <c r="QIL1169" s="165"/>
      <c r="QIM1169" s="165"/>
      <c r="QIN1169" s="165"/>
      <c r="QIO1169" s="165"/>
      <c r="QIP1169" s="165"/>
      <c r="QIQ1169" s="165"/>
      <c r="QIR1169" s="165"/>
      <c r="QIS1169" s="165"/>
      <c r="QIT1169" s="165"/>
      <c r="QIU1169" s="165"/>
      <c r="QIV1169" s="165"/>
      <c r="QIW1169" s="165"/>
      <c r="QIX1169" s="165"/>
      <c r="QIY1169" s="165"/>
      <c r="QIZ1169" s="165"/>
      <c r="QJA1169" s="165"/>
      <c r="QJB1169" s="165"/>
      <c r="QJC1169" s="165"/>
      <c r="QJD1169" s="165"/>
      <c r="QJE1169" s="165"/>
      <c r="QJF1169" s="165"/>
      <c r="QJG1169" s="165"/>
      <c r="QJH1169" s="165"/>
      <c r="QJI1169" s="165"/>
      <c r="QJJ1169" s="165"/>
      <c r="QJK1169" s="165"/>
      <c r="QJL1169" s="165"/>
      <c r="QJM1169" s="165"/>
      <c r="QJN1169" s="165"/>
      <c r="QJO1169" s="165"/>
      <c r="QJP1169" s="165"/>
      <c r="QJQ1169" s="165"/>
      <c r="QJR1169" s="165"/>
      <c r="QJS1169" s="165"/>
      <c r="QJT1169" s="165"/>
      <c r="QJU1169" s="165"/>
      <c r="QJV1169" s="165"/>
      <c r="QJW1169" s="165"/>
      <c r="QJX1169" s="165"/>
      <c r="QJY1169" s="165"/>
      <c r="QJZ1169" s="165"/>
      <c r="QKA1169" s="165"/>
      <c r="QKB1169" s="165"/>
      <c r="QKC1169" s="165"/>
      <c r="QKD1169" s="165"/>
      <c r="QKE1169" s="165"/>
      <c r="QKF1169" s="165"/>
      <c r="QKG1169" s="165"/>
      <c r="QKH1169" s="165"/>
      <c r="QKI1169" s="165"/>
      <c r="QKJ1169" s="165"/>
      <c r="QKK1169" s="165"/>
      <c r="QKL1169" s="165"/>
      <c r="QKM1169" s="165"/>
      <c r="QKN1169" s="165"/>
      <c r="QKO1169" s="165"/>
      <c r="QKP1169" s="165"/>
      <c r="QKQ1169" s="165"/>
      <c r="QKR1169" s="165"/>
      <c r="QKS1169" s="165"/>
      <c r="QKT1169" s="165"/>
      <c r="QKU1169" s="165"/>
      <c r="QKV1169" s="165"/>
      <c r="QKW1169" s="165"/>
      <c r="QKX1169" s="165"/>
      <c r="QKY1169" s="165"/>
      <c r="QKZ1169" s="165"/>
      <c r="QLA1169" s="165"/>
      <c r="QLB1169" s="165"/>
      <c r="QLC1169" s="165"/>
      <c r="QLD1169" s="165"/>
      <c r="QLE1169" s="165"/>
      <c r="QLF1169" s="165"/>
      <c r="QLG1169" s="165"/>
      <c r="QLH1169" s="165"/>
      <c r="QLI1169" s="165"/>
      <c r="QLJ1169" s="165"/>
      <c r="QLK1169" s="165"/>
      <c r="QLL1169" s="165"/>
      <c r="QLM1169" s="165"/>
      <c r="QLN1169" s="165"/>
      <c r="QLO1169" s="165"/>
      <c r="QLP1169" s="165"/>
      <c r="QLQ1169" s="165"/>
      <c r="QLR1169" s="165"/>
      <c r="QLS1169" s="165"/>
      <c r="QLT1169" s="165"/>
      <c r="QLU1169" s="165"/>
      <c r="QLV1169" s="165"/>
      <c r="QLW1169" s="165"/>
      <c r="QLX1169" s="165"/>
      <c r="QLY1169" s="165"/>
      <c r="QLZ1169" s="165"/>
      <c r="QMA1169" s="165"/>
      <c r="QMB1169" s="165"/>
      <c r="QMC1169" s="165"/>
      <c r="QMD1169" s="165"/>
      <c r="QME1169" s="165"/>
      <c r="QMF1169" s="165"/>
      <c r="QMG1169" s="165"/>
      <c r="QMH1169" s="165"/>
      <c r="QMI1169" s="165"/>
      <c r="QMJ1169" s="165"/>
      <c r="QMK1169" s="165"/>
      <c r="QML1169" s="165"/>
      <c r="QMM1169" s="165"/>
      <c r="QMN1169" s="165"/>
      <c r="QMO1169" s="165"/>
      <c r="QMP1169" s="165"/>
      <c r="QMQ1169" s="165"/>
      <c r="QMR1169" s="165"/>
      <c r="QMS1169" s="165"/>
      <c r="QMT1169" s="165"/>
      <c r="QMU1169" s="165"/>
      <c r="QMV1169" s="165"/>
      <c r="QMW1169" s="165"/>
      <c r="QMX1169" s="165"/>
      <c r="QMY1169" s="165"/>
      <c r="QMZ1169" s="165"/>
      <c r="QNA1169" s="165"/>
      <c r="QNB1169" s="165"/>
      <c r="QNC1169" s="165"/>
      <c r="QND1169" s="165"/>
      <c r="QNE1169" s="165"/>
      <c r="QNF1169" s="165"/>
      <c r="QNG1169" s="165"/>
      <c r="QNH1169" s="165"/>
      <c r="QNI1169" s="165"/>
      <c r="QNJ1169" s="165"/>
      <c r="QNK1169" s="165"/>
      <c r="QNL1169" s="165"/>
      <c r="QNM1169" s="165"/>
      <c r="QNN1169" s="165"/>
      <c r="QNO1169" s="165"/>
      <c r="QNP1169" s="165"/>
      <c r="QNQ1169" s="165"/>
      <c r="QNR1169" s="165"/>
      <c r="QNS1169" s="165"/>
      <c r="QNT1169" s="165"/>
      <c r="QNU1169" s="165"/>
      <c r="QNV1169" s="165"/>
      <c r="QNW1169" s="165"/>
      <c r="QNX1169" s="165"/>
      <c r="QNY1169" s="165"/>
      <c r="QNZ1169" s="165"/>
      <c r="QOA1169" s="165"/>
      <c r="QOB1169" s="165"/>
      <c r="QOC1169" s="165"/>
      <c r="QOD1169" s="165"/>
      <c r="QOE1169" s="165"/>
      <c r="QOF1169" s="165"/>
      <c r="QOG1169" s="165"/>
      <c r="QOH1169" s="165"/>
      <c r="QOI1169" s="165"/>
      <c r="QOJ1169" s="165"/>
      <c r="QOK1169" s="165"/>
      <c r="QOL1169" s="165"/>
      <c r="QOM1169" s="165"/>
      <c r="QON1169" s="165"/>
      <c r="QOO1169" s="165"/>
      <c r="QOP1169" s="165"/>
      <c r="QOQ1169" s="165"/>
      <c r="QOR1169" s="165"/>
      <c r="QOS1169" s="165"/>
      <c r="QOT1169" s="165"/>
      <c r="QOU1169" s="165"/>
      <c r="QOV1169" s="165"/>
      <c r="QOW1169" s="165"/>
      <c r="QOX1169" s="165"/>
      <c r="QOY1169" s="165"/>
      <c r="QOZ1169" s="165"/>
      <c r="QPA1169" s="165"/>
      <c r="QPB1169" s="165"/>
      <c r="QPC1169" s="165"/>
      <c r="QPD1169" s="165"/>
      <c r="QPE1169" s="165"/>
      <c r="QPF1169" s="165"/>
      <c r="QPG1169" s="165"/>
      <c r="QPH1169" s="165"/>
      <c r="QPI1169" s="165"/>
      <c r="QPJ1169" s="165"/>
      <c r="QPK1169" s="165"/>
      <c r="QPL1169" s="165"/>
      <c r="QPM1169" s="165"/>
      <c r="QPN1169" s="165"/>
      <c r="QPO1169" s="165"/>
      <c r="QPP1169" s="165"/>
      <c r="QPQ1169" s="165"/>
      <c r="QPR1169" s="165"/>
      <c r="QPS1169" s="165"/>
      <c r="QPT1169" s="165"/>
      <c r="QPU1169" s="165"/>
      <c r="QPV1169" s="165"/>
      <c r="QPW1169" s="165"/>
      <c r="QPX1169" s="165"/>
      <c r="QPY1169" s="165"/>
      <c r="QPZ1169" s="165"/>
      <c r="QQA1169" s="165"/>
      <c r="QQB1169" s="165"/>
      <c r="QQC1169" s="165"/>
      <c r="QQD1169" s="165"/>
      <c r="QQE1169" s="165"/>
      <c r="QQF1169" s="165"/>
      <c r="QQG1169" s="165"/>
      <c r="QQH1169" s="165"/>
      <c r="QQI1169" s="165"/>
      <c r="QQJ1169" s="165"/>
      <c r="QQK1169" s="165"/>
      <c r="QQL1169" s="165"/>
      <c r="QQM1169" s="165"/>
      <c r="QQN1169" s="165"/>
      <c r="QQO1169" s="165"/>
      <c r="QQP1169" s="165"/>
      <c r="QQQ1169" s="165"/>
      <c r="QQR1169" s="165"/>
      <c r="QQS1169" s="165"/>
      <c r="QQT1169" s="165"/>
      <c r="QQU1169" s="165"/>
      <c r="QQV1169" s="165"/>
      <c r="QQW1169" s="165"/>
      <c r="QQX1169" s="165"/>
      <c r="QQY1169" s="165"/>
      <c r="QQZ1169" s="165"/>
      <c r="QRA1169" s="165"/>
      <c r="QRB1169" s="165"/>
      <c r="QRC1169" s="165"/>
      <c r="QRD1169" s="165"/>
      <c r="QRE1169" s="165"/>
      <c r="QRF1169" s="165"/>
      <c r="QRG1169" s="165"/>
      <c r="QRH1169" s="165"/>
      <c r="QRI1169" s="165"/>
      <c r="QRJ1169" s="165"/>
      <c r="QRK1169" s="165"/>
      <c r="QRL1169" s="165"/>
      <c r="QRM1169" s="165"/>
      <c r="QRN1169" s="165"/>
      <c r="QRO1169" s="165"/>
      <c r="QRP1169" s="165"/>
      <c r="QRQ1169" s="165"/>
      <c r="QRR1169" s="165"/>
      <c r="QRS1169" s="165"/>
      <c r="QRT1169" s="165"/>
      <c r="QRU1169" s="165"/>
      <c r="QRV1169" s="165"/>
      <c r="QRW1169" s="165"/>
      <c r="QRX1169" s="165"/>
      <c r="QRY1169" s="165"/>
      <c r="QRZ1169" s="165"/>
      <c r="QSA1169" s="165"/>
      <c r="QSB1169" s="165"/>
      <c r="QSC1169" s="165"/>
      <c r="QSD1169" s="165"/>
      <c r="QSE1169" s="165"/>
      <c r="QSF1169" s="165"/>
      <c r="QSG1169" s="165"/>
      <c r="QSH1169" s="165"/>
      <c r="QSI1169" s="165"/>
      <c r="QSJ1169" s="165"/>
      <c r="QSK1169" s="165"/>
      <c r="QSL1169" s="165"/>
      <c r="QSM1169" s="165"/>
      <c r="QSN1169" s="165"/>
      <c r="QSO1169" s="165"/>
      <c r="QSP1169" s="165"/>
      <c r="QSQ1169" s="165"/>
      <c r="QSR1169" s="165"/>
      <c r="QSS1169" s="165"/>
      <c r="QST1169" s="165"/>
      <c r="QSU1169" s="165"/>
      <c r="QSV1169" s="165"/>
      <c r="QSW1169" s="165"/>
      <c r="QSX1169" s="165"/>
      <c r="QSY1169" s="165"/>
      <c r="QSZ1169" s="165"/>
      <c r="QTA1169" s="165"/>
      <c r="QTB1169" s="165"/>
      <c r="QTC1169" s="165"/>
      <c r="QTD1169" s="165"/>
      <c r="QTE1169" s="165"/>
      <c r="QTF1169" s="165"/>
      <c r="QTG1169" s="165"/>
      <c r="QTH1169" s="165"/>
      <c r="QTI1169" s="165"/>
      <c r="QTJ1169" s="165"/>
      <c r="QTK1169" s="165"/>
      <c r="QTL1169" s="165"/>
      <c r="QTM1169" s="165"/>
      <c r="QTN1169" s="165"/>
      <c r="QTO1169" s="165"/>
      <c r="QTP1169" s="165"/>
      <c r="QTQ1169" s="165"/>
      <c r="QTR1169" s="165"/>
      <c r="QTS1169" s="165"/>
      <c r="QTT1169" s="165"/>
      <c r="QTU1169" s="165"/>
      <c r="QTV1169" s="165"/>
      <c r="QTW1169" s="165"/>
      <c r="QTX1169" s="165"/>
      <c r="QTY1169" s="165"/>
      <c r="QTZ1169" s="165"/>
      <c r="QUA1169" s="165"/>
      <c r="QUB1169" s="165"/>
      <c r="QUC1169" s="165"/>
      <c r="QUD1169" s="165"/>
      <c r="QUE1169" s="165"/>
      <c r="QUF1169" s="165"/>
      <c r="QUG1169" s="165"/>
      <c r="QUH1169" s="165"/>
      <c r="QUI1169" s="165"/>
      <c r="QUJ1169" s="165"/>
      <c r="QUK1169" s="165"/>
      <c r="QUL1169" s="165"/>
      <c r="QUM1169" s="165"/>
      <c r="QUN1169" s="165"/>
      <c r="QUO1169" s="165"/>
      <c r="QUP1169" s="165"/>
      <c r="QUQ1169" s="165"/>
      <c r="QUR1169" s="165"/>
      <c r="QUS1169" s="165"/>
      <c r="QUT1169" s="165"/>
      <c r="QUU1169" s="165"/>
      <c r="QUV1169" s="165"/>
      <c r="QUW1169" s="165"/>
      <c r="QUX1169" s="165"/>
      <c r="QUY1169" s="165"/>
      <c r="QUZ1169" s="165"/>
      <c r="QVA1169" s="165"/>
      <c r="QVB1169" s="165"/>
      <c r="QVC1169" s="165"/>
      <c r="QVD1169" s="165"/>
      <c r="QVE1169" s="165"/>
      <c r="QVF1169" s="165"/>
      <c r="QVG1169" s="165"/>
      <c r="QVH1169" s="165"/>
      <c r="QVI1169" s="165"/>
      <c r="QVJ1169" s="165"/>
      <c r="QVK1169" s="165"/>
      <c r="QVL1169" s="165"/>
      <c r="QVM1169" s="165"/>
      <c r="QVN1169" s="165"/>
      <c r="QVO1169" s="165"/>
      <c r="QVP1169" s="165"/>
      <c r="QVQ1169" s="165"/>
      <c r="QVR1169" s="165"/>
      <c r="QVS1169" s="165"/>
      <c r="QVT1169" s="165"/>
      <c r="QVU1169" s="165"/>
      <c r="QVV1169" s="165"/>
      <c r="QVW1169" s="165"/>
      <c r="QVX1169" s="165"/>
      <c r="QVY1169" s="165"/>
      <c r="QVZ1169" s="165"/>
      <c r="QWA1169" s="165"/>
      <c r="QWB1169" s="165"/>
      <c r="QWC1169" s="165"/>
      <c r="QWD1169" s="165"/>
      <c r="QWE1169" s="165"/>
      <c r="QWF1169" s="165"/>
      <c r="QWG1169" s="165"/>
      <c r="QWH1169" s="165"/>
      <c r="QWI1169" s="165"/>
      <c r="QWJ1169" s="165"/>
      <c r="QWK1169" s="165"/>
      <c r="QWL1169" s="165"/>
      <c r="QWM1169" s="165"/>
      <c r="QWN1169" s="165"/>
      <c r="QWO1169" s="165"/>
      <c r="QWP1169" s="165"/>
      <c r="QWQ1169" s="165"/>
      <c r="QWR1169" s="165"/>
      <c r="QWS1169" s="165"/>
      <c r="QWT1169" s="165"/>
      <c r="QWU1169" s="165"/>
      <c r="QWV1169" s="165"/>
      <c r="QWW1169" s="165"/>
      <c r="QWX1169" s="165"/>
      <c r="QWY1169" s="165"/>
      <c r="QWZ1169" s="165"/>
      <c r="QXA1169" s="165"/>
      <c r="QXB1169" s="165"/>
      <c r="QXC1169" s="165"/>
      <c r="QXD1169" s="165"/>
      <c r="QXE1169" s="165"/>
      <c r="QXF1169" s="165"/>
      <c r="QXG1169" s="165"/>
      <c r="QXH1169" s="165"/>
      <c r="QXI1169" s="165"/>
      <c r="QXJ1169" s="165"/>
      <c r="QXK1169" s="165"/>
      <c r="QXL1169" s="165"/>
      <c r="QXM1169" s="165"/>
      <c r="QXN1169" s="165"/>
      <c r="QXO1169" s="165"/>
      <c r="QXP1169" s="165"/>
      <c r="QXQ1169" s="165"/>
      <c r="QXR1169" s="165"/>
      <c r="QXS1169" s="165"/>
      <c r="QXT1169" s="165"/>
      <c r="QXU1169" s="165"/>
      <c r="QXV1169" s="165"/>
      <c r="QXW1169" s="165"/>
      <c r="QXX1169" s="165"/>
      <c r="QXY1169" s="165"/>
      <c r="QXZ1169" s="165"/>
      <c r="QYA1169" s="165"/>
      <c r="QYB1169" s="165"/>
      <c r="QYC1169" s="165"/>
      <c r="QYD1169" s="165"/>
      <c r="QYE1169" s="165"/>
      <c r="QYF1169" s="165"/>
      <c r="QYG1169" s="165"/>
      <c r="QYH1169" s="165"/>
      <c r="QYI1169" s="165"/>
      <c r="QYJ1169" s="165"/>
      <c r="QYK1169" s="165"/>
      <c r="QYL1169" s="165"/>
      <c r="QYM1169" s="165"/>
      <c r="QYN1169" s="165"/>
      <c r="QYO1169" s="165"/>
      <c r="QYP1169" s="165"/>
      <c r="QYQ1169" s="165"/>
      <c r="QYR1169" s="165"/>
      <c r="QYS1169" s="165"/>
      <c r="QYT1169" s="165"/>
      <c r="QYU1169" s="165"/>
      <c r="QYV1169" s="165"/>
      <c r="QYW1169" s="165"/>
      <c r="QYX1169" s="165"/>
      <c r="QYY1169" s="165"/>
      <c r="QYZ1169" s="165"/>
      <c r="QZA1169" s="165"/>
      <c r="QZB1169" s="165"/>
      <c r="QZC1169" s="165"/>
      <c r="QZD1169" s="165"/>
      <c r="QZE1169" s="165"/>
      <c r="QZF1169" s="165"/>
      <c r="QZG1169" s="165"/>
      <c r="QZH1169" s="165"/>
      <c r="QZI1169" s="165"/>
      <c r="QZJ1169" s="165"/>
      <c r="QZK1169" s="165"/>
      <c r="QZL1169" s="165"/>
      <c r="QZM1169" s="165"/>
      <c r="QZN1169" s="165"/>
      <c r="QZO1169" s="165"/>
      <c r="QZP1169" s="165"/>
      <c r="QZQ1169" s="165"/>
      <c r="QZR1169" s="165"/>
      <c r="QZS1169" s="165"/>
      <c r="QZT1169" s="165"/>
      <c r="QZU1169" s="165"/>
      <c r="QZV1169" s="165"/>
      <c r="QZW1169" s="165"/>
      <c r="QZX1169" s="165"/>
      <c r="QZY1169" s="165"/>
      <c r="QZZ1169" s="165"/>
      <c r="RAA1169" s="165"/>
      <c r="RAB1169" s="165"/>
      <c r="RAC1169" s="165"/>
      <c r="RAD1169" s="165"/>
      <c r="RAE1169" s="165"/>
      <c r="RAF1169" s="165"/>
      <c r="RAG1169" s="165"/>
      <c r="RAH1169" s="165"/>
      <c r="RAI1169" s="165"/>
      <c r="RAJ1169" s="165"/>
      <c r="RAK1169" s="165"/>
      <c r="RAL1169" s="165"/>
      <c r="RAM1169" s="165"/>
      <c r="RAN1169" s="165"/>
      <c r="RAO1169" s="165"/>
      <c r="RAP1169" s="165"/>
      <c r="RAQ1169" s="165"/>
      <c r="RAR1169" s="165"/>
      <c r="RAS1169" s="165"/>
      <c r="RAT1169" s="165"/>
      <c r="RAU1169" s="165"/>
      <c r="RAV1169" s="165"/>
      <c r="RAW1169" s="165"/>
      <c r="RAX1169" s="165"/>
      <c r="RAY1169" s="165"/>
      <c r="RAZ1169" s="165"/>
      <c r="RBA1169" s="165"/>
      <c r="RBB1169" s="165"/>
      <c r="RBC1169" s="165"/>
      <c r="RBD1169" s="165"/>
      <c r="RBE1169" s="165"/>
      <c r="RBF1169" s="165"/>
      <c r="RBG1169" s="165"/>
      <c r="RBH1169" s="165"/>
      <c r="RBI1169" s="165"/>
      <c r="RBJ1169" s="165"/>
      <c r="RBK1169" s="165"/>
      <c r="RBL1169" s="165"/>
      <c r="RBM1169" s="165"/>
      <c r="RBN1169" s="165"/>
      <c r="RBO1169" s="165"/>
      <c r="RBP1169" s="165"/>
      <c r="RBQ1169" s="165"/>
      <c r="RBR1169" s="165"/>
      <c r="RBS1169" s="165"/>
      <c r="RBT1169" s="165"/>
      <c r="RBU1169" s="165"/>
      <c r="RBV1169" s="165"/>
      <c r="RBW1169" s="165"/>
      <c r="RBX1169" s="165"/>
      <c r="RBY1169" s="165"/>
      <c r="RBZ1169" s="165"/>
      <c r="RCA1169" s="165"/>
      <c r="RCB1169" s="165"/>
      <c r="RCC1169" s="165"/>
      <c r="RCD1169" s="165"/>
      <c r="RCE1169" s="165"/>
      <c r="RCF1169" s="165"/>
      <c r="RCG1169" s="165"/>
      <c r="RCH1169" s="165"/>
      <c r="RCI1169" s="165"/>
      <c r="RCJ1169" s="165"/>
      <c r="RCK1169" s="165"/>
      <c r="RCL1169" s="165"/>
      <c r="RCM1169" s="165"/>
      <c r="RCN1169" s="165"/>
      <c r="RCO1169" s="165"/>
      <c r="RCP1169" s="165"/>
      <c r="RCQ1169" s="165"/>
      <c r="RCR1169" s="165"/>
      <c r="RCS1169" s="165"/>
      <c r="RCT1169" s="165"/>
      <c r="RCU1169" s="165"/>
      <c r="RCV1169" s="165"/>
      <c r="RCW1169" s="165"/>
      <c r="RCX1169" s="165"/>
      <c r="RCY1169" s="165"/>
      <c r="RCZ1169" s="165"/>
      <c r="RDA1169" s="165"/>
      <c r="RDB1169" s="165"/>
      <c r="RDC1169" s="165"/>
      <c r="RDD1169" s="165"/>
      <c r="RDE1169" s="165"/>
      <c r="RDF1169" s="165"/>
      <c r="RDG1169" s="165"/>
      <c r="RDH1169" s="165"/>
      <c r="RDI1169" s="165"/>
      <c r="RDJ1169" s="165"/>
      <c r="RDK1169" s="165"/>
      <c r="RDL1169" s="165"/>
      <c r="RDM1169" s="165"/>
      <c r="RDN1169" s="165"/>
      <c r="RDO1169" s="165"/>
      <c r="RDP1169" s="165"/>
      <c r="RDQ1169" s="165"/>
      <c r="RDR1169" s="165"/>
      <c r="RDS1169" s="165"/>
      <c r="RDT1169" s="165"/>
      <c r="RDU1169" s="165"/>
      <c r="RDV1169" s="165"/>
      <c r="RDW1169" s="165"/>
      <c r="RDX1169" s="165"/>
      <c r="RDY1169" s="165"/>
      <c r="RDZ1169" s="165"/>
      <c r="REA1169" s="165"/>
      <c r="REB1169" s="165"/>
      <c r="REC1169" s="165"/>
      <c r="RED1169" s="165"/>
      <c r="REE1169" s="165"/>
      <c r="REF1169" s="165"/>
      <c r="REG1169" s="165"/>
      <c r="REH1169" s="165"/>
      <c r="REI1169" s="165"/>
      <c r="REJ1169" s="165"/>
      <c r="REK1169" s="165"/>
      <c r="REL1169" s="165"/>
      <c r="REM1169" s="165"/>
      <c r="REN1169" s="165"/>
      <c r="REO1169" s="165"/>
      <c r="REP1169" s="165"/>
      <c r="REQ1169" s="165"/>
      <c r="RER1169" s="165"/>
      <c r="RES1169" s="165"/>
      <c r="RET1169" s="165"/>
      <c r="REU1169" s="165"/>
      <c r="REV1169" s="165"/>
      <c r="REW1169" s="165"/>
      <c r="REX1169" s="165"/>
      <c r="REY1169" s="165"/>
      <c r="REZ1169" s="165"/>
      <c r="RFA1169" s="165"/>
      <c r="RFB1169" s="165"/>
      <c r="RFC1169" s="165"/>
      <c r="RFD1169" s="165"/>
      <c r="RFE1169" s="165"/>
      <c r="RFF1169" s="165"/>
      <c r="RFG1169" s="165"/>
      <c r="RFH1169" s="165"/>
      <c r="RFI1169" s="165"/>
      <c r="RFJ1169" s="165"/>
      <c r="RFK1169" s="165"/>
      <c r="RFL1169" s="165"/>
      <c r="RFM1169" s="165"/>
      <c r="RFN1169" s="165"/>
      <c r="RFO1169" s="165"/>
      <c r="RFP1169" s="165"/>
      <c r="RFQ1169" s="165"/>
      <c r="RFR1169" s="165"/>
      <c r="RFS1169" s="165"/>
      <c r="RFT1169" s="165"/>
      <c r="RFU1169" s="165"/>
      <c r="RFV1169" s="165"/>
      <c r="RFW1169" s="165"/>
      <c r="RFX1169" s="165"/>
      <c r="RFY1169" s="165"/>
      <c r="RFZ1169" s="165"/>
      <c r="RGA1169" s="165"/>
      <c r="RGB1169" s="165"/>
      <c r="RGC1169" s="165"/>
      <c r="RGD1169" s="165"/>
      <c r="RGE1169" s="165"/>
      <c r="RGF1169" s="165"/>
      <c r="RGG1169" s="165"/>
      <c r="RGH1169" s="165"/>
      <c r="RGI1169" s="165"/>
      <c r="RGJ1169" s="165"/>
      <c r="RGK1169" s="165"/>
      <c r="RGL1169" s="165"/>
      <c r="RGM1169" s="165"/>
      <c r="RGN1169" s="165"/>
      <c r="RGO1169" s="165"/>
      <c r="RGP1169" s="165"/>
      <c r="RGQ1169" s="165"/>
      <c r="RGR1169" s="165"/>
      <c r="RGS1169" s="165"/>
      <c r="RGT1169" s="165"/>
      <c r="RGU1169" s="165"/>
      <c r="RGV1169" s="165"/>
      <c r="RGW1169" s="165"/>
      <c r="RGX1169" s="165"/>
      <c r="RGY1169" s="165"/>
      <c r="RGZ1169" s="165"/>
      <c r="RHA1169" s="165"/>
      <c r="RHB1169" s="165"/>
      <c r="RHC1169" s="165"/>
      <c r="RHD1169" s="165"/>
      <c r="RHE1169" s="165"/>
      <c r="RHF1169" s="165"/>
      <c r="RHG1169" s="165"/>
      <c r="RHH1169" s="165"/>
      <c r="RHI1169" s="165"/>
      <c r="RHJ1169" s="165"/>
      <c r="RHK1169" s="165"/>
      <c r="RHL1169" s="165"/>
      <c r="RHM1169" s="165"/>
      <c r="RHN1169" s="165"/>
      <c r="RHO1169" s="165"/>
      <c r="RHP1169" s="165"/>
      <c r="RHQ1169" s="165"/>
      <c r="RHR1169" s="165"/>
      <c r="RHS1169" s="165"/>
      <c r="RHT1169" s="165"/>
      <c r="RHU1169" s="165"/>
      <c r="RHV1169" s="165"/>
      <c r="RHW1169" s="165"/>
      <c r="RHX1169" s="165"/>
      <c r="RHY1169" s="165"/>
      <c r="RHZ1169" s="165"/>
      <c r="RIA1169" s="165"/>
      <c r="RIB1169" s="165"/>
      <c r="RIC1169" s="165"/>
      <c r="RID1169" s="165"/>
      <c r="RIE1169" s="165"/>
      <c r="RIF1169" s="165"/>
      <c r="RIG1169" s="165"/>
      <c r="RIH1169" s="165"/>
      <c r="RII1169" s="165"/>
      <c r="RIJ1169" s="165"/>
      <c r="RIK1169" s="165"/>
      <c r="RIL1169" s="165"/>
      <c r="RIM1169" s="165"/>
      <c r="RIN1169" s="165"/>
      <c r="RIO1169" s="165"/>
      <c r="RIP1169" s="165"/>
      <c r="RIQ1169" s="165"/>
      <c r="RIR1169" s="165"/>
      <c r="RIS1169" s="165"/>
      <c r="RIT1169" s="165"/>
      <c r="RIU1169" s="165"/>
      <c r="RIV1169" s="165"/>
      <c r="RIW1169" s="165"/>
      <c r="RIX1169" s="165"/>
      <c r="RIY1169" s="165"/>
      <c r="RIZ1169" s="165"/>
      <c r="RJA1169" s="165"/>
      <c r="RJB1169" s="165"/>
      <c r="RJC1169" s="165"/>
      <c r="RJD1169" s="165"/>
      <c r="RJE1169" s="165"/>
      <c r="RJF1169" s="165"/>
      <c r="RJG1169" s="165"/>
      <c r="RJH1169" s="165"/>
      <c r="RJI1169" s="165"/>
      <c r="RJJ1169" s="165"/>
      <c r="RJK1169" s="165"/>
      <c r="RJL1169" s="165"/>
      <c r="RJM1169" s="165"/>
      <c r="RJN1169" s="165"/>
      <c r="RJO1169" s="165"/>
      <c r="RJP1169" s="165"/>
      <c r="RJQ1169" s="165"/>
      <c r="RJR1169" s="165"/>
      <c r="RJS1169" s="165"/>
      <c r="RJT1169" s="165"/>
      <c r="RJU1169" s="165"/>
      <c r="RJV1169" s="165"/>
      <c r="RJW1169" s="165"/>
      <c r="RJX1169" s="165"/>
      <c r="RJY1169" s="165"/>
      <c r="RJZ1169" s="165"/>
      <c r="RKA1169" s="165"/>
      <c r="RKB1169" s="165"/>
      <c r="RKC1169" s="165"/>
      <c r="RKD1169" s="165"/>
      <c r="RKE1169" s="165"/>
      <c r="RKF1169" s="165"/>
      <c r="RKG1169" s="165"/>
      <c r="RKH1169" s="165"/>
      <c r="RKI1169" s="165"/>
      <c r="RKJ1169" s="165"/>
      <c r="RKK1169" s="165"/>
      <c r="RKL1169" s="165"/>
      <c r="RKM1169" s="165"/>
      <c r="RKN1169" s="165"/>
      <c r="RKO1169" s="165"/>
      <c r="RKP1169" s="165"/>
      <c r="RKQ1169" s="165"/>
      <c r="RKR1169" s="165"/>
      <c r="RKS1169" s="165"/>
      <c r="RKT1169" s="165"/>
      <c r="RKU1169" s="165"/>
      <c r="RKV1169" s="165"/>
      <c r="RKW1169" s="165"/>
      <c r="RKX1169" s="165"/>
      <c r="RKY1169" s="165"/>
      <c r="RKZ1169" s="165"/>
      <c r="RLA1169" s="165"/>
      <c r="RLB1169" s="165"/>
      <c r="RLC1169" s="165"/>
      <c r="RLD1169" s="165"/>
      <c r="RLE1169" s="165"/>
      <c r="RLF1169" s="165"/>
      <c r="RLG1169" s="165"/>
      <c r="RLH1169" s="165"/>
      <c r="RLI1169" s="165"/>
      <c r="RLJ1169" s="165"/>
      <c r="RLK1169" s="165"/>
      <c r="RLL1169" s="165"/>
      <c r="RLM1169" s="165"/>
      <c r="RLN1169" s="165"/>
      <c r="RLO1169" s="165"/>
      <c r="RLP1169" s="165"/>
      <c r="RLQ1169" s="165"/>
      <c r="RLR1169" s="165"/>
      <c r="RLS1169" s="165"/>
      <c r="RLT1169" s="165"/>
      <c r="RLU1169" s="165"/>
      <c r="RLV1169" s="165"/>
      <c r="RLW1169" s="165"/>
      <c r="RLX1169" s="165"/>
      <c r="RLY1169" s="165"/>
      <c r="RLZ1169" s="165"/>
      <c r="RMA1169" s="165"/>
      <c r="RMB1169" s="165"/>
      <c r="RMC1169" s="165"/>
      <c r="RMD1169" s="165"/>
      <c r="RME1169" s="165"/>
      <c r="RMF1169" s="165"/>
      <c r="RMG1169" s="165"/>
      <c r="RMH1169" s="165"/>
      <c r="RMI1169" s="165"/>
      <c r="RMJ1169" s="165"/>
      <c r="RMK1169" s="165"/>
      <c r="RML1169" s="165"/>
      <c r="RMM1169" s="165"/>
      <c r="RMN1169" s="165"/>
      <c r="RMO1169" s="165"/>
      <c r="RMP1169" s="165"/>
      <c r="RMQ1169" s="165"/>
      <c r="RMR1169" s="165"/>
      <c r="RMS1169" s="165"/>
      <c r="RMT1169" s="165"/>
      <c r="RMU1169" s="165"/>
      <c r="RMV1169" s="165"/>
      <c r="RMW1169" s="165"/>
      <c r="RMX1169" s="165"/>
      <c r="RMY1169" s="165"/>
      <c r="RMZ1169" s="165"/>
      <c r="RNA1169" s="165"/>
      <c r="RNB1169" s="165"/>
      <c r="RNC1169" s="165"/>
      <c r="RND1169" s="165"/>
      <c r="RNE1169" s="165"/>
      <c r="RNF1169" s="165"/>
      <c r="RNG1169" s="165"/>
      <c r="RNH1169" s="165"/>
      <c r="RNI1169" s="165"/>
      <c r="RNJ1169" s="165"/>
      <c r="RNK1169" s="165"/>
      <c r="RNL1169" s="165"/>
      <c r="RNM1169" s="165"/>
      <c r="RNN1169" s="165"/>
      <c r="RNO1169" s="165"/>
      <c r="RNP1169" s="165"/>
      <c r="RNQ1169" s="165"/>
      <c r="RNR1169" s="165"/>
      <c r="RNS1169" s="165"/>
      <c r="RNT1169" s="165"/>
      <c r="RNU1169" s="165"/>
      <c r="RNV1169" s="165"/>
      <c r="RNW1169" s="165"/>
      <c r="RNX1169" s="165"/>
      <c r="RNY1169" s="165"/>
      <c r="RNZ1169" s="165"/>
      <c r="ROA1169" s="165"/>
      <c r="ROB1169" s="165"/>
      <c r="ROC1169" s="165"/>
      <c r="ROD1169" s="165"/>
      <c r="ROE1169" s="165"/>
      <c r="ROF1169" s="165"/>
      <c r="ROG1169" s="165"/>
      <c r="ROH1169" s="165"/>
      <c r="ROI1169" s="165"/>
      <c r="ROJ1169" s="165"/>
      <c r="ROK1169" s="165"/>
      <c r="ROL1169" s="165"/>
      <c r="ROM1169" s="165"/>
      <c r="RON1169" s="165"/>
      <c r="ROO1169" s="165"/>
      <c r="ROP1169" s="165"/>
      <c r="ROQ1169" s="165"/>
      <c r="ROR1169" s="165"/>
      <c r="ROS1169" s="165"/>
      <c r="ROT1169" s="165"/>
      <c r="ROU1169" s="165"/>
      <c r="ROV1169" s="165"/>
      <c r="ROW1169" s="165"/>
      <c r="ROX1169" s="165"/>
      <c r="ROY1169" s="165"/>
      <c r="ROZ1169" s="165"/>
      <c r="RPA1169" s="165"/>
      <c r="RPB1169" s="165"/>
      <c r="RPC1169" s="165"/>
      <c r="RPD1169" s="165"/>
      <c r="RPE1169" s="165"/>
      <c r="RPF1169" s="165"/>
      <c r="RPG1169" s="165"/>
      <c r="RPH1169" s="165"/>
      <c r="RPI1169" s="165"/>
      <c r="RPJ1169" s="165"/>
      <c r="RPK1169" s="165"/>
      <c r="RPL1169" s="165"/>
      <c r="RPM1169" s="165"/>
      <c r="RPN1169" s="165"/>
      <c r="RPO1169" s="165"/>
      <c r="RPP1169" s="165"/>
      <c r="RPQ1169" s="165"/>
      <c r="RPR1169" s="165"/>
      <c r="RPS1169" s="165"/>
      <c r="RPT1169" s="165"/>
      <c r="RPU1169" s="165"/>
      <c r="RPV1169" s="165"/>
      <c r="RPW1169" s="165"/>
      <c r="RPX1169" s="165"/>
      <c r="RPY1169" s="165"/>
      <c r="RPZ1169" s="165"/>
      <c r="RQA1169" s="165"/>
      <c r="RQB1169" s="165"/>
      <c r="RQC1169" s="165"/>
      <c r="RQD1169" s="165"/>
      <c r="RQE1169" s="165"/>
      <c r="RQF1169" s="165"/>
      <c r="RQG1169" s="165"/>
      <c r="RQH1169" s="165"/>
      <c r="RQI1169" s="165"/>
      <c r="RQJ1169" s="165"/>
      <c r="RQK1169" s="165"/>
      <c r="RQL1169" s="165"/>
      <c r="RQM1169" s="165"/>
      <c r="RQN1169" s="165"/>
      <c r="RQO1169" s="165"/>
      <c r="RQP1169" s="165"/>
      <c r="RQQ1169" s="165"/>
      <c r="RQR1169" s="165"/>
      <c r="RQS1169" s="165"/>
      <c r="RQT1169" s="165"/>
      <c r="RQU1169" s="165"/>
      <c r="RQV1169" s="165"/>
      <c r="RQW1169" s="165"/>
      <c r="RQX1169" s="165"/>
      <c r="RQY1169" s="165"/>
      <c r="RQZ1169" s="165"/>
      <c r="RRA1169" s="165"/>
      <c r="RRB1169" s="165"/>
      <c r="RRC1169" s="165"/>
      <c r="RRD1169" s="165"/>
      <c r="RRE1169" s="165"/>
      <c r="RRF1169" s="165"/>
      <c r="RRG1169" s="165"/>
      <c r="RRH1169" s="165"/>
      <c r="RRI1169" s="165"/>
      <c r="RRJ1169" s="165"/>
      <c r="RRK1169" s="165"/>
      <c r="RRL1169" s="165"/>
      <c r="RRM1169" s="165"/>
      <c r="RRN1169" s="165"/>
      <c r="RRO1169" s="165"/>
      <c r="RRP1169" s="165"/>
      <c r="RRQ1169" s="165"/>
      <c r="RRR1169" s="165"/>
      <c r="RRS1169" s="165"/>
      <c r="RRT1169" s="165"/>
      <c r="RRU1169" s="165"/>
      <c r="RRV1169" s="165"/>
      <c r="RRW1169" s="165"/>
      <c r="RRX1169" s="165"/>
      <c r="RRY1169" s="165"/>
      <c r="RRZ1169" s="165"/>
      <c r="RSA1169" s="165"/>
      <c r="RSB1169" s="165"/>
      <c r="RSC1169" s="165"/>
      <c r="RSD1169" s="165"/>
      <c r="RSE1169" s="165"/>
      <c r="RSF1169" s="165"/>
      <c r="RSG1169" s="165"/>
      <c r="RSH1169" s="165"/>
      <c r="RSI1169" s="165"/>
      <c r="RSJ1169" s="165"/>
      <c r="RSK1169" s="165"/>
      <c r="RSL1169" s="165"/>
      <c r="RSM1169" s="165"/>
      <c r="RSN1169" s="165"/>
      <c r="RSO1169" s="165"/>
      <c r="RSP1169" s="165"/>
      <c r="RSQ1169" s="165"/>
      <c r="RSR1169" s="165"/>
      <c r="RSS1169" s="165"/>
      <c r="RST1169" s="165"/>
      <c r="RSU1169" s="165"/>
      <c r="RSV1169" s="165"/>
      <c r="RSW1169" s="165"/>
      <c r="RSX1169" s="165"/>
      <c r="RSY1169" s="165"/>
      <c r="RSZ1169" s="165"/>
      <c r="RTA1169" s="165"/>
      <c r="RTB1169" s="165"/>
      <c r="RTC1169" s="165"/>
      <c r="RTD1169" s="165"/>
      <c r="RTE1169" s="165"/>
      <c r="RTF1169" s="165"/>
      <c r="RTG1169" s="165"/>
      <c r="RTH1169" s="165"/>
      <c r="RTI1169" s="165"/>
      <c r="RTJ1169" s="165"/>
      <c r="RTK1169" s="165"/>
      <c r="RTL1169" s="165"/>
      <c r="RTM1169" s="165"/>
      <c r="RTN1169" s="165"/>
      <c r="RTO1169" s="165"/>
      <c r="RTP1169" s="165"/>
      <c r="RTQ1169" s="165"/>
      <c r="RTR1169" s="165"/>
      <c r="RTS1169" s="165"/>
      <c r="RTT1169" s="165"/>
      <c r="RTU1169" s="165"/>
      <c r="RTV1169" s="165"/>
      <c r="RTW1169" s="165"/>
      <c r="RTX1169" s="165"/>
      <c r="RTY1169" s="165"/>
      <c r="RTZ1169" s="165"/>
      <c r="RUA1169" s="165"/>
      <c r="RUB1169" s="165"/>
      <c r="RUC1169" s="165"/>
      <c r="RUD1169" s="165"/>
      <c r="RUE1169" s="165"/>
      <c r="RUF1169" s="165"/>
      <c r="RUG1169" s="165"/>
      <c r="RUH1169" s="165"/>
      <c r="RUI1169" s="165"/>
      <c r="RUJ1169" s="165"/>
      <c r="RUK1169" s="165"/>
      <c r="RUL1169" s="165"/>
      <c r="RUM1169" s="165"/>
      <c r="RUN1169" s="165"/>
      <c r="RUO1169" s="165"/>
      <c r="RUP1169" s="165"/>
      <c r="RUQ1169" s="165"/>
      <c r="RUR1169" s="165"/>
      <c r="RUS1169" s="165"/>
      <c r="RUT1169" s="165"/>
      <c r="RUU1169" s="165"/>
      <c r="RUV1169" s="165"/>
      <c r="RUW1169" s="165"/>
      <c r="RUX1169" s="165"/>
      <c r="RUY1169" s="165"/>
      <c r="RUZ1169" s="165"/>
      <c r="RVA1169" s="165"/>
      <c r="RVB1169" s="165"/>
      <c r="RVC1169" s="165"/>
      <c r="RVD1169" s="165"/>
      <c r="RVE1169" s="165"/>
      <c r="RVF1169" s="165"/>
      <c r="RVG1169" s="165"/>
      <c r="RVH1169" s="165"/>
      <c r="RVI1169" s="165"/>
      <c r="RVJ1169" s="165"/>
      <c r="RVK1169" s="165"/>
      <c r="RVL1169" s="165"/>
      <c r="RVM1169" s="165"/>
      <c r="RVN1169" s="165"/>
      <c r="RVO1169" s="165"/>
      <c r="RVP1169" s="165"/>
      <c r="RVQ1169" s="165"/>
      <c r="RVR1169" s="165"/>
      <c r="RVS1169" s="165"/>
      <c r="RVT1169" s="165"/>
      <c r="RVU1169" s="165"/>
      <c r="RVV1169" s="165"/>
      <c r="RVW1169" s="165"/>
      <c r="RVX1169" s="165"/>
      <c r="RVY1169" s="165"/>
      <c r="RVZ1169" s="165"/>
      <c r="RWA1169" s="165"/>
      <c r="RWB1169" s="165"/>
      <c r="RWC1169" s="165"/>
      <c r="RWD1169" s="165"/>
      <c r="RWE1169" s="165"/>
      <c r="RWF1169" s="165"/>
      <c r="RWG1169" s="165"/>
      <c r="RWH1169" s="165"/>
      <c r="RWI1169" s="165"/>
      <c r="RWJ1169" s="165"/>
      <c r="RWK1169" s="165"/>
      <c r="RWL1169" s="165"/>
      <c r="RWM1169" s="165"/>
      <c r="RWN1169" s="165"/>
      <c r="RWO1169" s="165"/>
      <c r="RWP1169" s="165"/>
      <c r="RWQ1169" s="165"/>
      <c r="RWR1169" s="165"/>
      <c r="RWS1169" s="165"/>
      <c r="RWT1169" s="165"/>
      <c r="RWU1169" s="165"/>
      <c r="RWV1169" s="165"/>
      <c r="RWW1169" s="165"/>
      <c r="RWX1169" s="165"/>
      <c r="RWY1169" s="165"/>
      <c r="RWZ1169" s="165"/>
      <c r="RXA1169" s="165"/>
      <c r="RXB1169" s="165"/>
      <c r="RXC1169" s="165"/>
      <c r="RXD1169" s="165"/>
      <c r="RXE1169" s="165"/>
      <c r="RXF1169" s="165"/>
      <c r="RXG1169" s="165"/>
      <c r="RXH1169" s="165"/>
      <c r="RXI1169" s="165"/>
      <c r="RXJ1169" s="165"/>
      <c r="RXK1169" s="165"/>
      <c r="RXL1169" s="165"/>
      <c r="RXM1169" s="165"/>
      <c r="RXN1169" s="165"/>
      <c r="RXO1169" s="165"/>
      <c r="RXP1169" s="165"/>
      <c r="RXQ1169" s="165"/>
      <c r="RXR1169" s="165"/>
      <c r="RXS1169" s="165"/>
      <c r="RXT1169" s="165"/>
      <c r="RXU1169" s="165"/>
      <c r="RXV1169" s="165"/>
      <c r="RXW1169" s="165"/>
      <c r="RXX1169" s="165"/>
      <c r="RXY1169" s="165"/>
      <c r="RXZ1169" s="165"/>
      <c r="RYA1169" s="165"/>
      <c r="RYB1169" s="165"/>
      <c r="RYC1169" s="165"/>
      <c r="RYD1169" s="165"/>
      <c r="RYE1169" s="165"/>
      <c r="RYF1169" s="165"/>
      <c r="RYG1169" s="165"/>
      <c r="RYH1169" s="165"/>
      <c r="RYI1169" s="165"/>
      <c r="RYJ1169" s="165"/>
      <c r="RYK1169" s="165"/>
      <c r="RYL1169" s="165"/>
      <c r="RYM1169" s="165"/>
      <c r="RYN1169" s="165"/>
      <c r="RYO1169" s="165"/>
      <c r="RYP1169" s="165"/>
      <c r="RYQ1169" s="165"/>
      <c r="RYR1169" s="165"/>
      <c r="RYS1169" s="165"/>
      <c r="RYT1169" s="165"/>
      <c r="RYU1169" s="165"/>
      <c r="RYV1169" s="165"/>
      <c r="RYW1169" s="165"/>
      <c r="RYX1169" s="165"/>
      <c r="RYY1169" s="165"/>
      <c r="RYZ1169" s="165"/>
      <c r="RZA1169" s="165"/>
      <c r="RZB1169" s="165"/>
      <c r="RZC1169" s="165"/>
      <c r="RZD1169" s="165"/>
      <c r="RZE1169" s="165"/>
      <c r="RZF1169" s="165"/>
      <c r="RZG1169" s="165"/>
      <c r="RZH1169" s="165"/>
      <c r="RZI1169" s="165"/>
      <c r="RZJ1169" s="165"/>
      <c r="RZK1169" s="165"/>
      <c r="RZL1169" s="165"/>
      <c r="RZM1169" s="165"/>
      <c r="RZN1169" s="165"/>
      <c r="RZO1169" s="165"/>
      <c r="RZP1169" s="165"/>
      <c r="RZQ1169" s="165"/>
      <c r="RZR1169" s="165"/>
      <c r="RZS1169" s="165"/>
      <c r="RZT1169" s="165"/>
      <c r="RZU1169" s="165"/>
      <c r="RZV1169" s="165"/>
      <c r="RZW1169" s="165"/>
      <c r="RZX1169" s="165"/>
      <c r="RZY1169" s="165"/>
      <c r="RZZ1169" s="165"/>
      <c r="SAA1169" s="165"/>
      <c r="SAB1169" s="165"/>
      <c r="SAC1169" s="165"/>
      <c r="SAD1169" s="165"/>
      <c r="SAE1169" s="165"/>
      <c r="SAF1169" s="165"/>
      <c r="SAG1169" s="165"/>
      <c r="SAH1169" s="165"/>
      <c r="SAI1169" s="165"/>
      <c r="SAJ1169" s="165"/>
      <c r="SAK1169" s="165"/>
      <c r="SAL1169" s="165"/>
      <c r="SAM1169" s="165"/>
      <c r="SAN1169" s="165"/>
      <c r="SAO1169" s="165"/>
      <c r="SAP1169" s="165"/>
      <c r="SAQ1169" s="165"/>
      <c r="SAR1169" s="165"/>
      <c r="SAS1169" s="165"/>
      <c r="SAT1169" s="165"/>
      <c r="SAU1169" s="165"/>
      <c r="SAV1169" s="165"/>
      <c r="SAW1169" s="165"/>
      <c r="SAX1169" s="165"/>
      <c r="SAY1169" s="165"/>
      <c r="SAZ1169" s="165"/>
      <c r="SBA1169" s="165"/>
      <c r="SBB1169" s="165"/>
      <c r="SBC1169" s="165"/>
      <c r="SBD1169" s="165"/>
      <c r="SBE1169" s="165"/>
      <c r="SBF1169" s="165"/>
      <c r="SBG1169" s="165"/>
      <c r="SBH1169" s="165"/>
      <c r="SBI1169" s="165"/>
      <c r="SBJ1169" s="165"/>
      <c r="SBK1169" s="165"/>
      <c r="SBL1169" s="165"/>
      <c r="SBM1169" s="165"/>
      <c r="SBN1169" s="165"/>
      <c r="SBO1169" s="165"/>
      <c r="SBP1169" s="165"/>
      <c r="SBQ1169" s="165"/>
      <c r="SBR1169" s="165"/>
      <c r="SBS1169" s="165"/>
      <c r="SBT1169" s="165"/>
      <c r="SBU1169" s="165"/>
      <c r="SBV1169" s="165"/>
      <c r="SBW1169" s="165"/>
      <c r="SBX1169" s="165"/>
      <c r="SBY1169" s="165"/>
      <c r="SBZ1169" s="165"/>
      <c r="SCA1169" s="165"/>
      <c r="SCB1169" s="165"/>
      <c r="SCC1169" s="165"/>
      <c r="SCD1169" s="165"/>
      <c r="SCE1169" s="165"/>
      <c r="SCF1169" s="165"/>
      <c r="SCG1169" s="165"/>
      <c r="SCH1169" s="165"/>
      <c r="SCI1169" s="165"/>
      <c r="SCJ1169" s="165"/>
      <c r="SCK1169" s="165"/>
      <c r="SCL1169" s="165"/>
      <c r="SCM1169" s="165"/>
      <c r="SCN1169" s="165"/>
      <c r="SCO1169" s="165"/>
      <c r="SCP1169" s="165"/>
      <c r="SCQ1169" s="165"/>
      <c r="SCR1169" s="165"/>
      <c r="SCS1169" s="165"/>
      <c r="SCT1169" s="165"/>
      <c r="SCU1169" s="165"/>
      <c r="SCV1169" s="165"/>
      <c r="SCW1169" s="165"/>
      <c r="SCX1169" s="165"/>
      <c r="SCY1169" s="165"/>
      <c r="SCZ1169" s="165"/>
      <c r="SDA1169" s="165"/>
      <c r="SDB1169" s="165"/>
      <c r="SDC1169" s="165"/>
      <c r="SDD1169" s="165"/>
      <c r="SDE1169" s="165"/>
      <c r="SDF1169" s="165"/>
      <c r="SDG1169" s="165"/>
      <c r="SDH1169" s="165"/>
      <c r="SDI1169" s="165"/>
      <c r="SDJ1169" s="165"/>
      <c r="SDK1169" s="165"/>
      <c r="SDL1169" s="165"/>
      <c r="SDM1169" s="165"/>
      <c r="SDN1169" s="165"/>
      <c r="SDO1169" s="165"/>
      <c r="SDP1169" s="165"/>
      <c r="SDQ1169" s="165"/>
      <c r="SDR1169" s="165"/>
      <c r="SDS1169" s="165"/>
      <c r="SDT1169" s="165"/>
      <c r="SDU1169" s="165"/>
      <c r="SDV1169" s="165"/>
      <c r="SDW1169" s="165"/>
      <c r="SDX1169" s="165"/>
      <c r="SDY1169" s="165"/>
      <c r="SDZ1169" s="165"/>
      <c r="SEA1169" s="165"/>
      <c r="SEB1169" s="165"/>
      <c r="SEC1169" s="165"/>
      <c r="SED1169" s="165"/>
      <c r="SEE1169" s="165"/>
      <c r="SEF1169" s="165"/>
      <c r="SEG1169" s="165"/>
      <c r="SEH1169" s="165"/>
      <c r="SEI1169" s="165"/>
      <c r="SEJ1169" s="165"/>
      <c r="SEK1169" s="165"/>
      <c r="SEL1169" s="165"/>
      <c r="SEM1169" s="165"/>
      <c r="SEN1169" s="165"/>
      <c r="SEO1169" s="165"/>
      <c r="SEP1169" s="165"/>
      <c r="SEQ1169" s="165"/>
      <c r="SER1169" s="165"/>
      <c r="SES1169" s="165"/>
      <c r="SET1169" s="165"/>
      <c r="SEU1169" s="165"/>
      <c r="SEV1169" s="165"/>
      <c r="SEW1169" s="165"/>
      <c r="SEX1169" s="165"/>
      <c r="SEY1169" s="165"/>
      <c r="SEZ1169" s="165"/>
      <c r="SFA1169" s="165"/>
      <c r="SFB1169" s="165"/>
      <c r="SFC1169" s="165"/>
      <c r="SFD1169" s="165"/>
      <c r="SFE1169" s="165"/>
      <c r="SFF1169" s="165"/>
      <c r="SFG1169" s="165"/>
      <c r="SFH1169" s="165"/>
      <c r="SFI1169" s="165"/>
      <c r="SFJ1169" s="165"/>
      <c r="SFK1169" s="165"/>
      <c r="SFL1169" s="165"/>
      <c r="SFM1169" s="165"/>
      <c r="SFN1169" s="165"/>
      <c r="SFO1169" s="165"/>
      <c r="SFP1169" s="165"/>
      <c r="SFQ1169" s="165"/>
      <c r="SFR1169" s="165"/>
      <c r="SFS1169" s="165"/>
      <c r="SFT1169" s="165"/>
      <c r="SFU1169" s="165"/>
      <c r="SFV1169" s="165"/>
      <c r="SFW1169" s="165"/>
      <c r="SFX1169" s="165"/>
      <c r="SFY1169" s="165"/>
      <c r="SFZ1169" s="165"/>
      <c r="SGA1169" s="165"/>
      <c r="SGB1169" s="165"/>
      <c r="SGC1169" s="165"/>
      <c r="SGD1169" s="165"/>
      <c r="SGE1169" s="165"/>
      <c r="SGF1169" s="165"/>
      <c r="SGG1169" s="165"/>
      <c r="SGH1169" s="165"/>
      <c r="SGI1169" s="165"/>
      <c r="SGJ1169" s="165"/>
      <c r="SGK1169" s="165"/>
      <c r="SGL1169" s="165"/>
      <c r="SGM1169" s="165"/>
      <c r="SGN1169" s="165"/>
      <c r="SGO1169" s="165"/>
      <c r="SGP1169" s="165"/>
      <c r="SGQ1169" s="165"/>
      <c r="SGR1169" s="165"/>
      <c r="SGS1169" s="165"/>
      <c r="SGT1169" s="165"/>
      <c r="SGU1169" s="165"/>
      <c r="SGV1169" s="165"/>
      <c r="SGW1169" s="165"/>
      <c r="SGX1169" s="165"/>
      <c r="SGY1169" s="165"/>
      <c r="SGZ1169" s="165"/>
      <c r="SHA1169" s="165"/>
      <c r="SHB1169" s="165"/>
      <c r="SHC1169" s="165"/>
      <c r="SHD1169" s="165"/>
      <c r="SHE1169" s="165"/>
      <c r="SHF1169" s="165"/>
      <c r="SHG1169" s="165"/>
      <c r="SHH1169" s="165"/>
      <c r="SHI1169" s="165"/>
      <c r="SHJ1169" s="165"/>
      <c r="SHK1169" s="165"/>
      <c r="SHL1169" s="165"/>
      <c r="SHM1169" s="165"/>
      <c r="SHN1169" s="165"/>
      <c r="SHO1169" s="165"/>
      <c r="SHP1169" s="165"/>
      <c r="SHQ1169" s="165"/>
      <c r="SHR1169" s="165"/>
      <c r="SHS1169" s="165"/>
      <c r="SHT1169" s="165"/>
      <c r="SHU1169" s="165"/>
      <c r="SHV1169" s="165"/>
      <c r="SHW1169" s="165"/>
      <c r="SHX1169" s="165"/>
      <c r="SHY1169" s="165"/>
      <c r="SHZ1169" s="165"/>
      <c r="SIA1169" s="165"/>
      <c r="SIB1169" s="165"/>
      <c r="SIC1169" s="165"/>
      <c r="SID1169" s="165"/>
      <c r="SIE1169" s="165"/>
      <c r="SIF1169" s="165"/>
      <c r="SIG1169" s="165"/>
      <c r="SIH1169" s="165"/>
      <c r="SII1169" s="165"/>
      <c r="SIJ1169" s="165"/>
      <c r="SIK1169" s="165"/>
      <c r="SIL1169" s="165"/>
      <c r="SIM1169" s="165"/>
      <c r="SIN1169" s="165"/>
      <c r="SIO1169" s="165"/>
      <c r="SIP1169" s="165"/>
      <c r="SIQ1169" s="165"/>
      <c r="SIR1169" s="165"/>
      <c r="SIS1169" s="165"/>
      <c r="SIT1169" s="165"/>
      <c r="SIU1169" s="165"/>
      <c r="SIV1169" s="165"/>
      <c r="SIW1169" s="165"/>
      <c r="SIX1169" s="165"/>
      <c r="SIY1169" s="165"/>
      <c r="SIZ1169" s="165"/>
      <c r="SJA1169" s="165"/>
      <c r="SJB1169" s="165"/>
      <c r="SJC1169" s="165"/>
      <c r="SJD1169" s="165"/>
      <c r="SJE1169" s="165"/>
      <c r="SJF1169" s="165"/>
      <c r="SJG1169" s="165"/>
      <c r="SJH1169" s="165"/>
      <c r="SJI1169" s="165"/>
      <c r="SJJ1169" s="165"/>
      <c r="SJK1169" s="165"/>
      <c r="SJL1169" s="165"/>
      <c r="SJM1169" s="165"/>
      <c r="SJN1169" s="165"/>
      <c r="SJO1169" s="165"/>
      <c r="SJP1169" s="165"/>
      <c r="SJQ1169" s="165"/>
      <c r="SJR1169" s="165"/>
      <c r="SJS1169" s="165"/>
      <c r="SJT1169" s="165"/>
      <c r="SJU1169" s="165"/>
      <c r="SJV1169" s="165"/>
      <c r="SJW1169" s="165"/>
      <c r="SJX1169" s="165"/>
      <c r="SJY1169" s="165"/>
      <c r="SJZ1169" s="165"/>
      <c r="SKA1169" s="165"/>
      <c r="SKB1169" s="165"/>
      <c r="SKC1169" s="165"/>
      <c r="SKD1169" s="165"/>
      <c r="SKE1169" s="165"/>
      <c r="SKF1169" s="165"/>
      <c r="SKG1169" s="165"/>
      <c r="SKH1169" s="165"/>
      <c r="SKI1169" s="165"/>
      <c r="SKJ1169" s="165"/>
      <c r="SKK1169" s="165"/>
      <c r="SKL1169" s="165"/>
      <c r="SKM1169" s="165"/>
      <c r="SKN1169" s="165"/>
      <c r="SKO1169" s="165"/>
      <c r="SKP1169" s="165"/>
      <c r="SKQ1169" s="165"/>
      <c r="SKR1169" s="165"/>
      <c r="SKS1169" s="165"/>
      <c r="SKT1169" s="165"/>
      <c r="SKU1169" s="165"/>
      <c r="SKV1169" s="165"/>
      <c r="SKW1169" s="165"/>
      <c r="SKX1169" s="165"/>
      <c r="SKY1169" s="165"/>
      <c r="SKZ1169" s="165"/>
      <c r="SLA1169" s="165"/>
      <c r="SLB1169" s="165"/>
      <c r="SLC1169" s="165"/>
      <c r="SLD1169" s="165"/>
      <c r="SLE1169" s="165"/>
      <c r="SLF1169" s="165"/>
      <c r="SLG1169" s="165"/>
      <c r="SLH1169" s="165"/>
      <c r="SLI1169" s="165"/>
      <c r="SLJ1169" s="165"/>
      <c r="SLK1169" s="165"/>
      <c r="SLL1169" s="165"/>
      <c r="SLM1169" s="165"/>
      <c r="SLN1169" s="165"/>
      <c r="SLO1169" s="165"/>
      <c r="SLP1169" s="165"/>
      <c r="SLQ1169" s="165"/>
      <c r="SLR1169" s="165"/>
      <c r="SLS1169" s="165"/>
      <c r="SLT1169" s="165"/>
      <c r="SLU1169" s="165"/>
      <c r="SLV1169" s="165"/>
      <c r="SLW1169" s="165"/>
      <c r="SLX1169" s="165"/>
      <c r="SLY1169" s="165"/>
      <c r="SLZ1169" s="165"/>
      <c r="SMA1169" s="165"/>
      <c r="SMB1169" s="165"/>
      <c r="SMC1169" s="165"/>
      <c r="SMD1169" s="165"/>
      <c r="SME1169" s="165"/>
      <c r="SMF1169" s="165"/>
      <c r="SMG1169" s="165"/>
      <c r="SMH1169" s="165"/>
      <c r="SMI1169" s="165"/>
      <c r="SMJ1169" s="165"/>
      <c r="SMK1169" s="165"/>
      <c r="SML1169" s="165"/>
      <c r="SMM1169" s="165"/>
      <c r="SMN1169" s="165"/>
      <c r="SMO1169" s="165"/>
      <c r="SMP1169" s="165"/>
      <c r="SMQ1169" s="165"/>
      <c r="SMR1169" s="165"/>
      <c r="SMS1169" s="165"/>
      <c r="SMT1169" s="165"/>
      <c r="SMU1169" s="165"/>
      <c r="SMV1169" s="165"/>
      <c r="SMW1169" s="165"/>
      <c r="SMX1169" s="165"/>
      <c r="SMY1169" s="165"/>
      <c r="SMZ1169" s="165"/>
      <c r="SNA1169" s="165"/>
      <c r="SNB1169" s="165"/>
      <c r="SNC1169" s="165"/>
      <c r="SND1169" s="165"/>
      <c r="SNE1169" s="165"/>
      <c r="SNF1169" s="165"/>
      <c r="SNG1169" s="165"/>
      <c r="SNH1169" s="165"/>
      <c r="SNI1169" s="165"/>
      <c r="SNJ1169" s="165"/>
      <c r="SNK1169" s="165"/>
      <c r="SNL1169" s="165"/>
      <c r="SNM1169" s="165"/>
      <c r="SNN1169" s="165"/>
      <c r="SNO1169" s="165"/>
      <c r="SNP1169" s="165"/>
      <c r="SNQ1169" s="165"/>
      <c r="SNR1169" s="165"/>
      <c r="SNS1169" s="165"/>
      <c r="SNT1169" s="165"/>
      <c r="SNU1169" s="165"/>
      <c r="SNV1169" s="165"/>
      <c r="SNW1169" s="165"/>
      <c r="SNX1169" s="165"/>
      <c r="SNY1169" s="165"/>
      <c r="SNZ1169" s="165"/>
      <c r="SOA1169" s="165"/>
      <c r="SOB1169" s="165"/>
      <c r="SOC1169" s="165"/>
      <c r="SOD1169" s="165"/>
      <c r="SOE1169" s="165"/>
      <c r="SOF1169" s="165"/>
      <c r="SOG1169" s="165"/>
      <c r="SOH1169" s="165"/>
      <c r="SOI1169" s="165"/>
      <c r="SOJ1169" s="165"/>
      <c r="SOK1169" s="165"/>
      <c r="SOL1169" s="165"/>
      <c r="SOM1169" s="165"/>
      <c r="SON1169" s="165"/>
      <c r="SOO1169" s="165"/>
      <c r="SOP1169" s="165"/>
      <c r="SOQ1169" s="165"/>
      <c r="SOR1169" s="165"/>
      <c r="SOS1169" s="165"/>
      <c r="SOT1169" s="165"/>
      <c r="SOU1169" s="165"/>
      <c r="SOV1169" s="165"/>
      <c r="SOW1169" s="165"/>
      <c r="SOX1169" s="165"/>
      <c r="SOY1169" s="165"/>
      <c r="SOZ1169" s="165"/>
      <c r="SPA1169" s="165"/>
      <c r="SPB1169" s="165"/>
      <c r="SPC1169" s="165"/>
      <c r="SPD1169" s="165"/>
      <c r="SPE1169" s="165"/>
      <c r="SPF1169" s="165"/>
      <c r="SPG1169" s="165"/>
      <c r="SPH1169" s="165"/>
      <c r="SPI1169" s="165"/>
      <c r="SPJ1169" s="165"/>
      <c r="SPK1169" s="165"/>
      <c r="SPL1169" s="165"/>
      <c r="SPM1169" s="165"/>
      <c r="SPN1169" s="165"/>
      <c r="SPO1169" s="165"/>
      <c r="SPP1169" s="165"/>
      <c r="SPQ1169" s="165"/>
      <c r="SPR1169" s="165"/>
      <c r="SPS1169" s="165"/>
      <c r="SPT1169" s="165"/>
      <c r="SPU1169" s="165"/>
      <c r="SPV1169" s="165"/>
      <c r="SPW1169" s="165"/>
      <c r="SPX1169" s="165"/>
      <c r="SPY1169" s="165"/>
      <c r="SPZ1169" s="165"/>
      <c r="SQA1169" s="165"/>
      <c r="SQB1169" s="165"/>
      <c r="SQC1169" s="165"/>
      <c r="SQD1169" s="165"/>
      <c r="SQE1169" s="165"/>
      <c r="SQF1169" s="165"/>
      <c r="SQG1169" s="165"/>
      <c r="SQH1169" s="165"/>
      <c r="SQI1169" s="165"/>
      <c r="SQJ1169" s="165"/>
      <c r="SQK1169" s="165"/>
      <c r="SQL1169" s="165"/>
      <c r="SQM1169" s="165"/>
      <c r="SQN1169" s="165"/>
      <c r="SQO1169" s="165"/>
      <c r="SQP1169" s="165"/>
      <c r="SQQ1169" s="165"/>
      <c r="SQR1169" s="165"/>
      <c r="SQS1169" s="165"/>
      <c r="SQT1169" s="165"/>
      <c r="SQU1169" s="165"/>
      <c r="SQV1169" s="165"/>
      <c r="SQW1169" s="165"/>
      <c r="SQX1169" s="165"/>
      <c r="SQY1169" s="165"/>
      <c r="SQZ1169" s="165"/>
      <c r="SRA1169" s="165"/>
      <c r="SRB1169" s="165"/>
      <c r="SRC1169" s="165"/>
      <c r="SRD1169" s="165"/>
      <c r="SRE1169" s="165"/>
      <c r="SRF1169" s="165"/>
      <c r="SRG1169" s="165"/>
      <c r="SRH1169" s="165"/>
      <c r="SRI1169" s="165"/>
      <c r="SRJ1169" s="165"/>
      <c r="SRK1169" s="165"/>
      <c r="SRL1169" s="165"/>
      <c r="SRM1169" s="165"/>
      <c r="SRN1169" s="165"/>
      <c r="SRO1169" s="165"/>
      <c r="SRP1169" s="165"/>
      <c r="SRQ1169" s="165"/>
      <c r="SRR1169" s="165"/>
      <c r="SRS1169" s="165"/>
      <c r="SRT1169" s="165"/>
      <c r="SRU1169" s="165"/>
      <c r="SRV1169" s="165"/>
      <c r="SRW1169" s="165"/>
      <c r="SRX1169" s="165"/>
      <c r="SRY1169" s="165"/>
      <c r="SRZ1169" s="165"/>
      <c r="SSA1169" s="165"/>
      <c r="SSB1169" s="165"/>
      <c r="SSC1169" s="165"/>
      <c r="SSD1169" s="165"/>
      <c r="SSE1169" s="165"/>
      <c r="SSF1169" s="165"/>
      <c r="SSG1169" s="165"/>
      <c r="SSH1169" s="165"/>
      <c r="SSI1169" s="165"/>
      <c r="SSJ1169" s="165"/>
      <c r="SSK1169" s="165"/>
      <c r="SSL1169" s="165"/>
      <c r="SSM1169" s="165"/>
      <c r="SSN1169" s="165"/>
      <c r="SSO1169" s="165"/>
      <c r="SSP1169" s="165"/>
      <c r="SSQ1169" s="165"/>
      <c r="SSR1169" s="165"/>
      <c r="SSS1169" s="165"/>
      <c r="SST1169" s="165"/>
      <c r="SSU1169" s="165"/>
      <c r="SSV1169" s="165"/>
      <c r="SSW1169" s="165"/>
      <c r="SSX1169" s="165"/>
      <c r="SSY1169" s="165"/>
      <c r="SSZ1169" s="165"/>
      <c r="STA1169" s="165"/>
      <c r="STB1169" s="165"/>
      <c r="STC1169" s="165"/>
      <c r="STD1169" s="165"/>
      <c r="STE1169" s="165"/>
      <c r="STF1169" s="165"/>
      <c r="STG1169" s="165"/>
      <c r="STH1169" s="165"/>
      <c r="STI1169" s="165"/>
      <c r="STJ1169" s="165"/>
      <c r="STK1169" s="165"/>
      <c r="STL1169" s="165"/>
      <c r="STM1169" s="165"/>
      <c r="STN1169" s="165"/>
      <c r="STO1169" s="165"/>
      <c r="STP1169" s="165"/>
      <c r="STQ1169" s="165"/>
      <c r="STR1169" s="165"/>
      <c r="STS1169" s="165"/>
      <c r="STT1169" s="165"/>
      <c r="STU1169" s="165"/>
      <c r="STV1169" s="165"/>
      <c r="STW1169" s="165"/>
      <c r="STX1169" s="165"/>
      <c r="STY1169" s="165"/>
      <c r="STZ1169" s="165"/>
      <c r="SUA1169" s="165"/>
      <c r="SUB1169" s="165"/>
      <c r="SUC1169" s="165"/>
      <c r="SUD1169" s="165"/>
      <c r="SUE1169" s="165"/>
      <c r="SUF1169" s="165"/>
      <c r="SUG1169" s="165"/>
      <c r="SUH1169" s="165"/>
      <c r="SUI1169" s="165"/>
      <c r="SUJ1169" s="165"/>
      <c r="SUK1169" s="165"/>
      <c r="SUL1169" s="165"/>
      <c r="SUM1169" s="165"/>
      <c r="SUN1169" s="165"/>
      <c r="SUO1169" s="165"/>
      <c r="SUP1169" s="165"/>
      <c r="SUQ1169" s="165"/>
      <c r="SUR1169" s="165"/>
      <c r="SUS1169" s="165"/>
      <c r="SUT1169" s="165"/>
      <c r="SUU1169" s="165"/>
      <c r="SUV1169" s="165"/>
      <c r="SUW1169" s="165"/>
      <c r="SUX1169" s="165"/>
      <c r="SUY1169" s="165"/>
      <c r="SUZ1169" s="165"/>
      <c r="SVA1169" s="165"/>
      <c r="SVB1169" s="165"/>
      <c r="SVC1169" s="165"/>
      <c r="SVD1169" s="165"/>
      <c r="SVE1169" s="165"/>
      <c r="SVF1169" s="165"/>
      <c r="SVG1169" s="165"/>
      <c r="SVH1169" s="165"/>
      <c r="SVI1169" s="165"/>
      <c r="SVJ1169" s="165"/>
      <c r="SVK1169" s="165"/>
      <c r="SVL1169" s="165"/>
      <c r="SVM1169" s="165"/>
      <c r="SVN1169" s="165"/>
      <c r="SVO1169" s="165"/>
      <c r="SVP1169" s="165"/>
      <c r="SVQ1169" s="165"/>
      <c r="SVR1169" s="165"/>
      <c r="SVS1169" s="165"/>
      <c r="SVT1169" s="165"/>
      <c r="SVU1169" s="165"/>
      <c r="SVV1169" s="165"/>
      <c r="SVW1169" s="165"/>
      <c r="SVX1169" s="165"/>
      <c r="SVY1169" s="165"/>
      <c r="SVZ1169" s="165"/>
      <c r="SWA1169" s="165"/>
      <c r="SWB1169" s="165"/>
      <c r="SWC1169" s="165"/>
      <c r="SWD1169" s="165"/>
      <c r="SWE1169" s="165"/>
      <c r="SWF1169" s="165"/>
      <c r="SWG1169" s="165"/>
      <c r="SWH1169" s="165"/>
      <c r="SWI1169" s="165"/>
      <c r="SWJ1169" s="165"/>
      <c r="SWK1169" s="165"/>
      <c r="SWL1169" s="165"/>
      <c r="SWM1169" s="165"/>
      <c r="SWN1169" s="165"/>
      <c r="SWO1169" s="165"/>
      <c r="SWP1169" s="165"/>
      <c r="SWQ1169" s="165"/>
      <c r="SWR1169" s="165"/>
      <c r="SWS1169" s="165"/>
      <c r="SWT1169" s="165"/>
      <c r="SWU1169" s="165"/>
      <c r="SWV1169" s="165"/>
      <c r="SWW1169" s="165"/>
      <c r="SWX1169" s="165"/>
      <c r="SWY1169" s="165"/>
      <c r="SWZ1169" s="165"/>
      <c r="SXA1169" s="165"/>
      <c r="SXB1169" s="165"/>
      <c r="SXC1169" s="165"/>
      <c r="SXD1169" s="165"/>
      <c r="SXE1169" s="165"/>
      <c r="SXF1169" s="165"/>
      <c r="SXG1169" s="165"/>
      <c r="SXH1169" s="165"/>
      <c r="SXI1169" s="165"/>
      <c r="SXJ1169" s="165"/>
      <c r="SXK1169" s="165"/>
      <c r="SXL1169" s="165"/>
      <c r="SXM1169" s="165"/>
      <c r="SXN1169" s="165"/>
      <c r="SXO1169" s="165"/>
      <c r="SXP1169" s="165"/>
      <c r="SXQ1169" s="165"/>
      <c r="SXR1169" s="165"/>
      <c r="SXS1169" s="165"/>
      <c r="SXT1169" s="165"/>
      <c r="SXU1169" s="165"/>
      <c r="SXV1169" s="165"/>
      <c r="SXW1169" s="165"/>
      <c r="SXX1169" s="165"/>
      <c r="SXY1169" s="165"/>
      <c r="SXZ1169" s="165"/>
      <c r="SYA1169" s="165"/>
      <c r="SYB1169" s="165"/>
      <c r="SYC1169" s="165"/>
      <c r="SYD1169" s="165"/>
      <c r="SYE1169" s="165"/>
      <c r="SYF1169" s="165"/>
      <c r="SYG1169" s="165"/>
      <c r="SYH1169" s="165"/>
      <c r="SYI1169" s="165"/>
      <c r="SYJ1169" s="165"/>
      <c r="SYK1169" s="165"/>
      <c r="SYL1169" s="165"/>
      <c r="SYM1169" s="165"/>
      <c r="SYN1169" s="165"/>
      <c r="SYO1169" s="165"/>
      <c r="SYP1169" s="165"/>
      <c r="SYQ1169" s="165"/>
      <c r="SYR1169" s="165"/>
      <c r="SYS1169" s="165"/>
      <c r="SYT1169" s="165"/>
      <c r="SYU1169" s="165"/>
      <c r="SYV1169" s="165"/>
      <c r="SYW1169" s="165"/>
      <c r="SYX1169" s="165"/>
      <c r="SYY1169" s="165"/>
      <c r="SYZ1169" s="165"/>
      <c r="SZA1169" s="165"/>
      <c r="SZB1169" s="165"/>
      <c r="SZC1169" s="165"/>
      <c r="SZD1169" s="165"/>
      <c r="SZE1169" s="165"/>
      <c r="SZF1169" s="165"/>
      <c r="SZG1169" s="165"/>
      <c r="SZH1169" s="165"/>
      <c r="SZI1169" s="165"/>
      <c r="SZJ1169" s="165"/>
      <c r="SZK1169" s="165"/>
      <c r="SZL1169" s="165"/>
      <c r="SZM1169" s="165"/>
      <c r="SZN1169" s="165"/>
      <c r="SZO1169" s="165"/>
      <c r="SZP1169" s="165"/>
      <c r="SZQ1169" s="165"/>
      <c r="SZR1169" s="165"/>
      <c r="SZS1169" s="165"/>
      <c r="SZT1169" s="165"/>
      <c r="SZU1169" s="165"/>
      <c r="SZV1169" s="165"/>
      <c r="SZW1169" s="165"/>
      <c r="SZX1169" s="165"/>
      <c r="SZY1169" s="165"/>
      <c r="SZZ1169" s="165"/>
      <c r="TAA1169" s="165"/>
      <c r="TAB1169" s="165"/>
      <c r="TAC1169" s="165"/>
      <c r="TAD1169" s="165"/>
      <c r="TAE1169" s="165"/>
      <c r="TAF1169" s="165"/>
      <c r="TAG1169" s="165"/>
      <c r="TAH1169" s="165"/>
      <c r="TAI1169" s="165"/>
      <c r="TAJ1169" s="165"/>
      <c r="TAK1169" s="165"/>
      <c r="TAL1169" s="165"/>
      <c r="TAM1169" s="165"/>
      <c r="TAN1169" s="165"/>
      <c r="TAO1169" s="165"/>
      <c r="TAP1169" s="165"/>
      <c r="TAQ1169" s="165"/>
      <c r="TAR1169" s="165"/>
      <c r="TAS1169" s="165"/>
      <c r="TAT1169" s="165"/>
      <c r="TAU1169" s="165"/>
      <c r="TAV1169" s="165"/>
      <c r="TAW1169" s="165"/>
      <c r="TAX1169" s="165"/>
      <c r="TAY1169" s="165"/>
      <c r="TAZ1169" s="165"/>
      <c r="TBA1169" s="165"/>
      <c r="TBB1169" s="165"/>
      <c r="TBC1169" s="165"/>
      <c r="TBD1169" s="165"/>
      <c r="TBE1169" s="165"/>
      <c r="TBF1169" s="165"/>
      <c r="TBG1169" s="165"/>
      <c r="TBH1169" s="165"/>
      <c r="TBI1169" s="165"/>
      <c r="TBJ1169" s="165"/>
      <c r="TBK1169" s="165"/>
      <c r="TBL1169" s="165"/>
      <c r="TBM1169" s="165"/>
      <c r="TBN1169" s="165"/>
      <c r="TBO1169" s="165"/>
      <c r="TBP1169" s="165"/>
      <c r="TBQ1169" s="165"/>
      <c r="TBR1169" s="165"/>
      <c r="TBS1169" s="165"/>
      <c r="TBT1169" s="165"/>
      <c r="TBU1169" s="165"/>
      <c r="TBV1169" s="165"/>
      <c r="TBW1169" s="165"/>
      <c r="TBX1169" s="165"/>
      <c r="TBY1169" s="165"/>
      <c r="TBZ1169" s="165"/>
      <c r="TCA1169" s="165"/>
      <c r="TCB1169" s="165"/>
      <c r="TCC1169" s="165"/>
      <c r="TCD1169" s="165"/>
      <c r="TCE1169" s="165"/>
      <c r="TCF1169" s="165"/>
      <c r="TCG1169" s="165"/>
      <c r="TCH1169" s="165"/>
      <c r="TCI1169" s="165"/>
      <c r="TCJ1169" s="165"/>
      <c r="TCK1169" s="165"/>
      <c r="TCL1169" s="165"/>
      <c r="TCM1169" s="165"/>
      <c r="TCN1169" s="165"/>
      <c r="TCO1169" s="165"/>
      <c r="TCP1169" s="165"/>
      <c r="TCQ1169" s="165"/>
      <c r="TCR1169" s="165"/>
      <c r="TCS1169" s="165"/>
      <c r="TCT1169" s="165"/>
      <c r="TCU1169" s="165"/>
      <c r="TCV1169" s="165"/>
      <c r="TCW1169" s="165"/>
      <c r="TCX1169" s="165"/>
      <c r="TCY1169" s="165"/>
      <c r="TCZ1169" s="165"/>
      <c r="TDA1169" s="165"/>
      <c r="TDB1169" s="165"/>
      <c r="TDC1169" s="165"/>
      <c r="TDD1169" s="165"/>
      <c r="TDE1169" s="165"/>
      <c r="TDF1169" s="165"/>
      <c r="TDG1169" s="165"/>
      <c r="TDH1169" s="165"/>
      <c r="TDI1169" s="165"/>
      <c r="TDJ1169" s="165"/>
      <c r="TDK1169" s="165"/>
      <c r="TDL1169" s="165"/>
      <c r="TDM1169" s="165"/>
      <c r="TDN1169" s="165"/>
      <c r="TDO1169" s="165"/>
      <c r="TDP1169" s="165"/>
      <c r="TDQ1169" s="165"/>
      <c r="TDR1169" s="165"/>
      <c r="TDS1169" s="165"/>
      <c r="TDT1169" s="165"/>
      <c r="TDU1169" s="165"/>
      <c r="TDV1169" s="165"/>
      <c r="TDW1169" s="165"/>
      <c r="TDX1169" s="165"/>
      <c r="TDY1169" s="165"/>
      <c r="TDZ1169" s="165"/>
      <c r="TEA1169" s="165"/>
      <c r="TEB1169" s="165"/>
      <c r="TEC1169" s="165"/>
      <c r="TED1169" s="165"/>
      <c r="TEE1169" s="165"/>
      <c r="TEF1169" s="165"/>
      <c r="TEG1169" s="165"/>
      <c r="TEH1169" s="165"/>
      <c r="TEI1169" s="165"/>
      <c r="TEJ1169" s="165"/>
      <c r="TEK1169" s="165"/>
      <c r="TEL1169" s="165"/>
      <c r="TEM1169" s="165"/>
      <c r="TEN1169" s="165"/>
      <c r="TEO1169" s="165"/>
      <c r="TEP1169" s="165"/>
      <c r="TEQ1169" s="165"/>
      <c r="TER1169" s="165"/>
      <c r="TES1169" s="165"/>
      <c r="TET1169" s="165"/>
      <c r="TEU1169" s="165"/>
      <c r="TEV1169" s="165"/>
      <c r="TEW1169" s="165"/>
      <c r="TEX1169" s="165"/>
      <c r="TEY1169" s="165"/>
      <c r="TEZ1169" s="165"/>
      <c r="TFA1169" s="165"/>
      <c r="TFB1169" s="165"/>
      <c r="TFC1169" s="165"/>
      <c r="TFD1169" s="165"/>
      <c r="TFE1169" s="165"/>
      <c r="TFF1169" s="165"/>
      <c r="TFG1169" s="165"/>
      <c r="TFH1169" s="165"/>
      <c r="TFI1169" s="165"/>
      <c r="TFJ1169" s="165"/>
      <c r="TFK1169" s="165"/>
      <c r="TFL1169" s="165"/>
      <c r="TFM1169" s="165"/>
      <c r="TFN1169" s="165"/>
      <c r="TFO1169" s="165"/>
      <c r="TFP1169" s="165"/>
      <c r="TFQ1169" s="165"/>
      <c r="TFR1169" s="165"/>
      <c r="TFS1169" s="165"/>
      <c r="TFT1169" s="165"/>
      <c r="TFU1169" s="165"/>
      <c r="TFV1169" s="165"/>
      <c r="TFW1169" s="165"/>
      <c r="TFX1169" s="165"/>
      <c r="TFY1169" s="165"/>
      <c r="TFZ1169" s="165"/>
      <c r="TGA1169" s="165"/>
      <c r="TGB1169" s="165"/>
      <c r="TGC1169" s="165"/>
      <c r="TGD1169" s="165"/>
      <c r="TGE1169" s="165"/>
      <c r="TGF1169" s="165"/>
      <c r="TGG1169" s="165"/>
      <c r="TGH1169" s="165"/>
      <c r="TGI1169" s="165"/>
      <c r="TGJ1169" s="165"/>
      <c r="TGK1169" s="165"/>
      <c r="TGL1169" s="165"/>
      <c r="TGM1169" s="165"/>
      <c r="TGN1169" s="165"/>
      <c r="TGO1169" s="165"/>
      <c r="TGP1169" s="165"/>
      <c r="TGQ1169" s="165"/>
      <c r="TGR1169" s="165"/>
      <c r="TGS1169" s="165"/>
      <c r="TGT1169" s="165"/>
      <c r="TGU1169" s="165"/>
      <c r="TGV1169" s="165"/>
      <c r="TGW1169" s="165"/>
      <c r="TGX1169" s="165"/>
      <c r="TGY1169" s="165"/>
      <c r="TGZ1169" s="165"/>
      <c r="THA1169" s="165"/>
      <c r="THB1169" s="165"/>
      <c r="THC1169" s="165"/>
      <c r="THD1169" s="165"/>
      <c r="THE1169" s="165"/>
      <c r="THF1169" s="165"/>
      <c r="THG1169" s="165"/>
      <c r="THH1169" s="165"/>
      <c r="THI1169" s="165"/>
      <c r="THJ1169" s="165"/>
      <c r="THK1169" s="165"/>
      <c r="THL1169" s="165"/>
      <c r="THM1169" s="165"/>
      <c r="THN1169" s="165"/>
      <c r="THO1169" s="165"/>
      <c r="THP1169" s="165"/>
      <c r="THQ1169" s="165"/>
      <c r="THR1169" s="165"/>
      <c r="THS1169" s="165"/>
      <c r="THT1169" s="165"/>
      <c r="THU1169" s="165"/>
      <c r="THV1169" s="165"/>
      <c r="THW1169" s="165"/>
      <c r="THX1169" s="165"/>
      <c r="THY1169" s="165"/>
      <c r="THZ1169" s="165"/>
      <c r="TIA1169" s="165"/>
      <c r="TIB1169" s="165"/>
      <c r="TIC1169" s="165"/>
      <c r="TID1169" s="165"/>
      <c r="TIE1169" s="165"/>
      <c r="TIF1169" s="165"/>
      <c r="TIG1169" s="165"/>
      <c r="TIH1169" s="165"/>
      <c r="TII1169" s="165"/>
      <c r="TIJ1169" s="165"/>
      <c r="TIK1169" s="165"/>
      <c r="TIL1169" s="165"/>
      <c r="TIM1169" s="165"/>
      <c r="TIN1169" s="165"/>
      <c r="TIO1169" s="165"/>
      <c r="TIP1169" s="165"/>
      <c r="TIQ1169" s="165"/>
      <c r="TIR1169" s="165"/>
      <c r="TIS1169" s="165"/>
      <c r="TIT1169" s="165"/>
      <c r="TIU1169" s="165"/>
      <c r="TIV1169" s="165"/>
      <c r="TIW1169" s="165"/>
      <c r="TIX1169" s="165"/>
      <c r="TIY1169" s="165"/>
      <c r="TIZ1169" s="165"/>
      <c r="TJA1169" s="165"/>
      <c r="TJB1169" s="165"/>
      <c r="TJC1169" s="165"/>
      <c r="TJD1169" s="165"/>
      <c r="TJE1169" s="165"/>
      <c r="TJF1169" s="165"/>
      <c r="TJG1169" s="165"/>
      <c r="TJH1169" s="165"/>
      <c r="TJI1169" s="165"/>
      <c r="TJJ1169" s="165"/>
      <c r="TJK1169" s="165"/>
      <c r="TJL1169" s="165"/>
      <c r="TJM1169" s="165"/>
      <c r="TJN1169" s="165"/>
      <c r="TJO1169" s="165"/>
      <c r="TJP1169" s="165"/>
      <c r="TJQ1169" s="165"/>
      <c r="TJR1169" s="165"/>
      <c r="TJS1169" s="165"/>
      <c r="TJT1169" s="165"/>
      <c r="TJU1169" s="165"/>
      <c r="TJV1169" s="165"/>
      <c r="TJW1169" s="165"/>
      <c r="TJX1169" s="165"/>
      <c r="TJY1169" s="165"/>
      <c r="TJZ1169" s="165"/>
      <c r="TKA1169" s="165"/>
      <c r="TKB1169" s="165"/>
      <c r="TKC1169" s="165"/>
      <c r="TKD1169" s="165"/>
      <c r="TKE1169" s="165"/>
      <c r="TKF1169" s="165"/>
      <c r="TKG1169" s="165"/>
      <c r="TKH1169" s="165"/>
      <c r="TKI1169" s="165"/>
      <c r="TKJ1169" s="165"/>
      <c r="TKK1169" s="165"/>
      <c r="TKL1169" s="165"/>
      <c r="TKM1169" s="165"/>
      <c r="TKN1169" s="165"/>
      <c r="TKO1169" s="165"/>
      <c r="TKP1169" s="165"/>
      <c r="TKQ1169" s="165"/>
      <c r="TKR1169" s="165"/>
      <c r="TKS1169" s="165"/>
      <c r="TKT1169" s="165"/>
      <c r="TKU1169" s="165"/>
      <c r="TKV1169" s="165"/>
      <c r="TKW1169" s="165"/>
      <c r="TKX1169" s="165"/>
      <c r="TKY1169" s="165"/>
      <c r="TKZ1169" s="165"/>
      <c r="TLA1169" s="165"/>
      <c r="TLB1169" s="165"/>
      <c r="TLC1169" s="165"/>
      <c r="TLD1169" s="165"/>
      <c r="TLE1169" s="165"/>
      <c r="TLF1169" s="165"/>
      <c r="TLG1169" s="165"/>
      <c r="TLH1169" s="165"/>
      <c r="TLI1169" s="165"/>
      <c r="TLJ1169" s="165"/>
      <c r="TLK1169" s="165"/>
      <c r="TLL1169" s="165"/>
      <c r="TLM1169" s="165"/>
      <c r="TLN1169" s="165"/>
      <c r="TLO1169" s="165"/>
      <c r="TLP1169" s="165"/>
      <c r="TLQ1169" s="165"/>
      <c r="TLR1169" s="165"/>
      <c r="TLS1169" s="165"/>
      <c r="TLT1169" s="165"/>
      <c r="TLU1169" s="165"/>
      <c r="TLV1169" s="165"/>
      <c r="TLW1169" s="165"/>
      <c r="TLX1169" s="165"/>
      <c r="TLY1169" s="165"/>
      <c r="TLZ1169" s="165"/>
      <c r="TMA1169" s="165"/>
      <c r="TMB1169" s="165"/>
      <c r="TMC1169" s="165"/>
      <c r="TMD1169" s="165"/>
      <c r="TME1169" s="165"/>
      <c r="TMF1169" s="165"/>
      <c r="TMG1169" s="165"/>
      <c r="TMH1169" s="165"/>
      <c r="TMI1169" s="165"/>
      <c r="TMJ1169" s="165"/>
      <c r="TMK1169" s="165"/>
      <c r="TML1169" s="165"/>
      <c r="TMM1169" s="165"/>
      <c r="TMN1169" s="165"/>
      <c r="TMO1169" s="165"/>
      <c r="TMP1169" s="165"/>
      <c r="TMQ1169" s="165"/>
      <c r="TMR1169" s="165"/>
      <c r="TMS1169" s="165"/>
      <c r="TMT1169" s="165"/>
      <c r="TMU1169" s="165"/>
      <c r="TMV1169" s="165"/>
      <c r="TMW1169" s="165"/>
      <c r="TMX1169" s="165"/>
      <c r="TMY1169" s="165"/>
      <c r="TMZ1169" s="165"/>
      <c r="TNA1169" s="165"/>
      <c r="TNB1169" s="165"/>
      <c r="TNC1169" s="165"/>
      <c r="TND1169" s="165"/>
      <c r="TNE1169" s="165"/>
      <c r="TNF1169" s="165"/>
      <c r="TNG1169" s="165"/>
      <c r="TNH1169" s="165"/>
      <c r="TNI1169" s="165"/>
      <c r="TNJ1169" s="165"/>
      <c r="TNK1169" s="165"/>
      <c r="TNL1169" s="165"/>
      <c r="TNM1169" s="165"/>
      <c r="TNN1169" s="165"/>
      <c r="TNO1169" s="165"/>
      <c r="TNP1169" s="165"/>
      <c r="TNQ1169" s="165"/>
      <c r="TNR1169" s="165"/>
      <c r="TNS1169" s="165"/>
      <c r="TNT1169" s="165"/>
      <c r="TNU1169" s="165"/>
      <c r="TNV1169" s="165"/>
      <c r="TNW1169" s="165"/>
      <c r="TNX1169" s="165"/>
      <c r="TNY1169" s="165"/>
      <c r="TNZ1169" s="165"/>
      <c r="TOA1169" s="165"/>
      <c r="TOB1169" s="165"/>
      <c r="TOC1169" s="165"/>
      <c r="TOD1169" s="165"/>
      <c r="TOE1169" s="165"/>
      <c r="TOF1169" s="165"/>
      <c r="TOG1169" s="165"/>
      <c r="TOH1169" s="165"/>
      <c r="TOI1169" s="165"/>
      <c r="TOJ1169" s="165"/>
      <c r="TOK1169" s="165"/>
      <c r="TOL1169" s="165"/>
      <c r="TOM1169" s="165"/>
      <c r="TON1169" s="165"/>
      <c r="TOO1169" s="165"/>
      <c r="TOP1169" s="165"/>
      <c r="TOQ1169" s="165"/>
      <c r="TOR1169" s="165"/>
      <c r="TOS1169" s="165"/>
      <c r="TOT1169" s="165"/>
      <c r="TOU1169" s="165"/>
      <c r="TOV1169" s="165"/>
      <c r="TOW1169" s="165"/>
      <c r="TOX1169" s="165"/>
      <c r="TOY1169" s="165"/>
      <c r="TOZ1169" s="165"/>
      <c r="TPA1169" s="165"/>
      <c r="TPB1169" s="165"/>
      <c r="TPC1169" s="165"/>
      <c r="TPD1169" s="165"/>
      <c r="TPE1169" s="165"/>
      <c r="TPF1169" s="165"/>
      <c r="TPG1169" s="165"/>
      <c r="TPH1169" s="165"/>
      <c r="TPI1169" s="165"/>
      <c r="TPJ1169" s="165"/>
      <c r="TPK1169" s="165"/>
      <c r="TPL1169" s="165"/>
      <c r="TPM1169" s="165"/>
      <c r="TPN1169" s="165"/>
      <c r="TPO1169" s="165"/>
      <c r="TPP1169" s="165"/>
      <c r="TPQ1169" s="165"/>
      <c r="TPR1169" s="165"/>
      <c r="TPS1169" s="165"/>
      <c r="TPT1169" s="165"/>
      <c r="TPU1169" s="165"/>
      <c r="TPV1169" s="165"/>
      <c r="TPW1169" s="165"/>
      <c r="TPX1169" s="165"/>
      <c r="TPY1169" s="165"/>
      <c r="TPZ1169" s="165"/>
      <c r="TQA1169" s="165"/>
      <c r="TQB1169" s="165"/>
      <c r="TQC1169" s="165"/>
      <c r="TQD1169" s="165"/>
      <c r="TQE1169" s="165"/>
      <c r="TQF1169" s="165"/>
      <c r="TQG1169" s="165"/>
      <c r="TQH1169" s="165"/>
      <c r="TQI1169" s="165"/>
      <c r="TQJ1169" s="165"/>
      <c r="TQK1169" s="165"/>
      <c r="TQL1169" s="165"/>
      <c r="TQM1169" s="165"/>
      <c r="TQN1169" s="165"/>
      <c r="TQO1169" s="165"/>
      <c r="TQP1169" s="165"/>
      <c r="TQQ1169" s="165"/>
      <c r="TQR1169" s="165"/>
      <c r="TQS1169" s="165"/>
      <c r="TQT1169" s="165"/>
      <c r="TQU1169" s="165"/>
      <c r="TQV1169" s="165"/>
      <c r="TQW1169" s="165"/>
      <c r="TQX1169" s="165"/>
      <c r="TQY1169" s="165"/>
      <c r="TQZ1169" s="165"/>
      <c r="TRA1169" s="165"/>
      <c r="TRB1169" s="165"/>
      <c r="TRC1169" s="165"/>
      <c r="TRD1169" s="165"/>
      <c r="TRE1169" s="165"/>
      <c r="TRF1169" s="165"/>
      <c r="TRG1169" s="165"/>
      <c r="TRH1169" s="165"/>
      <c r="TRI1169" s="165"/>
      <c r="TRJ1169" s="165"/>
      <c r="TRK1169" s="165"/>
      <c r="TRL1169" s="165"/>
      <c r="TRM1169" s="165"/>
      <c r="TRN1169" s="165"/>
      <c r="TRO1169" s="165"/>
      <c r="TRP1169" s="165"/>
      <c r="TRQ1169" s="165"/>
      <c r="TRR1169" s="165"/>
      <c r="TRS1169" s="165"/>
      <c r="TRT1169" s="165"/>
      <c r="TRU1169" s="165"/>
      <c r="TRV1169" s="165"/>
      <c r="TRW1169" s="165"/>
      <c r="TRX1169" s="165"/>
      <c r="TRY1169" s="165"/>
      <c r="TRZ1169" s="165"/>
      <c r="TSA1169" s="165"/>
      <c r="TSB1169" s="165"/>
      <c r="TSC1169" s="165"/>
      <c r="TSD1169" s="165"/>
      <c r="TSE1169" s="165"/>
      <c r="TSF1169" s="165"/>
      <c r="TSG1169" s="165"/>
      <c r="TSH1169" s="165"/>
      <c r="TSI1169" s="165"/>
      <c r="TSJ1169" s="165"/>
      <c r="TSK1169" s="165"/>
      <c r="TSL1169" s="165"/>
      <c r="TSM1169" s="165"/>
      <c r="TSN1169" s="165"/>
      <c r="TSO1169" s="165"/>
      <c r="TSP1169" s="165"/>
      <c r="TSQ1169" s="165"/>
      <c r="TSR1169" s="165"/>
      <c r="TSS1169" s="165"/>
      <c r="TST1169" s="165"/>
      <c r="TSU1169" s="165"/>
      <c r="TSV1169" s="165"/>
      <c r="TSW1169" s="165"/>
      <c r="TSX1169" s="165"/>
      <c r="TSY1169" s="165"/>
      <c r="TSZ1169" s="165"/>
      <c r="TTA1169" s="165"/>
      <c r="TTB1169" s="165"/>
      <c r="TTC1169" s="165"/>
      <c r="TTD1169" s="165"/>
      <c r="TTE1169" s="165"/>
      <c r="TTF1169" s="165"/>
      <c r="TTG1169" s="165"/>
      <c r="TTH1169" s="165"/>
      <c r="TTI1169" s="165"/>
      <c r="TTJ1169" s="165"/>
      <c r="TTK1169" s="165"/>
      <c r="TTL1169" s="165"/>
      <c r="TTM1169" s="165"/>
      <c r="TTN1169" s="165"/>
      <c r="TTO1169" s="165"/>
      <c r="TTP1169" s="165"/>
      <c r="TTQ1169" s="165"/>
      <c r="TTR1169" s="165"/>
      <c r="TTS1169" s="165"/>
      <c r="TTT1169" s="165"/>
      <c r="TTU1169" s="165"/>
      <c r="TTV1169" s="165"/>
      <c r="TTW1169" s="165"/>
      <c r="TTX1169" s="165"/>
      <c r="TTY1169" s="165"/>
      <c r="TTZ1169" s="165"/>
      <c r="TUA1169" s="165"/>
      <c r="TUB1169" s="165"/>
      <c r="TUC1169" s="165"/>
      <c r="TUD1169" s="165"/>
      <c r="TUE1169" s="165"/>
      <c r="TUF1169" s="165"/>
      <c r="TUG1169" s="165"/>
      <c r="TUH1169" s="165"/>
      <c r="TUI1169" s="165"/>
      <c r="TUJ1169" s="165"/>
      <c r="TUK1169" s="165"/>
      <c r="TUL1169" s="165"/>
      <c r="TUM1169" s="165"/>
      <c r="TUN1169" s="165"/>
      <c r="TUO1169" s="165"/>
      <c r="TUP1169" s="165"/>
      <c r="TUQ1169" s="165"/>
      <c r="TUR1169" s="165"/>
      <c r="TUS1169" s="165"/>
      <c r="TUT1169" s="165"/>
      <c r="TUU1169" s="165"/>
      <c r="TUV1169" s="165"/>
      <c r="TUW1169" s="165"/>
      <c r="TUX1169" s="165"/>
      <c r="TUY1169" s="165"/>
      <c r="TUZ1169" s="165"/>
      <c r="TVA1169" s="165"/>
      <c r="TVB1169" s="165"/>
      <c r="TVC1169" s="165"/>
      <c r="TVD1169" s="165"/>
      <c r="TVE1169" s="165"/>
      <c r="TVF1169" s="165"/>
      <c r="TVG1169" s="165"/>
      <c r="TVH1169" s="165"/>
      <c r="TVI1169" s="165"/>
      <c r="TVJ1169" s="165"/>
      <c r="TVK1169" s="165"/>
      <c r="TVL1169" s="165"/>
      <c r="TVM1169" s="165"/>
      <c r="TVN1169" s="165"/>
      <c r="TVO1169" s="165"/>
      <c r="TVP1169" s="165"/>
      <c r="TVQ1169" s="165"/>
      <c r="TVR1169" s="165"/>
      <c r="TVS1169" s="165"/>
      <c r="TVT1169" s="165"/>
      <c r="TVU1169" s="165"/>
      <c r="TVV1169" s="165"/>
      <c r="TVW1169" s="165"/>
      <c r="TVX1169" s="165"/>
      <c r="TVY1169" s="165"/>
      <c r="TVZ1169" s="165"/>
      <c r="TWA1169" s="165"/>
      <c r="TWB1169" s="165"/>
      <c r="TWC1169" s="165"/>
      <c r="TWD1169" s="165"/>
      <c r="TWE1169" s="165"/>
      <c r="TWF1169" s="165"/>
      <c r="TWG1169" s="165"/>
      <c r="TWH1169" s="165"/>
      <c r="TWI1169" s="165"/>
      <c r="TWJ1169" s="165"/>
      <c r="TWK1169" s="165"/>
      <c r="TWL1169" s="165"/>
      <c r="TWM1169" s="165"/>
      <c r="TWN1169" s="165"/>
      <c r="TWO1169" s="165"/>
      <c r="TWP1169" s="165"/>
      <c r="TWQ1169" s="165"/>
      <c r="TWR1169" s="165"/>
      <c r="TWS1169" s="165"/>
      <c r="TWT1169" s="165"/>
      <c r="TWU1169" s="165"/>
      <c r="TWV1169" s="165"/>
      <c r="TWW1169" s="165"/>
      <c r="TWX1169" s="165"/>
      <c r="TWY1169" s="165"/>
      <c r="TWZ1169" s="165"/>
      <c r="TXA1169" s="165"/>
      <c r="TXB1169" s="165"/>
      <c r="TXC1169" s="165"/>
      <c r="TXD1169" s="165"/>
      <c r="TXE1169" s="165"/>
      <c r="TXF1169" s="165"/>
      <c r="TXG1169" s="165"/>
      <c r="TXH1169" s="165"/>
      <c r="TXI1169" s="165"/>
      <c r="TXJ1169" s="165"/>
      <c r="TXK1169" s="165"/>
      <c r="TXL1169" s="165"/>
      <c r="TXM1169" s="165"/>
      <c r="TXN1169" s="165"/>
      <c r="TXO1169" s="165"/>
      <c r="TXP1169" s="165"/>
      <c r="TXQ1169" s="165"/>
      <c r="TXR1169" s="165"/>
      <c r="TXS1169" s="165"/>
      <c r="TXT1169" s="165"/>
      <c r="TXU1169" s="165"/>
      <c r="TXV1169" s="165"/>
      <c r="TXW1169" s="165"/>
      <c r="TXX1169" s="165"/>
      <c r="TXY1169" s="165"/>
      <c r="TXZ1169" s="165"/>
      <c r="TYA1169" s="165"/>
      <c r="TYB1169" s="165"/>
      <c r="TYC1169" s="165"/>
      <c r="TYD1169" s="165"/>
      <c r="TYE1169" s="165"/>
      <c r="TYF1169" s="165"/>
      <c r="TYG1169" s="165"/>
      <c r="TYH1169" s="165"/>
      <c r="TYI1169" s="165"/>
      <c r="TYJ1169" s="165"/>
      <c r="TYK1169" s="165"/>
      <c r="TYL1169" s="165"/>
      <c r="TYM1169" s="165"/>
      <c r="TYN1169" s="165"/>
      <c r="TYO1169" s="165"/>
      <c r="TYP1169" s="165"/>
      <c r="TYQ1169" s="165"/>
      <c r="TYR1169" s="165"/>
      <c r="TYS1169" s="165"/>
      <c r="TYT1169" s="165"/>
      <c r="TYU1169" s="165"/>
      <c r="TYV1169" s="165"/>
      <c r="TYW1169" s="165"/>
      <c r="TYX1169" s="165"/>
      <c r="TYY1169" s="165"/>
      <c r="TYZ1169" s="165"/>
      <c r="TZA1169" s="165"/>
      <c r="TZB1169" s="165"/>
      <c r="TZC1169" s="165"/>
      <c r="TZD1169" s="165"/>
      <c r="TZE1169" s="165"/>
      <c r="TZF1169" s="165"/>
      <c r="TZG1169" s="165"/>
      <c r="TZH1169" s="165"/>
      <c r="TZI1169" s="165"/>
      <c r="TZJ1169" s="165"/>
      <c r="TZK1169" s="165"/>
      <c r="TZL1169" s="165"/>
      <c r="TZM1169" s="165"/>
      <c r="TZN1169" s="165"/>
      <c r="TZO1169" s="165"/>
      <c r="TZP1169" s="165"/>
      <c r="TZQ1169" s="165"/>
      <c r="TZR1169" s="165"/>
      <c r="TZS1169" s="165"/>
      <c r="TZT1169" s="165"/>
      <c r="TZU1169" s="165"/>
      <c r="TZV1169" s="165"/>
      <c r="TZW1169" s="165"/>
      <c r="TZX1169" s="165"/>
      <c r="TZY1169" s="165"/>
      <c r="TZZ1169" s="165"/>
      <c r="UAA1169" s="165"/>
      <c r="UAB1169" s="165"/>
      <c r="UAC1169" s="165"/>
      <c r="UAD1169" s="165"/>
      <c r="UAE1169" s="165"/>
      <c r="UAF1169" s="165"/>
      <c r="UAG1169" s="165"/>
      <c r="UAH1169" s="165"/>
      <c r="UAI1169" s="165"/>
      <c r="UAJ1169" s="165"/>
      <c r="UAK1169" s="165"/>
      <c r="UAL1169" s="165"/>
      <c r="UAM1169" s="165"/>
      <c r="UAN1169" s="165"/>
      <c r="UAO1169" s="165"/>
      <c r="UAP1169" s="165"/>
      <c r="UAQ1169" s="165"/>
      <c r="UAR1169" s="165"/>
      <c r="UAS1169" s="165"/>
      <c r="UAT1169" s="165"/>
      <c r="UAU1169" s="165"/>
      <c r="UAV1169" s="165"/>
      <c r="UAW1169" s="165"/>
      <c r="UAX1169" s="165"/>
      <c r="UAY1169" s="165"/>
      <c r="UAZ1169" s="165"/>
      <c r="UBA1169" s="165"/>
      <c r="UBB1169" s="165"/>
      <c r="UBC1169" s="165"/>
      <c r="UBD1169" s="165"/>
      <c r="UBE1169" s="165"/>
      <c r="UBF1169" s="165"/>
      <c r="UBG1169" s="165"/>
      <c r="UBH1169" s="165"/>
      <c r="UBI1169" s="165"/>
      <c r="UBJ1169" s="165"/>
      <c r="UBK1169" s="165"/>
      <c r="UBL1169" s="165"/>
      <c r="UBM1169" s="165"/>
      <c r="UBN1169" s="165"/>
      <c r="UBO1169" s="165"/>
      <c r="UBP1169" s="165"/>
      <c r="UBQ1169" s="165"/>
      <c r="UBR1169" s="165"/>
      <c r="UBS1169" s="165"/>
      <c r="UBT1169" s="165"/>
      <c r="UBU1169" s="165"/>
      <c r="UBV1169" s="165"/>
      <c r="UBW1169" s="165"/>
      <c r="UBX1169" s="165"/>
      <c r="UBY1169" s="165"/>
      <c r="UBZ1169" s="165"/>
      <c r="UCA1169" s="165"/>
      <c r="UCB1169" s="165"/>
      <c r="UCC1169" s="165"/>
      <c r="UCD1169" s="165"/>
      <c r="UCE1169" s="165"/>
      <c r="UCF1169" s="165"/>
      <c r="UCG1169" s="165"/>
      <c r="UCH1169" s="165"/>
      <c r="UCI1169" s="165"/>
      <c r="UCJ1169" s="165"/>
      <c r="UCK1169" s="165"/>
      <c r="UCL1169" s="165"/>
      <c r="UCM1169" s="165"/>
      <c r="UCN1169" s="165"/>
      <c r="UCO1169" s="165"/>
      <c r="UCP1169" s="165"/>
      <c r="UCQ1169" s="165"/>
      <c r="UCR1169" s="165"/>
      <c r="UCS1169" s="165"/>
      <c r="UCT1169" s="165"/>
      <c r="UCU1169" s="165"/>
      <c r="UCV1169" s="165"/>
      <c r="UCW1169" s="165"/>
      <c r="UCX1169" s="165"/>
      <c r="UCY1169" s="165"/>
      <c r="UCZ1169" s="165"/>
      <c r="UDA1169" s="165"/>
      <c r="UDB1169" s="165"/>
      <c r="UDC1169" s="165"/>
      <c r="UDD1169" s="165"/>
      <c r="UDE1169" s="165"/>
      <c r="UDF1169" s="165"/>
      <c r="UDG1169" s="165"/>
      <c r="UDH1169" s="165"/>
      <c r="UDI1169" s="165"/>
      <c r="UDJ1169" s="165"/>
      <c r="UDK1169" s="165"/>
      <c r="UDL1169" s="165"/>
      <c r="UDM1169" s="165"/>
      <c r="UDN1169" s="165"/>
      <c r="UDO1169" s="165"/>
      <c r="UDP1169" s="165"/>
      <c r="UDQ1169" s="165"/>
      <c r="UDR1169" s="165"/>
      <c r="UDS1169" s="165"/>
      <c r="UDT1169" s="165"/>
      <c r="UDU1169" s="165"/>
      <c r="UDV1169" s="165"/>
      <c r="UDW1169" s="165"/>
      <c r="UDX1169" s="165"/>
      <c r="UDY1169" s="165"/>
      <c r="UDZ1169" s="165"/>
      <c r="UEA1169" s="165"/>
      <c r="UEB1169" s="165"/>
      <c r="UEC1169" s="165"/>
      <c r="UED1169" s="165"/>
      <c r="UEE1169" s="165"/>
      <c r="UEF1169" s="165"/>
      <c r="UEG1169" s="165"/>
      <c r="UEH1169" s="165"/>
      <c r="UEI1169" s="165"/>
      <c r="UEJ1169" s="165"/>
      <c r="UEK1169" s="165"/>
      <c r="UEL1169" s="165"/>
      <c r="UEM1169" s="165"/>
      <c r="UEN1169" s="165"/>
      <c r="UEO1169" s="165"/>
      <c r="UEP1169" s="165"/>
      <c r="UEQ1169" s="165"/>
      <c r="UER1169" s="165"/>
      <c r="UES1169" s="165"/>
      <c r="UET1169" s="165"/>
      <c r="UEU1169" s="165"/>
      <c r="UEV1169" s="165"/>
      <c r="UEW1169" s="165"/>
      <c r="UEX1169" s="165"/>
      <c r="UEY1169" s="165"/>
      <c r="UEZ1169" s="165"/>
      <c r="UFA1169" s="165"/>
      <c r="UFB1169" s="165"/>
      <c r="UFC1169" s="165"/>
      <c r="UFD1169" s="165"/>
      <c r="UFE1169" s="165"/>
      <c r="UFF1169" s="165"/>
      <c r="UFG1169" s="165"/>
      <c r="UFH1169" s="165"/>
      <c r="UFI1169" s="165"/>
      <c r="UFJ1169" s="165"/>
      <c r="UFK1169" s="165"/>
      <c r="UFL1169" s="165"/>
      <c r="UFM1169" s="165"/>
      <c r="UFN1169" s="165"/>
      <c r="UFO1169" s="165"/>
      <c r="UFP1169" s="165"/>
      <c r="UFQ1169" s="165"/>
      <c r="UFR1169" s="165"/>
      <c r="UFS1169" s="165"/>
      <c r="UFT1169" s="165"/>
      <c r="UFU1169" s="165"/>
      <c r="UFV1169" s="165"/>
      <c r="UFW1169" s="165"/>
      <c r="UFX1169" s="165"/>
      <c r="UFY1169" s="165"/>
      <c r="UFZ1169" s="165"/>
      <c r="UGA1169" s="165"/>
      <c r="UGB1169" s="165"/>
      <c r="UGC1169" s="165"/>
      <c r="UGD1169" s="165"/>
      <c r="UGE1169" s="165"/>
      <c r="UGF1169" s="165"/>
      <c r="UGG1169" s="165"/>
      <c r="UGH1169" s="165"/>
      <c r="UGI1169" s="165"/>
      <c r="UGJ1169" s="165"/>
      <c r="UGK1169" s="165"/>
      <c r="UGL1169" s="165"/>
      <c r="UGM1169" s="165"/>
      <c r="UGN1169" s="165"/>
      <c r="UGO1169" s="165"/>
      <c r="UGP1169" s="165"/>
      <c r="UGQ1169" s="165"/>
      <c r="UGR1169" s="165"/>
      <c r="UGS1169" s="165"/>
      <c r="UGT1169" s="165"/>
      <c r="UGU1169" s="165"/>
      <c r="UGV1169" s="165"/>
      <c r="UGW1169" s="165"/>
      <c r="UGX1169" s="165"/>
      <c r="UGY1169" s="165"/>
      <c r="UGZ1169" s="165"/>
      <c r="UHA1169" s="165"/>
      <c r="UHB1169" s="165"/>
      <c r="UHC1169" s="165"/>
      <c r="UHD1169" s="165"/>
      <c r="UHE1169" s="165"/>
      <c r="UHF1169" s="165"/>
      <c r="UHG1169" s="165"/>
      <c r="UHH1169" s="165"/>
      <c r="UHI1169" s="165"/>
      <c r="UHJ1169" s="165"/>
      <c r="UHK1169" s="165"/>
      <c r="UHL1169" s="165"/>
      <c r="UHM1169" s="165"/>
      <c r="UHN1169" s="165"/>
      <c r="UHO1169" s="165"/>
      <c r="UHP1169" s="165"/>
      <c r="UHQ1169" s="165"/>
      <c r="UHR1169" s="165"/>
      <c r="UHS1169" s="165"/>
      <c r="UHT1169" s="165"/>
      <c r="UHU1169" s="165"/>
      <c r="UHV1169" s="165"/>
      <c r="UHW1169" s="165"/>
      <c r="UHX1169" s="165"/>
      <c r="UHY1169" s="165"/>
      <c r="UHZ1169" s="165"/>
      <c r="UIA1169" s="165"/>
      <c r="UIB1169" s="165"/>
      <c r="UIC1169" s="165"/>
      <c r="UID1169" s="165"/>
      <c r="UIE1169" s="165"/>
      <c r="UIF1169" s="165"/>
      <c r="UIG1169" s="165"/>
      <c r="UIH1169" s="165"/>
      <c r="UII1169" s="165"/>
      <c r="UIJ1169" s="165"/>
      <c r="UIK1169" s="165"/>
      <c r="UIL1169" s="165"/>
      <c r="UIM1169" s="165"/>
      <c r="UIN1169" s="165"/>
      <c r="UIO1169" s="165"/>
      <c r="UIP1169" s="165"/>
      <c r="UIQ1169" s="165"/>
      <c r="UIR1169" s="165"/>
      <c r="UIS1169" s="165"/>
      <c r="UIT1169" s="165"/>
      <c r="UIU1169" s="165"/>
      <c r="UIV1169" s="165"/>
      <c r="UIW1169" s="165"/>
      <c r="UIX1169" s="165"/>
      <c r="UIY1169" s="165"/>
      <c r="UIZ1169" s="165"/>
      <c r="UJA1169" s="165"/>
      <c r="UJB1169" s="165"/>
      <c r="UJC1169" s="165"/>
      <c r="UJD1169" s="165"/>
      <c r="UJE1169" s="165"/>
      <c r="UJF1169" s="165"/>
      <c r="UJG1169" s="165"/>
      <c r="UJH1169" s="165"/>
      <c r="UJI1169" s="165"/>
      <c r="UJJ1169" s="165"/>
      <c r="UJK1169" s="165"/>
      <c r="UJL1169" s="165"/>
      <c r="UJM1169" s="165"/>
      <c r="UJN1169" s="165"/>
      <c r="UJO1169" s="165"/>
      <c r="UJP1169" s="165"/>
      <c r="UJQ1169" s="165"/>
      <c r="UJR1169" s="165"/>
      <c r="UJS1169" s="165"/>
      <c r="UJT1169" s="165"/>
      <c r="UJU1169" s="165"/>
      <c r="UJV1169" s="165"/>
      <c r="UJW1169" s="165"/>
      <c r="UJX1169" s="165"/>
      <c r="UJY1169" s="165"/>
      <c r="UJZ1169" s="165"/>
      <c r="UKA1169" s="165"/>
      <c r="UKB1169" s="165"/>
      <c r="UKC1169" s="165"/>
      <c r="UKD1169" s="165"/>
      <c r="UKE1169" s="165"/>
      <c r="UKF1169" s="165"/>
      <c r="UKG1169" s="165"/>
      <c r="UKH1169" s="165"/>
      <c r="UKI1169" s="165"/>
      <c r="UKJ1169" s="165"/>
      <c r="UKK1169" s="165"/>
      <c r="UKL1169" s="165"/>
      <c r="UKM1169" s="165"/>
      <c r="UKN1169" s="165"/>
      <c r="UKO1169" s="165"/>
      <c r="UKP1169" s="165"/>
      <c r="UKQ1169" s="165"/>
      <c r="UKR1169" s="165"/>
      <c r="UKS1169" s="165"/>
      <c r="UKT1169" s="165"/>
      <c r="UKU1169" s="165"/>
      <c r="UKV1169" s="165"/>
      <c r="UKW1169" s="165"/>
      <c r="UKX1169" s="165"/>
      <c r="UKY1169" s="165"/>
      <c r="UKZ1169" s="165"/>
      <c r="ULA1169" s="165"/>
      <c r="ULB1169" s="165"/>
      <c r="ULC1169" s="165"/>
      <c r="ULD1169" s="165"/>
      <c r="ULE1169" s="165"/>
      <c r="ULF1169" s="165"/>
      <c r="ULG1169" s="165"/>
      <c r="ULH1169" s="165"/>
      <c r="ULI1169" s="165"/>
      <c r="ULJ1169" s="165"/>
      <c r="ULK1169" s="165"/>
      <c r="ULL1169" s="165"/>
      <c r="ULM1169" s="165"/>
      <c r="ULN1169" s="165"/>
      <c r="ULO1169" s="165"/>
      <c r="ULP1169" s="165"/>
      <c r="ULQ1169" s="165"/>
      <c r="ULR1169" s="165"/>
      <c r="ULS1169" s="165"/>
      <c r="ULT1169" s="165"/>
      <c r="ULU1169" s="165"/>
      <c r="ULV1169" s="165"/>
      <c r="ULW1169" s="165"/>
      <c r="ULX1169" s="165"/>
      <c r="ULY1169" s="165"/>
      <c r="ULZ1169" s="165"/>
      <c r="UMA1169" s="165"/>
      <c r="UMB1169" s="165"/>
      <c r="UMC1169" s="165"/>
      <c r="UMD1169" s="165"/>
      <c r="UME1169" s="165"/>
      <c r="UMF1169" s="165"/>
      <c r="UMG1169" s="165"/>
      <c r="UMH1169" s="165"/>
      <c r="UMI1169" s="165"/>
      <c r="UMJ1169" s="165"/>
      <c r="UMK1169" s="165"/>
      <c r="UML1169" s="165"/>
      <c r="UMM1169" s="165"/>
      <c r="UMN1169" s="165"/>
      <c r="UMO1169" s="165"/>
      <c r="UMP1169" s="165"/>
      <c r="UMQ1169" s="165"/>
      <c r="UMR1169" s="165"/>
      <c r="UMS1169" s="165"/>
      <c r="UMT1169" s="165"/>
      <c r="UMU1169" s="165"/>
      <c r="UMV1169" s="165"/>
      <c r="UMW1169" s="165"/>
      <c r="UMX1169" s="165"/>
      <c r="UMY1169" s="165"/>
      <c r="UMZ1169" s="165"/>
      <c r="UNA1169" s="165"/>
      <c r="UNB1169" s="165"/>
      <c r="UNC1169" s="165"/>
      <c r="UND1169" s="165"/>
      <c r="UNE1169" s="165"/>
      <c r="UNF1169" s="165"/>
      <c r="UNG1169" s="165"/>
      <c r="UNH1169" s="165"/>
      <c r="UNI1169" s="165"/>
      <c r="UNJ1169" s="165"/>
      <c r="UNK1169" s="165"/>
      <c r="UNL1169" s="165"/>
      <c r="UNM1169" s="165"/>
      <c r="UNN1169" s="165"/>
      <c r="UNO1169" s="165"/>
      <c r="UNP1169" s="165"/>
      <c r="UNQ1169" s="165"/>
      <c r="UNR1169" s="165"/>
      <c r="UNS1169" s="165"/>
      <c r="UNT1169" s="165"/>
      <c r="UNU1169" s="165"/>
      <c r="UNV1169" s="165"/>
      <c r="UNW1169" s="165"/>
      <c r="UNX1169" s="165"/>
      <c r="UNY1169" s="165"/>
      <c r="UNZ1169" s="165"/>
      <c r="UOA1169" s="165"/>
      <c r="UOB1169" s="165"/>
      <c r="UOC1169" s="165"/>
      <c r="UOD1169" s="165"/>
      <c r="UOE1169" s="165"/>
      <c r="UOF1169" s="165"/>
      <c r="UOG1169" s="165"/>
      <c r="UOH1169" s="165"/>
      <c r="UOI1169" s="165"/>
      <c r="UOJ1169" s="165"/>
      <c r="UOK1169" s="165"/>
      <c r="UOL1169" s="165"/>
      <c r="UOM1169" s="165"/>
      <c r="UON1169" s="165"/>
      <c r="UOO1169" s="165"/>
      <c r="UOP1169" s="165"/>
      <c r="UOQ1169" s="165"/>
      <c r="UOR1169" s="165"/>
      <c r="UOS1169" s="165"/>
      <c r="UOT1169" s="165"/>
      <c r="UOU1169" s="165"/>
      <c r="UOV1169" s="165"/>
      <c r="UOW1169" s="165"/>
      <c r="UOX1169" s="165"/>
      <c r="UOY1169" s="165"/>
      <c r="UOZ1169" s="165"/>
      <c r="UPA1169" s="165"/>
      <c r="UPB1169" s="165"/>
      <c r="UPC1169" s="165"/>
      <c r="UPD1169" s="165"/>
      <c r="UPE1169" s="165"/>
      <c r="UPF1169" s="165"/>
      <c r="UPG1169" s="165"/>
      <c r="UPH1169" s="165"/>
      <c r="UPI1169" s="165"/>
      <c r="UPJ1169" s="165"/>
      <c r="UPK1169" s="165"/>
      <c r="UPL1169" s="165"/>
      <c r="UPM1169" s="165"/>
      <c r="UPN1169" s="165"/>
      <c r="UPO1169" s="165"/>
      <c r="UPP1169" s="165"/>
      <c r="UPQ1169" s="165"/>
      <c r="UPR1169" s="165"/>
      <c r="UPS1169" s="165"/>
      <c r="UPT1169" s="165"/>
      <c r="UPU1169" s="165"/>
      <c r="UPV1169" s="165"/>
      <c r="UPW1169" s="165"/>
      <c r="UPX1169" s="165"/>
      <c r="UPY1169" s="165"/>
      <c r="UPZ1169" s="165"/>
      <c r="UQA1169" s="165"/>
      <c r="UQB1169" s="165"/>
      <c r="UQC1169" s="165"/>
      <c r="UQD1169" s="165"/>
      <c r="UQE1169" s="165"/>
      <c r="UQF1169" s="165"/>
      <c r="UQG1169" s="165"/>
      <c r="UQH1169" s="165"/>
      <c r="UQI1169" s="165"/>
      <c r="UQJ1169" s="165"/>
      <c r="UQK1169" s="165"/>
      <c r="UQL1169" s="165"/>
      <c r="UQM1169" s="165"/>
      <c r="UQN1169" s="165"/>
      <c r="UQO1169" s="165"/>
      <c r="UQP1169" s="165"/>
      <c r="UQQ1169" s="165"/>
      <c r="UQR1169" s="165"/>
      <c r="UQS1169" s="165"/>
      <c r="UQT1169" s="165"/>
      <c r="UQU1169" s="165"/>
      <c r="UQV1169" s="165"/>
      <c r="UQW1169" s="165"/>
      <c r="UQX1169" s="165"/>
      <c r="UQY1169" s="165"/>
      <c r="UQZ1169" s="165"/>
      <c r="URA1169" s="165"/>
      <c r="URB1169" s="165"/>
      <c r="URC1169" s="165"/>
      <c r="URD1169" s="165"/>
      <c r="URE1169" s="165"/>
      <c r="URF1169" s="165"/>
      <c r="URG1169" s="165"/>
      <c r="URH1169" s="165"/>
      <c r="URI1169" s="165"/>
      <c r="URJ1169" s="165"/>
      <c r="URK1169" s="165"/>
      <c r="URL1169" s="165"/>
      <c r="URM1169" s="165"/>
      <c r="URN1169" s="165"/>
      <c r="URO1169" s="165"/>
      <c r="URP1169" s="165"/>
      <c r="URQ1169" s="165"/>
      <c r="URR1169" s="165"/>
      <c r="URS1169" s="165"/>
      <c r="URT1169" s="165"/>
      <c r="URU1169" s="165"/>
      <c r="URV1169" s="165"/>
      <c r="URW1169" s="165"/>
      <c r="URX1169" s="165"/>
      <c r="URY1169" s="165"/>
      <c r="URZ1169" s="165"/>
      <c r="USA1169" s="165"/>
      <c r="USB1169" s="165"/>
      <c r="USC1169" s="165"/>
      <c r="USD1169" s="165"/>
      <c r="USE1169" s="165"/>
      <c r="USF1169" s="165"/>
      <c r="USG1169" s="165"/>
      <c r="USH1169" s="165"/>
      <c r="USI1169" s="165"/>
      <c r="USJ1169" s="165"/>
      <c r="USK1169" s="165"/>
      <c r="USL1169" s="165"/>
      <c r="USM1169" s="165"/>
      <c r="USN1169" s="165"/>
      <c r="USO1169" s="165"/>
      <c r="USP1169" s="165"/>
      <c r="USQ1169" s="165"/>
      <c r="USR1169" s="165"/>
      <c r="USS1169" s="165"/>
      <c r="UST1169" s="165"/>
      <c r="USU1169" s="165"/>
      <c r="USV1169" s="165"/>
      <c r="USW1169" s="165"/>
      <c r="USX1169" s="165"/>
      <c r="USY1169" s="165"/>
      <c r="USZ1169" s="165"/>
      <c r="UTA1169" s="165"/>
      <c r="UTB1169" s="165"/>
      <c r="UTC1169" s="165"/>
      <c r="UTD1169" s="165"/>
      <c r="UTE1169" s="165"/>
      <c r="UTF1169" s="165"/>
      <c r="UTG1169" s="165"/>
      <c r="UTH1169" s="165"/>
      <c r="UTI1169" s="165"/>
      <c r="UTJ1169" s="165"/>
      <c r="UTK1169" s="165"/>
      <c r="UTL1169" s="165"/>
      <c r="UTM1169" s="165"/>
      <c r="UTN1169" s="165"/>
      <c r="UTO1169" s="165"/>
      <c r="UTP1169" s="165"/>
      <c r="UTQ1169" s="165"/>
      <c r="UTR1169" s="165"/>
      <c r="UTS1169" s="165"/>
      <c r="UTT1169" s="165"/>
      <c r="UTU1169" s="165"/>
      <c r="UTV1169" s="165"/>
      <c r="UTW1169" s="165"/>
      <c r="UTX1169" s="165"/>
      <c r="UTY1169" s="165"/>
      <c r="UTZ1169" s="165"/>
      <c r="UUA1169" s="165"/>
      <c r="UUB1169" s="165"/>
      <c r="UUC1169" s="165"/>
      <c r="UUD1169" s="165"/>
      <c r="UUE1169" s="165"/>
      <c r="UUF1169" s="165"/>
      <c r="UUG1169" s="165"/>
      <c r="UUH1169" s="165"/>
      <c r="UUI1169" s="165"/>
      <c r="UUJ1169" s="165"/>
      <c r="UUK1169" s="165"/>
      <c r="UUL1169" s="165"/>
      <c r="UUM1169" s="165"/>
      <c r="UUN1169" s="165"/>
      <c r="UUO1169" s="165"/>
      <c r="UUP1169" s="165"/>
      <c r="UUQ1169" s="165"/>
      <c r="UUR1169" s="165"/>
      <c r="UUS1169" s="165"/>
      <c r="UUT1169" s="165"/>
      <c r="UUU1169" s="165"/>
      <c r="UUV1169" s="165"/>
      <c r="UUW1169" s="165"/>
      <c r="UUX1169" s="165"/>
      <c r="UUY1169" s="165"/>
      <c r="UUZ1169" s="165"/>
      <c r="UVA1169" s="165"/>
      <c r="UVB1169" s="165"/>
      <c r="UVC1169" s="165"/>
      <c r="UVD1169" s="165"/>
      <c r="UVE1169" s="165"/>
      <c r="UVF1169" s="165"/>
      <c r="UVG1169" s="165"/>
      <c r="UVH1169" s="165"/>
      <c r="UVI1169" s="165"/>
      <c r="UVJ1169" s="165"/>
      <c r="UVK1169" s="165"/>
      <c r="UVL1169" s="165"/>
      <c r="UVM1169" s="165"/>
      <c r="UVN1169" s="165"/>
      <c r="UVO1169" s="165"/>
      <c r="UVP1169" s="165"/>
      <c r="UVQ1169" s="165"/>
      <c r="UVR1169" s="165"/>
      <c r="UVS1169" s="165"/>
      <c r="UVT1169" s="165"/>
      <c r="UVU1169" s="165"/>
      <c r="UVV1169" s="165"/>
      <c r="UVW1169" s="165"/>
      <c r="UVX1169" s="165"/>
      <c r="UVY1169" s="165"/>
      <c r="UVZ1169" s="165"/>
      <c r="UWA1169" s="165"/>
      <c r="UWB1169" s="165"/>
      <c r="UWC1169" s="165"/>
      <c r="UWD1169" s="165"/>
      <c r="UWE1169" s="165"/>
      <c r="UWF1169" s="165"/>
      <c r="UWG1169" s="165"/>
      <c r="UWH1169" s="165"/>
      <c r="UWI1169" s="165"/>
      <c r="UWJ1169" s="165"/>
      <c r="UWK1169" s="165"/>
      <c r="UWL1169" s="165"/>
      <c r="UWM1169" s="165"/>
      <c r="UWN1169" s="165"/>
      <c r="UWO1169" s="165"/>
      <c r="UWP1169" s="165"/>
      <c r="UWQ1169" s="165"/>
      <c r="UWR1169" s="165"/>
      <c r="UWS1169" s="165"/>
      <c r="UWT1169" s="165"/>
      <c r="UWU1169" s="165"/>
      <c r="UWV1169" s="165"/>
      <c r="UWW1169" s="165"/>
      <c r="UWX1169" s="165"/>
      <c r="UWY1169" s="165"/>
      <c r="UWZ1169" s="165"/>
      <c r="UXA1169" s="165"/>
      <c r="UXB1169" s="165"/>
      <c r="UXC1169" s="165"/>
      <c r="UXD1169" s="165"/>
      <c r="UXE1169" s="165"/>
      <c r="UXF1169" s="165"/>
      <c r="UXG1169" s="165"/>
      <c r="UXH1169" s="165"/>
      <c r="UXI1169" s="165"/>
      <c r="UXJ1169" s="165"/>
      <c r="UXK1169" s="165"/>
      <c r="UXL1169" s="165"/>
      <c r="UXM1169" s="165"/>
      <c r="UXN1169" s="165"/>
      <c r="UXO1169" s="165"/>
      <c r="UXP1169" s="165"/>
      <c r="UXQ1169" s="165"/>
      <c r="UXR1169" s="165"/>
      <c r="UXS1169" s="165"/>
      <c r="UXT1169" s="165"/>
      <c r="UXU1169" s="165"/>
      <c r="UXV1169" s="165"/>
      <c r="UXW1169" s="165"/>
      <c r="UXX1169" s="165"/>
      <c r="UXY1169" s="165"/>
      <c r="UXZ1169" s="165"/>
      <c r="UYA1169" s="165"/>
      <c r="UYB1169" s="165"/>
      <c r="UYC1169" s="165"/>
      <c r="UYD1169" s="165"/>
      <c r="UYE1169" s="165"/>
      <c r="UYF1169" s="165"/>
      <c r="UYG1169" s="165"/>
      <c r="UYH1169" s="165"/>
      <c r="UYI1169" s="165"/>
      <c r="UYJ1169" s="165"/>
      <c r="UYK1169" s="165"/>
      <c r="UYL1169" s="165"/>
      <c r="UYM1169" s="165"/>
      <c r="UYN1169" s="165"/>
      <c r="UYO1169" s="165"/>
      <c r="UYP1169" s="165"/>
      <c r="UYQ1169" s="165"/>
      <c r="UYR1169" s="165"/>
      <c r="UYS1169" s="165"/>
      <c r="UYT1169" s="165"/>
      <c r="UYU1169" s="165"/>
      <c r="UYV1169" s="165"/>
      <c r="UYW1169" s="165"/>
      <c r="UYX1169" s="165"/>
      <c r="UYY1169" s="165"/>
      <c r="UYZ1169" s="165"/>
      <c r="UZA1169" s="165"/>
      <c r="UZB1169" s="165"/>
      <c r="UZC1169" s="165"/>
      <c r="UZD1169" s="165"/>
      <c r="UZE1169" s="165"/>
      <c r="UZF1169" s="165"/>
      <c r="UZG1169" s="165"/>
      <c r="UZH1169" s="165"/>
      <c r="UZI1169" s="165"/>
      <c r="UZJ1169" s="165"/>
      <c r="UZK1169" s="165"/>
      <c r="UZL1169" s="165"/>
      <c r="UZM1169" s="165"/>
      <c r="UZN1169" s="165"/>
      <c r="UZO1169" s="165"/>
      <c r="UZP1169" s="165"/>
      <c r="UZQ1169" s="165"/>
      <c r="UZR1169" s="165"/>
      <c r="UZS1169" s="165"/>
      <c r="UZT1169" s="165"/>
      <c r="UZU1169" s="165"/>
      <c r="UZV1169" s="165"/>
      <c r="UZW1169" s="165"/>
      <c r="UZX1169" s="165"/>
      <c r="UZY1169" s="165"/>
      <c r="UZZ1169" s="165"/>
      <c r="VAA1169" s="165"/>
      <c r="VAB1169" s="165"/>
      <c r="VAC1169" s="165"/>
      <c r="VAD1169" s="165"/>
      <c r="VAE1169" s="165"/>
      <c r="VAF1169" s="165"/>
      <c r="VAG1169" s="165"/>
      <c r="VAH1169" s="165"/>
      <c r="VAI1169" s="165"/>
      <c r="VAJ1169" s="165"/>
      <c r="VAK1169" s="165"/>
      <c r="VAL1169" s="165"/>
      <c r="VAM1169" s="165"/>
      <c r="VAN1169" s="165"/>
      <c r="VAO1169" s="165"/>
      <c r="VAP1169" s="165"/>
      <c r="VAQ1169" s="165"/>
      <c r="VAR1169" s="165"/>
      <c r="VAS1169" s="165"/>
      <c r="VAT1169" s="165"/>
      <c r="VAU1169" s="165"/>
      <c r="VAV1169" s="165"/>
      <c r="VAW1169" s="165"/>
      <c r="VAX1169" s="165"/>
      <c r="VAY1169" s="165"/>
      <c r="VAZ1169" s="165"/>
      <c r="VBA1169" s="165"/>
      <c r="VBB1169" s="165"/>
      <c r="VBC1169" s="165"/>
      <c r="VBD1169" s="165"/>
      <c r="VBE1169" s="165"/>
      <c r="VBF1169" s="165"/>
      <c r="VBG1169" s="165"/>
      <c r="VBH1169" s="165"/>
      <c r="VBI1169" s="165"/>
      <c r="VBJ1169" s="165"/>
      <c r="VBK1169" s="165"/>
      <c r="VBL1169" s="165"/>
      <c r="VBM1169" s="165"/>
      <c r="VBN1169" s="165"/>
      <c r="VBO1169" s="165"/>
      <c r="VBP1169" s="165"/>
      <c r="VBQ1169" s="165"/>
      <c r="VBR1169" s="165"/>
      <c r="VBS1169" s="165"/>
      <c r="VBT1169" s="165"/>
      <c r="VBU1169" s="165"/>
      <c r="VBV1169" s="165"/>
      <c r="VBW1169" s="165"/>
      <c r="VBX1169" s="165"/>
      <c r="VBY1169" s="165"/>
      <c r="VBZ1169" s="165"/>
      <c r="VCA1169" s="165"/>
      <c r="VCB1169" s="165"/>
      <c r="VCC1169" s="165"/>
      <c r="VCD1169" s="165"/>
      <c r="VCE1169" s="165"/>
      <c r="VCF1169" s="165"/>
      <c r="VCG1169" s="165"/>
      <c r="VCH1169" s="165"/>
      <c r="VCI1169" s="165"/>
      <c r="VCJ1169" s="165"/>
      <c r="VCK1169" s="165"/>
      <c r="VCL1169" s="165"/>
      <c r="VCM1169" s="165"/>
      <c r="VCN1169" s="165"/>
      <c r="VCO1169" s="165"/>
      <c r="VCP1169" s="165"/>
      <c r="VCQ1169" s="165"/>
      <c r="VCR1169" s="165"/>
      <c r="VCS1169" s="165"/>
      <c r="VCT1169" s="165"/>
      <c r="VCU1169" s="165"/>
      <c r="VCV1169" s="165"/>
      <c r="VCW1169" s="165"/>
      <c r="VCX1169" s="165"/>
      <c r="VCY1169" s="165"/>
      <c r="VCZ1169" s="165"/>
      <c r="VDA1169" s="165"/>
      <c r="VDB1169" s="165"/>
      <c r="VDC1169" s="165"/>
      <c r="VDD1169" s="165"/>
      <c r="VDE1169" s="165"/>
      <c r="VDF1169" s="165"/>
      <c r="VDG1169" s="165"/>
      <c r="VDH1169" s="165"/>
      <c r="VDI1169" s="165"/>
      <c r="VDJ1169" s="165"/>
      <c r="VDK1169" s="165"/>
      <c r="VDL1169" s="165"/>
      <c r="VDM1169" s="165"/>
      <c r="VDN1169" s="165"/>
      <c r="VDO1169" s="165"/>
      <c r="VDP1169" s="165"/>
      <c r="VDQ1169" s="165"/>
      <c r="VDR1169" s="165"/>
      <c r="VDS1169" s="165"/>
      <c r="VDT1169" s="165"/>
      <c r="VDU1169" s="165"/>
      <c r="VDV1169" s="165"/>
      <c r="VDW1169" s="165"/>
      <c r="VDX1169" s="165"/>
      <c r="VDY1169" s="165"/>
      <c r="VDZ1169" s="165"/>
      <c r="VEA1169" s="165"/>
      <c r="VEB1169" s="165"/>
      <c r="VEC1169" s="165"/>
      <c r="VED1169" s="165"/>
      <c r="VEE1169" s="165"/>
      <c r="VEF1169" s="165"/>
      <c r="VEG1169" s="165"/>
      <c r="VEH1169" s="165"/>
      <c r="VEI1169" s="165"/>
      <c r="VEJ1169" s="165"/>
      <c r="VEK1169" s="165"/>
      <c r="VEL1169" s="165"/>
      <c r="VEM1169" s="165"/>
      <c r="VEN1169" s="165"/>
      <c r="VEO1169" s="165"/>
      <c r="VEP1169" s="165"/>
      <c r="VEQ1169" s="165"/>
      <c r="VER1169" s="165"/>
      <c r="VES1169" s="165"/>
      <c r="VET1169" s="165"/>
      <c r="VEU1169" s="165"/>
      <c r="VEV1169" s="165"/>
      <c r="VEW1169" s="165"/>
      <c r="VEX1169" s="165"/>
      <c r="VEY1169" s="165"/>
      <c r="VEZ1169" s="165"/>
      <c r="VFA1169" s="165"/>
      <c r="VFB1169" s="165"/>
      <c r="VFC1169" s="165"/>
      <c r="VFD1169" s="165"/>
      <c r="VFE1169" s="165"/>
      <c r="VFF1169" s="165"/>
      <c r="VFG1169" s="165"/>
      <c r="VFH1169" s="165"/>
      <c r="VFI1169" s="165"/>
      <c r="VFJ1169" s="165"/>
      <c r="VFK1169" s="165"/>
      <c r="VFL1169" s="165"/>
      <c r="VFM1169" s="165"/>
      <c r="VFN1169" s="165"/>
      <c r="VFO1169" s="165"/>
      <c r="VFP1169" s="165"/>
      <c r="VFQ1169" s="165"/>
      <c r="VFR1169" s="165"/>
      <c r="VFS1169" s="165"/>
      <c r="VFT1169" s="165"/>
      <c r="VFU1169" s="165"/>
      <c r="VFV1169" s="165"/>
      <c r="VFW1169" s="165"/>
      <c r="VFX1169" s="165"/>
      <c r="VFY1169" s="165"/>
      <c r="VFZ1169" s="165"/>
      <c r="VGA1169" s="165"/>
      <c r="VGB1169" s="165"/>
      <c r="VGC1169" s="165"/>
      <c r="VGD1169" s="165"/>
      <c r="VGE1169" s="165"/>
      <c r="VGF1169" s="165"/>
      <c r="VGG1169" s="165"/>
      <c r="VGH1169" s="165"/>
      <c r="VGI1169" s="165"/>
      <c r="VGJ1169" s="165"/>
      <c r="VGK1169" s="165"/>
      <c r="VGL1169" s="165"/>
      <c r="VGM1169" s="165"/>
      <c r="VGN1169" s="165"/>
      <c r="VGO1169" s="165"/>
      <c r="VGP1169" s="165"/>
      <c r="VGQ1169" s="165"/>
      <c r="VGR1169" s="165"/>
      <c r="VGS1169" s="165"/>
      <c r="VGT1169" s="165"/>
      <c r="VGU1169" s="165"/>
      <c r="VGV1169" s="165"/>
      <c r="VGW1169" s="165"/>
      <c r="VGX1169" s="165"/>
      <c r="VGY1169" s="165"/>
      <c r="VGZ1169" s="165"/>
      <c r="VHA1169" s="165"/>
      <c r="VHB1169" s="165"/>
      <c r="VHC1169" s="165"/>
      <c r="VHD1169" s="165"/>
      <c r="VHE1169" s="165"/>
      <c r="VHF1169" s="165"/>
      <c r="VHG1169" s="165"/>
      <c r="VHH1169" s="165"/>
      <c r="VHI1169" s="165"/>
      <c r="VHJ1169" s="165"/>
      <c r="VHK1169" s="165"/>
      <c r="VHL1169" s="165"/>
      <c r="VHM1169" s="165"/>
      <c r="VHN1169" s="165"/>
      <c r="VHO1169" s="165"/>
      <c r="VHP1169" s="165"/>
      <c r="VHQ1169" s="165"/>
      <c r="VHR1169" s="165"/>
      <c r="VHS1169" s="165"/>
      <c r="VHT1169" s="165"/>
      <c r="VHU1169" s="165"/>
      <c r="VHV1169" s="165"/>
      <c r="VHW1169" s="165"/>
      <c r="VHX1169" s="165"/>
      <c r="VHY1169" s="165"/>
      <c r="VHZ1169" s="165"/>
      <c r="VIA1169" s="165"/>
      <c r="VIB1169" s="165"/>
      <c r="VIC1169" s="165"/>
      <c r="VID1169" s="165"/>
      <c r="VIE1169" s="165"/>
      <c r="VIF1169" s="165"/>
      <c r="VIG1169" s="165"/>
      <c r="VIH1169" s="165"/>
      <c r="VII1169" s="165"/>
      <c r="VIJ1169" s="165"/>
      <c r="VIK1169" s="165"/>
      <c r="VIL1169" s="165"/>
      <c r="VIM1169" s="165"/>
      <c r="VIN1169" s="165"/>
      <c r="VIO1169" s="165"/>
      <c r="VIP1169" s="165"/>
      <c r="VIQ1169" s="165"/>
      <c r="VIR1169" s="165"/>
      <c r="VIS1169" s="165"/>
      <c r="VIT1169" s="165"/>
      <c r="VIU1169" s="165"/>
      <c r="VIV1169" s="165"/>
      <c r="VIW1169" s="165"/>
      <c r="VIX1169" s="165"/>
      <c r="VIY1169" s="165"/>
      <c r="VIZ1169" s="165"/>
      <c r="VJA1169" s="165"/>
      <c r="VJB1169" s="165"/>
      <c r="VJC1169" s="165"/>
      <c r="VJD1169" s="165"/>
      <c r="VJE1169" s="165"/>
      <c r="VJF1169" s="165"/>
      <c r="VJG1169" s="165"/>
      <c r="VJH1169" s="165"/>
      <c r="VJI1169" s="165"/>
      <c r="VJJ1169" s="165"/>
      <c r="VJK1169" s="165"/>
      <c r="VJL1169" s="165"/>
      <c r="VJM1169" s="165"/>
      <c r="VJN1169" s="165"/>
      <c r="VJO1169" s="165"/>
      <c r="VJP1169" s="165"/>
      <c r="VJQ1169" s="165"/>
      <c r="VJR1169" s="165"/>
      <c r="VJS1169" s="165"/>
      <c r="VJT1169" s="165"/>
      <c r="VJU1169" s="165"/>
      <c r="VJV1169" s="165"/>
      <c r="VJW1169" s="165"/>
      <c r="VJX1169" s="165"/>
      <c r="VJY1169" s="165"/>
      <c r="VJZ1169" s="165"/>
      <c r="VKA1169" s="165"/>
      <c r="VKB1169" s="165"/>
      <c r="VKC1169" s="165"/>
      <c r="VKD1169" s="165"/>
      <c r="VKE1169" s="165"/>
      <c r="VKF1169" s="165"/>
      <c r="VKG1169" s="165"/>
      <c r="VKH1169" s="165"/>
      <c r="VKI1169" s="165"/>
      <c r="VKJ1169" s="165"/>
      <c r="VKK1169" s="165"/>
      <c r="VKL1169" s="165"/>
      <c r="VKM1169" s="165"/>
      <c r="VKN1169" s="165"/>
      <c r="VKO1169" s="165"/>
      <c r="VKP1169" s="165"/>
      <c r="VKQ1169" s="165"/>
      <c r="VKR1169" s="165"/>
      <c r="VKS1169" s="165"/>
      <c r="VKT1169" s="165"/>
      <c r="VKU1169" s="165"/>
      <c r="VKV1169" s="165"/>
      <c r="VKW1169" s="165"/>
      <c r="VKX1169" s="165"/>
      <c r="VKY1169" s="165"/>
      <c r="VKZ1169" s="165"/>
      <c r="VLA1169" s="165"/>
      <c r="VLB1169" s="165"/>
      <c r="VLC1169" s="165"/>
      <c r="VLD1169" s="165"/>
      <c r="VLE1169" s="165"/>
      <c r="VLF1169" s="165"/>
      <c r="VLG1169" s="165"/>
      <c r="VLH1169" s="165"/>
      <c r="VLI1169" s="165"/>
      <c r="VLJ1169" s="165"/>
      <c r="VLK1169" s="165"/>
      <c r="VLL1169" s="165"/>
      <c r="VLM1169" s="165"/>
      <c r="VLN1169" s="165"/>
      <c r="VLO1169" s="165"/>
      <c r="VLP1169" s="165"/>
      <c r="VLQ1169" s="165"/>
      <c r="VLR1169" s="165"/>
      <c r="VLS1169" s="165"/>
      <c r="VLT1169" s="165"/>
      <c r="VLU1169" s="165"/>
      <c r="VLV1169" s="165"/>
      <c r="VLW1169" s="165"/>
      <c r="VLX1169" s="165"/>
      <c r="VLY1169" s="165"/>
      <c r="VLZ1169" s="165"/>
      <c r="VMA1169" s="165"/>
      <c r="VMB1169" s="165"/>
      <c r="VMC1169" s="165"/>
      <c r="VMD1169" s="165"/>
      <c r="VME1169" s="165"/>
      <c r="VMF1169" s="165"/>
      <c r="VMG1169" s="165"/>
      <c r="VMH1169" s="165"/>
      <c r="VMI1169" s="165"/>
      <c r="VMJ1169" s="165"/>
      <c r="VMK1169" s="165"/>
      <c r="VML1169" s="165"/>
      <c r="VMM1169" s="165"/>
      <c r="VMN1169" s="165"/>
      <c r="VMO1169" s="165"/>
      <c r="VMP1169" s="165"/>
      <c r="VMQ1169" s="165"/>
      <c r="VMR1169" s="165"/>
      <c r="VMS1169" s="165"/>
      <c r="VMT1169" s="165"/>
      <c r="VMU1169" s="165"/>
      <c r="VMV1169" s="165"/>
      <c r="VMW1169" s="165"/>
      <c r="VMX1169" s="165"/>
      <c r="VMY1169" s="165"/>
      <c r="VMZ1169" s="165"/>
      <c r="VNA1169" s="165"/>
      <c r="VNB1169" s="165"/>
      <c r="VNC1169" s="165"/>
      <c r="VND1169" s="165"/>
      <c r="VNE1169" s="165"/>
      <c r="VNF1169" s="165"/>
      <c r="VNG1169" s="165"/>
      <c r="VNH1169" s="165"/>
      <c r="VNI1169" s="165"/>
      <c r="VNJ1169" s="165"/>
      <c r="VNK1169" s="165"/>
      <c r="VNL1169" s="165"/>
      <c r="VNM1169" s="165"/>
      <c r="VNN1169" s="165"/>
      <c r="VNO1169" s="165"/>
      <c r="VNP1169" s="165"/>
      <c r="VNQ1169" s="165"/>
      <c r="VNR1169" s="165"/>
      <c r="VNS1169" s="165"/>
      <c r="VNT1169" s="165"/>
      <c r="VNU1169" s="165"/>
      <c r="VNV1169" s="165"/>
      <c r="VNW1169" s="165"/>
      <c r="VNX1169" s="165"/>
      <c r="VNY1169" s="165"/>
      <c r="VNZ1169" s="165"/>
      <c r="VOA1169" s="165"/>
      <c r="VOB1169" s="165"/>
      <c r="VOC1169" s="165"/>
      <c r="VOD1169" s="165"/>
      <c r="VOE1169" s="165"/>
      <c r="VOF1169" s="165"/>
      <c r="VOG1169" s="165"/>
      <c r="VOH1169" s="165"/>
      <c r="VOI1169" s="165"/>
      <c r="VOJ1169" s="165"/>
      <c r="VOK1169" s="165"/>
      <c r="VOL1169" s="165"/>
      <c r="VOM1169" s="165"/>
      <c r="VON1169" s="165"/>
      <c r="VOO1169" s="165"/>
      <c r="VOP1169" s="165"/>
      <c r="VOQ1169" s="165"/>
      <c r="VOR1169" s="165"/>
      <c r="VOS1169" s="165"/>
      <c r="VOT1169" s="165"/>
      <c r="VOU1169" s="165"/>
      <c r="VOV1169" s="165"/>
      <c r="VOW1169" s="165"/>
      <c r="VOX1169" s="165"/>
      <c r="VOY1169" s="165"/>
      <c r="VOZ1169" s="165"/>
      <c r="VPA1169" s="165"/>
      <c r="VPB1169" s="165"/>
      <c r="VPC1169" s="165"/>
      <c r="VPD1169" s="165"/>
      <c r="VPE1169" s="165"/>
      <c r="VPF1169" s="165"/>
      <c r="VPG1169" s="165"/>
      <c r="VPH1169" s="165"/>
      <c r="VPI1169" s="165"/>
      <c r="VPJ1169" s="165"/>
      <c r="VPK1169" s="165"/>
      <c r="VPL1169" s="165"/>
      <c r="VPM1169" s="165"/>
      <c r="VPN1169" s="165"/>
      <c r="VPO1169" s="165"/>
      <c r="VPP1169" s="165"/>
      <c r="VPQ1169" s="165"/>
      <c r="VPR1169" s="165"/>
      <c r="VPS1169" s="165"/>
      <c r="VPT1169" s="165"/>
      <c r="VPU1169" s="165"/>
      <c r="VPV1169" s="165"/>
      <c r="VPW1169" s="165"/>
      <c r="VPX1169" s="165"/>
      <c r="VPY1169" s="165"/>
      <c r="VPZ1169" s="165"/>
      <c r="VQA1169" s="165"/>
      <c r="VQB1169" s="165"/>
      <c r="VQC1169" s="165"/>
      <c r="VQD1169" s="165"/>
      <c r="VQE1169" s="165"/>
      <c r="VQF1169" s="165"/>
      <c r="VQG1169" s="165"/>
      <c r="VQH1169" s="165"/>
      <c r="VQI1169" s="165"/>
      <c r="VQJ1169" s="165"/>
      <c r="VQK1169" s="165"/>
      <c r="VQL1169" s="165"/>
      <c r="VQM1169" s="165"/>
      <c r="VQN1169" s="165"/>
      <c r="VQO1169" s="165"/>
      <c r="VQP1169" s="165"/>
      <c r="VQQ1169" s="165"/>
      <c r="VQR1169" s="165"/>
      <c r="VQS1169" s="165"/>
      <c r="VQT1169" s="165"/>
      <c r="VQU1169" s="165"/>
      <c r="VQV1169" s="165"/>
      <c r="VQW1169" s="165"/>
      <c r="VQX1169" s="165"/>
      <c r="VQY1169" s="165"/>
      <c r="VQZ1169" s="165"/>
      <c r="VRA1169" s="165"/>
      <c r="VRB1169" s="165"/>
      <c r="VRC1169" s="165"/>
      <c r="VRD1169" s="165"/>
      <c r="VRE1169" s="165"/>
      <c r="VRF1169" s="165"/>
      <c r="VRG1169" s="165"/>
      <c r="VRH1169" s="165"/>
      <c r="VRI1169" s="165"/>
      <c r="VRJ1169" s="165"/>
      <c r="VRK1169" s="165"/>
      <c r="VRL1169" s="165"/>
      <c r="VRM1169" s="165"/>
      <c r="VRN1169" s="165"/>
      <c r="VRO1169" s="165"/>
      <c r="VRP1169" s="165"/>
      <c r="VRQ1169" s="165"/>
      <c r="VRR1169" s="165"/>
      <c r="VRS1169" s="165"/>
      <c r="VRT1169" s="165"/>
      <c r="VRU1169" s="165"/>
      <c r="VRV1169" s="165"/>
      <c r="VRW1169" s="165"/>
      <c r="VRX1169" s="165"/>
      <c r="VRY1169" s="165"/>
      <c r="VRZ1169" s="165"/>
      <c r="VSA1169" s="165"/>
      <c r="VSB1169" s="165"/>
      <c r="VSC1169" s="165"/>
      <c r="VSD1169" s="165"/>
      <c r="VSE1169" s="165"/>
      <c r="VSF1169" s="165"/>
      <c r="VSG1169" s="165"/>
      <c r="VSH1169" s="165"/>
      <c r="VSI1169" s="165"/>
      <c r="VSJ1169" s="165"/>
      <c r="VSK1169" s="165"/>
      <c r="VSL1169" s="165"/>
      <c r="VSM1169" s="165"/>
      <c r="VSN1169" s="165"/>
      <c r="VSO1169" s="165"/>
      <c r="VSP1169" s="165"/>
      <c r="VSQ1169" s="165"/>
      <c r="VSR1169" s="165"/>
      <c r="VSS1169" s="165"/>
      <c r="VST1169" s="165"/>
      <c r="VSU1169" s="165"/>
      <c r="VSV1169" s="165"/>
      <c r="VSW1169" s="165"/>
      <c r="VSX1169" s="165"/>
      <c r="VSY1169" s="165"/>
      <c r="VSZ1169" s="165"/>
      <c r="VTA1169" s="165"/>
      <c r="VTB1169" s="165"/>
      <c r="VTC1169" s="165"/>
      <c r="VTD1169" s="165"/>
      <c r="VTE1169" s="165"/>
      <c r="VTF1169" s="165"/>
      <c r="VTG1169" s="165"/>
      <c r="VTH1169" s="165"/>
      <c r="VTI1169" s="165"/>
      <c r="VTJ1169" s="165"/>
      <c r="VTK1169" s="165"/>
      <c r="VTL1169" s="165"/>
      <c r="VTM1169" s="165"/>
      <c r="VTN1169" s="165"/>
      <c r="VTO1169" s="165"/>
      <c r="VTP1169" s="165"/>
      <c r="VTQ1169" s="165"/>
      <c r="VTR1169" s="165"/>
      <c r="VTS1169" s="165"/>
      <c r="VTT1169" s="165"/>
      <c r="VTU1169" s="165"/>
      <c r="VTV1169" s="165"/>
      <c r="VTW1169" s="165"/>
      <c r="VTX1169" s="165"/>
      <c r="VTY1169" s="165"/>
      <c r="VTZ1169" s="165"/>
      <c r="VUA1169" s="165"/>
      <c r="VUB1169" s="165"/>
      <c r="VUC1169" s="165"/>
      <c r="VUD1169" s="165"/>
      <c r="VUE1169" s="165"/>
      <c r="VUF1169" s="165"/>
      <c r="VUG1169" s="165"/>
      <c r="VUH1169" s="165"/>
      <c r="VUI1169" s="165"/>
      <c r="VUJ1169" s="165"/>
      <c r="VUK1169" s="165"/>
      <c r="VUL1169" s="165"/>
      <c r="VUM1169" s="165"/>
      <c r="VUN1169" s="165"/>
      <c r="VUO1169" s="165"/>
      <c r="VUP1169" s="165"/>
      <c r="VUQ1169" s="165"/>
      <c r="VUR1169" s="165"/>
      <c r="VUS1169" s="165"/>
      <c r="VUT1169" s="165"/>
      <c r="VUU1169" s="165"/>
      <c r="VUV1169" s="165"/>
      <c r="VUW1169" s="165"/>
      <c r="VUX1169" s="165"/>
      <c r="VUY1169" s="165"/>
      <c r="VUZ1169" s="165"/>
      <c r="VVA1169" s="165"/>
      <c r="VVB1169" s="165"/>
      <c r="VVC1169" s="165"/>
      <c r="VVD1169" s="165"/>
      <c r="VVE1169" s="165"/>
      <c r="VVF1169" s="165"/>
      <c r="VVG1169" s="165"/>
      <c r="VVH1169" s="165"/>
      <c r="VVI1169" s="165"/>
      <c r="VVJ1169" s="165"/>
      <c r="VVK1169" s="165"/>
      <c r="VVL1169" s="165"/>
      <c r="VVM1169" s="165"/>
      <c r="VVN1169" s="165"/>
      <c r="VVO1169" s="165"/>
      <c r="VVP1169" s="165"/>
      <c r="VVQ1169" s="165"/>
      <c r="VVR1169" s="165"/>
      <c r="VVS1169" s="165"/>
      <c r="VVT1169" s="165"/>
      <c r="VVU1169" s="165"/>
      <c r="VVV1169" s="165"/>
      <c r="VVW1169" s="165"/>
      <c r="VVX1169" s="165"/>
      <c r="VVY1169" s="165"/>
      <c r="VVZ1169" s="165"/>
      <c r="VWA1169" s="165"/>
      <c r="VWB1169" s="165"/>
      <c r="VWC1169" s="165"/>
      <c r="VWD1169" s="165"/>
      <c r="VWE1169" s="165"/>
      <c r="VWF1169" s="165"/>
      <c r="VWG1169" s="165"/>
      <c r="VWH1169" s="165"/>
      <c r="VWI1169" s="165"/>
      <c r="VWJ1169" s="165"/>
      <c r="VWK1169" s="165"/>
      <c r="VWL1169" s="165"/>
      <c r="VWM1169" s="165"/>
      <c r="VWN1169" s="165"/>
      <c r="VWO1169" s="165"/>
      <c r="VWP1169" s="165"/>
      <c r="VWQ1169" s="165"/>
      <c r="VWR1169" s="165"/>
      <c r="VWS1169" s="165"/>
      <c r="VWT1169" s="165"/>
      <c r="VWU1169" s="165"/>
      <c r="VWV1169" s="165"/>
      <c r="VWW1169" s="165"/>
      <c r="VWX1169" s="165"/>
      <c r="VWY1169" s="165"/>
      <c r="VWZ1169" s="165"/>
      <c r="VXA1169" s="165"/>
      <c r="VXB1169" s="165"/>
      <c r="VXC1169" s="165"/>
      <c r="VXD1169" s="165"/>
      <c r="VXE1169" s="165"/>
      <c r="VXF1169" s="165"/>
      <c r="VXG1169" s="165"/>
      <c r="VXH1169" s="165"/>
      <c r="VXI1169" s="165"/>
      <c r="VXJ1169" s="165"/>
      <c r="VXK1169" s="165"/>
      <c r="VXL1169" s="165"/>
      <c r="VXM1169" s="165"/>
      <c r="VXN1169" s="165"/>
      <c r="VXO1169" s="165"/>
      <c r="VXP1169" s="165"/>
      <c r="VXQ1169" s="165"/>
      <c r="VXR1169" s="165"/>
      <c r="VXS1169" s="165"/>
      <c r="VXT1169" s="165"/>
      <c r="VXU1169" s="165"/>
      <c r="VXV1169" s="165"/>
      <c r="VXW1169" s="165"/>
      <c r="VXX1169" s="165"/>
      <c r="VXY1169" s="165"/>
      <c r="VXZ1169" s="165"/>
      <c r="VYA1169" s="165"/>
      <c r="VYB1169" s="165"/>
      <c r="VYC1169" s="165"/>
      <c r="VYD1169" s="165"/>
      <c r="VYE1169" s="165"/>
      <c r="VYF1169" s="165"/>
      <c r="VYG1169" s="165"/>
      <c r="VYH1169" s="165"/>
      <c r="VYI1169" s="165"/>
      <c r="VYJ1169" s="165"/>
      <c r="VYK1169" s="165"/>
      <c r="VYL1169" s="165"/>
      <c r="VYM1169" s="165"/>
      <c r="VYN1169" s="165"/>
      <c r="VYO1169" s="165"/>
      <c r="VYP1169" s="165"/>
      <c r="VYQ1169" s="165"/>
      <c r="VYR1169" s="165"/>
      <c r="VYS1169" s="165"/>
      <c r="VYT1169" s="165"/>
      <c r="VYU1169" s="165"/>
      <c r="VYV1169" s="165"/>
      <c r="VYW1169" s="165"/>
      <c r="VYX1169" s="165"/>
      <c r="VYY1169" s="165"/>
      <c r="VYZ1169" s="165"/>
      <c r="VZA1169" s="165"/>
      <c r="VZB1169" s="165"/>
      <c r="VZC1169" s="165"/>
      <c r="VZD1169" s="165"/>
      <c r="VZE1169" s="165"/>
      <c r="VZF1169" s="165"/>
      <c r="VZG1169" s="165"/>
      <c r="VZH1169" s="165"/>
      <c r="VZI1169" s="165"/>
      <c r="VZJ1169" s="165"/>
      <c r="VZK1169" s="165"/>
      <c r="VZL1169" s="165"/>
      <c r="VZM1169" s="165"/>
      <c r="VZN1169" s="165"/>
      <c r="VZO1169" s="165"/>
      <c r="VZP1169" s="165"/>
      <c r="VZQ1169" s="165"/>
      <c r="VZR1169" s="165"/>
      <c r="VZS1169" s="165"/>
      <c r="VZT1169" s="165"/>
      <c r="VZU1169" s="165"/>
      <c r="VZV1169" s="165"/>
      <c r="VZW1169" s="165"/>
      <c r="VZX1169" s="165"/>
      <c r="VZY1169" s="165"/>
      <c r="VZZ1169" s="165"/>
      <c r="WAA1169" s="165"/>
      <c r="WAB1169" s="165"/>
      <c r="WAC1169" s="165"/>
      <c r="WAD1169" s="165"/>
      <c r="WAE1169" s="165"/>
      <c r="WAF1169" s="165"/>
      <c r="WAG1169" s="165"/>
      <c r="WAH1169" s="165"/>
      <c r="WAI1169" s="165"/>
      <c r="WAJ1169" s="165"/>
      <c r="WAK1169" s="165"/>
      <c r="WAL1169" s="165"/>
      <c r="WAM1169" s="165"/>
      <c r="WAN1169" s="165"/>
      <c r="WAO1169" s="165"/>
      <c r="WAP1169" s="165"/>
      <c r="WAQ1169" s="165"/>
      <c r="WAR1169" s="165"/>
      <c r="WAS1169" s="165"/>
      <c r="WAT1169" s="165"/>
      <c r="WAU1169" s="165"/>
      <c r="WAV1169" s="165"/>
      <c r="WAW1169" s="165"/>
      <c r="WAX1169" s="165"/>
      <c r="WAY1169" s="165"/>
      <c r="WAZ1169" s="165"/>
      <c r="WBA1169" s="165"/>
      <c r="WBB1169" s="165"/>
      <c r="WBC1169" s="165"/>
      <c r="WBD1169" s="165"/>
      <c r="WBE1169" s="165"/>
      <c r="WBF1169" s="165"/>
      <c r="WBG1169" s="165"/>
      <c r="WBH1169" s="165"/>
      <c r="WBI1169" s="165"/>
      <c r="WBJ1169" s="165"/>
      <c r="WBK1169" s="165"/>
      <c r="WBL1169" s="165"/>
      <c r="WBM1169" s="165"/>
      <c r="WBN1169" s="165"/>
      <c r="WBO1169" s="165"/>
      <c r="WBP1169" s="165"/>
      <c r="WBQ1169" s="165"/>
      <c r="WBR1169" s="165"/>
      <c r="WBS1169" s="165"/>
      <c r="WBT1169" s="165"/>
      <c r="WBU1169" s="165"/>
      <c r="WBV1169" s="165"/>
      <c r="WBW1169" s="165"/>
      <c r="WBX1169" s="165"/>
      <c r="WBY1169" s="165"/>
      <c r="WBZ1169" s="165"/>
      <c r="WCA1169" s="165"/>
      <c r="WCB1169" s="165"/>
      <c r="WCC1169" s="165"/>
      <c r="WCD1169" s="165"/>
      <c r="WCE1169" s="165"/>
      <c r="WCF1169" s="165"/>
      <c r="WCG1169" s="165"/>
      <c r="WCH1169" s="165"/>
      <c r="WCI1169" s="165"/>
      <c r="WCJ1169" s="165"/>
      <c r="WCK1169" s="165"/>
      <c r="WCL1169" s="165"/>
      <c r="WCM1169" s="165"/>
      <c r="WCN1169" s="165"/>
      <c r="WCO1169" s="165"/>
      <c r="WCP1169" s="165"/>
      <c r="WCQ1169" s="165"/>
      <c r="WCR1169" s="165"/>
      <c r="WCS1169" s="165"/>
      <c r="WCT1169" s="165"/>
      <c r="WCU1169" s="165"/>
      <c r="WCV1169" s="165"/>
      <c r="WCW1169" s="165"/>
      <c r="WCX1169" s="165"/>
      <c r="WCY1169" s="165"/>
      <c r="WCZ1169" s="165"/>
      <c r="WDA1169" s="165"/>
      <c r="WDB1169" s="165"/>
      <c r="WDC1169" s="165"/>
      <c r="WDD1169" s="165"/>
      <c r="WDE1169" s="165"/>
      <c r="WDF1169" s="165"/>
      <c r="WDG1169" s="165"/>
      <c r="WDH1169" s="165"/>
      <c r="WDI1169" s="165"/>
      <c r="WDJ1169" s="165"/>
      <c r="WDK1169" s="165"/>
      <c r="WDL1169" s="165"/>
      <c r="WDM1169" s="165"/>
      <c r="WDN1169" s="165"/>
      <c r="WDO1169" s="165"/>
      <c r="WDP1169" s="165"/>
      <c r="WDQ1169" s="165"/>
      <c r="WDR1169" s="165"/>
      <c r="WDS1169" s="165"/>
      <c r="WDT1169" s="165"/>
      <c r="WDU1169" s="165"/>
      <c r="WDV1169" s="165"/>
      <c r="WDW1169" s="165"/>
      <c r="WDX1169" s="165"/>
      <c r="WDY1169" s="165"/>
      <c r="WDZ1169" s="165"/>
      <c r="WEA1169" s="165"/>
      <c r="WEB1169" s="165"/>
      <c r="WEC1169" s="165"/>
      <c r="WED1169" s="165"/>
      <c r="WEE1169" s="165"/>
      <c r="WEF1169" s="165"/>
      <c r="WEG1169" s="165"/>
      <c r="WEH1169" s="165"/>
      <c r="WEI1169" s="165"/>
      <c r="WEJ1169" s="165"/>
      <c r="WEK1169" s="165"/>
      <c r="WEL1169" s="165"/>
      <c r="WEM1169" s="165"/>
      <c r="WEN1169" s="165"/>
      <c r="WEO1169" s="165"/>
      <c r="WEP1169" s="165"/>
      <c r="WEQ1169" s="165"/>
      <c r="WER1169" s="165"/>
      <c r="WES1169" s="165"/>
      <c r="WET1169" s="165"/>
      <c r="WEU1169" s="165"/>
      <c r="WEV1169" s="165"/>
      <c r="WEW1169" s="165"/>
      <c r="WEX1169" s="165"/>
      <c r="WEY1169" s="165"/>
      <c r="WEZ1169" s="165"/>
      <c r="WFA1169" s="165"/>
      <c r="WFB1169" s="165"/>
      <c r="WFC1169" s="165"/>
      <c r="WFD1169" s="165"/>
      <c r="WFE1169" s="165"/>
      <c r="WFF1169" s="165"/>
      <c r="WFG1169" s="165"/>
      <c r="WFH1169" s="165"/>
      <c r="WFI1169" s="165"/>
      <c r="WFJ1169" s="165"/>
      <c r="WFK1169" s="165"/>
      <c r="WFL1169" s="165"/>
      <c r="WFM1169" s="165"/>
      <c r="WFN1169" s="165"/>
      <c r="WFO1169" s="165"/>
      <c r="WFP1169" s="165"/>
      <c r="WFQ1169" s="165"/>
      <c r="WFR1169" s="165"/>
      <c r="WFS1169" s="165"/>
      <c r="WFT1169" s="165"/>
      <c r="WFU1169" s="165"/>
      <c r="WFV1169" s="165"/>
      <c r="WFW1169" s="165"/>
      <c r="WFX1169" s="165"/>
      <c r="WFY1169" s="165"/>
      <c r="WFZ1169" s="165"/>
      <c r="WGA1169" s="165"/>
      <c r="WGB1169" s="165"/>
      <c r="WGC1169" s="165"/>
      <c r="WGD1169" s="165"/>
      <c r="WGE1169" s="165"/>
      <c r="WGF1169" s="165"/>
      <c r="WGG1169" s="165"/>
      <c r="WGH1169" s="165"/>
      <c r="WGI1169" s="165"/>
      <c r="WGJ1169" s="165"/>
      <c r="WGK1169" s="165"/>
      <c r="WGL1169" s="165"/>
      <c r="WGM1169" s="165"/>
      <c r="WGN1169" s="165"/>
      <c r="WGO1169" s="165"/>
      <c r="WGP1169" s="165"/>
      <c r="WGQ1169" s="165"/>
      <c r="WGR1169" s="165"/>
      <c r="WGS1169" s="165"/>
      <c r="WGT1169" s="165"/>
      <c r="WGU1169" s="165"/>
      <c r="WGV1169" s="165"/>
      <c r="WGW1169" s="165"/>
      <c r="WGX1169" s="165"/>
      <c r="WGY1169" s="165"/>
      <c r="WGZ1169" s="165"/>
      <c r="WHA1169" s="165"/>
      <c r="WHB1169" s="165"/>
      <c r="WHC1169" s="165"/>
      <c r="WHD1169" s="165"/>
      <c r="WHE1169" s="165"/>
      <c r="WHF1169" s="165"/>
      <c r="WHG1169" s="165"/>
      <c r="WHH1169" s="165"/>
      <c r="WHI1169" s="165"/>
      <c r="WHJ1169" s="165"/>
      <c r="WHK1169" s="165"/>
      <c r="WHL1169" s="165"/>
      <c r="WHM1169" s="165"/>
      <c r="WHN1169" s="165"/>
      <c r="WHO1169" s="165"/>
      <c r="WHP1169" s="165"/>
      <c r="WHQ1169" s="165"/>
      <c r="WHR1169" s="165"/>
      <c r="WHS1169" s="165"/>
      <c r="WHT1169" s="165"/>
      <c r="WHU1169" s="165"/>
      <c r="WHV1169" s="165"/>
      <c r="WHW1169" s="165"/>
      <c r="WHX1169" s="165"/>
      <c r="WHY1169" s="165"/>
      <c r="WHZ1169" s="165"/>
      <c r="WIA1169" s="165"/>
      <c r="WIB1169" s="165"/>
      <c r="WIC1169" s="165"/>
      <c r="WID1169" s="165"/>
      <c r="WIE1169" s="165"/>
      <c r="WIF1169" s="165"/>
      <c r="WIG1169" s="165"/>
      <c r="WIH1169" s="165"/>
      <c r="WII1169" s="165"/>
      <c r="WIJ1169" s="165"/>
      <c r="WIK1169" s="165"/>
      <c r="WIL1169" s="165"/>
      <c r="WIM1169" s="165"/>
      <c r="WIN1169" s="165"/>
      <c r="WIO1169" s="165"/>
      <c r="WIP1169" s="165"/>
      <c r="WIQ1169" s="165"/>
      <c r="WIR1169" s="165"/>
      <c r="WIS1169" s="165"/>
      <c r="WIT1169" s="165"/>
      <c r="WIU1169" s="165"/>
      <c r="WIV1169" s="165"/>
      <c r="WIW1169" s="165"/>
      <c r="WIX1169" s="165"/>
      <c r="WIY1169" s="165"/>
      <c r="WIZ1169" s="165"/>
      <c r="WJA1169" s="165"/>
      <c r="WJB1169" s="165"/>
      <c r="WJC1169" s="165"/>
      <c r="WJD1169" s="165"/>
      <c r="WJE1169" s="165"/>
      <c r="WJF1169" s="165"/>
      <c r="WJG1169" s="165"/>
      <c r="WJH1169" s="165"/>
      <c r="WJI1169" s="165"/>
      <c r="WJJ1169" s="165"/>
      <c r="WJK1169" s="165"/>
      <c r="WJL1169" s="165"/>
      <c r="WJM1169" s="165"/>
      <c r="WJN1169" s="165"/>
      <c r="WJO1169" s="165"/>
      <c r="WJP1169" s="165"/>
      <c r="WJQ1169" s="165"/>
      <c r="WJR1169" s="165"/>
      <c r="WJS1169" s="165"/>
      <c r="WJT1169" s="165"/>
      <c r="WJU1169" s="165"/>
      <c r="WJV1169" s="165"/>
      <c r="WJW1169" s="165"/>
      <c r="WJX1169" s="165"/>
      <c r="WJY1169" s="165"/>
      <c r="WJZ1169" s="165"/>
      <c r="WKA1169" s="165"/>
      <c r="WKB1169" s="165"/>
      <c r="WKC1169" s="165"/>
      <c r="WKD1169" s="165"/>
      <c r="WKE1169" s="165"/>
      <c r="WKF1169" s="165"/>
      <c r="WKG1169" s="165"/>
      <c r="WKH1169" s="165"/>
      <c r="WKI1169" s="165"/>
      <c r="WKJ1169" s="165"/>
      <c r="WKK1169" s="165"/>
      <c r="WKL1169" s="165"/>
      <c r="WKM1169" s="165"/>
      <c r="WKN1169" s="165"/>
      <c r="WKO1169" s="165"/>
      <c r="WKP1169" s="165"/>
      <c r="WKQ1169" s="165"/>
      <c r="WKR1169" s="165"/>
      <c r="WKS1169" s="165"/>
      <c r="WKT1169" s="165"/>
      <c r="WKU1169" s="165"/>
      <c r="WKV1169" s="165"/>
      <c r="WKW1169" s="165"/>
      <c r="WKX1169" s="165"/>
      <c r="WKY1169" s="165"/>
      <c r="WKZ1169" s="165"/>
      <c r="WLA1169" s="165"/>
      <c r="WLB1169" s="165"/>
      <c r="WLC1169" s="165"/>
      <c r="WLD1169" s="165"/>
      <c r="WLE1169" s="165"/>
      <c r="WLF1169" s="165"/>
      <c r="WLG1169" s="165"/>
      <c r="WLH1169" s="165"/>
      <c r="WLI1169" s="165"/>
      <c r="WLJ1169" s="165"/>
      <c r="WLK1169" s="165"/>
      <c r="WLL1169" s="165"/>
      <c r="WLM1169" s="165"/>
      <c r="WLN1169" s="165"/>
      <c r="WLO1169" s="165"/>
      <c r="WLP1169" s="165"/>
      <c r="WLQ1169" s="165"/>
      <c r="WLR1169" s="165"/>
      <c r="WLS1169" s="165"/>
      <c r="WLT1169" s="165"/>
      <c r="WLU1169" s="165"/>
      <c r="WLV1169" s="165"/>
      <c r="WLW1169" s="165"/>
      <c r="WLX1169" s="165"/>
      <c r="WLY1169" s="165"/>
      <c r="WLZ1169" s="165"/>
      <c r="WMA1169" s="165"/>
      <c r="WMB1169" s="165"/>
      <c r="WMC1169" s="165"/>
      <c r="WMD1169" s="165"/>
      <c r="WME1169" s="165"/>
      <c r="WMF1169" s="165"/>
      <c r="WMG1169" s="165"/>
      <c r="WMH1169" s="165"/>
      <c r="WMI1169" s="165"/>
      <c r="WMJ1169" s="165"/>
      <c r="WMK1169" s="165"/>
      <c r="WML1169" s="165"/>
      <c r="WMM1169" s="165"/>
      <c r="WMN1169" s="165"/>
      <c r="WMO1169" s="165"/>
      <c r="WMP1169" s="165"/>
      <c r="WMQ1169" s="165"/>
      <c r="WMR1169" s="165"/>
      <c r="WMS1169" s="165"/>
      <c r="WMT1169" s="165"/>
      <c r="WMU1169" s="165"/>
      <c r="WMV1169" s="165"/>
      <c r="WMW1169" s="165"/>
      <c r="WMX1169" s="165"/>
      <c r="WMY1169" s="165"/>
      <c r="WMZ1169" s="165"/>
      <c r="WNA1169" s="165"/>
      <c r="WNB1169" s="165"/>
      <c r="WNC1169" s="165"/>
      <c r="WND1169" s="165"/>
      <c r="WNE1169" s="165"/>
      <c r="WNF1169" s="165"/>
      <c r="WNG1169" s="165"/>
      <c r="WNH1169" s="165"/>
      <c r="WNI1169" s="165"/>
      <c r="WNJ1169" s="165"/>
      <c r="WNK1169" s="165"/>
      <c r="WNL1169" s="165"/>
      <c r="WNM1169" s="165"/>
      <c r="WNN1169" s="165"/>
      <c r="WNO1169" s="165"/>
      <c r="WNP1169" s="165"/>
      <c r="WNQ1169" s="165"/>
      <c r="WNR1169" s="165"/>
      <c r="WNS1169" s="165"/>
      <c r="WNT1169" s="165"/>
      <c r="WNU1169" s="165"/>
      <c r="WNV1169" s="165"/>
      <c r="WNW1169" s="165"/>
      <c r="WNX1169" s="165"/>
      <c r="WNY1169" s="165"/>
      <c r="WNZ1169" s="165"/>
      <c r="WOA1169" s="165"/>
      <c r="WOB1169" s="165"/>
      <c r="WOC1169" s="165"/>
      <c r="WOD1169" s="165"/>
      <c r="WOE1169" s="165"/>
      <c r="WOF1169" s="165"/>
      <c r="WOG1169" s="165"/>
      <c r="WOH1169" s="165"/>
      <c r="WOI1169" s="165"/>
      <c r="WOJ1169" s="165"/>
      <c r="WOK1169" s="165"/>
      <c r="WOL1169" s="165"/>
      <c r="WOM1169" s="165"/>
      <c r="WON1169" s="165"/>
      <c r="WOO1169" s="165"/>
      <c r="WOP1169" s="165"/>
      <c r="WOQ1169" s="165"/>
      <c r="WOR1169" s="165"/>
      <c r="WOS1169" s="165"/>
      <c r="WOT1169" s="165"/>
      <c r="WOU1169" s="165"/>
      <c r="WOV1169" s="165"/>
      <c r="WOW1169" s="165"/>
      <c r="WOX1169" s="165"/>
      <c r="WOY1169" s="165"/>
      <c r="WOZ1169" s="165"/>
      <c r="WPA1169" s="165"/>
      <c r="WPB1169" s="165"/>
      <c r="WPC1169" s="165"/>
      <c r="WPD1169" s="165"/>
      <c r="WPE1169" s="165"/>
      <c r="WPF1169" s="165"/>
      <c r="WPG1169" s="165"/>
      <c r="WPH1169" s="165"/>
      <c r="WPI1169" s="165"/>
      <c r="WPJ1169" s="165"/>
      <c r="WPK1169" s="165"/>
      <c r="WPL1169" s="165"/>
      <c r="WPM1169" s="165"/>
      <c r="WPN1169" s="165"/>
      <c r="WPO1169" s="165"/>
      <c r="WPP1169" s="165"/>
      <c r="WPQ1169" s="165"/>
      <c r="WPR1169" s="165"/>
      <c r="WPS1169" s="165"/>
      <c r="WPT1169" s="165"/>
      <c r="WPU1169" s="165"/>
      <c r="WPV1169" s="165"/>
      <c r="WPW1169" s="165"/>
      <c r="WPX1169" s="165"/>
      <c r="WPY1169" s="165"/>
      <c r="WPZ1169" s="165"/>
      <c r="WQA1169" s="165"/>
      <c r="WQB1169" s="165"/>
      <c r="WQC1169" s="165"/>
      <c r="WQD1169" s="165"/>
      <c r="WQE1169" s="165"/>
      <c r="WQF1169" s="165"/>
      <c r="WQG1169" s="165"/>
      <c r="WQH1169" s="165"/>
      <c r="WQI1169" s="165"/>
      <c r="WQJ1169" s="165"/>
      <c r="WQK1169" s="165"/>
      <c r="WQL1169" s="165"/>
      <c r="WQM1169" s="165"/>
      <c r="WQN1169" s="165"/>
      <c r="WQO1169" s="165"/>
      <c r="WQP1169" s="165"/>
      <c r="WQQ1169" s="165"/>
      <c r="WQR1169" s="165"/>
      <c r="WQS1169" s="165"/>
      <c r="WQT1169" s="165"/>
      <c r="WQU1169" s="165"/>
      <c r="WQV1169" s="165"/>
      <c r="WQW1169" s="165"/>
      <c r="WQX1169" s="165"/>
      <c r="WQY1169" s="165"/>
      <c r="WQZ1169" s="165"/>
      <c r="WRA1169" s="165"/>
      <c r="WRB1169" s="165"/>
      <c r="WRC1169" s="165"/>
      <c r="WRD1169" s="165"/>
      <c r="WRE1169" s="165"/>
      <c r="WRF1169" s="165"/>
      <c r="WRG1169" s="165"/>
      <c r="WRH1169" s="165"/>
      <c r="WRI1169" s="165"/>
      <c r="WRJ1169" s="165"/>
      <c r="WRK1169" s="165"/>
      <c r="WRL1169" s="165"/>
      <c r="WRM1169" s="165"/>
      <c r="WRN1169" s="165"/>
      <c r="WRO1169" s="165"/>
      <c r="WRP1169" s="165"/>
      <c r="WRQ1169" s="165"/>
      <c r="WRR1169" s="165"/>
      <c r="WRS1169" s="165"/>
      <c r="WRT1169" s="165"/>
      <c r="WRU1169" s="165"/>
      <c r="WRV1169" s="165"/>
      <c r="WRW1169" s="165"/>
      <c r="WRX1169" s="165"/>
      <c r="WRY1169" s="165"/>
      <c r="WRZ1169" s="165"/>
      <c r="WSA1169" s="165"/>
      <c r="WSB1169" s="165"/>
      <c r="WSC1169" s="165"/>
      <c r="WSD1169" s="165"/>
      <c r="WSE1169" s="165"/>
      <c r="WSF1169" s="165"/>
      <c r="WSG1169" s="165"/>
      <c r="WSH1169" s="165"/>
      <c r="WSI1169" s="165"/>
      <c r="WSJ1169" s="165"/>
      <c r="WSK1169" s="165"/>
      <c r="WSL1169" s="165"/>
      <c r="WSM1169" s="165"/>
      <c r="WSN1169" s="165"/>
      <c r="WSO1169" s="165"/>
      <c r="WSP1169" s="165"/>
      <c r="WSQ1169" s="165"/>
      <c r="WSR1169" s="165"/>
      <c r="WSS1169" s="165"/>
      <c r="WST1169" s="165"/>
      <c r="WSU1169" s="165"/>
      <c r="WSV1169" s="165"/>
      <c r="WSW1169" s="165"/>
      <c r="WSX1169" s="165"/>
      <c r="WSY1169" s="165"/>
      <c r="WSZ1169" s="165"/>
      <c r="WTA1169" s="165"/>
      <c r="WTB1169" s="165"/>
      <c r="WTC1169" s="165"/>
      <c r="WTD1169" s="165"/>
      <c r="WTE1169" s="165"/>
      <c r="WTF1169" s="165"/>
      <c r="WTG1169" s="165"/>
      <c r="WTH1169" s="165"/>
      <c r="WTI1169" s="165"/>
      <c r="WTJ1169" s="165"/>
      <c r="WTK1169" s="165"/>
      <c r="WTL1169" s="165"/>
      <c r="WTM1169" s="165"/>
      <c r="WTN1169" s="165"/>
      <c r="WTO1169" s="165"/>
      <c r="WTP1169" s="165"/>
      <c r="WTQ1169" s="165"/>
      <c r="WTR1169" s="165"/>
      <c r="WTS1169" s="165"/>
      <c r="WTT1169" s="165"/>
      <c r="WTU1169" s="165"/>
      <c r="WTV1169" s="165"/>
      <c r="WTW1169" s="165"/>
      <c r="WTX1169" s="165"/>
      <c r="WTY1169" s="165"/>
      <c r="WTZ1169" s="165"/>
      <c r="WUA1169" s="165"/>
      <c r="WUB1169" s="165"/>
      <c r="WUC1169" s="165"/>
      <c r="WUD1169" s="165"/>
      <c r="WUE1169" s="165"/>
      <c r="WUF1169" s="165"/>
      <c r="WUG1169" s="165"/>
      <c r="WUH1169" s="165"/>
      <c r="WUI1169" s="165"/>
      <c r="WUJ1169" s="165"/>
      <c r="WUK1169" s="165"/>
      <c r="WUL1169" s="165"/>
      <c r="WUM1169" s="165"/>
      <c r="WUN1169" s="165"/>
      <c r="WUO1169" s="165"/>
      <c r="WUP1169" s="165"/>
      <c r="WUQ1169" s="165"/>
      <c r="WUR1169" s="165"/>
      <c r="WUS1169" s="165"/>
      <c r="WUT1169" s="165"/>
      <c r="WUU1169" s="165"/>
      <c r="WUV1169" s="165"/>
      <c r="WUW1169" s="165"/>
      <c r="WUX1169" s="165"/>
      <c r="WUY1169" s="165"/>
      <c r="WUZ1169" s="165"/>
      <c r="WVA1169" s="165"/>
      <c r="WVB1169" s="165"/>
      <c r="WVC1169" s="165"/>
      <c r="WVD1169" s="165"/>
      <c r="WVE1169" s="165"/>
      <c r="WVF1169" s="165"/>
      <c r="WVG1169" s="165"/>
      <c r="WVH1169" s="165"/>
      <c r="WVI1169" s="165"/>
      <c r="WVJ1169" s="165"/>
      <c r="WVK1169" s="165"/>
      <c r="WVL1169" s="165"/>
      <c r="WVM1169" s="165"/>
      <c r="WVN1169" s="165"/>
      <c r="WVO1169" s="165"/>
      <c r="WVP1169" s="165"/>
      <c r="WVQ1169" s="165"/>
      <c r="WVR1169" s="165"/>
      <c r="WVS1169" s="165"/>
      <c r="WVT1169" s="165"/>
      <c r="WVU1169" s="165"/>
      <c r="WVV1169" s="165"/>
      <c r="WVW1169" s="165"/>
      <c r="WVX1169" s="165"/>
      <c r="WVY1169" s="165"/>
      <c r="WVZ1169" s="165"/>
      <c r="WWA1169" s="165"/>
      <c r="WWB1169" s="165"/>
      <c r="WWC1169" s="165"/>
      <c r="WWD1169" s="165"/>
      <c r="WWE1169" s="165"/>
      <c r="WWF1169" s="165"/>
      <c r="WWG1169" s="165"/>
      <c r="WWH1169" s="165"/>
      <c r="WWI1169" s="165"/>
      <c r="WWJ1169" s="165"/>
      <c r="WWK1169" s="165"/>
      <c r="WWL1169" s="165"/>
      <c r="WWM1169" s="165"/>
      <c r="WWN1169" s="165"/>
      <c r="WWO1169" s="165"/>
      <c r="WWP1169" s="165"/>
      <c r="WWQ1169" s="165"/>
      <c r="WWR1169" s="165"/>
      <c r="WWS1169" s="165"/>
      <c r="WWT1169" s="165"/>
      <c r="WWU1169" s="165"/>
      <c r="WWV1169" s="165"/>
      <c r="WWW1169" s="165"/>
      <c r="WWX1169" s="165"/>
      <c r="WWY1169" s="165"/>
      <c r="WWZ1169" s="165"/>
      <c r="WXA1169" s="165"/>
      <c r="WXB1169" s="165"/>
      <c r="WXC1169" s="165"/>
      <c r="WXD1169" s="165"/>
      <c r="WXE1169" s="165"/>
      <c r="WXF1169" s="165"/>
      <c r="WXG1169" s="165"/>
      <c r="WXH1169" s="165"/>
      <c r="WXI1169" s="165"/>
      <c r="WXJ1169" s="165"/>
      <c r="WXK1169" s="165"/>
      <c r="WXL1169" s="165"/>
      <c r="WXM1169" s="165"/>
      <c r="WXN1169" s="165"/>
      <c r="WXO1169" s="165"/>
      <c r="WXP1169" s="165"/>
      <c r="WXQ1169" s="165"/>
      <c r="WXR1169" s="165"/>
      <c r="WXS1169" s="165"/>
      <c r="WXT1169" s="165"/>
      <c r="WXU1169" s="165"/>
      <c r="WXV1169" s="165"/>
      <c r="WXW1169" s="165"/>
      <c r="WXX1169" s="165"/>
      <c r="WXY1169" s="165"/>
      <c r="WXZ1169" s="165"/>
      <c r="WYA1169" s="165"/>
      <c r="WYB1169" s="165"/>
      <c r="WYC1169" s="165"/>
      <c r="WYD1169" s="165"/>
      <c r="WYE1169" s="165"/>
      <c r="WYF1169" s="165"/>
      <c r="WYG1169" s="165"/>
      <c r="WYH1169" s="165"/>
      <c r="WYI1169" s="165"/>
      <c r="WYJ1169" s="165"/>
      <c r="WYK1169" s="165"/>
      <c r="WYL1169" s="165"/>
      <c r="WYM1169" s="165"/>
      <c r="WYN1169" s="165"/>
      <c r="WYO1169" s="165"/>
      <c r="WYP1169" s="165"/>
      <c r="WYQ1169" s="165"/>
      <c r="WYR1169" s="165"/>
      <c r="WYS1169" s="165"/>
      <c r="WYT1169" s="165"/>
      <c r="WYU1169" s="165"/>
      <c r="WYV1169" s="165"/>
      <c r="WYW1169" s="165"/>
      <c r="WYX1169" s="165"/>
      <c r="WYY1169" s="165"/>
      <c r="WYZ1169" s="165"/>
      <c r="WZA1169" s="165"/>
      <c r="WZB1169" s="165"/>
      <c r="WZC1169" s="165"/>
      <c r="WZD1169" s="165"/>
      <c r="WZE1169" s="165"/>
      <c r="WZF1169" s="165"/>
      <c r="WZG1169" s="165"/>
      <c r="WZH1169" s="165"/>
      <c r="WZI1169" s="165"/>
      <c r="WZJ1169" s="165"/>
      <c r="WZK1169" s="165"/>
      <c r="WZL1169" s="165"/>
      <c r="WZM1169" s="165"/>
      <c r="WZN1169" s="165"/>
      <c r="WZO1169" s="165"/>
      <c r="WZP1169" s="165"/>
      <c r="WZQ1169" s="165"/>
      <c r="WZR1169" s="165"/>
      <c r="WZS1169" s="165"/>
      <c r="WZT1169" s="165"/>
      <c r="WZU1169" s="165"/>
      <c r="WZV1169" s="165"/>
      <c r="WZW1169" s="165"/>
      <c r="WZX1169" s="165"/>
      <c r="WZY1169" s="165"/>
      <c r="WZZ1169" s="165"/>
      <c r="XAA1169" s="165"/>
      <c r="XAB1169" s="165"/>
      <c r="XAC1169" s="165"/>
      <c r="XAD1169" s="165"/>
      <c r="XAE1169" s="165"/>
      <c r="XAF1169" s="165"/>
      <c r="XAG1169" s="165"/>
      <c r="XAH1169" s="165"/>
      <c r="XAI1169" s="165"/>
      <c r="XAJ1169" s="165"/>
      <c r="XAK1169" s="165"/>
      <c r="XAL1169" s="165"/>
      <c r="XAM1169" s="165"/>
      <c r="XAN1169" s="165"/>
      <c r="XAO1169" s="165"/>
      <c r="XAP1169" s="165"/>
      <c r="XAQ1169" s="165"/>
      <c r="XAR1169" s="165"/>
      <c r="XAS1169" s="165"/>
      <c r="XAT1169" s="165"/>
      <c r="XAU1169" s="165"/>
      <c r="XAV1169" s="165"/>
      <c r="XAW1169" s="165"/>
      <c r="XAX1169" s="165"/>
      <c r="XAY1169" s="165"/>
      <c r="XAZ1169" s="165"/>
      <c r="XBA1169" s="165"/>
      <c r="XBB1169" s="165"/>
      <c r="XBC1169" s="165"/>
      <c r="XBD1169" s="165"/>
      <c r="XBE1169" s="165"/>
      <c r="XBF1169" s="165"/>
      <c r="XBG1169" s="165"/>
      <c r="XBH1169" s="165"/>
      <c r="XBI1169" s="165"/>
      <c r="XBJ1169" s="165"/>
      <c r="XBK1169" s="165"/>
      <c r="XBL1169" s="165"/>
      <c r="XBM1169" s="165"/>
      <c r="XBN1169" s="165"/>
      <c r="XBO1169" s="165"/>
      <c r="XBP1169" s="165"/>
      <c r="XBQ1169" s="165"/>
      <c r="XBR1169" s="165"/>
      <c r="XBS1169" s="165"/>
      <c r="XBT1169" s="165"/>
      <c r="XBU1169" s="165"/>
      <c r="XBV1169" s="165"/>
      <c r="XBW1169" s="165"/>
      <c r="XBX1169" s="165"/>
      <c r="XBY1169" s="165"/>
      <c r="XBZ1169" s="165"/>
      <c r="XCA1169" s="165"/>
      <c r="XCB1169" s="165"/>
      <c r="XCC1169" s="165"/>
      <c r="XCD1169" s="165"/>
      <c r="XCE1169" s="165"/>
      <c r="XCF1169" s="165"/>
      <c r="XCG1169" s="165"/>
      <c r="XCH1169" s="165"/>
      <c r="XCI1169" s="165"/>
      <c r="XCJ1169" s="165"/>
      <c r="XCK1169" s="165"/>
      <c r="XCL1169" s="165"/>
      <c r="XCM1169" s="165"/>
      <c r="XCN1169" s="165"/>
      <c r="XCO1169" s="165"/>
      <c r="XCP1169" s="165"/>
      <c r="XCQ1169" s="165"/>
      <c r="XCR1169" s="165"/>
      <c r="XCS1169" s="165"/>
      <c r="XCT1169" s="165"/>
      <c r="XCU1169" s="165"/>
      <c r="XCV1169" s="165"/>
      <c r="XCW1169" s="165"/>
      <c r="XCX1169" s="165"/>
      <c r="XCY1169" s="165"/>
      <c r="XCZ1169" s="165"/>
      <c r="XDA1169" s="165"/>
      <c r="XDB1169" s="165"/>
      <c r="XDC1169" s="165"/>
      <c r="XDD1169" s="165"/>
      <c r="XDE1169" s="165"/>
      <c r="XDF1169" s="165"/>
      <c r="XDG1169" s="165"/>
      <c r="XDH1169" s="165"/>
      <c r="XDI1169" s="165"/>
      <c r="XDJ1169" s="165"/>
      <c r="XDK1169" s="165"/>
      <c r="XDL1169" s="165"/>
      <c r="XDM1169" s="165"/>
      <c r="XDN1169" s="165"/>
      <c r="XDO1169" s="165"/>
      <c r="XDP1169" s="165"/>
      <c r="XDQ1169" s="165"/>
      <c r="XDR1169" s="165"/>
      <c r="XDS1169" s="165"/>
      <c r="XDT1169" s="165"/>
      <c r="XDU1169" s="165"/>
      <c r="XDV1169" s="165"/>
      <c r="XDW1169" s="165"/>
      <c r="XDX1169" s="165"/>
      <c r="XDY1169" s="165"/>
      <c r="XDZ1169" s="165"/>
      <c r="XEA1169" s="165"/>
      <c r="XEB1169" s="165"/>
      <c r="XEC1169" s="165"/>
      <c r="XED1169" s="165"/>
      <c r="XEE1169" s="165"/>
    </row>
    <row r="1170" spans="1:16359" s="3" customFormat="1" ht="63.75" hidden="1" customHeight="1">
      <c r="A1170" s="520" t="s">
        <v>11</v>
      </c>
      <c r="B1170" s="476"/>
      <c r="C1170" s="511" t="s">
        <v>782</v>
      </c>
      <c r="D1170" s="33">
        <v>2010</v>
      </c>
      <c r="E1170" s="77" t="s">
        <v>584</v>
      </c>
      <c r="F1170" s="75" t="s">
        <v>5</v>
      </c>
      <c r="G1170" s="97"/>
      <c r="H1170" s="630"/>
      <c r="I1170" s="40"/>
      <c r="J1170" s="39"/>
      <c r="K1170" s="39"/>
      <c r="L1170" s="39"/>
      <c r="M1170" s="864"/>
      <c r="N1170" s="216">
        <v>0</v>
      </c>
      <c r="O1170" s="50">
        <f t="shared" ref="O1170" si="636">SUBTOTAL(9,G1170:M1170)</f>
        <v>0</v>
      </c>
      <c r="P1170" s="94">
        <f t="shared" ref="P1170" si="637">O1170</f>
        <v>0</v>
      </c>
      <c r="Q1170" s="678">
        <v>6.46</v>
      </c>
      <c r="R1170" s="736">
        <f t="shared" ref="R1170:R1228" si="638">Q1170*$S$1</f>
        <v>419.9</v>
      </c>
      <c r="S1170" s="745">
        <f t="shared" ref="S1170:S1228" si="639">(1-T1170*0.01)*R1170</f>
        <v>335.92</v>
      </c>
      <c r="T1170" s="454">
        <v>20</v>
      </c>
      <c r="U1170" s="434">
        <f t="shared" ref="U1170:U1228" si="640">(V1170/R1170*100-100)*-1</f>
        <v>38.61538461538462</v>
      </c>
      <c r="V1170" s="458">
        <v>257.75399999999996</v>
      </c>
      <c r="W1170" s="752">
        <f t="shared" ref="W1170" si="641">S1170*O1170</f>
        <v>0</v>
      </c>
      <c r="X1170" s="552">
        <f t="shared" ref="X1170" si="642">R1170*P1170</f>
        <v>0</v>
      </c>
      <c r="Y1170" s="437" t="s">
        <v>771</v>
      </c>
      <c r="Z1170" s="435">
        <f t="shared" ref="Z1170:Z1228" si="643">T1170</f>
        <v>20</v>
      </c>
      <c r="AA1170" s="427"/>
      <c r="AB1170" s="2"/>
      <c r="AC1170" s="1"/>
      <c r="AD1170" s="2"/>
      <c r="AE1170" s="2"/>
      <c r="AF1170" s="2"/>
      <c r="AG1170" s="2"/>
      <c r="AH1170" s="2"/>
      <c r="AI1170" s="2"/>
      <c r="AJ1170" s="2"/>
      <c r="AK1170" s="122"/>
      <c r="AL1170" s="2"/>
      <c r="AM1170" s="2"/>
      <c r="AN1170" s="2"/>
      <c r="AO1170" s="2"/>
      <c r="AP1170" s="2"/>
      <c r="AQ1170" s="2"/>
      <c r="AR1170" s="2"/>
      <c r="AS1170" s="2"/>
      <c r="AT1170" s="2"/>
      <c r="AU1170" s="2"/>
      <c r="AV1170" s="2"/>
      <c r="AW1170" s="2"/>
      <c r="AX1170" s="2"/>
      <c r="AY1170" s="2"/>
      <c r="AZ1170" s="2"/>
      <c r="BA1170" s="2"/>
      <c r="BB1170" s="2"/>
      <c r="BC1170" s="2"/>
      <c r="BD1170" s="2"/>
      <c r="BE1170" s="2"/>
    </row>
    <row r="1171" spans="1:16359" s="3" customFormat="1" ht="63.75" customHeight="1">
      <c r="A1171" s="520" t="s">
        <v>11</v>
      </c>
      <c r="B1171" s="476"/>
      <c r="C1171" s="511" t="s">
        <v>782</v>
      </c>
      <c r="D1171" s="107" t="s">
        <v>84</v>
      </c>
      <c r="E1171" s="80" t="s">
        <v>587</v>
      </c>
      <c r="F1171" s="75" t="s">
        <v>53</v>
      </c>
      <c r="G1171" s="97"/>
      <c r="H1171" s="630"/>
      <c r="I1171" s="40"/>
      <c r="J1171" s="39"/>
      <c r="K1171" s="39"/>
      <c r="L1171" s="39"/>
      <c r="M1171" s="39"/>
      <c r="N1171" s="216"/>
      <c r="O1171" s="50">
        <f>SUBTOTAL(9,G1171:M1171)</f>
        <v>0</v>
      </c>
      <c r="P1171" s="94">
        <f>O1171</f>
        <v>0</v>
      </c>
      <c r="Q1171" s="678">
        <v>6.22</v>
      </c>
      <c r="R1171" s="736">
        <f t="shared" si="638"/>
        <v>404.3</v>
      </c>
      <c r="S1171" s="745">
        <f t="shared" si="639"/>
        <v>323.44000000000005</v>
      </c>
      <c r="T1171" s="454">
        <v>20</v>
      </c>
      <c r="U1171" s="434">
        <f t="shared" si="640"/>
        <v>43.056393767004707</v>
      </c>
      <c r="V1171" s="458">
        <v>230.22299999999998</v>
      </c>
      <c r="W1171" s="752">
        <f>S1171*O1171</f>
        <v>0</v>
      </c>
      <c r="X1171" s="552">
        <f>R1171*P1171</f>
        <v>0</v>
      </c>
      <c r="Y1171" s="437" t="s">
        <v>771</v>
      </c>
      <c r="Z1171" s="435">
        <f t="shared" si="643"/>
        <v>20</v>
      </c>
      <c r="AA1171" s="427"/>
      <c r="AB1171" s="2"/>
      <c r="AC1171" s="1"/>
      <c r="AD1171" s="2"/>
      <c r="AE1171" s="2"/>
      <c r="AF1171" s="2"/>
      <c r="AG1171" s="2"/>
      <c r="AH1171" s="2"/>
      <c r="AI1171" s="2"/>
      <c r="AJ1171" s="2"/>
      <c r="AK1171" s="122"/>
      <c r="AL1171" s="2"/>
      <c r="AM1171" s="2"/>
      <c r="AN1171" s="2"/>
      <c r="AO1171" s="2"/>
      <c r="AP1171" s="2"/>
      <c r="AQ1171" s="2"/>
      <c r="AR1171" s="2"/>
      <c r="AS1171" s="2"/>
      <c r="AT1171" s="2"/>
      <c r="AU1171" s="2"/>
      <c r="AV1171" s="2"/>
      <c r="AW1171" s="2"/>
      <c r="AX1171" s="2"/>
      <c r="AY1171" s="2"/>
      <c r="AZ1171" s="2"/>
      <c r="BA1171" s="2"/>
      <c r="BB1171" s="2"/>
      <c r="BC1171" s="2"/>
      <c r="BD1171" s="2"/>
      <c r="BE1171" s="2"/>
    </row>
    <row r="1172" spans="1:16359" s="3" customFormat="1" ht="27" hidden="1" customHeight="1">
      <c r="A1172" s="641" t="s">
        <v>11</v>
      </c>
      <c r="B1172" s="520"/>
      <c r="C1172" s="322"/>
      <c r="D1172" s="107" t="s">
        <v>84</v>
      </c>
      <c r="E1172" s="80" t="s">
        <v>587</v>
      </c>
      <c r="F1172" s="75" t="s">
        <v>85</v>
      </c>
      <c r="G1172" s="13"/>
      <c r="H1172" s="29"/>
      <c r="I1172" s="38"/>
      <c r="J1172" s="37"/>
      <c r="K1172" s="37"/>
      <c r="L1172" s="37"/>
      <c r="M1172" s="37"/>
      <c r="N1172" s="216">
        <v>0</v>
      </c>
      <c r="O1172" s="50">
        <f t="shared" ref="O1172:O1228" si="644">SUBTOTAL(9,G1172:M1172)</f>
        <v>0</v>
      </c>
      <c r="P1172" s="94">
        <f t="shared" ref="P1172:P1228" si="645">O1172</f>
        <v>0</v>
      </c>
      <c r="Q1172" s="402">
        <v>6.22</v>
      </c>
      <c r="R1172" s="436">
        <f t="shared" si="638"/>
        <v>404.3</v>
      </c>
      <c r="S1172" s="394">
        <f t="shared" si="639"/>
        <v>242.57999999999998</v>
      </c>
      <c r="T1172" s="454">
        <v>40</v>
      </c>
      <c r="U1172" s="434">
        <f t="shared" si="640"/>
        <v>43.056393767004707</v>
      </c>
      <c r="V1172" s="458">
        <v>230.22299999999998</v>
      </c>
      <c r="W1172" s="318">
        <f t="shared" si="569"/>
        <v>0</v>
      </c>
      <c r="X1172" s="552">
        <f t="shared" ref="X1172:X1233" si="646">R1172*P1172</f>
        <v>0</v>
      </c>
      <c r="Y1172" s="437" t="s">
        <v>771</v>
      </c>
      <c r="Z1172" s="435">
        <f t="shared" si="643"/>
        <v>40</v>
      </c>
      <c r="AA1172" s="427"/>
      <c r="AB1172" s="2"/>
      <c r="AC1172" s="1"/>
      <c r="AD1172" s="2"/>
      <c r="AE1172" s="2"/>
      <c r="AF1172" s="2"/>
      <c r="AG1172" s="2"/>
      <c r="AH1172" s="2"/>
      <c r="AI1172" s="2"/>
      <c r="AJ1172" s="2"/>
      <c r="AK1172" s="122"/>
      <c r="AL1172" s="2"/>
      <c r="AM1172" s="2"/>
      <c r="AN1172" s="2"/>
      <c r="AO1172" s="2"/>
      <c r="AP1172" s="2"/>
      <c r="AQ1172" s="2"/>
      <c r="AR1172" s="2"/>
      <c r="AS1172" s="2"/>
      <c r="AT1172" s="2"/>
      <c r="AU1172" s="2"/>
      <c r="AV1172" s="2"/>
      <c r="AW1172" s="2"/>
      <c r="AX1172" s="2"/>
      <c r="AY1172" s="2"/>
      <c r="AZ1172" s="2"/>
      <c r="BA1172" s="2"/>
      <c r="BB1172" s="2"/>
      <c r="BC1172" s="2"/>
      <c r="BD1172" s="2"/>
      <c r="BE1172" s="2"/>
    </row>
    <row r="1173" spans="1:16359" s="3" customFormat="1" ht="63.75" customHeight="1">
      <c r="A1173" s="520" t="s">
        <v>11</v>
      </c>
      <c r="B1173" s="476"/>
      <c r="C1173" s="511" t="s">
        <v>782</v>
      </c>
      <c r="D1173" s="107" t="s">
        <v>84</v>
      </c>
      <c r="E1173" s="80" t="s">
        <v>587</v>
      </c>
      <c r="F1173" s="75" t="s">
        <v>4</v>
      </c>
      <c r="G1173" s="97"/>
      <c r="H1173" s="630"/>
      <c r="I1173" s="40"/>
      <c r="J1173" s="39"/>
      <c r="K1173" s="39"/>
      <c r="L1173" s="39"/>
      <c r="M1173" s="39"/>
      <c r="N1173" s="216"/>
      <c r="O1173" s="50">
        <f t="shared" si="644"/>
        <v>0</v>
      </c>
      <c r="P1173" s="94">
        <f t="shared" si="645"/>
        <v>0</v>
      </c>
      <c r="Q1173" s="678">
        <v>6.22</v>
      </c>
      <c r="R1173" s="736">
        <f t="shared" si="638"/>
        <v>404.3</v>
      </c>
      <c r="S1173" s="745">
        <f t="shared" si="639"/>
        <v>323.44000000000005</v>
      </c>
      <c r="T1173" s="454">
        <v>20</v>
      </c>
      <c r="U1173" s="434">
        <f t="shared" si="640"/>
        <v>43.056393767004707</v>
      </c>
      <c r="V1173" s="458">
        <v>230.22299999999998</v>
      </c>
      <c r="W1173" s="752">
        <f t="shared" si="569"/>
        <v>0</v>
      </c>
      <c r="X1173" s="552">
        <f t="shared" si="646"/>
        <v>0</v>
      </c>
      <c r="Y1173" s="437" t="s">
        <v>771</v>
      </c>
      <c r="Z1173" s="435">
        <f t="shared" si="643"/>
        <v>20</v>
      </c>
      <c r="AA1173" s="427"/>
      <c r="AB1173" s="2"/>
      <c r="AC1173" s="1"/>
      <c r="AD1173" s="2"/>
      <c r="AE1173" s="2"/>
      <c r="AF1173" s="2"/>
      <c r="AG1173" s="2"/>
      <c r="AH1173" s="2"/>
      <c r="AI1173" s="2"/>
      <c r="AJ1173" s="2"/>
      <c r="AK1173" s="122"/>
      <c r="AL1173" s="2"/>
      <c r="AM1173" s="2"/>
      <c r="AN1173" s="2"/>
      <c r="AO1173" s="2"/>
      <c r="AP1173" s="2"/>
      <c r="AQ1173" s="2"/>
      <c r="AR1173" s="2"/>
      <c r="AS1173" s="2"/>
      <c r="AT1173" s="2"/>
      <c r="AU1173" s="2"/>
      <c r="AV1173" s="2"/>
      <c r="AW1173" s="2"/>
      <c r="AX1173" s="2"/>
      <c r="AY1173" s="2"/>
      <c r="AZ1173" s="2"/>
      <c r="BA1173" s="2"/>
      <c r="BB1173" s="2"/>
      <c r="BC1173" s="2"/>
      <c r="BD1173" s="2"/>
      <c r="BE1173" s="2"/>
    </row>
    <row r="1174" spans="1:16359" s="3" customFormat="1" ht="63.75" customHeight="1">
      <c r="A1174" s="520" t="s">
        <v>11</v>
      </c>
      <c r="B1174" s="476"/>
      <c r="C1174" s="511" t="s">
        <v>782</v>
      </c>
      <c r="D1174" s="107" t="s">
        <v>84</v>
      </c>
      <c r="E1174" s="80" t="s">
        <v>587</v>
      </c>
      <c r="F1174" s="75" t="s">
        <v>23</v>
      </c>
      <c r="G1174" s="97"/>
      <c r="H1174" s="630"/>
      <c r="I1174" s="40"/>
      <c r="J1174" s="39"/>
      <c r="K1174" s="39"/>
      <c r="L1174" s="39"/>
      <c r="M1174" s="39"/>
      <c r="N1174" s="216"/>
      <c r="O1174" s="50">
        <f t="shared" si="644"/>
        <v>0</v>
      </c>
      <c r="P1174" s="94">
        <f t="shared" si="645"/>
        <v>0</v>
      </c>
      <c r="Q1174" s="678">
        <v>6.22</v>
      </c>
      <c r="R1174" s="736">
        <f t="shared" si="638"/>
        <v>404.3</v>
      </c>
      <c r="S1174" s="745">
        <f t="shared" si="639"/>
        <v>323.44000000000005</v>
      </c>
      <c r="T1174" s="454">
        <v>20</v>
      </c>
      <c r="U1174" s="434">
        <f t="shared" si="640"/>
        <v>43.056393767004707</v>
      </c>
      <c r="V1174" s="458">
        <v>230.22299999999998</v>
      </c>
      <c r="W1174" s="752">
        <f t="shared" si="569"/>
        <v>0</v>
      </c>
      <c r="X1174" s="552">
        <f t="shared" si="646"/>
        <v>0</v>
      </c>
      <c r="Y1174" s="437" t="s">
        <v>771</v>
      </c>
      <c r="Z1174" s="435">
        <f t="shared" si="643"/>
        <v>20</v>
      </c>
      <c r="AA1174" s="427"/>
      <c r="AB1174" s="2"/>
      <c r="AC1174" s="1"/>
      <c r="AD1174" s="2"/>
      <c r="AE1174" s="2"/>
      <c r="AF1174" s="2"/>
      <c r="AG1174" s="2"/>
      <c r="AH1174" s="2"/>
      <c r="AI1174" s="2"/>
      <c r="AJ1174" s="2"/>
      <c r="AK1174" s="122"/>
      <c r="AL1174" s="2"/>
      <c r="AM1174" s="2"/>
      <c r="AN1174" s="2"/>
      <c r="AO1174" s="2"/>
      <c r="AP1174" s="2"/>
      <c r="AQ1174" s="2"/>
      <c r="AR1174" s="2"/>
      <c r="AS1174" s="2"/>
      <c r="AT1174" s="2"/>
      <c r="AU1174" s="2"/>
      <c r="AV1174" s="2"/>
      <c r="AW1174" s="2"/>
      <c r="AX1174" s="2"/>
      <c r="AY1174" s="2"/>
      <c r="AZ1174" s="2"/>
      <c r="BA1174" s="2"/>
      <c r="BB1174" s="2"/>
      <c r="BC1174" s="2"/>
      <c r="BD1174" s="2"/>
      <c r="BE1174" s="2"/>
    </row>
    <row r="1175" spans="1:16359" s="3" customFormat="1" ht="63.75" customHeight="1">
      <c r="A1175" s="520" t="s">
        <v>11</v>
      </c>
      <c r="B1175" s="476"/>
      <c r="C1175" s="511" t="s">
        <v>782</v>
      </c>
      <c r="D1175" s="107" t="s">
        <v>84</v>
      </c>
      <c r="E1175" s="80" t="s">
        <v>587</v>
      </c>
      <c r="F1175" s="75" t="s">
        <v>54</v>
      </c>
      <c r="G1175" s="97"/>
      <c r="H1175" s="630"/>
      <c r="I1175" s="40"/>
      <c r="J1175" s="39"/>
      <c r="K1175" s="39"/>
      <c r="L1175" s="39"/>
      <c r="M1175" s="39"/>
      <c r="N1175" s="216"/>
      <c r="O1175" s="50">
        <f t="shared" si="644"/>
        <v>0</v>
      </c>
      <c r="P1175" s="94">
        <f t="shared" si="645"/>
        <v>0</v>
      </c>
      <c r="Q1175" s="678">
        <v>6.22</v>
      </c>
      <c r="R1175" s="736">
        <f t="shared" si="638"/>
        <v>404.3</v>
      </c>
      <c r="S1175" s="745">
        <f t="shared" si="639"/>
        <v>323.44000000000005</v>
      </c>
      <c r="T1175" s="454">
        <v>20</v>
      </c>
      <c r="U1175" s="434">
        <f t="shared" si="640"/>
        <v>43.056393767004707</v>
      </c>
      <c r="V1175" s="458">
        <v>230.22299999999998</v>
      </c>
      <c r="W1175" s="752">
        <f t="shared" si="569"/>
        <v>0</v>
      </c>
      <c r="X1175" s="552">
        <f t="shared" si="646"/>
        <v>0</v>
      </c>
      <c r="Y1175" s="437" t="s">
        <v>771</v>
      </c>
      <c r="Z1175" s="435">
        <f t="shared" si="643"/>
        <v>20</v>
      </c>
      <c r="AA1175" s="427"/>
      <c r="AB1175" s="2"/>
      <c r="AC1175" s="1"/>
      <c r="AD1175" s="2"/>
      <c r="AE1175" s="2"/>
      <c r="AF1175" s="2"/>
      <c r="AG1175" s="2"/>
      <c r="AH1175" s="2"/>
      <c r="AI1175" s="2"/>
      <c r="AJ1175" s="2"/>
      <c r="AK1175" s="122"/>
      <c r="AL1175" s="2"/>
      <c r="AM1175" s="2"/>
      <c r="AN1175" s="2"/>
      <c r="AO1175" s="2"/>
      <c r="AP1175" s="2"/>
      <c r="AQ1175" s="2"/>
      <c r="AR1175" s="2"/>
      <c r="AS1175" s="2"/>
      <c r="AT1175" s="2"/>
      <c r="AU1175" s="2"/>
      <c r="AV1175" s="2"/>
      <c r="AW1175" s="2"/>
      <c r="AX1175" s="2"/>
      <c r="AY1175" s="2"/>
      <c r="AZ1175" s="2"/>
      <c r="BA1175" s="2"/>
      <c r="BB1175" s="2"/>
      <c r="BC1175" s="2"/>
      <c r="BD1175" s="2"/>
      <c r="BE1175" s="2"/>
    </row>
    <row r="1176" spans="1:16359" s="3" customFormat="1" ht="63.75" customHeight="1">
      <c r="A1176" s="520" t="s">
        <v>11</v>
      </c>
      <c r="B1176" s="476"/>
      <c r="C1176" s="511" t="s">
        <v>782</v>
      </c>
      <c r="D1176" s="107" t="s">
        <v>84</v>
      </c>
      <c r="E1176" s="80" t="s">
        <v>587</v>
      </c>
      <c r="F1176" s="75" t="s">
        <v>326</v>
      </c>
      <c r="G1176" s="97"/>
      <c r="H1176" s="630"/>
      <c r="I1176" s="40"/>
      <c r="J1176" s="39"/>
      <c r="K1176" s="39"/>
      <c r="L1176" s="39"/>
      <c r="M1176" s="39"/>
      <c r="N1176" s="216"/>
      <c r="O1176" s="50">
        <f t="shared" si="644"/>
        <v>0</v>
      </c>
      <c r="P1176" s="94">
        <f t="shared" si="645"/>
        <v>0</v>
      </c>
      <c r="Q1176" s="678">
        <v>6.22</v>
      </c>
      <c r="R1176" s="736">
        <f t="shared" si="638"/>
        <v>404.3</v>
      </c>
      <c r="S1176" s="745">
        <f t="shared" si="639"/>
        <v>323.44000000000005</v>
      </c>
      <c r="T1176" s="454">
        <v>20</v>
      </c>
      <c r="U1176" s="434">
        <f t="shared" si="640"/>
        <v>43.056393767004707</v>
      </c>
      <c r="V1176" s="458">
        <v>230.22299999999998</v>
      </c>
      <c r="W1176" s="752">
        <f t="shared" si="569"/>
        <v>0</v>
      </c>
      <c r="X1176" s="552">
        <f t="shared" si="646"/>
        <v>0</v>
      </c>
      <c r="Y1176" s="437" t="s">
        <v>771</v>
      </c>
      <c r="Z1176" s="435">
        <f t="shared" si="643"/>
        <v>20</v>
      </c>
      <c r="AA1176" s="427"/>
      <c r="AB1176" s="2"/>
      <c r="AC1176" s="1"/>
      <c r="AD1176" s="2"/>
      <c r="AE1176" s="2"/>
      <c r="AF1176" s="2"/>
      <c r="AG1176" s="2"/>
      <c r="AH1176" s="2"/>
      <c r="AI1176" s="2"/>
      <c r="AJ1176" s="2"/>
      <c r="AK1176" s="122"/>
      <c r="AL1176" s="2"/>
      <c r="AM1176" s="2"/>
      <c r="AN1176" s="2"/>
      <c r="AO1176" s="2"/>
      <c r="AP1176" s="2"/>
      <c r="AQ1176" s="2"/>
      <c r="AR1176" s="2"/>
      <c r="AS1176" s="2"/>
      <c r="AT1176" s="2"/>
      <c r="AU1176" s="2"/>
      <c r="AV1176" s="2"/>
      <c r="AW1176" s="2"/>
      <c r="AX1176" s="2"/>
      <c r="AY1176" s="2"/>
      <c r="AZ1176" s="2"/>
      <c r="BA1176" s="2"/>
      <c r="BB1176" s="2"/>
      <c r="BC1176" s="2"/>
      <c r="BD1176" s="2"/>
      <c r="BE1176" s="2"/>
    </row>
    <row r="1177" spans="1:16359" s="3" customFormat="1" ht="63.75" customHeight="1">
      <c r="A1177" s="520" t="s">
        <v>11</v>
      </c>
      <c r="B1177" s="476"/>
      <c r="C1177" s="511" t="s">
        <v>782</v>
      </c>
      <c r="D1177" s="33">
        <v>2006</v>
      </c>
      <c r="E1177" s="80" t="s">
        <v>587</v>
      </c>
      <c r="F1177" s="75" t="s">
        <v>588</v>
      </c>
      <c r="G1177" s="97"/>
      <c r="H1177" s="630"/>
      <c r="I1177" s="40"/>
      <c r="J1177" s="39"/>
      <c r="K1177" s="39"/>
      <c r="L1177" s="39"/>
      <c r="M1177" s="39"/>
      <c r="N1177" s="216"/>
      <c r="O1177" s="50">
        <f t="shared" si="644"/>
        <v>0</v>
      </c>
      <c r="P1177" s="94">
        <f t="shared" si="645"/>
        <v>0</v>
      </c>
      <c r="Q1177" s="678">
        <v>6.46</v>
      </c>
      <c r="R1177" s="736">
        <f t="shared" si="638"/>
        <v>419.9</v>
      </c>
      <c r="S1177" s="745">
        <f t="shared" si="639"/>
        <v>293.92999999999995</v>
      </c>
      <c r="T1177" s="454">
        <v>30</v>
      </c>
      <c r="U1177" s="434">
        <f t="shared" si="640"/>
        <v>45.171945701357465</v>
      </c>
      <c r="V1177" s="458">
        <v>230.22299999999998</v>
      </c>
      <c r="W1177" s="752">
        <f t="shared" si="569"/>
        <v>0</v>
      </c>
      <c r="X1177" s="552">
        <f t="shared" si="646"/>
        <v>0</v>
      </c>
      <c r="Y1177" s="437" t="s">
        <v>771</v>
      </c>
      <c r="Z1177" s="435">
        <f t="shared" si="643"/>
        <v>30</v>
      </c>
      <c r="AA1177" s="427"/>
      <c r="AB1177" s="2"/>
      <c r="AC1177" s="1"/>
      <c r="AD1177" s="2"/>
      <c r="AE1177" s="2"/>
      <c r="AF1177" s="2"/>
      <c r="AG1177" s="2"/>
      <c r="AH1177" s="2"/>
      <c r="AI1177" s="2"/>
      <c r="AJ1177" s="2"/>
      <c r="AK1177" s="122"/>
      <c r="AL1177" s="2"/>
      <c r="AM1177" s="2"/>
      <c r="AN1177" s="2"/>
      <c r="AO1177" s="2"/>
      <c r="AP1177" s="2"/>
      <c r="AQ1177" s="2"/>
      <c r="AR1177" s="2"/>
      <c r="AS1177" s="2"/>
      <c r="AT1177" s="2"/>
      <c r="AU1177" s="2"/>
      <c r="AV1177" s="2"/>
      <c r="AW1177" s="2"/>
      <c r="AX1177" s="2"/>
      <c r="AY1177" s="2"/>
      <c r="AZ1177" s="2"/>
      <c r="BA1177" s="2"/>
      <c r="BB1177" s="2"/>
      <c r="BC1177" s="2"/>
      <c r="BD1177" s="2"/>
      <c r="BE1177" s="2"/>
    </row>
    <row r="1178" spans="1:16359" s="3" customFormat="1" ht="63.75" customHeight="1">
      <c r="A1178" s="520" t="s">
        <v>11</v>
      </c>
      <c r="B1178" s="476"/>
      <c r="C1178" s="511" t="s">
        <v>782</v>
      </c>
      <c r="D1178" s="33">
        <v>2006</v>
      </c>
      <c r="E1178" s="80" t="s">
        <v>587</v>
      </c>
      <c r="F1178" s="75" t="s">
        <v>6</v>
      </c>
      <c r="G1178" s="97"/>
      <c r="H1178" s="630"/>
      <c r="I1178" s="40"/>
      <c r="J1178" s="39"/>
      <c r="K1178" s="39"/>
      <c r="L1178" s="39"/>
      <c r="M1178" s="39"/>
      <c r="N1178" s="216"/>
      <c r="O1178" s="50">
        <f t="shared" si="644"/>
        <v>0</v>
      </c>
      <c r="P1178" s="94">
        <f t="shared" si="645"/>
        <v>0</v>
      </c>
      <c r="Q1178" s="678">
        <v>6.46</v>
      </c>
      <c r="R1178" s="736">
        <f t="shared" si="638"/>
        <v>419.9</v>
      </c>
      <c r="S1178" s="745">
        <f t="shared" si="639"/>
        <v>293.92999999999995</v>
      </c>
      <c r="T1178" s="454">
        <v>30</v>
      </c>
      <c r="U1178" s="434">
        <f t="shared" si="640"/>
        <v>45.171945701357465</v>
      </c>
      <c r="V1178" s="458">
        <v>230.22299999999998</v>
      </c>
      <c r="W1178" s="752">
        <f t="shared" si="569"/>
        <v>0</v>
      </c>
      <c r="X1178" s="552">
        <f t="shared" si="646"/>
        <v>0</v>
      </c>
      <c r="Y1178" s="437" t="s">
        <v>771</v>
      </c>
      <c r="Z1178" s="435">
        <f t="shared" si="643"/>
        <v>30</v>
      </c>
      <c r="AA1178" s="427"/>
      <c r="AB1178" s="2"/>
      <c r="AC1178" s="1"/>
      <c r="AD1178" s="2"/>
      <c r="AE1178" s="2"/>
      <c r="AF1178" s="2"/>
      <c r="AG1178" s="2"/>
      <c r="AH1178" s="2"/>
      <c r="AI1178" s="2"/>
      <c r="AJ1178" s="2"/>
      <c r="AK1178" s="122"/>
      <c r="AL1178" s="2"/>
      <c r="AM1178" s="2"/>
      <c r="AN1178" s="2"/>
      <c r="AO1178" s="2"/>
      <c r="AP1178" s="2"/>
      <c r="AQ1178" s="2"/>
      <c r="AR1178" s="2"/>
      <c r="AS1178" s="2"/>
      <c r="AT1178" s="2"/>
      <c r="AU1178" s="2"/>
      <c r="AV1178" s="2"/>
      <c r="AW1178" s="2"/>
      <c r="AX1178" s="2"/>
      <c r="AY1178" s="2"/>
      <c r="AZ1178" s="2"/>
      <c r="BA1178" s="2"/>
      <c r="BB1178" s="2"/>
      <c r="BC1178" s="2"/>
      <c r="BD1178" s="2"/>
      <c r="BE1178" s="2"/>
    </row>
    <row r="1179" spans="1:16359" s="3" customFormat="1" ht="63.75" customHeight="1">
      <c r="A1179" s="520" t="s">
        <v>11</v>
      </c>
      <c r="B1179" s="476"/>
      <c r="C1179" s="511" t="s">
        <v>782</v>
      </c>
      <c r="D1179" s="33">
        <v>2006</v>
      </c>
      <c r="E1179" s="80" t="s">
        <v>587</v>
      </c>
      <c r="F1179" s="75" t="s">
        <v>9</v>
      </c>
      <c r="G1179" s="97"/>
      <c r="H1179" s="630"/>
      <c r="I1179" s="40"/>
      <c r="J1179" s="39"/>
      <c r="K1179" s="39"/>
      <c r="L1179" s="39"/>
      <c r="M1179" s="39"/>
      <c r="N1179" s="216"/>
      <c r="O1179" s="50">
        <f t="shared" si="644"/>
        <v>0</v>
      </c>
      <c r="P1179" s="94">
        <f t="shared" si="645"/>
        <v>0</v>
      </c>
      <c r="Q1179" s="678">
        <v>6.46</v>
      </c>
      <c r="R1179" s="736">
        <f t="shared" si="638"/>
        <v>419.9</v>
      </c>
      <c r="S1179" s="745">
        <f t="shared" si="639"/>
        <v>293.92999999999995</v>
      </c>
      <c r="T1179" s="454">
        <v>30</v>
      </c>
      <c r="U1179" s="434">
        <f t="shared" si="640"/>
        <v>45.171945701357465</v>
      </c>
      <c r="V1179" s="458">
        <v>230.22299999999998</v>
      </c>
      <c r="W1179" s="752">
        <f t="shared" si="569"/>
        <v>0</v>
      </c>
      <c r="X1179" s="552">
        <f t="shared" si="646"/>
        <v>0</v>
      </c>
      <c r="Y1179" s="437" t="s">
        <v>771</v>
      </c>
      <c r="Z1179" s="435">
        <f t="shared" si="643"/>
        <v>30</v>
      </c>
      <c r="AA1179" s="427"/>
      <c r="AB1179" s="2"/>
      <c r="AC1179" s="1"/>
      <c r="AD1179" s="2"/>
      <c r="AE1179" s="2"/>
      <c r="AF1179" s="2"/>
      <c r="AG1179" s="2"/>
      <c r="AH1179" s="2"/>
      <c r="AI1179" s="2"/>
      <c r="AJ1179" s="2"/>
      <c r="AK1179" s="122"/>
      <c r="AL1179" s="2"/>
      <c r="AM1179" s="2"/>
      <c r="AN1179" s="2"/>
      <c r="AO1179" s="2"/>
      <c r="AP1179" s="2"/>
      <c r="AQ1179" s="2"/>
      <c r="AR1179" s="2"/>
      <c r="AS1179" s="2"/>
      <c r="AT1179" s="2"/>
      <c r="AU1179" s="2"/>
      <c r="AV1179" s="2"/>
      <c r="AW1179" s="2"/>
      <c r="AX1179" s="2"/>
      <c r="AY1179" s="2"/>
      <c r="AZ1179" s="2"/>
      <c r="BA1179" s="2"/>
      <c r="BB1179" s="2"/>
      <c r="BC1179" s="2"/>
      <c r="BD1179" s="2"/>
      <c r="BE1179" s="2"/>
    </row>
    <row r="1180" spans="1:16359" s="3" customFormat="1" ht="63.75" hidden="1" customHeight="1">
      <c r="A1180" s="520" t="s">
        <v>11</v>
      </c>
      <c r="B1180" s="476"/>
      <c r="C1180" s="511" t="s">
        <v>782</v>
      </c>
      <c r="D1180" s="33">
        <v>2751</v>
      </c>
      <c r="E1180" s="30" t="s">
        <v>582</v>
      </c>
      <c r="F1180" s="75" t="s">
        <v>5</v>
      </c>
      <c r="G1180" s="97"/>
      <c r="H1180" s="630"/>
      <c r="I1180" s="40"/>
      <c r="J1180" s="39"/>
      <c r="K1180" s="39"/>
      <c r="L1180" s="39"/>
      <c r="M1180" s="39"/>
      <c r="N1180" s="216">
        <v>0</v>
      </c>
      <c r="O1180" s="50">
        <f t="shared" si="644"/>
        <v>0</v>
      </c>
      <c r="P1180" s="94">
        <f t="shared" si="645"/>
        <v>0</v>
      </c>
      <c r="Q1180" s="402">
        <v>9.6300000000000008</v>
      </c>
      <c r="R1180" s="436">
        <f t="shared" si="638"/>
        <v>625.95000000000005</v>
      </c>
      <c r="S1180" s="394">
        <f t="shared" si="639"/>
        <v>438.16500000000002</v>
      </c>
      <c r="T1180" s="454">
        <v>30</v>
      </c>
      <c r="U1180" s="434">
        <f t="shared" si="640"/>
        <v>38.487898394440457</v>
      </c>
      <c r="V1180" s="458">
        <v>385.03500000000003</v>
      </c>
      <c r="W1180" s="335">
        <f t="shared" si="569"/>
        <v>0</v>
      </c>
      <c r="X1180" s="552">
        <f t="shared" si="646"/>
        <v>0</v>
      </c>
      <c r="Y1180" s="437" t="s">
        <v>771</v>
      </c>
      <c r="Z1180" s="435">
        <f t="shared" si="643"/>
        <v>30</v>
      </c>
      <c r="AA1180" s="427"/>
      <c r="AB1180" s="2"/>
      <c r="AC1180" s="1"/>
      <c r="AD1180" s="2"/>
      <c r="AE1180" s="2"/>
      <c r="AF1180" s="2"/>
      <c r="AG1180" s="2"/>
      <c r="AH1180" s="2"/>
      <c r="AI1180" s="2"/>
      <c r="AJ1180" s="2"/>
      <c r="AK1180" s="122"/>
      <c r="AL1180" s="2"/>
      <c r="AM1180" s="2"/>
      <c r="AN1180" s="2"/>
      <c r="AO1180" s="2"/>
      <c r="AP1180" s="2"/>
      <c r="AQ1180" s="2"/>
      <c r="AR1180" s="2"/>
      <c r="AS1180" s="2"/>
      <c r="AT1180" s="2"/>
      <c r="AU1180" s="2"/>
      <c r="AV1180" s="2"/>
      <c r="AW1180" s="2"/>
      <c r="AX1180" s="2"/>
      <c r="AY1180" s="2"/>
      <c r="AZ1180" s="2"/>
      <c r="BA1180" s="2"/>
      <c r="BB1180" s="2"/>
      <c r="BC1180" s="2"/>
      <c r="BD1180" s="2"/>
      <c r="BE1180" s="2"/>
    </row>
    <row r="1181" spans="1:16359" s="3" customFormat="1" ht="63.75" hidden="1" customHeight="1">
      <c r="A1181" s="520" t="s">
        <v>11</v>
      </c>
      <c r="B1181" s="476"/>
      <c r="C1181" s="511" t="s">
        <v>782</v>
      </c>
      <c r="D1181" s="33">
        <v>2751</v>
      </c>
      <c r="E1181" s="30" t="s">
        <v>582</v>
      </c>
      <c r="F1181" s="75" t="s">
        <v>8</v>
      </c>
      <c r="G1181" s="97"/>
      <c r="H1181" s="630"/>
      <c r="I1181" s="40"/>
      <c r="J1181" s="39"/>
      <c r="K1181" s="39"/>
      <c r="L1181" s="39"/>
      <c r="M1181" s="39"/>
      <c r="N1181" s="216">
        <v>0</v>
      </c>
      <c r="O1181" s="50">
        <f t="shared" si="644"/>
        <v>0</v>
      </c>
      <c r="P1181" s="94">
        <f t="shared" si="645"/>
        <v>0</v>
      </c>
      <c r="Q1181" s="402">
        <v>9.6300000000000008</v>
      </c>
      <c r="R1181" s="436">
        <f t="shared" si="638"/>
        <v>625.95000000000005</v>
      </c>
      <c r="S1181" s="394">
        <f t="shared" si="639"/>
        <v>406.86749999999995</v>
      </c>
      <c r="T1181" s="454">
        <v>35</v>
      </c>
      <c r="U1181" s="434">
        <f t="shared" si="640"/>
        <v>38.487898394440457</v>
      </c>
      <c r="V1181" s="458">
        <v>385.03500000000003</v>
      </c>
      <c r="W1181" s="318">
        <f t="shared" si="569"/>
        <v>0</v>
      </c>
      <c r="X1181" s="552">
        <f t="shared" si="646"/>
        <v>0</v>
      </c>
      <c r="Y1181" s="437" t="s">
        <v>771</v>
      </c>
      <c r="Z1181" s="435">
        <f t="shared" si="643"/>
        <v>35</v>
      </c>
      <c r="AA1181" s="427"/>
      <c r="AB1181" s="2"/>
      <c r="AC1181" s="1"/>
      <c r="AD1181" s="2"/>
      <c r="AE1181" s="2"/>
      <c r="AF1181" s="2"/>
      <c r="AG1181" s="2"/>
      <c r="AH1181" s="2"/>
      <c r="AI1181" s="2"/>
      <c r="AJ1181" s="2"/>
      <c r="AK1181" s="122"/>
      <c r="AL1181" s="2"/>
      <c r="AM1181" s="2"/>
      <c r="AN1181" s="2"/>
      <c r="AO1181" s="2"/>
      <c r="AP1181" s="2"/>
      <c r="AQ1181" s="2"/>
      <c r="AR1181" s="2"/>
      <c r="AS1181" s="2"/>
      <c r="AT1181" s="2"/>
      <c r="AU1181" s="2"/>
      <c r="AV1181" s="2"/>
      <c r="AW1181" s="2"/>
      <c r="AX1181" s="2"/>
      <c r="AY1181" s="2"/>
      <c r="AZ1181" s="2"/>
      <c r="BA1181" s="2"/>
      <c r="BB1181" s="2"/>
      <c r="BC1181" s="2"/>
      <c r="BD1181" s="2"/>
      <c r="BE1181" s="2"/>
    </row>
    <row r="1182" spans="1:16359" s="3" customFormat="1" ht="63.75" hidden="1" customHeight="1">
      <c r="A1182" s="520" t="s">
        <v>11</v>
      </c>
      <c r="B1182" s="476"/>
      <c r="C1182" s="511" t="s">
        <v>782</v>
      </c>
      <c r="D1182" s="33">
        <v>2751</v>
      </c>
      <c r="E1182" s="30" t="s">
        <v>582</v>
      </c>
      <c r="F1182" s="75" t="s">
        <v>90</v>
      </c>
      <c r="G1182" s="97"/>
      <c r="H1182" s="630"/>
      <c r="I1182" s="40"/>
      <c r="J1182" s="39"/>
      <c r="K1182" s="39"/>
      <c r="L1182" s="39"/>
      <c r="M1182" s="39"/>
      <c r="N1182" s="216">
        <v>0</v>
      </c>
      <c r="O1182" s="50">
        <f t="shared" si="644"/>
        <v>0</v>
      </c>
      <c r="P1182" s="94">
        <f t="shared" si="645"/>
        <v>0</v>
      </c>
      <c r="Q1182" s="402">
        <v>9.6300000000000008</v>
      </c>
      <c r="R1182" s="436">
        <f t="shared" si="638"/>
        <v>625.95000000000005</v>
      </c>
      <c r="S1182" s="394">
        <f t="shared" si="639"/>
        <v>406.86749999999995</v>
      </c>
      <c r="T1182" s="454">
        <v>35</v>
      </c>
      <c r="U1182" s="434">
        <f t="shared" si="640"/>
        <v>38.487898394440457</v>
      </c>
      <c r="V1182" s="458">
        <v>385.03500000000003</v>
      </c>
      <c r="W1182" s="318">
        <f t="shared" si="569"/>
        <v>0</v>
      </c>
      <c r="X1182" s="552">
        <f t="shared" si="646"/>
        <v>0</v>
      </c>
      <c r="Y1182" s="437" t="s">
        <v>771</v>
      </c>
      <c r="Z1182" s="435">
        <f t="shared" si="643"/>
        <v>35</v>
      </c>
      <c r="AA1182" s="427"/>
      <c r="AB1182" s="2"/>
      <c r="AC1182" s="1"/>
      <c r="AD1182" s="2"/>
      <c r="AE1182" s="2"/>
      <c r="AF1182" s="2"/>
      <c r="AG1182" s="2"/>
      <c r="AH1182" s="2"/>
      <c r="AI1182" s="2"/>
      <c r="AJ1182" s="2"/>
      <c r="AK1182" s="122"/>
      <c r="AL1182" s="2"/>
      <c r="AM1182" s="2"/>
      <c r="AN1182" s="2"/>
      <c r="AO1182" s="2"/>
      <c r="AP1182" s="2"/>
      <c r="AQ1182" s="2"/>
      <c r="AR1182" s="2"/>
      <c r="AS1182" s="2"/>
      <c r="AT1182" s="2"/>
      <c r="AU1182" s="2"/>
      <c r="AV1182" s="2"/>
      <c r="AW1182" s="2"/>
      <c r="AX1182" s="2"/>
      <c r="AY1182" s="2"/>
      <c r="AZ1182" s="2"/>
      <c r="BA1182" s="2"/>
      <c r="BB1182" s="2"/>
      <c r="BC1182" s="2"/>
      <c r="BD1182" s="2"/>
      <c r="BE1182" s="2"/>
    </row>
    <row r="1183" spans="1:16359" s="3" customFormat="1" ht="63.75" hidden="1" customHeight="1">
      <c r="A1183" s="641" t="s">
        <v>11</v>
      </c>
      <c r="B1183" s="520"/>
      <c r="C1183" s="647" t="s">
        <v>782</v>
      </c>
      <c r="D1183" s="33">
        <v>1008</v>
      </c>
      <c r="E1183" s="30" t="s">
        <v>589</v>
      </c>
      <c r="F1183" s="75" t="s">
        <v>4</v>
      </c>
      <c r="G1183" s="97"/>
      <c r="H1183" s="630"/>
      <c r="I1183" s="40"/>
      <c r="J1183" s="39"/>
      <c r="K1183" s="39"/>
      <c r="L1183" s="39"/>
      <c r="M1183" s="39"/>
      <c r="N1183" s="216">
        <v>0</v>
      </c>
      <c r="O1183" s="50">
        <f t="shared" si="644"/>
        <v>0</v>
      </c>
      <c r="P1183" s="94">
        <f t="shared" si="645"/>
        <v>0</v>
      </c>
      <c r="Q1183" s="402">
        <v>8.0500000000000007</v>
      </c>
      <c r="R1183" s="436">
        <f t="shared" si="638"/>
        <v>523.25</v>
      </c>
      <c r="S1183" s="394">
        <f t="shared" si="639"/>
        <v>366.27499999999998</v>
      </c>
      <c r="T1183" s="454">
        <v>30</v>
      </c>
      <c r="U1183" s="434">
        <f t="shared" si="640"/>
        <v>38.61538461538462</v>
      </c>
      <c r="V1183" s="458">
        <v>321.19499999999999</v>
      </c>
      <c r="W1183" s="318">
        <f t="shared" si="569"/>
        <v>0</v>
      </c>
      <c r="X1183" s="552">
        <f t="shared" si="646"/>
        <v>0</v>
      </c>
      <c r="Y1183" s="437" t="s">
        <v>771</v>
      </c>
      <c r="Z1183" s="435">
        <f t="shared" si="643"/>
        <v>30</v>
      </c>
      <c r="AA1183" s="427"/>
      <c r="AB1183" s="2"/>
      <c r="AC1183" s="1"/>
      <c r="AD1183" s="2"/>
      <c r="AE1183" s="2"/>
      <c r="AF1183" s="2"/>
      <c r="AG1183" s="2"/>
      <c r="AH1183" s="2"/>
      <c r="AI1183" s="2"/>
      <c r="AJ1183" s="2"/>
      <c r="AK1183" s="122"/>
      <c r="AL1183" s="2"/>
      <c r="AM1183" s="2"/>
      <c r="AN1183" s="2"/>
      <c r="AO1183" s="2"/>
      <c r="AP1183" s="2"/>
      <c r="AQ1183" s="2"/>
      <c r="AR1183" s="2"/>
      <c r="AS1183" s="2"/>
      <c r="AT1183" s="2"/>
      <c r="AU1183" s="2"/>
      <c r="AV1183" s="2"/>
      <c r="AW1183" s="2"/>
      <c r="AX1183" s="2"/>
      <c r="AY1183" s="2"/>
      <c r="AZ1183" s="2"/>
      <c r="BA1183" s="2"/>
      <c r="BB1183" s="2"/>
      <c r="BC1183" s="2"/>
      <c r="BD1183" s="2"/>
      <c r="BE1183" s="2"/>
    </row>
    <row r="1184" spans="1:16359" s="3" customFormat="1" ht="27" hidden="1" customHeight="1">
      <c r="A1184" s="520" t="s">
        <v>11</v>
      </c>
      <c r="B1184" s="520"/>
      <c r="C1184" s="322"/>
      <c r="D1184" s="33">
        <v>1008</v>
      </c>
      <c r="E1184" s="30" t="s">
        <v>589</v>
      </c>
      <c r="F1184" s="75" t="s">
        <v>5</v>
      </c>
      <c r="G1184" s="13"/>
      <c r="H1184" s="29"/>
      <c r="I1184" s="38"/>
      <c r="J1184" s="37"/>
      <c r="K1184" s="37"/>
      <c r="L1184" s="37"/>
      <c r="M1184" s="37"/>
      <c r="N1184" s="216">
        <v>0</v>
      </c>
      <c r="O1184" s="50">
        <f t="shared" si="644"/>
        <v>0</v>
      </c>
      <c r="P1184" s="94">
        <f t="shared" si="645"/>
        <v>0</v>
      </c>
      <c r="Q1184" s="402">
        <v>8.0500000000000007</v>
      </c>
      <c r="R1184" s="436">
        <f t="shared" si="638"/>
        <v>523.25</v>
      </c>
      <c r="S1184" s="394">
        <f t="shared" si="639"/>
        <v>340.11249999999995</v>
      </c>
      <c r="T1184" s="454">
        <v>35</v>
      </c>
      <c r="U1184" s="434">
        <f t="shared" si="640"/>
        <v>38.61538461538462</v>
      </c>
      <c r="V1184" s="458">
        <v>321.19499999999999</v>
      </c>
      <c r="W1184" s="318">
        <f t="shared" si="569"/>
        <v>0</v>
      </c>
      <c r="X1184" s="552">
        <f t="shared" si="646"/>
        <v>0</v>
      </c>
      <c r="Y1184" s="437" t="s">
        <v>771</v>
      </c>
      <c r="Z1184" s="435">
        <f t="shared" si="643"/>
        <v>35</v>
      </c>
      <c r="AA1184" s="427"/>
      <c r="AB1184" s="2"/>
      <c r="AC1184" s="1"/>
      <c r="AD1184" s="2"/>
      <c r="AE1184" s="2"/>
      <c r="AF1184" s="2"/>
      <c r="AG1184" s="2"/>
      <c r="AH1184" s="2"/>
      <c r="AI1184" s="2"/>
      <c r="AJ1184" s="2"/>
      <c r="AK1184" s="122"/>
      <c r="AL1184" s="2"/>
      <c r="AM1184" s="2"/>
      <c r="AN1184" s="2"/>
      <c r="AO1184" s="2"/>
      <c r="AP1184" s="2"/>
      <c r="AQ1184" s="2"/>
      <c r="AR1184" s="2"/>
      <c r="AS1184" s="2"/>
      <c r="AT1184" s="2"/>
      <c r="AU1184" s="2"/>
      <c r="AV1184" s="2"/>
      <c r="AW1184" s="2"/>
      <c r="AX1184" s="2"/>
      <c r="AY1184" s="2"/>
      <c r="AZ1184" s="2"/>
      <c r="BA1184" s="2"/>
      <c r="BB1184" s="2"/>
      <c r="BC1184" s="2"/>
      <c r="BD1184" s="2"/>
      <c r="BE1184" s="2"/>
    </row>
    <row r="1185" spans="1:57" s="3" customFormat="1" ht="63.75" hidden="1" customHeight="1">
      <c r="A1185" s="641" t="s">
        <v>11</v>
      </c>
      <c r="B1185" s="520"/>
      <c r="C1185" s="647" t="s">
        <v>782</v>
      </c>
      <c r="D1185" s="33">
        <v>1008</v>
      </c>
      <c r="E1185" s="30" t="s">
        <v>589</v>
      </c>
      <c r="F1185" s="75" t="s">
        <v>42</v>
      </c>
      <c r="G1185" s="97"/>
      <c r="H1185" s="630"/>
      <c r="I1185" s="40"/>
      <c r="J1185" s="39"/>
      <c r="K1185" s="39"/>
      <c r="L1185" s="39"/>
      <c r="M1185" s="39"/>
      <c r="N1185" s="216">
        <v>0</v>
      </c>
      <c r="O1185" s="50">
        <f t="shared" si="644"/>
        <v>0</v>
      </c>
      <c r="P1185" s="94">
        <f t="shared" si="645"/>
        <v>0</v>
      </c>
      <c r="Q1185" s="402">
        <v>8.0500000000000007</v>
      </c>
      <c r="R1185" s="436">
        <f t="shared" si="638"/>
        <v>523.25</v>
      </c>
      <c r="S1185" s="394">
        <f t="shared" si="639"/>
        <v>366.27499999999998</v>
      </c>
      <c r="T1185" s="454">
        <v>30</v>
      </c>
      <c r="U1185" s="434">
        <f t="shared" si="640"/>
        <v>38.61538461538462</v>
      </c>
      <c r="V1185" s="458">
        <v>321.19499999999999</v>
      </c>
      <c r="W1185" s="318">
        <f t="shared" si="569"/>
        <v>0</v>
      </c>
      <c r="X1185" s="552">
        <f t="shared" si="646"/>
        <v>0</v>
      </c>
      <c r="Y1185" s="437" t="s">
        <v>771</v>
      </c>
      <c r="Z1185" s="435">
        <f t="shared" si="643"/>
        <v>30</v>
      </c>
      <c r="AA1185" s="427"/>
      <c r="AB1185" s="2"/>
      <c r="AC1185" s="1"/>
      <c r="AD1185" s="2"/>
      <c r="AE1185" s="2"/>
      <c r="AF1185" s="2"/>
      <c r="AG1185" s="2"/>
      <c r="AH1185" s="2"/>
      <c r="AI1185" s="2"/>
      <c r="AJ1185" s="2"/>
      <c r="AK1185" s="122"/>
      <c r="AL1185" s="2"/>
      <c r="AM1185" s="2"/>
      <c r="AN1185" s="2"/>
      <c r="AO1185" s="2"/>
      <c r="AP1185" s="2"/>
      <c r="AQ1185" s="2"/>
      <c r="AR1185" s="2"/>
      <c r="AS1185" s="2"/>
      <c r="AT1185" s="2"/>
      <c r="AU1185" s="2"/>
      <c r="AV1185" s="2"/>
      <c r="AW1185" s="2"/>
      <c r="AX1185" s="2"/>
      <c r="AY1185" s="2"/>
      <c r="AZ1185" s="2"/>
      <c r="BA1185" s="2"/>
      <c r="BB1185" s="2"/>
      <c r="BC1185" s="2"/>
      <c r="BD1185" s="2"/>
      <c r="BE1185" s="2"/>
    </row>
    <row r="1186" spans="1:57" s="3" customFormat="1" ht="27" hidden="1" customHeight="1">
      <c r="A1186" s="520" t="s">
        <v>11</v>
      </c>
      <c r="B1186" s="520"/>
      <c r="C1186" s="322"/>
      <c r="D1186" s="33">
        <v>1008</v>
      </c>
      <c r="E1186" s="30" t="s">
        <v>589</v>
      </c>
      <c r="F1186" s="75" t="s">
        <v>83</v>
      </c>
      <c r="G1186" s="13"/>
      <c r="H1186" s="29"/>
      <c r="I1186" s="38"/>
      <c r="J1186" s="37"/>
      <c r="K1186" s="37"/>
      <c r="L1186" s="37"/>
      <c r="M1186" s="37"/>
      <c r="N1186" s="216">
        <v>0</v>
      </c>
      <c r="O1186" s="50">
        <f t="shared" si="644"/>
        <v>0</v>
      </c>
      <c r="P1186" s="94">
        <f t="shared" si="645"/>
        <v>0</v>
      </c>
      <c r="Q1186" s="402">
        <v>8.0500000000000007</v>
      </c>
      <c r="R1186" s="436">
        <f t="shared" si="638"/>
        <v>523.25</v>
      </c>
      <c r="S1186" s="394">
        <f t="shared" si="639"/>
        <v>340.11249999999995</v>
      </c>
      <c r="T1186" s="454">
        <v>35</v>
      </c>
      <c r="U1186" s="434">
        <f t="shared" si="640"/>
        <v>38.61538461538462</v>
      </c>
      <c r="V1186" s="458">
        <v>321.19499999999999</v>
      </c>
      <c r="W1186" s="318">
        <f t="shared" si="569"/>
        <v>0</v>
      </c>
      <c r="X1186" s="552">
        <f t="shared" si="646"/>
        <v>0</v>
      </c>
      <c r="Y1186" s="437" t="s">
        <v>771</v>
      </c>
      <c r="Z1186" s="435">
        <f t="shared" si="643"/>
        <v>35</v>
      </c>
      <c r="AA1186" s="427"/>
      <c r="AB1186" s="2"/>
      <c r="AC1186" s="1"/>
      <c r="AD1186" s="2"/>
      <c r="AE1186" s="2"/>
      <c r="AF1186" s="2"/>
      <c r="AG1186" s="2"/>
      <c r="AH1186" s="2"/>
      <c r="AI1186" s="2"/>
      <c r="AJ1186" s="2"/>
      <c r="AK1186" s="122"/>
      <c r="AL1186" s="2"/>
      <c r="AM1186" s="2"/>
      <c r="AN1186" s="2"/>
      <c r="AO1186" s="2"/>
      <c r="AP1186" s="2"/>
      <c r="AQ1186" s="2"/>
      <c r="AR1186" s="2"/>
      <c r="AS1186" s="2"/>
      <c r="AT1186" s="2"/>
      <c r="AU1186" s="2"/>
      <c r="AV1186" s="2"/>
      <c r="AW1186" s="2"/>
      <c r="AX1186" s="2"/>
      <c r="AY1186" s="2"/>
      <c r="AZ1186" s="2"/>
      <c r="BA1186" s="2"/>
      <c r="BB1186" s="2"/>
      <c r="BC1186" s="2"/>
      <c r="BD1186" s="2"/>
      <c r="BE1186" s="2"/>
    </row>
    <row r="1187" spans="1:57" s="3" customFormat="1" ht="27" hidden="1" customHeight="1">
      <c r="A1187" s="641" t="s">
        <v>11</v>
      </c>
      <c r="B1187" s="520"/>
      <c r="C1187" s="322"/>
      <c r="D1187" s="107" t="s">
        <v>614</v>
      </c>
      <c r="E1187" s="80" t="s">
        <v>603</v>
      </c>
      <c r="F1187" s="75" t="s">
        <v>47</v>
      </c>
      <c r="G1187" s="13"/>
      <c r="H1187" s="29"/>
      <c r="I1187" s="38"/>
      <c r="J1187" s="37"/>
      <c r="K1187" s="37"/>
      <c r="L1187" s="37"/>
      <c r="M1187" s="37"/>
      <c r="N1187" s="216">
        <v>0</v>
      </c>
      <c r="O1187" s="50">
        <f t="shared" si="644"/>
        <v>0</v>
      </c>
      <c r="P1187" s="94">
        <f t="shared" si="645"/>
        <v>0</v>
      </c>
      <c r="Q1187" s="402">
        <v>7.2</v>
      </c>
      <c r="R1187" s="436">
        <f t="shared" si="638"/>
        <v>468</v>
      </c>
      <c r="S1187" s="394">
        <f t="shared" si="639"/>
        <v>304.19999999999993</v>
      </c>
      <c r="T1187" s="454">
        <v>35</v>
      </c>
      <c r="U1187" s="434">
        <f t="shared" si="640"/>
        <v>38.61538461538462</v>
      </c>
      <c r="V1187" s="458">
        <v>287.27999999999997</v>
      </c>
      <c r="W1187" s="318">
        <f t="shared" si="569"/>
        <v>0</v>
      </c>
      <c r="X1187" s="552">
        <f t="shared" si="646"/>
        <v>0</v>
      </c>
      <c r="Y1187" s="437" t="s">
        <v>771</v>
      </c>
      <c r="Z1187" s="435">
        <f t="shared" si="643"/>
        <v>35</v>
      </c>
      <c r="AA1187" s="427"/>
      <c r="AB1187" s="2"/>
      <c r="AC1187" s="1"/>
      <c r="AD1187" s="2"/>
      <c r="AE1187" s="2"/>
      <c r="AF1187" s="2"/>
      <c r="AG1187" s="2"/>
      <c r="AH1187" s="2"/>
      <c r="AI1187" s="2"/>
      <c r="AJ1187" s="2"/>
      <c r="AK1187" s="122"/>
      <c r="AL1187" s="2"/>
      <c r="AM1187" s="2"/>
      <c r="AN1187" s="2"/>
      <c r="AO1187" s="2"/>
      <c r="AP1187" s="2"/>
      <c r="AQ1187" s="2"/>
      <c r="AR1187" s="2"/>
      <c r="AS1187" s="2"/>
      <c r="AT1187" s="2"/>
      <c r="AU1187" s="2"/>
      <c r="AV1187" s="2"/>
      <c r="AW1187" s="2"/>
      <c r="AX1187" s="2"/>
      <c r="AY1187" s="2"/>
      <c r="AZ1187" s="2"/>
      <c r="BA1187" s="2"/>
      <c r="BB1187" s="2"/>
      <c r="BC1187" s="2"/>
      <c r="BD1187" s="2"/>
      <c r="BE1187" s="2"/>
    </row>
    <row r="1188" spans="1:57" s="3" customFormat="1" ht="27" hidden="1" customHeight="1">
      <c r="A1188" s="641" t="s">
        <v>11</v>
      </c>
      <c r="B1188" s="520"/>
      <c r="C1188" s="322"/>
      <c r="D1188" s="107" t="s">
        <v>614</v>
      </c>
      <c r="E1188" s="80" t="s">
        <v>603</v>
      </c>
      <c r="F1188" s="75" t="s">
        <v>8</v>
      </c>
      <c r="G1188" s="13"/>
      <c r="H1188" s="29"/>
      <c r="I1188" s="38"/>
      <c r="J1188" s="37"/>
      <c r="K1188" s="37"/>
      <c r="L1188" s="37"/>
      <c r="M1188" s="37"/>
      <c r="N1188" s="216">
        <v>0</v>
      </c>
      <c r="O1188" s="50">
        <f t="shared" si="644"/>
        <v>0</v>
      </c>
      <c r="P1188" s="94">
        <f t="shared" si="645"/>
        <v>0</v>
      </c>
      <c r="Q1188" s="402">
        <v>7.2</v>
      </c>
      <c r="R1188" s="436">
        <f t="shared" si="638"/>
        <v>468</v>
      </c>
      <c r="S1188" s="394">
        <f t="shared" si="639"/>
        <v>304.19999999999993</v>
      </c>
      <c r="T1188" s="454">
        <v>35</v>
      </c>
      <c r="U1188" s="434">
        <f t="shared" si="640"/>
        <v>38.61538461538462</v>
      </c>
      <c r="V1188" s="458">
        <v>287.27999999999997</v>
      </c>
      <c r="W1188" s="318">
        <f t="shared" si="569"/>
        <v>0</v>
      </c>
      <c r="X1188" s="552">
        <f t="shared" si="646"/>
        <v>0</v>
      </c>
      <c r="Y1188" s="437" t="s">
        <v>771</v>
      </c>
      <c r="Z1188" s="435">
        <f t="shared" si="643"/>
        <v>35</v>
      </c>
      <c r="AA1188" s="427"/>
      <c r="AB1188" s="2"/>
      <c r="AC1188" s="1"/>
      <c r="AD1188" s="2"/>
      <c r="AE1188" s="2"/>
      <c r="AF1188" s="2"/>
      <c r="AG1188" s="2"/>
      <c r="AH1188" s="2"/>
      <c r="AI1188" s="2"/>
      <c r="AJ1188" s="2"/>
      <c r="AK1188" s="122"/>
      <c r="AL1188" s="2"/>
      <c r="AM1188" s="2"/>
      <c r="AN1188" s="2"/>
      <c r="AO1188" s="2"/>
      <c r="AP1188" s="2"/>
      <c r="AQ1188" s="2"/>
      <c r="AR1188" s="2"/>
      <c r="AS1188" s="2"/>
      <c r="AT1188" s="2"/>
      <c r="AU1188" s="2"/>
      <c r="AV1188" s="2"/>
      <c r="AW1188" s="2"/>
      <c r="AX1188" s="2"/>
      <c r="AY1188" s="2"/>
      <c r="AZ1188" s="2"/>
      <c r="BA1188" s="2"/>
      <c r="BB1188" s="2"/>
      <c r="BC1188" s="2"/>
      <c r="BD1188" s="2"/>
      <c r="BE1188" s="2"/>
    </row>
    <row r="1189" spans="1:57" s="3" customFormat="1" ht="27" hidden="1" customHeight="1">
      <c r="A1189" s="641" t="s">
        <v>11</v>
      </c>
      <c r="B1189" s="520"/>
      <c r="C1189" s="322"/>
      <c r="D1189" s="107" t="s">
        <v>614</v>
      </c>
      <c r="E1189" s="80" t="s">
        <v>603</v>
      </c>
      <c r="F1189" s="75" t="s">
        <v>23</v>
      </c>
      <c r="G1189" s="13"/>
      <c r="H1189" s="29"/>
      <c r="I1189" s="38"/>
      <c r="J1189" s="37"/>
      <c r="K1189" s="37"/>
      <c r="L1189" s="37"/>
      <c r="M1189" s="37"/>
      <c r="N1189" s="216">
        <v>0</v>
      </c>
      <c r="O1189" s="50">
        <f t="shared" si="644"/>
        <v>0</v>
      </c>
      <c r="P1189" s="94">
        <f t="shared" si="645"/>
        <v>0</v>
      </c>
      <c r="Q1189" s="402">
        <v>7.2</v>
      </c>
      <c r="R1189" s="436">
        <f t="shared" si="638"/>
        <v>468</v>
      </c>
      <c r="S1189" s="394">
        <f t="shared" si="639"/>
        <v>304.19999999999993</v>
      </c>
      <c r="T1189" s="454">
        <v>35</v>
      </c>
      <c r="U1189" s="434">
        <f t="shared" si="640"/>
        <v>38.61538461538462</v>
      </c>
      <c r="V1189" s="458">
        <v>287.27999999999997</v>
      </c>
      <c r="W1189" s="318">
        <f t="shared" si="569"/>
        <v>0</v>
      </c>
      <c r="X1189" s="552">
        <f t="shared" si="646"/>
        <v>0</v>
      </c>
      <c r="Y1189" s="437" t="s">
        <v>771</v>
      </c>
      <c r="Z1189" s="435">
        <f t="shared" si="643"/>
        <v>35</v>
      </c>
      <c r="AA1189" s="427"/>
      <c r="AB1189" s="2"/>
      <c r="AC1189" s="1"/>
      <c r="AD1189" s="2"/>
      <c r="AE1189" s="2"/>
      <c r="AF1189" s="2"/>
      <c r="AG1189" s="2"/>
      <c r="AH1189" s="2"/>
      <c r="AI1189" s="2"/>
      <c r="AJ1189" s="2"/>
      <c r="AK1189" s="122"/>
      <c r="AL1189" s="2"/>
      <c r="AM1189" s="2"/>
      <c r="AN1189" s="2"/>
      <c r="AO1189" s="2"/>
      <c r="AP1189" s="2"/>
      <c r="AQ1189" s="2"/>
      <c r="AR1189" s="2"/>
      <c r="AS1189" s="2"/>
      <c r="AT1189" s="2"/>
      <c r="AU1189" s="2"/>
      <c r="AV1189" s="2"/>
      <c r="AW1189" s="2"/>
      <c r="AX1189" s="2"/>
      <c r="AY1189" s="2"/>
      <c r="AZ1189" s="2"/>
      <c r="BA1189" s="2"/>
      <c r="BB1189" s="2"/>
      <c r="BC1189" s="2"/>
      <c r="BD1189" s="2"/>
      <c r="BE1189" s="2"/>
    </row>
    <row r="1190" spans="1:57" s="3" customFormat="1" ht="63.75" hidden="1" customHeight="1">
      <c r="A1190" s="520" t="s">
        <v>11</v>
      </c>
      <c r="B1190" s="476"/>
      <c r="C1190" s="511" t="s">
        <v>782</v>
      </c>
      <c r="D1190" s="62" t="s">
        <v>274</v>
      </c>
      <c r="E1190" s="30" t="s">
        <v>582</v>
      </c>
      <c r="F1190" s="75" t="s">
        <v>8</v>
      </c>
      <c r="G1190" s="97"/>
      <c r="H1190" s="630"/>
      <c r="I1190" s="40"/>
      <c r="J1190" s="39"/>
      <c r="K1190" s="39"/>
      <c r="L1190" s="39"/>
      <c r="M1190" s="39"/>
      <c r="N1190" s="216">
        <v>0</v>
      </c>
      <c r="O1190" s="50">
        <f t="shared" si="644"/>
        <v>0</v>
      </c>
      <c r="P1190" s="94">
        <f t="shared" si="645"/>
        <v>0</v>
      </c>
      <c r="Q1190" s="402">
        <v>6.22</v>
      </c>
      <c r="R1190" s="436">
        <f t="shared" si="638"/>
        <v>404.3</v>
      </c>
      <c r="S1190" s="394">
        <f t="shared" si="639"/>
        <v>242.57999999999998</v>
      </c>
      <c r="T1190" s="454">
        <v>40</v>
      </c>
      <c r="U1190" s="434">
        <f t="shared" si="640"/>
        <v>41.872124659906021</v>
      </c>
      <c r="V1190" s="458">
        <v>235.01099999999997</v>
      </c>
      <c r="W1190" s="318">
        <f t="shared" si="569"/>
        <v>0</v>
      </c>
      <c r="X1190" s="552">
        <f t="shared" si="646"/>
        <v>0</v>
      </c>
      <c r="Y1190" s="437" t="s">
        <v>771</v>
      </c>
      <c r="Z1190" s="435">
        <f t="shared" si="643"/>
        <v>40</v>
      </c>
      <c r="AA1190" s="427"/>
      <c r="AB1190" s="171"/>
      <c r="AC1190" s="1"/>
      <c r="AD1190" s="2"/>
      <c r="AE1190" s="2"/>
      <c r="AF1190" s="2"/>
      <c r="AG1190" s="2"/>
      <c r="AH1190" s="2"/>
      <c r="AI1190" s="2"/>
      <c r="AJ1190" s="2"/>
      <c r="AK1190" s="122"/>
      <c r="AL1190" s="2"/>
      <c r="AM1190" s="2"/>
      <c r="AN1190" s="2"/>
      <c r="AO1190" s="2"/>
      <c r="AP1190" s="2"/>
      <c r="AQ1190" s="2"/>
      <c r="AR1190" s="2"/>
      <c r="AS1190" s="2"/>
      <c r="AT1190" s="2"/>
      <c r="AU1190" s="2"/>
      <c r="AV1190" s="2"/>
      <c r="AW1190" s="2"/>
      <c r="AX1190" s="2"/>
      <c r="AY1190" s="2"/>
      <c r="AZ1190" s="2"/>
      <c r="BA1190" s="2"/>
      <c r="BB1190" s="2"/>
      <c r="BC1190" s="2"/>
      <c r="BD1190" s="2"/>
      <c r="BE1190" s="2"/>
    </row>
    <row r="1191" spans="1:57" s="3" customFormat="1" ht="63.75" customHeight="1">
      <c r="A1191" s="520" t="s">
        <v>11</v>
      </c>
      <c r="B1191" s="476"/>
      <c r="C1191" s="511" t="s">
        <v>782</v>
      </c>
      <c r="D1191" s="62" t="s">
        <v>274</v>
      </c>
      <c r="E1191" s="30" t="s">
        <v>582</v>
      </c>
      <c r="F1191" s="75" t="s">
        <v>83</v>
      </c>
      <c r="G1191" s="254"/>
      <c r="H1191" s="630"/>
      <c r="I1191" s="40"/>
      <c r="J1191" s="39"/>
      <c r="K1191" s="39"/>
      <c r="L1191" s="39"/>
      <c r="M1191" s="39"/>
      <c r="N1191" s="216"/>
      <c r="O1191" s="50">
        <f t="shared" si="644"/>
        <v>0</v>
      </c>
      <c r="P1191" s="94">
        <f t="shared" si="645"/>
        <v>0</v>
      </c>
      <c r="Q1191" s="678">
        <v>6.22</v>
      </c>
      <c r="R1191" s="736">
        <f t="shared" si="638"/>
        <v>404.3</v>
      </c>
      <c r="S1191" s="745">
        <f t="shared" si="639"/>
        <v>323.44000000000005</v>
      </c>
      <c r="T1191" s="454">
        <v>20</v>
      </c>
      <c r="U1191" s="434">
        <f t="shared" si="640"/>
        <v>41.872124659906021</v>
      </c>
      <c r="V1191" s="458">
        <v>235.01099999999997</v>
      </c>
      <c r="W1191" s="752">
        <f t="shared" si="569"/>
        <v>0</v>
      </c>
      <c r="X1191" s="552">
        <f t="shared" si="646"/>
        <v>0</v>
      </c>
      <c r="Y1191" s="437" t="s">
        <v>771</v>
      </c>
      <c r="Z1191" s="435">
        <f t="shared" si="643"/>
        <v>20</v>
      </c>
      <c r="AA1191" s="427"/>
      <c r="AB1191" s="171"/>
      <c r="AC1191" s="1"/>
      <c r="AD1191" s="2"/>
      <c r="AE1191" s="2"/>
      <c r="AF1191" s="2"/>
      <c r="AG1191" s="2"/>
      <c r="AH1191" s="2"/>
      <c r="AI1191" s="2"/>
      <c r="AJ1191" s="2"/>
      <c r="AK1191" s="122"/>
      <c r="AL1191" s="2"/>
      <c r="AM1191" s="2"/>
      <c r="AN1191" s="2"/>
      <c r="AO1191" s="2"/>
      <c r="AP1191" s="2"/>
      <c r="AQ1191" s="2"/>
      <c r="AR1191" s="2"/>
      <c r="AS1191" s="2"/>
      <c r="AT1191" s="2"/>
      <c r="AU1191" s="2"/>
      <c r="AV1191" s="2"/>
      <c r="AW1191" s="2"/>
      <c r="AX1191" s="2"/>
      <c r="AY1191" s="2"/>
      <c r="AZ1191" s="2"/>
      <c r="BA1191" s="2"/>
      <c r="BB1191" s="2"/>
      <c r="BC1191" s="2"/>
      <c r="BD1191" s="2"/>
      <c r="BE1191" s="2"/>
    </row>
    <row r="1192" spans="1:57" s="3" customFormat="1" ht="63.75" customHeight="1">
      <c r="A1192" s="520" t="s">
        <v>11</v>
      </c>
      <c r="B1192" s="476"/>
      <c r="C1192" s="511" t="s">
        <v>782</v>
      </c>
      <c r="D1192" s="62" t="s">
        <v>274</v>
      </c>
      <c r="E1192" s="30" t="s">
        <v>582</v>
      </c>
      <c r="F1192" s="75" t="s">
        <v>232</v>
      </c>
      <c r="G1192" s="254"/>
      <c r="H1192" s="630"/>
      <c r="I1192" s="40"/>
      <c r="J1192" s="39"/>
      <c r="K1192" s="39"/>
      <c r="L1192" s="39"/>
      <c r="M1192" s="39"/>
      <c r="N1192" s="216"/>
      <c r="O1192" s="50">
        <f t="shared" si="644"/>
        <v>0</v>
      </c>
      <c r="P1192" s="94">
        <f t="shared" si="645"/>
        <v>0</v>
      </c>
      <c r="Q1192" s="678">
        <v>6.22</v>
      </c>
      <c r="R1192" s="736">
        <f t="shared" si="638"/>
        <v>404.3</v>
      </c>
      <c r="S1192" s="745">
        <f t="shared" si="639"/>
        <v>323.44000000000005</v>
      </c>
      <c r="T1192" s="454">
        <v>20</v>
      </c>
      <c r="U1192" s="434">
        <f t="shared" si="640"/>
        <v>41.872124659906021</v>
      </c>
      <c r="V1192" s="458">
        <v>235.01099999999997</v>
      </c>
      <c r="W1192" s="752">
        <f t="shared" si="569"/>
        <v>0</v>
      </c>
      <c r="X1192" s="552">
        <f t="shared" si="646"/>
        <v>0</v>
      </c>
      <c r="Y1192" s="437" t="s">
        <v>771</v>
      </c>
      <c r="Z1192" s="435">
        <f t="shared" si="643"/>
        <v>20</v>
      </c>
      <c r="AA1192" s="427"/>
      <c r="AB1192" s="171"/>
      <c r="AC1192" s="1"/>
      <c r="AD1192" s="2"/>
      <c r="AE1192" s="2"/>
      <c r="AF1192" s="2"/>
      <c r="AG1192" s="2"/>
      <c r="AH1192" s="2"/>
      <c r="AI1192" s="2"/>
      <c r="AJ1192" s="2"/>
      <c r="AK1192" s="122"/>
      <c r="AL1192" s="2"/>
      <c r="AM1192" s="2"/>
      <c r="AN1192" s="2"/>
      <c r="AO1192" s="2"/>
      <c r="AP1192" s="2"/>
      <c r="AQ1192" s="2"/>
      <c r="AR1192" s="2"/>
      <c r="AS1192" s="2"/>
      <c r="AT1192" s="2"/>
      <c r="AU1192" s="2"/>
      <c r="AV1192" s="2"/>
      <c r="AW1192" s="2"/>
      <c r="AX1192" s="2"/>
      <c r="AY1192" s="2"/>
      <c r="AZ1192" s="2"/>
      <c r="BA1192" s="2"/>
      <c r="BB1192" s="2"/>
      <c r="BC1192" s="2"/>
      <c r="BD1192" s="2"/>
      <c r="BE1192" s="2"/>
    </row>
    <row r="1193" spans="1:57" s="3" customFormat="1" ht="63.75" customHeight="1">
      <c r="A1193" s="520" t="s">
        <v>11</v>
      </c>
      <c r="B1193" s="476"/>
      <c r="C1193" s="511" t="s">
        <v>782</v>
      </c>
      <c r="D1193" s="62" t="s">
        <v>274</v>
      </c>
      <c r="E1193" s="30" t="s">
        <v>582</v>
      </c>
      <c r="F1193" s="75" t="s">
        <v>12</v>
      </c>
      <c r="G1193" s="254"/>
      <c r="H1193" s="630"/>
      <c r="I1193" s="40"/>
      <c r="J1193" s="39"/>
      <c r="K1193" s="39"/>
      <c r="L1193" s="39"/>
      <c r="M1193" s="39"/>
      <c r="N1193" s="216"/>
      <c r="O1193" s="50">
        <f t="shared" si="644"/>
        <v>0</v>
      </c>
      <c r="P1193" s="94">
        <f t="shared" si="645"/>
        <v>0</v>
      </c>
      <c r="Q1193" s="678">
        <v>6.22</v>
      </c>
      <c r="R1193" s="736">
        <f t="shared" si="638"/>
        <v>404.3</v>
      </c>
      <c r="S1193" s="745">
        <f t="shared" si="639"/>
        <v>323.44000000000005</v>
      </c>
      <c r="T1193" s="454">
        <v>20</v>
      </c>
      <c r="U1193" s="434">
        <f t="shared" si="640"/>
        <v>41.872124659906021</v>
      </c>
      <c r="V1193" s="458">
        <v>235.01099999999997</v>
      </c>
      <c r="W1193" s="752">
        <f t="shared" si="569"/>
        <v>0</v>
      </c>
      <c r="X1193" s="552">
        <f t="shared" si="646"/>
        <v>0</v>
      </c>
      <c r="Y1193" s="437" t="s">
        <v>771</v>
      </c>
      <c r="Z1193" s="435">
        <f t="shared" si="643"/>
        <v>20</v>
      </c>
      <c r="AA1193" s="427"/>
      <c r="AB1193" s="2"/>
      <c r="AC1193" s="1"/>
      <c r="AD1193" s="2"/>
      <c r="AE1193" s="2"/>
      <c r="AF1193" s="2"/>
      <c r="AG1193" s="2"/>
      <c r="AH1193" s="2"/>
      <c r="AI1193" s="2"/>
      <c r="AJ1193" s="2"/>
      <c r="AK1193" s="122"/>
      <c r="AL1193" s="2"/>
      <c r="AM1193" s="2"/>
      <c r="AN1193" s="2"/>
      <c r="AO1193" s="2"/>
      <c r="AP1193" s="2"/>
      <c r="AQ1193" s="2"/>
      <c r="AR1193" s="2"/>
      <c r="AS1193" s="2"/>
      <c r="AT1193" s="2"/>
      <c r="AU1193" s="2"/>
      <c r="AV1193" s="2"/>
      <c r="AW1193" s="2"/>
      <c r="AX1193" s="2"/>
      <c r="AY1193" s="2"/>
      <c r="AZ1193" s="2"/>
      <c r="BA1193" s="2"/>
      <c r="BB1193" s="2"/>
      <c r="BC1193" s="2"/>
      <c r="BD1193" s="2"/>
      <c r="BE1193" s="2"/>
    </row>
    <row r="1194" spans="1:57" s="3" customFormat="1" ht="63.75" customHeight="1">
      <c r="A1194" s="520" t="s">
        <v>11</v>
      </c>
      <c r="B1194" s="476"/>
      <c r="C1194" s="511" t="s">
        <v>782</v>
      </c>
      <c r="D1194" s="62" t="s">
        <v>274</v>
      </c>
      <c r="E1194" s="30" t="s">
        <v>582</v>
      </c>
      <c r="F1194" s="75" t="s">
        <v>275</v>
      </c>
      <c r="G1194" s="254"/>
      <c r="H1194" s="630"/>
      <c r="I1194" s="67"/>
      <c r="J1194" s="258"/>
      <c r="K1194" s="258"/>
      <c r="L1194" s="258"/>
      <c r="M1194" s="258"/>
      <c r="N1194" s="216"/>
      <c r="O1194" s="50">
        <f t="shared" si="644"/>
        <v>0</v>
      </c>
      <c r="P1194" s="94">
        <f t="shared" si="645"/>
        <v>0</v>
      </c>
      <c r="Q1194" s="678">
        <v>6.22</v>
      </c>
      <c r="R1194" s="736">
        <f t="shared" si="638"/>
        <v>404.3</v>
      </c>
      <c r="S1194" s="745">
        <f t="shared" si="639"/>
        <v>323.44000000000005</v>
      </c>
      <c r="T1194" s="454">
        <v>20</v>
      </c>
      <c r="U1194" s="434">
        <f t="shared" si="640"/>
        <v>41.872124659906021</v>
      </c>
      <c r="V1194" s="458">
        <v>235.01099999999997</v>
      </c>
      <c r="W1194" s="752">
        <f t="shared" si="569"/>
        <v>0</v>
      </c>
      <c r="X1194" s="552">
        <f t="shared" si="646"/>
        <v>0</v>
      </c>
      <c r="Y1194" s="437" t="s">
        <v>771</v>
      </c>
      <c r="Z1194" s="435">
        <f t="shared" si="643"/>
        <v>20</v>
      </c>
      <c r="AA1194" s="427"/>
      <c r="AB1194" s="2"/>
      <c r="AC1194" s="1"/>
      <c r="AD1194" s="2"/>
      <c r="AE1194" s="2"/>
      <c r="AF1194" s="2"/>
      <c r="AG1194" s="2"/>
      <c r="AH1194" s="2"/>
      <c r="AI1194" s="2"/>
      <c r="AJ1194" s="2"/>
      <c r="AK1194" s="122"/>
      <c r="AL1194" s="2"/>
      <c r="AM1194" s="2"/>
      <c r="AN1194" s="2"/>
      <c r="AO1194" s="2"/>
      <c r="AP1194" s="2"/>
      <c r="AQ1194" s="2"/>
      <c r="AR1194" s="2"/>
      <c r="AS1194" s="2"/>
      <c r="AT1194" s="2"/>
      <c r="AU1194" s="2"/>
      <c r="AV1194" s="2"/>
      <c r="AW1194" s="2"/>
      <c r="AX1194" s="2"/>
      <c r="AY1194" s="2"/>
      <c r="AZ1194" s="2"/>
      <c r="BA1194" s="2"/>
      <c r="BB1194" s="2"/>
      <c r="BC1194" s="2"/>
      <c r="BD1194" s="2"/>
      <c r="BE1194" s="2"/>
    </row>
    <row r="1195" spans="1:57" s="3" customFormat="1" ht="39.200000000000003" hidden="1" customHeight="1">
      <c r="A1195" s="520" t="s">
        <v>11</v>
      </c>
      <c r="B1195" s="476"/>
      <c r="C1195" s="511" t="s">
        <v>782</v>
      </c>
      <c r="D1195" s="62" t="s">
        <v>214</v>
      </c>
      <c r="E1195" s="69" t="s">
        <v>362</v>
      </c>
      <c r="F1195" s="75" t="s">
        <v>287</v>
      </c>
      <c r="G1195" s="254"/>
      <c r="H1195" s="630"/>
      <c r="I1195" s="67"/>
      <c r="J1195" s="258"/>
      <c r="K1195" s="258"/>
      <c r="L1195" s="258"/>
      <c r="M1195" s="258"/>
      <c r="N1195" s="216">
        <v>0</v>
      </c>
      <c r="O1195" s="50">
        <f t="shared" si="644"/>
        <v>0</v>
      </c>
      <c r="P1195" s="94">
        <f t="shared" si="645"/>
        <v>0</v>
      </c>
      <c r="Q1195" s="402">
        <v>5.98</v>
      </c>
      <c r="R1195" s="436">
        <f t="shared" si="638"/>
        <v>388.70000000000005</v>
      </c>
      <c r="S1195" s="394">
        <f t="shared" si="639"/>
        <v>252.655</v>
      </c>
      <c r="T1195" s="454">
        <v>35</v>
      </c>
      <c r="U1195" s="434">
        <f t="shared" si="640"/>
        <v>38.61538461538462</v>
      </c>
      <c r="V1195" s="458">
        <v>238.602</v>
      </c>
      <c r="W1195" s="318">
        <f t="shared" si="569"/>
        <v>0</v>
      </c>
      <c r="X1195" s="552">
        <f t="shared" si="646"/>
        <v>0</v>
      </c>
      <c r="Y1195" s="437" t="s">
        <v>771</v>
      </c>
      <c r="Z1195" s="435">
        <f t="shared" si="643"/>
        <v>35</v>
      </c>
      <c r="AA1195" s="427"/>
      <c r="AB1195" s="171"/>
      <c r="AC1195" s="1"/>
      <c r="AD1195" s="2"/>
      <c r="AE1195" s="2"/>
      <c r="AF1195" s="2"/>
      <c r="AG1195" s="2"/>
      <c r="AH1195" s="2"/>
      <c r="AI1195" s="2"/>
      <c r="AJ1195" s="2"/>
      <c r="AK1195" s="122"/>
      <c r="AL1195" s="2"/>
      <c r="AM1195" s="2"/>
      <c r="AN1195" s="2"/>
      <c r="AO1195" s="2"/>
      <c r="AP1195" s="2"/>
      <c r="AQ1195" s="2"/>
      <c r="AR1195" s="2"/>
      <c r="AS1195" s="2"/>
      <c r="AT1195" s="2"/>
      <c r="AU1195" s="2"/>
      <c r="AV1195" s="2"/>
      <c r="AW1195" s="2"/>
      <c r="AX1195" s="2"/>
      <c r="AY1195" s="2"/>
      <c r="AZ1195" s="2"/>
      <c r="BA1195" s="2"/>
      <c r="BB1195" s="2"/>
      <c r="BC1195" s="2"/>
      <c r="BD1195" s="2"/>
      <c r="BE1195" s="2"/>
    </row>
    <row r="1196" spans="1:57" s="3" customFormat="1" ht="39.200000000000003" hidden="1" customHeight="1">
      <c r="A1196" s="520" t="s">
        <v>11</v>
      </c>
      <c r="B1196" s="476"/>
      <c r="C1196" s="511" t="s">
        <v>782</v>
      </c>
      <c r="D1196" s="62" t="s">
        <v>214</v>
      </c>
      <c r="E1196" s="69" t="s">
        <v>362</v>
      </c>
      <c r="F1196" s="75" t="s">
        <v>215</v>
      </c>
      <c r="G1196" s="254"/>
      <c r="H1196" s="630"/>
      <c r="I1196" s="67"/>
      <c r="J1196" s="258"/>
      <c r="K1196" s="258"/>
      <c r="L1196" s="258"/>
      <c r="M1196" s="258"/>
      <c r="N1196" s="216">
        <v>0</v>
      </c>
      <c r="O1196" s="50">
        <f t="shared" si="644"/>
        <v>0</v>
      </c>
      <c r="P1196" s="94">
        <f t="shared" si="645"/>
        <v>0</v>
      </c>
      <c r="Q1196" s="402">
        <v>5.98</v>
      </c>
      <c r="R1196" s="436">
        <f t="shared" si="638"/>
        <v>388.70000000000005</v>
      </c>
      <c r="S1196" s="394">
        <f t="shared" si="639"/>
        <v>252.655</v>
      </c>
      <c r="T1196" s="454">
        <v>35</v>
      </c>
      <c r="U1196" s="434">
        <f t="shared" si="640"/>
        <v>38.61538461538462</v>
      </c>
      <c r="V1196" s="458">
        <v>238.602</v>
      </c>
      <c r="W1196" s="318">
        <f t="shared" si="569"/>
        <v>0</v>
      </c>
      <c r="X1196" s="552">
        <f t="shared" si="646"/>
        <v>0</v>
      </c>
      <c r="Y1196" s="437" t="s">
        <v>771</v>
      </c>
      <c r="Z1196" s="435">
        <f t="shared" si="643"/>
        <v>35</v>
      </c>
      <c r="AA1196" s="427"/>
      <c r="AB1196" s="171"/>
      <c r="AC1196" s="1"/>
      <c r="AD1196" s="2"/>
      <c r="AE1196" s="2"/>
      <c r="AF1196" s="2"/>
      <c r="AG1196" s="2"/>
      <c r="AH1196" s="2"/>
      <c r="AI1196" s="2"/>
      <c r="AJ1196" s="2"/>
      <c r="AK1196" s="122"/>
      <c r="AL1196" s="2"/>
      <c r="AM1196" s="2"/>
      <c r="AN1196" s="2"/>
      <c r="AO1196" s="2"/>
      <c r="AP1196" s="2"/>
      <c r="AQ1196" s="2"/>
      <c r="AR1196" s="2"/>
      <c r="AS1196" s="2"/>
      <c r="AT1196" s="2"/>
      <c r="AU1196" s="2"/>
      <c r="AV1196" s="2"/>
      <c r="AW1196" s="2"/>
      <c r="AX1196" s="2"/>
      <c r="AY1196" s="2"/>
      <c r="AZ1196" s="2"/>
      <c r="BA1196" s="2"/>
      <c r="BB1196" s="2"/>
      <c r="BC1196" s="2"/>
      <c r="BD1196" s="2"/>
      <c r="BE1196" s="2"/>
    </row>
    <row r="1197" spans="1:57" s="3" customFormat="1" ht="27" hidden="1" customHeight="1">
      <c r="A1197" s="641" t="s">
        <v>11</v>
      </c>
      <c r="B1197" s="520"/>
      <c r="C1197" s="322"/>
      <c r="D1197" s="62" t="s">
        <v>214</v>
      </c>
      <c r="E1197" s="69" t="s">
        <v>362</v>
      </c>
      <c r="F1197" s="75" t="s">
        <v>216</v>
      </c>
      <c r="G1197" s="14"/>
      <c r="H1197" s="29"/>
      <c r="I1197" s="34"/>
      <c r="J1197" s="35"/>
      <c r="K1197" s="35"/>
      <c r="L1197" s="35"/>
      <c r="M1197" s="35"/>
      <c r="N1197" s="216">
        <v>0</v>
      </c>
      <c r="O1197" s="50">
        <f t="shared" si="644"/>
        <v>0</v>
      </c>
      <c r="P1197" s="94">
        <f t="shared" si="645"/>
        <v>0</v>
      </c>
      <c r="Q1197" s="402">
        <v>5.98</v>
      </c>
      <c r="R1197" s="436">
        <f t="shared" si="638"/>
        <v>388.70000000000005</v>
      </c>
      <c r="S1197" s="394">
        <f t="shared" si="639"/>
        <v>252.655</v>
      </c>
      <c r="T1197" s="454">
        <v>35</v>
      </c>
      <c r="U1197" s="434">
        <f t="shared" si="640"/>
        <v>38.61538461538462</v>
      </c>
      <c r="V1197" s="458">
        <v>238.602</v>
      </c>
      <c r="W1197" s="318">
        <f t="shared" si="569"/>
        <v>0</v>
      </c>
      <c r="X1197" s="552">
        <f t="shared" si="646"/>
        <v>0</v>
      </c>
      <c r="Y1197" s="437" t="s">
        <v>771</v>
      </c>
      <c r="Z1197" s="435">
        <f t="shared" si="643"/>
        <v>35</v>
      </c>
      <c r="AA1197" s="427"/>
      <c r="AB1197" s="171"/>
      <c r="AC1197" s="1"/>
      <c r="AD1197" s="2"/>
      <c r="AE1197" s="2"/>
      <c r="AF1197" s="2"/>
      <c r="AG1197" s="2"/>
      <c r="AH1197" s="2"/>
      <c r="AI1197" s="2"/>
      <c r="AJ1197" s="2"/>
      <c r="AK1197" s="122"/>
      <c r="AL1197" s="2"/>
      <c r="AM1197" s="2"/>
      <c r="AN1197" s="2"/>
      <c r="AO1197" s="2"/>
      <c r="AP1197" s="2"/>
      <c r="AQ1197" s="2"/>
      <c r="AR1197" s="2"/>
      <c r="AS1197" s="2"/>
      <c r="AT1197" s="2"/>
      <c r="AU1197" s="2"/>
      <c r="AV1197" s="2"/>
      <c r="AW1197" s="2"/>
      <c r="AX1197" s="2"/>
      <c r="AY1197" s="2"/>
      <c r="AZ1197" s="2"/>
      <c r="BA1197" s="2"/>
      <c r="BB1197" s="2"/>
      <c r="BC1197" s="2"/>
      <c r="BD1197" s="2"/>
      <c r="BE1197" s="2"/>
    </row>
    <row r="1198" spans="1:57" s="3" customFormat="1" ht="27" hidden="1" customHeight="1">
      <c r="A1198" s="641" t="s">
        <v>11</v>
      </c>
      <c r="B1198" s="491"/>
      <c r="C1198" s="322"/>
      <c r="D1198" s="62" t="s">
        <v>214</v>
      </c>
      <c r="E1198" s="30" t="s">
        <v>361</v>
      </c>
      <c r="F1198" s="75" t="s">
        <v>273</v>
      </c>
      <c r="G1198" s="14"/>
      <c r="H1198" s="29"/>
      <c r="I1198" s="34"/>
      <c r="J1198" s="35"/>
      <c r="K1198" s="35"/>
      <c r="L1198" s="35"/>
      <c r="M1198" s="35"/>
      <c r="N1198" s="216">
        <v>0</v>
      </c>
      <c r="O1198" s="50">
        <f t="shared" si="644"/>
        <v>0</v>
      </c>
      <c r="P1198" s="94">
        <f t="shared" si="645"/>
        <v>0</v>
      </c>
      <c r="Q1198" s="402">
        <v>5.98</v>
      </c>
      <c r="R1198" s="436">
        <f t="shared" si="638"/>
        <v>388.70000000000005</v>
      </c>
      <c r="S1198" s="394">
        <f t="shared" si="639"/>
        <v>252.655</v>
      </c>
      <c r="T1198" s="454">
        <v>35</v>
      </c>
      <c r="U1198" s="434">
        <f t="shared" si="640"/>
        <v>38.61538461538462</v>
      </c>
      <c r="V1198" s="458">
        <v>238.602</v>
      </c>
      <c r="W1198" s="318">
        <f t="shared" si="569"/>
        <v>0</v>
      </c>
      <c r="X1198" s="552">
        <f t="shared" si="646"/>
        <v>0</v>
      </c>
      <c r="Y1198" s="437" t="s">
        <v>771</v>
      </c>
      <c r="Z1198" s="435">
        <f t="shared" si="643"/>
        <v>35</v>
      </c>
      <c r="AA1198" s="427"/>
      <c r="AB1198" s="171"/>
      <c r="AC1198" s="1"/>
      <c r="AD1198" s="2"/>
      <c r="AE1198" s="2"/>
      <c r="AF1198" s="2"/>
      <c r="AG1198" s="2"/>
      <c r="AH1198" s="2"/>
      <c r="AI1198" s="2"/>
      <c r="AJ1198" s="2"/>
      <c r="AK1198" s="122"/>
      <c r="AL1198" s="2"/>
      <c r="AM1198" s="2"/>
      <c r="AN1198" s="2"/>
      <c r="AO1198" s="2"/>
      <c r="AP1198" s="2"/>
      <c r="AQ1198" s="2"/>
      <c r="AR1198" s="2"/>
      <c r="AS1198" s="2"/>
      <c r="AT1198" s="2"/>
      <c r="AU1198" s="2"/>
      <c r="AV1198" s="2"/>
      <c r="AW1198" s="2"/>
      <c r="AX1198" s="2"/>
      <c r="AY1198" s="2"/>
      <c r="AZ1198" s="2"/>
      <c r="BA1198" s="2"/>
      <c r="BB1198" s="2"/>
      <c r="BC1198" s="2"/>
      <c r="BD1198" s="2"/>
      <c r="BE1198" s="2"/>
    </row>
    <row r="1199" spans="1:57" s="3" customFormat="1" ht="39.200000000000003" hidden="1" customHeight="1">
      <c r="A1199" s="520" t="s">
        <v>11</v>
      </c>
      <c r="B1199" s="476"/>
      <c r="C1199" s="511" t="s">
        <v>782</v>
      </c>
      <c r="D1199" s="62" t="s">
        <v>217</v>
      </c>
      <c r="E1199" s="30" t="s">
        <v>236</v>
      </c>
      <c r="F1199" s="75" t="s">
        <v>23</v>
      </c>
      <c r="G1199" s="254"/>
      <c r="H1199" s="630"/>
      <c r="I1199" s="67"/>
      <c r="J1199" s="258"/>
      <c r="K1199" s="258"/>
      <c r="L1199" s="258"/>
      <c r="M1199" s="258"/>
      <c r="N1199" s="216">
        <v>0</v>
      </c>
      <c r="O1199" s="50">
        <f t="shared" ref="O1199:O1201" si="647">SUBTOTAL(9,G1199:M1199)</f>
        <v>0</v>
      </c>
      <c r="P1199" s="94">
        <f t="shared" ref="P1199:P1201" si="648">O1199</f>
        <v>0</v>
      </c>
      <c r="Q1199" s="678">
        <v>7.1999999999999993</v>
      </c>
      <c r="R1199" s="736">
        <f t="shared" si="638"/>
        <v>467.99999999999994</v>
      </c>
      <c r="S1199" s="745">
        <f t="shared" si="639"/>
        <v>374.4</v>
      </c>
      <c r="T1199" s="454">
        <v>20</v>
      </c>
      <c r="U1199" s="434">
        <f t="shared" si="640"/>
        <v>43.304487179487175</v>
      </c>
      <c r="V1199" s="458">
        <v>265.33499999999998</v>
      </c>
      <c r="W1199" s="752">
        <f t="shared" ref="W1199:W1201" si="649">S1199*O1199</f>
        <v>0</v>
      </c>
      <c r="X1199" s="552">
        <f t="shared" si="646"/>
        <v>0</v>
      </c>
      <c r="Y1199" s="437" t="s">
        <v>771</v>
      </c>
      <c r="Z1199" s="435">
        <f t="shared" si="643"/>
        <v>20</v>
      </c>
      <c r="AA1199" s="427"/>
      <c r="AB1199" s="2"/>
      <c r="AC1199" s="1"/>
      <c r="AD1199" s="2"/>
      <c r="AE1199" s="2"/>
      <c r="AF1199" s="2"/>
      <c r="AG1199" s="2"/>
      <c r="AH1199" s="2"/>
      <c r="AI1199" s="2"/>
      <c r="AJ1199" s="2"/>
      <c r="AK1199" s="122"/>
      <c r="AL1199" s="2"/>
      <c r="AM1199" s="2"/>
      <c r="AN1199" s="2"/>
      <c r="AO1199" s="2"/>
      <c r="AP1199" s="2"/>
      <c r="AQ1199" s="2"/>
      <c r="AR1199" s="2"/>
      <c r="AS1199" s="2"/>
      <c r="AT1199" s="2"/>
      <c r="AU1199" s="2"/>
      <c r="AV1199" s="2"/>
      <c r="AW1199" s="2"/>
      <c r="AX1199" s="2"/>
      <c r="AY1199" s="2"/>
      <c r="AZ1199" s="2"/>
      <c r="BA1199" s="2"/>
      <c r="BB1199" s="2"/>
      <c r="BC1199" s="2"/>
      <c r="BD1199" s="2"/>
      <c r="BE1199" s="2"/>
    </row>
    <row r="1200" spans="1:57" s="3" customFormat="1" ht="39.200000000000003" hidden="1" customHeight="1">
      <c r="A1200" s="520" t="s">
        <v>11</v>
      </c>
      <c r="B1200" s="476"/>
      <c r="C1200" s="511" t="s">
        <v>782</v>
      </c>
      <c r="D1200" s="62" t="s">
        <v>217</v>
      </c>
      <c r="E1200" s="30" t="s">
        <v>236</v>
      </c>
      <c r="F1200" s="75" t="s">
        <v>47</v>
      </c>
      <c r="G1200" s="254"/>
      <c r="H1200" s="630"/>
      <c r="I1200" s="67"/>
      <c r="J1200" s="258"/>
      <c r="K1200" s="258"/>
      <c r="L1200" s="258"/>
      <c r="M1200" s="258"/>
      <c r="N1200" s="216">
        <v>0</v>
      </c>
      <c r="O1200" s="50">
        <f t="shared" si="647"/>
        <v>0</v>
      </c>
      <c r="P1200" s="94">
        <f t="shared" si="648"/>
        <v>0</v>
      </c>
      <c r="Q1200" s="678">
        <v>7.1999999999999993</v>
      </c>
      <c r="R1200" s="736">
        <f t="shared" si="638"/>
        <v>467.99999999999994</v>
      </c>
      <c r="S1200" s="745">
        <f t="shared" si="639"/>
        <v>374.4</v>
      </c>
      <c r="T1200" s="454">
        <v>20</v>
      </c>
      <c r="U1200" s="434">
        <f t="shared" si="640"/>
        <v>43.304487179487175</v>
      </c>
      <c r="V1200" s="458">
        <v>265.33499999999998</v>
      </c>
      <c r="W1200" s="752">
        <f t="shared" si="649"/>
        <v>0</v>
      </c>
      <c r="X1200" s="552">
        <f t="shared" si="646"/>
        <v>0</v>
      </c>
      <c r="Y1200" s="437" t="s">
        <v>771</v>
      </c>
      <c r="Z1200" s="435">
        <f t="shared" si="643"/>
        <v>20</v>
      </c>
      <c r="AA1200" s="427"/>
      <c r="AB1200" s="2"/>
      <c r="AC1200" s="1"/>
      <c r="AD1200" s="2"/>
      <c r="AE1200" s="2"/>
      <c r="AF1200" s="2"/>
      <c r="AG1200" s="2"/>
      <c r="AH1200" s="2"/>
      <c r="AI1200" s="2"/>
      <c r="AJ1200" s="2"/>
      <c r="AK1200" s="122"/>
      <c r="AL1200" s="2"/>
      <c r="AM1200" s="2"/>
      <c r="AN1200" s="2"/>
      <c r="AO1200" s="2"/>
      <c r="AP1200" s="2"/>
      <c r="AQ1200" s="2"/>
      <c r="AR1200" s="2"/>
      <c r="AS1200" s="2"/>
      <c r="AT1200" s="2"/>
      <c r="AU1200" s="2"/>
      <c r="AV1200" s="2"/>
      <c r="AW1200" s="2"/>
      <c r="AX1200" s="2"/>
      <c r="AY1200" s="2"/>
      <c r="AZ1200" s="2"/>
      <c r="BA1200" s="2"/>
      <c r="BB1200" s="2"/>
      <c r="BC1200" s="2"/>
      <c r="BD1200" s="2"/>
      <c r="BE1200" s="2"/>
    </row>
    <row r="1201" spans="1:57" s="3" customFormat="1" ht="39.200000000000003" hidden="1" customHeight="1">
      <c r="A1201" s="520" t="s">
        <v>11</v>
      </c>
      <c r="B1201" s="476"/>
      <c r="C1201" s="511" t="s">
        <v>782</v>
      </c>
      <c r="D1201" s="62" t="s">
        <v>217</v>
      </c>
      <c r="E1201" s="30" t="s">
        <v>236</v>
      </c>
      <c r="F1201" s="75" t="s">
        <v>5</v>
      </c>
      <c r="G1201" s="254"/>
      <c r="H1201" s="630"/>
      <c r="I1201" s="67"/>
      <c r="J1201" s="258"/>
      <c r="K1201" s="258"/>
      <c r="L1201" s="258"/>
      <c r="M1201" s="258"/>
      <c r="N1201" s="216">
        <v>0</v>
      </c>
      <c r="O1201" s="50">
        <f t="shared" si="647"/>
        <v>0</v>
      </c>
      <c r="P1201" s="94">
        <f t="shared" si="648"/>
        <v>0</v>
      </c>
      <c r="Q1201" s="678">
        <v>7.1999999999999993</v>
      </c>
      <c r="R1201" s="736">
        <f t="shared" si="638"/>
        <v>467.99999999999994</v>
      </c>
      <c r="S1201" s="745">
        <f t="shared" si="639"/>
        <v>374.4</v>
      </c>
      <c r="T1201" s="454">
        <v>20</v>
      </c>
      <c r="U1201" s="434">
        <f t="shared" si="640"/>
        <v>43.304487179487175</v>
      </c>
      <c r="V1201" s="458">
        <v>265.33499999999998</v>
      </c>
      <c r="W1201" s="752">
        <f t="shared" si="649"/>
        <v>0</v>
      </c>
      <c r="X1201" s="552">
        <f t="shared" si="646"/>
        <v>0</v>
      </c>
      <c r="Y1201" s="437" t="s">
        <v>771</v>
      </c>
      <c r="Z1201" s="435">
        <f t="shared" si="643"/>
        <v>20</v>
      </c>
      <c r="AA1201" s="427"/>
      <c r="AB1201" s="2"/>
      <c r="AC1201" s="1"/>
      <c r="AD1201" s="2"/>
      <c r="AE1201" s="2"/>
      <c r="AF1201" s="2"/>
      <c r="AG1201" s="2"/>
      <c r="AH1201" s="2"/>
      <c r="AI1201" s="2"/>
      <c r="AJ1201" s="2"/>
      <c r="AK1201" s="122"/>
      <c r="AL1201" s="2"/>
      <c r="AM1201" s="2"/>
      <c r="AN1201" s="2"/>
      <c r="AO1201" s="2"/>
      <c r="AP1201" s="2"/>
      <c r="AQ1201" s="2"/>
      <c r="AR1201" s="2"/>
      <c r="AS1201" s="2"/>
      <c r="AT1201" s="2"/>
      <c r="AU1201" s="2"/>
      <c r="AV1201" s="2"/>
      <c r="AW1201" s="2"/>
      <c r="AX1201" s="2"/>
      <c r="AY1201" s="2"/>
      <c r="AZ1201" s="2"/>
      <c r="BA1201" s="2"/>
      <c r="BB1201" s="2"/>
      <c r="BC1201" s="2"/>
      <c r="BD1201" s="2"/>
      <c r="BE1201" s="2"/>
    </row>
    <row r="1202" spans="1:57" s="3" customFormat="1" ht="27" hidden="1" customHeight="1">
      <c r="A1202" s="520" t="s">
        <v>11</v>
      </c>
      <c r="B1202" s="520"/>
      <c r="C1202" s="322"/>
      <c r="D1202" s="62" t="s">
        <v>217</v>
      </c>
      <c r="E1202" s="30" t="s">
        <v>236</v>
      </c>
      <c r="F1202" s="75" t="s">
        <v>4</v>
      </c>
      <c r="G1202" s="14"/>
      <c r="H1202" s="29"/>
      <c r="I1202" s="34"/>
      <c r="J1202" s="35"/>
      <c r="K1202" s="35"/>
      <c r="L1202" s="35"/>
      <c r="M1202" s="35"/>
      <c r="N1202" s="216">
        <v>0</v>
      </c>
      <c r="O1202" s="50">
        <f t="shared" si="644"/>
        <v>0</v>
      </c>
      <c r="P1202" s="94">
        <f t="shared" si="645"/>
        <v>0</v>
      </c>
      <c r="Q1202" s="402">
        <v>7.2</v>
      </c>
      <c r="R1202" s="436">
        <f t="shared" si="638"/>
        <v>468</v>
      </c>
      <c r="S1202" s="394">
        <f t="shared" si="639"/>
        <v>304.19999999999993</v>
      </c>
      <c r="T1202" s="454">
        <v>35</v>
      </c>
      <c r="U1202" s="434">
        <f t="shared" si="640"/>
        <v>38.61538461538462</v>
      </c>
      <c r="V1202" s="458">
        <v>287.27999999999997</v>
      </c>
      <c r="W1202" s="318">
        <f t="shared" si="569"/>
        <v>0</v>
      </c>
      <c r="X1202" s="552">
        <f t="shared" si="646"/>
        <v>0</v>
      </c>
      <c r="Y1202" s="437" t="s">
        <v>771</v>
      </c>
      <c r="Z1202" s="435">
        <f t="shared" si="643"/>
        <v>35</v>
      </c>
      <c r="AA1202" s="427"/>
      <c r="AB1202" s="2"/>
      <c r="AC1202" s="1"/>
      <c r="AD1202" s="2"/>
      <c r="AE1202" s="2"/>
      <c r="AF1202" s="2"/>
      <c r="AG1202" s="2"/>
      <c r="AH1202" s="2"/>
      <c r="AI1202" s="2"/>
      <c r="AJ1202" s="2"/>
      <c r="AK1202" s="122"/>
      <c r="AL1202" s="2"/>
      <c r="AM1202" s="2"/>
      <c r="AN1202" s="2"/>
      <c r="AO1202" s="2"/>
      <c r="AP1202" s="2"/>
      <c r="AQ1202" s="2"/>
      <c r="AR1202" s="2"/>
      <c r="AS1202" s="2"/>
      <c r="AT1202" s="2"/>
      <c r="AU1202" s="2"/>
      <c r="AV1202" s="2"/>
      <c r="AW1202" s="2"/>
      <c r="AX1202" s="2"/>
      <c r="AY1202" s="2"/>
      <c r="AZ1202" s="2"/>
      <c r="BA1202" s="2"/>
      <c r="BB1202" s="2"/>
      <c r="BC1202" s="2"/>
      <c r="BD1202" s="2"/>
      <c r="BE1202" s="2"/>
    </row>
    <row r="1203" spans="1:57" s="3" customFormat="1" ht="39.200000000000003" hidden="1" customHeight="1">
      <c r="A1203" s="520" t="s">
        <v>11</v>
      </c>
      <c r="B1203" s="476"/>
      <c r="C1203" s="511" t="s">
        <v>782</v>
      </c>
      <c r="D1203" s="62" t="s">
        <v>217</v>
      </c>
      <c r="E1203" s="30" t="s">
        <v>236</v>
      </c>
      <c r="F1203" s="75" t="s">
        <v>54</v>
      </c>
      <c r="G1203" s="254"/>
      <c r="H1203" s="630"/>
      <c r="I1203" s="67"/>
      <c r="J1203" s="258"/>
      <c r="K1203" s="258"/>
      <c r="L1203" s="258"/>
      <c r="M1203" s="258"/>
      <c r="N1203" s="216">
        <v>0</v>
      </c>
      <c r="O1203" s="50">
        <f t="shared" si="644"/>
        <v>0</v>
      </c>
      <c r="P1203" s="94">
        <f t="shared" si="645"/>
        <v>0</v>
      </c>
      <c r="Q1203" s="402">
        <v>7.2</v>
      </c>
      <c r="R1203" s="436">
        <f t="shared" si="638"/>
        <v>468</v>
      </c>
      <c r="S1203" s="394">
        <f t="shared" si="639"/>
        <v>280.8</v>
      </c>
      <c r="T1203" s="454">
        <v>40</v>
      </c>
      <c r="U1203" s="434">
        <f t="shared" si="640"/>
        <v>43.304487179487182</v>
      </c>
      <c r="V1203" s="458">
        <v>265.33499999999998</v>
      </c>
      <c r="W1203" s="318">
        <f t="shared" si="569"/>
        <v>0</v>
      </c>
      <c r="X1203" s="552">
        <f t="shared" si="646"/>
        <v>0</v>
      </c>
      <c r="Y1203" s="437" t="s">
        <v>771</v>
      </c>
      <c r="Z1203" s="435">
        <f t="shared" si="643"/>
        <v>40</v>
      </c>
      <c r="AA1203" s="427"/>
      <c r="AB1203" s="2"/>
      <c r="AC1203" s="1"/>
      <c r="AD1203" s="2"/>
      <c r="AE1203" s="2"/>
      <c r="AF1203" s="2"/>
      <c r="AG1203" s="2"/>
      <c r="AH1203" s="2"/>
      <c r="AI1203" s="2"/>
      <c r="AJ1203" s="2"/>
      <c r="AK1203" s="122"/>
      <c r="AL1203" s="2"/>
      <c r="AM1203" s="2"/>
      <c r="AN1203" s="2"/>
      <c r="AO1203" s="2"/>
      <c r="AP1203" s="2"/>
      <c r="AQ1203" s="2"/>
      <c r="AR1203" s="2"/>
      <c r="AS1203" s="2"/>
      <c r="AT1203" s="2"/>
      <c r="AU1203" s="2"/>
      <c r="AV1203" s="2"/>
      <c r="AW1203" s="2"/>
      <c r="AX1203" s="2"/>
      <c r="AY1203" s="2"/>
      <c r="AZ1203" s="2"/>
      <c r="BA1203" s="2"/>
      <c r="BB1203" s="2"/>
      <c r="BC1203" s="2"/>
      <c r="BD1203" s="2"/>
      <c r="BE1203" s="2"/>
    </row>
    <row r="1204" spans="1:57" s="3" customFormat="1" ht="27" hidden="1" customHeight="1">
      <c r="A1204" s="641" t="s">
        <v>11</v>
      </c>
      <c r="B1204" s="520"/>
      <c r="C1204" s="322"/>
      <c r="D1204" s="178" t="s">
        <v>219</v>
      </c>
      <c r="E1204" s="384" t="s">
        <v>362</v>
      </c>
      <c r="F1204" s="180" t="s">
        <v>220</v>
      </c>
      <c r="G1204" s="14"/>
      <c r="H1204" s="29"/>
      <c r="I1204" s="34"/>
      <c r="J1204" s="35"/>
      <c r="K1204" s="35"/>
      <c r="L1204" s="35"/>
      <c r="M1204" s="35"/>
      <c r="N1204" s="216">
        <v>0</v>
      </c>
      <c r="O1204" s="50">
        <f t="shared" si="644"/>
        <v>0</v>
      </c>
      <c r="P1204" s="94">
        <f t="shared" si="645"/>
        <v>0</v>
      </c>
      <c r="Q1204" s="402">
        <v>7.07</v>
      </c>
      <c r="R1204" s="436">
        <f t="shared" si="638"/>
        <v>459.55</v>
      </c>
      <c r="S1204" s="394">
        <f t="shared" si="639"/>
        <v>298.70749999999998</v>
      </c>
      <c r="T1204" s="454">
        <v>35</v>
      </c>
      <c r="U1204" s="434">
        <f t="shared" si="640"/>
        <v>38.61538461538462</v>
      </c>
      <c r="V1204" s="458">
        <v>282.09300000000002</v>
      </c>
      <c r="W1204" s="318">
        <f t="shared" si="569"/>
        <v>0</v>
      </c>
      <c r="X1204" s="552">
        <f t="shared" si="646"/>
        <v>0</v>
      </c>
      <c r="Y1204" s="437" t="s">
        <v>771</v>
      </c>
      <c r="Z1204" s="435">
        <f t="shared" si="643"/>
        <v>35</v>
      </c>
      <c r="AA1204" s="427"/>
      <c r="AB1204" s="2"/>
      <c r="AC1204" s="1"/>
      <c r="AD1204" s="2"/>
      <c r="AE1204" s="2"/>
      <c r="AF1204" s="2"/>
      <c r="AG1204" s="2"/>
      <c r="AH1204" s="2"/>
      <c r="AI1204" s="2"/>
      <c r="AJ1204" s="2"/>
      <c r="AK1204" s="122"/>
      <c r="AL1204" s="2"/>
      <c r="AM1204" s="2"/>
      <c r="AN1204" s="2"/>
      <c r="AO1204" s="2"/>
      <c r="AP1204" s="2"/>
      <c r="AQ1204" s="2"/>
      <c r="AR1204" s="2"/>
      <c r="AS1204" s="2"/>
      <c r="AT1204" s="2"/>
      <c r="AU1204" s="2"/>
      <c r="AV1204" s="2"/>
      <c r="AW1204" s="2"/>
      <c r="AX1204" s="2"/>
      <c r="AY1204" s="2"/>
      <c r="AZ1204" s="2"/>
      <c r="BA1204" s="2"/>
      <c r="BB1204" s="2"/>
      <c r="BC1204" s="2"/>
      <c r="BD1204" s="2"/>
      <c r="BE1204" s="2"/>
    </row>
    <row r="1205" spans="1:57" s="3" customFormat="1" ht="27" hidden="1" customHeight="1">
      <c r="A1205" s="641" t="s">
        <v>11</v>
      </c>
      <c r="B1205" s="491"/>
      <c r="C1205" s="322"/>
      <c r="D1205" s="62" t="s">
        <v>219</v>
      </c>
      <c r="E1205" s="69" t="s">
        <v>362</v>
      </c>
      <c r="F1205" s="75" t="s">
        <v>221</v>
      </c>
      <c r="G1205" s="14"/>
      <c r="H1205" s="29"/>
      <c r="I1205" s="34"/>
      <c r="J1205" s="35"/>
      <c r="K1205" s="35"/>
      <c r="L1205" s="35"/>
      <c r="M1205" s="35"/>
      <c r="N1205" s="216">
        <v>0</v>
      </c>
      <c r="O1205" s="50">
        <f t="shared" si="644"/>
        <v>0</v>
      </c>
      <c r="P1205" s="94">
        <f t="shared" si="645"/>
        <v>0</v>
      </c>
      <c r="Q1205" s="402">
        <v>7.07</v>
      </c>
      <c r="R1205" s="436">
        <f t="shared" si="638"/>
        <v>459.55</v>
      </c>
      <c r="S1205" s="394">
        <f t="shared" si="639"/>
        <v>298.70749999999998</v>
      </c>
      <c r="T1205" s="454">
        <v>35</v>
      </c>
      <c r="U1205" s="434">
        <f t="shared" si="640"/>
        <v>38.61538461538462</v>
      </c>
      <c r="V1205" s="458">
        <v>282.09300000000002</v>
      </c>
      <c r="W1205" s="318">
        <f t="shared" si="569"/>
        <v>0</v>
      </c>
      <c r="X1205" s="552">
        <f t="shared" si="646"/>
        <v>0</v>
      </c>
      <c r="Y1205" s="437" t="s">
        <v>771</v>
      </c>
      <c r="Z1205" s="435">
        <f t="shared" si="643"/>
        <v>35</v>
      </c>
      <c r="AA1205" s="427"/>
      <c r="AB1205" s="171"/>
      <c r="AC1205" s="1"/>
      <c r="AD1205" s="2"/>
      <c r="AE1205" s="2"/>
      <c r="AF1205" s="2"/>
      <c r="AG1205" s="2"/>
      <c r="AH1205" s="2"/>
      <c r="AI1205" s="2"/>
      <c r="AJ1205" s="2"/>
      <c r="AK1205" s="122"/>
      <c r="AL1205" s="2"/>
      <c r="AM1205" s="2"/>
      <c r="AN1205" s="2"/>
      <c r="AO1205" s="2"/>
      <c r="AP1205" s="2"/>
      <c r="AQ1205" s="2"/>
      <c r="AR1205" s="2"/>
      <c r="AS1205" s="2"/>
      <c r="AT1205" s="2"/>
      <c r="AU1205" s="2"/>
      <c r="AV1205" s="2"/>
      <c r="AW1205" s="2"/>
      <c r="AX1205" s="2"/>
      <c r="AY1205" s="2"/>
      <c r="AZ1205" s="2"/>
      <c r="BA1205" s="2"/>
      <c r="BB1205" s="2"/>
      <c r="BC1205" s="2"/>
      <c r="BD1205" s="2"/>
      <c r="BE1205" s="2"/>
    </row>
    <row r="1206" spans="1:57" s="3" customFormat="1" ht="27" hidden="1" customHeight="1">
      <c r="A1206" s="641" t="s">
        <v>11</v>
      </c>
      <c r="B1206" s="520"/>
      <c r="C1206" s="322"/>
      <c r="D1206" s="178" t="s">
        <v>219</v>
      </c>
      <c r="E1206" s="384" t="s">
        <v>362</v>
      </c>
      <c r="F1206" s="180" t="s">
        <v>237</v>
      </c>
      <c r="G1206" s="14"/>
      <c r="H1206" s="29"/>
      <c r="I1206" s="34"/>
      <c r="J1206" s="35"/>
      <c r="K1206" s="35"/>
      <c r="L1206" s="35"/>
      <c r="M1206" s="35"/>
      <c r="N1206" s="216">
        <v>0</v>
      </c>
      <c r="O1206" s="50">
        <f t="shared" si="644"/>
        <v>0</v>
      </c>
      <c r="P1206" s="94">
        <f t="shared" si="645"/>
        <v>0</v>
      </c>
      <c r="Q1206" s="402">
        <v>7.07</v>
      </c>
      <c r="R1206" s="436">
        <f t="shared" si="638"/>
        <v>459.55</v>
      </c>
      <c r="S1206" s="394">
        <f t="shared" si="639"/>
        <v>298.70749999999998</v>
      </c>
      <c r="T1206" s="454">
        <v>35</v>
      </c>
      <c r="U1206" s="434">
        <f t="shared" si="640"/>
        <v>38.61538461538462</v>
      </c>
      <c r="V1206" s="458">
        <v>282.09300000000002</v>
      </c>
      <c r="W1206" s="318">
        <f t="shared" si="569"/>
        <v>0</v>
      </c>
      <c r="X1206" s="552">
        <f t="shared" si="646"/>
        <v>0</v>
      </c>
      <c r="Y1206" s="437" t="s">
        <v>771</v>
      </c>
      <c r="Z1206" s="435">
        <f t="shared" si="643"/>
        <v>35</v>
      </c>
      <c r="AA1206" s="427"/>
      <c r="AB1206" s="2"/>
      <c r="AC1206" s="1"/>
      <c r="AD1206" s="2"/>
      <c r="AE1206" s="2"/>
      <c r="AF1206" s="2"/>
      <c r="AG1206" s="2"/>
      <c r="AH1206" s="2"/>
      <c r="AI1206" s="2"/>
      <c r="AJ1206" s="2"/>
      <c r="AK1206" s="122"/>
      <c r="AL1206" s="2"/>
      <c r="AM1206" s="2"/>
      <c r="AN1206" s="2"/>
      <c r="AO1206" s="2"/>
      <c r="AP1206" s="2"/>
      <c r="AQ1206" s="2"/>
      <c r="AR1206" s="2"/>
      <c r="AS1206" s="2"/>
      <c r="AT1206" s="2"/>
      <c r="AU1206" s="2"/>
      <c r="AV1206" s="2"/>
      <c r="AW1206" s="2"/>
      <c r="AX1206" s="2"/>
      <c r="AY1206" s="2"/>
      <c r="AZ1206" s="2"/>
      <c r="BA1206" s="2"/>
      <c r="BB1206" s="2"/>
      <c r="BC1206" s="2"/>
      <c r="BD1206" s="2"/>
      <c r="BE1206" s="2"/>
    </row>
    <row r="1207" spans="1:57" s="3" customFormat="1" ht="27" hidden="1" customHeight="1">
      <c r="A1207" s="641" t="s">
        <v>11</v>
      </c>
      <c r="B1207" s="520"/>
      <c r="C1207" s="322"/>
      <c r="D1207" s="62" t="s">
        <v>590</v>
      </c>
      <c r="E1207" s="69" t="s">
        <v>362</v>
      </c>
      <c r="F1207" s="75" t="s">
        <v>593</v>
      </c>
      <c r="G1207" s="14"/>
      <c r="H1207" s="29"/>
      <c r="I1207" s="34"/>
      <c r="J1207" s="35"/>
      <c r="K1207" s="35"/>
      <c r="L1207" s="35"/>
      <c r="M1207" s="35"/>
      <c r="N1207" s="216">
        <v>0</v>
      </c>
      <c r="O1207" s="50">
        <f t="shared" si="644"/>
        <v>0</v>
      </c>
      <c r="P1207" s="94">
        <f t="shared" si="645"/>
        <v>0</v>
      </c>
      <c r="Q1207" s="402">
        <v>5.24</v>
      </c>
      <c r="R1207" s="436">
        <f t="shared" si="638"/>
        <v>340.6</v>
      </c>
      <c r="S1207" s="394">
        <f t="shared" si="639"/>
        <v>221.39</v>
      </c>
      <c r="T1207" s="454">
        <v>35</v>
      </c>
      <c r="U1207" s="434">
        <f t="shared" si="640"/>
        <v>38.61538461538462</v>
      </c>
      <c r="V1207" s="458">
        <v>209.07599999999999</v>
      </c>
      <c r="W1207" s="318">
        <f t="shared" si="569"/>
        <v>0</v>
      </c>
      <c r="X1207" s="552">
        <f t="shared" si="646"/>
        <v>0</v>
      </c>
      <c r="Y1207" s="437" t="s">
        <v>771</v>
      </c>
      <c r="Z1207" s="435">
        <f t="shared" si="643"/>
        <v>35</v>
      </c>
      <c r="AA1207" s="427"/>
      <c r="AB1207" s="2"/>
      <c r="AC1207" s="1"/>
      <c r="AD1207" s="2"/>
      <c r="AE1207" s="2"/>
      <c r="AF1207" s="2"/>
      <c r="AG1207" s="2"/>
      <c r="AH1207" s="2"/>
      <c r="AI1207" s="2"/>
      <c r="AJ1207" s="2"/>
      <c r="AK1207" s="122"/>
      <c r="AL1207" s="2"/>
      <c r="AM1207" s="2"/>
      <c r="AN1207" s="2"/>
      <c r="AO1207" s="2"/>
      <c r="AP1207" s="2"/>
      <c r="AQ1207" s="2"/>
      <c r="AR1207" s="2"/>
      <c r="AS1207" s="2"/>
      <c r="AT1207" s="2"/>
      <c r="AU1207" s="2"/>
      <c r="AV1207" s="2"/>
      <c r="AW1207" s="2"/>
      <c r="AX1207" s="2"/>
      <c r="AY1207" s="2"/>
      <c r="AZ1207" s="2"/>
      <c r="BA1207" s="2"/>
      <c r="BB1207" s="2"/>
      <c r="BC1207" s="2"/>
      <c r="BD1207" s="2"/>
      <c r="BE1207" s="2"/>
    </row>
    <row r="1208" spans="1:57" s="3" customFormat="1" ht="27" hidden="1" customHeight="1">
      <c r="A1208" s="641" t="s">
        <v>11</v>
      </c>
      <c r="B1208" s="520"/>
      <c r="C1208" s="322"/>
      <c r="D1208" s="62" t="s">
        <v>590</v>
      </c>
      <c r="E1208" s="69" t="s">
        <v>362</v>
      </c>
      <c r="F1208" s="75" t="s">
        <v>594</v>
      </c>
      <c r="G1208" s="14"/>
      <c r="H1208" s="29"/>
      <c r="I1208" s="34"/>
      <c r="J1208" s="35"/>
      <c r="K1208" s="35"/>
      <c r="L1208" s="35"/>
      <c r="M1208" s="35"/>
      <c r="N1208" s="216">
        <v>0</v>
      </c>
      <c r="O1208" s="50">
        <f t="shared" si="644"/>
        <v>0</v>
      </c>
      <c r="P1208" s="94">
        <f t="shared" si="645"/>
        <v>0</v>
      </c>
      <c r="Q1208" s="402">
        <v>5.24</v>
      </c>
      <c r="R1208" s="436">
        <f t="shared" si="638"/>
        <v>340.6</v>
      </c>
      <c r="S1208" s="394">
        <f t="shared" si="639"/>
        <v>221.39</v>
      </c>
      <c r="T1208" s="454">
        <v>35</v>
      </c>
      <c r="U1208" s="434">
        <f t="shared" si="640"/>
        <v>38.61538461538462</v>
      </c>
      <c r="V1208" s="458">
        <v>209.07599999999999</v>
      </c>
      <c r="W1208" s="318">
        <f t="shared" si="569"/>
        <v>0</v>
      </c>
      <c r="X1208" s="552">
        <f t="shared" si="646"/>
        <v>0</v>
      </c>
      <c r="Y1208" s="437" t="s">
        <v>771</v>
      </c>
      <c r="Z1208" s="435">
        <f t="shared" si="643"/>
        <v>35</v>
      </c>
      <c r="AA1208" s="427"/>
      <c r="AB1208" s="2"/>
      <c r="AC1208" s="1"/>
      <c r="AD1208" s="2"/>
      <c r="AE1208" s="2"/>
      <c r="AF1208" s="2"/>
      <c r="AG1208" s="2"/>
      <c r="AH1208" s="2"/>
      <c r="AI1208" s="2"/>
      <c r="AJ1208" s="2"/>
      <c r="AK1208" s="122"/>
      <c r="AL1208" s="2"/>
      <c r="AM1208" s="2"/>
      <c r="AN1208" s="2"/>
      <c r="AO1208" s="2"/>
      <c r="AP1208" s="2"/>
      <c r="AQ1208" s="2"/>
      <c r="AR1208" s="2"/>
      <c r="AS1208" s="2"/>
      <c r="AT1208" s="2"/>
      <c r="AU1208" s="2"/>
      <c r="AV1208" s="2"/>
      <c r="AW1208" s="2"/>
      <c r="AX1208" s="2"/>
      <c r="AY1208" s="2"/>
      <c r="AZ1208" s="2"/>
      <c r="BA1208" s="2"/>
      <c r="BB1208" s="2"/>
      <c r="BC1208" s="2"/>
      <c r="BD1208" s="2"/>
      <c r="BE1208" s="2"/>
    </row>
    <row r="1209" spans="1:57" s="3" customFormat="1" ht="27" hidden="1" customHeight="1">
      <c r="A1209" s="641" t="s">
        <v>11</v>
      </c>
      <c r="B1209" s="520"/>
      <c r="C1209" s="322"/>
      <c r="D1209" s="62" t="s">
        <v>590</v>
      </c>
      <c r="E1209" s="69" t="s">
        <v>362</v>
      </c>
      <c r="F1209" s="75" t="s">
        <v>591</v>
      </c>
      <c r="G1209" s="14"/>
      <c r="H1209" s="29"/>
      <c r="I1209" s="34"/>
      <c r="J1209" s="35"/>
      <c r="K1209" s="35"/>
      <c r="L1209" s="35"/>
      <c r="M1209" s="35"/>
      <c r="N1209" s="216">
        <v>0</v>
      </c>
      <c r="O1209" s="50">
        <f t="shared" si="644"/>
        <v>0</v>
      </c>
      <c r="P1209" s="94">
        <f t="shared" si="645"/>
        <v>0</v>
      </c>
      <c r="Q1209" s="402">
        <v>5.24</v>
      </c>
      <c r="R1209" s="436">
        <f t="shared" si="638"/>
        <v>340.6</v>
      </c>
      <c r="S1209" s="394">
        <f t="shared" si="639"/>
        <v>221.39</v>
      </c>
      <c r="T1209" s="454">
        <v>35</v>
      </c>
      <c r="U1209" s="434">
        <f t="shared" si="640"/>
        <v>38.61538461538462</v>
      </c>
      <c r="V1209" s="458">
        <v>209.07599999999999</v>
      </c>
      <c r="W1209" s="318">
        <f t="shared" si="569"/>
        <v>0</v>
      </c>
      <c r="X1209" s="552">
        <f t="shared" si="646"/>
        <v>0</v>
      </c>
      <c r="Y1209" s="437" t="s">
        <v>771</v>
      </c>
      <c r="Z1209" s="435">
        <f t="shared" si="643"/>
        <v>35</v>
      </c>
      <c r="AA1209" s="427"/>
      <c r="AB1209" s="2"/>
      <c r="AC1209" s="1"/>
      <c r="AD1209" s="2"/>
      <c r="AE1209" s="2"/>
      <c r="AF1209" s="2"/>
      <c r="AG1209" s="2"/>
      <c r="AH1209" s="2"/>
      <c r="AI1209" s="2"/>
      <c r="AJ1209" s="2"/>
      <c r="AK1209" s="122"/>
      <c r="AL1209" s="2"/>
      <c r="AM1209" s="2"/>
      <c r="AN1209" s="2"/>
      <c r="AO1209" s="2"/>
      <c r="AP1209" s="2"/>
      <c r="AQ1209" s="2"/>
      <c r="AR1209" s="2"/>
      <c r="AS1209" s="2"/>
      <c r="AT1209" s="2"/>
      <c r="AU1209" s="2"/>
      <c r="AV1209" s="2"/>
      <c r="AW1209" s="2"/>
      <c r="AX1209" s="2"/>
      <c r="AY1209" s="2"/>
      <c r="AZ1209" s="2"/>
      <c r="BA1209" s="2"/>
      <c r="BB1209" s="2"/>
      <c r="BC1209" s="2"/>
      <c r="BD1209" s="2"/>
      <c r="BE1209" s="2"/>
    </row>
    <row r="1210" spans="1:57" s="3" customFormat="1" ht="27" hidden="1" customHeight="1">
      <c r="A1210" s="641" t="s">
        <v>11</v>
      </c>
      <c r="B1210" s="520"/>
      <c r="C1210" s="322"/>
      <c r="D1210" s="62" t="s">
        <v>590</v>
      </c>
      <c r="E1210" s="69" t="s">
        <v>362</v>
      </c>
      <c r="F1210" s="75" t="s">
        <v>592</v>
      </c>
      <c r="G1210" s="14"/>
      <c r="H1210" s="29"/>
      <c r="I1210" s="34"/>
      <c r="J1210" s="35"/>
      <c r="K1210" s="35"/>
      <c r="L1210" s="35"/>
      <c r="M1210" s="35"/>
      <c r="N1210" s="216">
        <v>0</v>
      </c>
      <c r="O1210" s="50">
        <f t="shared" si="644"/>
        <v>0</v>
      </c>
      <c r="P1210" s="94">
        <f t="shared" si="645"/>
        <v>0</v>
      </c>
      <c r="Q1210" s="402">
        <v>5.24</v>
      </c>
      <c r="R1210" s="436">
        <f t="shared" si="638"/>
        <v>340.6</v>
      </c>
      <c r="S1210" s="394">
        <f t="shared" si="639"/>
        <v>221.39</v>
      </c>
      <c r="T1210" s="454">
        <v>35</v>
      </c>
      <c r="U1210" s="434">
        <f t="shared" si="640"/>
        <v>38.61538461538462</v>
      </c>
      <c r="V1210" s="458">
        <v>209.07599999999999</v>
      </c>
      <c r="W1210" s="318">
        <f t="shared" si="569"/>
        <v>0</v>
      </c>
      <c r="X1210" s="552">
        <f t="shared" si="646"/>
        <v>0</v>
      </c>
      <c r="Y1210" s="437" t="s">
        <v>771</v>
      </c>
      <c r="Z1210" s="435">
        <f t="shared" si="643"/>
        <v>35</v>
      </c>
      <c r="AA1210" s="427"/>
      <c r="AB1210" s="2"/>
      <c r="AC1210" s="1"/>
      <c r="AD1210" s="2"/>
      <c r="AE1210" s="2"/>
      <c r="AF1210" s="2"/>
      <c r="AG1210" s="2"/>
      <c r="AH1210" s="2"/>
      <c r="AI1210" s="2"/>
      <c r="AJ1210" s="2"/>
      <c r="AK1210" s="122"/>
      <c r="AL1210" s="2"/>
      <c r="AM1210" s="2"/>
      <c r="AN1210" s="2"/>
      <c r="AO1210" s="2"/>
      <c r="AP1210" s="2"/>
      <c r="AQ1210" s="2"/>
      <c r="AR1210" s="2"/>
      <c r="AS1210" s="2"/>
      <c r="AT1210" s="2"/>
      <c r="AU1210" s="2"/>
      <c r="AV1210" s="2"/>
      <c r="AW1210" s="2"/>
      <c r="AX1210" s="2"/>
      <c r="AY1210" s="2"/>
      <c r="AZ1210" s="2"/>
      <c r="BA1210" s="2"/>
      <c r="BB1210" s="2"/>
      <c r="BC1210" s="2"/>
      <c r="BD1210" s="2"/>
      <c r="BE1210" s="2"/>
    </row>
    <row r="1211" spans="1:57" s="3" customFormat="1" ht="39.200000000000003" hidden="1" customHeight="1">
      <c r="A1211" s="520" t="s">
        <v>11</v>
      </c>
      <c r="B1211" s="476"/>
      <c r="C1211" s="511" t="s">
        <v>782</v>
      </c>
      <c r="D1211" s="62" t="s">
        <v>226</v>
      </c>
      <c r="E1211" s="30" t="s">
        <v>582</v>
      </c>
      <c r="F1211" s="75" t="s">
        <v>8</v>
      </c>
      <c r="G1211" s="254"/>
      <c r="H1211" s="630"/>
      <c r="I1211" s="67"/>
      <c r="J1211" s="258"/>
      <c r="K1211" s="258"/>
      <c r="L1211" s="258"/>
      <c r="M1211" s="258"/>
      <c r="N1211" s="216">
        <v>0</v>
      </c>
      <c r="O1211" s="50">
        <f t="shared" si="644"/>
        <v>0</v>
      </c>
      <c r="P1211" s="94">
        <f t="shared" si="645"/>
        <v>0</v>
      </c>
      <c r="Q1211" s="402">
        <v>6.59</v>
      </c>
      <c r="R1211" s="436">
        <f t="shared" si="638"/>
        <v>428.34999999999997</v>
      </c>
      <c r="S1211" s="394">
        <f t="shared" si="639"/>
        <v>299.84499999999997</v>
      </c>
      <c r="T1211" s="454">
        <v>30</v>
      </c>
      <c r="U1211" s="434">
        <f t="shared" si="640"/>
        <v>45.135753472627528</v>
      </c>
      <c r="V1211" s="458">
        <v>235.01099999999997</v>
      </c>
      <c r="W1211" s="335">
        <f t="shared" si="569"/>
        <v>0</v>
      </c>
      <c r="X1211" s="552">
        <f t="shared" si="646"/>
        <v>0</v>
      </c>
      <c r="Y1211" s="437" t="s">
        <v>771</v>
      </c>
      <c r="Z1211" s="435">
        <f t="shared" si="643"/>
        <v>30</v>
      </c>
      <c r="AA1211" s="427"/>
      <c r="AB1211" s="171"/>
      <c r="AC1211" s="1"/>
      <c r="AD1211" s="2"/>
      <c r="AE1211" s="2"/>
      <c r="AF1211" s="2"/>
      <c r="AG1211" s="2"/>
      <c r="AH1211" s="2"/>
      <c r="AI1211" s="2"/>
      <c r="AJ1211" s="2"/>
      <c r="AK1211" s="122"/>
      <c r="AL1211" s="2"/>
      <c r="AM1211" s="2"/>
      <c r="AN1211" s="2"/>
      <c r="AO1211" s="2"/>
      <c r="AP1211" s="2"/>
      <c r="AQ1211" s="2"/>
      <c r="AR1211" s="2"/>
      <c r="AS1211" s="2"/>
      <c r="AT1211" s="2"/>
      <c r="AU1211" s="2"/>
      <c r="AV1211" s="2"/>
      <c r="AW1211" s="2"/>
      <c r="AX1211" s="2"/>
      <c r="AY1211" s="2"/>
      <c r="AZ1211" s="2"/>
      <c r="BA1211" s="2"/>
      <c r="BB1211" s="2"/>
      <c r="BC1211" s="2"/>
      <c r="BD1211" s="2"/>
      <c r="BE1211" s="2"/>
    </row>
    <row r="1212" spans="1:57" s="3" customFormat="1" ht="39.200000000000003" hidden="1" customHeight="1">
      <c r="A1212" s="520" t="s">
        <v>11</v>
      </c>
      <c r="B1212" s="476"/>
      <c r="C1212" s="511" t="s">
        <v>782</v>
      </c>
      <c r="D1212" s="62" t="s">
        <v>226</v>
      </c>
      <c r="E1212" s="30" t="s">
        <v>582</v>
      </c>
      <c r="F1212" s="75" t="s">
        <v>227</v>
      </c>
      <c r="G1212" s="254"/>
      <c r="H1212" s="630"/>
      <c r="I1212" s="67"/>
      <c r="J1212" s="258"/>
      <c r="K1212" s="258"/>
      <c r="L1212" s="258"/>
      <c r="M1212" s="258"/>
      <c r="N1212" s="216">
        <v>0</v>
      </c>
      <c r="O1212" s="50">
        <f t="shared" si="644"/>
        <v>0</v>
      </c>
      <c r="P1212" s="94">
        <f t="shared" si="645"/>
        <v>0</v>
      </c>
      <c r="Q1212" s="402">
        <v>6.59</v>
      </c>
      <c r="R1212" s="436">
        <f t="shared" si="638"/>
        <v>428.34999999999997</v>
      </c>
      <c r="S1212" s="394">
        <f t="shared" si="639"/>
        <v>299.84499999999997</v>
      </c>
      <c r="T1212" s="454">
        <v>30</v>
      </c>
      <c r="U1212" s="434">
        <f t="shared" si="640"/>
        <v>45.135753472627528</v>
      </c>
      <c r="V1212" s="458">
        <v>235.01099999999997</v>
      </c>
      <c r="W1212" s="335">
        <f t="shared" si="569"/>
        <v>0</v>
      </c>
      <c r="X1212" s="552">
        <f t="shared" si="646"/>
        <v>0</v>
      </c>
      <c r="Y1212" s="437" t="s">
        <v>771</v>
      </c>
      <c r="Z1212" s="435">
        <f t="shared" si="643"/>
        <v>30</v>
      </c>
      <c r="AA1212" s="427"/>
      <c r="AB1212" s="171"/>
      <c r="AC1212" s="1"/>
      <c r="AD1212" s="2"/>
      <c r="AE1212" s="2"/>
      <c r="AF1212" s="2"/>
      <c r="AG1212" s="2"/>
      <c r="AH1212" s="2"/>
      <c r="AI1212" s="2"/>
      <c r="AJ1212" s="2"/>
      <c r="AK1212" s="122"/>
      <c r="AL1212" s="2"/>
      <c r="AM1212" s="2"/>
      <c r="AN1212" s="2"/>
      <c r="AO1212" s="2"/>
      <c r="AP1212" s="2"/>
      <c r="AQ1212" s="2"/>
      <c r="AR1212" s="2"/>
      <c r="AS1212" s="2"/>
      <c r="AT1212" s="2"/>
      <c r="AU1212" s="2"/>
      <c r="AV1212" s="2"/>
      <c r="AW1212" s="2"/>
      <c r="AX1212" s="2"/>
      <c r="AY1212" s="2"/>
      <c r="AZ1212" s="2"/>
      <c r="BA1212" s="2"/>
      <c r="BB1212" s="2"/>
      <c r="BC1212" s="2"/>
      <c r="BD1212" s="2"/>
      <c r="BE1212" s="2"/>
    </row>
    <row r="1213" spans="1:57" s="3" customFormat="1" ht="39.200000000000003" hidden="1" customHeight="1">
      <c r="A1213" s="520" t="s">
        <v>11</v>
      </c>
      <c r="B1213" s="476"/>
      <c r="C1213" s="511" t="s">
        <v>782</v>
      </c>
      <c r="D1213" s="62" t="s">
        <v>226</v>
      </c>
      <c r="E1213" s="30" t="s">
        <v>582</v>
      </c>
      <c r="F1213" s="75" t="s">
        <v>47</v>
      </c>
      <c r="G1213" s="254"/>
      <c r="H1213" s="630"/>
      <c r="I1213" s="67"/>
      <c r="J1213" s="258"/>
      <c r="K1213" s="258"/>
      <c r="L1213" s="258"/>
      <c r="M1213" s="258"/>
      <c r="N1213" s="216">
        <v>0</v>
      </c>
      <c r="O1213" s="50">
        <f t="shared" si="644"/>
        <v>0</v>
      </c>
      <c r="P1213" s="94">
        <f t="shared" si="645"/>
        <v>0</v>
      </c>
      <c r="Q1213" s="402">
        <v>6.59</v>
      </c>
      <c r="R1213" s="436">
        <f t="shared" si="638"/>
        <v>428.34999999999997</v>
      </c>
      <c r="S1213" s="394">
        <f t="shared" si="639"/>
        <v>299.84499999999997</v>
      </c>
      <c r="T1213" s="454">
        <v>30</v>
      </c>
      <c r="U1213" s="434">
        <f t="shared" si="640"/>
        <v>45.135753472627528</v>
      </c>
      <c r="V1213" s="458">
        <v>235.01099999999997</v>
      </c>
      <c r="W1213" s="335">
        <f>S1213*O1213</f>
        <v>0</v>
      </c>
      <c r="X1213" s="552">
        <f t="shared" si="646"/>
        <v>0</v>
      </c>
      <c r="Y1213" s="437" t="s">
        <v>771</v>
      </c>
      <c r="Z1213" s="435">
        <f t="shared" si="643"/>
        <v>30</v>
      </c>
      <c r="AA1213" s="427"/>
      <c r="AB1213" s="171"/>
      <c r="AC1213" s="1"/>
      <c r="AD1213" s="2"/>
      <c r="AE1213" s="2"/>
      <c r="AF1213" s="2"/>
      <c r="AG1213" s="2"/>
      <c r="AH1213" s="2"/>
      <c r="AI1213" s="2"/>
      <c r="AJ1213" s="2"/>
      <c r="AK1213" s="122"/>
      <c r="AL1213" s="2"/>
      <c r="AM1213" s="2"/>
      <c r="AN1213" s="2"/>
      <c r="AO1213" s="2"/>
      <c r="AP1213" s="2"/>
      <c r="AQ1213" s="2"/>
      <c r="AR1213" s="2"/>
      <c r="AS1213" s="2"/>
      <c r="AT1213" s="2"/>
      <c r="AU1213" s="2"/>
      <c r="AV1213" s="2"/>
      <c r="AW1213" s="2"/>
      <c r="AX1213" s="2"/>
      <c r="AY1213" s="2"/>
      <c r="AZ1213" s="2"/>
      <c r="BA1213" s="2"/>
      <c r="BB1213" s="2"/>
      <c r="BC1213" s="2"/>
      <c r="BD1213" s="2"/>
      <c r="BE1213" s="2"/>
    </row>
    <row r="1214" spans="1:57" s="3" customFormat="1" ht="63.75" hidden="1" customHeight="1">
      <c r="A1214" s="520" t="s">
        <v>11</v>
      </c>
      <c r="B1214" s="476"/>
      <c r="C1214" s="511" t="s">
        <v>782</v>
      </c>
      <c r="D1214" s="62" t="s">
        <v>600</v>
      </c>
      <c r="E1214" s="69" t="s">
        <v>601</v>
      </c>
      <c r="F1214" s="75" t="s">
        <v>8</v>
      </c>
      <c r="G1214" s="254"/>
      <c r="H1214" s="630"/>
      <c r="I1214" s="67"/>
      <c r="J1214" s="258"/>
      <c r="K1214" s="258"/>
      <c r="L1214" s="258"/>
      <c r="M1214" s="258"/>
      <c r="N1214" s="216">
        <v>0</v>
      </c>
      <c r="O1214" s="50">
        <f t="shared" si="644"/>
        <v>0</v>
      </c>
      <c r="P1214" s="94">
        <f t="shared" si="645"/>
        <v>0</v>
      </c>
      <c r="Q1214" s="678">
        <v>8.42</v>
      </c>
      <c r="R1214" s="736">
        <f t="shared" si="638"/>
        <v>547.29999999999995</v>
      </c>
      <c r="S1214" s="745">
        <f t="shared" si="639"/>
        <v>437.84</v>
      </c>
      <c r="T1214" s="454">
        <v>20</v>
      </c>
      <c r="U1214" s="434">
        <f t="shared" si="640"/>
        <v>41.531518362872276</v>
      </c>
      <c r="V1214" s="458">
        <v>319.99799999999999</v>
      </c>
      <c r="W1214" s="752">
        <f t="shared" ref="W1214" si="650">S1214*O1214</f>
        <v>0</v>
      </c>
      <c r="X1214" s="552">
        <f t="shared" si="646"/>
        <v>0</v>
      </c>
      <c r="Y1214" s="437" t="s">
        <v>771</v>
      </c>
      <c r="Z1214" s="435">
        <f t="shared" si="643"/>
        <v>20</v>
      </c>
      <c r="AA1214" s="427"/>
      <c r="AB1214" s="171"/>
      <c r="AC1214" s="1"/>
      <c r="AD1214" s="2"/>
      <c r="AE1214" s="2"/>
      <c r="AF1214" s="2"/>
      <c r="AG1214" s="2"/>
      <c r="AH1214" s="2"/>
      <c r="AI1214" s="2"/>
      <c r="AJ1214" s="2"/>
      <c r="AK1214" s="122"/>
      <c r="AL1214" s="2"/>
      <c r="AM1214" s="2"/>
      <c r="AN1214" s="2"/>
      <c r="AO1214" s="2"/>
      <c r="AP1214" s="2"/>
      <c r="AQ1214" s="2"/>
      <c r="AR1214" s="2"/>
      <c r="AS1214" s="2"/>
      <c r="AT1214" s="2"/>
      <c r="AU1214" s="2"/>
      <c r="AV1214" s="2"/>
      <c r="AW1214" s="2"/>
      <c r="AX1214" s="2"/>
      <c r="AY1214" s="2"/>
      <c r="AZ1214" s="2"/>
      <c r="BA1214" s="2"/>
      <c r="BB1214" s="2"/>
      <c r="BC1214" s="2"/>
      <c r="BD1214" s="2"/>
      <c r="BE1214" s="2"/>
    </row>
    <row r="1215" spans="1:57" s="3" customFormat="1" ht="63.75" customHeight="1">
      <c r="A1215" s="520" t="s">
        <v>11</v>
      </c>
      <c r="B1215" s="476"/>
      <c r="C1215" s="511" t="s">
        <v>782</v>
      </c>
      <c r="D1215" s="62" t="s">
        <v>600</v>
      </c>
      <c r="E1215" s="69" t="s">
        <v>601</v>
      </c>
      <c r="F1215" s="75" t="s">
        <v>5</v>
      </c>
      <c r="G1215" s="254"/>
      <c r="H1215" s="630"/>
      <c r="I1215" s="67"/>
      <c r="J1215" s="258"/>
      <c r="K1215" s="258"/>
      <c r="L1215" s="258"/>
      <c r="M1215" s="258"/>
      <c r="N1215" s="216"/>
      <c r="O1215" s="50">
        <f>SUBTOTAL(9,G1215:M1215)</f>
        <v>0</v>
      </c>
      <c r="P1215" s="94">
        <f>O1215</f>
        <v>0</v>
      </c>
      <c r="Q1215" s="678">
        <v>8.42</v>
      </c>
      <c r="R1215" s="736">
        <f t="shared" si="638"/>
        <v>547.29999999999995</v>
      </c>
      <c r="S1215" s="745">
        <f t="shared" si="639"/>
        <v>437.84</v>
      </c>
      <c r="T1215" s="454">
        <v>20</v>
      </c>
      <c r="U1215" s="434">
        <f t="shared" si="640"/>
        <v>41.531518362872276</v>
      </c>
      <c r="V1215" s="458">
        <v>319.99799999999999</v>
      </c>
      <c r="W1215" s="752">
        <f>S1215*O1215</f>
        <v>0</v>
      </c>
      <c r="X1215" s="552">
        <f>R1215*P1215</f>
        <v>0</v>
      </c>
      <c r="Y1215" s="437" t="s">
        <v>771</v>
      </c>
      <c r="Z1215" s="435">
        <f t="shared" si="643"/>
        <v>20</v>
      </c>
      <c r="AA1215" s="427"/>
      <c r="AB1215" s="171"/>
      <c r="AC1215" s="1"/>
      <c r="AD1215" s="2"/>
      <c r="AE1215" s="2"/>
      <c r="AF1215" s="2"/>
      <c r="AG1215" s="2"/>
      <c r="AH1215" s="2"/>
      <c r="AI1215" s="2"/>
      <c r="AJ1215" s="2"/>
      <c r="AK1215" s="122"/>
      <c r="AL1215" s="2"/>
      <c r="AM1215" s="2"/>
      <c r="AN1215" s="2"/>
      <c r="AO1215" s="2"/>
      <c r="AP1215" s="2"/>
      <c r="AQ1215" s="2"/>
      <c r="AR1215" s="2"/>
      <c r="AS1215" s="2"/>
      <c r="AT1215" s="2"/>
      <c r="AU1215" s="2"/>
      <c r="AV1215" s="2"/>
      <c r="AW1215" s="2"/>
      <c r="AX1215" s="2"/>
      <c r="AY1215" s="2"/>
      <c r="AZ1215" s="2"/>
      <c r="BA1215" s="2"/>
      <c r="BB1215" s="2"/>
      <c r="BC1215" s="2"/>
      <c r="BD1215" s="2"/>
      <c r="BE1215" s="2"/>
    </row>
    <row r="1216" spans="1:57" s="3" customFormat="1" ht="63.75" hidden="1" customHeight="1">
      <c r="A1216" s="520" t="s">
        <v>11</v>
      </c>
      <c r="B1216" s="476"/>
      <c r="C1216" s="511" t="s">
        <v>782</v>
      </c>
      <c r="D1216" s="62" t="s">
        <v>222</v>
      </c>
      <c r="E1216" s="30" t="s">
        <v>604</v>
      </c>
      <c r="F1216" s="75" t="s">
        <v>47</v>
      </c>
      <c r="G1216" s="254"/>
      <c r="H1216" s="630"/>
      <c r="I1216" s="67"/>
      <c r="J1216" s="258"/>
      <c r="K1216" s="258"/>
      <c r="L1216" s="258"/>
      <c r="M1216" s="258"/>
      <c r="N1216" s="216">
        <v>0</v>
      </c>
      <c r="O1216" s="50">
        <f t="shared" ref="O1216:O1217" si="651">SUBTOTAL(9,G1216:M1216)</f>
        <v>0</v>
      </c>
      <c r="P1216" s="94">
        <f t="shared" ref="P1216:P1217" si="652">O1216</f>
        <v>0</v>
      </c>
      <c r="Q1216" s="678">
        <v>6.84</v>
      </c>
      <c r="R1216" s="736">
        <f t="shared" si="638"/>
        <v>444.59999999999997</v>
      </c>
      <c r="S1216" s="745">
        <f t="shared" si="639"/>
        <v>355.68</v>
      </c>
      <c r="T1216" s="454">
        <v>20</v>
      </c>
      <c r="U1216" s="434">
        <f t="shared" si="640"/>
        <v>38.705128205128204</v>
      </c>
      <c r="V1216" s="458">
        <v>272.517</v>
      </c>
      <c r="W1216" s="752">
        <f t="shared" ref="W1216:W1217" si="653">S1216*O1216</f>
        <v>0</v>
      </c>
      <c r="X1216" s="552">
        <f t="shared" si="646"/>
        <v>0</v>
      </c>
      <c r="Y1216" s="437" t="s">
        <v>771</v>
      </c>
      <c r="Z1216" s="435">
        <f t="shared" si="643"/>
        <v>20</v>
      </c>
      <c r="AA1216" s="427"/>
      <c r="AB1216" s="2"/>
      <c r="AC1216" s="1"/>
      <c r="AD1216" s="2"/>
      <c r="AE1216" s="2"/>
      <c r="AF1216" s="2"/>
      <c r="AG1216" s="2"/>
      <c r="AH1216" s="2"/>
      <c r="AI1216" s="2"/>
      <c r="AJ1216" s="2"/>
      <c r="AK1216" s="122"/>
      <c r="AL1216" s="2"/>
      <c r="AM1216" s="2"/>
      <c r="AN1216" s="2"/>
      <c r="AO1216" s="2"/>
      <c r="AP1216" s="2"/>
      <c r="AQ1216" s="2"/>
      <c r="AR1216" s="2"/>
      <c r="AS1216" s="2"/>
      <c r="AT1216" s="2"/>
      <c r="AU1216" s="2"/>
      <c r="AV1216" s="2"/>
      <c r="AW1216" s="2"/>
      <c r="AX1216" s="2"/>
      <c r="AY1216" s="2"/>
      <c r="AZ1216" s="2"/>
      <c r="BA1216" s="2"/>
      <c r="BB1216" s="2"/>
      <c r="BC1216" s="2"/>
      <c r="BD1216" s="2"/>
      <c r="BE1216" s="2"/>
    </row>
    <row r="1217" spans="1:57" s="3" customFormat="1" ht="63.75" hidden="1" customHeight="1">
      <c r="A1217" s="520" t="s">
        <v>11</v>
      </c>
      <c r="B1217" s="476"/>
      <c r="C1217" s="511" t="s">
        <v>782</v>
      </c>
      <c r="D1217" s="62" t="s">
        <v>222</v>
      </c>
      <c r="E1217" s="30" t="s">
        <v>604</v>
      </c>
      <c r="F1217" s="75" t="s">
        <v>23</v>
      </c>
      <c r="G1217" s="254"/>
      <c r="H1217" s="630"/>
      <c r="I1217" s="67"/>
      <c r="J1217" s="258"/>
      <c r="K1217" s="258"/>
      <c r="L1217" s="258"/>
      <c r="M1217" s="258"/>
      <c r="N1217" s="216">
        <v>0</v>
      </c>
      <c r="O1217" s="50">
        <f t="shared" si="651"/>
        <v>0</v>
      </c>
      <c r="P1217" s="94">
        <f t="shared" si="652"/>
        <v>0</v>
      </c>
      <c r="Q1217" s="678">
        <v>6.84</v>
      </c>
      <c r="R1217" s="736">
        <f t="shared" si="638"/>
        <v>444.59999999999997</v>
      </c>
      <c r="S1217" s="745">
        <f t="shared" si="639"/>
        <v>355.68</v>
      </c>
      <c r="T1217" s="454">
        <v>20</v>
      </c>
      <c r="U1217" s="434">
        <f t="shared" si="640"/>
        <v>38.705128205128204</v>
      </c>
      <c r="V1217" s="458">
        <v>272.517</v>
      </c>
      <c r="W1217" s="752">
        <f t="shared" si="653"/>
        <v>0</v>
      </c>
      <c r="X1217" s="552">
        <f t="shared" si="646"/>
        <v>0</v>
      </c>
      <c r="Y1217" s="437" t="s">
        <v>771</v>
      </c>
      <c r="Z1217" s="435">
        <f t="shared" si="643"/>
        <v>20</v>
      </c>
      <c r="AA1217" s="427"/>
      <c r="AB1217" s="2"/>
      <c r="AC1217" s="1"/>
      <c r="AD1217" s="2"/>
      <c r="AE1217" s="2"/>
      <c r="AF1217" s="2"/>
      <c r="AG1217" s="2"/>
      <c r="AH1217" s="2"/>
      <c r="AI1217" s="2"/>
      <c r="AJ1217" s="2"/>
      <c r="AK1217" s="122"/>
      <c r="AL1217" s="2"/>
      <c r="AM1217" s="2"/>
      <c r="AN1217" s="2"/>
      <c r="AO1217" s="2"/>
      <c r="AP1217" s="2"/>
      <c r="AQ1217" s="2"/>
      <c r="AR1217" s="2"/>
      <c r="AS1217" s="2"/>
      <c r="AT1217" s="2"/>
      <c r="AU1217" s="2"/>
      <c r="AV1217" s="2"/>
      <c r="AW1217" s="2"/>
      <c r="AX1217" s="2"/>
      <c r="AY1217" s="2"/>
      <c r="AZ1217" s="2"/>
      <c r="BA1217" s="2"/>
      <c r="BB1217" s="2"/>
      <c r="BC1217" s="2"/>
      <c r="BD1217" s="2"/>
      <c r="BE1217" s="2"/>
    </row>
    <row r="1218" spans="1:57" s="3" customFormat="1" ht="63.75" hidden="1" customHeight="1">
      <c r="A1218" s="520" t="s">
        <v>11</v>
      </c>
      <c r="B1218" s="476"/>
      <c r="C1218" s="511" t="s">
        <v>782</v>
      </c>
      <c r="D1218" s="62" t="s">
        <v>222</v>
      </c>
      <c r="E1218" s="30" t="s">
        <v>604</v>
      </c>
      <c r="F1218" s="75" t="s">
        <v>54</v>
      </c>
      <c r="G1218" s="254"/>
      <c r="H1218" s="630"/>
      <c r="I1218" s="67"/>
      <c r="J1218" s="258"/>
      <c r="K1218" s="258"/>
      <c r="L1218" s="258"/>
      <c r="M1218" s="258"/>
      <c r="N1218" s="216">
        <v>0</v>
      </c>
      <c r="O1218" s="50">
        <f t="shared" si="644"/>
        <v>0</v>
      </c>
      <c r="P1218" s="94">
        <f t="shared" si="645"/>
        <v>0</v>
      </c>
      <c r="Q1218" s="402">
        <v>6.83</v>
      </c>
      <c r="R1218" s="436">
        <f t="shared" si="638"/>
        <v>443.95</v>
      </c>
      <c r="S1218" s="394">
        <f t="shared" si="639"/>
        <v>266.37</v>
      </c>
      <c r="T1218" s="454">
        <v>40</v>
      </c>
      <c r="U1218" s="434">
        <f t="shared" si="640"/>
        <v>38.61538461538462</v>
      </c>
      <c r="V1218" s="458">
        <v>272.517</v>
      </c>
      <c r="W1218" s="318">
        <f t="shared" ref="W1218:W1322" si="654">S1218*O1218</f>
        <v>0</v>
      </c>
      <c r="X1218" s="552">
        <f t="shared" si="646"/>
        <v>0</v>
      </c>
      <c r="Y1218" s="437" t="s">
        <v>771</v>
      </c>
      <c r="Z1218" s="435">
        <f t="shared" si="643"/>
        <v>40</v>
      </c>
      <c r="AA1218" s="427"/>
      <c r="AB1218" s="2"/>
      <c r="AC1218" s="1"/>
      <c r="AD1218" s="2"/>
      <c r="AE1218" s="2"/>
      <c r="AF1218" s="2"/>
      <c r="AG1218" s="2"/>
      <c r="AH1218" s="2"/>
      <c r="AI1218" s="2"/>
      <c r="AJ1218" s="2"/>
      <c r="AK1218" s="122"/>
      <c r="AL1218" s="2"/>
      <c r="AM1218" s="2"/>
      <c r="AN1218" s="2"/>
      <c r="AO1218" s="2"/>
      <c r="AP1218" s="2"/>
      <c r="AQ1218" s="2"/>
      <c r="AR1218" s="2"/>
      <c r="AS1218" s="2"/>
      <c r="AT1218" s="2"/>
      <c r="AU1218" s="2"/>
      <c r="AV1218" s="2"/>
      <c r="AW1218" s="2"/>
      <c r="AX1218" s="2"/>
      <c r="AY1218" s="2"/>
      <c r="AZ1218" s="2"/>
      <c r="BA1218" s="2"/>
      <c r="BB1218" s="2"/>
      <c r="BC1218" s="2"/>
      <c r="BD1218" s="2"/>
      <c r="BE1218" s="2"/>
    </row>
    <row r="1219" spans="1:57" s="3" customFormat="1" ht="63.75" hidden="1" customHeight="1">
      <c r="A1219" s="520" t="s">
        <v>11</v>
      </c>
      <c r="B1219" s="476"/>
      <c r="C1219" s="511" t="s">
        <v>782</v>
      </c>
      <c r="D1219" s="62" t="s">
        <v>222</v>
      </c>
      <c r="E1219" s="30" t="s">
        <v>604</v>
      </c>
      <c r="F1219" s="75" t="s">
        <v>9</v>
      </c>
      <c r="G1219" s="254"/>
      <c r="H1219" s="630"/>
      <c r="I1219" s="67"/>
      <c r="J1219" s="258"/>
      <c r="K1219" s="258"/>
      <c r="L1219" s="258"/>
      <c r="M1219" s="258"/>
      <c r="N1219" s="216">
        <v>0</v>
      </c>
      <c r="O1219" s="50">
        <f t="shared" si="644"/>
        <v>0</v>
      </c>
      <c r="P1219" s="94">
        <f t="shared" si="645"/>
        <v>0</v>
      </c>
      <c r="Q1219" s="402">
        <v>6.83</v>
      </c>
      <c r="R1219" s="436">
        <f t="shared" si="638"/>
        <v>443.95</v>
      </c>
      <c r="S1219" s="394">
        <f t="shared" si="639"/>
        <v>310.76499999999999</v>
      </c>
      <c r="T1219" s="454">
        <v>30</v>
      </c>
      <c r="U1219" s="434">
        <f t="shared" si="640"/>
        <v>38.61538461538462</v>
      </c>
      <c r="V1219" s="458">
        <v>272.517</v>
      </c>
      <c r="W1219" s="335">
        <f>S1219*O1219</f>
        <v>0</v>
      </c>
      <c r="X1219" s="552">
        <f t="shared" si="646"/>
        <v>0</v>
      </c>
      <c r="Y1219" s="437" t="s">
        <v>771</v>
      </c>
      <c r="Z1219" s="435">
        <f t="shared" si="643"/>
        <v>30</v>
      </c>
      <c r="AA1219" s="427"/>
      <c r="AB1219" s="2"/>
      <c r="AC1219" s="1"/>
      <c r="AD1219" s="2"/>
      <c r="AE1219" s="2"/>
      <c r="AF1219" s="2"/>
      <c r="AG1219" s="2"/>
      <c r="AH1219" s="2"/>
      <c r="AI1219" s="2"/>
      <c r="AJ1219" s="2"/>
      <c r="AK1219" s="122"/>
      <c r="AL1219" s="2"/>
      <c r="AM1219" s="2"/>
      <c r="AN1219" s="2"/>
      <c r="AO1219" s="2"/>
      <c r="AP1219" s="2"/>
      <c r="AQ1219" s="2"/>
      <c r="AR1219" s="2"/>
      <c r="AS1219" s="2"/>
      <c r="AT1219" s="2"/>
      <c r="AU1219" s="2"/>
      <c r="AV1219" s="2"/>
      <c r="AW1219" s="2"/>
      <c r="AX1219" s="2"/>
      <c r="AY1219" s="2"/>
      <c r="AZ1219" s="2"/>
      <c r="BA1219" s="2"/>
      <c r="BB1219" s="2"/>
      <c r="BC1219" s="2"/>
      <c r="BD1219" s="2"/>
      <c r="BE1219" s="2"/>
    </row>
    <row r="1220" spans="1:57" s="3" customFormat="1" ht="63.75" hidden="1" customHeight="1">
      <c r="A1220" s="520" t="s">
        <v>11</v>
      </c>
      <c r="B1220" s="520"/>
      <c r="C1220" s="647" t="s">
        <v>782</v>
      </c>
      <c r="D1220" s="62" t="s">
        <v>222</v>
      </c>
      <c r="E1220" s="30" t="s">
        <v>604</v>
      </c>
      <c r="F1220" s="75" t="s">
        <v>42</v>
      </c>
      <c r="G1220" s="254"/>
      <c r="H1220" s="630"/>
      <c r="I1220" s="67"/>
      <c r="J1220" s="258"/>
      <c r="K1220" s="258"/>
      <c r="L1220" s="258"/>
      <c r="M1220" s="258"/>
      <c r="N1220" s="216">
        <v>0</v>
      </c>
      <c r="O1220" s="50">
        <f t="shared" si="644"/>
        <v>0</v>
      </c>
      <c r="P1220" s="94">
        <f t="shared" si="645"/>
        <v>0</v>
      </c>
      <c r="Q1220" s="402">
        <v>6.83</v>
      </c>
      <c r="R1220" s="436">
        <f t="shared" si="638"/>
        <v>443.95</v>
      </c>
      <c r="S1220" s="394">
        <f t="shared" si="639"/>
        <v>288.56749999999994</v>
      </c>
      <c r="T1220" s="454">
        <v>35</v>
      </c>
      <c r="U1220" s="434">
        <f t="shared" si="640"/>
        <v>38.61538461538462</v>
      </c>
      <c r="V1220" s="458">
        <v>272.517</v>
      </c>
      <c r="W1220" s="318">
        <f t="shared" si="654"/>
        <v>0</v>
      </c>
      <c r="X1220" s="552">
        <f t="shared" si="646"/>
        <v>0</v>
      </c>
      <c r="Y1220" s="437" t="s">
        <v>771</v>
      </c>
      <c r="Z1220" s="435">
        <f t="shared" si="643"/>
        <v>35</v>
      </c>
      <c r="AA1220" s="427"/>
      <c r="AB1220" s="2"/>
      <c r="AC1220" s="1"/>
      <c r="AD1220" s="2"/>
      <c r="AE1220" s="2"/>
      <c r="AF1220" s="2"/>
      <c r="AG1220" s="2"/>
      <c r="AH1220" s="2"/>
      <c r="AI1220" s="2"/>
      <c r="AJ1220" s="2"/>
      <c r="AK1220" s="122"/>
      <c r="AL1220" s="2"/>
      <c r="AM1220" s="2"/>
      <c r="AN1220" s="2"/>
      <c r="AO1220" s="2"/>
      <c r="AP1220" s="2"/>
      <c r="AQ1220" s="2"/>
      <c r="AR1220" s="2"/>
      <c r="AS1220" s="2"/>
      <c r="AT1220" s="2"/>
      <c r="AU1220" s="2"/>
      <c r="AV1220" s="2"/>
      <c r="AW1220" s="2"/>
      <c r="AX1220" s="2"/>
      <c r="AY1220" s="2"/>
      <c r="AZ1220" s="2"/>
      <c r="BA1220" s="2"/>
      <c r="BB1220" s="2"/>
      <c r="BC1220" s="2"/>
      <c r="BD1220" s="2"/>
      <c r="BE1220" s="2"/>
    </row>
    <row r="1221" spans="1:57" s="3" customFormat="1" ht="27" hidden="1" customHeight="1">
      <c r="A1221" s="641" t="s">
        <v>11</v>
      </c>
      <c r="B1221" s="520"/>
      <c r="C1221" s="322"/>
      <c r="D1221" s="62" t="s">
        <v>225</v>
      </c>
      <c r="E1221" s="30" t="s">
        <v>604</v>
      </c>
      <c r="F1221" s="75" t="s">
        <v>8</v>
      </c>
      <c r="G1221" s="14"/>
      <c r="H1221" s="29"/>
      <c r="I1221" s="34"/>
      <c r="J1221" s="35"/>
      <c r="K1221" s="35"/>
      <c r="L1221" s="35"/>
      <c r="M1221" s="35"/>
      <c r="N1221" s="216">
        <v>0</v>
      </c>
      <c r="O1221" s="50">
        <f t="shared" si="644"/>
        <v>0</v>
      </c>
      <c r="P1221" s="94">
        <f t="shared" si="645"/>
        <v>0</v>
      </c>
      <c r="Q1221" s="402">
        <v>4.51</v>
      </c>
      <c r="R1221" s="436">
        <f t="shared" si="638"/>
        <v>293.14999999999998</v>
      </c>
      <c r="S1221" s="394">
        <f t="shared" si="639"/>
        <v>190.54749999999996</v>
      </c>
      <c r="T1221" s="454">
        <v>35</v>
      </c>
      <c r="U1221" s="434">
        <f t="shared" si="640"/>
        <v>38.61538461538462</v>
      </c>
      <c r="V1221" s="458">
        <v>179.94899999999998</v>
      </c>
      <c r="W1221" s="318">
        <f t="shared" si="654"/>
        <v>0</v>
      </c>
      <c r="X1221" s="552">
        <f t="shared" si="646"/>
        <v>0</v>
      </c>
      <c r="Y1221" s="437" t="s">
        <v>771</v>
      </c>
      <c r="Z1221" s="435">
        <f t="shared" si="643"/>
        <v>35</v>
      </c>
      <c r="AA1221" s="427"/>
      <c r="AB1221" s="2"/>
      <c r="AC1221" s="1"/>
      <c r="AD1221" s="2"/>
      <c r="AE1221" s="2"/>
      <c r="AF1221" s="2"/>
      <c r="AG1221" s="2"/>
      <c r="AH1221" s="2"/>
      <c r="AI1221" s="2"/>
      <c r="AJ1221" s="2"/>
      <c r="AK1221" s="122"/>
      <c r="AL1221" s="2"/>
      <c r="AM1221" s="2"/>
      <c r="AN1221" s="2"/>
      <c r="AO1221" s="2"/>
      <c r="AP1221" s="2"/>
      <c r="AQ1221" s="2"/>
      <c r="AR1221" s="2"/>
      <c r="AS1221" s="2"/>
      <c r="AT1221" s="2"/>
      <c r="AU1221" s="2"/>
      <c r="AV1221" s="2"/>
      <c r="AW1221" s="2"/>
      <c r="AX1221" s="2"/>
      <c r="AY1221" s="2"/>
      <c r="AZ1221" s="2"/>
      <c r="BA1221" s="2"/>
      <c r="BB1221" s="2"/>
      <c r="BC1221" s="2"/>
      <c r="BD1221" s="2"/>
      <c r="BE1221" s="2"/>
    </row>
    <row r="1222" spans="1:57" s="3" customFormat="1" ht="39.200000000000003" hidden="1" customHeight="1">
      <c r="A1222" s="520" t="s">
        <v>11</v>
      </c>
      <c r="B1222" s="476"/>
      <c r="C1222" s="511" t="s">
        <v>782</v>
      </c>
      <c r="D1222" s="62" t="s">
        <v>225</v>
      </c>
      <c r="E1222" s="30" t="s">
        <v>604</v>
      </c>
      <c r="F1222" s="75" t="s">
        <v>23</v>
      </c>
      <c r="G1222" s="254"/>
      <c r="H1222" s="630"/>
      <c r="I1222" s="67"/>
      <c r="J1222" s="258"/>
      <c r="K1222" s="258"/>
      <c r="L1222" s="258"/>
      <c r="M1222" s="258"/>
      <c r="N1222" s="216">
        <v>0</v>
      </c>
      <c r="O1222" s="50">
        <f t="shared" si="644"/>
        <v>0</v>
      </c>
      <c r="P1222" s="94">
        <f t="shared" si="645"/>
        <v>0</v>
      </c>
      <c r="Q1222" s="402">
        <v>4.51</v>
      </c>
      <c r="R1222" s="436">
        <f t="shared" si="638"/>
        <v>293.14999999999998</v>
      </c>
      <c r="S1222" s="394">
        <f t="shared" si="639"/>
        <v>190.54749999999996</v>
      </c>
      <c r="T1222" s="454">
        <v>35</v>
      </c>
      <c r="U1222" s="434">
        <f t="shared" si="640"/>
        <v>19.832508954460181</v>
      </c>
      <c r="V1222" s="458">
        <v>235.01099999999997</v>
      </c>
      <c r="W1222" s="318">
        <f t="shared" si="654"/>
        <v>0</v>
      </c>
      <c r="X1222" s="552">
        <f t="shared" si="646"/>
        <v>0</v>
      </c>
      <c r="Y1222" s="437" t="s">
        <v>771</v>
      </c>
      <c r="Z1222" s="435">
        <f t="shared" si="643"/>
        <v>35</v>
      </c>
      <c r="AA1222" s="427"/>
      <c r="AB1222" s="2"/>
      <c r="AC1222" s="1"/>
      <c r="AD1222" s="2"/>
      <c r="AE1222" s="2"/>
      <c r="AF1222" s="2"/>
      <c r="AG1222" s="2"/>
      <c r="AH1222" s="2"/>
      <c r="AI1222" s="2"/>
      <c r="AJ1222" s="2"/>
      <c r="AK1222" s="122"/>
      <c r="AL1222" s="2"/>
      <c r="AM1222" s="2"/>
      <c r="AN1222" s="2"/>
      <c r="AO1222" s="2"/>
      <c r="AP1222" s="2"/>
      <c r="AQ1222" s="2"/>
      <c r="AR1222" s="2"/>
      <c r="AS1222" s="2"/>
      <c r="AT1222" s="2"/>
      <c r="AU1222" s="2"/>
      <c r="AV1222" s="2"/>
      <c r="AW1222" s="2"/>
      <c r="AX1222" s="2"/>
      <c r="AY1222" s="2"/>
      <c r="AZ1222" s="2"/>
      <c r="BA1222" s="2"/>
      <c r="BB1222" s="2"/>
      <c r="BC1222" s="2"/>
      <c r="BD1222" s="2"/>
      <c r="BE1222" s="2"/>
    </row>
    <row r="1223" spans="1:57" s="3" customFormat="1" ht="63.75" hidden="1" customHeight="1">
      <c r="A1223" s="520" t="s">
        <v>11</v>
      </c>
      <c r="B1223" s="476"/>
      <c r="C1223" s="511" t="s">
        <v>782</v>
      </c>
      <c r="D1223" s="62" t="s">
        <v>228</v>
      </c>
      <c r="E1223" s="30" t="s">
        <v>604</v>
      </c>
      <c r="F1223" s="75" t="s">
        <v>231</v>
      </c>
      <c r="G1223" s="254"/>
      <c r="H1223" s="630"/>
      <c r="I1223" s="67"/>
      <c r="J1223" s="258"/>
      <c r="K1223" s="258"/>
      <c r="L1223" s="258"/>
      <c r="M1223" s="258"/>
      <c r="N1223" s="216">
        <v>3</v>
      </c>
      <c r="O1223" s="50">
        <f t="shared" si="644"/>
        <v>0</v>
      </c>
      <c r="P1223" s="94">
        <f t="shared" si="645"/>
        <v>0</v>
      </c>
      <c r="Q1223" s="402">
        <v>7.07</v>
      </c>
      <c r="R1223" s="436">
        <f t="shared" si="638"/>
        <v>459.55</v>
      </c>
      <c r="S1223" s="394">
        <f t="shared" si="639"/>
        <v>321.685</v>
      </c>
      <c r="T1223" s="454">
        <v>30</v>
      </c>
      <c r="U1223" s="434">
        <f t="shared" si="640"/>
        <v>38.61538461538462</v>
      </c>
      <c r="V1223" s="458">
        <v>282.09300000000002</v>
      </c>
      <c r="W1223" s="335">
        <f>S1223*O1223</f>
        <v>0</v>
      </c>
      <c r="X1223" s="552">
        <f t="shared" si="646"/>
        <v>0</v>
      </c>
      <c r="Y1223" s="437" t="s">
        <v>771</v>
      </c>
      <c r="Z1223" s="435">
        <f t="shared" si="643"/>
        <v>30</v>
      </c>
      <c r="AA1223" s="427"/>
      <c r="AB1223" s="2"/>
      <c r="AC1223" s="1"/>
      <c r="AD1223" s="2"/>
      <c r="AE1223" s="2"/>
      <c r="AF1223" s="2"/>
      <c r="AG1223" s="2"/>
      <c r="AH1223" s="2"/>
      <c r="AI1223" s="2"/>
      <c r="AJ1223" s="2"/>
      <c r="AK1223" s="122"/>
      <c r="AL1223" s="2"/>
      <c r="AM1223" s="2"/>
      <c r="AN1223" s="2"/>
      <c r="AO1223" s="2"/>
      <c r="AP1223" s="2"/>
      <c r="AQ1223" s="2"/>
      <c r="AR1223" s="2"/>
      <c r="AS1223" s="2"/>
      <c r="AT1223" s="2"/>
      <c r="AU1223" s="2"/>
      <c r="AV1223" s="2"/>
      <c r="AW1223" s="2"/>
      <c r="AX1223" s="2"/>
      <c r="AY1223" s="2"/>
      <c r="AZ1223" s="2"/>
      <c r="BA1223" s="2"/>
      <c r="BB1223" s="2"/>
      <c r="BC1223" s="2"/>
      <c r="BD1223" s="2"/>
      <c r="BE1223" s="2"/>
    </row>
    <row r="1224" spans="1:57" s="3" customFormat="1" ht="27" hidden="1" customHeight="1">
      <c r="A1224" s="641" t="s">
        <v>11</v>
      </c>
      <c r="B1224" s="520"/>
      <c r="C1224" s="322"/>
      <c r="D1224" s="62" t="s">
        <v>229</v>
      </c>
      <c r="E1224" s="30" t="s">
        <v>604</v>
      </c>
      <c r="F1224" s="75" t="s">
        <v>184</v>
      </c>
      <c r="G1224" s="14"/>
      <c r="H1224" s="29"/>
      <c r="I1224" s="34"/>
      <c r="J1224" s="35"/>
      <c r="K1224" s="35"/>
      <c r="L1224" s="35"/>
      <c r="M1224" s="35"/>
      <c r="N1224" s="216">
        <v>0</v>
      </c>
      <c r="O1224" s="50">
        <f t="shared" si="644"/>
        <v>0</v>
      </c>
      <c r="P1224" s="94">
        <f t="shared" si="645"/>
        <v>0</v>
      </c>
      <c r="Q1224" s="402">
        <v>7.07</v>
      </c>
      <c r="R1224" s="436">
        <f t="shared" si="638"/>
        <v>459.55</v>
      </c>
      <c r="S1224" s="394">
        <f t="shared" si="639"/>
        <v>298.70749999999998</v>
      </c>
      <c r="T1224" s="454">
        <v>35</v>
      </c>
      <c r="U1224" s="434">
        <f t="shared" si="640"/>
        <v>38.61538461538462</v>
      </c>
      <c r="V1224" s="458">
        <v>282.09300000000002</v>
      </c>
      <c r="W1224" s="318">
        <f t="shared" si="654"/>
        <v>0</v>
      </c>
      <c r="X1224" s="552">
        <f t="shared" si="646"/>
        <v>0</v>
      </c>
      <c r="Y1224" s="437" t="s">
        <v>771</v>
      </c>
      <c r="Z1224" s="435">
        <f t="shared" si="643"/>
        <v>35</v>
      </c>
      <c r="AA1224" s="427"/>
      <c r="AB1224" s="2"/>
      <c r="AC1224" s="1"/>
      <c r="AD1224" s="2"/>
      <c r="AE1224" s="2"/>
      <c r="AF1224" s="2"/>
      <c r="AG1224" s="2"/>
      <c r="AH1224" s="2"/>
      <c r="AI1224" s="2"/>
      <c r="AJ1224" s="2"/>
      <c r="AK1224" s="122"/>
      <c r="AL1224" s="2"/>
      <c r="AM1224" s="2"/>
      <c r="AN1224" s="2"/>
      <c r="AO1224" s="2"/>
      <c r="AP1224" s="2"/>
      <c r="AQ1224" s="2"/>
      <c r="AR1224" s="2"/>
      <c r="AS1224" s="2"/>
      <c r="AT1224" s="2"/>
      <c r="AU1224" s="2"/>
      <c r="AV1224" s="2"/>
      <c r="AW1224" s="2"/>
      <c r="AX1224" s="2"/>
      <c r="AY1224" s="2"/>
      <c r="AZ1224" s="2"/>
      <c r="BA1224" s="2"/>
      <c r="BB1224" s="2"/>
      <c r="BC1224" s="2"/>
      <c r="BD1224" s="2"/>
      <c r="BE1224" s="2"/>
    </row>
    <row r="1225" spans="1:57" s="3" customFormat="1" ht="27" hidden="1" customHeight="1">
      <c r="A1225" s="641" t="s">
        <v>11</v>
      </c>
      <c r="B1225" s="491"/>
      <c r="C1225" s="322"/>
      <c r="D1225" s="62" t="s">
        <v>230</v>
      </c>
      <c r="E1225" s="30" t="s">
        <v>604</v>
      </c>
      <c r="F1225" s="75" t="s">
        <v>83</v>
      </c>
      <c r="G1225" s="14"/>
      <c r="H1225" s="29"/>
      <c r="I1225" s="34"/>
      <c r="J1225" s="35"/>
      <c r="K1225" s="35"/>
      <c r="L1225" s="35"/>
      <c r="M1225" s="35"/>
      <c r="N1225" s="216">
        <v>0</v>
      </c>
      <c r="O1225" s="50">
        <f t="shared" si="644"/>
        <v>0</v>
      </c>
      <c r="P1225" s="94">
        <f t="shared" si="645"/>
        <v>0</v>
      </c>
      <c r="Q1225" s="402">
        <v>7.07</v>
      </c>
      <c r="R1225" s="436">
        <f t="shared" si="638"/>
        <v>459.55</v>
      </c>
      <c r="S1225" s="394">
        <f t="shared" si="639"/>
        <v>183.82000000000002</v>
      </c>
      <c r="T1225" s="454">
        <v>60</v>
      </c>
      <c r="U1225" s="434">
        <f t="shared" si="640"/>
        <v>60.099999999999994</v>
      </c>
      <c r="V1225" s="458">
        <v>183.36045000000001</v>
      </c>
      <c r="W1225" s="318">
        <f t="shared" si="654"/>
        <v>0</v>
      </c>
      <c r="X1225" s="552">
        <f t="shared" si="646"/>
        <v>0</v>
      </c>
      <c r="Y1225" s="437" t="s">
        <v>771</v>
      </c>
      <c r="Z1225" s="435">
        <f t="shared" si="643"/>
        <v>60</v>
      </c>
      <c r="AA1225" s="427"/>
      <c r="AB1225" s="171"/>
      <c r="AC1225" s="1"/>
      <c r="AD1225" s="2"/>
      <c r="AE1225" s="2"/>
      <c r="AF1225" s="2"/>
      <c r="AG1225" s="2"/>
      <c r="AH1225" s="2"/>
      <c r="AI1225" s="2"/>
      <c r="AJ1225" s="2"/>
      <c r="AK1225" s="122"/>
      <c r="AL1225" s="2"/>
      <c r="AM1225" s="2"/>
      <c r="AN1225" s="2"/>
      <c r="AO1225" s="2"/>
      <c r="AP1225" s="2"/>
      <c r="AQ1225" s="2"/>
      <c r="AR1225" s="2"/>
      <c r="AS1225" s="2"/>
      <c r="AT1225" s="2"/>
      <c r="AU1225" s="2"/>
      <c r="AV1225" s="2"/>
      <c r="AW1225" s="2"/>
      <c r="AX1225" s="2"/>
      <c r="AY1225" s="2"/>
      <c r="AZ1225" s="2"/>
      <c r="BA1225" s="2"/>
      <c r="BB1225" s="2"/>
      <c r="BC1225" s="2"/>
      <c r="BD1225" s="2"/>
      <c r="BE1225" s="2"/>
    </row>
    <row r="1226" spans="1:57" s="3" customFormat="1" ht="27" hidden="1" customHeight="1">
      <c r="A1226" s="641" t="s">
        <v>11</v>
      </c>
      <c r="B1226" s="491"/>
      <c r="C1226" s="322"/>
      <c r="D1226" s="62"/>
      <c r="E1226" s="30" t="s">
        <v>236</v>
      </c>
      <c r="F1226" s="75" t="s">
        <v>26</v>
      </c>
      <c r="G1226" s="14"/>
      <c r="H1226" s="29"/>
      <c r="I1226" s="34"/>
      <c r="J1226" s="35"/>
      <c r="K1226" s="35"/>
      <c r="L1226" s="35"/>
      <c r="M1226" s="35"/>
      <c r="N1226" s="216">
        <v>0</v>
      </c>
      <c r="O1226" s="50">
        <f t="shared" si="644"/>
        <v>0</v>
      </c>
      <c r="P1226" s="94">
        <f t="shared" si="645"/>
        <v>0</v>
      </c>
      <c r="Q1226" s="402">
        <v>8.17</v>
      </c>
      <c r="R1226" s="436">
        <f t="shared" si="638"/>
        <v>531.04999999999995</v>
      </c>
      <c r="S1226" s="394">
        <f t="shared" si="639"/>
        <v>345.18249999999995</v>
      </c>
      <c r="T1226" s="454">
        <v>35</v>
      </c>
      <c r="U1226" s="434">
        <f t="shared" si="640"/>
        <v>38.615384615384606</v>
      </c>
      <c r="V1226" s="458">
        <v>325.983</v>
      </c>
      <c r="W1226" s="318">
        <f t="shared" si="654"/>
        <v>0</v>
      </c>
      <c r="X1226" s="552">
        <f t="shared" si="646"/>
        <v>0</v>
      </c>
      <c r="Y1226" s="437" t="s">
        <v>771</v>
      </c>
      <c r="Z1226" s="435">
        <f t="shared" si="643"/>
        <v>35</v>
      </c>
      <c r="AA1226" s="427"/>
      <c r="AB1226" s="171"/>
      <c r="AC1226" s="1"/>
      <c r="AD1226" s="2"/>
      <c r="AE1226" s="2"/>
      <c r="AF1226" s="2"/>
      <c r="AG1226" s="2"/>
      <c r="AH1226" s="2"/>
      <c r="AI1226" s="2"/>
      <c r="AJ1226" s="2"/>
      <c r="AK1226" s="122"/>
      <c r="AL1226" s="2"/>
      <c r="AM1226" s="2"/>
      <c r="AN1226" s="2"/>
      <c r="AO1226" s="2"/>
      <c r="AP1226" s="2"/>
      <c r="AQ1226" s="2"/>
      <c r="AR1226" s="2"/>
      <c r="AS1226" s="2"/>
      <c r="AT1226" s="2"/>
      <c r="AU1226" s="2"/>
      <c r="AV1226" s="2"/>
      <c r="AW1226" s="2"/>
      <c r="AX1226" s="2"/>
      <c r="AY1226" s="2"/>
      <c r="AZ1226" s="2"/>
      <c r="BA1226" s="2"/>
      <c r="BB1226" s="2"/>
      <c r="BC1226" s="2"/>
      <c r="BD1226" s="2"/>
      <c r="BE1226" s="2"/>
    </row>
    <row r="1227" spans="1:57" s="3" customFormat="1" ht="27" hidden="1" customHeight="1">
      <c r="A1227" s="641" t="s">
        <v>11</v>
      </c>
      <c r="B1227" s="491"/>
      <c r="C1227" s="322"/>
      <c r="D1227" s="62"/>
      <c r="E1227" s="30" t="s">
        <v>236</v>
      </c>
      <c r="F1227" s="75" t="s">
        <v>7</v>
      </c>
      <c r="G1227" s="14"/>
      <c r="H1227" s="29"/>
      <c r="I1227" s="34"/>
      <c r="J1227" s="35"/>
      <c r="K1227" s="35"/>
      <c r="L1227" s="35"/>
      <c r="M1227" s="35"/>
      <c r="N1227" s="216">
        <v>0</v>
      </c>
      <c r="O1227" s="50">
        <f t="shared" si="644"/>
        <v>0</v>
      </c>
      <c r="P1227" s="94">
        <f t="shared" si="645"/>
        <v>0</v>
      </c>
      <c r="Q1227" s="402">
        <v>8.17</v>
      </c>
      <c r="R1227" s="436">
        <f t="shared" si="638"/>
        <v>531.04999999999995</v>
      </c>
      <c r="S1227" s="394">
        <f t="shared" si="639"/>
        <v>345.18249999999995</v>
      </c>
      <c r="T1227" s="454">
        <v>35</v>
      </c>
      <c r="U1227" s="434">
        <f t="shared" si="640"/>
        <v>38.615384615384606</v>
      </c>
      <c r="V1227" s="458">
        <v>325.983</v>
      </c>
      <c r="W1227" s="318">
        <f t="shared" si="654"/>
        <v>0</v>
      </c>
      <c r="X1227" s="552">
        <f t="shared" si="646"/>
        <v>0</v>
      </c>
      <c r="Y1227" s="437" t="s">
        <v>771</v>
      </c>
      <c r="Z1227" s="435">
        <f t="shared" si="643"/>
        <v>35</v>
      </c>
      <c r="AA1227" s="427"/>
      <c r="AB1227" s="171"/>
      <c r="AC1227" s="1"/>
      <c r="AD1227" s="2"/>
      <c r="AE1227" s="2"/>
      <c r="AF1227" s="2"/>
      <c r="AG1227" s="2"/>
      <c r="AH1227" s="2"/>
      <c r="AI1227" s="2"/>
      <c r="AJ1227" s="2"/>
      <c r="AK1227" s="122"/>
      <c r="AL1227" s="2"/>
      <c r="AM1227" s="2"/>
      <c r="AN1227" s="2"/>
      <c r="AO1227" s="2"/>
      <c r="AP1227" s="2"/>
      <c r="AQ1227" s="2"/>
      <c r="AR1227" s="2"/>
      <c r="AS1227" s="2"/>
      <c r="AT1227" s="2"/>
      <c r="AU1227" s="2"/>
      <c r="AV1227" s="2"/>
      <c r="AW1227" s="2"/>
      <c r="AX1227" s="2"/>
      <c r="AY1227" s="2"/>
      <c r="AZ1227" s="2"/>
      <c r="BA1227" s="2"/>
      <c r="BB1227" s="2"/>
      <c r="BC1227" s="2"/>
      <c r="BD1227" s="2"/>
      <c r="BE1227" s="2"/>
    </row>
    <row r="1228" spans="1:57" s="3" customFormat="1" ht="27" hidden="1" customHeight="1">
      <c r="A1228" s="491"/>
      <c r="B1228" s="491"/>
      <c r="C1228" s="322"/>
      <c r="D1228" s="62"/>
      <c r="E1228" s="30" t="s">
        <v>236</v>
      </c>
      <c r="F1228" s="75" t="s">
        <v>4</v>
      </c>
      <c r="G1228" s="14"/>
      <c r="H1228" s="29"/>
      <c r="I1228" s="34"/>
      <c r="J1228" s="35"/>
      <c r="K1228" s="35"/>
      <c r="L1228" s="35"/>
      <c r="M1228" s="35"/>
      <c r="N1228" s="216">
        <v>0</v>
      </c>
      <c r="O1228" s="50">
        <f t="shared" si="644"/>
        <v>0</v>
      </c>
      <c r="P1228" s="94">
        <f t="shared" si="645"/>
        <v>0</v>
      </c>
      <c r="Q1228" s="402">
        <v>8.17</v>
      </c>
      <c r="R1228" s="436">
        <f t="shared" si="638"/>
        <v>531.04999999999995</v>
      </c>
      <c r="S1228" s="394">
        <f t="shared" si="639"/>
        <v>345.18249999999995</v>
      </c>
      <c r="T1228" s="454">
        <v>35</v>
      </c>
      <c r="U1228" s="434">
        <f t="shared" si="640"/>
        <v>38.615384615384606</v>
      </c>
      <c r="V1228" s="458">
        <v>325.983</v>
      </c>
      <c r="W1228" s="318">
        <f t="shared" si="654"/>
        <v>0</v>
      </c>
      <c r="X1228" s="552">
        <f t="shared" si="646"/>
        <v>0</v>
      </c>
      <c r="Y1228" s="437" t="s">
        <v>771</v>
      </c>
      <c r="Z1228" s="435">
        <f t="shared" si="643"/>
        <v>35</v>
      </c>
      <c r="AA1228" s="427"/>
      <c r="AB1228" s="171"/>
      <c r="AC1228" s="1"/>
      <c r="AD1228" s="2"/>
      <c r="AE1228" s="2"/>
      <c r="AF1228" s="2"/>
      <c r="AG1228" s="2"/>
      <c r="AH1228" s="2"/>
      <c r="AI1228" s="2"/>
      <c r="AJ1228" s="2"/>
      <c r="AK1228" s="122"/>
      <c r="AL1228" s="2"/>
      <c r="AM1228" s="2"/>
      <c r="AN1228" s="2"/>
      <c r="AO1228" s="2"/>
      <c r="AP1228" s="2"/>
      <c r="AQ1228" s="2"/>
      <c r="AR1228" s="2"/>
      <c r="AS1228" s="2"/>
      <c r="AT1228" s="2"/>
      <c r="AU1228" s="2"/>
      <c r="AV1228" s="2"/>
      <c r="AW1228" s="2"/>
      <c r="AX1228" s="2"/>
      <c r="AY1228" s="2"/>
      <c r="AZ1228" s="2"/>
      <c r="BA1228" s="2"/>
      <c r="BB1228" s="2"/>
      <c r="BC1228" s="2"/>
      <c r="BD1228" s="2"/>
      <c r="BE1228" s="2"/>
    </row>
    <row r="1229" spans="1:57" s="3" customFormat="1" ht="27" hidden="1" customHeight="1">
      <c r="A1229" s="491"/>
      <c r="B1229" s="491"/>
      <c r="C1229" s="322"/>
      <c r="D1229" s="62"/>
      <c r="E1229" s="30" t="s">
        <v>236</v>
      </c>
      <c r="F1229" s="75" t="s">
        <v>6</v>
      </c>
      <c r="G1229" s="14"/>
      <c r="H1229" s="29"/>
      <c r="I1229" s="34"/>
      <c r="J1229" s="35"/>
      <c r="K1229" s="35"/>
      <c r="L1229" s="35"/>
      <c r="M1229" s="35"/>
      <c r="N1229" s="216">
        <v>0</v>
      </c>
      <c r="O1229" s="50">
        <f t="shared" ref="O1229:O1292" si="655">SUBTOTAL(9,G1229:M1229)</f>
        <v>0</v>
      </c>
      <c r="P1229" s="94">
        <f t="shared" ref="P1229:P1292" si="656">O1229</f>
        <v>0</v>
      </c>
      <c r="Q1229" s="402">
        <v>8.17</v>
      </c>
      <c r="R1229" s="436">
        <f t="shared" ref="R1229:R1292" si="657">Q1229*$S$1</f>
        <v>531.04999999999995</v>
      </c>
      <c r="S1229" s="394">
        <f t="shared" ref="S1229:S1292" si="658">(1-T1229*0.01)*R1229</f>
        <v>345.18249999999995</v>
      </c>
      <c r="T1229" s="454">
        <v>35</v>
      </c>
      <c r="U1229" s="434">
        <f t="shared" ref="U1229:U1292" si="659">(V1229/R1229*100-100)*-1</f>
        <v>38.615384615384606</v>
      </c>
      <c r="V1229" s="458">
        <v>325.983</v>
      </c>
      <c r="W1229" s="318">
        <f t="shared" si="654"/>
        <v>0</v>
      </c>
      <c r="X1229" s="552">
        <f t="shared" si="646"/>
        <v>0</v>
      </c>
      <c r="Y1229" s="437" t="s">
        <v>771</v>
      </c>
      <c r="Z1229" s="435">
        <f t="shared" ref="Z1229:Z1292" si="660">T1229</f>
        <v>35</v>
      </c>
      <c r="AA1229" s="427"/>
      <c r="AB1229" s="171"/>
      <c r="AC1229" s="1"/>
      <c r="AD1229" s="2"/>
      <c r="AE1229" s="2"/>
      <c r="AF1229" s="2"/>
      <c r="AG1229" s="2"/>
      <c r="AH1229" s="2"/>
      <c r="AI1229" s="2"/>
      <c r="AJ1229" s="2"/>
      <c r="AK1229" s="122"/>
      <c r="AL1229" s="2"/>
      <c r="AM1229" s="2"/>
      <c r="AN1229" s="2"/>
      <c r="AO1229" s="2"/>
      <c r="AP1229" s="2"/>
      <c r="AQ1229" s="2"/>
      <c r="AR1229" s="2"/>
      <c r="AS1229" s="2"/>
      <c r="AT1229" s="2"/>
      <c r="AU1229" s="2"/>
      <c r="AV1229" s="2"/>
      <c r="AW1229" s="2"/>
      <c r="AX1229" s="2"/>
      <c r="AY1229" s="2"/>
      <c r="AZ1229" s="2"/>
      <c r="BA1229" s="2"/>
      <c r="BB1229" s="2"/>
      <c r="BC1229" s="2"/>
      <c r="BD1229" s="2"/>
      <c r="BE1229" s="2"/>
    </row>
    <row r="1230" spans="1:57" s="3" customFormat="1" ht="63.75" customHeight="1">
      <c r="A1230" s="520" t="s">
        <v>11</v>
      </c>
      <c r="B1230" s="476"/>
      <c r="C1230" s="511" t="s">
        <v>782</v>
      </c>
      <c r="D1230" s="62" t="s">
        <v>277</v>
      </c>
      <c r="E1230" s="30" t="s">
        <v>604</v>
      </c>
      <c r="F1230" s="75" t="s">
        <v>10</v>
      </c>
      <c r="G1230" s="254"/>
      <c r="H1230" s="630"/>
      <c r="I1230" s="67"/>
      <c r="J1230" s="258"/>
      <c r="K1230" s="258"/>
      <c r="L1230" s="258"/>
      <c r="M1230" s="258"/>
      <c r="N1230" s="216"/>
      <c r="O1230" s="50">
        <f>SUBTOTAL(9,G1230:M1230)</f>
        <v>0</v>
      </c>
      <c r="P1230" s="94">
        <f>O1230</f>
        <v>0</v>
      </c>
      <c r="Q1230" s="678">
        <v>7.2</v>
      </c>
      <c r="R1230" s="736">
        <f>Q1230*$S$1</f>
        <v>468</v>
      </c>
      <c r="S1230" s="745">
        <f t="shared" si="658"/>
        <v>374.40000000000003</v>
      </c>
      <c r="T1230" s="454">
        <v>20</v>
      </c>
      <c r="U1230" s="434">
        <f t="shared" si="659"/>
        <v>41.17307692307692</v>
      </c>
      <c r="V1230" s="458">
        <v>275.31</v>
      </c>
      <c r="W1230" s="752">
        <f>S1230*O1230</f>
        <v>0</v>
      </c>
      <c r="X1230" s="552">
        <f>R1230*P1230</f>
        <v>0</v>
      </c>
      <c r="Y1230" s="437" t="s">
        <v>771</v>
      </c>
      <c r="Z1230" s="435">
        <f t="shared" si="660"/>
        <v>20</v>
      </c>
      <c r="AA1230" s="427"/>
      <c r="AB1230" s="171"/>
      <c r="AC1230" s="1"/>
      <c r="AD1230" s="2"/>
      <c r="AE1230" s="2"/>
      <c r="AF1230" s="2"/>
      <c r="AG1230" s="2"/>
      <c r="AH1230" s="2"/>
      <c r="AI1230" s="2"/>
      <c r="AJ1230" s="2"/>
      <c r="AK1230" s="122"/>
      <c r="AL1230" s="2"/>
      <c r="AM1230" s="2"/>
      <c r="AN1230" s="2"/>
      <c r="AO1230" s="2"/>
      <c r="AP1230" s="2"/>
      <c r="AQ1230" s="2"/>
      <c r="AR1230" s="2"/>
      <c r="AS1230" s="2"/>
      <c r="AT1230" s="2"/>
      <c r="AU1230" s="2"/>
      <c r="AV1230" s="2"/>
      <c r="AW1230" s="2"/>
      <c r="AX1230" s="2"/>
      <c r="AY1230" s="2"/>
      <c r="AZ1230" s="2"/>
      <c r="BA1230" s="2"/>
      <c r="BB1230" s="2"/>
      <c r="BC1230" s="2"/>
      <c r="BD1230" s="2"/>
      <c r="BE1230" s="2"/>
    </row>
    <row r="1231" spans="1:57" s="3" customFormat="1" ht="63.75" hidden="1" customHeight="1">
      <c r="A1231" s="520" t="s">
        <v>11</v>
      </c>
      <c r="B1231" s="476"/>
      <c r="C1231" s="511" t="s">
        <v>782</v>
      </c>
      <c r="D1231" s="62" t="s">
        <v>277</v>
      </c>
      <c r="E1231" s="30" t="s">
        <v>604</v>
      </c>
      <c r="F1231" s="75" t="s">
        <v>8</v>
      </c>
      <c r="G1231" s="254"/>
      <c r="H1231" s="630"/>
      <c r="I1231" s="67"/>
      <c r="J1231" s="258"/>
      <c r="K1231" s="258"/>
      <c r="L1231" s="258"/>
      <c r="M1231" s="258"/>
      <c r="N1231" s="216">
        <v>0</v>
      </c>
      <c r="O1231" s="50">
        <f t="shared" si="655"/>
        <v>0</v>
      </c>
      <c r="P1231" s="94">
        <f t="shared" si="656"/>
        <v>0</v>
      </c>
      <c r="Q1231" s="402">
        <v>7.2</v>
      </c>
      <c r="R1231" s="436">
        <f t="shared" si="657"/>
        <v>468</v>
      </c>
      <c r="S1231" s="394">
        <f t="shared" si="658"/>
        <v>257.40000000000003</v>
      </c>
      <c r="T1231" s="454">
        <v>45</v>
      </c>
      <c r="U1231" s="434">
        <f t="shared" si="659"/>
        <v>41.17307692307692</v>
      </c>
      <c r="V1231" s="458">
        <v>275.31</v>
      </c>
      <c r="W1231" s="318">
        <f t="shared" si="654"/>
        <v>0</v>
      </c>
      <c r="X1231" s="552">
        <f t="shared" si="646"/>
        <v>0</v>
      </c>
      <c r="Y1231" s="437" t="s">
        <v>771</v>
      </c>
      <c r="Z1231" s="435">
        <f t="shared" si="660"/>
        <v>45</v>
      </c>
      <c r="AA1231" s="427"/>
      <c r="AB1231" s="171"/>
      <c r="AC1231" s="1"/>
      <c r="AD1231" s="2"/>
      <c r="AE1231" s="2"/>
      <c r="AF1231" s="2"/>
      <c r="AG1231" s="2"/>
      <c r="AH1231" s="2"/>
      <c r="AI1231" s="2"/>
      <c r="AJ1231" s="2"/>
      <c r="AK1231" s="122"/>
      <c r="AL1231" s="2"/>
      <c r="AM1231" s="2"/>
      <c r="AN1231" s="2"/>
      <c r="AO1231" s="2"/>
      <c r="AP1231" s="2"/>
      <c r="AQ1231" s="2"/>
      <c r="AR1231" s="2"/>
      <c r="AS1231" s="2"/>
      <c r="AT1231" s="2"/>
      <c r="AU1231" s="2"/>
      <c r="AV1231" s="2"/>
      <c r="AW1231" s="2"/>
      <c r="AX1231" s="2"/>
      <c r="AY1231" s="2"/>
      <c r="AZ1231" s="2"/>
      <c r="BA1231" s="2"/>
      <c r="BB1231" s="2"/>
      <c r="BC1231" s="2"/>
      <c r="BD1231" s="2"/>
      <c r="BE1231" s="2"/>
    </row>
    <row r="1232" spans="1:57" s="3" customFormat="1" ht="63.75" hidden="1" customHeight="1">
      <c r="A1232" s="520" t="s">
        <v>11</v>
      </c>
      <c r="B1232" s="476"/>
      <c r="C1232" s="511" t="s">
        <v>782</v>
      </c>
      <c r="D1232" s="62" t="s">
        <v>277</v>
      </c>
      <c r="E1232" s="30" t="s">
        <v>604</v>
      </c>
      <c r="F1232" s="75" t="s">
        <v>5</v>
      </c>
      <c r="G1232" s="254"/>
      <c r="H1232" s="630"/>
      <c r="I1232" s="67"/>
      <c r="J1232" s="258"/>
      <c r="K1232" s="258"/>
      <c r="L1232" s="258"/>
      <c r="M1232" s="258"/>
      <c r="N1232" s="216">
        <v>0</v>
      </c>
      <c r="O1232" s="50">
        <f t="shared" si="655"/>
        <v>0</v>
      </c>
      <c r="P1232" s="94">
        <f t="shared" si="656"/>
        <v>0</v>
      </c>
      <c r="Q1232" s="402">
        <v>7.2</v>
      </c>
      <c r="R1232" s="436">
        <f t="shared" si="657"/>
        <v>468</v>
      </c>
      <c r="S1232" s="394">
        <f t="shared" si="658"/>
        <v>327.59999999999997</v>
      </c>
      <c r="T1232" s="454">
        <v>30</v>
      </c>
      <c r="U1232" s="434">
        <f t="shared" si="659"/>
        <v>41.17307692307692</v>
      </c>
      <c r="V1232" s="458">
        <v>275.31</v>
      </c>
      <c r="W1232" s="335">
        <f>S1232*O1232</f>
        <v>0</v>
      </c>
      <c r="X1232" s="552">
        <f t="shared" si="646"/>
        <v>0</v>
      </c>
      <c r="Y1232" s="437" t="s">
        <v>771</v>
      </c>
      <c r="Z1232" s="435">
        <f t="shared" si="660"/>
        <v>30</v>
      </c>
      <c r="AA1232" s="427"/>
      <c r="AB1232" s="171"/>
      <c r="AC1232" s="1"/>
      <c r="AD1232" s="2"/>
      <c r="AE1232" s="2"/>
      <c r="AF1232" s="2"/>
      <c r="AG1232" s="2"/>
      <c r="AH1232" s="2"/>
      <c r="AI1232" s="2"/>
      <c r="AJ1232" s="2"/>
      <c r="AK1232" s="122"/>
      <c r="AL1232" s="2"/>
      <c r="AM1232" s="2"/>
      <c r="AN1232" s="2"/>
      <c r="AO1232" s="2"/>
      <c r="AP1232" s="2"/>
      <c r="AQ1232" s="2"/>
      <c r="AR1232" s="2"/>
      <c r="AS1232" s="2"/>
      <c r="AT1232" s="2"/>
      <c r="AU1232" s="2"/>
      <c r="AV1232" s="2"/>
      <c r="AW1232" s="2"/>
      <c r="AX1232" s="2"/>
      <c r="AY1232" s="2"/>
      <c r="AZ1232" s="2"/>
      <c r="BA1232" s="2"/>
      <c r="BB1232" s="2"/>
      <c r="BC1232" s="2"/>
      <c r="BD1232" s="2"/>
      <c r="BE1232" s="2"/>
    </row>
    <row r="1233" spans="1:57" s="3" customFormat="1" ht="63.75" hidden="1" customHeight="1">
      <c r="A1233" s="520" t="s">
        <v>11</v>
      </c>
      <c r="B1233" s="476"/>
      <c r="C1233" s="511" t="s">
        <v>782</v>
      </c>
      <c r="D1233" s="62" t="s">
        <v>277</v>
      </c>
      <c r="E1233" s="30" t="s">
        <v>604</v>
      </c>
      <c r="F1233" s="75" t="s">
        <v>23</v>
      </c>
      <c r="G1233" s="254"/>
      <c r="H1233" s="630"/>
      <c r="I1233" s="67"/>
      <c r="J1233" s="258"/>
      <c r="K1233" s="258"/>
      <c r="L1233" s="258"/>
      <c r="M1233" s="258"/>
      <c r="N1233" s="216">
        <v>0</v>
      </c>
      <c r="O1233" s="50">
        <f t="shared" si="655"/>
        <v>0</v>
      </c>
      <c r="P1233" s="94">
        <f t="shared" si="656"/>
        <v>0</v>
      </c>
      <c r="Q1233" s="402">
        <v>7.2</v>
      </c>
      <c r="R1233" s="436">
        <f t="shared" si="657"/>
        <v>468</v>
      </c>
      <c r="S1233" s="394">
        <f t="shared" si="658"/>
        <v>257.40000000000003</v>
      </c>
      <c r="T1233" s="454">
        <v>45</v>
      </c>
      <c r="U1233" s="434">
        <f t="shared" si="659"/>
        <v>41.17307692307692</v>
      </c>
      <c r="V1233" s="458">
        <v>275.31</v>
      </c>
      <c r="W1233" s="318">
        <f t="shared" si="654"/>
        <v>0</v>
      </c>
      <c r="X1233" s="552">
        <f t="shared" si="646"/>
        <v>0</v>
      </c>
      <c r="Y1233" s="437" t="s">
        <v>771</v>
      </c>
      <c r="Z1233" s="435">
        <f t="shared" si="660"/>
        <v>45</v>
      </c>
      <c r="AA1233" s="427"/>
      <c r="AB1233" s="171"/>
      <c r="AC1233" s="1"/>
      <c r="AD1233" s="2"/>
      <c r="AE1233" s="2"/>
      <c r="AF1233" s="2"/>
      <c r="AG1233" s="2"/>
      <c r="AH1233" s="2"/>
      <c r="AI1233" s="2"/>
      <c r="AJ1233" s="2"/>
      <c r="AK1233" s="122"/>
      <c r="AL1233" s="2"/>
      <c r="AM1233" s="2"/>
      <c r="AN1233" s="2"/>
      <c r="AO1233" s="2"/>
      <c r="AP1233" s="2"/>
      <c r="AQ1233" s="2"/>
      <c r="AR1233" s="2"/>
      <c r="AS1233" s="2"/>
      <c r="AT1233" s="2"/>
      <c r="AU1233" s="2"/>
      <c r="AV1233" s="2"/>
      <c r="AW1233" s="2"/>
      <c r="AX1233" s="2"/>
      <c r="AY1233" s="2"/>
      <c r="AZ1233" s="2"/>
      <c r="BA1233" s="2"/>
      <c r="BB1233" s="2"/>
      <c r="BC1233" s="2"/>
      <c r="BD1233" s="2"/>
      <c r="BE1233" s="2"/>
    </row>
    <row r="1234" spans="1:57" s="3" customFormat="1" ht="27" hidden="1" customHeight="1">
      <c r="A1234" s="641" t="s">
        <v>11</v>
      </c>
      <c r="B1234" s="520"/>
      <c r="C1234" s="322"/>
      <c r="D1234" s="62" t="s">
        <v>278</v>
      </c>
      <c r="E1234" s="30" t="s">
        <v>604</v>
      </c>
      <c r="F1234" s="75" t="s">
        <v>10</v>
      </c>
      <c r="G1234" s="14"/>
      <c r="H1234" s="29"/>
      <c r="I1234" s="34"/>
      <c r="J1234" s="35"/>
      <c r="K1234" s="35"/>
      <c r="L1234" s="35"/>
      <c r="M1234" s="35"/>
      <c r="N1234" s="216">
        <v>0</v>
      </c>
      <c r="O1234" s="50">
        <f t="shared" si="655"/>
        <v>0</v>
      </c>
      <c r="P1234" s="94">
        <f t="shared" si="656"/>
        <v>0</v>
      </c>
      <c r="Q1234" s="402">
        <v>10.24</v>
      </c>
      <c r="R1234" s="436">
        <f t="shared" si="657"/>
        <v>665.6</v>
      </c>
      <c r="S1234" s="394">
        <f t="shared" si="658"/>
        <v>432.63999999999993</v>
      </c>
      <c r="T1234" s="454">
        <v>35</v>
      </c>
      <c r="U1234" s="434">
        <f t="shared" si="659"/>
        <v>38.61538461538462</v>
      </c>
      <c r="V1234" s="458">
        <v>408.57600000000002</v>
      </c>
      <c r="W1234" s="318">
        <f t="shared" si="654"/>
        <v>0</v>
      </c>
      <c r="X1234" s="552">
        <f t="shared" ref="X1234:X1297" si="661">R1234*P1234</f>
        <v>0</v>
      </c>
      <c r="Y1234" s="437" t="s">
        <v>771</v>
      </c>
      <c r="Z1234" s="435">
        <f t="shared" si="660"/>
        <v>35</v>
      </c>
      <c r="AA1234" s="427"/>
      <c r="AB1234" s="171"/>
      <c r="AC1234" s="1"/>
      <c r="AD1234" s="2"/>
      <c r="AE1234" s="2"/>
      <c r="AF1234" s="2"/>
      <c r="AG1234" s="2"/>
      <c r="AH1234" s="2"/>
      <c r="AI1234" s="2"/>
      <c r="AJ1234" s="2"/>
      <c r="AK1234" s="122"/>
      <c r="AL1234" s="2"/>
      <c r="AM1234" s="2"/>
      <c r="AN1234" s="2"/>
      <c r="AO1234" s="2"/>
      <c r="AP1234" s="2"/>
      <c r="AQ1234" s="2"/>
      <c r="AR1234" s="2"/>
      <c r="AS1234" s="2"/>
      <c r="AT1234" s="2"/>
      <c r="AU1234" s="2"/>
      <c r="AV1234" s="2"/>
      <c r="AW1234" s="2"/>
      <c r="AX1234" s="2"/>
      <c r="AY1234" s="2"/>
      <c r="AZ1234" s="2"/>
      <c r="BA1234" s="2"/>
      <c r="BB1234" s="2"/>
      <c r="BC1234" s="2"/>
      <c r="BD1234" s="2"/>
      <c r="BE1234" s="2"/>
    </row>
    <row r="1235" spans="1:57" s="3" customFormat="1" ht="27" hidden="1" customHeight="1">
      <c r="A1235" s="641" t="s">
        <v>11</v>
      </c>
      <c r="B1235" s="520"/>
      <c r="C1235" s="322"/>
      <c r="D1235" s="62" t="s">
        <v>278</v>
      </c>
      <c r="E1235" s="30" t="s">
        <v>604</v>
      </c>
      <c r="F1235" s="75" t="s">
        <v>281</v>
      </c>
      <c r="G1235" s="14"/>
      <c r="H1235" s="29"/>
      <c r="I1235" s="34"/>
      <c r="J1235" s="35"/>
      <c r="K1235" s="35"/>
      <c r="L1235" s="35"/>
      <c r="M1235" s="35"/>
      <c r="N1235" s="216">
        <v>0</v>
      </c>
      <c r="O1235" s="50">
        <f t="shared" si="655"/>
        <v>0</v>
      </c>
      <c r="P1235" s="94">
        <f t="shared" si="656"/>
        <v>0</v>
      </c>
      <c r="Q1235" s="402">
        <v>10.24</v>
      </c>
      <c r="R1235" s="436">
        <f t="shared" si="657"/>
        <v>665.6</v>
      </c>
      <c r="S1235" s="394">
        <f t="shared" si="658"/>
        <v>432.63999999999993</v>
      </c>
      <c r="T1235" s="454">
        <v>35</v>
      </c>
      <c r="U1235" s="434">
        <f t="shared" si="659"/>
        <v>38.61538461538462</v>
      </c>
      <c r="V1235" s="458">
        <v>408.57600000000002</v>
      </c>
      <c r="W1235" s="318">
        <f t="shared" si="654"/>
        <v>0</v>
      </c>
      <c r="X1235" s="552">
        <f t="shared" si="661"/>
        <v>0</v>
      </c>
      <c r="Y1235" s="437" t="s">
        <v>771</v>
      </c>
      <c r="Z1235" s="435">
        <f t="shared" si="660"/>
        <v>35</v>
      </c>
      <c r="AA1235" s="427"/>
      <c r="AB1235" s="171"/>
      <c r="AC1235" s="1"/>
      <c r="AD1235" s="2"/>
      <c r="AE1235" s="2"/>
      <c r="AF1235" s="2"/>
      <c r="AG1235" s="2"/>
      <c r="AH1235" s="2"/>
      <c r="AI1235" s="2"/>
      <c r="AJ1235" s="2"/>
      <c r="AK1235" s="122"/>
      <c r="AL1235" s="2"/>
      <c r="AM1235" s="2"/>
      <c r="AN1235" s="2"/>
      <c r="AO1235" s="2"/>
      <c r="AP1235" s="2"/>
      <c r="AQ1235" s="2"/>
      <c r="AR1235" s="2"/>
      <c r="AS1235" s="2"/>
      <c r="AT1235" s="2"/>
      <c r="AU1235" s="2"/>
      <c r="AV1235" s="2"/>
      <c r="AW1235" s="2"/>
      <c r="AX1235" s="2"/>
      <c r="AY1235" s="2"/>
      <c r="AZ1235" s="2"/>
      <c r="BA1235" s="2"/>
      <c r="BB1235" s="2"/>
      <c r="BC1235" s="2"/>
      <c r="BD1235" s="2"/>
      <c r="BE1235" s="2"/>
    </row>
    <row r="1236" spans="1:57" s="3" customFormat="1" ht="27" hidden="1" customHeight="1">
      <c r="A1236" s="491" t="s">
        <v>11</v>
      </c>
      <c r="B1236" s="491"/>
      <c r="C1236" s="322"/>
      <c r="D1236" s="62" t="s">
        <v>278</v>
      </c>
      <c r="E1236" s="30" t="s">
        <v>223</v>
      </c>
      <c r="F1236" s="75" t="s">
        <v>5</v>
      </c>
      <c r="G1236" s="14"/>
      <c r="H1236" s="29"/>
      <c r="I1236" s="34"/>
      <c r="J1236" s="35"/>
      <c r="K1236" s="35"/>
      <c r="L1236" s="35"/>
      <c r="M1236" s="35"/>
      <c r="N1236" s="216">
        <v>0</v>
      </c>
      <c r="O1236" s="50">
        <f t="shared" si="655"/>
        <v>0</v>
      </c>
      <c r="P1236" s="94">
        <f t="shared" si="656"/>
        <v>0</v>
      </c>
      <c r="Q1236" s="402">
        <v>9.15</v>
      </c>
      <c r="R1236" s="436">
        <f t="shared" si="657"/>
        <v>594.75</v>
      </c>
      <c r="S1236" s="394">
        <f t="shared" si="658"/>
        <v>237.9</v>
      </c>
      <c r="T1236" s="454">
        <v>60</v>
      </c>
      <c r="U1236" s="434">
        <f t="shared" si="659"/>
        <v>60.099999999999994</v>
      </c>
      <c r="V1236" s="458">
        <v>237.30525</v>
      </c>
      <c r="W1236" s="318">
        <f t="shared" si="654"/>
        <v>0</v>
      </c>
      <c r="X1236" s="552">
        <f t="shared" si="661"/>
        <v>0</v>
      </c>
      <c r="Y1236" s="437" t="s">
        <v>771</v>
      </c>
      <c r="Z1236" s="435">
        <f t="shared" si="660"/>
        <v>60</v>
      </c>
      <c r="AA1236" s="427"/>
      <c r="AB1236" s="171"/>
      <c r="AC1236" s="1"/>
      <c r="AD1236" s="2"/>
      <c r="AE1236" s="2"/>
      <c r="AF1236" s="2"/>
      <c r="AG1236" s="2"/>
      <c r="AH1236" s="2"/>
      <c r="AI1236" s="2"/>
      <c r="AJ1236" s="2"/>
      <c r="AK1236" s="122"/>
      <c r="AL1236" s="2"/>
      <c r="AM1236" s="2"/>
      <c r="AN1236" s="2"/>
      <c r="AO1236" s="2"/>
      <c r="AP1236" s="2"/>
      <c r="AQ1236" s="2"/>
      <c r="AR1236" s="2"/>
      <c r="AS1236" s="2"/>
      <c r="AT1236" s="2"/>
      <c r="AU1236" s="2"/>
      <c r="AV1236" s="2"/>
      <c r="AW1236" s="2"/>
      <c r="AX1236" s="2"/>
      <c r="AY1236" s="2"/>
      <c r="AZ1236" s="2"/>
      <c r="BA1236" s="2"/>
      <c r="BB1236" s="2"/>
      <c r="BC1236" s="2"/>
      <c r="BD1236" s="2"/>
      <c r="BE1236" s="2"/>
    </row>
    <row r="1237" spans="1:57" s="3" customFormat="1" ht="27" hidden="1" customHeight="1">
      <c r="A1237" s="491" t="s">
        <v>11</v>
      </c>
      <c r="B1237" s="491"/>
      <c r="C1237" s="322"/>
      <c r="D1237" s="62" t="s">
        <v>278</v>
      </c>
      <c r="E1237" s="30" t="s">
        <v>223</v>
      </c>
      <c r="F1237" s="75" t="s">
        <v>4</v>
      </c>
      <c r="G1237" s="14"/>
      <c r="H1237" s="29"/>
      <c r="I1237" s="34"/>
      <c r="J1237" s="35"/>
      <c r="K1237" s="35"/>
      <c r="L1237" s="35"/>
      <c r="M1237" s="35"/>
      <c r="N1237" s="216">
        <v>0</v>
      </c>
      <c r="O1237" s="50">
        <f t="shared" si="655"/>
        <v>0</v>
      </c>
      <c r="P1237" s="94">
        <f t="shared" si="656"/>
        <v>0</v>
      </c>
      <c r="Q1237" s="402">
        <v>9.15</v>
      </c>
      <c r="R1237" s="436">
        <f t="shared" si="657"/>
        <v>594.75</v>
      </c>
      <c r="S1237" s="394">
        <f t="shared" si="658"/>
        <v>386.58749999999992</v>
      </c>
      <c r="T1237" s="454">
        <v>35</v>
      </c>
      <c r="U1237" s="434">
        <f t="shared" si="659"/>
        <v>38.61538461538462</v>
      </c>
      <c r="V1237" s="458">
        <v>365.08499999999998</v>
      </c>
      <c r="W1237" s="318">
        <f t="shared" si="654"/>
        <v>0</v>
      </c>
      <c r="X1237" s="552">
        <f t="shared" si="661"/>
        <v>0</v>
      </c>
      <c r="Y1237" s="437" t="s">
        <v>771</v>
      </c>
      <c r="Z1237" s="435">
        <f t="shared" si="660"/>
        <v>35</v>
      </c>
      <c r="AA1237" s="427"/>
      <c r="AB1237" s="171"/>
      <c r="AC1237" s="1"/>
      <c r="AD1237" s="2"/>
      <c r="AE1237" s="2"/>
      <c r="AF1237" s="2"/>
      <c r="AG1237" s="2"/>
      <c r="AH1237" s="2"/>
      <c r="AI1237" s="2"/>
      <c r="AJ1237" s="2"/>
      <c r="AK1237" s="122"/>
      <c r="AL1237" s="2"/>
      <c r="AM1237" s="2"/>
      <c r="AN1237" s="2"/>
      <c r="AO1237" s="2"/>
      <c r="AP1237" s="2"/>
      <c r="AQ1237" s="2"/>
      <c r="AR1237" s="2"/>
      <c r="AS1237" s="2"/>
      <c r="AT1237" s="2"/>
      <c r="AU1237" s="2"/>
      <c r="AV1237" s="2"/>
      <c r="AW1237" s="2"/>
      <c r="AX1237" s="2"/>
      <c r="AY1237" s="2"/>
      <c r="AZ1237" s="2"/>
      <c r="BA1237" s="2"/>
      <c r="BB1237" s="2"/>
      <c r="BC1237" s="2"/>
      <c r="BD1237" s="2"/>
      <c r="BE1237" s="2"/>
    </row>
    <row r="1238" spans="1:57" s="3" customFormat="1" ht="27" hidden="1" customHeight="1">
      <c r="A1238" s="641" t="s">
        <v>11</v>
      </c>
      <c r="B1238" s="520"/>
      <c r="C1238" s="322"/>
      <c r="D1238" s="62" t="s">
        <v>278</v>
      </c>
      <c r="E1238" s="30" t="s">
        <v>604</v>
      </c>
      <c r="F1238" s="75" t="s">
        <v>23</v>
      </c>
      <c r="G1238" s="14"/>
      <c r="H1238" s="29"/>
      <c r="I1238" s="34"/>
      <c r="J1238" s="35"/>
      <c r="K1238" s="35"/>
      <c r="L1238" s="35"/>
      <c r="M1238" s="35"/>
      <c r="N1238" s="216">
        <v>0</v>
      </c>
      <c r="O1238" s="50">
        <f t="shared" si="655"/>
        <v>0</v>
      </c>
      <c r="P1238" s="94">
        <f t="shared" si="656"/>
        <v>0</v>
      </c>
      <c r="Q1238" s="402">
        <v>10.24</v>
      </c>
      <c r="R1238" s="436">
        <f t="shared" si="657"/>
        <v>665.6</v>
      </c>
      <c r="S1238" s="394">
        <f t="shared" si="658"/>
        <v>432.63999999999993</v>
      </c>
      <c r="T1238" s="454">
        <v>35</v>
      </c>
      <c r="U1238" s="434">
        <f t="shared" si="659"/>
        <v>38.61538461538462</v>
      </c>
      <c r="V1238" s="458">
        <v>408.57600000000002</v>
      </c>
      <c r="W1238" s="318">
        <f t="shared" si="654"/>
        <v>0</v>
      </c>
      <c r="X1238" s="552">
        <f t="shared" si="661"/>
        <v>0</v>
      </c>
      <c r="Y1238" s="437" t="s">
        <v>771</v>
      </c>
      <c r="Z1238" s="435">
        <f t="shared" si="660"/>
        <v>35</v>
      </c>
      <c r="AA1238" s="427"/>
      <c r="AB1238" s="171"/>
      <c r="AC1238" s="1"/>
      <c r="AD1238" s="2"/>
      <c r="AE1238" s="2"/>
      <c r="AF1238" s="2"/>
      <c r="AG1238" s="2"/>
      <c r="AH1238" s="2"/>
      <c r="AI1238" s="2"/>
      <c r="AJ1238" s="2"/>
      <c r="AK1238" s="122"/>
      <c r="AL1238" s="2"/>
      <c r="AM1238" s="2"/>
      <c r="AN1238" s="2"/>
      <c r="AO1238" s="2"/>
      <c r="AP1238" s="2"/>
      <c r="AQ1238" s="2"/>
      <c r="AR1238" s="2"/>
      <c r="AS1238" s="2"/>
      <c r="AT1238" s="2"/>
      <c r="AU1238" s="2"/>
      <c r="AV1238" s="2"/>
      <c r="AW1238" s="2"/>
      <c r="AX1238" s="2"/>
      <c r="AY1238" s="2"/>
      <c r="AZ1238" s="2"/>
      <c r="BA1238" s="2"/>
      <c r="BB1238" s="2"/>
      <c r="BC1238" s="2"/>
      <c r="BD1238" s="2"/>
      <c r="BE1238" s="2"/>
    </row>
    <row r="1239" spans="1:57" s="3" customFormat="1" ht="27" hidden="1" customHeight="1">
      <c r="A1239" s="641" t="s">
        <v>11</v>
      </c>
      <c r="B1239" s="520"/>
      <c r="C1239" s="322"/>
      <c r="D1239" s="62" t="s">
        <v>602</v>
      </c>
      <c r="E1239" s="69" t="s">
        <v>601</v>
      </c>
      <c r="F1239" s="75" t="s">
        <v>5</v>
      </c>
      <c r="G1239" s="14"/>
      <c r="H1239" s="29"/>
      <c r="I1239" s="34"/>
      <c r="J1239" s="35"/>
      <c r="K1239" s="35"/>
      <c r="L1239" s="35"/>
      <c r="M1239" s="35"/>
      <c r="N1239" s="216">
        <v>0</v>
      </c>
      <c r="O1239" s="50">
        <f t="shared" si="655"/>
        <v>0</v>
      </c>
      <c r="P1239" s="94">
        <f t="shared" si="656"/>
        <v>0</v>
      </c>
      <c r="Q1239" s="402">
        <v>7.07</v>
      </c>
      <c r="R1239" s="436">
        <f t="shared" si="657"/>
        <v>459.55</v>
      </c>
      <c r="S1239" s="394">
        <f t="shared" si="658"/>
        <v>298.70749999999998</v>
      </c>
      <c r="T1239" s="454">
        <v>35</v>
      </c>
      <c r="U1239" s="434">
        <f t="shared" si="659"/>
        <v>38.61538461538462</v>
      </c>
      <c r="V1239" s="458">
        <v>282.09300000000002</v>
      </c>
      <c r="W1239" s="318">
        <f t="shared" si="654"/>
        <v>0</v>
      </c>
      <c r="X1239" s="552">
        <f t="shared" si="661"/>
        <v>0</v>
      </c>
      <c r="Y1239" s="437" t="s">
        <v>771</v>
      </c>
      <c r="Z1239" s="435">
        <f t="shared" si="660"/>
        <v>35</v>
      </c>
      <c r="AA1239" s="427"/>
      <c r="AB1239" s="171"/>
      <c r="AC1239" s="1"/>
      <c r="AD1239" s="2"/>
      <c r="AE1239" s="2"/>
      <c r="AF1239" s="2"/>
      <c r="AG1239" s="2"/>
      <c r="AH1239" s="2"/>
      <c r="AI1239" s="2"/>
      <c r="AJ1239" s="2"/>
      <c r="AK1239" s="122"/>
      <c r="AL1239" s="2"/>
      <c r="AM1239" s="2"/>
      <c r="AN1239" s="2"/>
      <c r="AO1239" s="2"/>
      <c r="AP1239" s="2"/>
      <c r="AQ1239" s="2"/>
      <c r="AR1239" s="2"/>
      <c r="AS1239" s="2"/>
      <c r="AT1239" s="2"/>
      <c r="AU1239" s="2"/>
      <c r="AV1239" s="2"/>
      <c r="AW1239" s="2"/>
      <c r="AX1239" s="2"/>
      <c r="AY1239" s="2"/>
      <c r="AZ1239" s="2"/>
      <c r="BA1239" s="2"/>
      <c r="BB1239" s="2"/>
      <c r="BC1239" s="2"/>
      <c r="BD1239" s="2"/>
      <c r="BE1239" s="2"/>
    </row>
    <row r="1240" spans="1:57" s="3" customFormat="1" ht="27" hidden="1" customHeight="1">
      <c r="A1240" s="641" t="s">
        <v>11</v>
      </c>
      <c r="B1240" s="520"/>
      <c r="C1240" s="322"/>
      <c r="D1240" s="62" t="s">
        <v>602</v>
      </c>
      <c r="E1240" s="69" t="s">
        <v>601</v>
      </c>
      <c r="F1240" s="75" t="s">
        <v>7</v>
      </c>
      <c r="G1240" s="14"/>
      <c r="H1240" s="29"/>
      <c r="I1240" s="34"/>
      <c r="J1240" s="35"/>
      <c r="K1240" s="35"/>
      <c r="L1240" s="35"/>
      <c r="M1240" s="35"/>
      <c r="N1240" s="216">
        <v>0</v>
      </c>
      <c r="O1240" s="50">
        <f t="shared" si="655"/>
        <v>0</v>
      </c>
      <c r="P1240" s="94">
        <f t="shared" si="656"/>
        <v>0</v>
      </c>
      <c r="Q1240" s="402">
        <v>7.07</v>
      </c>
      <c r="R1240" s="436">
        <f t="shared" si="657"/>
        <v>459.55</v>
      </c>
      <c r="S1240" s="394">
        <f t="shared" si="658"/>
        <v>298.70749999999998</v>
      </c>
      <c r="T1240" s="454">
        <v>35</v>
      </c>
      <c r="U1240" s="434">
        <f t="shared" si="659"/>
        <v>38.61538461538462</v>
      </c>
      <c r="V1240" s="458">
        <v>282.09300000000002</v>
      </c>
      <c r="W1240" s="318">
        <f t="shared" si="654"/>
        <v>0</v>
      </c>
      <c r="X1240" s="552">
        <f t="shared" si="661"/>
        <v>0</v>
      </c>
      <c r="Y1240" s="437" t="s">
        <v>771</v>
      </c>
      <c r="Z1240" s="435">
        <f t="shared" si="660"/>
        <v>35</v>
      </c>
      <c r="AA1240" s="427"/>
      <c r="AB1240" s="171"/>
      <c r="AC1240" s="1"/>
      <c r="AD1240" s="2"/>
      <c r="AE1240" s="2"/>
      <c r="AF1240" s="2"/>
      <c r="AG1240" s="2"/>
      <c r="AH1240" s="2"/>
      <c r="AI1240" s="2"/>
      <c r="AJ1240" s="2"/>
      <c r="AK1240" s="122"/>
      <c r="AL1240" s="2"/>
      <c r="AM1240" s="2"/>
      <c r="AN1240" s="2"/>
      <c r="AO1240" s="2"/>
      <c r="AP1240" s="2"/>
      <c r="AQ1240" s="2"/>
      <c r="AR1240" s="2"/>
      <c r="AS1240" s="2"/>
      <c r="AT1240" s="2"/>
      <c r="AU1240" s="2"/>
      <c r="AV1240" s="2"/>
      <c r="AW1240" s="2"/>
      <c r="AX1240" s="2"/>
      <c r="AY1240" s="2"/>
      <c r="AZ1240" s="2"/>
      <c r="BA1240" s="2"/>
      <c r="BB1240" s="2"/>
      <c r="BC1240" s="2"/>
      <c r="BD1240" s="2"/>
      <c r="BE1240" s="2"/>
    </row>
    <row r="1241" spans="1:57" s="3" customFormat="1" ht="27" hidden="1" customHeight="1">
      <c r="A1241" s="641" t="s">
        <v>11</v>
      </c>
      <c r="B1241" s="520"/>
      <c r="C1241" s="322"/>
      <c r="D1241" s="62" t="s">
        <v>602</v>
      </c>
      <c r="E1241" s="69" t="s">
        <v>601</v>
      </c>
      <c r="F1241" s="75" t="s">
        <v>4</v>
      </c>
      <c r="G1241" s="14"/>
      <c r="H1241" s="29"/>
      <c r="I1241" s="34"/>
      <c r="J1241" s="35"/>
      <c r="K1241" s="35"/>
      <c r="L1241" s="35"/>
      <c r="M1241" s="35"/>
      <c r="N1241" s="216">
        <v>0</v>
      </c>
      <c r="O1241" s="50">
        <f t="shared" si="655"/>
        <v>0</v>
      </c>
      <c r="P1241" s="94">
        <f t="shared" si="656"/>
        <v>0</v>
      </c>
      <c r="Q1241" s="402">
        <v>7.07</v>
      </c>
      <c r="R1241" s="436">
        <f t="shared" si="657"/>
        <v>459.55</v>
      </c>
      <c r="S1241" s="394">
        <f t="shared" si="658"/>
        <v>298.70749999999998</v>
      </c>
      <c r="T1241" s="454">
        <v>35</v>
      </c>
      <c r="U1241" s="434">
        <f t="shared" si="659"/>
        <v>38.61538461538462</v>
      </c>
      <c r="V1241" s="458">
        <v>282.09300000000002</v>
      </c>
      <c r="W1241" s="318">
        <f t="shared" si="654"/>
        <v>0</v>
      </c>
      <c r="X1241" s="552">
        <f t="shared" si="661"/>
        <v>0</v>
      </c>
      <c r="Y1241" s="437" t="s">
        <v>771</v>
      </c>
      <c r="Z1241" s="435">
        <f t="shared" si="660"/>
        <v>35</v>
      </c>
      <c r="AA1241" s="427"/>
      <c r="AB1241" s="171"/>
      <c r="AC1241" s="1"/>
      <c r="AD1241" s="2"/>
      <c r="AE1241" s="2"/>
      <c r="AF1241" s="2"/>
      <c r="AG1241" s="2"/>
      <c r="AH1241" s="2"/>
      <c r="AI1241" s="2"/>
      <c r="AJ1241" s="2"/>
      <c r="AK1241" s="122"/>
      <c r="AL1241" s="2"/>
      <c r="AM1241" s="2"/>
      <c r="AN1241" s="2"/>
      <c r="AO1241" s="2"/>
      <c r="AP1241" s="2"/>
      <c r="AQ1241" s="2"/>
      <c r="AR1241" s="2"/>
      <c r="AS1241" s="2"/>
      <c r="AT1241" s="2"/>
      <c r="AU1241" s="2"/>
      <c r="AV1241" s="2"/>
      <c r="AW1241" s="2"/>
      <c r="AX1241" s="2"/>
      <c r="AY1241" s="2"/>
      <c r="AZ1241" s="2"/>
      <c r="BA1241" s="2"/>
      <c r="BB1241" s="2"/>
      <c r="BC1241" s="2"/>
      <c r="BD1241" s="2"/>
      <c r="BE1241" s="2"/>
    </row>
    <row r="1242" spans="1:57" s="3" customFormat="1" ht="27" hidden="1" customHeight="1">
      <c r="A1242" s="641" t="s">
        <v>11</v>
      </c>
      <c r="B1242" s="520"/>
      <c r="C1242" s="322"/>
      <c r="D1242" s="62" t="s">
        <v>602</v>
      </c>
      <c r="E1242" s="69" t="s">
        <v>601</v>
      </c>
      <c r="F1242" s="75" t="s">
        <v>33</v>
      </c>
      <c r="G1242" s="14"/>
      <c r="H1242" s="29"/>
      <c r="I1242" s="34"/>
      <c r="J1242" s="35"/>
      <c r="K1242" s="35"/>
      <c r="L1242" s="35"/>
      <c r="M1242" s="35"/>
      <c r="N1242" s="216">
        <v>0</v>
      </c>
      <c r="O1242" s="50">
        <f t="shared" si="655"/>
        <v>0</v>
      </c>
      <c r="P1242" s="94">
        <f t="shared" si="656"/>
        <v>0</v>
      </c>
      <c r="Q1242" s="402">
        <v>7.07</v>
      </c>
      <c r="R1242" s="436">
        <f t="shared" si="657"/>
        <v>459.55</v>
      </c>
      <c r="S1242" s="394">
        <f t="shared" si="658"/>
        <v>298.70749999999998</v>
      </c>
      <c r="T1242" s="454">
        <v>35</v>
      </c>
      <c r="U1242" s="434">
        <f t="shared" si="659"/>
        <v>38.61538461538462</v>
      </c>
      <c r="V1242" s="458">
        <v>282.09300000000002</v>
      </c>
      <c r="W1242" s="318">
        <f t="shared" si="654"/>
        <v>0</v>
      </c>
      <c r="X1242" s="552">
        <f t="shared" si="661"/>
        <v>0</v>
      </c>
      <c r="Y1242" s="437" t="s">
        <v>771</v>
      </c>
      <c r="Z1242" s="435">
        <f t="shared" si="660"/>
        <v>35</v>
      </c>
      <c r="AA1242" s="427"/>
      <c r="AB1242" s="2"/>
      <c r="AC1242" s="1"/>
      <c r="AD1242" s="2"/>
      <c r="AE1242" s="2"/>
      <c r="AF1242" s="2"/>
      <c r="AG1242" s="2"/>
      <c r="AH1242" s="2"/>
      <c r="AI1242" s="2"/>
      <c r="AJ1242" s="2"/>
      <c r="AK1242" s="122"/>
      <c r="AL1242" s="2"/>
      <c r="AM1242" s="2"/>
      <c r="AN1242" s="2"/>
      <c r="AO1242" s="2"/>
      <c r="AP1242" s="2"/>
      <c r="AQ1242" s="2"/>
      <c r="AR1242" s="2"/>
      <c r="AS1242" s="2"/>
      <c r="AT1242" s="2"/>
      <c r="AU1242" s="2"/>
      <c r="AV1242" s="2"/>
      <c r="AW1242" s="2"/>
      <c r="AX1242" s="2"/>
      <c r="AY1242" s="2"/>
      <c r="AZ1242" s="2"/>
      <c r="BA1242" s="2"/>
      <c r="BB1242" s="2"/>
      <c r="BC1242" s="2"/>
      <c r="BD1242" s="2"/>
      <c r="BE1242" s="2"/>
    </row>
    <row r="1243" spans="1:57" s="3" customFormat="1" ht="27" hidden="1" customHeight="1">
      <c r="A1243" s="641" t="s">
        <v>11</v>
      </c>
      <c r="B1243" s="491"/>
      <c r="C1243" s="322"/>
      <c r="D1243" s="62"/>
      <c r="E1243" s="30" t="s">
        <v>542</v>
      </c>
      <c r="F1243" s="75" t="s">
        <v>76</v>
      </c>
      <c r="G1243" s="14"/>
      <c r="H1243" s="29"/>
      <c r="I1243" s="34"/>
      <c r="J1243" s="35"/>
      <c r="K1243" s="35"/>
      <c r="L1243" s="35"/>
      <c r="M1243" s="35"/>
      <c r="N1243" s="216">
        <v>0</v>
      </c>
      <c r="O1243" s="50">
        <f t="shared" si="655"/>
        <v>0</v>
      </c>
      <c r="P1243" s="94">
        <f t="shared" si="656"/>
        <v>0</v>
      </c>
      <c r="Q1243" s="402">
        <v>8.5399999999999991</v>
      </c>
      <c r="R1243" s="436">
        <f t="shared" si="657"/>
        <v>555.09999999999991</v>
      </c>
      <c r="S1243" s="394">
        <f t="shared" si="658"/>
        <v>360.81499999999988</v>
      </c>
      <c r="T1243" s="454">
        <v>35</v>
      </c>
      <c r="U1243" s="434">
        <f t="shared" si="659"/>
        <v>38.615384615384606</v>
      </c>
      <c r="V1243" s="458">
        <v>340.74599999999998</v>
      </c>
      <c r="W1243" s="318">
        <f t="shared" si="654"/>
        <v>0</v>
      </c>
      <c r="X1243" s="552">
        <f t="shared" si="661"/>
        <v>0</v>
      </c>
      <c r="Y1243" s="437" t="s">
        <v>771</v>
      </c>
      <c r="Z1243" s="435">
        <f t="shared" si="660"/>
        <v>35</v>
      </c>
      <c r="AA1243" s="427"/>
      <c r="AB1243" s="2"/>
      <c r="AC1243" s="1"/>
      <c r="AD1243" s="2"/>
      <c r="AE1243" s="2"/>
      <c r="AF1243" s="2"/>
      <c r="AG1243" s="2"/>
      <c r="AH1243" s="2"/>
      <c r="AI1243" s="2"/>
      <c r="AJ1243" s="2"/>
      <c r="AK1243" s="122"/>
      <c r="AL1243" s="2"/>
      <c r="AM1243" s="2"/>
      <c r="AN1243" s="2"/>
      <c r="AO1243" s="2"/>
      <c r="AP1243" s="2"/>
      <c r="AQ1243" s="2"/>
      <c r="AR1243" s="2"/>
      <c r="AS1243" s="2"/>
      <c r="AT1243" s="2"/>
      <c r="AU1243" s="2"/>
      <c r="AV1243" s="2"/>
      <c r="AW1243" s="2"/>
      <c r="AX1243" s="2"/>
      <c r="AY1243" s="2"/>
      <c r="AZ1243" s="2"/>
      <c r="BA1243" s="2"/>
      <c r="BB1243" s="2"/>
      <c r="BC1243" s="2"/>
      <c r="BD1243" s="2"/>
      <c r="BE1243" s="2"/>
    </row>
    <row r="1244" spans="1:57" s="3" customFormat="1" ht="27" hidden="1" customHeight="1">
      <c r="A1244" s="641" t="s">
        <v>11</v>
      </c>
      <c r="B1244" s="491"/>
      <c r="C1244" s="322"/>
      <c r="D1244" s="62" t="s">
        <v>238</v>
      </c>
      <c r="E1244" s="69" t="s">
        <v>605</v>
      </c>
      <c r="F1244" s="75" t="s">
        <v>23</v>
      </c>
      <c r="G1244" s="14"/>
      <c r="H1244" s="29"/>
      <c r="I1244" s="34"/>
      <c r="J1244" s="35"/>
      <c r="K1244" s="35"/>
      <c r="L1244" s="35"/>
      <c r="M1244" s="35"/>
      <c r="N1244" s="216">
        <v>0</v>
      </c>
      <c r="O1244" s="50">
        <f t="shared" si="655"/>
        <v>0</v>
      </c>
      <c r="P1244" s="94">
        <f t="shared" si="656"/>
        <v>0</v>
      </c>
      <c r="Q1244" s="402">
        <v>8.9</v>
      </c>
      <c r="R1244" s="436">
        <f t="shared" si="657"/>
        <v>578.5</v>
      </c>
      <c r="S1244" s="394">
        <f t="shared" si="658"/>
        <v>231.4</v>
      </c>
      <c r="T1244" s="454">
        <v>60</v>
      </c>
      <c r="U1244" s="434">
        <f t="shared" si="659"/>
        <v>60.099999999999994</v>
      </c>
      <c r="V1244" s="458">
        <v>230.82150000000001</v>
      </c>
      <c r="W1244" s="318">
        <f t="shared" si="654"/>
        <v>0</v>
      </c>
      <c r="X1244" s="552">
        <f t="shared" si="661"/>
        <v>0</v>
      </c>
      <c r="Y1244" s="437" t="s">
        <v>771</v>
      </c>
      <c r="Z1244" s="435">
        <f t="shared" si="660"/>
        <v>60</v>
      </c>
      <c r="AA1244" s="427"/>
      <c r="AB1244" s="171"/>
      <c r="AC1244" s="1"/>
      <c r="AD1244" s="2"/>
      <c r="AE1244" s="2"/>
      <c r="AF1244" s="2"/>
      <c r="AG1244" s="2"/>
      <c r="AH1244" s="2"/>
      <c r="AI1244" s="2"/>
      <c r="AJ1244" s="2"/>
      <c r="AK1244" s="122"/>
      <c r="AL1244" s="2"/>
      <c r="AM1244" s="2"/>
      <c r="AN1244" s="2"/>
      <c r="AO1244" s="2"/>
      <c r="AP1244" s="2"/>
      <c r="AQ1244" s="2"/>
      <c r="AR1244" s="2"/>
      <c r="AS1244" s="2"/>
      <c r="AT1244" s="2"/>
      <c r="AU1244" s="2"/>
      <c r="AV1244" s="2"/>
      <c r="AW1244" s="2"/>
      <c r="AX1244" s="2"/>
      <c r="AY1244" s="2"/>
      <c r="AZ1244" s="2"/>
      <c r="BA1244" s="2"/>
      <c r="BB1244" s="2"/>
      <c r="BC1244" s="2"/>
      <c r="BD1244" s="2"/>
      <c r="BE1244" s="2"/>
    </row>
    <row r="1245" spans="1:57" s="3" customFormat="1" ht="27" hidden="1" customHeight="1">
      <c r="A1245" s="641" t="s">
        <v>11</v>
      </c>
      <c r="B1245" s="520"/>
      <c r="C1245" s="322"/>
      <c r="D1245" s="62" t="s">
        <v>505</v>
      </c>
      <c r="E1245" s="30" t="s">
        <v>586</v>
      </c>
      <c r="F1245" s="75" t="s">
        <v>10</v>
      </c>
      <c r="G1245" s="14"/>
      <c r="H1245" s="29"/>
      <c r="I1245" s="34"/>
      <c r="J1245" s="35"/>
      <c r="K1245" s="35"/>
      <c r="L1245" s="35"/>
      <c r="M1245" s="35"/>
      <c r="N1245" s="216">
        <v>0</v>
      </c>
      <c r="O1245" s="50">
        <f t="shared" si="655"/>
        <v>0</v>
      </c>
      <c r="P1245" s="94">
        <f t="shared" si="656"/>
        <v>0</v>
      </c>
      <c r="Q1245" s="402">
        <v>6.1</v>
      </c>
      <c r="R1245" s="436">
        <f t="shared" si="657"/>
        <v>396.5</v>
      </c>
      <c r="S1245" s="394">
        <f t="shared" si="658"/>
        <v>257.72499999999997</v>
      </c>
      <c r="T1245" s="454">
        <v>35</v>
      </c>
      <c r="U1245" s="434">
        <f t="shared" si="659"/>
        <v>38.61538461538462</v>
      </c>
      <c r="V1245" s="458">
        <v>243.39</v>
      </c>
      <c r="W1245" s="318">
        <f t="shared" si="654"/>
        <v>0</v>
      </c>
      <c r="X1245" s="552">
        <f t="shared" si="661"/>
        <v>0</v>
      </c>
      <c r="Y1245" s="437" t="s">
        <v>771</v>
      </c>
      <c r="Z1245" s="435">
        <f t="shared" si="660"/>
        <v>35</v>
      </c>
      <c r="AA1245" s="427"/>
      <c r="AB1245" s="2"/>
      <c r="AC1245" s="1"/>
      <c r="AD1245" s="2"/>
      <c r="AE1245" s="2"/>
      <c r="AF1245" s="2"/>
      <c r="AG1245" s="2"/>
      <c r="AH1245" s="2"/>
      <c r="AI1245" s="2"/>
      <c r="AJ1245" s="2"/>
      <c r="AK1245" s="122"/>
      <c r="AL1245" s="2"/>
      <c r="AM1245" s="2"/>
      <c r="AN1245" s="2"/>
      <c r="AO1245" s="2"/>
      <c r="AP1245" s="2"/>
      <c r="AQ1245" s="2"/>
      <c r="AR1245" s="2"/>
      <c r="AS1245" s="2"/>
      <c r="AT1245" s="2"/>
      <c r="AU1245" s="2"/>
      <c r="AV1245" s="2"/>
      <c r="AW1245" s="2"/>
      <c r="AX1245" s="2"/>
      <c r="AY1245" s="2"/>
      <c r="AZ1245" s="2"/>
      <c r="BA1245" s="2"/>
      <c r="BB1245" s="2"/>
      <c r="BC1245" s="2"/>
      <c r="BD1245" s="2"/>
      <c r="BE1245" s="2"/>
    </row>
    <row r="1246" spans="1:57" s="3" customFormat="1" ht="27" hidden="1" customHeight="1">
      <c r="A1246" s="641" t="s">
        <v>11</v>
      </c>
      <c r="B1246" s="520"/>
      <c r="C1246" s="322"/>
      <c r="D1246" s="62" t="s">
        <v>505</v>
      </c>
      <c r="E1246" s="30" t="s">
        <v>586</v>
      </c>
      <c r="F1246" s="75" t="s">
        <v>7</v>
      </c>
      <c r="G1246" s="14"/>
      <c r="H1246" s="29"/>
      <c r="I1246" s="34"/>
      <c r="J1246" s="35"/>
      <c r="K1246" s="35"/>
      <c r="L1246" s="35"/>
      <c r="M1246" s="35"/>
      <c r="N1246" s="216">
        <v>0</v>
      </c>
      <c r="O1246" s="50">
        <f t="shared" si="655"/>
        <v>0</v>
      </c>
      <c r="P1246" s="94">
        <f t="shared" si="656"/>
        <v>0</v>
      </c>
      <c r="Q1246" s="402">
        <v>6.1</v>
      </c>
      <c r="R1246" s="436">
        <f t="shared" si="657"/>
        <v>396.5</v>
      </c>
      <c r="S1246" s="394">
        <f t="shared" si="658"/>
        <v>257.72499999999997</v>
      </c>
      <c r="T1246" s="454">
        <v>35</v>
      </c>
      <c r="U1246" s="434">
        <f t="shared" si="659"/>
        <v>38.61538461538462</v>
      </c>
      <c r="V1246" s="458">
        <v>243.39</v>
      </c>
      <c r="W1246" s="318">
        <f t="shared" si="654"/>
        <v>0</v>
      </c>
      <c r="X1246" s="552">
        <f t="shared" si="661"/>
        <v>0</v>
      </c>
      <c r="Y1246" s="437" t="s">
        <v>771</v>
      </c>
      <c r="Z1246" s="435">
        <f t="shared" si="660"/>
        <v>35</v>
      </c>
      <c r="AA1246" s="427"/>
      <c r="AB1246" s="2"/>
      <c r="AC1246" s="1"/>
      <c r="AD1246" s="2"/>
      <c r="AE1246" s="2"/>
      <c r="AF1246" s="2"/>
      <c r="AG1246" s="2"/>
      <c r="AH1246" s="2"/>
      <c r="AI1246" s="2"/>
      <c r="AJ1246" s="2"/>
      <c r="AK1246" s="122"/>
      <c r="AL1246" s="2"/>
      <c r="AM1246" s="2"/>
      <c r="AN1246" s="2"/>
      <c r="AO1246" s="2"/>
      <c r="AP1246" s="2"/>
      <c r="AQ1246" s="2"/>
      <c r="AR1246" s="2"/>
      <c r="AS1246" s="2"/>
      <c r="AT1246" s="2"/>
      <c r="AU1246" s="2"/>
      <c r="AV1246" s="2"/>
      <c r="AW1246" s="2"/>
      <c r="AX1246" s="2"/>
      <c r="AY1246" s="2"/>
      <c r="AZ1246" s="2"/>
      <c r="BA1246" s="2"/>
      <c r="BB1246" s="2"/>
      <c r="BC1246" s="2"/>
      <c r="BD1246" s="2"/>
      <c r="BE1246" s="2"/>
    </row>
    <row r="1247" spans="1:57" s="3" customFormat="1" ht="27" hidden="1" customHeight="1">
      <c r="A1247" s="641" t="s">
        <v>11</v>
      </c>
      <c r="B1247" s="520"/>
      <c r="C1247" s="322"/>
      <c r="D1247" s="62" t="s">
        <v>505</v>
      </c>
      <c r="E1247" s="30" t="s">
        <v>586</v>
      </c>
      <c r="F1247" s="75" t="s">
        <v>54</v>
      </c>
      <c r="G1247" s="14"/>
      <c r="H1247" s="29"/>
      <c r="I1247" s="34"/>
      <c r="J1247" s="35"/>
      <c r="K1247" s="35"/>
      <c r="L1247" s="35"/>
      <c r="M1247" s="35"/>
      <c r="N1247" s="216">
        <v>0</v>
      </c>
      <c r="O1247" s="50">
        <f t="shared" si="655"/>
        <v>0</v>
      </c>
      <c r="P1247" s="94">
        <f t="shared" si="656"/>
        <v>0</v>
      </c>
      <c r="Q1247" s="402">
        <v>6.1</v>
      </c>
      <c r="R1247" s="436">
        <f t="shared" si="657"/>
        <v>396.5</v>
      </c>
      <c r="S1247" s="394">
        <f t="shared" si="658"/>
        <v>257.72499999999997</v>
      </c>
      <c r="T1247" s="454">
        <v>35</v>
      </c>
      <c r="U1247" s="434">
        <f t="shared" si="659"/>
        <v>38.61538461538462</v>
      </c>
      <c r="V1247" s="458">
        <v>243.39</v>
      </c>
      <c r="W1247" s="318">
        <f t="shared" si="654"/>
        <v>0</v>
      </c>
      <c r="X1247" s="552">
        <f t="shared" si="661"/>
        <v>0</v>
      </c>
      <c r="Y1247" s="437" t="s">
        <v>771</v>
      </c>
      <c r="Z1247" s="435">
        <f t="shared" si="660"/>
        <v>35</v>
      </c>
      <c r="AA1247" s="427"/>
      <c r="AB1247" s="2"/>
      <c r="AC1247" s="1"/>
      <c r="AD1247" s="2"/>
      <c r="AE1247" s="2"/>
      <c r="AF1247" s="2"/>
      <c r="AG1247" s="2"/>
      <c r="AH1247" s="2"/>
      <c r="AI1247" s="2"/>
      <c r="AJ1247" s="2"/>
      <c r="AK1247" s="122"/>
      <c r="AL1247" s="2"/>
      <c r="AM1247" s="2"/>
      <c r="AN1247" s="2"/>
      <c r="AO1247" s="2"/>
      <c r="AP1247" s="2"/>
      <c r="AQ1247" s="2"/>
      <c r="AR1247" s="2"/>
      <c r="AS1247" s="2"/>
      <c r="AT1247" s="2"/>
      <c r="AU1247" s="2"/>
      <c r="AV1247" s="2"/>
      <c r="AW1247" s="2"/>
      <c r="AX1247" s="2"/>
      <c r="AY1247" s="2"/>
      <c r="AZ1247" s="2"/>
      <c r="BA1247" s="2"/>
      <c r="BB1247" s="2"/>
      <c r="BC1247" s="2"/>
      <c r="BD1247" s="2"/>
      <c r="BE1247" s="2"/>
    </row>
    <row r="1248" spans="1:57" s="3" customFormat="1" ht="27" hidden="1" customHeight="1">
      <c r="A1248" s="641" t="s">
        <v>11</v>
      </c>
      <c r="B1248" s="520"/>
      <c r="C1248" s="322"/>
      <c r="D1248" s="178" t="s">
        <v>585</v>
      </c>
      <c r="E1248" s="179" t="s">
        <v>236</v>
      </c>
      <c r="F1248" s="180" t="s">
        <v>6</v>
      </c>
      <c r="G1248" s="14"/>
      <c r="H1248" s="29"/>
      <c r="I1248" s="34"/>
      <c r="J1248" s="35"/>
      <c r="K1248" s="35"/>
      <c r="L1248" s="35"/>
      <c r="M1248" s="35"/>
      <c r="N1248" s="216">
        <v>0</v>
      </c>
      <c r="O1248" s="50">
        <f t="shared" si="655"/>
        <v>0</v>
      </c>
      <c r="P1248" s="94">
        <f t="shared" si="656"/>
        <v>0</v>
      </c>
      <c r="Q1248" s="402">
        <v>4.76</v>
      </c>
      <c r="R1248" s="436">
        <f t="shared" si="657"/>
        <v>309.39999999999998</v>
      </c>
      <c r="S1248" s="394">
        <f t="shared" si="658"/>
        <v>201.10999999999996</v>
      </c>
      <c r="T1248" s="454">
        <v>35</v>
      </c>
      <c r="U1248" s="434">
        <f t="shared" si="659"/>
        <v>38.61538461538462</v>
      </c>
      <c r="V1248" s="458">
        <v>189.92399999999998</v>
      </c>
      <c r="W1248" s="318">
        <f t="shared" si="654"/>
        <v>0</v>
      </c>
      <c r="X1248" s="552">
        <f t="shared" si="661"/>
        <v>0</v>
      </c>
      <c r="Y1248" s="437" t="s">
        <v>771</v>
      </c>
      <c r="Z1248" s="435">
        <f t="shared" si="660"/>
        <v>35</v>
      </c>
      <c r="AA1248" s="427"/>
      <c r="AB1248" s="2"/>
      <c r="AC1248" s="1"/>
      <c r="AD1248" s="2"/>
      <c r="AE1248" s="2"/>
      <c r="AF1248" s="2"/>
      <c r="AG1248" s="2"/>
      <c r="AH1248" s="2"/>
      <c r="AI1248" s="2"/>
      <c r="AJ1248" s="2"/>
      <c r="AK1248" s="122"/>
      <c r="AL1248" s="2"/>
      <c r="AM1248" s="2"/>
      <c r="AN1248" s="2"/>
      <c r="AO1248" s="2"/>
      <c r="AP1248" s="2"/>
      <c r="AQ1248" s="2"/>
      <c r="AR1248" s="2"/>
      <c r="AS1248" s="2"/>
      <c r="AT1248" s="2"/>
      <c r="AU1248" s="2"/>
      <c r="AV1248" s="2"/>
      <c r="AW1248" s="2"/>
      <c r="AX1248" s="2"/>
      <c r="AY1248" s="2"/>
      <c r="AZ1248" s="2"/>
      <c r="BA1248" s="2"/>
      <c r="BB1248" s="2"/>
      <c r="BC1248" s="2"/>
      <c r="BD1248" s="2"/>
      <c r="BE1248" s="2"/>
    </row>
    <row r="1249" spans="1:57" s="3" customFormat="1" ht="27" hidden="1" customHeight="1">
      <c r="A1249" s="641" t="s">
        <v>11</v>
      </c>
      <c r="B1249" s="520"/>
      <c r="C1249" s="322"/>
      <c r="D1249" s="178" t="s">
        <v>585</v>
      </c>
      <c r="E1249" s="179" t="s">
        <v>236</v>
      </c>
      <c r="F1249" s="180" t="s">
        <v>47</v>
      </c>
      <c r="G1249" s="14"/>
      <c r="H1249" s="29"/>
      <c r="I1249" s="34"/>
      <c r="J1249" s="35"/>
      <c r="K1249" s="35"/>
      <c r="L1249" s="35"/>
      <c r="M1249" s="35"/>
      <c r="N1249" s="216">
        <v>0</v>
      </c>
      <c r="O1249" s="50">
        <f t="shared" si="655"/>
        <v>0</v>
      </c>
      <c r="P1249" s="94">
        <f t="shared" si="656"/>
        <v>0</v>
      </c>
      <c r="Q1249" s="402">
        <v>4.76</v>
      </c>
      <c r="R1249" s="436">
        <f t="shared" si="657"/>
        <v>309.39999999999998</v>
      </c>
      <c r="S1249" s="394">
        <f t="shared" si="658"/>
        <v>201.10999999999996</v>
      </c>
      <c r="T1249" s="454">
        <v>35</v>
      </c>
      <c r="U1249" s="434">
        <f t="shared" si="659"/>
        <v>38.61538461538462</v>
      </c>
      <c r="V1249" s="458">
        <v>189.92399999999998</v>
      </c>
      <c r="W1249" s="318">
        <f t="shared" si="654"/>
        <v>0</v>
      </c>
      <c r="X1249" s="552">
        <f t="shared" si="661"/>
        <v>0</v>
      </c>
      <c r="Y1249" s="437" t="s">
        <v>771</v>
      </c>
      <c r="Z1249" s="435">
        <f t="shared" si="660"/>
        <v>35</v>
      </c>
      <c r="AA1249" s="427"/>
      <c r="AB1249" s="2"/>
      <c r="AC1249" s="1"/>
      <c r="AD1249" s="2"/>
      <c r="AE1249" s="2"/>
      <c r="AF1249" s="2"/>
      <c r="AG1249" s="2"/>
      <c r="AH1249" s="2"/>
      <c r="AI1249" s="2"/>
      <c r="AJ1249" s="2"/>
      <c r="AK1249" s="122"/>
      <c r="AL1249" s="2"/>
      <c r="AM1249" s="2"/>
      <c r="AN1249" s="2"/>
      <c r="AO1249" s="2"/>
      <c r="AP1249" s="2"/>
      <c r="AQ1249" s="2"/>
      <c r="AR1249" s="2"/>
      <c r="AS1249" s="2"/>
      <c r="AT1249" s="2"/>
      <c r="AU1249" s="2"/>
      <c r="AV1249" s="2"/>
      <c r="AW1249" s="2"/>
      <c r="AX1249" s="2"/>
      <c r="AY1249" s="2"/>
      <c r="AZ1249" s="2"/>
      <c r="BA1249" s="2"/>
      <c r="BB1249" s="2"/>
      <c r="BC1249" s="2"/>
      <c r="BD1249" s="2"/>
      <c r="BE1249" s="2"/>
    </row>
    <row r="1250" spans="1:57" s="3" customFormat="1" ht="27" hidden="1" customHeight="1">
      <c r="A1250" s="641" t="s">
        <v>11</v>
      </c>
      <c r="B1250" s="520"/>
      <c r="C1250" s="322"/>
      <c r="D1250" s="178" t="s">
        <v>585</v>
      </c>
      <c r="E1250" s="179" t="s">
        <v>236</v>
      </c>
      <c r="F1250" s="180" t="s">
        <v>8</v>
      </c>
      <c r="G1250" s="14"/>
      <c r="H1250" s="29"/>
      <c r="I1250" s="34"/>
      <c r="J1250" s="35"/>
      <c r="K1250" s="35"/>
      <c r="L1250" s="35"/>
      <c r="M1250" s="35"/>
      <c r="N1250" s="216">
        <v>0</v>
      </c>
      <c r="O1250" s="50">
        <f t="shared" si="655"/>
        <v>0</v>
      </c>
      <c r="P1250" s="94">
        <f t="shared" si="656"/>
        <v>0</v>
      </c>
      <c r="Q1250" s="402">
        <v>4.76</v>
      </c>
      <c r="R1250" s="436">
        <f t="shared" si="657"/>
        <v>309.39999999999998</v>
      </c>
      <c r="S1250" s="394">
        <f t="shared" si="658"/>
        <v>201.10999999999996</v>
      </c>
      <c r="T1250" s="454">
        <v>35</v>
      </c>
      <c r="U1250" s="434">
        <f t="shared" si="659"/>
        <v>38.61538461538462</v>
      </c>
      <c r="V1250" s="458">
        <v>189.92399999999998</v>
      </c>
      <c r="W1250" s="318">
        <f t="shared" si="654"/>
        <v>0</v>
      </c>
      <c r="X1250" s="552">
        <f t="shared" si="661"/>
        <v>0</v>
      </c>
      <c r="Y1250" s="437" t="s">
        <v>771</v>
      </c>
      <c r="Z1250" s="435">
        <f t="shared" si="660"/>
        <v>35</v>
      </c>
      <c r="AA1250" s="427"/>
      <c r="AB1250" s="2"/>
      <c r="AC1250" s="1"/>
      <c r="AD1250" s="2"/>
      <c r="AE1250" s="2"/>
      <c r="AF1250" s="2"/>
      <c r="AG1250" s="2"/>
      <c r="AH1250" s="2"/>
      <c r="AI1250" s="2"/>
      <c r="AJ1250" s="2"/>
      <c r="AK1250" s="122"/>
      <c r="AL1250" s="2"/>
      <c r="AM1250" s="2"/>
      <c r="AN1250" s="2"/>
      <c r="AO1250" s="2"/>
      <c r="AP1250" s="2"/>
      <c r="AQ1250" s="2"/>
      <c r="AR1250" s="2"/>
      <c r="AS1250" s="2"/>
      <c r="AT1250" s="2"/>
      <c r="AU1250" s="2"/>
      <c r="AV1250" s="2"/>
      <c r="AW1250" s="2"/>
      <c r="AX1250" s="2"/>
      <c r="AY1250" s="2"/>
      <c r="AZ1250" s="2"/>
      <c r="BA1250" s="2"/>
      <c r="BB1250" s="2"/>
      <c r="BC1250" s="2"/>
      <c r="BD1250" s="2"/>
      <c r="BE1250" s="2"/>
    </row>
    <row r="1251" spans="1:57" s="3" customFormat="1" ht="27" hidden="1" customHeight="1">
      <c r="A1251" s="641" t="s">
        <v>11</v>
      </c>
      <c r="B1251" s="520"/>
      <c r="C1251" s="322"/>
      <c r="D1251" s="178" t="s">
        <v>585</v>
      </c>
      <c r="E1251" s="179" t="s">
        <v>236</v>
      </c>
      <c r="F1251" s="180" t="s">
        <v>5</v>
      </c>
      <c r="G1251" s="14"/>
      <c r="H1251" s="29"/>
      <c r="I1251" s="34"/>
      <c r="J1251" s="35"/>
      <c r="K1251" s="35"/>
      <c r="L1251" s="35"/>
      <c r="M1251" s="35"/>
      <c r="N1251" s="216">
        <v>0</v>
      </c>
      <c r="O1251" s="50">
        <f t="shared" si="655"/>
        <v>0</v>
      </c>
      <c r="P1251" s="94">
        <f t="shared" si="656"/>
        <v>0</v>
      </c>
      <c r="Q1251" s="402">
        <v>4.76</v>
      </c>
      <c r="R1251" s="436">
        <f t="shared" si="657"/>
        <v>309.39999999999998</v>
      </c>
      <c r="S1251" s="394">
        <f t="shared" si="658"/>
        <v>201.10999999999996</v>
      </c>
      <c r="T1251" s="454">
        <v>35</v>
      </c>
      <c r="U1251" s="434">
        <f t="shared" si="659"/>
        <v>38.61538461538462</v>
      </c>
      <c r="V1251" s="458">
        <v>189.92399999999998</v>
      </c>
      <c r="W1251" s="318">
        <f t="shared" si="654"/>
        <v>0</v>
      </c>
      <c r="X1251" s="552">
        <f t="shared" si="661"/>
        <v>0</v>
      </c>
      <c r="Y1251" s="437" t="s">
        <v>771</v>
      </c>
      <c r="Z1251" s="435">
        <f t="shared" si="660"/>
        <v>35</v>
      </c>
      <c r="AA1251" s="427"/>
      <c r="AB1251" s="2"/>
      <c r="AC1251" s="1"/>
      <c r="AD1251" s="2"/>
      <c r="AE1251" s="2"/>
      <c r="AF1251" s="2"/>
      <c r="AG1251" s="2"/>
      <c r="AH1251" s="2"/>
      <c r="AI1251" s="2"/>
      <c r="AJ1251" s="2"/>
      <c r="AK1251" s="122"/>
      <c r="AL1251" s="2"/>
      <c r="AM1251" s="2"/>
      <c r="AN1251" s="2"/>
      <c r="AO1251" s="2"/>
      <c r="AP1251" s="2"/>
      <c r="AQ1251" s="2"/>
      <c r="AR1251" s="2"/>
      <c r="AS1251" s="2"/>
      <c r="AT1251" s="2"/>
      <c r="AU1251" s="2"/>
      <c r="AV1251" s="2"/>
      <c r="AW1251" s="2"/>
      <c r="AX1251" s="2"/>
      <c r="AY1251" s="2"/>
      <c r="AZ1251" s="2"/>
      <c r="BA1251" s="2"/>
      <c r="BB1251" s="2"/>
      <c r="BC1251" s="2"/>
      <c r="BD1251" s="2"/>
      <c r="BE1251" s="2"/>
    </row>
    <row r="1252" spans="1:57" s="3" customFormat="1" ht="27" hidden="1" customHeight="1">
      <c r="A1252" s="641" t="s">
        <v>11</v>
      </c>
      <c r="B1252" s="520"/>
      <c r="C1252" s="322"/>
      <c r="D1252" s="178" t="s">
        <v>585</v>
      </c>
      <c r="E1252" s="179" t="s">
        <v>236</v>
      </c>
      <c r="F1252" s="180" t="s">
        <v>54</v>
      </c>
      <c r="G1252" s="14"/>
      <c r="H1252" s="29"/>
      <c r="I1252" s="34"/>
      <c r="J1252" s="35"/>
      <c r="K1252" s="35"/>
      <c r="L1252" s="35"/>
      <c r="M1252" s="35"/>
      <c r="N1252" s="216">
        <v>0</v>
      </c>
      <c r="O1252" s="50">
        <f t="shared" si="655"/>
        <v>0</v>
      </c>
      <c r="P1252" s="94">
        <f t="shared" si="656"/>
        <v>0</v>
      </c>
      <c r="Q1252" s="402">
        <v>4.76</v>
      </c>
      <c r="R1252" s="436">
        <f t="shared" si="657"/>
        <v>309.39999999999998</v>
      </c>
      <c r="S1252" s="394">
        <f t="shared" si="658"/>
        <v>201.10999999999996</v>
      </c>
      <c r="T1252" s="454">
        <v>35</v>
      </c>
      <c r="U1252" s="434">
        <f t="shared" si="659"/>
        <v>38.61538461538462</v>
      </c>
      <c r="V1252" s="458">
        <v>189.92399999999998</v>
      </c>
      <c r="W1252" s="318">
        <f t="shared" si="654"/>
        <v>0</v>
      </c>
      <c r="X1252" s="552">
        <f t="shared" si="661"/>
        <v>0</v>
      </c>
      <c r="Y1252" s="437" t="s">
        <v>771</v>
      </c>
      <c r="Z1252" s="435">
        <f t="shared" si="660"/>
        <v>35</v>
      </c>
      <c r="AA1252" s="427"/>
      <c r="AB1252" s="2"/>
      <c r="AC1252" s="1"/>
      <c r="AD1252" s="2"/>
      <c r="AE1252" s="2"/>
      <c r="AF1252" s="2"/>
      <c r="AG1252" s="2"/>
      <c r="AH1252" s="2"/>
      <c r="AI1252" s="2"/>
      <c r="AJ1252" s="2"/>
      <c r="AK1252" s="122"/>
      <c r="AL1252" s="2"/>
      <c r="AM1252" s="2"/>
      <c r="AN1252" s="2"/>
      <c r="AO1252" s="2"/>
      <c r="AP1252" s="2"/>
      <c r="AQ1252" s="2"/>
      <c r="AR1252" s="2"/>
      <c r="AS1252" s="2"/>
      <c r="AT1252" s="2"/>
      <c r="AU1252" s="2"/>
      <c r="AV1252" s="2"/>
      <c r="AW1252" s="2"/>
      <c r="AX1252" s="2"/>
      <c r="AY1252" s="2"/>
      <c r="AZ1252" s="2"/>
      <c r="BA1252" s="2"/>
      <c r="BB1252" s="2"/>
      <c r="BC1252" s="2"/>
      <c r="BD1252" s="2"/>
      <c r="BE1252" s="2"/>
    </row>
    <row r="1253" spans="1:57" s="3" customFormat="1" ht="63.75" hidden="1" customHeight="1">
      <c r="A1253" s="520" t="s">
        <v>11</v>
      </c>
      <c r="B1253" s="476"/>
      <c r="C1253" s="511" t="s">
        <v>782</v>
      </c>
      <c r="D1253" s="62" t="s">
        <v>87</v>
      </c>
      <c r="E1253" s="30" t="s">
        <v>604</v>
      </c>
      <c r="F1253" s="75" t="s">
        <v>62</v>
      </c>
      <c r="G1253" s="254"/>
      <c r="H1253" s="630"/>
      <c r="I1253" s="67"/>
      <c r="J1253" s="258"/>
      <c r="K1253" s="258"/>
      <c r="L1253" s="258"/>
      <c r="M1253" s="258"/>
      <c r="N1253" s="216">
        <v>0</v>
      </c>
      <c r="O1253" s="50">
        <f t="shared" si="655"/>
        <v>0</v>
      </c>
      <c r="P1253" s="94">
        <f t="shared" si="656"/>
        <v>0</v>
      </c>
      <c r="Q1253" s="402">
        <v>8.2899999999999991</v>
      </c>
      <c r="R1253" s="436">
        <f t="shared" si="657"/>
        <v>538.84999999999991</v>
      </c>
      <c r="S1253" s="394">
        <f t="shared" si="658"/>
        <v>377.19499999999994</v>
      </c>
      <c r="T1253" s="454">
        <v>30</v>
      </c>
      <c r="U1253" s="434">
        <f t="shared" si="659"/>
        <v>38.61538461538462</v>
      </c>
      <c r="V1253" s="458">
        <v>330.77099999999996</v>
      </c>
      <c r="W1253" s="335">
        <f>S1253*O1253</f>
        <v>0</v>
      </c>
      <c r="X1253" s="552">
        <f t="shared" si="661"/>
        <v>0</v>
      </c>
      <c r="Y1253" s="437" t="s">
        <v>771</v>
      </c>
      <c r="Z1253" s="435">
        <f t="shared" si="660"/>
        <v>30</v>
      </c>
      <c r="AA1253" s="427"/>
      <c r="AB1253" s="171"/>
      <c r="AC1253" s="1"/>
      <c r="AD1253" s="2"/>
      <c r="AE1253" s="2"/>
      <c r="AF1253" s="2"/>
      <c r="AG1253" s="2"/>
      <c r="AH1253" s="2"/>
      <c r="AI1253" s="2"/>
      <c r="AJ1253" s="2"/>
      <c r="AK1253" s="122"/>
      <c r="AL1253" s="2"/>
      <c r="AM1253" s="2"/>
      <c r="AN1253" s="2"/>
      <c r="AO1253" s="2"/>
      <c r="AP1253" s="2"/>
      <c r="AQ1253" s="2"/>
      <c r="AR1253" s="2"/>
      <c r="AS1253" s="2"/>
      <c r="AT1253" s="2"/>
      <c r="AU1253" s="2"/>
      <c r="AV1253" s="2"/>
      <c r="AW1253" s="2"/>
      <c r="AX1253" s="2"/>
      <c r="AY1253" s="2"/>
      <c r="AZ1253" s="2"/>
      <c r="BA1253" s="2"/>
      <c r="BB1253" s="2"/>
      <c r="BC1253" s="2"/>
      <c r="BD1253" s="2"/>
      <c r="BE1253" s="2"/>
    </row>
    <row r="1254" spans="1:57" s="3" customFormat="1" ht="63.75" hidden="1" customHeight="1">
      <c r="A1254" s="520" t="s">
        <v>11</v>
      </c>
      <c r="B1254" s="476"/>
      <c r="C1254" s="511" t="s">
        <v>782</v>
      </c>
      <c r="D1254" s="62" t="s">
        <v>87</v>
      </c>
      <c r="E1254" s="30" t="s">
        <v>604</v>
      </c>
      <c r="F1254" s="75" t="s">
        <v>54</v>
      </c>
      <c r="G1254" s="254"/>
      <c r="H1254" s="630"/>
      <c r="I1254" s="67"/>
      <c r="J1254" s="258"/>
      <c r="K1254" s="258"/>
      <c r="L1254" s="258"/>
      <c r="M1254" s="258"/>
      <c r="N1254" s="216">
        <v>0</v>
      </c>
      <c r="O1254" s="50">
        <f t="shared" si="655"/>
        <v>0</v>
      </c>
      <c r="P1254" s="94">
        <f t="shared" si="656"/>
        <v>0</v>
      </c>
      <c r="Q1254" s="402">
        <v>8.2899999999999991</v>
      </c>
      <c r="R1254" s="436">
        <f t="shared" si="657"/>
        <v>538.84999999999991</v>
      </c>
      <c r="S1254" s="394">
        <f t="shared" si="658"/>
        <v>350.25249999999988</v>
      </c>
      <c r="T1254" s="454">
        <v>35</v>
      </c>
      <c r="U1254" s="434">
        <f t="shared" si="659"/>
        <v>38.61538461538462</v>
      </c>
      <c r="V1254" s="458">
        <v>330.77099999999996</v>
      </c>
      <c r="W1254" s="318">
        <f t="shared" si="654"/>
        <v>0</v>
      </c>
      <c r="X1254" s="552">
        <f t="shared" si="661"/>
        <v>0</v>
      </c>
      <c r="Y1254" s="437" t="s">
        <v>771</v>
      </c>
      <c r="Z1254" s="435">
        <f t="shared" si="660"/>
        <v>35</v>
      </c>
      <c r="AA1254" s="427"/>
      <c r="AB1254" s="171"/>
      <c r="AC1254" s="1"/>
      <c r="AD1254" s="2"/>
      <c r="AE1254" s="2"/>
      <c r="AF1254" s="2"/>
      <c r="AG1254" s="2"/>
      <c r="AH1254" s="2"/>
      <c r="AI1254" s="2"/>
      <c r="AJ1254" s="2"/>
      <c r="AK1254" s="122"/>
      <c r="AL1254" s="2"/>
      <c r="AM1254" s="2"/>
      <c r="AN1254" s="2"/>
      <c r="AO1254" s="2"/>
      <c r="AP1254" s="2"/>
      <c r="AQ1254" s="2"/>
      <c r="AR1254" s="2"/>
      <c r="AS1254" s="2"/>
      <c r="AT1254" s="2"/>
      <c r="AU1254" s="2"/>
      <c r="AV1254" s="2"/>
      <c r="AW1254" s="2"/>
      <c r="AX1254" s="2"/>
      <c r="AY1254" s="2"/>
      <c r="AZ1254" s="2"/>
      <c r="BA1254" s="2"/>
      <c r="BB1254" s="2"/>
      <c r="BC1254" s="2"/>
      <c r="BD1254" s="2"/>
      <c r="BE1254" s="2"/>
    </row>
    <row r="1255" spans="1:57" s="3" customFormat="1" ht="63.75" hidden="1" customHeight="1">
      <c r="A1255" s="520" t="s">
        <v>11</v>
      </c>
      <c r="B1255" s="476"/>
      <c r="C1255" s="511" t="s">
        <v>782</v>
      </c>
      <c r="D1255" s="62" t="s">
        <v>598</v>
      </c>
      <c r="E1255" s="80" t="s">
        <v>599</v>
      </c>
      <c r="F1255" s="75" t="s">
        <v>5</v>
      </c>
      <c r="G1255" s="254"/>
      <c r="H1255" s="630"/>
      <c r="I1255" s="67"/>
      <c r="J1255" s="258"/>
      <c r="K1255" s="258"/>
      <c r="L1255" s="258"/>
      <c r="M1255" s="258"/>
      <c r="N1255" s="216">
        <v>0</v>
      </c>
      <c r="O1255" s="50">
        <f t="shared" si="655"/>
        <v>0</v>
      </c>
      <c r="P1255" s="94">
        <f t="shared" si="656"/>
        <v>0</v>
      </c>
      <c r="Q1255" s="402">
        <v>7.68</v>
      </c>
      <c r="R1255" s="436">
        <f t="shared" si="657"/>
        <v>499.2</v>
      </c>
      <c r="S1255" s="394">
        <f t="shared" si="658"/>
        <v>349.44</v>
      </c>
      <c r="T1255" s="454">
        <v>30</v>
      </c>
      <c r="U1255" s="434">
        <f t="shared" si="659"/>
        <v>38.61538461538462</v>
      </c>
      <c r="V1255" s="458">
        <v>306.43199999999996</v>
      </c>
      <c r="W1255" s="335">
        <f>S1255*O1255</f>
        <v>0</v>
      </c>
      <c r="X1255" s="552">
        <f t="shared" si="661"/>
        <v>0</v>
      </c>
      <c r="Y1255" s="437" t="s">
        <v>771</v>
      </c>
      <c r="Z1255" s="435">
        <f t="shared" si="660"/>
        <v>30</v>
      </c>
      <c r="AA1255" s="427"/>
      <c r="AB1255" s="171"/>
      <c r="AC1255" s="1"/>
      <c r="AD1255" s="2"/>
      <c r="AE1255" s="2"/>
      <c r="AF1255" s="2"/>
      <c r="AG1255" s="2"/>
      <c r="AH1255" s="2"/>
      <c r="AI1255" s="2"/>
      <c r="AJ1255" s="2"/>
      <c r="AK1255" s="122"/>
      <c r="AL1255" s="2"/>
      <c r="AM1255" s="2"/>
      <c r="AN1255" s="2"/>
      <c r="AO1255" s="2"/>
      <c r="AP1255" s="2"/>
      <c r="AQ1255" s="2"/>
      <c r="AR1255" s="2"/>
      <c r="AS1255" s="2"/>
      <c r="AT1255" s="2"/>
      <c r="AU1255" s="2"/>
      <c r="AV1255" s="2"/>
      <c r="AW1255" s="2"/>
      <c r="AX1255" s="2"/>
      <c r="AY1255" s="2"/>
      <c r="AZ1255" s="2"/>
      <c r="BA1255" s="2"/>
      <c r="BB1255" s="2"/>
      <c r="BC1255" s="2"/>
      <c r="BD1255" s="2"/>
      <c r="BE1255" s="2"/>
    </row>
    <row r="1256" spans="1:57" s="3" customFormat="1" ht="27" hidden="1" customHeight="1">
      <c r="A1256" s="520" t="s">
        <v>11</v>
      </c>
      <c r="B1256" s="520"/>
      <c r="C1256" s="322"/>
      <c r="D1256" s="62" t="s">
        <v>598</v>
      </c>
      <c r="E1256" s="80" t="s">
        <v>599</v>
      </c>
      <c r="F1256" s="75" t="s">
        <v>7</v>
      </c>
      <c r="G1256" s="14"/>
      <c r="H1256" s="29"/>
      <c r="I1256" s="34"/>
      <c r="J1256" s="35"/>
      <c r="K1256" s="35"/>
      <c r="L1256" s="35"/>
      <c r="M1256" s="35"/>
      <c r="N1256" s="216">
        <v>0</v>
      </c>
      <c r="O1256" s="50">
        <f t="shared" si="655"/>
        <v>0</v>
      </c>
      <c r="P1256" s="94">
        <f t="shared" si="656"/>
        <v>0</v>
      </c>
      <c r="Q1256" s="402">
        <v>7.68</v>
      </c>
      <c r="R1256" s="436">
        <f t="shared" si="657"/>
        <v>499.2</v>
      </c>
      <c r="S1256" s="394">
        <f t="shared" si="658"/>
        <v>324.47999999999996</v>
      </c>
      <c r="T1256" s="454">
        <v>35</v>
      </c>
      <c r="U1256" s="434">
        <f t="shared" si="659"/>
        <v>38.61538461538462</v>
      </c>
      <c r="V1256" s="458">
        <v>306.43199999999996</v>
      </c>
      <c r="W1256" s="318">
        <f t="shared" si="654"/>
        <v>0</v>
      </c>
      <c r="X1256" s="552">
        <f t="shared" si="661"/>
        <v>0</v>
      </c>
      <c r="Y1256" s="437" t="s">
        <v>771</v>
      </c>
      <c r="Z1256" s="435">
        <f t="shared" si="660"/>
        <v>35</v>
      </c>
      <c r="AA1256" s="427"/>
      <c r="AB1256" s="2"/>
      <c r="AC1256" s="1"/>
      <c r="AD1256" s="2"/>
      <c r="AE1256" s="2"/>
      <c r="AF1256" s="2"/>
      <c r="AG1256" s="2"/>
      <c r="AH1256" s="2"/>
      <c r="AI1256" s="2"/>
      <c r="AJ1256" s="2"/>
      <c r="AK1256" s="122"/>
      <c r="AL1256" s="2"/>
      <c r="AM1256" s="2"/>
      <c r="AN1256" s="2"/>
      <c r="AO1256" s="2"/>
      <c r="AP1256" s="2"/>
      <c r="AQ1256" s="2"/>
      <c r="AR1256" s="2"/>
      <c r="AS1256" s="2"/>
      <c r="AT1256" s="2"/>
      <c r="AU1256" s="2"/>
      <c r="AV1256" s="2"/>
      <c r="AW1256" s="2"/>
      <c r="AX1256" s="2"/>
      <c r="AY1256" s="2"/>
      <c r="AZ1256" s="2"/>
      <c r="BA1256" s="2"/>
      <c r="BB1256" s="2"/>
      <c r="BC1256" s="2"/>
      <c r="BD1256" s="2"/>
      <c r="BE1256" s="2"/>
    </row>
    <row r="1257" spans="1:57" s="3" customFormat="1" ht="63.75" hidden="1" customHeight="1">
      <c r="A1257" s="520" t="s">
        <v>11</v>
      </c>
      <c r="B1257" s="476"/>
      <c r="C1257" s="511" t="s">
        <v>782</v>
      </c>
      <c r="D1257" s="16">
        <v>2026</v>
      </c>
      <c r="E1257" s="80" t="s">
        <v>599</v>
      </c>
      <c r="F1257" s="406" t="s">
        <v>47</v>
      </c>
      <c r="G1257" s="254"/>
      <c r="H1257" s="630"/>
      <c r="I1257" s="67"/>
      <c r="J1257" s="258"/>
      <c r="K1257" s="258"/>
      <c r="L1257" s="258"/>
      <c r="M1257" s="258"/>
      <c r="N1257" s="216">
        <v>0</v>
      </c>
      <c r="O1257" s="50">
        <f t="shared" si="655"/>
        <v>0</v>
      </c>
      <c r="P1257" s="94">
        <f t="shared" si="656"/>
        <v>0</v>
      </c>
      <c r="Q1257" s="402">
        <v>7.68</v>
      </c>
      <c r="R1257" s="436">
        <f t="shared" si="657"/>
        <v>499.2</v>
      </c>
      <c r="S1257" s="394">
        <f t="shared" si="658"/>
        <v>324.47999999999996</v>
      </c>
      <c r="T1257" s="454">
        <v>35</v>
      </c>
      <c r="U1257" s="434">
        <f t="shared" si="659"/>
        <v>38.61538461538462</v>
      </c>
      <c r="V1257" s="458">
        <v>306.43199999999996</v>
      </c>
      <c r="W1257" s="318">
        <f t="shared" si="654"/>
        <v>0</v>
      </c>
      <c r="X1257" s="552">
        <f t="shared" si="661"/>
        <v>0</v>
      </c>
      <c r="Y1257" s="437" t="s">
        <v>771</v>
      </c>
      <c r="Z1257" s="435">
        <f t="shared" si="660"/>
        <v>35</v>
      </c>
      <c r="AA1257" s="427"/>
      <c r="AB1257" s="171"/>
      <c r="AC1257" s="1"/>
      <c r="AD1257" s="2"/>
      <c r="AE1257" s="2"/>
      <c r="AF1257" s="2"/>
      <c r="AG1257" s="2"/>
      <c r="AH1257" s="2"/>
      <c r="AI1257" s="2"/>
      <c r="AJ1257" s="2"/>
      <c r="AK1257" s="122"/>
      <c r="AL1257" s="2"/>
      <c r="AM1257" s="2"/>
      <c r="AN1257" s="2"/>
      <c r="AO1257" s="2"/>
      <c r="AP1257" s="2"/>
      <c r="AQ1257" s="2"/>
      <c r="AR1257" s="2"/>
      <c r="AS1257" s="2"/>
      <c r="AT1257" s="2"/>
      <c r="AU1257" s="2"/>
      <c r="AV1257" s="2"/>
      <c r="AW1257" s="2"/>
      <c r="AX1257" s="2"/>
      <c r="AY1257" s="2"/>
      <c r="AZ1257" s="2"/>
      <c r="BA1257" s="2"/>
      <c r="BB1257" s="2"/>
      <c r="BC1257" s="2"/>
      <c r="BD1257" s="2"/>
      <c r="BE1257" s="2"/>
    </row>
    <row r="1258" spans="1:57" s="3" customFormat="1" ht="27" hidden="1" customHeight="1">
      <c r="A1258" s="520" t="s">
        <v>11</v>
      </c>
      <c r="B1258" s="520"/>
      <c r="C1258" s="322"/>
      <c r="D1258" s="16">
        <v>2026</v>
      </c>
      <c r="E1258" s="80" t="s">
        <v>599</v>
      </c>
      <c r="F1258" s="406" t="s">
        <v>54</v>
      </c>
      <c r="G1258" s="14"/>
      <c r="H1258" s="29"/>
      <c r="I1258" s="34"/>
      <c r="J1258" s="35"/>
      <c r="K1258" s="35"/>
      <c r="L1258" s="35"/>
      <c r="M1258" s="35"/>
      <c r="N1258" s="216">
        <v>0</v>
      </c>
      <c r="O1258" s="50">
        <f t="shared" si="655"/>
        <v>0</v>
      </c>
      <c r="P1258" s="94">
        <f t="shared" si="656"/>
        <v>0</v>
      </c>
      <c r="Q1258" s="402">
        <v>7.68</v>
      </c>
      <c r="R1258" s="436">
        <f t="shared" si="657"/>
        <v>499.2</v>
      </c>
      <c r="S1258" s="394">
        <f t="shared" si="658"/>
        <v>324.47999999999996</v>
      </c>
      <c r="T1258" s="454">
        <v>35</v>
      </c>
      <c r="U1258" s="434">
        <f t="shared" si="659"/>
        <v>38.61538461538462</v>
      </c>
      <c r="V1258" s="458">
        <v>306.43199999999996</v>
      </c>
      <c r="W1258" s="318">
        <f t="shared" si="654"/>
        <v>0</v>
      </c>
      <c r="X1258" s="552">
        <f t="shared" si="661"/>
        <v>0</v>
      </c>
      <c r="Y1258" s="437" t="s">
        <v>771</v>
      </c>
      <c r="Z1258" s="435">
        <f t="shared" si="660"/>
        <v>35</v>
      </c>
      <c r="AA1258" s="427"/>
      <c r="AB1258" s="5"/>
      <c r="AC1258" s="4"/>
      <c r="AD1258" s="5"/>
      <c r="AE1258" s="5"/>
      <c r="AF1258" s="5"/>
      <c r="AG1258" s="5"/>
      <c r="AH1258" s="5"/>
      <c r="AI1258" s="5"/>
      <c r="AJ1258" s="5"/>
      <c r="AK1258" s="125"/>
      <c r="AL1258" s="2"/>
      <c r="AM1258" s="2"/>
      <c r="AN1258" s="2"/>
      <c r="AO1258" s="2"/>
      <c r="AP1258" s="2"/>
      <c r="AQ1258" s="2"/>
      <c r="AR1258" s="2"/>
      <c r="AS1258" s="2"/>
      <c r="AT1258" s="2"/>
      <c r="AU1258" s="2"/>
      <c r="AV1258" s="2"/>
      <c r="AW1258" s="2"/>
      <c r="AX1258" s="2"/>
      <c r="AY1258" s="2"/>
      <c r="AZ1258" s="2"/>
      <c r="BA1258" s="2"/>
      <c r="BB1258" s="2"/>
      <c r="BC1258" s="2"/>
      <c r="BD1258" s="2"/>
      <c r="BE1258" s="2"/>
    </row>
    <row r="1259" spans="1:57" s="3" customFormat="1" ht="63.75" hidden="1" customHeight="1">
      <c r="A1259" s="520" t="s">
        <v>11</v>
      </c>
      <c r="B1259" s="476"/>
      <c r="C1259" s="511" t="s">
        <v>782</v>
      </c>
      <c r="D1259" s="33">
        <v>2022</v>
      </c>
      <c r="E1259" s="30" t="s">
        <v>702</v>
      </c>
      <c r="F1259" s="407" t="s">
        <v>5</v>
      </c>
      <c r="G1259" s="254"/>
      <c r="H1259" s="630"/>
      <c r="I1259" s="67"/>
      <c r="J1259" s="258"/>
      <c r="K1259" s="258"/>
      <c r="L1259" s="258"/>
      <c r="M1259" s="258"/>
      <c r="N1259" s="216">
        <v>0</v>
      </c>
      <c r="O1259" s="50">
        <f t="shared" si="655"/>
        <v>0</v>
      </c>
      <c r="P1259" s="94">
        <f t="shared" si="656"/>
        <v>0</v>
      </c>
      <c r="Q1259" s="402">
        <v>6.34</v>
      </c>
      <c r="R1259" s="436">
        <f t="shared" si="657"/>
        <v>412.09999999999997</v>
      </c>
      <c r="S1259" s="394">
        <f t="shared" si="658"/>
        <v>288.46999999999997</v>
      </c>
      <c r="T1259" s="454">
        <v>30</v>
      </c>
      <c r="U1259" s="434">
        <f t="shared" si="659"/>
        <v>34.452074739140983</v>
      </c>
      <c r="V1259" s="458">
        <v>270.12299999999999</v>
      </c>
      <c r="W1259" s="335">
        <f t="shared" ref="W1259:W1264" si="662">S1259*O1259</f>
        <v>0</v>
      </c>
      <c r="X1259" s="552">
        <f t="shared" si="661"/>
        <v>0</v>
      </c>
      <c r="Y1259" s="437" t="s">
        <v>771</v>
      </c>
      <c r="Z1259" s="435">
        <f t="shared" si="660"/>
        <v>30</v>
      </c>
      <c r="AA1259" s="427"/>
      <c r="AB1259" s="5"/>
      <c r="AC1259" s="4"/>
      <c r="AD1259" s="5"/>
      <c r="AE1259" s="5"/>
      <c r="AF1259" s="5"/>
      <c r="AG1259" s="5"/>
      <c r="AH1259" s="5"/>
      <c r="AI1259" s="5"/>
      <c r="AJ1259" s="5"/>
      <c r="AK1259" s="125"/>
      <c r="AL1259" s="2"/>
      <c r="AM1259" s="2"/>
      <c r="AN1259" s="2"/>
      <c r="AO1259" s="2"/>
      <c r="AP1259" s="2"/>
      <c r="AQ1259" s="2"/>
      <c r="AR1259" s="2"/>
      <c r="AS1259" s="2"/>
      <c r="AT1259" s="2"/>
      <c r="AU1259" s="2"/>
      <c r="AV1259" s="2"/>
      <c r="AW1259" s="2"/>
      <c r="AX1259" s="2"/>
      <c r="AY1259" s="2"/>
      <c r="AZ1259" s="2"/>
      <c r="BA1259" s="2"/>
      <c r="BB1259" s="2"/>
      <c r="BC1259" s="2"/>
      <c r="BD1259" s="2"/>
      <c r="BE1259" s="2"/>
    </row>
    <row r="1260" spans="1:57" s="3" customFormat="1" ht="63.75" hidden="1" customHeight="1">
      <c r="A1260" s="520" t="s">
        <v>11</v>
      </c>
      <c r="B1260" s="476"/>
      <c r="C1260" s="511" t="s">
        <v>782</v>
      </c>
      <c r="D1260" s="33">
        <v>2022</v>
      </c>
      <c r="E1260" s="30" t="s">
        <v>702</v>
      </c>
      <c r="F1260" s="407" t="s">
        <v>7</v>
      </c>
      <c r="G1260" s="254"/>
      <c r="H1260" s="630"/>
      <c r="I1260" s="67"/>
      <c r="J1260" s="258"/>
      <c r="K1260" s="258"/>
      <c r="L1260" s="258"/>
      <c r="M1260" s="258"/>
      <c r="N1260" s="216">
        <v>0</v>
      </c>
      <c r="O1260" s="50">
        <f t="shared" si="655"/>
        <v>0</v>
      </c>
      <c r="P1260" s="94">
        <f t="shared" si="656"/>
        <v>0</v>
      </c>
      <c r="Q1260" s="402">
        <v>6.34</v>
      </c>
      <c r="R1260" s="436">
        <f t="shared" si="657"/>
        <v>412.09999999999997</v>
      </c>
      <c r="S1260" s="394">
        <f t="shared" si="658"/>
        <v>288.46999999999997</v>
      </c>
      <c r="T1260" s="454">
        <v>30</v>
      </c>
      <c r="U1260" s="434">
        <f t="shared" si="659"/>
        <v>34.452074739140983</v>
      </c>
      <c r="V1260" s="458">
        <v>270.12299999999999</v>
      </c>
      <c r="W1260" s="318">
        <f t="shared" si="662"/>
        <v>0</v>
      </c>
      <c r="X1260" s="552">
        <f t="shared" si="661"/>
        <v>0</v>
      </c>
      <c r="Y1260" s="437" t="s">
        <v>771</v>
      </c>
      <c r="Z1260" s="435">
        <f t="shared" si="660"/>
        <v>30</v>
      </c>
      <c r="AA1260" s="427"/>
      <c r="AB1260" s="5"/>
      <c r="AC1260" s="4"/>
      <c r="AD1260" s="5"/>
      <c r="AE1260" s="5"/>
      <c r="AF1260" s="5"/>
      <c r="AG1260" s="5"/>
      <c r="AH1260" s="5"/>
      <c r="AI1260" s="5"/>
      <c r="AJ1260" s="5"/>
      <c r="AK1260" s="125"/>
      <c r="AL1260" s="2"/>
      <c r="AM1260" s="2"/>
      <c r="AN1260" s="2"/>
      <c r="AO1260" s="2"/>
      <c r="AP1260" s="2"/>
      <c r="AQ1260" s="2"/>
      <c r="AR1260" s="2"/>
      <c r="AS1260" s="2"/>
      <c r="AT1260" s="2"/>
      <c r="AU1260" s="2"/>
      <c r="AV1260" s="2"/>
      <c r="AW1260" s="2"/>
      <c r="AX1260" s="2"/>
      <c r="AY1260" s="2"/>
      <c r="AZ1260" s="2"/>
      <c r="BA1260" s="2"/>
      <c r="BB1260" s="2"/>
      <c r="BC1260" s="2"/>
      <c r="BD1260" s="2"/>
      <c r="BE1260" s="2"/>
    </row>
    <row r="1261" spans="1:57" s="3" customFormat="1" ht="63.75" hidden="1" customHeight="1">
      <c r="A1261" s="520" t="s">
        <v>11</v>
      </c>
      <c r="B1261" s="476"/>
      <c r="C1261" s="511" t="s">
        <v>782</v>
      </c>
      <c r="D1261" s="33">
        <v>2022</v>
      </c>
      <c r="E1261" s="30" t="s">
        <v>702</v>
      </c>
      <c r="F1261" s="407" t="s">
        <v>6</v>
      </c>
      <c r="G1261" s="254"/>
      <c r="H1261" s="630"/>
      <c r="I1261" s="67"/>
      <c r="J1261" s="258"/>
      <c r="K1261" s="258"/>
      <c r="L1261" s="258"/>
      <c r="M1261" s="258"/>
      <c r="N1261" s="216">
        <v>0</v>
      </c>
      <c r="O1261" s="50">
        <f t="shared" si="655"/>
        <v>0</v>
      </c>
      <c r="P1261" s="94">
        <f t="shared" si="656"/>
        <v>0</v>
      </c>
      <c r="Q1261" s="402">
        <v>6.34</v>
      </c>
      <c r="R1261" s="436">
        <f t="shared" si="657"/>
        <v>412.09999999999997</v>
      </c>
      <c r="S1261" s="394">
        <f t="shared" si="658"/>
        <v>288.46999999999997</v>
      </c>
      <c r="T1261" s="454">
        <v>30</v>
      </c>
      <c r="U1261" s="434">
        <f t="shared" si="659"/>
        <v>34.452074739140983</v>
      </c>
      <c r="V1261" s="458">
        <v>270.12299999999999</v>
      </c>
      <c r="W1261" s="335">
        <f t="shared" si="662"/>
        <v>0</v>
      </c>
      <c r="X1261" s="552">
        <f t="shared" si="661"/>
        <v>0</v>
      </c>
      <c r="Y1261" s="437" t="s">
        <v>771</v>
      </c>
      <c r="Z1261" s="435">
        <f t="shared" si="660"/>
        <v>30</v>
      </c>
      <c r="AA1261" s="427"/>
      <c r="AB1261" s="5"/>
      <c r="AC1261" s="4"/>
      <c r="AD1261" s="5"/>
      <c r="AE1261" s="5"/>
      <c r="AF1261" s="5"/>
      <c r="AG1261" s="5"/>
      <c r="AH1261" s="5"/>
      <c r="AI1261" s="5"/>
      <c r="AJ1261" s="5"/>
      <c r="AK1261" s="125"/>
      <c r="AL1261" s="2"/>
      <c r="AM1261" s="2"/>
      <c r="AN1261" s="2"/>
      <c r="AO1261" s="2"/>
      <c r="AP1261" s="2"/>
      <c r="AQ1261" s="2"/>
      <c r="AR1261" s="2"/>
      <c r="AS1261" s="2"/>
      <c r="AT1261" s="2"/>
      <c r="AU1261" s="2"/>
      <c r="AV1261" s="2"/>
      <c r="AW1261" s="2"/>
      <c r="AX1261" s="2"/>
      <c r="AY1261" s="2"/>
      <c r="AZ1261" s="2"/>
      <c r="BA1261" s="2"/>
      <c r="BB1261" s="2"/>
      <c r="BC1261" s="2"/>
      <c r="BD1261" s="2"/>
      <c r="BE1261" s="2"/>
    </row>
    <row r="1262" spans="1:57" s="3" customFormat="1" ht="63.75" hidden="1" customHeight="1">
      <c r="A1262" s="520" t="s">
        <v>11</v>
      </c>
      <c r="B1262" s="476"/>
      <c r="C1262" s="511" t="s">
        <v>782</v>
      </c>
      <c r="D1262" s="33">
        <v>2022</v>
      </c>
      <c r="E1262" s="30" t="s">
        <v>702</v>
      </c>
      <c r="F1262" s="407" t="s">
        <v>4</v>
      </c>
      <c r="G1262" s="254"/>
      <c r="H1262" s="630"/>
      <c r="I1262" s="67"/>
      <c r="J1262" s="258"/>
      <c r="K1262" s="258"/>
      <c r="L1262" s="258"/>
      <c r="M1262" s="258"/>
      <c r="N1262" s="216">
        <v>0</v>
      </c>
      <c r="O1262" s="50">
        <f t="shared" si="655"/>
        <v>0</v>
      </c>
      <c r="P1262" s="94">
        <f t="shared" si="656"/>
        <v>0</v>
      </c>
      <c r="Q1262" s="402">
        <v>6.34</v>
      </c>
      <c r="R1262" s="436">
        <f t="shared" si="657"/>
        <v>412.09999999999997</v>
      </c>
      <c r="S1262" s="394">
        <f t="shared" si="658"/>
        <v>288.46999999999997</v>
      </c>
      <c r="T1262" s="454">
        <v>30</v>
      </c>
      <c r="U1262" s="434">
        <f t="shared" si="659"/>
        <v>34.452074739140983</v>
      </c>
      <c r="V1262" s="458">
        <v>270.12299999999999</v>
      </c>
      <c r="W1262" s="318">
        <f t="shared" si="662"/>
        <v>0</v>
      </c>
      <c r="X1262" s="552">
        <f t="shared" si="661"/>
        <v>0</v>
      </c>
      <c r="Y1262" s="437" t="s">
        <v>771</v>
      </c>
      <c r="Z1262" s="435">
        <f t="shared" si="660"/>
        <v>30</v>
      </c>
      <c r="AA1262" s="427"/>
      <c r="AB1262" s="5"/>
      <c r="AC1262" s="4"/>
      <c r="AD1262" s="5"/>
      <c r="AE1262" s="5"/>
      <c r="AF1262" s="5"/>
      <c r="AG1262" s="5"/>
      <c r="AH1262" s="5"/>
      <c r="AI1262" s="5"/>
      <c r="AJ1262" s="5"/>
      <c r="AK1262" s="125"/>
      <c r="AL1262" s="2"/>
      <c r="AM1262" s="2"/>
      <c r="AN1262" s="2"/>
      <c r="AO1262" s="2"/>
      <c r="AP1262" s="2"/>
      <c r="AQ1262" s="2"/>
      <c r="AR1262" s="2"/>
      <c r="AS1262" s="2"/>
      <c r="AT1262" s="2"/>
      <c r="AU1262" s="2"/>
      <c r="AV1262" s="2"/>
      <c r="AW1262" s="2"/>
      <c r="AX1262" s="2"/>
      <c r="AY1262" s="2"/>
      <c r="AZ1262" s="2"/>
      <c r="BA1262" s="2"/>
      <c r="BB1262" s="2"/>
      <c r="BC1262" s="2"/>
      <c r="BD1262" s="2"/>
      <c r="BE1262" s="2"/>
    </row>
    <row r="1263" spans="1:57" s="3" customFormat="1" ht="63.75" customHeight="1">
      <c r="A1263" s="520" t="s">
        <v>11</v>
      </c>
      <c r="B1263" s="476"/>
      <c r="C1263" s="511" t="s">
        <v>782</v>
      </c>
      <c r="D1263" s="33">
        <v>56043</v>
      </c>
      <c r="E1263" s="77" t="s">
        <v>581</v>
      </c>
      <c r="F1263" s="78" t="s">
        <v>44</v>
      </c>
      <c r="G1263" s="254"/>
      <c r="H1263" s="630"/>
      <c r="I1263" s="67"/>
      <c r="J1263" s="258"/>
      <c r="K1263" s="258"/>
      <c r="L1263" s="258"/>
      <c r="M1263" s="258"/>
      <c r="N1263" s="216"/>
      <c r="O1263" s="50">
        <f>SUBTOTAL(9,G1263:M1263)</f>
        <v>0</v>
      </c>
      <c r="P1263" s="94">
        <f>O1263</f>
        <v>0</v>
      </c>
      <c r="Q1263" s="678">
        <v>11.22</v>
      </c>
      <c r="R1263" s="736">
        <f t="shared" si="657"/>
        <v>729.30000000000007</v>
      </c>
      <c r="S1263" s="745">
        <f t="shared" si="658"/>
        <v>583.44000000000005</v>
      </c>
      <c r="T1263" s="454">
        <v>20</v>
      </c>
      <c r="U1263" s="434">
        <f t="shared" si="659"/>
        <v>47.204853969559856</v>
      </c>
      <c r="V1263" s="458">
        <v>385.03500000000003</v>
      </c>
      <c r="W1263" s="752">
        <f>S1263*O1263</f>
        <v>0</v>
      </c>
      <c r="X1263" s="552">
        <f>R1263*P1263</f>
        <v>0</v>
      </c>
      <c r="Y1263" s="437" t="s">
        <v>771</v>
      </c>
      <c r="Z1263" s="435">
        <f t="shared" si="660"/>
        <v>20</v>
      </c>
      <c r="AA1263" s="427"/>
      <c r="AB1263" s="5"/>
      <c r="AC1263" s="4"/>
      <c r="AD1263" s="5"/>
      <c r="AE1263" s="5"/>
      <c r="AF1263" s="5"/>
      <c r="AG1263" s="5"/>
      <c r="AH1263" s="5"/>
      <c r="AI1263" s="5"/>
      <c r="AJ1263" s="5"/>
      <c r="AK1263" s="125"/>
      <c r="AL1263" s="2"/>
      <c r="AM1263" s="2"/>
      <c r="AN1263" s="2"/>
      <c r="AO1263" s="2"/>
      <c r="AP1263" s="2"/>
      <c r="AQ1263" s="2"/>
      <c r="AR1263" s="2"/>
      <c r="AS1263" s="2"/>
      <c r="AT1263" s="2"/>
      <c r="AU1263" s="2"/>
      <c r="AV1263" s="2"/>
      <c r="AW1263" s="2"/>
      <c r="AX1263" s="2"/>
      <c r="AY1263" s="2"/>
      <c r="AZ1263" s="2"/>
      <c r="BA1263" s="2"/>
      <c r="BB1263" s="2"/>
      <c r="BC1263" s="2"/>
      <c r="BD1263" s="2"/>
      <c r="BE1263" s="2"/>
    </row>
    <row r="1264" spans="1:57" s="3" customFormat="1" ht="63.75" hidden="1" customHeight="1">
      <c r="A1264" s="520" t="s">
        <v>11</v>
      </c>
      <c r="B1264" s="476"/>
      <c r="C1264" s="511" t="s">
        <v>782</v>
      </c>
      <c r="D1264" s="33">
        <v>56043</v>
      </c>
      <c r="E1264" s="77" t="s">
        <v>581</v>
      </c>
      <c r="F1264" s="75" t="s">
        <v>62</v>
      </c>
      <c r="G1264" s="254"/>
      <c r="H1264" s="630"/>
      <c r="I1264" s="67"/>
      <c r="J1264" s="258"/>
      <c r="K1264" s="258"/>
      <c r="L1264" s="258"/>
      <c r="M1264" s="258"/>
      <c r="N1264" s="216">
        <v>0</v>
      </c>
      <c r="O1264" s="50">
        <f t="shared" si="655"/>
        <v>0</v>
      </c>
      <c r="P1264" s="94">
        <f t="shared" si="656"/>
        <v>0</v>
      </c>
      <c r="Q1264" s="678">
        <v>11.22</v>
      </c>
      <c r="R1264" s="736">
        <f t="shared" si="657"/>
        <v>729.30000000000007</v>
      </c>
      <c r="S1264" s="745">
        <f t="shared" si="658"/>
        <v>583.44000000000005</v>
      </c>
      <c r="T1264" s="454">
        <v>20</v>
      </c>
      <c r="U1264" s="434">
        <f t="shared" si="659"/>
        <v>47.204853969559856</v>
      </c>
      <c r="V1264" s="458">
        <v>385.03500000000003</v>
      </c>
      <c r="W1264" s="752">
        <f t="shared" si="662"/>
        <v>0</v>
      </c>
      <c r="X1264" s="552">
        <f t="shared" si="661"/>
        <v>0</v>
      </c>
      <c r="Y1264" s="437" t="s">
        <v>771</v>
      </c>
      <c r="Z1264" s="435">
        <f t="shared" si="660"/>
        <v>20</v>
      </c>
      <c r="AA1264" s="427"/>
      <c r="AB1264" s="5"/>
      <c r="AC1264" s="4"/>
      <c r="AD1264" s="5"/>
      <c r="AE1264" s="5"/>
      <c r="AF1264" s="5"/>
      <c r="AG1264" s="5"/>
      <c r="AH1264" s="5"/>
      <c r="AI1264" s="5"/>
      <c r="AJ1264" s="5"/>
      <c r="AK1264" s="125"/>
      <c r="AL1264" s="2"/>
      <c r="AM1264" s="2"/>
      <c r="AN1264" s="2"/>
      <c r="AO1264" s="2"/>
      <c r="AP1264" s="2"/>
      <c r="AQ1264" s="2"/>
      <c r="AR1264" s="2"/>
      <c r="AS1264" s="2"/>
      <c r="AT1264" s="2"/>
      <c r="AU1264" s="2"/>
      <c r="AV1264" s="2"/>
      <c r="AW1264" s="2"/>
      <c r="AX1264" s="2"/>
      <c r="AY1264" s="2"/>
      <c r="AZ1264" s="2"/>
      <c r="BA1264" s="2"/>
      <c r="BB1264" s="2"/>
      <c r="BC1264" s="2"/>
      <c r="BD1264" s="2"/>
      <c r="BE1264" s="2"/>
    </row>
    <row r="1265" spans="1:57" s="3" customFormat="1" ht="63.75" customHeight="1">
      <c r="A1265" s="520" t="s">
        <v>11</v>
      </c>
      <c r="B1265" s="476"/>
      <c r="C1265" s="511" t="s">
        <v>782</v>
      </c>
      <c r="D1265" s="33">
        <v>56043</v>
      </c>
      <c r="E1265" s="77" t="s">
        <v>581</v>
      </c>
      <c r="F1265" s="75" t="s">
        <v>580</v>
      </c>
      <c r="G1265" s="254"/>
      <c r="H1265" s="630"/>
      <c r="I1265" s="67"/>
      <c r="J1265" s="258"/>
      <c r="K1265" s="258"/>
      <c r="L1265" s="258"/>
      <c r="M1265" s="258"/>
      <c r="N1265" s="216"/>
      <c r="O1265" s="50">
        <f>SUBTOTAL(9,G1265:M1265)</f>
        <v>0</v>
      </c>
      <c r="P1265" s="94">
        <f>O1265</f>
        <v>0</v>
      </c>
      <c r="Q1265" s="678">
        <v>11.22</v>
      </c>
      <c r="R1265" s="736">
        <f t="shared" si="657"/>
        <v>729.30000000000007</v>
      </c>
      <c r="S1265" s="745">
        <f t="shared" si="658"/>
        <v>583.44000000000005</v>
      </c>
      <c r="T1265" s="454">
        <v>20</v>
      </c>
      <c r="U1265" s="434">
        <f t="shared" si="659"/>
        <v>47.204853969559856</v>
      </c>
      <c r="V1265" s="458">
        <v>385.03500000000003</v>
      </c>
      <c r="W1265" s="752">
        <f>S1265*O1265</f>
        <v>0</v>
      </c>
      <c r="X1265" s="552">
        <f>R1265*P1265</f>
        <v>0</v>
      </c>
      <c r="Y1265" s="437" t="s">
        <v>771</v>
      </c>
      <c r="Z1265" s="435">
        <f t="shared" si="660"/>
        <v>20</v>
      </c>
      <c r="AA1265" s="427"/>
      <c r="AB1265" s="5"/>
      <c r="AC1265" s="4"/>
      <c r="AD1265" s="5"/>
      <c r="AE1265" s="5"/>
      <c r="AF1265" s="5"/>
      <c r="AG1265" s="5"/>
      <c r="AH1265" s="5"/>
      <c r="AI1265" s="5"/>
      <c r="AJ1265" s="5"/>
      <c r="AK1265" s="125"/>
      <c r="AL1265" s="2"/>
      <c r="AM1265" s="2"/>
      <c r="AN1265" s="2"/>
      <c r="AO1265" s="2"/>
      <c r="AP1265" s="2"/>
      <c r="AQ1265" s="2"/>
      <c r="AR1265" s="2"/>
      <c r="AS1265" s="2"/>
      <c r="AT1265" s="2"/>
      <c r="AU1265" s="2"/>
      <c r="AV1265" s="2"/>
      <c r="AW1265" s="2"/>
      <c r="AX1265" s="2"/>
      <c r="AY1265" s="2"/>
      <c r="AZ1265" s="2"/>
      <c r="BA1265" s="2"/>
      <c r="BB1265" s="2"/>
      <c r="BC1265" s="2"/>
      <c r="BD1265" s="2"/>
      <c r="BE1265" s="2"/>
    </row>
    <row r="1266" spans="1:57" s="3" customFormat="1" ht="27" hidden="1" customHeight="1">
      <c r="A1266" s="641" t="s">
        <v>11</v>
      </c>
      <c r="B1266" s="520"/>
      <c r="C1266" s="322"/>
      <c r="D1266" s="33">
        <v>2032</v>
      </c>
      <c r="E1266" s="77" t="s">
        <v>581</v>
      </c>
      <c r="F1266" s="75" t="s">
        <v>43</v>
      </c>
      <c r="G1266" s="14"/>
      <c r="H1266" s="29"/>
      <c r="I1266" s="34"/>
      <c r="J1266" s="35"/>
      <c r="K1266" s="35"/>
      <c r="L1266" s="35"/>
      <c r="M1266" s="35"/>
      <c r="N1266" s="216">
        <v>0</v>
      </c>
      <c r="O1266" s="50">
        <f t="shared" si="655"/>
        <v>0</v>
      </c>
      <c r="P1266" s="94">
        <f t="shared" si="656"/>
        <v>0</v>
      </c>
      <c r="Q1266" s="402">
        <v>7.07</v>
      </c>
      <c r="R1266" s="436">
        <f t="shared" si="657"/>
        <v>459.55</v>
      </c>
      <c r="S1266" s="394">
        <f t="shared" si="658"/>
        <v>298.70749999999998</v>
      </c>
      <c r="T1266" s="454">
        <v>35</v>
      </c>
      <c r="U1266" s="434">
        <f t="shared" si="659"/>
        <v>38.61538461538462</v>
      </c>
      <c r="V1266" s="458">
        <v>282.09300000000002</v>
      </c>
      <c r="W1266" s="318">
        <f t="shared" si="654"/>
        <v>0</v>
      </c>
      <c r="X1266" s="552">
        <f t="shared" si="661"/>
        <v>0</v>
      </c>
      <c r="Y1266" s="437" t="s">
        <v>771</v>
      </c>
      <c r="Z1266" s="435">
        <f t="shared" si="660"/>
        <v>35</v>
      </c>
      <c r="AA1266" s="427"/>
      <c r="AB1266" s="5"/>
      <c r="AC1266" s="4"/>
      <c r="AD1266" s="5"/>
      <c r="AE1266" s="5"/>
      <c r="AF1266" s="5"/>
      <c r="AG1266" s="5"/>
      <c r="AH1266" s="5"/>
      <c r="AI1266" s="5"/>
      <c r="AJ1266" s="5"/>
      <c r="AK1266" s="125"/>
      <c r="AL1266" s="2"/>
      <c r="AM1266" s="2"/>
      <c r="AN1266" s="2"/>
      <c r="AO1266" s="2"/>
      <c r="AP1266" s="2"/>
      <c r="AQ1266" s="2"/>
      <c r="AR1266" s="2"/>
      <c r="AS1266" s="2"/>
      <c r="AT1266" s="2"/>
      <c r="AU1266" s="2"/>
      <c r="AV1266" s="2"/>
      <c r="AW1266" s="2"/>
      <c r="AX1266" s="2"/>
      <c r="AY1266" s="2"/>
      <c r="AZ1266" s="2"/>
      <c r="BA1266" s="2"/>
      <c r="BB1266" s="2"/>
      <c r="BC1266" s="2"/>
      <c r="BD1266" s="2"/>
      <c r="BE1266" s="2"/>
    </row>
    <row r="1267" spans="1:57" s="3" customFormat="1" ht="63.75" hidden="1" customHeight="1">
      <c r="A1267" s="520" t="s">
        <v>11</v>
      </c>
      <c r="B1267" s="476"/>
      <c r="C1267" s="511" t="s">
        <v>782</v>
      </c>
      <c r="D1267" s="33">
        <v>2032</v>
      </c>
      <c r="E1267" s="77" t="s">
        <v>581</v>
      </c>
      <c r="F1267" s="75" t="s">
        <v>5</v>
      </c>
      <c r="G1267" s="254"/>
      <c r="H1267" s="630"/>
      <c r="I1267" s="67"/>
      <c r="J1267" s="258"/>
      <c r="K1267" s="258"/>
      <c r="L1267" s="258"/>
      <c r="M1267" s="258"/>
      <c r="N1267" s="216">
        <v>0</v>
      </c>
      <c r="O1267" s="50">
        <f>SUBTOTAL(9,G1267:M1267)</f>
        <v>0</v>
      </c>
      <c r="P1267" s="94">
        <f>O1267</f>
        <v>0</v>
      </c>
      <c r="Q1267" s="678">
        <v>6.96</v>
      </c>
      <c r="R1267" s="736">
        <f>Q1267*$S$1</f>
        <v>452.4</v>
      </c>
      <c r="S1267" s="745">
        <f t="shared" si="658"/>
        <v>361.92</v>
      </c>
      <c r="T1267" s="454">
        <v>20</v>
      </c>
      <c r="U1267" s="434">
        <f t="shared" si="659"/>
        <v>37.645225464190979</v>
      </c>
      <c r="V1267" s="458">
        <v>282.09300000000002</v>
      </c>
      <c r="W1267" s="752">
        <f>S1267*O1267</f>
        <v>0</v>
      </c>
      <c r="X1267" s="552">
        <f>R1267*P1267</f>
        <v>0</v>
      </c>
      <c r="Y1267" s="437" t="s">
        <v>771</v>
      </c>
      <c r="Z1267" s="435">
        <f t="shared" si="660"/>
        <v>20</v>
      </c>
      <c r="AA1267" s="427"/>
      <c r="AB1267" s="5"/>
      <c r="AC1267" s="4"/>
      <c r="AD1267" s="5"/>
      <c r="AE1267" s="5"/>
      <c r="AF1267" s="5"/>
      <c r="AG1267" s="5"/>
      <c r="AH1267" s="5"/>
      <c r="AI1267" s="5"/>
      <c r="AJ1267" s="5"/>
      <c r="AK1267" s="125"/>
      <c r="AL1267" s="2"/>
      <c r="AM1267" s="2"/>
      <c r="AN1267" s="2"/>
      <c r="AO1267" s="2"/>
      <c r="AP1267" s="2"/>
      <c r="AQ1267" s="2"/>
      <c r="AR1267" s="2"/>
      <c r="AS1267" s="2"/>
      <c r="AT1267" s="2"/>
      <c r="AU1267" s="2"/>
      <c r="AV1267" s="2"/>
      <c r="AW1267" s="2"/>
      <c r="AX1267" s="2"/>
      <c r="AY1267" s="2"/>
      <c r="AZ1267" s="2"/>
      <c r="BA1267" s="2"/>
      <c r="BB1267" s="2"/>
      <c r="BC1267" s="2"/>
      <c r="BD1267" s="2"/>
      <c r="BE1267" s="2"/>
    </row>
    <row r="1268" spans="1:57" s="3" customFormat="1" ht="27" hidden="1" customHeight="1">
      <c r="A1268" s="520" t="s">
        <v>11</v>
      </c>
      <c r="B1268" s="520"/>
      <c r="C1268" s="322"/>
      <c r="D1268" s="375">
        <v>2032</v>
      </c>
      <c r="E1268" s="379" t="s">
        <v>581</v>
      </c>
      <c r="F1268" s="180" t="s">
        <v>4</v>
      </c>
      <c r="G1268" s="14"/>
      <c r="H1268" s="29"/>
      <c r="I1268" s="34"/>
      <c r="J1268" s="35"/>
      <c r="K1268" s="35"/>
      <c r="L1268" s="35"/>
      <c r="M1268" s="35"/>
      <c r="N1268" s="216">
        <v>0</v>
      </c>
      <c r="O1268" s="50">
        <f t="shared" si="655"/>
        <v>0</v>
      </c>
      <c r="P1268" s="94">
        <f t="shared" si="656"/>
        <v>0</v>
      </c>
      <c r="Q1268" s="402">
        <v>7.07</v>
      </c>
      <c r="R1268" s="436">
        <f t="shared" si="657"/>
        <v>459.55</v>
      </c>
      <c r="S1268" s="394">
        <f t="shared" si="658"/>
        <v>298.70749999999998</v>
      </c>
      <c r="T1268" s="454">
        <v>35</v>
      </c>
      <c r="U1268" s="434">
        <f t="shared" si="659"/>
        <v>38.61538461538462</v>
      </c>
      <c r="V1268" s="458">
        <v>282.09300000000002</v>
      </c>
      <c r="W1268" s="318">
        <f t="shared" si="654"/>
        <v>0</v>
      </c>
      <c r="X1268" s="552">
        <f t="shared" si="661"/>
        <v>0</v>
      </c>
      <c r="Y1268" s="437" t="s">
        <v>771</v>
      </c>
      <c r="Z1268" s="435">
        <f t="shared" si="660"/>
        <v>35</v>
      </c>
      <c r="AA1268" s="427"/>
      <c r="AB1268" s="5"/>
      <c r="AC1268" s="4"/>
      <c r="AD1268" s="5"/>
      <c r="AE1268" s="5"/>
      <c r="AF1268" s="5"/>
      <c r="AG1268" s="5"/>
      <c r="AH1268" s="5"/>
      <c r="AI1268" s="5"/>
      <c r="AJ1268" s="5"/>
      <c r="AK1268" s="125"/>
      <c r="AL1268" s="2"/>
      <c r="AM1268" s="2"/>
      <c r="AN1268" s="2"/>
      <c r="AO1268" s="2"/>
      <c r="AP1268" s="2"/>
      <c r="AQ1268" s="2"/>
      <c r="AR1268" s="2"/>
      <c r="AS1268" s="2"/>
      <c r="AT1268" s="2"/>
      <c r="AU1268" s="2"/>
      <c r="AV1268" s="2"/>
      <c r="AW1268" s="2"/>
      <c r="AX1268" s="2"/>
      <c r="AY1268" s="2"/>
      <c r="AZ1268" s="2"/>
      <c r="BA1268" s="2"/>
      <c r="BB1268" s="2"/>
      <c r="BC1268" s="2"/>
      <c r="BD1268" s="2"/>
      <c r="BE1268" s="2"/>
    </row>
    <row r="1269" spans="1:57" s="3" customFormat="1" ht="63.75" hidden="1" customHeight="1">
      <c r="A1269" s="520" t="s">
        <v>11</v>
      </c>
      <c r="B1269" s="476"/>
      <c r="C1269" s="511" t="s">
        <v>782</v>
      </c>
      <c r="D1269" s="33">
        <v>2032</v>
      </c>
      <c r="E1269" s="77" t="s">
        <v>581</v>
      </c>
      <c r="F1269" s="75" t="s">
        <v>6</v>
      </c>
      <c r="G1269" s="254"/>
      <c r="H1269" s="630"/>
      <c r="I1269" s="67"/>
      <c r="J1269" s="258"/>
      <c r="K1269" s="258"/>
      <c r="L1269" s="258"/>
      <c r="M1269" s="258"/>
      <c r="N1269" s="216">
        <v>0</v>
      </c>
      <c r="O1269" s="50">
        <f t="shared" si="655"/>
        <v>0</v>
      </c>
      <c r="P1269" s="94">
        <f>O1269</f>
        <v>0</v>
      </c>
      <c r="Q1269" s="678">
        <v>6.96</v>
      </c>
      <c r="R1269" s="736">
        <f>Q1269*$S$1</f>
        <v>452.4</v>
      </c>
      <c r="S1269" s="745">
        <f>(1-T1269*0.01)*R1269</f>
        <v>361.92</v>
      </c>
      <c r="T1269" s="454">
        <v>20</v>
      </c>
      <c r="U1269" s="434">
        <f t="shared" si="659"/>
        <v>37.645225464190979</v>
      </c>
      <c r="V1269" s="458">
        <v>282.09300000000002</v>
      </c>
      <c r="W1269" s="752">
        <f>S1269*O1269</f>
        <v>0</v>
      </c>
      <c r="X1269" s="552">
        <f t="shared" si="661"/>
        <v>0</v>
      </c>
      <c r="Y1269" s="437" t="s">
        <v>771</v>
      </c>
      <c r="Z1269" s="435">
        <f t="shared" si="660"/>
        <v>20</v>
      </c>
      <c r="AA1269" s="427"/>
      <c r="AB1269" s="5"/>
      <c r="AC1269" s="4"/>
      <c r="AD1269" s="5"/>
      <c r="AE1269" s="5"/>
      <c r="AF1269" s="5"/>
      <c r="AG1269" s="5"/>
      <c r="AH1269" s="5"/>
      <c r="AI1269" s="5"/>
      <c r="AJ1269" s="5"/>
      <c r="AK1269" s="125"/>
      <c r="AL1269" s="2"/>
      <c r="AM1269" s="2"/>
      <c r="AN1269" s="2"/>
      <c r="AO1269" s="2"/>
      <c r="AP1269" s="2"/>
      <c r="AQ1269" s="2"/>
      <c r="AR1269" s="2"/>
      <c r="AS1269" s="2"/>
      <c r="AT1269" s="2"/>
      <c r="AU1269" s="2"/>
      <c r="AV1269" s="2"/>
      <c r="AW1269" s="2"/>
      <c r="AX1269" s="2"/>
      <c r="AY1269" s="2"/>
      <c r="AZ1269" s="2"/>
      <c r="BA1269" s="2"/>
      <c r="BB1269" s="2"/>
      <c r="BC1269" s="2"/>
      <c r="BD1269" s="2"/>
      <c r="BE1269" s="2"/>
    </row>
    <row r="1270" spans="1:57" s="3" customFormat="1" ht="63.75" hidden="1" customHeight="1">
      <c r="A1270" s="520" t="s">
        <v>11</v>
      </c>
      <c r="B1270" s="476"/>
      <c r="C1270" s="511" t="s">
        <v>782</v>
      </c>
      <c r="D1270" s="33">
        <v>2034</v>
      </c>
      <c r="E1270" s="77" t="s">
        <v>581</v>
      </c>
      <c r="F1270" s="75" t="s">
        <v>90</v>
      </c>
      <c r="G1270" s="254"/>
      <c r="H1270" s="630"/>
      <c r="I1270" s="67"/>
      <c r="J1270" s="258"/>
      <c r="K1270" s="258"/>
      <c r="L1270" s="258"/>
      <c r="M1270" s="258"/>
      <c r="N1270" s="216">
        <v>0</v>
      </c>
      <c r="O1270" s="50">
        <f t="shared" si="655"/>
        <v>0</v>
      </c>
      <c r="P1270" s="94">
        <f t="shared" si="656"/>
        <v>0</v>
      </c>
      <c r="Q1270" s="402">
        <v>7.2</v>
      </c>
      <c r="R1270" s="436">
        <f t="shared" si="657"/>
        <v>468</v>
      </c>
      <c r="S1270" s="394">
        <f t="shared" si="658"/>
        <v>327.59999999999997</v>
      </c>
      <c r="T1270" s="454">
        <v>30</v>
      </c>
      <c r="U1270" s="434">
        <f t="shared" si="659"/>
        <v>38.61538461538462</v>
      </c>
      <c r="V1270" s="458">
        <v>287.27999999999997</v>
      </c>
      <c r="W1270" s="318">
        <f>S1270*O1270</f>
        <v>0</v>
      </c>
      <c r="X1270" s="552">
        <f t="shared" si="661"/>
        <v>0</v>
      </c>
      <c r="Y1270" s="437" t="s">
        <v>771</v>
      </c>
      <c r="Z1270" s="435">
        <f t="shared" si="660"/>
        <v>30</v>
      </c>
      <c r="AA1270" s="427"/>
      <c r="AB1270" s="5"/>
      <c r="AC1270" s="4"/>
      <c r="AD1270" s="5"/>
      <c r="AE1270" s="5"/>
      <c r="AF1270" s="5"/>
      <c r="AG1270" s="5"/>
      <c r="AH1270" s="5"/>
      <c r="AI1270" s="5"/>
      <c r="AJ1270" s="5"/>
      <c r="AK1270" s="125"/>
      <c r="AL1270" s="2"/>
      <c r="AM1270" s="2"/>
      <c r="AN1270" s="2"/>
      <c r="AO1270" s="2"/>
      <c r="AP1270" s="2"/>
      <c r="AQ1270" s="2"/>
      <c r="AR1270" s="2"/>
      <c r="AS1270" s="2"/>
      <c r="AT1270" s="2"/>
      <c r="AU1270" s="2"/>
      <c r="AV1270" s="2"/>
      <c r="AW1270" s="2"/>
      <c r="AX1270" s="2"/>
      <c r="AY1270" s="2"/>
      <c r="AZ1270" s="2"/>
      <c r="BA1270" s="2"/>
      <c r="BB1270" s="2"/>
      <c r="BC1270" s="2"/>
      <c r="BD1270" s="2"/>
      <c r="BE1270" s="2"/>
    </row>
    <row r="1271" spans="1:57" s="3" customFormat="1" ht="63.75" hidden="1" customHeight="1">
      <c r="A1271" s="520" t="s">
        <v>11</v>
      </c>
      <c r="B1271" s="476"/>
      <c r="C1271" s="511" t="s">
        <v>782</v>
      </c>
      <c r="D1271" s="33">
        <v>2034</v>
      </c>
      <c r="E1271" s="77" t="s">
        <v>581</v>
      </c>
      <c r="F1271" s="75" t="s">
        <v>6</v>
      </c>
      <c r="G1271" s="254"/>
      <c r="H1271" s="630"/>
      <c r="I1271" s="67"/>
      <c r="J1271" s="258"/>
      <c r="K1271" s="258"/>
      <c r="L1271" s="258"/>
      <c r="M1271" s="258"/>
      <c r="N1271" s="216">
        <v>0</v>
      </c>
      <c r="O1271" s="50">
        <f t="shared" si="655"/>
        <v>0</v>
      </c>
      <c r="P1271" s="94">
        <f t="shared" si="656"/>
        <v>0</v>
      </c>
      <c r="Q1271" s="402">
        <v>7.2</v>
      </c>
      <c r="R1271" s="436">
        <f t="shared" si="657"/>
        <v>468</v>
      </c>
      <c r="S1271" s="394">
        <f t="shared" si="658"/>
        <v>327.59999999999997</v>
      </c>
      <c r="T1271" s="454">
        <v>30</v>
      </c>
      <c r="U1271" s="434">
        <f t="shared" si="659"/>
        <v>38.61538461538462</v>
      </c>
      <c r="V1271" s="458">
        <v>287.27999999999997</v>
      </c>
      <c r="W1271" s="318">
        <f>S1271*O1271</f>
        <v>0</v>
      </c>
      <c r="X1271" s="552">
        <f t="shared" si="661"/>
        <v>0</v>
      </c>
      <c r="Y1271" s="437" t="s">
        <v>771</v>
      </c>
      <c r="Z1271" s="435">
        <f t="shared" si="660"/>
        <v>30</v>
      </c>
      <c r="AA1271" s="427"/>
      <c r="AB1271" s="5"/>
      <c r="AC1271" s="4"/>
      <c r="AD1271" s="5"/>
      <c r="AE1271" s="5"/>
      <c r="AF1271" s="5"/>
      <c r="AG1271" s="5"/>
      <c r="AH1271" s="5"/>
      <c r="AI1271" s="5"/>
      <c r="AJ1271" s="5"/>
      <c r="AK1271" s="125"/>
      <c r="AL1271" s="2"/>
      <c r="AM1271" s="2"/>
      <c r="AN1271" s="2"/>
      <c r="AO1271" s="2"/>
      <c r="AP1271" s="2"/>
      <c r="AQ1271" s="2"/>
      <c r="AR1271" s="2"/>
      <c r="AS1271" s="2"/>
      <c r="AT1271" s="2"/>
      <c r="AU1271" s="2"/>
      <c r="AV1271" s="2"/>
      <c r="AW1271" s="2"/>
      <c r="AX1271" s="2"/>
      <c r="AY1271" s="2"/>
      <c r="AZ1271" s="2"/>
      <c r="BA1271" s="2"/>
      <c r="BB1271" s="2"/>
      <c r="BC1271" s="2"/>
      <c r="BD1271" s="2"/>
      <c r="BE1271" s="2"/>
    </row>
    <row r="1272" spans="1:57" s="3" customFormat="1" ht="63.75" hidden="1" customHeight="1">
      <c r="A1272" s="520" t="s">
        <v>11</v>
      </c>
      <c r="B1272" s="476"/>
      <c r="C1272" s="511" t="s">
        <v>782</v>
      </c>
      <c r="D1272" s="33">
        <v>2034</v>
      </c>
      <c r="E1272" s="77" t="s">
        <v>581</v>
      </c>
      <c r="F1272" s="75" t="s">
        <v>47</v>
      </c>
      <c r="G1272" s="254"/>
      <c r="H1272" s="630"/>
      <c r="I1272" s="67"/>
      <c r="J1272" s="258"/>
      <c r="K1272" s="258"/>
      <c r="L1272" s="258"/>
      <c r="M1272" s="258"/>
      <c r="N1272" s="216">
        <v>0</v>
      </c>
      <c r="O1272" s="50">
        <f t="shared" si="655"/>
        <v>0</v>
      </c>
      <c r="P1272" s="94">
        <f t="shared" si="656"/>
        <v>0</v>
      </c>
      <c r="Q1272" s="402">
        <v>7.2</v>
      </c>
      <c r="R1272" s="436">
        <f t="shared" si="657"/>
        <v>468</v>
      </c>
      <c r="S1272" s="394">
        <f t="shared" si="658"/>
        <v>327.59999999999997</v>
      </c>
      <c r="T1272" s="454">
        <v>30</v>
      </c>
      <c r="U1272" s="434">
        <f t="shared" si="659"/>
        <v>38.61538461538462</v>
      </c>
      <c r="V1272" s="458">
        <v>287.27999999999997</v>
      </c>
      <c r="W1272" s="318">
        <f>S1272*O1272</f>
        <v>0</v>
      </c>
      <c r="X1272" s="552">
        <f t="shared" si="661"/>
        <v>0</v>
      </c>
      <c r="Y1272" s="437" t="s">
        <v>771</v>
      </c>
      <c r="Z1272" s="435">
        <f t="shared" si="660"/>
        <v>30</v>
      </c>
      <c r="AA1272" s="427"/>
      <c r="AB1272" s="5"/>
      <c r="AC1272" s="4"/>
      <c r="AD1272" s="5"/>
      <c r="AE1272" s="5"/>
      <c r="AF1272" s="5"/>
      <c r="AG1272" s="5"/>
      <c r="AH1272" s="5"/>
      <c r="AI1272" s="5"/>
      <c r="AJ1272" s="5"/>
      <c r="AK1272" s="125"/>
      <c r="AL1272" s="2"/>
      <c r="AM1272" s="2"/>
      <c r="AN1272" s="2"/>
      <c r="AO1272" s="2"/>
      <c r="AP1272" s="2"/>
      <c r="AQ1272" s="2"/>
      <c r="AR1272" s="2"/>
      <c r="AS1272" s="2"/>
      <c r="AT1272" s="2"/>
      <c r="AU1272" s="2"/>
      <c r="AV1272" s="2"/>
      <c r="AW1272" s="2"/>
      <c r="AX1272" s="2"/>
      <c r="AY1272" s="2"/>
      <c r="AZ1272" s="2"/>
      <c r="BA1272" s="2"/>
      <c r="BB1272" s="2"/>
      <c r="BC1272" s="2"/>
      <c r="BD1272" s="2"/>
      <c r="BE1272" s="2"/>
    </row>
    <row r="1273" spans="1:57" s="3" customFormat="1" ht="63.75" customHeight="1">
      <c r="A1273" s="520" t="s">
        <v>11</v>
      </c>
      <c r="B1273" s="476"/>
      <c r="C1273" s="511" t="s">
        <v>782</v>
      </c>
      <c r="D1273" s="33">
        <v>2036</v>
      </c>
      <c r="E1273" s="77" t="s">
        <v>581</v>
      </c>
      <c r="F1273" s="75" t="s">
        <v>6</v>
      </c>
      <c r="G1273" s="254"/>
      <c r="H1273" s="630"/>
      <c r="I1273" s="67"/>
      <c r="J1273" s="258"/>
      <c r="K1273" s="258"/>
      <c r="L1273" s="258"/>
      <c r="M1273" s="258"/>
      <c r="N1273" s="216"/>
      <c r="O1273" s="50">
        <f>SUBTOTAL(9,G1273:M1273)</f>
        <v>0</v>
      </c>
      <c r="P1273" s="94">
        <f>O1273</f>
        <v>0</v>
      </c>
      <c r="Q1273" s="678">
        <v>7.2</v>
      </c>
      <c r="R1273" s="736">
        <f>Q1273*$S$1</f>
        <v>468</v>
      </c>
      <c r="S1273" s="745">
        <f t="shared" si="658"/>
        <v>374.40000000000003</v>
      </c>
      <c r="T1273" s="454">
        <v>20</v>
      </c>
      <c r="U1273" s="434">
        <f t="shared" si="659"/>
        <v>52.938461538461546</v>
      </c>
      <c r="V1273" s="458">
        <v>220.24799999999996</v>
      </c>
      <c r="W1273" s="752">
        <f>S1273*O1273</f>
        <v>0</v>
      </c>
      <c r="X1273" s="552">
        <f>R1273*P1273</f>
        <v>0</v>
      </c>
      <c r="Y1273" s="437" t="s">
        <v>771</v>
      </c>
      <c r="Z1273" s="435">
        <f t="shared" si="660"/>
        <v>20</v>
      </c>
      <c r="AA1273" s="427"/>
      <c r="AB1273" s="5"/>
      <c r="AC1273" s="4"/>
      <c r="AD1273" s="5"/>
      <c r="AE1273" s="5"/>
      <c r="AF1273" s="5"/>
      <c r="AG1273" s="5"/>
      <c r="AH1273" s="5"/>
      <c r="AI1273" s="5"/>
      <c r="AJ1273" s="5"/>
      <c r="AK1273" s="125"/>
      <c r="AL1273" s="2"/>
      <c r="AM1273" s="2"/>
      <c r="AN1273" s="2"/>
      <c r="AO1273" s="2"/>
      <c r="AP1273" s="2"/>
      <c r="AQ1273" s="2"/>
      <c r="AR1273" s="2"/>
      <c r="AS1273" s="2"/>
      <c r="AT1273" s="2"/>
      <c r="AU1273" s="2"/>
      <c r="AV1273" s="2"/>
      <c r="AW1273" s="2"/>
      <c r="AX1273" s="2"/>
      <c r="AY1273" s="2"/>
      <c r="AZ1273" s="2"/>
      <c r="BA1273" s="2"/>
      <c r="BB1273" s="2"/>
      <c r="BC1273" s="2"/>
      <c r="BD1273" s="2"/>
      <c r="BE1273" s="2"/>
    </row>
    <row r="1274" spans="1:57" s="3" customFormat="1" ht="63.75" hidden="1" customHeight="1">
      <c r="A1274" s="520" t="s">
        <v>11</v>
      </c>
      <c r="B1274" s="520"/>
      <c r="C1274" s="647" t="s">
        <v>782</v>
      </c>
      <c r="D1274" s="16">
        <v>2030</v>
      </c>
      <c r="E1274" s="80" t="s">
        <v>595</v>
      </c>
      <c r="F1274" s="406" t="s">
        <v>26</v>
      </c>
      <c r="G1274" s="254"/>
      <c r="H1274" s="630"/>
      <c r="I1274" s="67"/>
      <c r="J1274" s="258"/>
      <c r="K1274" s="258"/>
      <c r="L1274" s="258"/>
      <c r="M1274" s="258"/>
      <c r="N1274" s="216">
        <v>0</v>
      </c>
      <c r="O1274" s="50">
        <f t="shared" si="655"/>
        <v>0</v>
      </c>
      <c r="P1274" s="94">
        <f t="shared" si="656"/>
        <v>0</v>
      </c>
      <c r="Q1274" s="402">
        <v>6.95</v>
      </c>
      <c r="R1274" s="436">
        <f t="shared" si="657"/>
        <v>451.75</v>
      </c>
      <c r="S1274" s="394">
        <f t="shared" si="658"/>
        <v>293.63749999999993</v>
      </c>
      <c r="T1274" s="454">
        <v>35</v>
      </c>
      <c r="U1274" s="434">
        <f t="shared" si="659"/>
        <v>40.205201992252363</v>
      </c>
      <c r="V1274" s="458">
        <v>270.12299999999999</v>
      </c>
      <c r="W1274" s="318">
        <f t="shared" si="654"/>
        <v>0</v>
      </c>
      <c r="X1274" s="552">
        <f t="shared" si="661"/>
        <v>0</v>
      </c>
      <c r="Y1274" s="437" t="s">
        <v>771</v>
      </c>
      <c r="Z1274" s="435">
        <f t="shared" si="660"/>
        <v>35</v>
      </c>
      <c r="AA1274" s="427"/>
      <c r="AB1274" s="5"/>
      <c r="AC1274" s="4"/>
      <c r="AD1274" s="5"/>
      <c r="AE1274" s="5"/>
      <c r="AF1274" s="5"/>
      <c r="AG1274" s="5"/>
      <c r="AH1274" s="5"/>
      <c r="AI1274" s="5"/>
      <c r="AJ1274" s="5"/>
      <c r="AK1274" s="125"/>
      <c r="AL1274" s="2"/>
      <c r="AM1274" s="2"/>
      <c r="AN1274" s="2"/>
      <c r="AO1274" s="2"/>
      <c r="AP1274" s="2"/>
      <c r="AQ1274" s="2"/>
      <c r="AR1274" s="2"/>
      <c r="AS1274" s="2"/>
      <c r="AT1274" s="2"/>
      <c r="AU1274" s="2"/>
      <c r="AV1274" s="2"/>
      <c r="AW1274" s="2"/>
      <c r="AX1274" s="2"/>
      <c r="AY1274" s="2"/>
      <c r="AZ1274" s="2"/>
      <c r="BA1274" s="2"/>
      <c r="BB1274" s="2"/>
      <c r="BC1274" s="2"/>
      <c r="BD1274" s="2"/>
      <c r="BE1274" s="2"/>
    </row>
    <row r="1275" spans="1:57" s="3" customFormat="1" ht="63.75" hidden="1" customHeight="1">
      <c r="A1275" s="520" t="s">
        <v>11</v>
      </c>
      <c r="B1275" s="476"/>
      <c r="C1275" s="511" t="s">
        <v>782</v>
      </c>
      <c r="D1275" s="62" t="s">
        <v>583</v>
      </c>
      <c r="E1275" s="80" t="s">
        <v>595</v>
      </c>
      <c r="F1275" s="406" t="s">
        <v>6</v>
      </c>
      <c r="G1275" s="254"/>
      <c r="H1275" s="630"/>
      <c r="I1275" s="67"/>
      <c r="J1275" s="258"/>
      <c r="K1275" s="258"/>
      <c r="L1275" s="258"/>
      <c r="M1275" s="258"/>
      <c r="N1275" s="216">
        <v>0</v>
      </c>
      <c r="O1275" s="50">
        <f t="shared" si="655"/>
        <v>0</v>
      </c>
      <c r="P1275" s="94">
        <f t="shared" si="656"/>
        <v>0</v>
      </c>
      <c r="Q1275" s="678">
        <v>6.96</v>
      </c>
      <c r="R1275" s="736">
        <f t="shared" si="657"/>
        <v>452.4</v>
      </c>
      <c r="S1275" s="745">
        <f t="shared" si="658"/>
        <v>361.92</v>
      </c>
      <c r="T1275" s="454">
        <v>20</v>
      </c>
      <c r="U1275" s="434">
        <f t="shared" si="659"/>
        <v>40.29111405835544</v>
      </c>
      <c r="V1275" s="458">
        <v>270.12299999999999</v>
      </c>
      <c r="W1275" s="752">
        <f t="shared" si="654"/>
        <v>0</v>
      </c>
      <c r="X1275" s="552">
        <f t="shared" si="661"/>
        <v>0</v>
      </c>
      <c r="Y1275" s="437" t="s">
        <v>771</v>
      </c>
      <c r="Z1275" s="435">
        <f t="shared" si="660"/>
        <v>20</v>
      </c>
      <c r="AA1275" s="427"/>
      <c r="AB1275" s="5"/>
      <c r="AC1275" s="4"/>
      <c r="AD1275" s="5"/>
      <c r="AE1275" s="5"/>
      <c r="AF1275" s="5"/>
      <c r="AG1275" s="5"/>
      <c r="AH1275" s="5"/>
      <c r="AI1275" s="5"/>
      <c r="AJ1275" s="5"/>
      <c r="AK1275" s="125"/>
      <c r="AL1275" s="2"/>
      <c r="AM1275" s="2"/>
      <c r="AN1275" s="2"/>
      <c r="AO1275" s="2"/>
      <c r="AP1275" s="2"/>
      <c r="AQ1275" s="2"/>
      <c r="AR1275" s="2"/>
      <c r="AS1275" s="2"/>
      <c r="AT1275" s="2"/>
      <c r="AU1275" s="2"/>
      <c r="AV1275" s="2"/>
      <c r="AW1275" s="2"/>
      <c r="AX1275" s="2"/>
      <c r="AY1275" s="2"/>
      <c r="AZ1275" s="2"/>
      <c r="BA1275" s="2"/>
      <c r="BB1275" s="2"/>
      <c r="BC1275" s="2"/>
      <c r="BD1275" s="2"/>
      <c r="BE1275" s="2"/>
    </row>
    <row r="1276" spans="1:57" s="3" customFormat="1" ht="63.75" hidden="1" customHeight="1">
      <c r="A1276" s="520" t="s">
        <v>11</v>
      </c>
      <c r="B1276" s="476"/>
      <c r="C1276" s="511" t="s">
        <v>782</v>
      </c>
      <c r="D1276" s="62" t="s">
        <v>583</v>
      </c>
      <c r="E1276" s="80" t="s">
        <v>595</v>
      </c>
      <c r="F1276" s="406" t="s">
        <v>5</v>
      </c>
      <c r="G1276" s="254"/>
      <c r="H1276" s="630"/>
      <c r="I1276" s="67"/>
      <c r="J1276" s="258"/>
      <c r="K1276" s="258"/>
      <c r="L1276" s="258"/>
      <c r="M1276" s="258"/>
      <c r="N1276" s="216">
        <v>0</v>
      </c>
      <c r="O1276" s="50">
        <f t="shared" si="655"/>
        <v>0</v>
      </c>
      <c r="P1276" s="94">
        <f t="shared" si="656"/>
        <v>0</v>
      </c>
      <c r="Q1276" s="678">
        <v>6.96</v>
      </c>
      <c r="R1276" s="736">
        <f t="shared" si="657"/>
        <v>452.4</v>
      </c>
      <c r="S1276" s="745">
        <f t="shared" si="658"/>
        <v>361.92</v>
      </c>
      <c r="T1276" s="454">
        <v>20</v>
      </c>
      <c r="U1276" s="434">
        <f t="shared" si="659"/>
        <v>40.29111405835544</v>
      </c>
      <c r="V1276" s="458">
        <v>270.12299999999999</v>
      </c>
      <c r="W1276" s="752">
        <f t="shared" si="654"/>
        <v>0</v>
      </c>
      <c r="X1276" s="552">
        <f t="shared" si="661"/>
        <v>0</v>
      </c>
      <c r="Y1276" s="437" t="s">
        <v>771</v>
      </c>
      <c r="Z1276" s="435">
        <f t="shared" si="660"/>
        <v>20</v>
      </c>
      <c r="AA1276" s="427"/>
      <c r="AB1276" s="5"/>
      <c r="AC1276" s="4"/>
      <c r="AD1276" s="5"/>
      <c r="AE1276" s="5"/>
      <c r="AF1276" s="5"/>
      <c r="AG1276" s="5"/>
      <c r="AH1276" s="5"/>
      <c r="AI1276" s="5"/>
      <c r="AJ1276" s="5"/>
      <c r="AK1276" s="125"/>
      <c r="AL1276" s="2"/>
      <c r="AM1276" s="2"/>
      <c r="AN1276" s="2"/>
      <c r="AO1276" s="2"/>
      <c r="AP1276" s="2"/>
      <c r="AQ1276" s="2"/>
      <c r="AR1276" s="2"/>
      <c r="AS1276" s="2"/>
      <c r="AT1276" s="2"/>
      <c r="AU1276" s="2"/>
      <c r="AV1276" s="2"/>
      <c r="AW1276" s="2"/>
      <c r="AX1276" s="2"/>
      <c r="AY1276" s="2"/>
      <c r="AZ1276" s="2"/>
      <c r="BA1276" s="2"/>
      <c r="BB1276" s="2"/>
      <c r="BC1276" s="2"/>
      <c r="BD1276" s="2"/>
      <c r="BE1276" s="2"/>
    </row>
    <row r="1277" spans="1:57" s="3" customFormat="1" ht="63.75" hidden="1" customHeight="1">
      <c r="A1277" s="520" t="s">
        <v>11</v>
      </c>
      <c r="B1277" s="476"/>
      <c r="C1277" s="511" t="s">
        <v>782</v>
      </c>
      <c r="D1277" s="62" t="s">
        <v>583</v>
      </c>
      <c r="E1277" s="80" t="s">
        <v>595</v>
      </c>
      <c r="F1277" s="406" t="s">
        <v>8</v>
      </c>
      <c r="G1277" s="254"/>
      <c r="H1277" s="630"/>
      <c r="I1277" s="67"/>
      <c r="J1277" s="258"/>
      <c r="K1277" s="258"/>
      <c r="L1277" s="258"/>
      <c r="M1277" s="258"/>
      <c r="N1277" s="216">
        <v>0</v>
      </c>
      <c r="O1277" s="50">
        <f t="shared" si="655"/>
        <v>0</v>
      </c>
      <c r="P1277" s="94">
        <f t="shared" si="656"/>
        <v>0</v>
      </c>
      <c r="Q1277" s="678">
        <v>6.96</v>
      </c>
      <c r="R1277" s="736">
        <f t="shared" si="657"/>
        <v>452.4</v>
      </c>
      <c r="S1277" s="745">
        <f t="shared" si="658"/>
        <v>361.92</v>
      </c>
      <c r="T1277" s="454">
        <v>20</v>
      </c>
      <c r="U1277" s="434">
        <f t="shared" si="659"/>
        <v>40.29111405835544</v>
      </c>
      <c r="V1277" s="458">
        <v>270.12299999999999</v>
      </c>
      <c r="W1277" s="752">
        <f t="shared" si="654"/>
        <v>0</v>
      </c>
      <c r="X1277" s="552">
        <f t="shared" si="661"/>
        <v>0</v>
      </c>
      <c r="Y1277" s="437" t="s">
        <v>771</v>
      </c>
      <c r="Z1277" s="435">
        <f t="shared" si="660"/>
        <v>20</v>
      </c>
      <c r="AA1277" s="427"/>
      <c r="AB1277" s="5"/>
      <c r="AC1277" s="4"/>
      <c r="AD1277" s="5"/>
      <c r="AE1277" s="5"/>
      <c r="AF1277" s="5"/>
      <c r="AG1277" s="5"/>
      <c r="AH1277" s="5"/>
      <c r="AI1277" s="5"/>
      <c r="AJ1277" s="5"/>
      <c r="AK1277" s="125"/>
      <c r="AL1277" s="2"/>
      <c r="AM1277" s="2"/>
      <c r="AN1277" s="2"/>
      <c r="AO1277" s="2"/>
      <c r="AP1277" s="2"/>
      <c r="AQ1277" s="2"/>
      <c r="AR1277" s="2"/>
      <c r="AS1277" s="2"/>
      <c r="AT1277" s="2"/>
      <c r="AU1277" s="2"/>
      <c r="AV1277" s="2"/>
      <c r="AW1277" s="2"/>
      <c r="AX1277" s="2"/>
      <c r="AY1277" s="2"/>
      <c r="AZ1277" s="2"/>
      <c r="BA1277" s="2"/>
      <c r="BB1277" s="2"/>
      <c r="BC1277" s="2"/>
      <c r="BD1277" s="2"/>
      <c r="BE1277" s="2"/>
    </row>
    <row r="1278" spans="1:57" s="3" customFormat="1" ht="63.75" hidden="1" customHeight="1">
      <c r="A1278" s="520" t="s">
        <v>11</v>
      </c>
      <c r="B1278" s="476"/>
      <c r="C1278" s="511" t="s">
        <v>782</v>
      </c>
      <c r="D1278" s="62" t="s">
        <v>583</v>
      </c>
      <c r="E1278" s="80" t="s">
        <v>595</v>
      </c>
      <c r="F1278" s="406" t="s">
        <v>47</v>
      </c>
      <c r="G1278" s="254"/>
      <c r="H1278" s="630"/>
      <c r="I1278" s="67"/>
      <c r="J1278" s="258"/>
      <c r="K1278" s="258"/>
      <c r="L1278" s="258"/>
      <c r="M1278" s="258"/>
      <c r="N1278" s="216">
        <v>0</v>
      </c>
      <c r="O1278" s="50">
        <f t="shared" si="655"/>
        <v>0</v>
      </c>
      <c r="P1278" s="94">
        <f t="shared" si="656"/>
        <v>0</v>
      </c>
      <c r="Q1278" s="678">
        <v>6.96</v>
      </c>
      <c r="R1278" s="736">
        <f t="shared" si="657"/>
        <v>452.4</v>
      </c>
      <c r="S1278" s="745">
        <f t="shared" si="658"/>
        <v>361.92</v>
      </c>
      <c r="T1278" s="454">
        <v>20</v>
      </c>
      <c r="U1278" s="434">
        <f t="shared" si="659"/>
        <v>40.29111405835544</v>
      </c>
      <c r="V1278" s="458">
        <v>270.12299999999999</v>
      </c>
      <c r="W1278" s="752">
        <f t="shared" si="654"/>
        <v>0</v>
      </c>
      <c r="X1278" s="552">
        <f t="shared" si="661"/>
        <v>0</v>
      </c>
      <c r="Y1278" s="437" t="s">
        <v>771</v>
      </c>
      <c r="Z1278" s="435">
        <f t="shared" si="660"/>
        <v>20</v>
      </c>
      <c r="AA1278" s="427"/>
      <c r="AB1278" s="5"/>
      <c r="AC1278" s="4"/>
      <c r="AD1278" s="5"/>
      <c r="AE1278" s="5"/>
      <c r="AF1278" s="5"/>
      <c r="AG1278" s="5"/>
      <c r="AH1278" s="5"/>
      <c r="AI1278" s="5"/>
      <c r="AJ1278" s="5"/>
      <c r="AK1278" s="125"/>
      <c r="AL1278" s="2"/>
      <c r="AM1278" s="2"/>
      <c r="AN1278" s="2"/>
      <c r="AO1278" s="2"/>
      <c r="AP1278" s="2"/>
      <c r="AQ1278" s="2"/>
      <c r="AR1278" s="2"/>
      <c r="AS1278" s="2"/>
      <c r="AT1278" s="2"/>
      <c r="AU1278" s="2"/>
      <c r="AV1278" s="2"/>
      <c r="AW1278" s="2"/>
      <c r="AX1278" s="2"/>
      <c r="AY1278" s="2"/>
      <c r="AZ1278" s="2"/>
      <c r="BA1278" s="2"/>
      <c r="BB1278" s="2"/>
      <c r="BC1278" s="2"/>
      <c r="BD1278" s="2"/>
      <c r="BE1278" s="2"/>
    </row>
    <row r="1279" spans="1:57" s="3" customFormat="1" ht="63.75" hidden="1" customHeight="1">
      <c r="A1279" s="520" t="s">
        <v>11</v>
      </c>
      <c r="B1279" s="476"/>
      <c r="C1279" s="511" t="s">
        <v>782</v>
      </c>
      <c r="D1279" s="16">
        <v>1201</v>
      </c>
      <c r="E1279" s="80" t="s">
        <v>595</v>
      </c>
      <c r="F1279" s="406" t="s">
        <v>42</v>
      </c>
      <c r="G1279" s="254"/>
      <c r="H1279" s="630"/>
      <c r="I1279" s="67"/>
      <c r="J1279" s="258"/>
      <c r="K1279" s="258"/>
      <c r="L1279" s="258"/>
      <c r="M1279" s="258"/>
      <c r="N1279" s="216">
        <v>0</v>
      </c>
      <c r="O1279" s="50">
        <f t="shared" si="655"/>
        <v>0</v>
      </c>
      <c r="P1279" s="94">
        <f t="shared" si="656"/>
        <v>0</v>
      </c>
      <c r="Q1279" s="678">
        <v>6.96</v>
      </c>
      <c r="R1279" s="736">
        <f t="shared" si="657"/>
        <v>452.4</v>
      </c>
      <c r="S1279" s="745">
        <f t="shared" si="658"/>
        <v>361.92</v>
      </c>
      <c r="T1279" s="454">
        <v>20</v>
      </c>
      <c r="U1279" s="434">
        <f t="shared" si="659"/>
        <v>36.939655172413786</v>
      </c>
      <c r="V1279" s="458">
        <v>285.28500000000003</v>
      </c>
      <c r="W1279" s="752">
        <f t="shared" si="654"/>
        <v>0</v>
      </c>
      <c r="X1279" s="552">
        <f t="shared" si="661"/>
        <v>0</v>
      </c>
      <c r="Y1279" s="437" t="s">
        <v>771</v>
      </c>
      <c r="Z1279" s="435">
        <f t="shared" si="660"/>
        <v>20</v>
      </c>
      <c r="AA1279" s="427"/>
      <c r="AB1279" s="5"/>
      <c r="AC1279" s="4"/>
      <c r="AD1279" s="5"/>
      <c r="AE1279" s="5"/>
      <c r="AF1279" s="5"/>
      <c r="AG1279" s="5"/>
      <c r="AH1279" s="5"/>
      <c r="AI1279" s="5"/>
      <c r="AJ1279" s="5"/>
      <c r="AK1279" s="125"/>
      <c r="AL1279" s="2"/>
      <c r="AM1279" s="2"/>
      <c r="AN1279" s="2"/>
      <c r="AO1279" s="2"/>
      <c r="AP1279" s="2"/>
      <c r="AQ1279" s="2"/>
      <c r="AR1279" s="2"/>
      <c r="AS1279" s="2"/>
      <c r="AT1279" s="2"/>
      <c r="AU1279" s="2"/>
      <c r="AV1279" s="2"/>
      <c r="AW1279" s="2"/>
      <c r="AX1279" s="2"/>
      <c r="AY1279" s="2"/>
      <c r="AZ1279" s="2"/>
      <c r="BA1279" s="2"/>
      <c r="BB1279" s="2"/>
      <c r="BC1279" s="2"/>
      <c r="BD1279" s="2"/>
      <c r="BE1279" s="2"/>
    </row>
    <row r="1280" spans="1:57" s="3" customFormat="1" ht="63.75" hidden="1" customHeight="1">
      <c r="A1280" s="520" t="s">
        <v>11</v>
      </c>
      <c r="B1280" s="476"/>
      <c r="C1280" s="511" t="s">
        <v>782</v>
      </c>
      <c r="D1280" s="16">
        <v>1201</v>
      </c>
      <c r="E1280" s="80" t="s">
        <v>595</v>
      </c>
      <c r="F1280" s="406" t="s">
        <v>26</v>
      </c>
      <c r="G1280" s="254"/>
      <c r="H1280" s="630"/>
      <c r="I1280" s="67"/>
      <c r="J1280" s="258"/>
      <c r="K1280" s="258"/>
      <c r="L1280" s="258"/>
      <c r="M1280" s="258"/>
      <c r="N1280" s="216">
        <v>0</v>
      </c>
      <c r="O1280" s="50">
        <f t="shared" si="655"/>
        <v>0</v>
      </c>
      <c r="P1280" s="94">
        <f t="shared" si="656"/>
        <v>0</v>
      </c>
      <c r="Q1280" s="678">
        <v>6.96</v>
      </c>
      <c r="R1280" s="736">
        <f t="shared" si="657"/>
        <v>452.4</v>
      </c>
      <c r="S1280" s="745">
        <f t="shared" si="658"/>
        <v>361.92</v>
      </c>
      <c r="T1280" s="454">
        <v>20</v>
      </c>
      <c r="U1280" s="434">
        <f t="shared" si="659"/>
        <v>36.939655172413786</v>
      </c>
      <c r="V1280" s="458">
        <v>285.28500000000003</v>
      </c>
      <c r="W1280" s="752">
        <f t="shared" si="654"/>
        <v>0</v>
      </c>
      <c r="X1280" s="552">
        <f t="shared" si="661"/>
        <v>0</v>
      </c>
      <c r="Y1280" s="437" t="s">
        <v>771</v>
      </c>
      <c r="Z1280" s="435">
        <f t="shared" si="660"/>
        <v>20</v>
      </c>
      <c r="AA1280" s="427"/>
      <c r="AB1280" s="5"/>
      <c r="AC1280" s="4"/>
      <c r="AD1280" s="5"/>
      <c r="AE1280" s="5"/>
      <c r="AF1280" s="5"/>
      <c r="AG1280" s="5"/>
      <c r="AH1280" s="5"/>
      <c r="AI1280" s="5"/>
      <c r="AJ1280" s="5"/>
      <c r="AK1280" s="125"/>
      <c r="AL1280" s="2"/>
      <c r="AM1280" s="2"/>
      <c r="AN1280" s="2"/>
      <c r="AO1280" s="2"/>
      <c r="AP1280" s="2"/>
      <c r="AQ1280" s="2"/>
      <c r="AR1280" s="2"/>
      <c r="AS1280" s="2"/>
      <c r="AT1280" s="2"/>
      <c r="AU1280" s="2"/>
      <c r="AV1280" s="2"/>
      <c r="AW1280" s="2"/>
      <c r="AX1280" s="2"/>
      <c r="AY1280" s="2"/>
      <c r="AZ1280" s="2"/>
      <c r="BA1280" s="2"/>
      <c r="BB1280" s="2"/>
      <c r="BC1280" s="2"/>
      <c r="BD1280" s="2"/>
      <c r="BE1280" s="2"/>
    </row>
    <row r="1281" spans="1:57" s="3" customFormat="1" ht="63.75" hidden="1" customHeight="1">
      <c r="A1281" s="520" t="s">
        <v>11</v>
      </c>
      <c r="B1281" s="476"/>
      <c r="C1281" s="511" t="s">
        <v>782</v>
      </c>
      <c r="D1281" s="16">
        <v>1201</v>
      </c>
      <c r="E1281" s="80" t="s">
        <v>595</v>
      </c>
      <c r="F1281" s="75" t="s">
        <v>213</v>
      </c>
      <c r="G1281" s="254"/>
      <c r="H1281" s="630"/>
      <c r="I1281" s="67"/>
      <c r="J1281" s="258"/>
      <c r="K1281" s="258"/>
      <c r="L1281" s="258"/>
      <c r="M1281" s="258"/>
      <c r="N1281" s="216">
        <v>0</v>
      </c>
      <c r="O1281" s="50">
        <f t="shared" si="655"/>
        <v>0</v>
      </c>
      <c r="P1281" s="94">
        <f t="shared" si="656"/>
        <v>0</v>
      </c>
      <c r="Q1281" s="678">
        <v>6.96</v>
      </c>
      <c r="R1281" s="736">
        <f t="shared" si="657"/>
        <v>452.4</v>
      </c>
      <c r="S1281" s="745">
        <f t="shared" si="658"/>
        <v>361.92</v>
      </c>
      <c r="T1281" s="454">
        <v>20</v>
      </c>
      <c r="U1281" s="434">
        <f t="shared" si="659"/>
        <v>36.939655172413786</v>
      </c>
      <c r="V1281" s="458">
        <v>285.28500000000003</v>
      </c>
      <c r="W1281" s="752">
        <f t="shared" si="654"/>
        <v>0</v>
      </c>
      <c r="X1281" s="552">
        <f t="shared" si="661"/>
        <v>0</v>
      </c>
      <c r="Y1281" s="437" t="s">
        <v>771</v>
      </c>
      <c r="Z1281" s="435">
        <f t="shared" si="660"/>
        <v>20</v>
      </c>
      <c r="AA1281" s="427"/>
      <c r="AB1281" s="5"/>
      <c r="AC1281" s="4"/>
      <c r="AD1281" s="5"/>
      <c r="AE1281" s="5"/>
      <c r="AF1281" s="5"/>
      <c r="AG1281" s="5"/>
      <c r="AH1281" s="5"/>
      <c r="AI1281" s="5"/>
      <c r="AJ1281" s="5"/>
      <c r="AK1281" s="125"/>
      <c r="AL1281" s="2"/>
      <c r="AM1281" s="2"/>
      <c r="AN1281" s="2"/>
      <c r="AO1281" s="2"/>
      <c r="AP1281" s="2"/>
      <c r="AQ1281" s="2"/>
      <c r="AR1281" s="2"/>
      <c r="AS1281" s="2"/>
      <c r="AT1281" s="2"/>
      <c r="AU1281" s="2"/>
      <c r="AV1281" s="2"/>
      <c r="AW1281" s="2"/>
      <c r="AX1281" s="2"/>
      <c r="AY1281" s="2"/>
      <c r="AZ1281" s="2"/>
      <c r="BA1281" s="2"/>
      <c r="BB1281" s="2"/>
      <c r="BC1281" s="2"/>
      <c r="BD1281" s="2"/>
      <c r="BE1281" s="2"/>
    </row>
    <row r="1282" spans="1:57" s="3" customFormat="1" ht="63.75" hidden="1" customHeight="1">
      <c r="A1282" s="520" t="s">
        <v>11</v>
      </c>
      <c r="B1282" s="476"/>
      <c r="C1282" s="511" t="s">
        <v>782</v>
      </c>
      <c r="D1282" s="16">
        <v>1201</v>
      </c>
      <c r="E1282" s="80" t="s">
        <v>595</v>
      </c>
      <c r="F1282" s="75" t="s">
        <v>37</v>
      </c>
      <c r="G1282" s="254"/>
      <c r="H1282" s="630"/>
      <c r="I1282" s="67"/>
      <c r="J1282" s="258"/>
      <c r="K1282" s="258"/>
      <c r="L1282" s="258"/>
      <c r="M1282" s="258"/>
      <c r="N1282" s="216">
        <v>0</v>
      </c>
      <c r="O1282" s="50">
        <f t="shared" si="655"/>
        <v>0</v>
      </c>
      <c r="P1282" s="94">
        <f t="shared" si="656"/>
        <v>0</v>
      </c>
      <c r="Q1282" s="678">
        <v>6.96</v>
      </c>
      <c r="R1282" s="736">
        <f t="shared" si="657"/>
        <v>452.4</v>
      </c>
      <c r="S1282" s="745">
        <f t="shared" si="658"/>
        <v>361.92</v>
      </c>
      <c r="T1282" s="454">
        <v>20</v>
      </c>
      <c r="U1282" s="434">
        <f t="shared" si="659"/>
        <v>36.939655172413786</v>
      </c>
      <c r="V1282" s="458">
        <v>285.28500000000003</v>
      </c>
      <c r="W1282" s="752">
        <f t="shared" si="654"/>
        <v>0</v>
      </c>
      <c r="X1282" s="552">
        <f t="shared" si="661"/>
        <v>0</v>
      </c>
      <c r="Y1282" s="437" t="s">
        <v>771</v>
      </c>
      <c r="Z1282" s="435">
        <f t="shared" si="660"/>
        <v>20</v>
      </c>
      <c r="AA1282" s="427"/>
      <c r="AB1282" s="5"/>
      <c r="AC1282" s="4"/>
      <c r="AD1282" s="5"/>
      <c r="AE1282" s="5"/>
      <c r="AF1282" s="5"/>
      <c r="AG1282" s="5"/>
      <c r="AH1282" s="5"/>
      <c r="AI1282" s="5"/>
      <c r="AJ1282" s="5"/>
      <c r="AK1282" s="125"/>
      <c r="AL1282" s="2"/>
      <c r="AM1282" s="2"/>
      <c r="AN1282" s="2"/>
      <c r="AO1282" s="2"/>
      <c r="AP1282" s="2"/>
      <c r="AQ1282" s="2"/>
      <c r="AR1282" s="2"/>
      <c r="AS1282" s="2"/>
      <c r="AT1282" s="2"/>
      <c r="AU1282" s="2"/>
      <c r="AV1282" s="2"/>
      <c r="AW1282" s="2"/>
      <c r="AX1282" s="2"/>
      <c r="AY1282" s="2"/>
      <c r="AZ1282" s="2"/>
      <c r="BA1282" s="2"/>
      <c r="BB1282" s="2"/>
      <c r="BC1282" s="2"/>
      <c r="BD1282" s="2"/>
      <c r="BE1282" s="2"/>
    </row>
    <row r="1283" spans="1:57" s="3" customFormat="1" ht="63.75" hidden="1" customHeight="1">
      <c r="A1283" s="520" t="s">
        <v>11</v>
      </c>
      <c r="B1283" s="520"/>
      <c r="C1283" s="511" t="s">
        <v>782</v>
      </c>
      <c r="D1283" s="16">
        <v>1201</v>
      </c>
      <c r="E1283" s="80" t="s">
        <v>595</v>
      </c>
      <c r="F1283" s="75" t="s">
        <v>10</v>
      </c>
      <c r="G1283" s="14"/>
      <c r="H1283" s="29"/>
      <c r="I1283" s="34"/>
      <c r="J1283" s="35"/>
      <c r="K1283" s="35"/>
      <c r="L1283" s="35"/>
      <c r="M1283" s="35"/>
      <c r="N1283" s="216">
        <v>0</v>
      </c>
      <c r="O1283" s="50">
        <f t="shared" si="655"/>
        <v>0</v>
      </c>
      <c r="P1283" s="94">
        <f t="shared" si="656"/>
        <v>0</v>
      </c>
      <c r="Q1283" s="678">
        <v>6.96</v>
      </c>
      <c r="R1283" s="736">
        <f t="shared" si="657"/>
        <v>452.4</v>
      </c>
      <c r="S1283" s="745">
        <f t="shared" si="658"/>
        <v>361.92</v>
      </c>
      <c r="T1283" s="454">
        <v>20</v>
      </c>
      <c r="U1283" s="434">
        <f t="shared" si="659"/>
        <v>38.70358090185676</v>
      </c>
      <c r="V1283" s="458">
        <v>277.30500000000001</v>
      </c>
      <c r="W1283" s="752">
        <f t="shared" si="654"/>
        <v>0</v>
      </c>
      <c r="X1283" s="552">
        <f t="shared" si="661"/>
        <v>0</v>
      </c>
      <c r="Y1283" s="437" t="s">
        <v>771</v>
      </c>
      <c r="Z1283" s="435">
        <f t="shared" si="660"/>
        <v>20</v>
      </c>
      <c r="AA1283" s="427"/>
      <c r="AB1283" s="2"/>
      <c r="AC1283" s="1"/>
      <c r="AD1283" s="2"/>
      <c r="AE1283" s="2"/>
      <c r="AF1283" s="2"/>
      <c r="AG1283" s="2"/>
      <c r="AH1283" s="2"/>
      <c r="AI1283" s="2"/>
      <c r="AJ1283" s="2"/>
      <c r="AK1283" s="122"/>
      <c r="AL1283" s="2"/>
      <c r="AM1283" s="2"/>
      <c r="AN1283" s="2"/>
      <c r="AO1283" s="2"/>
      <c r="AP1283" s="2"/>
      <c r="AQ1283" s="2"/>
      <c r="AR1283" s="2"/>
      <c r="AS1283" s="2"/>
      <c r="AT1283" s="2"/>
      <c r="AU1283" s="2"/>
      <c r="AV1283" s="2"/>
      <c r="AW1283" s="2"/>
      <c r="AX1283" s="2"/>
      <c r="AY1283" s="2"/>
      <c r="AZ1283" s="2"/>
      <c r="BA1283" s="2"/>
      <c r="BB1283" s="2"/>
      <c r="BC1283" s="2"/>
      <c r="BD1283" s="2"/>
      <c r="BE1283" s="2"/>
    </row>
    <row r="1284" spans="1:57" s="3" customFormat="1" ht="63.75" hidden="1" customHeight="1">
      <c r="A1284" s="520" t="s">
        <v>11</v>
      </c>
      <c r="B1284" s="476"/>
      <c r="C1284" s="511" t="s">
        <v>782</v>
      </c>
      <c r="D1284" s="16">
        <v>1201</v>
      </c>
      <c r="E1284" s="80" t="s">
        <v>595</v>
      </c>
      <c r="F1284" s="75" t="s">
        <v>10</v>
      </c>
      <c r="G1284" s="254"/>
      <c r="H1284" s="630"/>
      <c r="I1284" s="67"/>
      <c r="J1284" s="258"/>
      <c r="K1284" s="258"/>
      <c r="L1284" s="258"/>
      <c r="M1284" s="258"/>
      <c r="N1284" s="216">
        <v>0</v>
      </c>
      <c r="O1284" s="50">
        <f t="shared" si="655"/>
        <v>0</v>
      </c>
      <c r="P1284" s="94">
        <f t="shared" si="656"/>
        <v>0</v>
      </c>
      <c r="Q1284" s="402">
        <v>6.95</v>
      </c>
      <c r="R1284" s="436">
        <f t="shared" si="657"/>
        <v>451.75</v>
      </c>
      <c r="S1284" s="394">
        <f t="shared" si="658"/>
        <v>316.22499999999997</v>
      </c>
      <c r="T1284" s="454">
        <v>30</v>
      </c>
      <c r="U1284" s="434">
        <f t="shared" si="659"/>
        <v>36.848920863309345</v>
      </c>
      <c r="V1284" s="458">
        <v>285.28500000000003</v>
      </c>
      <c r="W1284" s="335">
        <f t="shared" si="654"/>
        <v>0</v>
      </c>
      <c r="X1284" s="552">
        <f t="shared" si="661"/>
        <v>0</v>
      </c>
      <c r="Y1284" s="437" t="s">
        <v>771</v>
      </c>
      <c r="Z1284" s="435">
        <f t="shared" si="660"/>
        <v>30</v>
      </c>
      <c r="AA1284" s="427"/>
      <c r="AB1284" s="2"/>
      <c r="AC1284" s="1"/>
      <c r="AD1284" s="2"/>
      <c r="AE1284" s="2"/>
      <c r="AF1284" s="2"/>
      <c r="AG1284" s="2"/>
      <c r="AH1284" s="2"/>
      <c r="AI1284" s="2"/>
      <c r="AJ1284" s="2"/>
      <c r="AK1284" s="122"/>
      <c r="AL1284" s="2"/>
      <c r="AM1284" s="2"/>
      <c r="AN1284" s="2"/>
      <c r="AO1284" s="2"/>
      <c r="AP1284" s="2"/>
      <c r="AQ1284" s="2"/>
      <c r="AR1284" s="2"/>
      <c r="AS1284" s="2"/>
      <c r="AT1284" s="2"/>
      <c r="AU1284" s="2"/>
      <c r="AV1284" s="2"/>
      <c r="AW1284" s="2"/>
      <c r="AX1284" s="2"/>
      <c r="AY1284" s="2"/>
      <c r="AZ1284" s="2"/>
      <c r="BA1284" s="2"/>
      <c r="BB1284" s="2"/>
      <c r="BC1284" s="2"/>
      <c r="BD1284" s="2"/>
      <c r="BE1284" s="2"/>
    </row>
    <row r="1285" spans="1:57" s="3" customFormat="1" ht="63.75" customHeight="1">
      <c r="A1285" s="520" t="s">
        <v>11</v>
      </c>
      <c r="B1285" s="476"/>
      <c r="C1285" s="511" t="s">
        <v>782</v>
      </c>
      <c r="D1285" s="16">
        <v>3222</v>
      </c>
      <c r="E1285" s="80" t="s">
        <v>595</v>
      </c>
      <c r="F1285" s="75" t="s">
        <v>43</v>
      </c>
      <c r="G1285" s="254"/>
      <c r="H1285" s="630"/>
      <c r="I1285" s="67"/>
      <c r="J1285" s="258"/>
      <c r="K1285" s="258"/>
      <c r="L1285" s="258"/>
      <c r="M1285" s="258"/>
      <c r="N1285" s="216"/>
      <c r="O1285" s="50">
        <f>SUBTOTAL(9,G1285:M1285)</f>
        <v>0</v>
      </c>
      <c r="P1285" s="94">
        <f>O1285</f>
        <v>0</v>
      </c>
      <c r="Q1285" s="678">
        <v>6.4599999999999991</v>
      </c>
      <c r="R1285" s="736">
        <f t="shared" si="657"/>
        <v>419.89999999999992</v>
      </c>
      <c r="S1285" s="745">
        <f t="shared" si="658"/>
        <v>335.91999999999996</v>
      </c>
      <c r="T1285" s="454">
        <v>20</v>
      </c>
      <c r="U1285" s="434">
        <f t="shared" si="659"/>
        <v>38.61538461538462</v>
      </c>
      <c r="V1285" s="458">
        <v>257.75399999999996</v>
      </c>
      <c r="W1285" s="752">
        <f>S1285*O1285</f>
        <v>0</v>
      </c>
      <c r="X1285" s="552">
        <f>R1285*P1285</f>
        <v>0</v>
      </c>
      <c r="Y1285" s="437" t="s">
        <v>771</v>
      </c>
      <c r="Z1285" s="435">
        <f t="shared" si="660"/>
        <v>20</v>
      </c>
      <c r="AA1285" s="427"/>
      <c r="AB1285" s="2"/>
      <c r="AC1285" s="1"/>
      <c r="AD1285" s="2"/>
      <c r="AE1285" s="2"/>
      <c r="AF1285" s="2"/>
      <c r="AG1285" s="2"/>
      <c r="AH1285" s="2"/>
      <c r="AI1285" s="2"/>
      <c r="AJ1285" s="2"/>
      <c r="AK1285" s="122"/>
      <c r="AL1285" s="2"/>
      <c r="AM1285" s="2"/>
      <c r="AN1285" s="2"/>
      <c r="AO1285" s="2"/>
      <c r="AP1285" s="2"/>
      <c r="AQ1285" s="2"/>
      <c r="AR1285" s="2"/>
      <c r="AS1285" s="2"/>
      <c r="AT1285" s="2"/>
      <c r="AU1285" s="2"/>
      <c r="AV1285" s="2"/>
      <c r="AW1285" s="2"/>
      <c r="AX1285" s="2"/>
      <c r="AY1285" s="2"/>
      <c r="AZ1285" s="2"/>
      <c r="BA1285" s="2"/>
      <c r="BB1285" s="2"/>
      <c r="BC1285" s="2"/>
      <c r="BD1285" s="2"/>
      <c r="BE1285" s="2"/>
    </row>
    <row r="1286" spans="1:57" s="3" customFormat="1" ht="63.75" hidden="1" customHeight="1">
      <c r="A1286" s="520" t="s">
        <v>11</v>
      </c>
      <c r="B1286" s="476"/>
      <c r="C1286" s="511" t="s">
        <v>782</v>
      </c>
      <c r="D1286" s="16">
        <v>3222</v>
      </c>
      <c r="E1286" s="80" t="s">
        <v>595</v>
      </c>
      <c r="F1286" s="75" t="s">
        <v>6</v>
      </c>
      <c r="G1286" s="254"/>
      <c r="H1286" s="630"/>
      <c r="I1286" s="67"/>
      <c r="J1286" s="258"/>
      <c r="K1286" s="258"/>
      <c r="L1286" s="258"/>
      <c r="M1286" s="258"/>
      <c r="N1286" s="216">
        <v>0</v>
      </c>
      <c r="O1286" s="50">
        <f t="shared" si="655"/>
        <v>0</v>
      </c>
      <c r="P1286" s="94">
        <f t="shared" si="656"/>
        <v>0</v>
      </c>
      <c r="Q1286" s="678">
        <v>6.4599999999999991</v>
      </c>
      <c r="R1286" s="736">
        <f t="shared" si="657"/>
        <v>419.89999999999992</v>
      </c>
      <c r="S1286" s="745">
        <f t="shared" si="658"/>
        <v>335.91999999999996</v>
      </c>
      <c r="T1286" s="454">
        <v>20</v>
      </c>
      <c r="U1286" s="434">
        <f t="shared" si="659"/>
        <v>38.61538461538462</v>
      </c>
      <c r="V1286" s="458">
        <v>257.75399999999996</v>
      </c>
      <c r="W1286" s="752">
        <f t="shared" si="654"/>
        <v>0</v>
      </c>
      <c r="X1286" s="552">
        <f t="shared" si="661"/>
        <v>0</v>
      </c>
      <c r="Y1286" s="437" t="s">
        <v>771</v>
      </c>
      <c r="Z1286" s="435">
        <f t="shared" si="660"/>
        <v>20</v>
      </c>
      <c r="AA1286" s="427"/>
      <c r="AB1286" s="171"/>
      <c r="AC1286" s="1"/>
      <c r="AD1286" s="2"/>
      <c r="AE1286" s="2"/>
      <c r="AF1286" s="2"/>
      <c r="AG1286" s="2"/>
      <c r="AH1286" s="2"/>
      <c r="AI1286" s="2"/>
      <c r="AJ1286" s="2"/>
      <c r="AK1286" s="122"/>
      <c r="AL1286" s="2"/>
      <c r="AM1286" s="2"/>
      <c r="AN1286" s="2"/>
      <c r="AO1286" s="2"/>
      <c r="AP1286" s="2"/>
      <c r="AQ1286" s="2"/>
      <c r="AR1286" s="2"/>
      <c r="AS1286" s="2"/>
      <c r="AT1286" s="2"/>
      <c r="AU1286" s="2"/>
      <c r="AV1286" s="2"/>
      <c r="AW1286" s="2"/>
      <c r="AX1286" s="2"/>
      <c r="AY1286" s="2"/>
      <c r="AZ1286" s="2"/>
      <c r="BA1286" s="2"/>
      <c r="BB1286" s="2"/>
      <c r="BC1286" s="2"/>
      <c r="BD1286" s="2"/>
      <c r="BE1286" s="2"/>
    </row>
    <row r="1287" spans="1:57" s="3" customFormat="1" ht="63.75" customHeight="1">
      <c r="A1287" s="520" t="s">
        <v>11</v>
      </c>
      <c r="B1287" s="476"/>
      <c r="C1287" s="511" t="s">
        <v>782</v>
      </c>
      <c r="D1287" s="16">
        <v>3222</v>
      </c>
      <c r="E1287" s="80" t="s">
        <v>595</v>
      </c>
      <c r="F1287" s="75" t="s">
        <v>5</v>
      </c>
      <c r="G1287" s="254"/>
      <c r="H1287" s="630"/>
      <c r="I1287" s="67"/>
      <c r="J1287" s="258"/>
      <c r="K1287" s="258"/>
      <c r="L1287" s="258"/>
      <c r="M1287" s="258"/>
      <c r="N1287" s="216"/>
      <c r="O1287" s="50">
        <f>SUBTOTAL(9,G1287:M1287)</f>
        <v>0</v>
      </c>
      <c r="P1287" s="94">
        <f>O1287</f>
        <v>0</v>
      </c>
      <c r="Q1287" s="678">
        <v>6.4599999999999991</v>
      </c>
      <c r="R1287" s="736">
        <f t="shared" si="657"/>
        <v>419.89999999999992</v>
      </c>
      <c r="S1287" s="745">
        <f t="shared" si="658"/>
        <v>335.91999999999996</v>
      </c>
      <c r="T1287" s="454">
        <v>20</v>
      </c>
      <c r="U1287" s="434">
        <f t="shared" si="659"/>
        <v>38.61538461538462</v>
      </c>
      <c r="V1287" s="458">
        <v>257.75399999999996</v>
      </c>
      <c r="W1287" s="752">
        <f>S1287*O1287</f>
        <v>0</v>
      </c>
      <c r="X1287" s="552">
        <f>R1287*P1287</f>
        <v>0</v>
      </c>
      <c r="Y1287" s="437" t="s">
        <v>771</v>
      </c>
      <c r="Z1287" s="435">
        <f t="shared" si="660"/>
        <v>20</v>
      </c>
      <c r="AA1287" s="427"/>
      <c r="AB1287" s="171"/>
      <c r="AC1287" s="1"/>
      <c r="AD1287" s="2"/>
      <c r="AE1287" s="2"/>
      <c r="AF1287" s="2"/>
      <c r="AG1287" s="2"/>
      <c r="AH1287" s="2"/>
      <c r="AI1287" s="2"/>
      <c r="AJ1287" s="2"/>
      <c r="AK1287" s="122"/>
      <c r="AL1287" s="2"/>
      <c r="AM1287" s="2"/>
      <c r="AN1287" s="2"/>
      <c r="AO1287" s="2"/>
      <c r="AP1287" s="2"/>
      <c r="AQ1287" s="2"/>
      <c r="AR1287" s="2"/>
      <c r="AS1287" s="2"/>
      <c r="AT1287" s="2"/>
      <c r="AU1287" s="2"/>
      <c r="AV1287" s="2"/>
      <c r="AW1287" s="2"/>
      <c r="AX1287" s="2"/>
      <c r="AY1287" s="2"/>
      <c r="AZ1287" s="2"/>
      <c r="BA1287" s="2"/>
      <c r="BB1287" s="2"/>
      <c r="BC1287" s="2"/>
      <c r="BD1287" s="2"/>
      <c r="BE1287" s="2"/>
    </row>
    <row r="1288" spans="1:57" s="3" customFormat="1" ht="27" hidden="1" customHeight="1">
      <c r="A1288" s="641" t="s">
        <v>11</v>
      </c>
      <c r="B1288" s="520"/>
      <c r="C1288" s="322"/>
      <c r="D1288" s="62" t="s">
        <v>621</v>
      </c>
      <c r="E1288" s="80" t="s">
        <v>595</v>
      </c>
      <c r="F1288" s="75" t="s">
        <v>137</v>
      </c>
      <c r="G1288" s="14"/>
      <c r="H1288" s="29"/>
      <c r="I1288" s="34"/>
      <c r="J1288" s="35"/>
      <c r="K1288" s="35"/>
      <c r="L1288" s="35"/>
      <c r="M1288" s="35"/>
      <c r="N1288" s="216">
        <v>0</v>
      </c>
      <c r="O1288" s="50">
        <f t="shared" si="655"/>
        <v>0</v>
      </c>
      <c r="P1288" s="94">
        <f t="shared" si="656"/>
        <v>0</v>
      </c>
      <c r="Q1288" s="402">
        <v>19.27</v>
      </c>
      <c r="R1288" s="436">
        <f t="shared" si="657"/>
        <v>1252.55</v>
      </c>
      <c r="S1288" s="394">
        <f t="shared" si="658"/>
        <v>814.15749999999991</v>
      </c>
      <c r="T1288" s="454">
        <v>35</v>
      </c>
      <c r="U1288" s="434">
        <f t="shared" si="659"/>
        <v>38.61538461538462</v>
      </c>
      <c r="V1288" s="458">
        <v>768.87299999999993</v>
      </c>
      <c r="W1288" s="318">
        <f t="shared" si="654"/>
        <v>0</v>
      </c>
      <c r="X1288" s="552">
        <f t="shared" si="661"/>
        <v>0</v>
      </c>
      <c r="Y1288" s="437" t="s">
        <v>771</v>
      </c>
      <c r="Z1288" s="435">
        <f t="shared" si="660"/>
        <v>35</v>
      </c>
      <c r="AA1288" s="427"/>
      <c r="AB1288" s="171"/>
      <c r="AC1288" s="1"/>
      <c r="AD1288" s="2"/>
      <c r="AE1288" s="2"/>
      <c r="AF1288" s="2"/>
      <c r="AG1288" s="2"/>
      <c r="AH1288" s="2"/>
      <c r="AI1288" s="2"/>
      <c r="AJ1288" s="2"/>
      <c r="AK1288" s="122"/>
      <c r="AL1288" s="2"/>
      <c r="AM1288" s="2"/>
      <c r="AN1288" s="2"/>
      <c r="AO1288" s="2"/>
      <c r="AP1288" s="2"/>
      <c r="AQ1288" s="2"/>
      <c r="AR1288" s="2"/>
      <c r="AS1288" s="2"/>
      <c r="AT1288" s="2"/>
      <c r="AU1288" s="2"/>
      <c r="AV1288" s="2"/>
      <c r="AW1288" s="2"/>
      <c r="AX1288" s="2"/>
      <c r="AY1288" s="2"/>
      <c r="AZ1288" s="2"/>
      <c r="BA1288" s="2"/>
      <c r="BB1288" s="2"/>
      <c r="BC1288" s="2"/>
      <c r="BD1288" s="2"/>
      <c r="BE1288" s="2"/>
    </row>
    <row r="1289" spans="1:57" s="3" customFormat="1" ht="27" hidden="1" customHeight="1">
      <c r="A1289" s="641" t="s">
        <v>11</v>
      </c>
      <c r="B1289" s="520"/>
      <c r="C1289" s="322"/>
      <c r="D1289" s="62" t="s">
        <v>621</v>
      </c>
      <c r="E1289" s="80" t="s">
        <v>595</v>
      </c>
      <c r="F1289" s="75" t="s">
        <v>47</v>
      </c>
      <c r="G1289" s="14"/>
      <c r="H1289" s="29"/>
      <c r="I1289" s="34"/>
      <c r="J1289" s="35"/>
      <c r="K1289" s="35"/>
      <c r="L1289" s="35"/>
      <c r="M1289" s="35"/>
      <c r="N1289" s="216">
        <v>0</v>
      </c>
      <c r="O1289" s="50">
        <f t="shared" si="655"/>
        <v>0</v>
      </c>
      <c r="P1289" s="94">
        <f t="shared" si="656"/>
        <v>0</v>
      </c>
      <c r="Q1289" s="402">
        <v>19.27</v>
      </c>
      <c r="R1289" s="436">
        <f t="shared" si="657"/>
        <v>1252.55</v>
      </c>
      <c r="S1289" s="394">
        <f t="shared" si="658"/>
        <v>814.15749999999991</v>
      </c>
      <c r="T1289" s="454">
        <v>35</v>
      </c>
      <c r="U1289" s="434">
        <f t="shared" si="659"/>
        <v>38.61538461538462</v>
      </c>
      <c r="V1289" s="458">
        <v>768.87299999999993</v>
      </c>
      <c r="W1289" s="318">
        <f>S1289*O1289</f>
        <v>0</v>
      </c>
      <c r="X1289" s="552">
        <f t="shared" si="661"/>
        <v>0</v>
      </c>
      <c r="Y1289" s="437" t="s">
        <v>771</v>
      </c>
      <c r="Z1289" s="435">
        <f t="shared" si="660"/>
        <v>35</v>
      </c>
      <c r="AA1289" s="427"/>
      <c r="AB1289" s="171"/>
      <c r="AC1289" s="1"/>
      <c r="AD1289" s="2"/>
      <c r="AE1289" s="2"/>
      <c r="AF1289" s="2"/>
      <c r="AG1289" s="2"/>
      <c r="AH1289" s="2"/>
      <c r="AI1289" s="2"/>
      <c r="AJ1289" s="2"/>
      <c r="AK1289" s="122"/>
      <c r="AL1289" s="2"/>
      <c r="AM1289" s="2"/>
      <c r="AN1289" s="2"/>
      <c r="AO1289" s="2"/>
      <c r="AP1289" s="2"/>
      <c r="AQ1289" s="2"/>
      <c r="AR1289" s="2"/>
      <c r="AS1289" s="2"/>
      <c r="AT1289" s="2"/>
      <c r="AU1289" s="2"/>
      <c r="AV1289" s="2"/>
      <c r="AW1289" s="2"/>
      <c r="AX1289" s="2"/>
      <c r="AY1289" s="2"/>
      <c r="AZ1289" s="2"/>
      <c r="BA1289" s="2"/>
      <c r="BB1289" s="2"/>
      <c r="BC1289" s="2"/>
      <c r="BD1289" s="2"/>
      <c r="BE1289" s="2"/>
    </row>
    <row r="1290" spans="1:57" s="3" customFormat="1" ht="27" hidden="1" customHeight="1">
      <c r="A1290" s="641" t="s">
        <v>11</v>
      </c>
      <c r="B1290" s="520"/>
      <c r="C1290" s="322"/>
      <c r="D1290" s="178" t="s">
        <v>224</v>
      </c>
      <c r="E1290" s="311" t="s">
        <v>595</v>
      </c>
      <c r="F1290" s="180" t="s">
        <v>23</v>
      </c>
      <c r="G1290" s="14"/>
      <c r="H1290" s="29"/>
      <c r="I1290" s="34"/>
      <c r="J1290" s="35"/>
      <c r="K1290" s="35"/>
      <c r="L1290" s="35"/>
      <c r="M1290" s="35"/>
      <c r="N1290" s="216">
        <v>0</v>
      </c>
      <c r="O1290" s="50">
        <f t="shared" si="655"/>
        <v>0</v>
      </c>
      <c r="P1290" s="94">
        <f t="shared" si="656"/>
        <v>0</v>
      </c>
      <c r="Q1290" s="402">
        <v>6.71</v>
      </c>
      <c r="R1290" s="436">
        <f t="shared" si="657"/>
        <v>436.15</v>
      </c>
      <c r="S1290" s="394">
        <f t="shared" si="658"/>
        <v>283.49749999999995</v>
      </c>
      <c r="T1290" s="454">
        <v>35</v>
      </c>
      <c r="U1290" s="434">
        <f t="shared" si="659"/>
        <v>38.61538461538462</v>
      </c>
      <c r="V1290" s="458">
        <v>267.72899999999998</v>
      </c>
      <c r="W1290" s="318">
        <f t="shared" si="654"/>
        <v>0</v>
      </c>
      <c r="X1290" s="552">
        <f t="shared" si="661"/>
        <v>0</v>
      </c>
      <c r="Y1290" s="437" t="s">
        <v>771</v>
      </c>
      <c r="Z1290" s="435">
        <f t="shared" si="660"/>
        <v>35</v>
      </c>
      <c r="AA1290" s="427"/>
      <c r="AB1290" s="171"/>
      <c r="AC1290" s="1"/>
      <c r="AD1290" s="2"/>
      <c r="AE1290" s="2"/>
      <c r="AF1290" s="2"/>
      <c r="AG1290" s="2"/>
      <c r="AH1290" s="2"/>
      <c r="AI1290" s="2"/>
      <c r="AJ1290" s="2"/>
      <c r="AK1290" s="122"/>
      <c r="AL1290" s="2"/>
      <c r="AM1290" s="2"/>
      <c r="AN1290" s="2"/>
      <c r="AO1290" s="2"/>
      <c r="AP1290" s="2"/>
      <c r="AQ1290" s="2"/>
      <c r="AR1290" s="2"/>
      <c r="AS1290" s="2"/>
      <c r="AT1290" s="2"/>
      <c r="AU1290" s="2"/>
      <c r="AV1290" s="2"/>
      <c r="AW1290" s="2"/>
      <c r="AX1290" s="2"/>
      <c r="AY1290" s="2"/>
      <c r="AZ1290" s="2"/>
      <c r="BA1290" s="2"/>
      <c r="BB1290" s="2"/>
      <c r="BC1290" s="2"/>
      <c r="BD1290" s="2"/>
      <c r="BE1290" s="2"/>
    </row>
    <row r="1291" spans="1:57" s="3" customFormat="1" ht="63.75" customHeight="1">
      <c r="A1291" s="520" t="s">
        <v>11</v>
      </c>
      <c r="B1291" s="476"/>
      <c r="C1291" s="511" t="s">
        <v>782</v>
      </c>
      <c r="D1291" s="62" t="s">
        <v>596</v>
      </c>
      <c r="E1291" s="80" t="s">
        <v>597</v>
      </c>
      <c r="F1291" s="75" t="s">
        <v>47</v>
      </c>
      <c r="G1291" s="254"/>
      <c r="H1291" s="630"/>
      <c r="I1291" s="67"/>
      <c r="J1291" s="258"/>
      <c r="K1291" s="258"/>
      <c r="L1291" s="258"/>
      <c r="M1291" s="258"/>
      <c r="N1291" s="216"/>
      <c r="O1291" s="50">
        <f t="shared" si="655"/>
        <v>0</v>
      </c>
      <c r="P1291" s="94">
        <f t="shared" si="656"/>
        <v>0</v>
      </c>
      <c r="Q1291" s="678">
        <v>8.18</v>
      </c>
      <c r="R1291" s="736">
        <f t="shared" si="657"/>
        <v>531.69999999999993</v>
      </c>
      <c r="S1291" s="745">
        <f t="shared" si="658"/>
        <v>425.35999999999996</v>
      </c>
      <c r="T1291" s="454">
        <v>20</v>
      </c>
      <c r="U1291" s="434">
        <f t="shared" si="659"/>
        <v>43.943389129208185</v>
      </c>
      <c r="V1291" s="458">
        <v>298.053</v>
      </c>
      <c r="W1291" s="752">
        <f t="shared" si="654"/>
        <v>0</v>
      </c>
      <c r="X1291" s="552">
        <f t="shared" si="661"/>
        <v>0</v>
      </c>
      <c r="Y1291" s="437" t="s">
        <v>771</v>
      </c>
      <c r="Z1291" s="435">
        <f t="shared" si="660"/>
        <v>20</v>
      </c>
      <c r="AA1291" s="427"/>
      <c r="AB1291" s="171"/>
      <c r="AC1291" s="1"/>
      <c r="AD1291" s="2"/>
      <c r="AE1291" s="2"/>
      <c r="AF1291" s="2"/>
      <c r="AG1291" s="2"/>
      <c r="AH1291" s="2"/>
      <c r="AI1291" s="2"/>
      <c r="AJ1291" s="2"/>
      <c r="AK1291" s="122"/>
      <c r="AL1291" s="2"/>
      <c r="AM1291" s="2"/>
      <c r="AN1291" s="2"/>
      <c r="AO1291" s="2"/>
      <c r="AP1291" s="2"/>
      <c r="AQ1291" s="2"/>
      <c r="AR1291" s="2"/>
      <c r="AS1291" s="2"/>
      <c r="AT1291" s="2"/>
      <c r="AU1291" s="2"/>
      <c r="AV1291" s="2"/>
      <c r="AW1291" s="2"/>
      <c r="AX1291" s="2"/>
      <c r="AY1291" s="2"/>
      <c r="AZ1291" s="2"/>
      <c r="BA1291" s="2"/>
      <c r="BB1291" s="2"/>
      <c r="BC1291" s="2"/>
      <c r="BD1291" s="2"/>
      <c r="BE1291" s="2"/>
    </row>
    <row r="1292" spans="1:57" s="3" customFormat="1" ht="63.75" customHeight="1">
      <c r="A1292" s="520" t="s">
        <v>11</v>
      </c>
      <c r="B1292" s="476"/>
      <c r="C1292" s="511" t="s">
        <v>782</v>
      </c>
      <c r="D1292" s="62" t="s">
        <v>596</v>
      </c>
      <c r="E1292" s="80" t="s">
        <v>597</v>
      </c>
      <c r="F1292" s="75" t="s">
        <v>26</v>
      </c>
      <c r="G1292" s="254"/>
      <c r="H1292" s="630"/>
      <c r="I1292" s="67"/>
      <c r="J1292" s="258"/>
      <c r="K1292" s="258"/>
      <c r="L1292" s="258"/>
      <c r="M1292" s="258"/>
      <c r="N1292" s="216"/>
      <c r="O1292" s="50">
        <f t="shared" si="655"/>
        <v>0</v>
      </c>
      <c r="P1292" s="94">
        <f t="shared" si="656"/>
        <v>0</v>
      </c>
      <c r="Q1292" s="678">
        <v>8.18</v>
      </c>
      <c r="R1292" s="736">
        <f t="shared" si="657"/>
        <v>531.69999999999993</v>
      </c>
      <c r="S1292" s="745">
        <f t="shared" si="658"/>
        <v>425.35999999999996</v>
      </c>
      <c r="T1292" s="454">
        <v>20</v>
      </c>
      <c r="U1292" s="434">
        <f t="shared" si="659"/>
        <v>43.943389129208185</v>
      </c>
      <c r="V1292" s="458">
        <v>298.053</v>
      </c>
      <c r="W1292" s="752">
        <f t="shared" si="654"/>
        <v>0</v>
      </c>
      <c r="X1292" s="552">
        <f t="shared" si="661"/>
        <v>0</v>
      </c>
      <c r="Y1292" s="437" t="s">
        <v>771</v>
      </c>
      <c r="Z1292" s="435">
        <f t="shared" si="660"/>
        <v>20</v>
      </c>
      <c r="AA1292" s="427"/>
      <c r="AB1292" s="171"/>
      <c r="AC1292" s="1"/>
      <c r="AD1292" s="2"/>
      <c r="AE1292" s="2"/>
      <c r="AF1292" s="2"/>
      <c r="AG1292" s="2"/>
      <c r="AH1292" s="2"/>
      <c r="AI1292" s="2"/>
      <c r="AJ1292" s="2"/>
      <c r="AK1292" s="122"/>
      <c r="AL1292" s="2"/>
      <c r="AM1292" s="2"/>
      <c r="AN1292" s="2"/>
      <c r="AO1292" s="2"/>
      <c r="AP1292" s="2"/>
      <c r="AQ1292" s="2"/>
      <c r="AR1292" s="2"/>
      <c r="AS1292" s="2"/>
      <c r="AT1292" s="2"/>
      <c r="AU1292" s="2"/>
      <c r="AV1292" s="2"/>
      <c r="AW1292" s="2"/>
      <c r="AX1292" s="2"/>
      <c r="AY1292" s="2"/>
      <c r="AZ1292" s="2"/>
      <c r="BA1292" s="2"/>
      <c r="BB1292" s="2"/>
      <c r="BC1292" s="2"/>
      <c r="BD1292" s="2"/>
      <c r="BE1292" s="2"/>
    </row>
    <row r="1293" spans="1:57" s="3" customFormat="1" ht="63.75" customHeight="1">
      <c r="A1293" s="520" t="s">
        <v>11</v>
      </c>
      <c r="B1293" s="476"/>
      <c r="C1293" s="511" t="s">
        <v>782</v>
      </c>
      <c r="D1293" s="62" t="s">
        <v>596</v>
      </c>
      <c r="E1293" s="80" t="s">
        <v>597</v>
      </c>
      <c r="F1293" s="75" t="s">
        <v>8</v>
      </c>
      <c r="G1293" s="254"/>
      <c r="H1293" s="630"/>
      <c r="I1293" s="67"/>
      <c r="J1293" s="258"/>
      <c r="K1293" s="258"/>
      <c r="L1293" s="258"/>
      <c r="M1293" s="258"/>
      <c r="N1293" s="216"/>
      <c r="O1293" s="50">
        <f t="shared" ref="O1293:O1294" si="663">SUBTOTAL(9,G1293:M1293)</f>
        <v>0</v>
      </c>
      <c r="P1293" s="94">
        <f t="shared" ref="P1293:P1294" si="664">O1293</f>
        <v>0</v>
      </c>
      <c r="Q1293" s="678">
        <v>8.18</v>
      </c>
      <c r="R1293" s="736">
        <f t="shared" ref="R1293:R1294" si="665">Q1293*$S$1</f>
        <v>531.69999999999993</v>
      </c>
      <c r="S1293" s="745">
        <f t="shared" ref="S1293" si="666">(1-T1293*0.01)*R1293</f>
        <v>425.35999999999996</v>
      </c>
      <c r="T1293" s="454">
        <v>20</v>
      </c>
      <c r="U1293" s="434">
        <f t="shared" ref="U1293:U1308" si="667">(V1293/R1293*100-100)*-1</f>
        <v>43.943389129208185</v>
      </c>
      <c r="V1293" s="458">
        <v>298.053</v>
      </c>
      <c r="W1293" s="752">
        <f t="shared" si="654"/>
        <v>0</v>
      </c>
      <c r="X1293" s="552">
        <f t="shared" si="661"/>
        <v>0</v>
      </c>
      <c r="Y1293" s="437" t="s">
        <v>771</v>
      </c>
      <c r="Z1293" s="435">
        <f t="shared" ref="Z1293:Z1308" si="668">T1293</f>
        <v>20</v>
      </c>
      <c r="AA1293" s="427"/>
      <c r="AB1293" s="171"/>
      <c r="AC1293" s="1"/>
      <c r="AD1293" s="2"/>
      <c r="AE1293" s="2"/>
      <c r="AF1293" s="2"/>
      <c r="AG1293" s="2"/>
      <c r="AH1293" s="2"/>
      <c r="AI1293" s="2"/>
      <c r="AJ1293" s="2"/>
      <c r="AK1293" s="122"/>
      <c r="AL1293" s="2"/>
      <c r="AM1293" s="2"/>
      <c r="AN1293" s="2"/>
      <c r="AO1293" s="2"/>
      <c r="AP1293" s="2"/>
      <c r="AQ1293" s="2"/>
      <c r="AR1293" s="2"/>
      <c r="AS1293" s="2"/>
      <c r="AT1293" s="2"/>
      <c r="AU1293" s="2"/>
      <c r="AV1293" s="2"/>
      <c r="AW1293" s="2"/>
      <c r="AX1293" s="2"/>
      <c r="AY1293" s="2"/>
      <c r="AZ1293" s="2"/>
      <c r="BA1293" s="2"/>
      <c r="BB1293" s="2"/>
      <c r="BC1293" s="2"/>
      <c r="BD1293" s="2"/>
      <c r="BE1293" s="2"/>
    </row>
    <row r="1294" spans="1:57" s="3" customFormat="1" ht="63.75" customHeight="1">
      <c r="A1294" s="520" t="s">
        <v>11</v>
      </c>
      <c r="B1294" s="476"/>
      <c r="C1294" s="511" t="s">
        <v>782</v>
      </c>
      <c r="D1294" s="62" t="s">
        <v>596</v>
      </c>
      <c r="E1294" s="80" t="s">
        <v>597</v>
      </c>
      <c r="F1294" s="75" t="s">
        <v>5</v>
      </c>
      <c r="G1294" s="254"/>
      <c r="H1294" s="630"/>
      <c r="I1294" s="67"/>
      <c r="J1294" s="258"/>
      <c r="K1294" s="258"/>
      <c r="L1294" s="258"/>
      <c r="M1294" s="258"/>
      <c r="N1294" s="216"/>
      <c r="O1294" s="50">
        <f t="shared" si="663"/>
        <v>0</v>
      </c>
      <c r="P1294" s="94">
        <f t="shared" si="664"/>
        <v>0</v>
      </c>
      <c r="Q1294" s="678">
        <v>8.18</v>
      </c>
      <c r="R1294" s="736">
        <f t="shared" si="665"/>
        <v>531.69999999999993</v>
      </c>
      <c r="S1294" s="745">
        <f>(1-T1294*0.01)*R1294</f>
        <v>425.35999999999996</v>
      </c>
      <c r="T1294" s="454">
        <v>20</v>
      </c>
      <c r="U1294" s="434">
        <f t="shared" si="667"/>
        <v>43.943389129208185</v>
      </c>
      <c r="V1294" s="458">
        <v>298.053</v>
      </c>
      <c r="W1294" s="752">
        <f t="shared" si="654"/>
        <v>0</v>
      </c>
      <c r="X1294" s="552">
        <f t="shared" si="661"/>
        <v>0</v>
      </c>
      <c r="Y1294" s="437" t="s">
        <v>771</v>
      </c>
      <c r="Z1294" s="435">
        <f t="shared" si="668"/>
        <v>20</v>
      </c>
      <c r="AA1294" s="427"/>
      <c r="AB1294" s="171"/>
      <c r="AC1294" s="1"/>
      <c r="AD1294" s="2"/>
      <c r="AE1294" s="2"/>
      <c r="AF1294" s="2"/>
      <c r="AG1294" s="2"/>
      <c r="AH1294" s="2"/>
      <c r="AI1294" s="2"/>
      <c r="AJ1294" s="2"/>
      <c r="AK1294" s="122"/>
      <c r="AL1294" s="2"/>
      <c r="AM1294" s="2"/>
      <c r="AN1294" s="2"/>
      <c r="AO1294" s="2"/>
      <c r="AP1294" s="2"/>
      <c r="AQ1294" s="2"/>
      <c r="AR1294" s="2"/>
      <c r="AS1294" s="2"/>
      <c r="AT1294" s="2"/>
      <c r="AU1294" s="2"/>
      <c r="AV1294" s="2"/>
      <c r="AW1294" s="2"/>
      <c r="AX1294" s="2"/>
      <c r="AY1294" s="2"/>
      <c r="AZ1294" s="2"/>
      <c r="BA1294" s="2"/>
      <c r="BB1294" s="2"/>
      <c r="BC1294" s="2"/>
      <c r="BD1294" s="2"/>
      <c r="BE1294" s="2"/>
    </row>
    <row r="1295" spans="1:57" s="3" customFormat="1" ht="27" hidden="1" customHeight="1">
      <c r="A1295" s="641" t="s">
        <v>11</v>
      </c>
      <c r="B1295" s="520"/>
      <c r="C1295" s="322"/>
      <c r="D1295" s="62" t="s">
        <v>276</v>
      </c>
      <c r="E1295" s="80" t="s">
        <v>597</v>
      </c>
      <c r="F1295" s="75" t="s">
        <v>26</v>
      </c>
      <c r="G1295" s="14"/>
      <c r="H1295" s="29"/>
      <c r="I1295" s="34"/>
      <c r="J1295" s="35"/>
      <c r="K1295" s="35"/>
      <c r="L1295" s="35"/>
      <c r="M1295" s="35"/>
      <c r="N1295" s="216">
        <v>0</v>
      </c>
      <c r="O1295" s="50">
        <f t="shared" ref="O1295:O1308" si="669">SUBTOTAL(9,G1295:M1295)</f>
        <v>0</v>
      </c>
      <c r="P1295" s="94">
        <f t="shared" ref="P1295:P1308" si="670">O1295</f>
        <v>0</v>
      </c>
      <c r="Q1295" s="402">
        <v>8.17</v>
      </c>
      <c r="R1295" s="436">
        <f t="shared" ref="R1295:R1308" si="671">Q1295*$S$1</f>
        <v>531.04999999999995</v>
      </c>
      <c r="S1295" s="394">
        <f t="shared" ref="S1295:S1308" si="672">(1-T1295*0.01)*R1295</f>
        <v>345.18249999999995</v>
      </c>
      <c r="T1295" s="454">
        <v>35</v>
      </c>
      <c r="U1295" s="434">
        <f t="shared" si="667"/>
        <v>38.615384615384606</v>
      </c>
      <c r="V1295" s="458">
        <v>325.983</v>
      </c>
      <c r="W1295" s="318">
        <f t="shared" ref="W1295:W1308" si="673">S1295*O1295</f>
        <v>0</v>
      </c>
      <c r="X1295" s="552">
        <f t="shared" si="661"/>
        <v>0</v>
      </c>
      <c r="Y1295" s="437" t="s">
        <v>771</v>
      </c>
      <c r="Z1295" s="435">
        <f t="shared" si="668"/>
        <v>35</v>
      </c>
      <c r="AA1295" s="427"/>
      <c r="AB1295" s="171"/>
      <c r="AC1295" s="4"/>
      <c r="AD1295" s="5"/>
      <c r="AE1295" s="5"/>
      <c r="AF1295" s="5"/>
      <c r="AG1295" s="5"/>
      <c r="AH1295" s="5"/>
      <c r="AI1295" s="5"/>
      <c r="AJ1295" s="5"/>
      <c r="AK1295" s="383"/>
      <c r="AL1295" s="2"/>
      <c r="AM1295" s="2"/>
      <c r="AN1295" s="2"/>
      <c r="AO1295" s="2"/>
      <c r="AP1295" s="2"/>
      <c r="AQ1295" s="2"/>
      <c r="AR1295" s="2"/>
      <c r="AS1295" s="2"/>
      <c r="AT1295" s="2"/>
      <c r="AU1295" s="2"/>
      <c r="AV1295" s="2"/>
      <c r="AW1295" s="2"/>
      <c r="AX1295" s="2"/>
      <c r="AY1295" s="2"/>
      <c r="AZ1295" s="2"/>
      <c r="BA1295" s="2"/>
      <c r="BB1295" s="2"/>
      <c r="BC1295" s="2"/>
      <c r="BD1295" s="2"/>
      <c r="BE1295" s="2"/>
    </row>
    <row r="1296" spans="1:57" s="3" customFormat="1" ht="27" hidden="1" customHeight="1">
      <c r="A1296" s="641" t="s">
        <v>11</v>
      </c>
      <c r="B1296" s="520"/>
      <c r="C1296" s="322"/>
      <c r="D1296" s="62" t="s">
        <v>276</v>
      </c>
      <c r="E1296" s="80" t="s">
        <v>597</v>
      </c>
      <c r="F1296" s="75" t="s">
        <v>7</v>
      </c>
      <c r="G1296" s="14"/>
      <c r="H1296" s="29"/>
      <c r="I1296" s="34"/>
      <c r="J1296" s="35"/>
      <c r="K1296" s="35"/>
      <c r="L1296" s="35"/>
      <c r="M1296" s="35"/>
      <c r="N1296" s="216">
        <v>0</v>
      </c>
      <c r="O1296" s="50">
        <f t="shared" si="669"/>
        <v>0</v>
      </c>
      <c r="P1296" s="94">
        <f t="shared" si="670"/>
        <v>0</v>
      </c>
      <c r="Q1296" s="402">
        <v>8.17</v>
      </c>
      <c r="R1296" s="436">
        <f t="shared" si="671"/>
        <v>531.04999999999995</v>
      </c>
      <c r="S1296" s="394">
        <f t="shared" si="672"/>
        <v>345.18249999999995</v>
      </c>
      <c r="T1296" s="454">
        <v>35</v>
      </c>
      <c r="U1296" s="434">
        <f t="shared" si="667"/>
        <v>38.615384615384606</v>
      </c>
      <c r="V1296" s="458">
        <v>325.983</v>
      </c>
      <c r="W1296" s="318">
        <f t="shared" si="673"/>
        <v>0</v>
      </c>
      <c r="X1296" s="552">
        <f t="shared" si="661"/>
        <v>0</v>
      </c>
      <c r="Y1296" s="437" t="s">
        <v>771</v>
      </c>
      <c r="Z1296" s="435">
        <f t="shared" si="668"/>
        <v>35</v>
      </c>
      <c r="AA1296" s="427"/>
      <c r="AB1296" s="171"/>
      <c r="AC1296" s="4"/>
      <c r="AD1296" s="5"/>
      <c r="AE1296" s="5"/>
      <c r="AF1296" s="5"/>
      <c r="AG1296" s="5"/>
      <c r="AH1296" s="5"/>
      <c r="AI1296" s="5"/>
      <c r="AJ1296" s="5"/>
      <c r="AK1296" s="383"/>
      <c r="AL1296" s="2"/>
      <c r="AM1296" s="2"/>
      <c r="AN1296" s="2"/>
      <c r="AO1296" s="2"/>
      <c r="AP1296" s="2"/>
      <c r="AQ1296" s="2"/>
      <c r="AR1296" s="2"/>
      <c r="AS1296" s="2"/>
      <c r="AT1296" s="2"/>
      <c r="AU1296" s="2"/>
      <c r="AV1296" s="2"/>
      <c r="AW1296" s="2"/>
      <c r="AX1296" s="2"/>
      <c r="AY1296" s="2"/>
      <c r="AZ1296" s="2"/>
      <c r="BA1296" s="2"/>
      <c r="BB1296" s="2"/>
      <c r="BC1296" s="2"/>
      <c r="BD1296" s="2"/>
      <c r="BE1296" s="2"/>
    </row>
    <row r="1297" spans="1:57" s="3" customFormat="1" ht="27" hidden="1" customHeight="1">
      <c r="A1297" s="641" t="s">
        <v>11</v>
      </c>
      <c r="B1297" s="520"/>
      <c r="C1297" s="322"/>
      <c r="D1297" s="62" t="s">
        <v>276</v>
      </c>
      <c r="E1297" s="80" t="s">
        <v>597</v>
      </c>
      <c r="F1297" s="75" t="s">
        <v>4</v>
      </c>
      <c r="G1297" s="14"/>
      <c r="H1297" s="29"/>
      <c r="I1297" s="34"/>
      <c r="J1297" s="35"/>
      <c r="K1297" s="35"/>
      <c r="L1297" s="35"/>
      <c r="M1297" s="35"/>
      <c r="N1297" s="216">
        <v>0</v>
      </c>
      <c r="O1297" s="50">
        <f t="shared" si="669"/>
        <v>0</v>
      </c>
      <c r="P1297" s="94">
        <f t="shared" si="670"/>
        <v>0</v>
      </c>
      <c r="Q1297" s="402">
        <v>8.17</v>
      </c>
      <c r="R1297" s="436">
        <f t="shared" si="671"/>
        <v>531.04999999999995</v>
      </c>
      <c r="S1297" s="394">
        <f t="shared" si="672"/>
        <v>345.18249999999995</v>
      </c>
      <c r="T1297" s="454">
        <v>35</v>
      </c>
      <c r="U1297" s="434">
        <f t="shared" si="667"/>
        <v>38.615384615384606</v>
      </c>
      <c r="V1297" s="458">
        <v>325.983</v>
      </c>
      <c r="W1297" s="318">
        <f t="shared" si="673"/>
        <v>0</v>
      </c>
      <c r="X1297" s="552">
        <f t="shared" si="661"/>
        <v>0</v>
      </c>
      <c r="Y1297" s="437" t="s">
        <v>771</v>
      </c>
      <c r="Z1297" s="435">
        <f t="shared" si="668"/>
        <v>35</v>
      </c>
      <c r="AA1297" s="427"/>
      <c r="AB1297" s="171"/>
      <c r="AC1297" s="4"/>
      <c r="AD1297" s="5"/>
      <c r="AE1297" s="5"/>
      <c r="AF1297" s="5"/>
      <c r="AG1297" s="5"/>
      <c r="AH1297" s="5"/>
      <c r="AI1297" s="5"/>
      <c r="AJ1297" s="5"/>
      <c r="AK1297" s="383"/>
      <c r="AL1297" s="2"/>
      <c r="AM1297" s="2"/>
      <c r="AN1297" s="2"/>
      <c r="AO1297" s="2"/>
      <c r="AP1297" s="2"/>
      <c r="AQ1297" s="2"/>
      <c r="AR1297" s="2"/>
      <c r="AS1297" s="2"/>
      <c r="AT1297" s="2"/>
      <c r="AU1297" s="2"/>
      <c r="AV1297" s="2"/>
      <c r="AW1297" s="2"/>
      <c r="AX1297" s="2"/>
      <c r="AY1297" s="2"/>
      <c r="AZ1297" s="2"/>
      <c r="BA1297" s="2"/>
      <c r="BB1297" s="2"/>
      <c r="BC1297" s="2"/>
      <c r="BD1297" s="2"/>
      <c r="BE1297" s="2"/>
    </row>
    <row r="1298" spans="1:57" s="3" customFormat="1" ht="27" hidden="1" customHeight="1">
      <c r="A1298" s="641" t="s">
        <v>11</v>
      </c>
      <c r="B1298" s="520"/>
      <c r="C1298" s="322"/>
      <c r="D1298" s="62" t="s">
        <v>276</v>
      </c>
      <c r="E1298" s="80" t="s">
        <v>597</v>
      </c>
      <c r="F1298" s="75" t="s">
        <v>6</v>
      </c>
      <c r="G1298" s="14"/>
      <c r="H1298" s="29"/>
      <c r="I1298" s="34"/>
      <c r="J1298" s="35"/>
      <c r="K1298" s="35"/>
      <c r="L1298" s="35"/>
      <c r="M1298" s="35"/>
      <c r="N1298" s="216">
        <v>0</v>
      </c>
      <c r="O1298" s="50">
        <f t="shared" si="669"/>
        <v>0</v>
      </c>
      <c r="P1298" s="94">
        <f t="shared" si="670"/>
        <v>0</v>
      </c>
      <c r="Q1298" s="402">
        <v>8.17</v>
      </c>
      <c r="R1298" s="436">
        <f t="shared" si="671"/>
        <v>531.04999999999995</v>
      </c>
      <c r="S1298" s="394">
        <f t="shared" si="672"/>
        <v>345.18249999999995</v>
      </c>
      <c r="T1298" s="454">
        <v>35</v>
      </c>
      <c r="U1298" s="434">
        <f t="shared" si="667"/>
        <v>38.615384615384606</v>
      </c>
      <c r="V1298" s="458">
        <v>325.983</v>
      </c>
      <c r="W1298" s="318">
        <f t="shared" si="673"/>
        <v>0</v>
      </c>
      <c r="X1298" s="552">
        <f t="shared" ref="X1298:X1487" si="674">R1298*P1298</f>
        <v>0</v>
      </c>
      <c r="Y1298" s="437" t="s">
        <v>771</v>
      </c>
      <c r="Z1298" s="435">
        <f t="shared" si="668"/>
        <v>35</v>
      </c>
      <c r="AA1298" s="427"/>
      <c r="AB1298" s="171"/>
      <c r="AC1298" s="4"/>
      <c r="AD1298" s="5"/>
      <c r="AE1298" s="5"/>
      <c r="AF1298" s="5"/>
      <c r="AG1298" s="5"/>
      <c r="AH1298" s="5"/>
      <c r="AI1298" s="5"/>
      <c r="AJ1298" s="5"/>
      <c r="AK1298" s="383"/>
      <c r="AL1298" s="2"/>
      <c r="AM1298" s="2"/>
      <c r="AN1298" s="2"/>
      <c r="AO1298" s="2"/>
      <c r="AP1298" s="2"/>
      <c r="AQ1298" s="2"/>
      <c r="AR1298" s="2"/>
      <c r="AS1298" s="2"/>
      <c r="AT1298" s="2"/>
      <c r="AU1298" s="2"/>
      <c r="AV1298" s="2"/>
      <c r="AW1298" s="2"/>
      <c r="AX1298" s="2"/>
      <c r="AY1298" s="2"/>
      <c r="AZ1298" s="2"/>
      <c r="BA1298" s="2"/>
      <c r="BB1298" s="2"/>
      <c r="BC1298" s="2"/>
      <c r="BD1298" s="2"/>
      <c r="BE1298" s="2"/>
    </row>
    <row r="1299" spans="1:57" s="3" customFormat="1" ht="63.75" hidden="1" customHeight="1">
      <c r="A1299" s="520" t="s">
        <v>11</v>
      </c>
      <c r="B1299" s="476"/>
      <c r="C1299" s="511" t="s">
        <v>782</v>
      </c>
      <c r="D1299" s="62"/>
      <c r="E1299" s="69" t="s">
        <v>676</v>
      </c>
      <c r="F1299" s="75" t="s">
        <v>26</v>
      </c>
      <c r="G1299" s="254"/>
      <c r="H1299" s="630"/>
      <c r="I1299" s="67"/>
      <c r="J1299" s="258"/>
      <c r="K1299" s="258"/>
      <c r="L1299" s="258"/>
      <c r="M1299" s="258"/>
      <c r="N1299" s="216">
        <v>0</v>
      </c>
      <c r="O1299" s="50">
        <f t="shared" si="669"/>
        <v>0</v>
      </c>
      <c r="P1299" s="94">
        <f t="shared" si="670"/>
        <v>0</v>
      </c>
      <c r="Q1299" s="402">
        <v>39.020000000000003</v>
      </c>
      <c r="R1299" s="436">
        <f t="shared" si="671"/>
        <v>2536.3000000000002</v>
      </c>
      <c r="S1299" s="394">
        <f t="shared" si="672"/>
        <v>1775.41</v>
      </c>
      <c r="T1299" s="454">
        <v>30</v>
      </c>
      <c r="U1299" s="434">
        <f t="shared" si="667"/>
        <v>32.967748294760085</v>
      </c>
      <c r="V1299" s="458">
        <v>1700.1389999999999</v>
      </c>
      <c r="W1299" s="318">
        <f t="shared" si="673"/>
        <v>0</v>
      </c>
      <c r="X1299" s="552">
        <f t="shared" si="674"/>
        <v>0</v>
      </c>
      <c r="Y1299" s="437" t="s">
        <v>771</v>
      </c>
      <c r="Z1299" s="435">
        <f t="shared" si="668"/>
        <v>30</v>
      </c>
      <c r="AA1299" s="427"/>
      <c r="AB1299" s="171"/>
      <c r="AC1299" s="4"/>
      <c r="AD1299" s="5"/>
      <c r="AE1299" s="5"/>
      <c r="AF1299" s="5"/>
      <c r="AG1299" s="5"/>
      <c r="AH1299" s="5"/>
      <c r="AI1299" s="5"/>
      <c r="AJ1299" s="5"/>
      <c r="AK1299" s="125"/>
      <c r="AL1299" s="2"/>
      <c r="AM1299" s="2"/>
      <c r="AN1299" s="2"/>
      <c r="AO1299" s="2"/>
      <c r="AP1299" s="2"/>
      <c r="AQ1299" s="2"/>
      <c r="AR1299" s="2"/>
      <c r="AS1299" s="2"/>
      <c r="AT1299" s="2"/>
      <c r="AU1299" s="2"/>
      <c r="AV1299" s="2"/>
      <c r="AW1299" s="2"/>
      <c r="AX1299" s="2"/>
      <c r="AY1299" s="2"/>
      <c r="AZ1299" s="2"/>
      <c r="BA1299" s="2"/>
      <c r="BB1299" s="2"/>
      <c r="BC1299" s="2"/>
      <c r="BD1299" s="2"/>
      <c r="BE1299" s="2"/>
    </row>
    <row r="1300" spans="1:57" s="3" customFormat="1" ht="63.75" hidden="1" customHeight="1">
      <c r="A1300" s="520" t="s">
        <v>11</v>
      </c>
      <c r="B1300" s="520"/>
      <c r="C1300" s="647" t="s">
        <v>782</v>
      </c>
      <c r="D1300" s="70" t="s">
        <v>278</v>
      </c>
      <c r="E1300" s="69" t="s">
        <v>606</v>
      </c>
      <c r="F1300" s="79" t="s">
        <v>9</v>
      </c>
      <c r="G1300" s="14"/>
      <c r="H1300" s="82"/>
      <c r="I1300" s="34"/>
      <c r="J1300" s="35"/>
      <c r="K1300" s="35"/>
      <c r="L1300" s="35"/>
      <c r="M1300" s="35"/>
      <c r="N1300" s="216">
        <v>0</v>
      </c>
      <c r="O1300" s="836">
        <f t="shared" si="669"/>
        <v>0</v>
      </c>
      <c r="P1300" s="837">
        <f t="shared" si="670"/>
        <v>0</v>
      </c>
      <c r="Q1300" s="678">
        <v>9.84</v>
      </c>
      <c r="R1300" s="436">
        <f t="shared" si="671"/>
        <v>639.6</v>
      </c>
      <c r="S1300" s="394">
        <f t="shared" si="672"/>
        <v>511.68000000000006</v>
      </c>
      <c r="T1300" s="454">
        <v>20</v>
      </c>
      <c r="U1300" s="434"/>
      <c r="V1300" s="458">
        <v>1556.8980000000001</v>
      </c>
      <c r="W1300" s="842">
        <f t="shared" si="673"/>
        <v>0</v>
      </c>
      <c r="X1300" s="552">
        <f t="shared" si="674"/>
        <v>0</v>
      </c>
      <c r="Y1300" s="437" t="s">
        <v>771</v>
      </c>
      <c r="Z1300" s="435">
        <f t="shared" si="668"/>
        <v>20</v>
      </c>
      <c r="AA1300" s="427"/>
      <c r="AB1300" s="171"/>
      <c r="AC1300" s="1"/>
      <c r="AD1300" s="2"/>
      <c r="AE1300" s="2"/>
      <c r="AF1300" s="2"/>
      <c r="AG1300" s="2"/>
      <c r="AH1300" s="2"/>
      <c r="AI1300" s="2"/>
      <c r="AJ1300" s="2"/>
      <c r="AK1300" s="122"/>
      <c r="AL1300" s="2"/>
      <c r="AM1300" s="2"/>
      <c r="AN1300" s="2"/>
      <c r="AO1300" s="2"/>
      <c r="AP1300" s="2"/>
      <c r="AQ1300" s="2"/>
      <c r="AR1300" s="2"/>
      <c r="AS1300" s="2"/>
      <c r="AT1300" s="2"/>
      <c r="AU1300" s="2"/>
      <c r="AV1300" s="2"/>
      <c r="AW1300" s="2"/>
      <c r="AX1300" s="2"/>
      <c r="AY1300" s="2"/>
      <c r="AZ1300" s="2"/>
      <c r="BA1300" s="2"/>
      <c r="BB1300" s="2"/>
      <c r="BC1300" s="2"/>
      <c r="BD1300" s="2"/>
      <c r="BE1300" s="2"/>
    </row>
    <row r="1301" spans="1:57" s="3" customFormat="1" ht="63.75" customHeight="1">
      <c r="A1301" s="520" t="s">
        <v>11</v>
      </c>
      <c r="B1301" s="520"/>
      <c r="C1301" s="647" t="s">
        <v>782</v>
      </c>
      <c r="D1301" s="70" t="s">
        <v>278</v>
      </c>
      <c r="E1301" s="69" t="s">
        <v>606</v>
      </c>
      <c r="F1301" s="75" t="s">
        <v>10</v>
      </c>
      <c r="G1301" s="14"/>
      <c r="H1301" s="29"/>
      <c r="I1301" s="34"/>
      <c r="J1301" s="35"/>
      <c r="K1301" s="35"/>
      <c r="L1301" s="35"/>
      <c r="M1301" s="35"/>
      <c r="N1301" s="216"/>
      <c r="O1301" s="50">
        <f t="shared" si="669"/>
        <v>0</v>
      </c>
      <c r="P1301" s="94">
        <f t="shared" si="670"/>
        <v>0</v>
      </c>
      <c r="Q1301" s="678">
        <v>9.84</v>
      </c>
      <c r="R1301" s="736">
        <f t="shared" si="671"/>
        <v>639.6</v>
      </c>
      <c r="S1301" s="745">
        <f t="shared" si="672"/>
        <v>511.68000000000006</v>
      </c>
      <c r="T1301" s="454">
        <v>20</v>
      </c>
      <c r="U1301" s="434"/>
      <c r="V1301" s="458">
        <v>340.74599999999998</v>
      </c>
      <c r="W1301" s="752">
        <f t="shared" si="673"/>
        <v>0</v>
      </c>
      <c r="X1301" s="552">
        <f t="shared" si="674"/>
        <v>0</v>
      </c>
      <c r="Y1301" s="437" t="s">
        <v>771</v>
      </c>
      <c r="Z1301" s="435">
        <f t="shared" si="668"/>
        <v>20</v>
      </c>
      <c r="AA1301" s="427"/>
      <c r="AB1301" s="171"/>
      <c r="AC1301" s="1"/>
      <c r="AD1301" s="2"/>
      <c r="AE1301" s="2"/>
      <c r="AF1301" s="2"/>
      <c r="AG1301" s="2"/>
      <c r="AH1301" s="2"/>
      <c r="AI1301" s="2"/>
      <c r="AJ1301" s="2"/>
      <c r="AK1301" s="122"/>
      <c r="AL1301" s="2"/>
      <c r="AM1301" s="2"/>
      <c r="AN1301" s="2"/>
      <c r="AO1301" s="2"/>
      <c r="AP1301" s="2"/>
      <c r="AQ1301" s="2"/>
      <c r="AR1301" s="2"/>
      <c r="AS1301" s="2"/>
      <c r="AT1301" s="2"/>
      <c r="AU1301" s="2"/>
      <c r="AV1301" s="2"/>
      <c r="AW1301" s="2"/>
      <c r="AX1301" s="2"/>
      <c r="AY1301" s="2"/>
      <c r="AZ1301" s="2"/>
      <c r="BA1301" s="2"/>
      <c r="BB1301" s="2"/>
      <c r="BC1301" s="2"/>
      <c r="BD1301" s="2"/>
      <c r="BE1301" s="2"/>
    </row>
    <row r="1302" spans="1:57" s="3" customFormat="1" ht="63.75" customHeight="1">
      <c r="A1302" s="520" t="s">
        <v>11</v>
      </c>
      <c r="B1302" s="520"/>
      <c r="C1302" s="647" t="s">
        <v>782</v>
      </c>
      <c r="D1302" s="70" t="s">
        <v>278</v>
      </c>
      <c r="E1302" s="69" t="s">
        <v>606</v>
      </c>
      <c r="F1302" s="75" t="s">
        <v>4</v>
      </c>
      <c r="G1302" s="254"/>
      <c r="H1302" s="630"/>
      <c r="I1302" s="67"/>
      <c r="J1302" s="258"/>
      <c r="K1302" s="258"/>
      <c r="L1302" s="258"/>
      <c r="M1302" s="258"/>
      <c r="N1302" s="216"/>
      <c r="O1302" s="50">
        <f t="shared" si="669"/>
        <v>0</v>
      </c>
      <c r="P1302" s="94">
        <f t="shared" si="670"/>
        <v>0</v>
      </c>
      <c r="Q1302" s="678">
        <v>9.84</v>
      </c>
      <c r="R1302" s="736">
        <f t="shared" si="671"/>
        <v>639.6</v>
      </c>
      <c r="S1302" s="745">
        <f t="shared" si="672"/>
        <v>511.68000000000006</v>
      </c>
      <c r="T1302" s="454">
        <v>20</v>
      </c>
      <c r="U1302" s="434"/>
      <c r="V1302" s="458">
        <v>340.74599999999998</v>
      </c>
      <c r="W1302" s="752">
        <f t="shared" si="673"/>
        <v>0</v>
      </c>
      <c r="X1302" s="552">
        <f t="shared" si="674"/>
        <v>0</v>
      </c>
      <c r="Y1302" s="437" t="s">
        <v>771</v>
      </c>
      <c r="Z1302" s="435">
        <f t="shared" si="668"/>
        <v>20</v>
      </c>
      <c r="AA1302" s="427"/>
      <c r="AB1302" s="171"/>
      <c r="AC1302" s="1"/>
      <c r="AD1302" s="2"/>
      <c r="AE1302" s="2"/>
      <c r="AF1302" s="2"/>
      <c r="AG1302" s="2"/>
      <c r="AH1302" s="2"/>
      <c r="AI1302" s="2"/>
      <c r="AJ1302" s="2"/>
      <c r="AK1302" s="122"/>
      <c r="AL1302" s="2"/>
      <c r="AM1302" s="2"/>
      <c r="AN1302" s="2"/>
      <c r="AO1302" s="2"/>
      <c r="AP1302" s="2"/>
      <c r="AQ1302" s="2"/>
      <c r="AR1302" s="2"/>
      <c r="AS1302" s="2"/>
      <c r="AT1302" s="2"/>
      <c r="AU1302" s="2"/>
      <c r="AV1302" s="2"/>
      <c r="AW1302" s="2"/>
      <c r="AX1302" s="2"/>
      <c r="AY1302" s="2"/>
      <c r="AZ1302" s="2"/>
      <c r="BA1302" s="2"/>
      <c r="BB1302" s="2"/>
      <c r="BC1302" s="2"/>
      <c r="BD1302" s="2"/>
      <c r="BE1302" s="2"/>
    </row>
    <row r="1303" spans="1:57" s="3" customFormat="1" ht="63.75" customHeight="1">
      <c r="A1303" s="520" t="s">
        <v>11</v>
      </c>
      <c r="B1303" s="520"/>
      <c r="C1303" s="647" t="s">
        <v>782</v>
      </c>
      <c r="D1303" s="70" t="s">
        <v>278</v>
      </c>
      <c r="E1303" s="69" t="s">
        <v>606</v>
      </c>
      <c r="F1303" s="79" t="s">
        <v>1134</v>
      </c>
      <c r="G1303" s="254"/>
      <c r="H1303" s="631"/>
      <c r="I1303" s="67"/>
      <c r="J1303" s="258"/>
      <c r="K1303" s="258"/>
      <c r="L1303" s="258"/>
      <c r="M1303" s="258"/>
      <c r="N1303" s="216"/>
      <c r="O1303" s="50">
        <f t="shared" si="669"/>
        <v>0</v>
      </c>
      <c r="P1303" s="94">
        <f t="shared" si="670"/>
        <v>0</v>
      </c>
      <c r="Q1303" s="678">
        <v>9.84</v>
      </c>
      <c r="R1303" s="736">
        <f t="shared" si="671"/>
        <v>639.6</v>
      </c>
      <c r="S1303" s="745">
        <f t="shared" si="672"/>
        <v>511.68000000000006</v>
      </c>
      <c r="T1303" s="454">
        <v>20</v>
      </c>
      <c r="U1303" s="434"/>
      <c r="V1303" s="458">
        <v>340.74599999999998</v>
      </c>
      <c r="W1303" s="752">
        <f t="shared" si="673"/>
        <v>0</v>
      </c>
      <c r="X1303" s="552">
        <f t="shared" si="674"/>
        <v>0</v>
      </c>
      <c r="Y1303" s="437" t="s">
        <v>771</v>
      </c>
      <c r="Z1303" s="435">
        <f t="shared" si="668"/>
        <v>20</v>
      </c>
      <c r="AA1303" s="427"/>
      <c r="AB1303" s="171"/>
      <c r="AC1303" s="1"/>
      <c r="AD1303" s="2"/>
      <c r="AE1303" s="2"/>
      <c r="AF1303" s="2"/>
      <c r="AG1303" s="2"/>
      <c r="AH1303" s="2"/>
      <c r="AI1303" s="2"/>
      <c r="AJ1303" s="2"/>
      <c r="AK1303" s="122"/>
      <c r="AL1303" s="2"/>
      <c r="AM1303" s="2"/>
      <c r="AN1303" s="2"/>
      <c r="AO1303" s="2"/>
      <c r="AP1303" s="2"/>
      <c r="AQ1303" s="2"/>
      <c r="AR1303" s="2"/>
      <c r="AS1303" s="2"/>
      <c r="AT1303" s="2"/>
      <c r="AU1303" s="2"/>
      <c r="AV1303" s="2"/>
      <c r="AW1303" s="2"/>
      <c r="AX1303" s="2"/>
      <c r="AY1303" s="2"/>
      <c r="AZ1303" s="2"/>
      <c r="BA1303" s="2"/>
      <c r="BB1303" s="2"/>
      <c r="BC1303" s="2"/>
      <c r="BD1303" s="2"/>
      <c r="BE1303" s="2"/>
    </row>
    <row r="1304" spans="1:57" s="3" customFormat="1" ht="63.75" customHeight="1">
      <c r="A1304" s="520" t="s">
        <v>11</v>
      </c>
      <c r="B1304" s="476"/>
      <c r="C1304" s="511" t="s">
        <v>782</v>
      </c>
      <c r="D1304" s="70" t="s">
        <v>607</v>
      </c>
      <c r="E1304" s="69" t="s">
        <v>608</v>
      </c>
      <c r="F1304" s="68" t="s">
        <v>6</v>
      </c>
      <c r="G1304" s="258"/>
      <c r="H1304" s="613"/>
      <c r="I1304" s="258"/>
      <c r="J1304" s="258"/>
      <c r="K1304" s="258"/>
      <c r="L1304" s="258"/>
      <c r="M1304" s="258"/>
      <c r="N1304" s="216"/>
      <c r="O1304" s="50">
        <f t="shared" si="669"/>
        <v>0</v>
      </c>
      <c r="P1304" s="94">
        <f t="shared" si="670"/>
        <v>0</v>
      </c>
      <c r="Q1304" s="678">
        <v>18.54</v>
      </c>
      <c r="R1304" s="736">
        <f t="shared" si="671"/>
        <v>1205.0999999999999</v>
      </c>
      <c r="S1304" s="745">
        <f t="shared" si="672"/>
        <v>964.07999999999993</v>
      </c>
      <c r="T1304" s="454">
        <v>20</v>
      </c>
      <c r="U1304" s="434">
        <f t="shared" si="667"/>
        <v>46.892705999502112</v>
      </c>
      <c r="V1304" s="458">
        <v>639.99599999999998</v>
      </c>
      <c r="W1304" s="752">
        <f t="shared" si="673"/>
        <v>0</v>
      </c>
      <c r="X1304" s="552">
        <f t="shared" si="674"/>
        <v>0</v>
      </c>
      <c r="Y1304" s="437" t="s">
        <v>771</v>
      </c>
      <c r="Z1304" s="435">
        <f t="shared" si="668"/>
        <v>20</v>
      </c>
      <c r="AA1304" s="427"/>
      <c r="AB1304" s="171"/>
      <c r="AC1304" s="1"/>
      <c r="AD1304" s="2"/>
      <c r="AE1304" s="2"/>
      <c r="AF1304" s="2"/>
      <c r="AG1304" s="2"/>
      <c r="AH1304" s="2"/>
      <c r="AI1304" s="2"/>
      <c r="AJ1304" s="2"/>
      <c r="AK1304" s="122"/>
      <c r="AL1304" s="2"/>
      <c r="AM1304" s="2"/>
      <c r="AN1304" s="2"/>
      <c r="AO1304" s="2"/>
      <c r="AP1304" s="2"/>
      <c r="AQ1304" s="2"/>
      <c r="AR1304" s="2"/>
      <c r="AS1304" s="2"/>
      <c r="AT1304" s="2"/>
      <c r="AU1304" s="2"/>
      <c r="AV1304" s="2"/>
      <c r="AW1304" s="2"/>
      <c r="AX1304" s="2"/>
      <c r="AY1304" s="2"/>
      <c r="AZ1304" s="2"/>
      <c r="BA1304" s="2"/>
      <c r="BB1304" s="2"/>
      <c r="BC1304" s="2"/>
      <c r="BD1304" s="2"/>
      <c r="BE1304" s="2"/>
    </row>
    <row r="1305" spans="1:57" s="3" customFormat="1" ht="63.75" customHeight="1">
      <c r="A1305" s="520" t="s">
        <v>11</v>
      </c>
      <c r="B1305" s="476"/>
      <c r="C1305" s="511" t="s">
        <v>782</v>
      </c>
      <c r="D1305" s="70" t="s">
        <v>607</v>
      </c>
      <c r="E1305" s="69" t="s">
        <v>608</v>
      </c>
      <c r="F1305" s="68" t="s">
        <v>10</v>
      </c>
      <c r="G1305" s="258"/>
      <c r="H1305" s="613"/>
      <c r="I1305" s="258"/>
      <c r="J1305" s="258"/>
      <c r="K1305" s="258"/>
      <c r="L1305" s="258"/>
      <c r="M1305" s="258"/>
      <c r="N1305" s="216"/>
      <c r="O1305" s="50">
        <f t="shared" si="669"/>
        <v>0</v>
      </c>
      <c r="P1305" s="94">
        <f t="shared" si="670"/>
        <v>0</v>
      </c>
      <c r="Q1305" s="678">
        <v>18.54</v>
      </c>
      <c r="R1305" s="736">
        <f t="shared" si="671"/>
        <v>1205.0999999999999</v>
      </c>
      <c r="S1305" s="745">
        <f t="shared" si="672"/>
        <v>964.07999999999993</v>
      </c>
      <c r="T1305" s="454">
        <v>20</v>
      </c>
      <c r="U1305" s="434">
        <f t="shared" si="667"/>
        <v>46.892705999502112</v>
      </c>
      <c r="V1305" s="458">
        <v>639.99599999999998</v>
      </c>
      <c r="W1305" s="752">
        <f t="shared" si="673"/>
        <v>0</v>
      </c>
      <c r="X1305" s="552">
        <f t="shared" si="674"/>
        <v>0</v>
      </c>
      <c r="Y1305" s="437" t="s">
        <v>771</v>
      </c>
      <c r="Z1305" s="435">
        <f t="shared" si="668"/>
        <v>20</v>
      </c>
      <c r="AA1305" s="427"/>
      <c r="AB1305" s="171"/>
      <c r="AC1305" s="1"/>
      <c r="AD1305" s="2"/>
      <c r="AE1305" s="2"/>
      <c r="AF1305" s="2"/>
      <c r="AG1305" s="2"/>
      <c r="AH1305" s="2"/>
      <c r="AI1305" s="2"/>
      <c r="AJ1305" s="2"/>
      <c r="AK1305" s="122"/>
      <c r="AL1305" s="2"/>
      <c r="AM1305" s="2"/>
      <c r="AN1305" s="2"/>
      <c r="AO1305" s="2"/>
      <c r="AP1305" s="2"/>
      <c r="AQ1305" s="2"/>
      <c r="AR1305" s="2"/>
      <c r="AS1305" s="2"/>
      <c r="AT1305" s="2"/>
      <c r="AU1305" s="2"/>
      <c r="AV1305" s="2"/>
      <c r="AW1305" s="2"/>
      <c r="AX1305" s="2"/>
      <c r="AY1305" s="2"/>
      <c r="AZ1305" s="2"/>
      <c r="BA1305" s="2"/>
      <c r="BB1305" s="2"/>
      <c r="BC1305" s="2"/>
      <c r="BD1305" s="2"/>
      <c r="BE1305" s="2"/>
    </row>
    <row r="1306" spans="1:57" s="3" customFormat="1" ht="63.75" customHeight="1">
      <c r="A1306" s="520" t="s">
        <v>11</v>
      </c>
      <c r="B1306" s="476"/>
      <c r="C1306" s="511" t="s">
        <v>782</v>
      </c>
      <c r="D1306" s="70" t="s">
        <v>607</v>
      </c>
      <c r="E1306" s="69" t="s">
        <v>608</v>
      </c>
      <c r="F1306" s="68" t="s">
        <v>8</v>
      </c>
      <c r="G1306" s="258"/>
      <c r="H1306" s="613"/>
      <c r="I1306" s="258"/>
      <c r="J1306" s="258"/>
      <c r="K1306" s="258"/>
      <c r="L1306" s="258"/>
      <c r="M1306" s="258"/>
      <c r="N1306" s="216"/>
      <c r="O1306" s="50">
        <f t="shared" si="669"/>
        <v>0</v>
      </c>
      <c r="P1306" s="94">
        <f t="shared" si="670"/>
        <v>0</v>
      </c>
      <c r="Q1306" s="678">
        <v>18.54</v>
      </c>
      <c r="R1306" s="736">
        <f t="shared" si="671"/>
        <v>1205.0999999999999</v>
      </c>
      <c r="S1306" s="745">
        <f t="shared" si="672"/>
        <v>964.07999999999993</v>
      </c>
      <c r="T1306" s="454">
        <v>20</v>
      </c>
      <c r="U1306" s="434">
        <f t="shared" si="667"/>
        <v>46.892705999502112</v>
      </c>
      <c r="V1306" s="458">
        <v>639.99599999999998</v>
      </c>
      <c r="W1306" s="752">
        <f t="shared" si="673"/>
        <v>0</v>
      </c>
      <c r="X1306" s="552">
        <f t="shared" si="674"/>
        <v>0</v>
      </c>
      <c r="Y1306" s="437" t="s">
        <v>771</v>
      </c>
      <c r="Z1306" s="435">
        <f t="shared" si="668"/>
        <v>20</v>
      </c>
      <c r="AA1306" s="427"/>
      <c r="AB1306" s="171"/>
      <c r="AC1306" s="1"/>
      <c r="AD1306" s="2"/>
      <c r="AE1306" s="2"/>
      <c r="AF1306" s="2"/>
      <c r="AG1306" s="2"/>
      <c r="AH1306" s="2"/>
      <c r="AI1306" s="2"/>
      <c r="AJ1306" s="2"/>
      <c r="AK1306" s="122"/>
      <c r="AL1306" s="2"/>
      <c r="AM1306" s="2"/>
      <c r="AN1306" s="2"/>
      <c r="AO1306" s="2"/>
      <c r="AP1306" s="2"/>
      <c r="AQ1306" s="2"/>
      <c r="AR1306" s="2"/>
      <c r="AS1306" s="2"/>
      <c r="AT1306" s="2"/>
      <c r="AU1306" s="2"/>
      <c r="AV1306" s="2"/>
      <c r="AW1306" s="2"/>
      <c r="AX1306" s="2"/>
      <c r="AY1306" s="2"/>
      <c r="AZ1306" s="2"/>
      <c r="BA1306" s="2"/>
      <c r="BB1306" s="2"/>
      <c r="BC1306" s="2"/>
      <c r="BD1306" s="2"/>
      <c r="BE1306" s="2"/>
    </row>
    <row r="1307" spans="1:57" s="3" customFormat="1" ht="63.75" customHeight="1">
      <c r="A1307" s="520" t="s">
        <v>11</v>
      </c>
      <c r="B1307" s="476"/>
      <c r="C1307" s="511" t="s">
        <v>782</v>
      </c>
      <c r="D1307" s="70" t="s">
        <v>607</v>
      </c>
      <c r="E1307" s="69" t="s">
        <v>608</v>
      </c>
      <c r="F1307" s="68" t="s">
        <v>140</v>
      </c>
      <c r="G1307" s="258"/>
      <c r="H1307" s="613"/>
      <c r="I1307" s="258"/>
      <c r="J1307" s="258"/>
      <c r="K1307" s="258"/>
      <c r="L1307" s="258"/>
      <c r="M1307" s="258"/>
      <c r="N1307" s="216"/>
      <c r="O1307" s="50">
        <f t="shared" si="669"/>
        <v>0</v>
      </c>
      <c r="P1307" s="94">
        <f t="shared" si="670"/>
        <v>0</v>
      </c>
      <c r="Q1307" s="678">
        <v>18.54</v>
      </c>
      <c r="R1307" s="736">
        <f t="shared" si="671"/>
        <v>1205.0999999999999</v>
      </c>
      <c r="S1307" s="745">
        <f t="shared" si="672"/>
        <v>964.07999999999993</v>
      </c>
      <c r="T1307" s="454">
        <v>20</v>
      </c>
      <c r="U1307" s="434">
        <f t="shared" si="667"/>
        <v>46.892705999502112</v>
      </c>
      <c r="V1307" s="458">
        <v>639.99599999999998</v>
      </c>
      <c r="W1307" s="752">
        <f t="shared" si="673"/>
        <v>0</v>
      </c>
      <c r="X1307" s="552">
        <f t="shared" si="674"/>
        <v>0</v>
      </c>
      <c r="Y1307" s="437" t="s">
        <v>771</v>
      </c>
      <c r="Z1307" s="435">
        <f t="shared" si="668"/>
        <v>20</v>
      </c>
      <c r="AA1307" s="427"/>
      <c r="AB1307" s="171"/>
      <c r="AC1307" s="1"/>
      <c r="AD1307" s="2"/>
      <c r="AE1307" s="2"/>
      <c r="AF1307" s="2"/>
      <c r="AG1307" s="2"/>
      <c r="AH1307" s="2"/>
      <c r="AI1307" s="2"/>
      <c r="AJ1307" s="2"/>
      <c r="AK1307" s="122"/>
      <c r="AL1307" s="2"/>
      <c r="AM1307" s="2"/>
      <c r="AN1307" s="2"/>
      <c r="AO1307" s="2"/>
      <c r="AP1307" s="2"/>
      <c r="AQ1307" s="2"/>
      <c r="AR1307" s="2"/>
      <c r="AS1307" s="2"/>
      <c r="AT1307" s="2"/>
      <c r="AU1307" s="2"/>
      <c r="AV1307" s="2"/>
      <c r="AW1307" s="2"/>
      <c r="AX1307" s="2"/>
      <c r="AY1307" s="2"/>
      <c r="AZ1307" s="2"/>
      <c r="BA1307" s="2"/>
      <c r="BB1307" s="2"/>
      <c r="BC1307" s="2"/>
      <c r="BD1307" s="2"/>
      <c r="BE1307" s="2"/>
    </row>
    <row r="1308" spans="1:57" s="3" customFormat="1" ht="63.75" customHeight="1">
      <c r="A1308" s="520" t="s">
        <v>11</v>
      </c>
      <c r="B1308" s="476"/>
      <c r="C1308" s="511" t="s">
        <v>782</v>
      </c>
      <c r="D1308" s="70" t="s">
        <v>607</v>
      </c>
      <c r="E1308" s="69" t="s">
        <v>608</v>
      </c>
      <c r="F1308" s="68" t="s">
        <v>618</v>
      </c>
      <c r="G1308" s="258"/>
      <c r="H1308" s="613"/>
      <c r="I1308" s="258"/>
      <c r="J1308" s="258"/>
      <c r="K1308" s="258"/>
      <c r="L1308" s="258"/>
      <c r="M1308" s="258"/>
      <c r="N1308" s="216"/>
      <c r="O1308" s="50">
        <f t="shared" si="669"/>
        <v>0</v>
      </c>
      <c r="P1308" s="94">
        <f t="shared" si="670"/>
        <v>0</v>
      </c>
      <c r="Q1308" s="678">
        <v>18.54</v>
      </c>
      <c r="R1308" s="736">
        <f t="shared" si="671"/>
        <v>1205.0999999999999</v>
      </c>
      <c r="S1308" s="745">
        <f t="shared" si="672"/>
        <v>964.07999999999993</v>
      </c>
      <c r="T1308" s="454">
        <v>20</v>
      </c>
      <c r="U1308" s="434">
        <f t="shared" si="667"/>
        <v>46.892705999502112</v>
      </c>
      <c r="V1308" s="458">
        <v>639.99599999999998</v>
      </c>
      <c r="W1308" s="752">
        <f t="shared" si="673"/>
        <v>0</v>
      </c>
      <c r="X1308" s="552">
        <f t="shared" si="674"/>
        <v>0</v>
      </c>
      <c r="Y1308" s="437" t="s">
        <v>771</v>
      </c>
      <c r="Z1308" s="435">
        <f t="shared" si="668"/>
        <v>20</v>
      </c>
      <c r="AA1308" s="427"/>
      <c r="AB1308" s="171"/>
      <c r="AC1308" s="1"/>
      <c r="AD1308" s="2"/>
      <c r="AE1308" s="2"/>
      <c r="AF1308" s="2"/>
      <c r="AG1308" s="2"/>
      <c r="AH1308" s="2"/>
      <c r="AI1308" s="2"/>
      <c r="AJ1308" s="2"/>
      <c r="AK1308" s="122"/>
      <c r="AL1308" s="2"/>
      <c r="AM1308" s="2"/>
      <c r="AN1308" s="2"/>
      <c r="AO1308" s="2"/>
      <c r="AP1308" s="2"/>
      <c r="AQ1308" s="2"/>
      <c r="AR1308" s="2"/>
      <c r="AS1308" s="2"/>
      <c r="AT1308" s="2"/>
      <c r="AU1308" s="2"/>
      <c r="AV1308" s="2"/>
      <c r="AW1308" s="2"/>
      <c r="AX1308" s="2"/>
      <c r="AY1308" s="2"/>
      <c r="AZ1308" s="2"/>
      <c r="BA1308" s="2"/>
      <c r="BB1308" s="2"/>
      <c r="BC1308" s="2"/>
      <c r="BD1308" s="2"/>
      <c r="BE1308" s="2"/>
    </row>
    <row r="1309" spans="1:57" ht="12" customHeight="1">
      <c r="A1309" s="536"/>
      <c r="B1309" s="268"/>
      <c r="C1309" s="322"/>
      <c r="D1309" s="268"/>
      <c r="E1309" s="269"/>
      <c r="F1309" s="270"/>
      <c r="G1309" s="271"/>
      <c r="H1309" s="271"/>
      <c r="I1309" s="271"/>
      <c r="J1309" s="271"/>
      <c r="K1309" s="271"/>
      <c r="L1309" s="271"/>
      <c r="M1309" s="271"/>
      <c r="N1309" s="252"/>
      <c r="O1309" s="391"/>
      <c r="P1309" s="401"/>
      <c r="Q1309" s="401"/>
      <c r="R1309" s="738"/>
      <c r="S1309" s="763"/>
      <c r="T1309" s="428"/>
      <c r="U1309" s="428"/>
      <c r="V1309" s="331"/>
      <c r="W1309" s="770" t="s">
        <v>22</v>
      </c>
      <c r="X1309" s="552">
        <f t="shared" si="674"/>
        <v>0</v>
      </c>
      <c r="Y1309" s="422"/>
      <c r="Z1309" s="170"/>
      <c r="AA1309" s="88"/>
      <c r="AB1309" s="171"/>
      <c r="AC1309" s="88"/>
      <c r="AD1309" s="162"/>
      <c r="AE1309" s="162"/>
      <c r="AF1309" s="162"/>
      <c r="AG1309" s="162"/>
      <c r="AH1309" s="162"/>
      <c r="AI1309" s="162"/>
      <c r="AJ1309" s="162"/>
      <c r="AK1309" s="163"/>
      <c r="AL1309" s="162"/>
      <c r="AM1309" s="162"/>
      <c r="AN1309" s="162"/>
      <c r="AO1309" s="162"/>
      <c r="AP1309" s="162"/>
      <c r="AQ1309" s="162"/>
      <c r="AR1309" s="162"/>
      <c r="AS1309" s="162"/>
      <c r="AT1309" s="162"/>
      <c r="AU1309" s="162"/>
      <c r="AV1309" s="162"/>
      <c r="AW1309" s="162"/>
      <c r="AX1309" s="162"/>
      <c r="AY1309" s="162"/>
      <c r="AZ1309" s="162"/>
      <c r="BA1309" s="162"/>
      <c r="BB1309" s="162"/>
      <c r="BC1309" s="162"/>
      <c r="BD1309" s="162"/>
      <c r="BE1309" s="162"/>
    </row>
    <row r="1310" spans="1:57" s="3" customFormat="1" ht="27" customHeight="1">
      <c r="A1310" s="504"/>
      <c r="B1310" s="489"/>
      <c r="C1310" s="322"/>
      <c r="D1310" s="132"/>
      <c r="E1310" s="261" t="s">
        <v>81</v>
      </c>
      <c r="F1310" s="255"/>
      <c r="G1310" s="578"/>
      <c r="H1310" s="578" t="s">
        <v>14</v>
      </c>
      <c r="I1310" s="578" t="s">
        <v>15</v>
      </c>
      <c r="J1310" s="578" t="s">
        <v>16</v>
      </c>
      <c r="K1310" s="579"/>
      <c r="L1310" s="586"/>
      <c r="M1310" s="586"/>
      <c r="N1310" s="103"/>
      <c r="O1310" s="104"/>
      <c r="P1310" s="128">
        <f>IF(SUM(G1311:O1325)&gt;0,0.1,0)</f>
        <v>0</v>
      </c>
      <c r="Q1310" s="390"/>
      <c r="R1310" s="734"/>
      <c r="S1310" s="762"/>
      <c r="T1310" s="332"/>
      <c r="U1310" s="332"/>
      <c r="V1310" s="332"/>
      <c r="W1310" s="768"/>
      <c r="X1310" s="552">
        <f t="shared" si="674"/>
        <v>0</v>
      </c>
      <c r="Y1310" s="422"/>
      <c r="Z1310" s="1"/>
      <c r="AA1310" s="1"/>
      <c r="AB1310" s="171"/>
      <c r="AC1310" s="1"/>
      <c r="AD1310" s="2"/>
      <c r="AE1310" s="2"/>
      <c r="AF1310" s="2"/>
      <c r="AG1310" s="2"/>
      <c r="AH1310" s="2"/>
      <c r="AI1310" s="2"/>
      <c r="AJ1310" s="2"/>
      <c r="AK1310" s="122"/>
      <c r="AL1310" s="2"/>
      <c r="AM1310" s="2"/>
      <c r="AN1310" s="2"/>
      <c r="AO1310" s="2"/>
      <c r="AP1310" s="2"/>
      <c r="AQ1310" s="2"/>
      <c r="AR1310" s="2"/>
      <c r="AS1310" s="2"/>
      <c r="AT1310" s="2"/>
      <c r="AU1310" s="2"/>
      <c r="AV1310" s="2"/>
      <c r="AW1310" s="2"/>
      <c r="AX1310" s="2"/>
      <c r="AY1310" s="2"/>
      <c r="AZ1310" s="2"/>
      <c r="BA1310" s="2"/>
      <c r="BB1310" s="2"/>
      <c r="BC1310" s="2"/>
      <c r="BD1310" s="2"/>
      <c r="BE1310" s="2"/>
    </row>
    <row r="1311" spans="1:57" ht="12" customHeight="1">
      <c r="A1311" s="507"/>
      <c r="B1311" s="268"/>
      <c r="C1311" s="322"/>
      <c r="D1311" s="268"/>
      <c r="E1311" s="269"/>
      <c r="F1311" s="270"/>
      <c r="G1311" s="271"/>
      <c r="H1311" s="271"/>
      <c r="I1311" s="271"/>
      <c r="J1311" s="271"/>
      <c r="K1311" s="271"/>
      <c r="L1311" s="271"/>
      <c r="M1311" s="396"/>
      <c r="N1311" s="204"/>
      <c r="O1311" s="305"/>
      <c r="P1311" s="396"/>
      <c r="Q1311" s="396"/>
      <c r="R1311" s="738"/>
      <c r="S1311" s="763"/>
      <c r="T1311" s="331"/>
      <c r="U1311" s="331"/>
      <c r="V1311" s="331"/>
      <c r="W1311" s="770" t="s">
        <v>22</v>
      </c>
      <c r="X1311" s="552">
        <f t="shared" si="674"/>
        <v>0</v>
      </c>
      <c r="Y1311" s="422"/>
      <c r="Z1311" s="170"/>
      <c r="AA1311" s="88"/>
      <c r="AB1311" s="171"/>
      <c r="AC1311" s="88"/>
      <c r="AD1311" s="162"/>
      <c r="AE1311" s="162"/>
      <c r="AF1311" s="162"/>
      <c r="AG1311" s="162"/>
      <c r="AH1311" s="162"/>
      <c r="AI1311" s="162"/>
      <c r="AJ1311" s="162"/>
      <c r="AK1311" s="163"/>
      <c r="AL1311" s="162"/>
      <c r="AM1311" s="162"/>
      <c r="AN1311" s="162"/>
      <c r="AO1311" s="162"/>
      <c r="AP1311" s="162"/>
      <c r="AQ1311" s="162"/>
      <c r="AR1311" s="162"/>
      <c r="AS1311" s="162"/>
      <c r="AT1311" s="162"/>
      <c r="AU1311" s="162"/>
      <c r="AV1311" s="162"/>
      <c r="AW1311" s="162"/>
      <c r="AX1311" s="162"/>
      <c r="AY1311" s="162"/>
      <c r="AZ1311" s="162"/>
      <c r="BA1311" s="162"/>
      <c r="BB1311" s="162"/>
      <c r="BC1311" s="162"/>
      <c r="BD1311" s="162"/>
      <c r="BE1311" s="162"/>
    </row>
    <row r="1312" spans="1:57" s="3" customFormat="1" ht="63.75" hidden="1" customHeight="1">
      <c r="A1312" s="520" t="s">
        <v>11</v>
      </c>
      <c r="B1312" s="476"/>
      <c r="C1312" s="658" t="s">
        <v>794</v>
      </c>
      <c r="D1312" s="403">
        <v>501</v>
      </c>
      <c r="E1312" s="598" t="s">
        <v>873</v>
      </c>
      <c r="F1312" s="404" t="s">
        <v>23</v>
      </c>
      <c r="G1312" s="67"/>
      <c r="H1312" s="659"/>
      <c r="I1312" s="613"/>
      <c r="J1312" s="258"/>
      <c r="K1312" s="258"/>
      <c r="L1312" s="258"/>
      <c r="M1312" s="258"/>
      <c r="N1312" s="216">
        <v>0</v>
      </c>
      <c r="O1312" s="50">
        <f t="shared" ref="O1312:O1328" si="675">SUBTOTAL(9,G1312:M1312)</f>
        <v>0</v>
      </c>
      <c r="P1312" s="94">
        <f t="shared" ref="P1312:P1328" si="676">O1312</f>
        <v>0</v>
      </c>
      <c r="Q1312" s="402">
        <v>4.57</v>
      </c>
      <c r="R1312" s="436">
        <f t="shared" ref="R1312:R1321" si="677">Q1312*$S$1</f>
        <v>297.05</v>
      </c>
      <c r="S1312" s="394">
        <f t="shared" ref="S1312:S1321" si="678">(1-T1312*0.01)*R1312</f>
        <v>237.64000000000001</v>
      </c>
      <c r="T1312" s="454">
        <v>20</v>
      </c>
      <c r="U1312" s="434"/>
      <c r="V1312" s="458"/>
      <c r="W1312" s="335">
        <f t="shared" ref="W1312:W1320" si="679">S1312*O1312</f>
        <v>0</v>
      </c>
      <c r="X1312" s="552">
        <f t="shared" si="674"/>
        <v>0</v>
      </c>
      <c r="Y1312" s="437" t="s">
        <v>771</v>
      </c>
      <c r="Z1312" s="435">
        <f>T1312</f>
        <v>20</v>
      </c>
      <c r="AA1312" s="661"/>
      <c r="AB1312" s="2"/>
      <c r="AC1312" s="1"/>
      <c r="AD1312" s="2"/>
      <c r="AE1312" s="2"/>
      <c r="AF1312" s="2"/>
      <c r="AG1312" s="2"/>
      <c r="AH1312" s="2"/>
      <c r="AI1312" s="2"/>
      <c r="AJ1312" s="2"/>
      <c r="AK1312" s="122"/>
      <c r="AL1312" s="2"/>
      <c r="AM1312" s="2"/>
      <c r="AN1312" s="2"/>
      <c r="AO1312" s="2"/>
      <c r="AP1312" s="2"/>
      <c r="AQ1312" s="2"/>
      <c r="AR1312" s="2"/>
      <c r="AS1312" s="2"/>
      <c r="AT1312" s="2"/>
      <c r="AU1312" s="2"/>
      <c r="AV1312" s="2"/>
      <c r="AW1312" s="2"/>
      <c r="AX1312" s="2"/>
      <c r="AY1312" s="2"/>
      <c r="AZ1312" s="2"/>
      <c r="BA1312" s="2"/>
      <c r="BB1312" s="2"/>
      <c r="BC1312" s="2"/>
      <c r="BD1312" s="2"/>
      <c r="BE1312" s="2"/>
    </row>
    <row r="1313" spans="1:57" s="3" customFormat="1" ht="63.75" hidden="1" customHeight="1">
      <c r="A1313" s="520" t="s">
        <v>11</v>
      </c>
      <c r="B1313" s="476"/>
      <c r="C1313" s="677" t="s">
        <v>953</v>
      </c>
      <c r="D1313" s="403">
        <v>2015</v>
      </c>
      <c r="E1313" s="598" t="s">
        <v>873</v>
      </c>
      <c r="F1313" s="404" t="s">
        <v>8</v>
      </c>
      <c r="G1313" s="67"/>
      <c r="H1313" s="613"/>
      <c r="I1313" s="613"/>
      <c r="J1313" s="258"/>
      <c r="K1313" s="258"/>
      <c r="L1313" s="258"/>
      <c r="M1313" s="258"/>
      <c r="N1313" s="216">
        <v>0</v>
      </c>
      <c r="O1313" s="50">
        <f t="shared" si="675"/>
        <v>0</v>
      </c>
      <c r="P1313" s="94">
        <f t="shared" si="676"/>
        <v>0</v>
      </c>
      <c r="Q1313" s="678">
        <v>8.5</v>
      </c>
      <c r="R1313" s="736">
        <f t="shared" si="677"/>
        <v>552.5</v>
      </c>
      <c r="S1313" s="745">
        <f t="shared" si="678"/>
        <v>442</v>
      </c>
      <c r="T1313" s="454">
        <v>20</v>
      </c>
      <c r="U1313" s="434"/>
      <c r="V1313" s="458"/>
      <c r="W1313" s="752">
        <f t="shared" si="679"/>
        <v>0</v>
      </c>
      <c r="X1313" s="552">
        <f t="shared" si="674"/>
        <v>0</v>
      </c>
      <c r="Y1313" s="437" t="s">
        <v>771</v>
      </c>
      <c r="Z1313" s="435">
        <f t="shared" ref="Z1313:Z1321" si="680">T1313</f>
        <v>20</v>
      </c>
      <c r="AA1313" s="661"/>
      <c r="AB1313" s="2"/>
      <c r="AC1313" s="1"/>
      <c r="AD1313" s="2"/>
      <c r="AE1313" s="2"/>
      <c r="AF1313" s="2"/>
      <c r="AG1313" s="2"/>
      <c r="AH1313" s="2"/>
      <c r="AI1313" s="2"/>
      <c r="AJ1313" s="2"/>
      <c r="AK1313" s="122"/>
      <c r="AL1313" s="2"/>
      <c r="AM1313" s="2"/>
      <c r="AN1313" s="2"/>
      <c r="AO1313" s="2"/>
      <c r="AP1313" s="2"/>
      <c r="AQ1313" s="2"/>
      <c r="AR1313" s="2"/>
      <c r="AS1313" s="2"/>
      <c r="AT1313" s="2"/>
      <c r="AU1313" s="2"/>
      <c r="AV1313" s="2"/>
      <c r="AW1313" s="2"/>
      <c r="AX1313" s="2"/>
      <c r="AY1313" s="2"/>
      <c r="AZ1313" s="2"/>
      <c r="BA1313" s="2"/>
      <c r="BB1313" s="2"/>
      <c r="BC1313" s="2"/>
      <c r="BD1313" s="2"/>
      <c r="BE1313" s="2"/>
    </row>
    <row r="1314" spans="1:57" s="3" customFormat="1" ht="63.75" hidden="1" customHeight="1">
      <c r="A1314" s="520" t="s">
        <v>11</v>
      </c>
      <c r="B1314" s="476"/>
      <c r="C1314" s="677" t="s">
        <v>953</v>
      </c>
      <c r="D1314" s="403">
        <v>2015</v>
      </c>
      <c r="E1314" s="598" t="s">
        <v>873</v>
      </c>
      <c r="F1314" s="404" t="s">
        <v>42</v>
      </c>
      <c r="G1314" s="67"/>
      <c r="H1314" s="613"/>
      <c r="I1314" s="538" t="s">
        <v>790</v>
      </c>
      <c r="J1314" s="258"/>
      <c r="K1314" s="258"/>
      <c r="L1314" s="258"/>
      <c r="M1314" s="258"/>
      <c r="N1314" s="216">
        <v>0</v>
      </c>
      <c r="O1314" s="50">
        <f t="shared" si="675"/>
        <v>0</v>
      </c>
      <c r="P1314" s="94">
        <f t="shared" si="676"/>
        <v>0</v>
      </c>
      <c r="Q1314" s="678">
        <v>8.5</v>
      </c>
      <c r="R1314" s="736">
        <f t="shared" si="677"/>
        <v>552.5</v>
      </c>
      <c r="S1314" s="745">
        <f t="shared" si="678"/>
        <v>442</v>
      </c>
      <c r="T1314" s="454">
        <v>20</v>
      </c>
      <c r="U1314" s="434"/>
      <c r="V1314" s="458"/>
      <c r="W1314" s="752">
        <f t="shared" si="679"/>
        <v>0</v>
      </c>
      <c r="X1314" s="552">
        <f t="shared" si="674"/>
        <v>0</v>
      </c>
      <c r="Y1314" s="437" t="s">
        <v>771</v>
      </c>
      <c r="Z1314" s="435">
        <f t="shared" si="680"/>
        <v>20</v>
      </c>
      <c r="AA1314" s="661"/>
      <c r="AB1314" s="2"/>
      <c r="AC1314" s="1"/>
      <c r="AD1314" s="2"/>
      <c r="AE1314" s="2"/>
      <c r="AF1314" s="2"/>
      <c r="AG1314" s="2"/>
      <c r="AH1314" s="2"/>
      <c r="AI1314" s="2"/>
      <c r="AJ1314" s="2"/>
      <c r="AK1314" s="122"/>
      <c r="AL1314" s="2"/>
      <c r="AM1314" s="2"/>
      <c r="AN1314" s="2"/>
      <c r="AO1314" s="2"/>
      <c r="AP1314" s="2"/>
      <c r="AQ1314" s="2"/>
      <c r="AR1314" s="2"/>
      <c r="AS1314" s="2"/>
      <c r="AT1314" s="2"/>
      <c r="AU1314" s="2"/>
      <c r="AV1314" s="2"/>
      <c r="AW1314" s="2"/>
      <c r="AX1314" s="2"/>
      <c r="AY1314" s="2"/>
      <c r="AZ1314" s="2"/>
      <c r="BA1314" s="2"/>
      <c r="BB1314" s="2"/>
      <c r="BC1314" s="2"/>
      <c r="BD1314" s="2"/>
      <c r="BE1314" s="2"/>
    </row>
    <row r="1315" spans="1:57" s="3" customFormat="1" ht="63.75" hidden="1" customHeight="1">
      <c r="A1315" s="520" t="s">
        <v>11</v>
      </c>
      <c r="B1315" s="476"/>
      <c r="C1315" s="677" t="s">
        <v>953</v>
      </c>
      <c r="D1315" s="403">
        <v>2015</v>
      </c>
      <c r="E1315" s="598" t="s">
        <v>873</v>
      </c>
      <c r="F1315" s="404" t="s">
        <v>5</v>
      </c>
      <c r="G1315" s="67"/>
      <c r="H1315" s="613"/>
      <c r="I1315" s="613"/>
      <c r="J1315" s="258"/>
      <c r="K1315" s="258"/>
      <c r="L1315" s="258"/>
      <c r="M1315" s="258"/>
      <c r="N1315" s="216">
        <v>0</v>
      </c>
      <c r="O1315" s="50">
        <f t="shared" si="675"/>
        <v>0</v>
      </c>
      <c r="P1315" s="94">
        <f t="shared" si="676"/>
        <v>0</v>
      </c>
      <c r="Q1315" s="678">
        <v>8.5</v>
      </c>
      <c r="R1315" s="736">
        <f t="shared" si="677"/>
        <v>552.5</v>
      </c>
      <c r="S1315" s="745">
        <f t="shared" si="678"/>
        <v>442</v>
      </c>
      <c r="T1315" s="454">
        <v>20</v>
      </c>
      <c r="U1315" s="434"/>
      <c r="V1315" s="458"/>
      <c r="W1315" s="752">
        <f t="shared" si="679"/>
        <v>0</v>
      </c>
      <c r="X1315" s="552">
        <f t="shared" si="674"/>
        <v>0</v>
      </c>
      <c r="Y1315" s="437" t="s">
        <v>771</v>
      </c>
      <c r="Z1315" s="435">
        <f t="shared" si="680"/>
        <v>20</v>
      </c>
      <c r="AA1315" s="661"/>
      <c r="AB1315" s="2"/>
      <c r="AC1315" s="1"/>
      <c r="AD1315" s="2"/>
      <c r="AE1315" s="2"/>
      <c r="AF1315" s="2"/>
      <c r="AG1315" s="2"/>
      <c r="AH1315" s="2"/>
      <c r="AI1315" s="2"/>
      <c r="AJ1315" s="2"/>
      <c r="AK1315" s="122"/>
      <c r="AL1315" s="2"/>
      <c r="AM1315" s="2"/>
      <c r="AN1315" s="2"/>
      <c r="AO1315" s="2"/>
      <c r="AP1315" s="2"/>
      <c r="AQ1315" s="2"/>
      <c r="AR1315" s="2"/>
      <c r="AS1315" s="2"/>
      <c r="AT1315" s="2"/>
      <c r="AU1315" s="2"/>
      <c r="AV1315" s="2"/>
      <c r="AW1315" s="2"/>
      <c r="AX1315" s="2"/>
      <c r="AY1315" s="2"/>
      <c r="AZ1315" s="2"/>
      <c r="BA1315" s="2"/>
      <c r="BB1315" s="2"/>
      <c r="BC1315" s="2"/>
      <c r="BD1315" s="2"/>
      <c r="BE1315" s="2"/>
    </row>
    <row r="1316" spans="1:57" s="3" customFormat="1" ht="63.75" hidden="1" customHeight="1">
      <c r="A1316" s="520" t="s">
        <v>11</v>
      </c>
      <c r="B1316" s="476"/>
      <c r="C1316" s="677" t="s">
        <v>953</v>
      </c>
      <c r="D1316" s="403">
        <v>2015</v>
      </c>
      <c r="E1316" s="598" t="s">
        <v>874</v>
      </c>
      <c r="F1316" s="404" t="s">
        <v>2</v>
      </c>
      <c r="G1316" s="67"/>
      <c r="H1316" s="258"/>
      <c r="I1316" s="613"/>
      <c r="J1316" s="258"/>
      <c r="K1316" s="258"/>
      <c r="L1316" s="258"/>
      <c r="M1316" s="258"/>
      <c r="N1316" s="216">
        <v>0</v>
      </c>
      <c r="O1316" s="50">
        <f t="shared" si="675"/>
        <v>0</v>
      </c>
      <c r="P1316" s="94">
        <f t="shared" si="676"/>
        <v>0</v>
      </c>
      <c r="Q1316" s="678">
        <v>8.5</v>
      </c>
      <c r="R1316" s="736">
        <f t="shared" si="677"/>
        <v>552.5</v>
      </c>
      <c r="S1316" s="745">
        <f t="shared" si="678"/>
        <v>442</v>
      </c>
      <c r="T1316" s="454">
        <v>20</v>
      </c>
      <c r="U1316" s="434"/>
      <c r="V1316" s="458"/>
      <c r="W1316" s="752">
        <f t="shared" si="679"/>
        <v>0</v>
      </c>
      <c r="X1316" s="552">
        <f t="shared" si="674"/>
        <v>0</v>
      </c>
      <c r="Y1316" s="437" t="s">
        <v>771</v>
      </c>
      <c r="Z1316" s="435">
        <f>T1316</f>
        <v>20</v>
      </c>
      <c r="AA1316" s="661"/>
      <c r="AB1316" s="2"/>
      <c r="AC1316" s="1"/>
      <c r="AD1316" s="2"/>
      <c r="AE1316" s="2"/>
      <c r="AF1316" s="2"/>
      <c r="AG1316" s="2"/>
      <c r="AH1316" s="2"/>
      <c r="AI1316" s="2"/>
      <c r="AJ1316" s="2"/>
      <c r="AK1316" s="122"/>
      <c r="AL1316" s="2"/>
      <c r="AM1316" s="2"/>
      <c r="AN1316" s="2"/>
      <c r="AO1316" s="2"/>
      <c r="AP1316" s="2"/>
      <c r="AQ1316" s="2"/>
      <c r="AR1316" s="2"/>
      <c r="AS1316" s="2"/>
      <c r="AT1316" s="2"/>
      <c r="AU1316" s="2"/>
      <c r="AV1316" s="2"/>
      <c r="AW1316" s="2"/>
      <c r="AX1316" s="2"/>
      <c r="AY1316" s="2"/>
      <c r="AZ1316" s="2"/>
      <c r="BA1316" s="2"/>
      <c r="BB1316" s="2"/>
      <c r="BC1316" s="2"/>
      <c r="BD1316" s="2"/>
      <c r="BE1316" s="2"/>
    </row>
    <row r="1317" spans="1:57" s="3" customFormat="1" ht="63.75" hidden="1" customHeight="1">
      <c r="A1317" s="520" t="s">
        <v>11</v>
      </c>
      <c r="B1317" s="476"/>
      <c r="C1317" s="677" t="s">
        <v>953</v>
      </c>
      <c r="D1317" s="403">
        <v>2010</v>
      </c>
      <c r="E1317" s="598" t="s">
        <v>875</v>
      </c>
      <c r="F1317" s="404" t="s">
        <v>2</v>
      </c>
      <c r="G1317" s="67"/>
      <c r="H1317" s="613"/>
      <c r="I1317" s="613"/>
      <c r="J1317" s="613"/>
      <c r="K1317" s="258"/>
      <c r="L1317" s="258"/>
      <c r="M1317" s="258"/>
      <c r="N1317" s="216">
        <v>0</v>
      </c>
      <c r="O1317" s="50">
        <f t="shared" si="675"/>
        <v>0</v>
      </c>
      <c r="P1317" s="94">
        <f t="shared" si="676"/>
        <v>0</v>
      </c>
      <c r="Q1317" s="678">
        <v>7.98</v>
      </c>
      <c r="R1317" s="736">
        <f t="shared" si="677"/>
        <v>518.70000000000005</v>
      </c>
      <c r="S1317" s="745">
        <f t="shared" si="678"/>
        <v>414.96000000000004</v>
      </c>
      <c r="T1317" s="454">
        <v>20</v>
      </c>
      <c r="U1317" s="434"/>
      <c r="V1317" s="458"/>
      <c r="W1317" s="752">
        <f t="shared" si="679"/>
        <v>0</v>
      </c>
      <c r="X1317" s="552">
        <f t="shared" si="674"/>
        <v>0</v>
      </c>
      <c r="Y1317" s="437" t="s">
        <v>771</v>
      </c>
      <c r="Z1317" s="435">
        <f t="shared" si="680"/>
        <v>20</v>
      </c>
      <c r="AA1317" s="661"/>
      <c r="AB1317" s="2"/>
      <c r="AC1317" s="1"/>
      <c r="AD1317" s="2"/>
      <c r="AE1317" s="2"/>
      <c r="AF1317" s="2"/>
      <c r="AG1317" s="2"/>
      <c r="AH1317" s="2"/>
      <c r="AI1317" s="2"/>
      <c r="AJ1317" s="2"/>
      <c r="AK1317" s="122"/>
      <c r="AL1317" s="2"/>
      <c r="AM1317" s="2"/>
      <c r="AN1317" s="2"/>
      <c r="AO1317" s="2"/>
      <c r="AP1317" s="2"/>
      <c r="AQ1317" s="2"/>
      <c r="AR1317" s="2"/>
      <c r="AS1317" s="2"/>
      <c r="AT1317" s="2"/>
      <c r="AU1317" s="2"/>
      <c r="AV1317" s="2"/>
      <c r="AW1317" s="2"/>
      <c r="AX1317" s="2"/>
      <c r="AY1317" s="2"/>
      <c r="AZ1317" s="2"/>
      <c r="BA1317" s="2"/>
      <c r="BB1317" s="2"/>
      <c r="BC1317" s="2"/>
      <c r="BD1317" s="2"/>
      <c r="BE1317" s="2"/>
    </row>
    <row r="1318" spans="1:57" s="3" customFormat="1" ht="63.75" customHeight="1">
      <c r="A1318" s="520" t="s">
        <v>11</v>
      </c>
      <c r="B1318" s="476"/>
      <c r="C1318" s="677" t="s">
        <v>953</v>
      </c>
      <c r="D1318" s="403" t="s">
        <v>882</v>
      </c>
      <c r="E1318" s="598" t="s">
        <v>876</v>
      </c>
      <c r="F1318" s="404" t="s">
        <v>2</v>
      </c>
      <c r="G1318" s="67"/>
      <c r="H1318" s="258"/>
      <c r="I1318" s="613"/>
      <c r="J1318" s="538" t="s">
        <v>790</v>
      </c>
      <c r="K1318" s="258"/>
      <c r="L1318" s="258"/>
      <c r="M1318" s="258"/>
      <c r="N1318" s="216"/>
      <c r="O1318" s="50">
        <f>SUBTOTAL(9,G1318:M1318)</f>
        <v>0</v>
      </c>
      <c r="P1318" s="94">
        <f>O1318</f>
        <v>0</v>
      </c>
      <c r="Q1318" s="678">
        <v>16.559999999999999</v>
      </c>
      <c r="R1318" s="736">
        <f>Q1318*$S$1</f>
        <v>1076.3999999999999</v>
      </c>
      <c r="S1318" s="745">
        <f t="shared" si="678"/>
        <v>861.11999999999989</v>
      </c>
      <c r="T1318" s="454">
        <v>20</v>
      </c>
      <c r="U1318" s="434"/>
      <c r="V1318" s="458"/>
      <c r="W1318" s="752">
        <f>S1318*O1318</f>
        <v>0</v>
      </c>
      <c r="X1318" s="552">
        <f>R1318*P1318</f>
        <v>0</v>
      </c>
      <c r="Y1318" s="437" t="s">
        <v>771</v>
      </c>
      <c r="Z1318" s="435">
        <f t="shared" si="680"/>
        <v>20</v>
      </c>
      <c r="AA1318" s="661"/>
      <c r="AB1318" s="2"/>
      <c r="AC1318" s="1"/>
      <c r="AD1318" s="2"/>
      <c r="AE1318" s="2"/>
      <c r="AF1318" s="2"/>
      <c r="AG1318" s="2"/>
      <c r="AH1318" s="2"/>
      <c r="AI1318" s="2"/>
      <c r="AJ1318" s="2"/>
      <c r="AK1318" s="122"/>
      <c r="AL1318" s="2"/>
      <c r="AM1318" s="2"/>
      <c r="AN1318" s="2"/>
      <c r="AO1318" s="2"/>
      <c r="AP1318" s="2"/>
      <c r="AQ1318" s="2"/>
      <c r="AR1318" s="2"/>
      <c r="AS1318" s="2"/>
      <c r="AT1318" s="2"/>
      <c r="AU1318" s="2"/>
      <c r="AV1318" s="2"/>
      <c r="AW1318" s="2"/>
      <c r="AX1318" s="2"/>
      <c r="AY1318" s="2"/>
      <c r="AZ1318" s="2"/>
      <c r="BA1318" s="2"/>
      <c r="BB1318" s="2"/>
      <c r="BC1318" s="2"/>
      <c r="BD1318" s="2"/>
      <c r="BE1318" s="2"/>
    </row>
    <row r="1319" spans="1:57" s="3" customFormat="1" ht="63.75" hidden="1" customHeight="1">
      <c r="A1319" s="520" t="s">
        <v>11</v>
      </c>
      <c r="B1319" s="476"/>
      <c r="C1319" s="677" t="s">
        <v>953</v>
      </c>
      <c r="D1319" s="403" t="s">
        <v>883</v>
      </c>
      <c r="E1319" s="598" t="s">
        <v>877</v>
      </c>
      <c r="F1319" s="404" t="s">
        <v>2</v>
      </c>
      <c r="G1319" s="613"/>
      <c r="H1319" s="258"/>
      <c r="I1319" s="258"/>
      <c r="J1319" s="258"/>
      <c r="K1319" s="258"/>
      <c r="L1319" s="258"/>
      <c r="M1319" s="258"/>
      <c r="N1319" s="216">
        <v>0</v>
      </c>
      <c r="O1319" s="50">
        <f t="shared" si="675"/>
        <v>0</v>
      </c>
      <c r="P1319" s="94">
        <f t="shared" si="676"/>
        <v>0</v>
      </c>
      <c r="Q1319" s="678">
        <v>2.9</v>
      </c>
      <c r="R1319" s="736">
        <f t="shared" si="677"/>
        <v>188.5</v>
      </c>
      <c r="S1319" s="745">
        <f t="shared" si="678"/>
        <v>150.80000000000001</v>
      </c>
      <c r="T1319" s="454">
        <v>20</v>
      </c>
      <c r="U1319" s="434"/>
      <c r="V1319" s="458"/>
      <c r="W1319" s="752">
        <f t="shared" si="679"/>
        <v>0</v>
      </c>
      <c r="X1319" s="552">
        <f t="shared" si="674"/>
        <v>0</v>
      </c>
      <c r="Y1319" s="437" t="s">
        <v>771</v>
      </c>
      <c r="Z1319" s="435">
        <f t="shared" si="680"/>
        <v>20</v>
      </c>
      <c r="AA1319" s="661"/>
      <c r="AB1319" s="2"/>
      <c r="AC1319" s="1"/>
      <c r="AD1319" s="2"/>
      <c r="AE1319" s="2"/>
      <c r="AF1319" s="2"/>
      <c r="AG1319" s="2"/>
      <c r="AH1319" s="2"/>
      <c r="AI1319" s="2"/>
      <c r="AJ1319" s="2"/>
      <c r="AK1319" s="122"/>
      <c r="AL1319" s="2"/>
      <c r="AM1319" s="2"/>
      <c r="AN1319" s="2"/>
      <c r="AO1319" s="2"/>
      <c r="AP1319" s="2"/>
      <c r="AQ1319" s="2"/>
      <c r="AR1319" s="2"/>
      <c r="AS1319" s="2"/>
      <c r="AT1319" s="2"/>
      <c r="AU1319" s="2"/>
      <c r="AV1319" s="2"/>
      <c r="AW1319" s="2"/>
      <c r="AX1319" s="2"/>
      <c r="AY1319" s="2"/>
      <c r="AZ1319" s="2"/>
      <c r="BA1319" s="2"/>
      <c r="BB1319" s="2"/>
      <c r="BC1319" s="2"/>
      <c r="BD1319" s="2"/>
      <c r="BE1319" s="2"/>
    </row>
    <row r="1320" spans="1:57" s="3" customFormat="1" ht="63.75" hidden="1" customHeight="1">
      <c r="A1320" s="520" t="s">
        <v>11</v>
      </c>
      <c r="B1320" s="476"/>
      <c r="C1320" s="677" t="s">
        <v>953</v>
      </c>
      <c r="D1320" s="403" t="s">
        <v>884</v>
      </c>
      <c r="E1320" s="598" t="s">
        <v>879</v>
      </c>
      <c r="F1320" s="404" t="s">
        <v>2</v>
      </c>
      <c r="G1320" s="67"/>
      <c r="H1320" s="258"/>
      <c r="I1320" s="258"/>
      <c r="J1320" s="613"/>
      <c r="K1320" s="258"/>
      <c r="L1320" s="258"/>
      <c r="M1320" s="258"/>
      <c r="N1320" s="216">
        <v>0</v>
      </c>
      <c r="O1320" s="836">
        <f t="shared" si="675"/>
        <v>0</v>
      </c>
      <c r="P1320" s="837">
        <f t="shared" si="676"/>
        <v>0</v>
      </c>
      <c r="Q1320" s="678">
        <v>7.0799999999999992</v>
      </c>
      <c r="R1320" s="736">
        <f t="shared" si="677"/>
        <v>460.19999999999993</v>
      </c>
      <c r="S1320" s="745">
        <f t="shared" si="678"/>
        <v>368.15999999999997</v>
      </c>
      <c r="T1320" s="454">
        <v>20</v>
      </c>
      <c r="U1320" s="434"/>
      <c r="V1320" s="458"/>
      <c r="W1320" s="842">
        <f t="shared" si="679"/>
        <v>0</v>
      </c>
      <c r="X1320" s="552">
        <f t="shared" si="674"/>
        <v>0</v>
      </c>
      <c r="Y1320" s="437" t="s">
        <v>771</v>
      </c>
      <c r="Z1320" s="435">
        <f t="shared" si="680"/>
        <v>20</v>
      </c>
      <c r="AA1320" s="661"/>
      <c r="AB1320" s="2"/>
      <c r="AC1320" s="1"/>
      <c r="AD1320" s="2"/>
      <c r="AE1320" s="2"/>
      <c r="AF1320" s="2"/>
      <c r="AG1320" s="2"/>
      <c r="AH1320" s="2"/>
      <c r="AI1320" s="2"/>
      <c r="AJ1320" s="2"/>
      <c r="AK1320" s="122"/>
      <c r="AL1320" s="2"/>
      <c r="AM1320" s="2"/>
      <c r="AN1320" s="2"/>
      <c r="AO1320" s="2"/>
      <c r="AP1320" s="2"/>
      <c r="AQ1320" s="2"/>
      <c r="AR1320" s="2"/>
      <c r="AS1320" s="2"/>
      <c r="AT1320" s="2"/>
      <c r="AU1320" s="2"/>
      <c r="AV1320" s="2"/>
      <c r="AW1320" s="2"/>
      <c r="AX1320" s="2"/>
      <c r="AY1320" s="2"/>
      <c r="AZ1320" s="2"/>
      <c r="BA1320" s="2"/>
      <c r="BB1320" s="2"/>
      <c r="BC1320" s="2"/>
      <c r="BD1320" s="2"/>
      <c r="BE1320" s="2"/>
    </row>
    <row r="1321" spans="1:57" s="3" customFormat="1" ht="63" hidden="1" customHeight="1">
      <c r="A1321" s="520" t="s">
        <v>11</v>
      </c>
      <c r="B1321" s="476"/>
      <c r="C1321" s="677" t="s">
        <v>953</v>
      </c>
      <c r="D1321" s="403" t="s">
        <v>886</v>
      </c>
      <c r="E1321" s="598" t="s">
        <v>881</v>
      </c>
      <c r="F1321" s="404" t="s">
        <v>2</v>
      </c>
      <c r="G1321" s="67"/>
      <c r="H1321" s="258"/>
      <c r="I1321" s="613"/>
      <c r="J1321" s="258"/>
      <c r="K1321" s="258"/>
      <c r="L1321" s="258"/>
      <c r="M1321" s="258"/>
      <c r="N1321" s="216">
        <v>0</v>
      </c>
      <c r="O1321" s="50">
        <f>SUBTOTAL(9,G1321:M1321)</f>
        <v>0</v>
      </c>
      <c r="P1321" s="94">
        <f>O1321</f>
        <v>0</v>
      </c>
      <c r="Q1321" s="678">
        <v>13.38</v>
      </c>
      <c r="R1321" s="736">
        <f t="shared" si="677"/>
        <v>869.7</v>
      </c>
      <c r="S1321" s="745">
        <f t="shared" si="678"/>
        <v>695.7600000000001</v>
      </c>
      <c r="T1321" s="454">
        <v>20</v>
      </c>
      <c r="U1321" s="434"/>
      <c r="V1321" s="458"/>
      <c r="W1321" s="752">
        <f>S1321*O1321</f>
        <v>0</v>
      </c>
      <c r="X1321" s="552">
        <f>R1321*P1321</f>
        <v>0</v>
      </c>
      <c r="Y1321" s="437" t="s">
        <v>771</v>
      </c>
      <c r="Z1321" s="435">
        <f t="shared" si="680"/>
        <v>20</v>
      </c>
      <c r="AA1321" s="661"/>
      <c r="AB1321" s="2"/>
      <c r="AC1321" s="1"/>
      <c r="AD1321" s="2"/>
      <c r="AE1321" s="2"/>
      <c r="AF1321" s="2"/>
      <c r="AG1321" s="2"/>
      <c r="AH1321" s="2"/>
      <c r="AI1321" s="2"/>
      <c r="AJ1321" s="2"/>
      <c r="AK1321" s="122"/>
      <c r="AL1321" s="2"/>
      <c r="AM1321" s="2"/>
      <c r="AN1321" s="2"/>
      <c r="AO1321" s="2"/>
      <c r="AP1321" s="2"/>
      <c r="AQ1321" s="2"/>
      <c r="AR1321" s="2"/>
      <c r="AS1321" s="2"/>
      <c r="AT1321" s="2"/>
      <c r="AU1321" s="2"/>
      <c r="AV1321" s="2"/>
      <c r="AW1321" s="2"/>
      <c r="AX1321" s="2"/>
      <c r="AY1321" s="2"/>
      <c r="AZ1321" s="2"/>
      <c r="BA1321" s="2"/>
      <c r="BB1321" s="2"/>
      <c r="BC1321" s="2"/>
      <c r="BD1321" s="2"/>
      <c r="BE1321" s="2"/>
    </row>
    <row r="1322" spans="1:57" s="3" customFormat="1" ht="27" hidden="1" customHeight="1">
      <c r="A1322" s="520" t="s">
        <v>11</v>
      </c>
      <c r="B1322" s="520"/>
      <c r="C1322" s="322"/>
      <c r="D1322" s="16" t="s">
        <v>328</v>
      </c>
      <c r="E1322" s="63" t="s">
        <v>257</v>
      </c>
      <c r="F1322" s="68" t="s">
        <v>6</v>
      </c>
      <c r="G1322" s="34"/>
      <c r="H1322" s="20"/>
      <c r="I1322" s="35"/>
      <c r="J1322" s="35"/>
      <c r="K1322" s="35"/>
      <c r="L1322" s="35"/>
      <c r="M1322" s="35"/>
      <c r="N1322" s="216">
        <v>0</v>
      </c>
      <c r="O1322" s="50">
        <f t="shared" si="675"/>
        <v>0</v>
      </c>
      <c r="P1322" s="94">
        <f t="shared" si="676"/>
        <v>0</v>
      </c>
      <c r="Q1322" s="402">
        <v>16.59</v>
      </c>
      <c r="R1322" s="436">
        <f t="shared" ref="R1322:R1513" si="681">Q1322*$S$1</f>
        <v>1078.3499999999999</v>
      </c>
      <c r="S1322" s="394">
        <f t="shared" ref="S1322:S1513" si="682">(1-T1322*0.01)*R1322</f>
        <v>700.9274999999999</v>
      </c>
      <c r="T1322" s="454">
        <v>35</v>
      </c>
      <c r="U1322" s="434">
        <f t="shared" ref="U1322:U1513" si="683">(V1322/R1322*100-100)*-1</f>
        <v>38.61538461538462</v>
      </c>
      <c r="V1322" s="458">
        <v>661.94099999999992</v>
      </c>
      <c r="W1322" s="318">
        <f t="shared" si="654"/>
        <v>0</v>
      </c>
      <c r="X1322" s="552">
        <f t="shared" si="674"/>
        <v>0</v>
      </c>
      <c r="Y1322" s="437" t="s">
        <v>771</v>
      </c>
      <c r="Z1322" s="435">
        <f t="shared" ref="Z1322:Z1513" si="684">T1322</f>
        <v>35</v>
      </c>
      <c r="AA1322" s="427"/>
      <c r="AB1322" s="171"/>
      <c r="AC1322" s="7"/>
      <c r="AD1322" s="8"/>
      <c r="AE1322" s="8"/>
      <c r="AF1322" s="8"/>
      <c r="AG1322" s="8"/>
      <c r="AH1322" s="8"/>
      <c r="AI1322" s="8"/>
      <c r="AJ1322" s="8"/>
      <c r="AK1322" s="124"/>
      <c r="AL1322" s="2"/>
      <c r="AM1322" s="2"/>
      <c r="AN1322" s="2"/>
      <c r="AO1322" s="2"/>
      <c r="AP1322" s="2"/>
      <c r="AQ1322" s="2"/>
      <c r="AR1322" s="2"/>
      <c r="AS1322" s="2"/>
      <c r="AT1322" s="2"/>
      <c r="AU1322" s="2"/>
      <c r="AV1322" s="2"/>
      <c r="AW1322" s="2"/>
      <c r="AX1322" s="2"/>
      <c r="AY1322" s="2"/>
      <c r="AZ1322" s="2"/>
      <c r="BA1322" s="2"/>
      <c r="BB1322" s="2"/>
      <c r="BC1322" s="2"/>
      <c r="BD1322" s="2"/>
      <c r="BE1322" s="2"/>
    </row>
    <row r="1323" spans="1:57" s="3" customFormat="1" ht="27" hidden="1" customHeight="1">
      <c r="A1323" s="520" t="s">
        <v>11</v>
      </c>
      <c r="B1323" s="520"/>
      <c r="C1323" s="322"/>
      <c r="D1323" s="16" t="s">
        <v>329</v>
      </c>
      <c r="E1323" s="63" t="s">
        <v>257</v>
      </c>
      <c r="F1323" s="68" t="s">
        <v>26</v>
      </c>
      <c r="G1323" s="34"/>
      <c r="H1323" s="20"/>
      <c r="I1323" s="35"/>
      <c r="J1323" s="35"/>
      <c r="K1323" s="35"/>
      <c r="L1323" s="35"/>
      <c r="M1323" s="35"/>
      <c r="N1323" s="216">
        <v>0</v>
      </c>
      <c r="O1323" s="50">
        <f t="shared" si="675"/>
        <v>0</v>
      </c>
      <c r="P1323" s="94">
        <f t="shared" si="676"/>
        <v>0</v>
      </c>
      <c r="Q1323" s="402">
        <v>16.59</v>
      </c>
      <c r="R1323" s="436">
        <f t="shared" si="681"/>
        <v>1078.3499999999999</v>
      </c>
      <c r="S1323" s="394">
        <f t="shared" si="682"/>
        <v>700.9274999999999</v>
      </c>
      <c r="T1323" s="454">
        <v>35</v>
      </c>
      <c r="U1323" s="434">
        <f t="shared" si="683"/>
        <v>38.61538461538462</v>
      </c>
      <c r="V1323" s="458">
        <v>661.94099999999992</v>
      </c>
      <c r="W1323" s="318">
        <f t="shared" ref="W1323:W1530" si="685">S1323*O1323</f>
        <v>0</v>
      </c>
      <c r="X1323" s="552">
        <f t="shared" si="674"/>
        <v>0</v>
      </c>
      <c r="Y1323" s="437" t="s">
        <v>771</v>
      </c>
      <c r="Z1323" s="435">
        <f t="shared" si="684"/>
        <v>35</v>
      </c>
      <c r="AA1323" s="427"/>
      <c r="AB1323" s="171"/>
      <c r="AC1323" s="4"/>
      <c r="AD1323" s="5"/>
      <c r="AE1323" s="5"/>
      <c r="AF1323" s="5"/>
      <c r="AG1323" s="5"/>
      <c r="AH1323" s="5"/>
      <c r="AI1323" s="5"/>
      <c r="AJ1323" s="5"/>
      <c r="AK1323" s="125"/>
      <c r="AL1323" s="2"/>
      <c r="AM1323" s="2"/>
      <c r="AN1323" s="2"/>
      <c r="AO1323" s="2"/>
      <c r="AP1323" s="2"/>
      <c r="AQ1323" s="2"/>
      <c r="AR1323" s="2"/>
      <c r="AS1323" s="2"/>
      <c r="AT1323" s="2"/>
      <c r="AU1323" s="2"/>
      <c r="AV1323" s="2"/>
      <c r="AW1323" s="2"/>
      <c r="AX1323" s="2"/>
      <c r="AY1323" s="2"/>
      <c r="AZ1323" s="2"/>
      <c r="BA1323" s="2"/>
      <c r="BB1323" s="2"/>
      <c r="BC1323" s="2"/>
      <c r="BD1323" s="2"/>
      <c r="BE1323" s="2"/>
    </row>
    <row r="1324" spans="1:57" s="3" customFormat="1" ht="27" hidden="1" customHeight="1">
      <c r="A1324" s="520" t="s">
        <v>11</v>
      </c>
      <c r="B1324" s="520"/>
      <c r="C1324" s="322"/>
      <c r="D1324" s="16" t="s">
        <v>330</v>
      </c>
      <c r="E1324" s="63" t="s">
        <v>257</v>
      </c>
      <c r="F1324" s="68" t="s">
        <v>3</v>
      </c>
      <c r="G1324" s="34"/>
      <c r="H1324" s="20"/>
      <c r="I1324" s="35"/>
      <c r="J1324" s="35"/>
      <c r="K1324" s="35"/>
      <c r="L1324" s="35"/>
      <c r="M1324" s="35"/>
      <c r="N1324" s="216">
        <v>0</v>
      </c>
      <c r="O1324" s="50">
        <f t="shared" si="675"/>
        <v>0</v>
      </c>
      <c r="P1324" s="94">
        <f t="shared" si="676"/>
        <v>0</v>
      </c>
      <c r="Q1324" s="402">
        <v>16.59</v>
      </c>
      <c r="R1324" s="436">
        <f t="shared" si="681"/>
        <v>1078.3499999999999</v>
      </c>
      <c r="S1324" s="394">
        <f t="shared" si="682"/>
        <v>700.9274999999999</v>
      </c>
      <c r="T1324" s="454">
        <v>35</v>
      </c>
      <c r="U1324" s="434">
        <f t="shared" si="683"/>
        <v>38.61538461538462</v>
      </c>
      <c r="V1324" s="458">
        <v>661.94099999999992</v>
      </c>
      <c r="W1324" s="318">
        <f t="shared" si="685"/>
        <v>0</v>
      </c>
      <c r="X1324" s="552">
        <f t="shared" si="674"/>
        <v>0</v>
      </c>
      <c r="Y1324" s="437" t="s">
        <v>771</v>
      </c>
      <c r="Z1324" s="435">
        <f t="shared" si="684"/>
        <v>35</v>
      </c>
      <c r="AA1324" s="427"/>
      <c r="AB1324" s="171"/>
      <c r="AC1324" s="1"/>
      <c r="AD1324" s="2"/>
      <c r="AE1324" s="2"/>
      <c r="AF1324" s="2"/>
      <c r="AG1324" s="2"/>
      <c r="AH1324" s="2"/>
      <c r="AI1324" s="2"/>
      <c r="AJ1324" s="2"/>
      <c r="AK1324" s="122"/>
      <c r="AL1324" s="2"/>
      <c r="AM1324" s="2"/>
      <c r="AN1324" s="2"/>
      <c r="AO1324" s="2"/>
      <c r="AP1324" s="2"/>
      <c r="AQ1324" s="2"/>
      <c r="AR1324" s="2"/>
      <c r="AS1324" s="2"/>
      <c r="AT1324" s="2"/>
      <c r="AU1324" s="2"/>
      <c r="AV1324" s="2"/>
      <c r="AW1324" s="2"/>
      <c r="AX1324" s="2"/>
      <c r="AY1324" s="2"/>
      <c r="AZ1324" s="2"/>
      <c r="BA1324" s="2"/>
      <c r="BB1324" s="2"/>
      <c r="BC1324" s="2"/>
      <c r="BD1324" s="2"/>
      <c r="BE1324" s="2"/>
    </row>
    <row r="1325" spans="1:57" s="3" customFormat="1" ht="27" hidden="1" customHeight="1">
      <c r="A1325" s="520" t="s">
        <v>11</v>
      </c>
      <c r="B1325" s="520"/>
      <c r="C1325" s="322"/>
      <c r="D1325" s="16" t="s">
        <v>331</v>
      </c>
      <c r="E1325" s="63" t="s">
        <v>257</v>
      </c>
      <c r="F1325" s="68" t="s">
        <v>47</v>
      </c>
      <c r="G1325" s="34"/>
      <c r="H1325" s="20"/>
      <c r="I1325" s="35"/>
      <c r="J1325" s="35"/>
      <c r="K1325" s="35"/>
      <c r="L1325" s="35"/>
      <c r="M1325" s="35"/>
      <c r="N1325" s="216">
        <v>0</v>
      </c>
      <c r="O1325" s="50">
        <f t="shared" si="675"/>
        <v>0</v>
      </c>
      <c r="P1325" s="94">
        <f t="shared" si="676"/>
        <v>0</v>
      </c>
      <c r="Q1325" s="402">
        <v>16.59</v>
      </c>
      <c r="R1325" s="436">
        <f t="shared" si="681"/>
        <v>1078.3499999999999</v>
      </c>
      <c r="S1325" s="394">
        <f t="shared" si="682"/>
        <v>700.9274999999999</v>
      </c>
      <c r="T1325" s="454">
        <v>35</v>
      </c>
      <c r="U1325" s="434">
        <f t="shared" si="683"/>
        <v>38.61538461538462</v>
      </c>
      <c r="V1325" s="458">
        <v>661.94099999999992</v>
      </c>
      <c r="W1325" s="318">
        <f>S1325*O1325</f>
        <v>0</v>
      </c>
      <c r="X1325" s="552">
        <f t="shared" si="674"/>
        <v>0</v>
      </c>
      <c r="Y1325" s="437" t="s">
        <v>771</v>
      </c>
      <c r="Z1325" s="435">
        <f t="shared" si="684"/>
        <v>35</v>
      </c>
      <c r="AA1325" s="427"/>
      <c r="AB1325" s="171"/>
      <c r="AC1325" s="1"/>
      <c r="AD1325" s="2"/>
      <c r="AE1325" s="2"/>
      <c r="AF1325" s="2"/>
      <c r="AG1325" s="2"/>
      <c r="AH1325" s="2"/>
      <c r="AI1325" s="2"/>
      <c r="AJ1325" s="2"/>
      <c r="AK1325" s="122"/>
      <c r="AL1325" s="2"/>
      <c r="AM1325" s="2"/>
      <c r="AN1325" s="2"/>
      <c r="AO1325" s="2"/>
      <c r="AP1325" s="2"/>
      <c r="AQ1325" s="2"/>
      <c r="AR1325" s="2"/>
      <c r="AS1325" s="2"/>
      <c r="AT1325" s="2"/>
      <c r="AU1325" s="2"/>
      <c r="AV1325" s="2"/>
      <c r="AW1325" s="2"/>
      <c r="AX1325" s="2"/>
      <c r="AY1325" s="2"/>
      <c r="AZ1325" s="2"/>
      <c r="BA1325" s="2"/>
      <c r="BB1325" s="2"/>
      <c r="BC1325" s="2"/>
      <c r="BD1325" s="2"/>
      <c r="BE1325" s="2"/>
    </row>
    <row r="1326" spans="1:57" s="3" customFormat="1" ht="63.75" hidden="1" customHeight="1">
      <c r="A1326" s="520" t="s">
        <v>11</v>
      </c>
      <c r="B1326" s="520"/>
      <c r="C1326" s="647" t="s">
        <v>782</v>
      </c>
      <c r="D1326" s="16">
        <v>3003</v>
      </c>
      <c r="E1326" s="63" t="s">
        <v>121</v>
      </c>
      <c r="F1326" s="69" t="s">
        <v>47</v>
      </c>
      <c r="G1326" s="258"/>
      <c r="H1326" s="258"/>
      <c r="I1326" s="258"/>
      <c r="J1326" s="623"/>
      <c r="K1326" s="623"/>
      <c r="L1326" s="67"/>
      <c r="M1326" s="67"/>
      <c r="N1326" s="216">
        <v>0</v>
      </c>
      <c r="O1326" s="50">
        <f t="shared" si="675"/>
        <v>0</v>
      </c>
      <c r="P1326" s="94">
        <f t="shared" si="676"/>
        <v>0</v>
      </c>
      <c r="Q1326" s="402">
        <v>12.07</v>
      </c>
      <c r="R1326" s="436">
        <f t="shared" si="681"/>
        <v>784.55000000000007</v>
      </c>
      <c r="S1326" s="394">
        <f t="shared" si="682"/>
        <v>509.95749999999998</v>
      </c>
      <c r="T1326" s="454">
        <v>35</v>
      </c>
      <c r="U1326" s="434">
        <f t="shared" si="683"/>
        <v>38.61538461538462</v>
      </c>
      <c r="V1326" s="458">
        <v>481.59300000000002</v>
      </c>
      <c r="W1326" s="318">
        <f t="shared" si="685"/>
        <v>0</v>
      </c>
      <c r="X1326" s="552">
        <f t="shared" si="674"/>
        <v>0</v>
      </c>
      <c r="Y1326" s="437" t="s">
        <v>771</v>
      </c>
      <c r="Z1326" s="435">
        <f t="shared" si="684"/>
        <v>35</v>
      </c>
      <c r="AA1326" s="427"/>
      <c r="AB1326" s="2"/>
      <c r="AC1326" s="1"/>
      <c r="AD1326" s="2"/>
      <c r="AE1326" s="2"/>
      <c r="AF1326" s="2"/>
      <c r="AG1326" s="2"/>
      <c r="AH1326" s="2"/>
      <c r="AI1326" s="2"/>
      <c r="AJ1326" s="2"/>
      <c r="AK1326" s="122"/>
      <c r="AL1326" s="2"/>
      <c r="AM1326" s="2"/>
      <c r="AN1326" s="2"/>
      <c r="AO1326" s="2"/>
      <c r="AP1326" s="2"/>
      <c r="AQ1326" s="2"/>
      <c r="AR1326" s="2"/>
      <c r="AS1326" s="2"/>
      <c r="AT1326" s="2"/>
      <c r="AU1326" s="2"/>
      <c r="AV1326" s="2"/>
      <c r="AW1326" s="2"/>
      <c r="AX1326" s="2"/>
      <c r="AY1326" s="2"/>
      <c r="AZ1326" s="2"/>
      <c r="BA1326" s="2"/>
      <c r="BB1326" s="2"/>
      <c r="BC1326" s="2"/>
      <c r="BD1326" s="2"/>
      <c r="BE1326" s="2"/>
    </row>
    <row r="1327" spans="1:57" s="3" customFormat="1" ht="27" hidden="1" customHeight="1">
      <c r="A1327" s="641" t="s">
        <v>11</v>
      </c>
      <c r="B1327" s="520"/>
      <c r="C1327" s="322"/>
      <c r="D1327" s="16">
        <v>6011</v>
      </c>
      <c r="E1327" s="63" t="s">
        <v>121</v>
      </c>
      <c r="F1327" s="406" t="s">
        <v>47</v>
      </c>
      <c r="G1327" s="14"/>
      <c r="H1327" s="20"/>
      <c r="I1327" s="22"/>
      <c r="J1327" s="22"/>
      <c r="K1327" s="35"/>
      <c r="L1327" s="35"/>
      <c r="M1327" s="35"/>
      <c r="N1327" s="216">
        <v>0</v>
      </c>
      <c r="O1327" s="50">
        <f t="shared" si="675"/>
        <v>0</v>
      </c>
      <c r="P1327" s="94">
        <f t="shared" si="676"/>
        <v>0</v>
      </c>
      <c r="Q1327" s="402">
        <v>10.24</v>
      </c>
      <c r="R1327" s="436">
        <f t="shared" si="681"/>
        <v>665.6</v>
      </c>
      <c r="S1327" s="394">
        <f t="shared" si="682"/>
        <v>432.63999999999993</v>
      </c>
      <c r="T1327" s="454">
        <v>35</v>
      </c>
      <c r="U1327" s="434">
        <f t="shared" si="683"/>
        <v>38.61538461538462</v>
      </c>
      <c r="V1327" s="458">
        <v>408.57600000000002</v>
      </c>
      <c r="W1327" s="318">
        <f t="shared" si="685"/>
        <v>0</v>
      </c>
      <c r="X1327" s="552">
        <f t="shared" si="674"/>
        <v>0</v>
      </c>
      <c r="Y1327" s="437" t="s">
        <v>771</v>
      </c>
      <c r="Z1327" s="435">
        <f t="shared" si="684"/>
        <v>35</v>
      </c>
      <c r="AA1327" s="427"/>
      <c r="AB1327" s="2"/>
      <c r="AC1327" s="1"/>
      <c r="AD1327" s="2"/>
      <c r="AE1327" s="2"/>
      <c r="AF1327" s="2"/>
      <c r="AG1327" s="2"/>
      <c r="AH1327" s="2"/>
      <c r="AI1327" s="2"/>
      <c r="AJ1327" s="2"/>
      <c r="AK1327" s="122"/>
      <c r="AL1327" s="2"/>
      <c r="AM1327" s="2"/>
      <c r="AN1327" s="2"/>
      <c r="AO1327" s="2"/>
      <c r="AP1327" s="2"/>
      <c r="AQ1327" s="2"/>
      <c r="AR1327" s="2"/>
      <c r="AS1327" s="2"/>
      <c r="AT1327" s="2"/>
      <c r="AU1327" s="2"/>
      <c r="AV1327" s="2"/>
      <c r="AW1327" s="2"/>
      <c r="AX1327" s="2"/>
      <c r="AY1327" s="2"/>
      <c r="AZ1327" s="2"/>
      <c r="BA1327" s="2"/>
      <c r="BB1327" s="2"/>
      <c r="BC1327" s="2"/>
      <c r="BD1327" s="2"/>
      <c r="BE1327" s="2"/>
    </row>
    <row r="1328" spans="1:57" s="3" customFormat="1" ht="27" hidden="1" customHeight="1">
      <c r="A1328" s="641" t="s">
        <v>11</v>
      </c>
      <c r="B1328" s="491"/>
      <c r="C1328" s="322"/>
      <c r="D1328" s="16">
        <v>3003</v>
      </c>
      <c r="E1328" s="63" t="s">
        <v>257</v>
      </c>
      <c r="F1328" s="75" t="s">
        <v>6</v>
      </c>
      <c r="G1328" s="34"/>
      <c r="H1328" s="35"/>
      <c r="I1328" s="46"/>
      <c r="J1328" s="46"/>
      <c r="K1328" s="660"/>
      <c r="L1328" s="34"/>
      <c r="M1328" s="34"/>
      <c r="N1328" s="216">
        <v>0</v>
      </c>
      <c r="O1328" s="50">
        <f t="shared" si="675"/>
        <v>0</v>
      </c>
      <c r="P1328" s="94">
        <f t="shared" si="676"/>
        <v>0</v>
      </c>
      <c r="Q1328" s="402">
        <v>12.07</v>
      </c>
      <c r="R1328" s="436">
        <f t="shared" si="681"/>
        <v>784.55000000000007</v>
      </c>
      <c r="S1328" s="394">
        <f t="shared" si="682"/>
        <v>509.95749999999998</v>
      </c>
      <c r="T1328" s="454">
        <v>35</v>
      </c>
      <c r="U1328" s="434">
        <f t="shared" si="683"/>
        <v>38.61538461538462</v>
      </c>
      <c r="V1328" s="458">
        <v>481.59300000000002</v>
      </c>
      <c r="W1328" s="318">
        <f t="shared" si="685"/>
        <v>0</v>
      </c>
      <c r="X1328" s="552">
        <f t="shared" si="674"/>
        <v>0</v>
      </c>
      <c r="Y1328" s="437" t="s">
        <v>771</v>
      </c>
      <c r="Z1328" s="435">
        <f t="shared" si="684"/>
        <v>35</v>
      </c>
      <c r="AA1328" s="427"/>
      <c r="AB1328" s="171"/>
      <c r="AC1328" s="1"/>
      <c r="AD1328" s="2"/>
      <c r="AE1328" s="2"/>
      <c r="AF1328" s="2"/>
      <c r="AG1328" s="2"/>
      <c r="AH1328" s="2"/>
      <c r="AI1328" s="2"/>
      <c r="AJ1328" s="2"/>
      <c r="AK1328" s="122"/>
      <c r="AL1328" s="2"/>
      <c r="AM1328" s="2"/>
      <c r="AN1328" s="2"/>
      <c r="AO1328" s="2"/>
      <c r="AP1328" s="2"/>
      <c r="AQ1328" s="2"/>
      <c r="AR1328" s="2"/>
      <c r="AS1328" s="2"/>
      <c r="AT1328" s="2"/>
      <c r="AU1328" s="2"/>
      <c r="AV1328" s="2"/>
      <c r="AW1328" s="2"/>
      <c r="AX1328" s="2"/>
      <c r="AY1328" s="2"/>
      <c r="AZ1328" s="2"/>
      <c r="BA1328" s="2"/>
      <c r="BB1328" s="2"/>
      <c r="BC1328" s="2"/>
      <c r="BD1328" s="2"/>
      <c r="BE1328" s="2"/>
    </row>
    <row r="1329" spans="1:57" s="3" customFormat="1" ht="8.25" customHeight="1">
      <c r="A1329" s="507"/>
      <c r="B1329" s="268"/>
      <c r="C1329" s="322"/>
      <c r="D1329" s="268"/>
      <c r="E1329" s="269"/>
      <c r="F1329" s="270"/>
      <c r="G1329" s="271"/>
      <c r="H1329" s="271"/>
      <c r="I1329" s="271"/>
      <c r="J1329" s="271"/>
      <c r="K1329" s="271"/>
      <c r="L1329" s="271"/>
      <c r="M1329" s="396"/>
      <c r="N1329" s="204"/>
      <c r="O1329" s="305"/>
      <c r="P1329" s="396"/>
      <c r="Q1329" s="396"/>
      <c r="R1329" s="738"/>
      <c r="S1329" s="763"/>
      <c r="T1329" s="331"/>
      <c r="U1329" s="331"/>
      <c r="V1329" s="331"/>
      <c r="W1329" s="770" t="s">
        <v>22</v>
      </c>
      <c r="X1329" s="552">
        <v>0</v>
      </c>
      <c r="Y1329" s="422"/>
      <c r="Z1329" s="170"/>
      <c r="AA1329" s="88"/>
      <c r="AB1329" s="171"/>
      <c r="AC1329" s="88"/>
      <c r="AD1329" s="162"/>
      <c r="AE1329" s="162"/>
      <c r="AF1329" s="162"/>
      <c r="AG1329" s="162"/>
      <c r="AH1329" s="162"/>
      <c r="AI1329" s="162"/>
      <c r="AJ1329" s="162"/>
      <c r="AK1329" s="163"/>
      <c r="AL1329" s="162"/>
      <c r="AM1329" s="162"/>
      <c r="AN1329" s="162"/>
      <c r="AO1329" s="162"/>
      <c r="AP1329" s="162"/>
      <c r="AQ1329" s="162"/>
      <c r="AR1329" s="162"/>
      <c r="AS1329" s="162"/>
      <c r="AT1329" s="162"/>
      <c r="AU1329" s="162"/>
      <c r="AV1329" s="162"/>
      <c r="AW1329" s="162"/>
      <c r="AX1329" s="162"/>
      <c r="AY1329" s="162"/>
      <c r="AZ1329" s="162"/>
      <c r="BA1329" s="162"/>
      <c r="BB1329" s="162"/>
      <c r="BC1329" s="162"/>
      <c r="BD1329" s="162"/>
      <c r="BE1329" s="162"/>
    </row>
    <row r="1330" spans="1:57" s="3" customFormat="1" ht="24.75" customHeight="1">
      <c r="A1330" s="504"/>
      <c r="B1330" s="489"/>
      <c r="C1330" s="322"/>
      <c r="D1330" s="132"/>
      <c r="E1330" s="261"/>
      <c r="F1330" s="255"/>
      <c r="G1330" s="584" t="s">
        <v>13</v>
      </c>
      <c r="H1330" s="584" t="s">
        <v>14</v>
      </c>
      <c r="I1330" s="584" t="s">
        <v>15</v>
      </c>
      <c r="J1330" s="584" t="s">
        <v>16</v>
      </c>
      <c r="K1330" s="584" t="s">
        <v>17</v>
      </c>
      <c r="L1330" s="869"/>
      <c r="M1330" s="870"/>
      <c r="N1330" s="103"/>
      <c r="O1330" s="104"/>
      <c r="P1330" s="910">
        <f>IF(SUM(G1331:O1344)&gt;0,0.1,0)</f>
        <v>0</v>
      </c>
      <c r="Q1330" s="390"/>
      <c r="R1330" s="734"/>
      <c r="S1330" s="762"/>
      <c r="T1330" s="332"/>
      <c r="U1330" s="332"/>
      <c r="V1330" s="332"/>
      <c r="W1330" s="768"/>
      <c r="X1330" s="552">
        <v>0</v>
      </c>
      <c r="Y1330" s="422"/>
      <c r="Z1330" s="1"/>
      <c r="AA1330" s="1"/>
      <c r="AB1330" s="171"/>
      <c r="AC1330" s="1"/>
      <c r="AD1330" s="2"/>
      <c r="AE1330" s="2"/>
      <c r="AF1330" s="2"/>
      <c r="AG1330" s="2"/>
      <c r="AH1330" s="2"/>
      <c r="AI1330" s="2"/>
      <c r="AJ1330" s="2"/>
      <c r="AK1330" s="122"/>
      <c r="AL1330" s="2"/>
      <c r="AM1330" s="2"/>
      <c r="AN1330" s="2"/>
      <c r="AO1330" s="2"/>
      <c r="AP1330" s="2"/>
      <c r="AQ1330" s="2"/>
      <c r="AR1330" s="2"/>
      <c r="AS1330" s="2"/>
      <c r="AT1330" s="2"/>
      <c r="AU1330" s="2"/>
      <c r="AV1330" s="2"/>
      <c r="AW1330" s="2"/>
      <c r="AX1330" s="2"/>
      <c r="AY1330" s="2"/>
      <c r="AZ1330" s="2"/>
      <c r="BA1330" s="2"/>
      <c r="BB1330" s="2"/>
      <c r="BC1330" s="2"/>
      <c r="BD1330" s="2"/>
      <c r="BE1330" s="2"/>
    </row>
    <row r="1331" spans="1:57" s="3" customFormat="1" ht="6.75" customHeight="1">
      <c r="A1331" s="507"/>
      <c r="B1331" s="268"/>
      <c r="C1331" s="322"/>
      <c r="D1331" s="268"/>
      <c r="E1331" s="269"/>
      <c r="F1331" s="270"/>
      <c r="G1331" s="271"/>
      <c r="H1331" s="271"/>
      <c r="I1331" s="271"/>
      <c r="J1331" s="271"/>
      <c r="K1331" s="271"/>
      <c r="L1331" s="271"/>
      <c r="M1331" s="396"/>
      <c r="N1331" s="204"/>
      <c r="O1331" s="305"/>
      <c r="P1331" s="396"/>
      <c r="Q1331" s="396"/>
      <c r="R1331" s="738"/>
      <c r="S1331" s="763"/>
      <c r="T1331" s="331"/>
      <c r="U1331" s="331"/>
      <c r="V1331" s="331"/>
      <c r="W1331" s="770" t="s">
        <v>22</v>
      </c>
      <c r="X1331" s="552">
        <v>0</v>
      </c>
      <c r="Y1331" s="422"/>
      <c r="Z1331" s="170"/>
      <c r="AA1331" s="88"/>
      <c r="AB1331" s="171"/>
      <c r="AC1331" s="88"/>
      <c r="AD1331" s="162"/>
      <c r="AE1331" s="162"/>
      <c r="AF1331" s="162"/>
      <c r="AG1331" s="162"/>
      <c r="AH1331" s="162"/>
      <c r="AI1331" s="162"/>
      <c r="AJ1331" s="162"/>
      <c r="AK1331" s="163"/>
      <c r="AL1331" s="162"/>
      <c r="AM1331" s="162"/>
      <c r="AN1331" s="162"/>
      <c r="AO1331" s="162"/>
      <c r="AP1331" s="162"/>
      <c r="AQ1331" s="162"/>
      <c r="AR1331" s="162"/>
      <c r="AS1331" s="162"/>
      <c r="AT1331" s="162"/>
      <c r="AU1331" s="162"/>
      <c r="AV1331" s="162"/>
      <c r="AW1331" s="162"/>
      <c r="AX1331" s="162"/>
      <c r="AY1331" s="162"/>
      <c r="AZ1331" s="162"/>
      <c r="BA1331" s="162"/>
      <c r="BB1331" s="162"/>
      <c r="BC1331" s="162"/>
      <c r="BD1331" s="162"/>
      <c r="BE1331" s="162"/>
    </row>
    <row r="1332" spans="1:57" s="3" customFormat="1" ht="63.75" hidden="1" customHeight="1">
      <c r="A1332" s="520" t="s">
        <v>11</v>
      </c>
      <c r="B1332" s="476"/>
      <c r="C1332" s="511" t="s">
        <v>782</v>
      </c>
      <c r="D1332" s="16" t="s">
        <v>663</v>
      </c>
      <c r="E1332" s="63" t="s">
        <v>574</v>
      </c>
      <c r="F1332" s="75" t="s">
        <v>62</v>
      </c>
      <c r="G1332" s="67"/>
      <c r="H1332" s="612"/>
      <c r="I1332" s="258"/>
      <c r="J1332" s="258"/>
      <c r="K1332" s="258"/>
      <c r="L1332" s="258"/>
      <c r="M1332" s="871"/>
      <c r="N1332" s="216">
        <v>0</v>
      </c>
      <c r="O1332" s="50">
        <f t="shared" ref="O1332" si="686">SUBTOTAL(9,G1332:M1332)</f>
        <v>0</v>
      </c>
      <c r="P1332" s="94">
        <f t="shared" ref="P1332" si="687">O1332</f>
        <v>0</v>
      </c>
      <c r="Q1332" s="678">
        <v>15</v>
      </c>
      <c r="R1332" s="736">
        <v>975</v>
      </c>
      <c r="S1332" s="745">
        <v>780</v>
      </c>
      <c r="T1332" s="454">
        <v>20</v>
      </c>
      <c r="U1332" s="434">
        <v>38.61538461538462</v>
      </c>
      <c r="V1332" s="458">
        <v>598.5</v>
      </c>
      <c r="W1332" s="752">
        <f t="shared" ref="W1332" si="688">S1332*O1332</f>
        <v>0</v>
      </c>
      <c r="X1332" s="552">
        <f t="shared" ref="X1332" si="689">R1332*P1332</f>
        <v>0</v>
      </c>
      <c r="Y1332" s="437" t="s">
        <v>771</v>
      </c>
      <c r="Z1332" s="435">
        <v>20</v>
      </c>
      <c r="AA1332" s="427"/>
      <c r="AB1332" s="2"/>
      <c r="AC1332" s="1"/>
      <c r="AD1332" s="2"/>
      <c r="AE1332" s="2"/>
      <c r="AF1332" s="2"/>
      <c r="AG1332" s="2"/>
      <c r="AH1332" s="2"/>
      <c r="AI1332" s="2"/>
      <c r="AJ1332" s="2"/>
      <c r="AK1332" s="122"/>
      <c r="AL1332" s="2"/>
      <c r="AM1332" s="2"/>
      <c r="AN1332" s="2"/>
      <c r="AO1332" s="2"/>
      <c r="AP1332" s="2"/>
      <c r="AQ1332" s="2"/>
      <c r="AR1332" s="2"/>
      <c r="AS1332" s="2"/>
      <c r="AT1332" s="2"/>
      <c r="AU1332" s="2"/>
      <c r="AV1332" s="2"/>
      <c r="AW1332" s="2"/>
      <c r="AX1332" s="2"/>
      <c r="AY1332" s="2"/>
      <c r="AZ1332" s="2"/>
      <c r="BA1332" s="2"/>
      <c r="BB1332" s="2"/>
      <c r="BC1332" s="2"/>
      <c r="BD1332" s="2"/>
      <c r="BE1332" s="2"/>
    </row>
    <row r="1333" spans="1:57" s="3" customFormat="1" ht="63.75" customHeight="1">
      <c r="A1333" s="520" t="s">
        <v>11</v>
      </c>
      <c r="B1333" s="476"/>
      <c r="C1333" s="511" t="s">
        <v>782</v>
      </c>
      <c r="D1333" s="16" t="s">
        <v>246</v>
      </c>
      <c r="E1333" s="63" t="s">
        <v>574</v>
      </c>
      <c r="F1333" s="75" t="s">
        <v>47</v>
      </c>
      <c r="G1333" s="67"/>
      <c r="H1333" s="613"/>
      <c r="I1333" s="613"/>
      <c r="J1333" s="632"/>
      <c r="K1333" s="258"/>
      <c r="L1333" s="258"/>
      <c r="M1333" s="258"/>
      <c r="N1333" s="216"/>
      <c r="O1333" s="50">
        <f>SUBTOTAL(9,G1333:M1333)</f>
        <v>0</v>
      </c>
      <c r="P1333" s="94">
        <f>O1333</f>
        <v>0</v>
      </c>
      <c r="Q1333" s="678">
        <v>13.659999999999998</v>
      </c>
      <c r="R1333" s="736">
        <v>887.89999999999986</v>
      </c>
      <c r="S1333" s="745">
        <v>710.31999999999994</v>
      </c>
      <c r="T1333" s="454">
        <v>20</v>
      </c>
      <c r="U1333" s="434">
        <v>33.537447910800751</v>
      </c>
      <c r="V1333" s="458">
        <v>590.12099999999998</v>
      </c>
      <c r="W1333" s="752">
        <f>S1333*O1333</f>
        <v>0</v>
      </c>
      <c r="X1333" s="552">
        <f>R1333*P1333</f>
        <v>0</v>
      </c>
      <c r="Y1333" s="437" t="s">
        <v>771</v>
      </c>
      <c r="Z1333" s="435">
        <v>20</v>
      </c>
      <c r="AA1333" s="427"/>
      <c r="AB1333" s="2"/>
      <c r="AC1333" s="1"/>
      <c r="AD1333" s="2"/>
      <c r="AE1333" s="2"/>
      <c r="AF1333" s="2"/>
      <c r="AG1333" s="2"/>
      <c r="AH1333" s="2"/>
      <c r="AI1333" s="2"/>
      <c r="AJ1333" s="2"/>
      <c r="AK1333" s="122"/>
      <c r="AL1333" s="2"/>
      <c r="AM1333" s="2"/>
      <c r="AN1333" s="2"/>
      <c r="AO1333" s="2"/>
      <c r="AP1333" s="2"/>
      <c r="AQ1333" s="2"/>
      <c r="AR1333" s="2"/>
      <c r="AS1333" s="2"/>
      <c r="AT1333" s="2"/>
      <c r="AU1333" s="2"/>
      <c r="AV1333" s="2"/>
      <c r="AW1333" s="2"/>
      <c r="AX1333" s="2"/>
      <c r="AY1333" s="2"/>
      <c r="AZ1333" s="2"/>
      <c r="BA1333" s="2"/>
      <c r="BB1333" s="2"/>
      <c r="BC1333" s="2"/>
      <c r="BD1333" s="2"/>
      <c r="BE1333" s="2"/>
    </row>
    <row r="1334" spans="1:57" s="3" customFormat="1" ht="63.75" hidden="1" customHeight="1">
      <c r="A1334" s="520" t="s">
        <v>11</v>
      </c>
      <c r="B1334" s="476"/>
      <c r="C1334" s="511" t="s">
        <v>782</v>
      </c>
      <c r="D1334" s="16" t="s">
        <v>246</v>
      </c>
      <c r="E1334" s="63" t="s">
        <v>574</v>
      </c>
      <c r="F1334" s="75" t="s">
        <v>54</v>
      </c>
      <c r="G1334" s="67"/>
      <c r="H1334" s="613"/>
      <c r="I1334" s="613"/>
      <c r="J1334" s="632"/>
      <c r="K1334" s="258"/>
      <c r="L1334" s="258"/>
      <c r="M1334" s="258"/>
      <c r="N1334" s="216">
        <v>0</v>
      </c>
      <c r="O1334" s="50">
        <f t="shared" ref="O1334:O1343" si="690">SUBTOTAL(9,G1334:M1334)</f>
        <v>0</v>
      </c>
      <c r="P1334" s="94">
        <f t="shared" ref="P1334:P1343" si="691">O1334</f>
        <v>0</v>
      </c>
      <c r="Q1334" s="678">
        <v>13.659999999999998</v>
      </c>
      <c r="R1334" s="736">
        <v>887.89999999999986</v>
      </c>
      <c r="S1334" s="745">
        <v>710.31999999999994</v>
      </c>
      <c r="T1334" s="454">
        <v>20</v>
      </c>
      <c r="U1334" s="434">
        <v>33.537447910800751</v>
      </c>
      <c r="V1334" s="458">
        <v>590.12099999999998</v>
      </c>
      <c r="W1334" s="752">
        <f t="shared" ref="W1334:W1343" si="692">S1334*O1334</f>
        <v>0</v>
      </c>
      <c r="X1334" s="552">
        <f t="shared" ref="X1334:X1343" si="693">R1334*P1334</f>
        <v>0</v>
      </c>
      <c r="Y1334" s="437" t="s">
        <v>771</v>
      </c>
      <c r="Z1334" s="435">
        <v>20</v>
      </c>
      <c r="AA1334" s="427"/>
      <c r="AB1334" s="2"/>
      <c r="AC1334" s="1"/>
      <c r="AD1334" s="2"/>
      <c r="AE1334" s="2"/>
      <c r="AF1334" s="2"/>
      <c r="AG1334" s="2"/>
      <c r="AH1334" s="2"/>
      <c r="AI1334" s="2"/>
      <c r="AJ1334" s="2"/>
      <c r="AK1334" s="122"/>
      <c r="AL1334" s="2"/>
      <c r="AM1334" s="2"/>
      <c r="AN1334" s="2"/>
      <c r="AO1334" s="2"/>
      <c r="AP1334" s="2"/>
      <c r="AQ1334" s="2"/>
      <c r="AR1334" s="2"/>
      <c r="AS1334" s="2"/>
      <c r="AT1334" s="2"/>
      <c r="AU1334" s="2"/>
      <c r="AV1334" s="2"/>
      <c r="AW1334" s="2"/>
      <c r="AX1334" s="2"/>
      <c r="AY1334" s="2"/>
      <c r="AZ1334" s="2"/>
      <c r="BA1334" s="2"/>
      <c r="BB1334" s="2"/>
      <c r="BC1334" s="2"/>
      <c r="BD1334" s="2"/>
      <c r="BE1334" s="2"/>
    </row>
    <row r="1335" spans="1:57" s="3" customFormat="1" ht="63.75" hidden="1" customHeight="1">
      <c r="A1335" s="520" t="s">
        <v>11</v>
      </c>
      <c r="B1335" s="476"/>
      <c r="C1335" s="511" t="s">
        <v>782</v>
      </c>
      <c r="D1335" s="16" t="s">
        <v>246</v>
      </c>
      <c r="E1335" s="63" t="s">
        <v>574</v>
      </c>
      <c r="F1335" s="75" t="s">
        <v>62</v>
      </c>
      <c r="G1335" s="67"/>
      <c r="H1335" s="538" t="s">
        <v>790</v>
      </c>
      <c r="I1335" s="613"/>
      <c r="J1335" s="632"/>
      <c r="K1335" s="258"/>
      <c r="L1335" s="258"/>
      <c r="M1335" s="258"/>
      <c r="N1335" s="216">
        <v>0</v>
      </c>
      <c r="O1335" s="50">
        <f t="shared" si="690"/>
        <v>0</v>
      </c>
      <c r="P1335" s="94">
        <f t="shared" si="691"/>
        <v>0</v>
      </c>
      <c r="Q1335" s="678">
        <v>13.659999999999998</v>
      </c>
      <c r="R1335" s="736">
        <v>887.89999999999986</v>
      </c>
      <c r="S1335" s="745">
        <v>710.31999999999994</v>
      </c>
      <c r="T1335" s="454">
        <v>20</v>
      </c>
      <c r="U1335" s="434">
        <v>33.537447910800751</v>
      </c>
      <c r="V1335" s="458">
        <v>590.12099999999998</v>
      </c>
      <c r="W1335" s="752">
        <f t="shared" si="692"/>
        <v>0</v>
      </c>
      <c r="X1335" s="552">
        <f t="shared" si="693"/>
        <v>0</v>
      </c>
      <c r="Y1335" s="437" t="s">
        <v>771</v>
      </c>
      <c r="Z1335" s="435">
        <v>20</v>
      </c>
      <c r="AA1335" s="427"/>
      <c r="AB1335" s="2"/>
      <c r="AC1335" s="1"/>
      <c r="AD1335" s="2"/>
      <c r="AE1335" s="2"/>
      <c r="AF1335" s="2"/>
      <c r="AG1335" s="2"/>
      <c r="AH1335" s="2"/>
      <c r="AI1335" s="2"/>
      <c r="AJ1335" s="2"/>
      <c r="AK1335" s="122"/>
      <c r="AL1335" s="2"/>
      <c r="AM1335" s="2"/>
      <c r="AN1335" s="2"/>
      <c r="AO1335" s="2"/>
      <c r="AP1335" s="2"/>
      <c r="AQ1335" s="2"/>
      <c r="AR1335" s="2"/>
      <c r="AS1335" s="2"/>
      <c r="AT1335" s="2"/>
      <c r="AU1335" s="2"/>
      <c r="AV1335" s="2"/>
      <c r="AW1335" s="2"/>
      <c r="AX1335" s="2"/>
      <c r="AY1335" s="2"/>
      <c r="AZ1335" s="2"/>
      <c r="BA1335" s="2"/>
      <c r="BB1335" s="2"/>
      <c r="BC1335" s="2"/>
      <c r="BD1335" s="2"/>
      <c r="BE1335" s="2"/>
    </row>
    <row r="1336" spans="1:57" s="3" customFormat="1" ht="63.75" customHeight="1">
      <c r="A1336" s="520" t="s">
        <v>11</v>
      </c>
      <c r="B1336" s="476"/>
      <c r="C1336" s="511" t="s">
        <v>782</v>
      </c>
      <c r="D1336" s="16">
        <v>3005</v>
      </c>
      <c r="E1336" s="63" t="s">
        <v>245</v>
      </c>
      <c r="F1336" s="75" t="s">
        <v>62</v>
      </c>
      <c r="G1336" s="67"/>
      <c r="H1336" s="613"/>
      <c r="I1336" s="613"/>
      <c r="J1336" s="258"/>
      <c r="K1336" s="258"/>
      <c r="L1336" s="258"/>
      <c r="M1336" s="258"/>
      <c r="N1336" s="216"/>
      <c r="O1336" s="50">
        <f t="shared" si="690"/>
        <v>0</v>
      </c>
      <c r="P1336" s="94">
        <f t="shared" si="691"/>
        <v>0</v>
      </c>
      <c r="Q1336" s="678">
        <v>13.66</v>
      </c>
      <c r="R1336" s="736">
        <v>887.9</v>
      </c>
      <c r="S1336" s="745">
        <f>(1-Z1336*0.01)*R1336</f>
        <v>621.53</v>
      </c>
      <c r="T1336" s="454">
        <v>30</v>
      </c>
      <c r="U1336" s="434">
        <v>25.628449149679014</v>
      </c>
      <c r="V1336" s="458">
        <v>660.34500000000003</v>
      </c>
      <c r="W1336" s="752">
        <f t="shared" si="692"/>
        <v>0</v>
      </c>
      <c r="X1336" s="552">
        <f t="shared" si="693"/>
        <v>0</v>
      </c>
      <c r="Y1336" s="437" t="s">
        <v>771</v>
      </c>
      <c r="Z1336" s="435">
        <f>T1336</f>
        <v>30</v>
      </c>
      <c r="AA1336" s="427"/>
      <c r="AB1336" s="2"/>
      <c r="AC1336" s="1"/>
      <c r="AD1336" s="2"/>
      <c r="AE1336" s="2"/>
      <c r="AF1336" s="2"/>
      <c r="AG1336" s="2"/>
      <c r="AH1336" s="2"/>
      <c r="AI1336" s="2"/>
      <c r="AJ1336" s="2"/>
      <c r="AK1336" s="122"/>
      <c r="AL1336" s="2"/>
      <c r="AM1336" s="2"/>
      <c r="AN1336" s="2"/>
      <c r="AO1336" s="2"/>
      <c r="AP1336" s="2"/>
      <c r="AQ1336" s="2"/>
      <c r="AR1336" s="2"/>
      <c r="AS1336" s="2"/>
      <c r="AT1336" s="2"/>
      <c r="AU1336" s="2"/>
      <c r="AV1336" s="2"/>
      <c r="AW1336" s="2"/>
      <c r="AX1336" s="2"/>
      <c r="AY1336" s="2"/>
      <c r="AZ1336" s="2"/>
      <c r="BA1336" s="2"/>
      <c r="BB1336" s="2"/>
      <c r="BC1336" s="2"/>
      <c r="BD1336" s="2"/>
      <c r="BE1336" s="2"/>
    </row>
    <row r="1337" spans="1:57" s="3" customFormat="1" ht="63.75" customHeight="1">
      <c r="A1337" s="520" t="s">
        <v>11</v>
      </c>
      <c r="B1337" s="476"/>
      <c r="C1337" s="511" t="s">
        <v>782</v>
      </c>
      <c r="D1337" s="16" t="s">
        <v>754</v>
      </c>
      <c r="E1337" s="63" t="s">
        <v>245</v>
      </c>
      <c r="F1337" s="75" t="s">
        <v>125</v>
      </c>
      <c r="G1337" s="67"/>
      <c r="H1337" s="613"/>
      <c r="I1337" s="258"/>
      <c r="J1337" s="258"/>
      <c r="K1337" s="258"/>
      <c r="L1337" s="258"/>
      <c r="M1337" s="258"/>
      <c r="N1337" s="216"/>
      <c r="O1337" s="50">
        <f t="shared" si="690"/>
        <v>0</v>
      </c>
      <c r="P1337" s="94">
        <f t="shared" si="691"/>
        <v>0</v>
      </c>
      <c r="Q1337" s="678">
        <v>13.18</v>
      </c>
      <c r="R1337" s="736">
        <v>856.69999999999993</v>
      </c>
      <c r="S1337" s="745">
        <v>685.36</v>
      </c>
      <c r="T1337" s="454">
        <v>20</v>
      </c>
      <c r="U1337" s="434">
        <v>27.623905684603713</v>
      </c>
      <c r="V1337" s="458">
        <v>620.04599999999994</v>
      </c>
      <c r="W1337" s="752">
        <f t="shared" si="692"/>
        <v>0</v>
      </c>
      <c r="X1337" s="552">
        <f t="shared" si="693"/>
        <v>0</v>
      </c>
      <c r="Y1337" s="437" t="s">
        <v>771</v>
      </c>
      <c r="Z1337" s="435">
        <v>20</v>
      </c>
      <c r="AA1337" s="427"/>
      <c r="AB1337" s="2"/>
      <c r="AC1337" s="1"/>
      <c r="AD1337" s="2"/>
      <c r="AE1337" s="2"/>
      <c r="AF1337" s="2"/>
      <c r="AG1337" s="2"/>
      <c r="AH1337" s="2"/>
      <c r="AI1337" s="2"/>
      <c r="AJ1337" s="2"/>
      <c r="AK1337" s="122"/>
      <c r="AL1337" s="2"/>
      <c r="AM1337" s="2"/>
      <c r="AN1337" s="2"/>
      <c r="AO1337" s="2"/>
      <c r="AP1337" s="2"/>
      <c r="AQ1337" s="2"/>
      <c r="AR1337" s="2"/>
      <c r="AS1337" s="2"/>
      <c r="AT1337" s="2"/>
      <c r="AU1337" s="2"/>
      <c r="AV1337" s="2"/>
      <c r="AW1337" s="2"/>
      <c r="AX1337" s="2"/>
      <c r="AY1337" s="2"/>
      <c r="AZ1337" s="2"/>
      <c r="BA1337" s="2"/>
      <c r="BB1337" s="2"/>
      <c r="BC1337" s="2"/>
      <c r="BD1337" s="2"/>
      <c r="BE1337" s="2"/>
    </row>
    <row r="1338" spans="1:57" s="3" customFormat="1" ht="63.75" customHeight="1">
      <c r="A1338" s="520" t="s">
        <v>11</v>
      </c>
      <c r="B1338" s="476"/>
      <c r="C1338" s="511" t="s">
        <v>782</v>
      </c>
      <c r="D1338" s="62" t="s">
        <v>708</v>
      </c>
      <c r="E1338" s="63" t="s">
        <v>245</v>
      </c>
      <c r="F1338" s="75" t="s">
        <v>5</v>
      </c>
      <c r="G1338" s="67"/>
      <c r="H1338" s="613"/>
      <c r="I1338" s="613"/>
      <c r="J1338" s="258"/>
      <c r="K1338" s="258"/>
      <c r="L1338" s="258"/>
      <c r="M1338" s="258"/>
      <c r="N1338" s="216"/>
      <c r="O1338" s="50">
        <f t="shared" si="690"/>
        <v>0</v>
      </c>
      <c r="P1338" s="94">
        <f t="shared" si="691"/>
        <v>0</v>
      </c>
      <c r="Q1338" s="678">
        <v>13.18</v>
      </c>
      <c r="R1338" s="736">
        <v>856.69999999999993</v>
      </c>
      <c r="S1338" s="745">
        <v>685.36</v>
      </c>
      <c r="T1338" s="454">
        <v>20</v>
      </c>
      <c r="U1338" s="434">
        <v>26.459554102953192</v>
      </c>
      <c r="V1338" s="458">
        <v>630.02099999999996</v>
      </c>
      <c r="W1338" s="752">
        <f t="shared" si="692"/>
        <v>0</v>
      </c>
      <c r="X1338" s="552">
        <f t="shared" si="693"/>
        <v>0</v>
      </c>
      <c r="Y1338" s="437" t="s">
        <v>771</v>
      </c>
      <c r="Z1338" s="435">
        <v>20</v>
      </c>
      <c r="AA1338" s="427"/>
      <c r="AB1338" s="2"/>
      <c r="AC1338" s="1"/>
      <c r="AD1338" s="2"/>
      <c r="AE1338" s="2"/>
      <c r="AF1338" s="2"/>
      <c r="AG1338" s="2"/>
      <c r="AH1338" s="2"/>
      <c r="AI1338" s="2"/>
      <c r="AJ1338" s="2"/>
      <c r="AK1338" s="122"/>
      <c r="AL1338" s="2"/>
      <c r="AM1338" s="2"/>
      <c r="AN1338" s="2"/>
      <c r="AO1338" s="2"/>
      <c r="AP1338" s="2"/>
      <c r="AQ1338" s="2"/>
      <c r="AR1338" s="2"/>
      <c r="AS1338" s="2"/>
      <c r="AT1338" s="2"/>
      <c r="AU1338" s="2"/>
      <c r="AV1338" s="2"/>
      <c r="AW1338" s="2"/>
      <c r="AX1338" s="2"/>
      <c r="AY1338" s="2"/>
      <c r="AZ1338" s="2"/>
      <c r="BA1338" s="2"/>
      <c r="BB1338" s="2"/>
      <c r="BC1338" s="2"/>
      <c r="BD1338" s="2"/>
      <c r="BE1338" s="2"/>
    </row>
    <row r="1339" spans="1:57" s="3" customFormat="1" ht="63.75" hidden="1" customHeight="1">
      <c r="A1339" s="520" t="s">
        <v>11</v>
      </c>
      <c r="B1339" s="476"/>
      <c r="C1339" s="511" t="s">
        <v>782</v>
      </c>
      <c r="D1339" s="62" t="s">
        <v>662</v>
      </c>
      <c r="E1339" s="63" t="s">
        <v>245</v>
      </c>
      <c r="F1339" s="75" t="s">
        <v>47</v>
      </c>
      <c r="G1339" s="67"/>
      <c r="H1339" s="613"/>
      <c r="I1339" s="613"/>
      <c r="J1339" s="258"/>
      <c r="K1339" s="258"/>
      <c r="L1339" s="258"/>
      <c r="M1339" s="258"/>
      <c r="N1339" s="216">
        <v>0</v>
      </c>
      <c r="O1339" s="50">
        <f t="shared" si="690"/>
        <v>0</v>
      </c>
      <c r="P1339" s="94">
        <f t="shared" si="691"/>
        <v>0</v>
      </c>
      <c r="Q1339" s="678">
        <v>12.08</v>
      </c>
      <c r="R1339" s="736">
        <v>785.2</v>
      </c>
      <c r="S1339" s="745">
        <v>628.16000000000008</v>
      </c>
      <c r="T1339" s="454">
        <v>20</v>
      </c>
      <c r="U1339" s="434">
        <v>14.630667345899127</v>
      </c>
      <c r="V1339" s="458">
        <v>670.32</v>
      </c>
      <c r="W1339" s="752">
        <f t="shared" si="692"/>
        <v>0</v>
      </c>
      <c r="X1339" s="552">
        <f t="shared" si="693"/>
        <v>0</v>
      </c>
      <c r="Y1339" s="437" t="s">
        <v>771</v>
      </c>
      <c r="Z1339" s="435">
        <v>20</v>
      </c>
      <c r="AA1339" s="427"/>
      <c r="AB1339" s="2"/>
      <c r="AC1339" s="1"/>
      <c r="AD1339" s="2"/>
      <c r="AE1339" s="2"/>
      <c r="AF1339" s="2"/>
      <c r="AG1339" s="2"/>
      <c r="AH1339" s="2"/>
      <c r="AI1339" s="2"/>
      <c r="AJ1339" s="2"/>
      <c r="AK1339" s="122"/>
      <c r="AL1339" s="2"/>
      <c r="AM1339" s="2"/>
      <c r="AN1339" s="2"/>
      <c r="AO1339" s="2"/>
      <c r="AP1339" s="2"/>
      <c r="AQ1339" s="2"/>
      <c r="AR1339" s="2"/>
      <c r="AS1339" s="2"/>
      <c r="AT1339" s="2"/>
      <c r="AU1339" s="2"/>
      <c r="AV1339" s="2"/>
      <c r="AW1339" s="2"/>
      <c r="AX1339" s="2"/>
      <c r="AY1339" s="2"/>
      <c r="AZ1339" s="2"/>
      <c r="BA1339" s="2"/>
      <c r="BB1339" s="2"/>
      <c r="BC1339" s="2"/>
      <c r="BD1339" s="2"/>
      <c r="BE1339" s="2"/>
    </row>
    <row r="1340" spans="1:57" s="3" customFormat="1" ht="63.75" customHeight="1">
      <c r="A1340" s="520" t="s">
        <v>11</v>
      </c>
      <c r="B1340" s="476"/>
      <c r="C1340" s="511" t="s">
        <v>782</v>
      </c>
      <c r="D1340" s="62" t="s">
        <v>666</v>
      </c>
      <c r="E1340" s="63" t="s">
        <v>543</v>
      </c>
      <c r="F1340" s="75" t="s">
        <v>47</v>
      </c>
      <c r="G1340" s="67"/>
      <c r="H1340" s="613"/>
      <c r="I1340" s="258"/>
      <c r="J1340" s="258"/>
      <c r="K1340" s="258"/>
      <c r="L1340" s="258"/>
      <c r="M1340" s="258"/>
      <c r="N1340" s="216"/>
      <c r="O1340" s="50">
        <f>SUBTOTAL(9,G1340:M1340)</f>
        <v>0</v>
      </c>
      <c r="P1340" s="94">
        <f>O1340</f>
        <v>0</v>
      </c>
      <c r="Q1340" s="678">
        <v>16.72</v>
      </c>
      <c r="R1340" s="736">
        <v>1086.8</v>
      </c>
      <c r="S1340" s="745">
        <f>(1-Z1340*0.01)*R1340</f>
        <v>760.75999999999988</v>
      </c>
      <c r="T1340" s="454">
        <v>30</v>
      </c>
      <c r="U1340" s="434">
        <v>31.896853146853147</v>
      </c>
      <c r="V1340" s="458">
        <v>740.14499999999998</v>
      </c>
      <c r="W1340" s="752">
        <f>S1340*O1340</f>
        <v>0</v>
      </c>
      <c r="X1340" s="552">
        <f>R1340*P1340</f>
        <v>0</v>
      </c>
      <c r="Y1340" s="437" t="s">
        <v>771</v>
      </c>
      <c r="Z1340" s="435">
        <f>T1340</f>
        <v>30</v>
      </c>
      <c r="AA1340" s="427"/>
      <c r="AB1340" s="2"/>
      <c r="AC1340" s="1"/>
      <c r="AD1340" s="2"/>
      <c r="AE1340" s="2"/>
      <c r="AF1340" s="2"/>
      <c r="AG1340" s="2"/>
      <c r="AH1340" s="2"/>
      <c r="AI1340" s="2"/>
      <c r="AJ1340" s="2"/>
      <c r="AK1340" s="122"/>
      <c r="AL1340" s="2"/>
      <c r="AM1340" s="2"/>
      <c r="AN1340" s="2"/>
      <c r="AO1340" s="2"/>
      <c r="AP1340" s="2"/>
      <c r="AQ1340" s="2"/>
      <c r="AR1340" s="2"/>
      <c r="AS1340" s="2"/>
      <c r="AT1340" s="2"/>
      <c r="AU1340" s="2"/>
      <c r="AV1340" s="2"/>
      <c r="AW1340" s="2"/>
      <c r="AX1340" s="2"/>
      <c r="AY1340" s="2"/>
      <c r="AZ1340" s="2"/>
      <c r="BA1340" s="2"/>
      <c r="BB1340" s="2"/>
      <c r="BC1340" s="2"/>
      <c r="BD1340" s="2"/>
      <c r="BE1340" s="2"/>
    </row>
    <row r="1341" spans="1:57" s="3" customFormat="1" ht="63.75" hidden="1" customHeight="1">
      <c r="A1341" s="520" t="s">
        <v>11</v>
      </c>
      <c r="B1341" s="476"/>
      <c r="C1341" s="511" t="s">
        <v>782</v>
      </c>
      <c r="D1341" s="16" t="s">
        <v>718</v>
      </c>
      <c r="E1341" s="63" t="s">
        <v>543</v>
      </c>
      <c r="F1341" s="75" t="s">
        <v>47</v>
      </c>
      <c r="G1341" s="254"/>
      <c r="H1341" s="613"/>
      <c r="I1341" s="613"/>
      <c r="J1341" s="258"/>
      <c r="K1341" s="258"/>
      <c r="L1341" s="258"/>
      <c r="M1341" s="258"/>
      <c r="N1341" s="216">
        <v>0</v>
      </c>
      <c r="O1341" s="50">
        <f t="shared" si="690"/>
        <v>0</v>
      </c>
      <c r="P1341" s="94">
        <f t="shared" si="691"/>
        <v>0</v>
      </c>
      <c r="Q1341" s="678">
        <v>13.66</v>
      </c>
      <c r="R1341" s="736">
        <v>887.9</v>
      </c>
      <c r="S1341" s="745">
        <v>710.32</v>
      </c>
      <c r="T1341" s="454">
        <v>20</v>
      </c>
      <c r="U1341" s="434">
        <v>17.764387881518189</v>
      </c>
      <c r="V1341" s="458">
        <v>730.17</v>
      </c>
      <c r="W1341" s="752">
        <f t="shared" si="692"/>
        <v>0</v>
      </c>
      <c r="X1341" s="552">
        <f t="shared" si="693"/>
        <v>0</v>
      </c>
      <c r="Y1341" s="437" t="s">
        <v>771</v>
      </c>
      <c r="Z1341" s="435">
        <v>20</v>
      </c>
      <c r="AA1341" s="427"/>
      <c r="AB1341" s="171"/>
      <c r="AC1341" s="1"/>
      <c r="AD1341" s="2"/>
      <c r="AE1341" s="2"/>
      <c r="AF1341" s="2"/>
      <c r="AG1341" s="2"/>
      <c r="AH1341" s="2"/>
      <c r="AI1341" s="2"/>
      <c r="AJ1341" s="2"/>
      <c r="AK1341" s="122"/>
      <c r="AL1341" s="2"/>
      <c r="AM1341" s="2"/>
      <c r="AN1341" s="2"/>
      <c r="AO1341" s="2"/>
      <c r="AP1341" s="2"/>
      <c r="AQ1341" s="2"/>
      <c r="AR1341" s="2"/>
      <c r="AS1341" s="2"/>
      <c r="AT1341" s="2"/>
      <c r="AU1341" s="2"/>
      <c r="AV1341" s="2"/>
      <c r="AW1341" s="2"/>
      <c r="AX1341" s="2"/>
      <c r="AY1341" s="2"/>
      <c r="AZ1341" s="2"/>
      <c r="BA1341" s="2"/>
      <c r="BB1341" s="2"/>
      <c r="BC1341" s="2"/>
      <c r="BD1341" s="2"/>
      <c r="BE1341" s="2"/>
    </row>
    <row r="1342" spans="1:57" s="3" customFormat="1" ht="63.75" customHeight="1">
      <c r="A1342" s="520" t="s">
        <v>11</v>
      </c>
      <c r="B1342" s="476"/>
      <c r="C1342" s="511" t="s">
        <v>782</v>
      </c>
      <c r="D1342" s="62" t="s">
        <v>705</v>
      </c>
      <c r="E1342" s="63" t="s">
        <v>543</v>
      </c>
      <c r="F1342" s="68" t="s">
        <v>47</v>
      </c>
      <c r="G1342" s="258"/>
      <c r="H1342" s="258"/>
      <c r="I1342" s="613"/>
      <c r="J1342" s="258"/>
      <c r="K1342" s="258"/>
      <c r="L1342" s="258"/>
      <c r="M1342" s="258"/>
      <c r="N1342" s="216"/>
      <c r="O1342" s="50">
        <f t="shared" si="690"/>
        <v>0</v>
      </c>
      <c r="P1342" s="94">
        <f t="shared" si="691"/>
        <v>0</v>
      </c>
      <c r="Q1342" s="678">
        <v>11.84</v>
      </c>
      <c r="R1342" s="736">
        <v>769.6</v>
      </c>
      <c r="S1342" s="745">
        <v>615.68000000000006</v>
      </c>
      <c r="T1342" s="454">
        <v>20</v>
      </c>
      <c r="U1342" s="434">
        <v>25.913331600831611</v>
      </c>
      <c r="V1342" s="458">
        <v>570.17099999999994</v>
      </c>
      <c r="W1342" s="752">
        <f t="shared" si="692"/>
        <v>0</v>
      </c>
      <c r="X1342" s="552">
        <f t="shared" si="693"/>
        <v>0</v>
      </c>
      <c r="Y1342" s="437" t="s">
        <v>771</v>
      </c>
      <c r="Z1342" s="435">
        <v>20</v>
      </c>
      <c r="AA1342" s="427"/>
      <c r="AB1342" s="171"/>
      <c r="AC1342" s="1"/>
      <c r="AD1342" s="2"/>
      <c r="AE1342" s="2"/>
      <c r="AF1342" s="2"/>
      <c r="AG1342" s="2"/>
      <c r="AH1342" s="2"/>
      <c r="AI1342" s="2"/>
      <c r="AJ1342" s="2"/>
      <c r="AK1342" s="122"/>
      <c r="AL1342" s="2"/>
      <c r="AM1342" s="2"/>
      <c r="AN1342" s="2"/>
      <c r="AO1342" s="2"/>
      <c r="AP1342" s="2"/>
      <c r="AQ1342" s="2"/>
      <c r="AR1342" s="2"/>
      <c r="AS1342" s="2"/>
      <c r="AT1342" s="2"/>
      <c r="AU1342" s="2"/>
      <c r="AV1342" s="2"/>
      <c r="AW1342" s="2"/>
      <c r="AX1342" s="2"/>
      <c r="AY1342" s="2"/>
      <c r="AZ1342" s="2"/>
      <c r="BA1342" s="2"/>
      <c r="BB1342" s="2"/>
      <c r="BC1342" s="2"/>
      <c r="BD1342" s="2"/>
      <c r="BE1342" s="2"/>
    </row>
    <row r="1343" spans="1:57" s="3" customFormat="1" ht="63.75" customHeight="1">
      <c r="A1343" s="520" t="s">
        <v>11</v>
      </c>
      <c r="B1343" s="476"/>
      <c r="C1343" s="511" t="s">
        <v>782</v>
      </c>
      <c r="D1343" s="16">
        <v>2288</v>
      </c>
      <c r="E1343" s="63" t="s">
        <v>543</v>
      </c>
      <c r="F1343" s="75" t="s">
        <v>47</v>
      </c>
      <c r="G1343" s="67"/>
      <c r="H1343" s="613"/>
      <c r="I1343" s="613"/>
      <c r="J1343" s="258"/>
      <c r="K1343" s="258"/>
      <c r="L1343" s="258"/>
      <c r="M1343" s="258"/>
      <c r="N1343" s="216"/>
      <c r="O1343" s="50">
        <f t="shared" si="690"/>
        <v>0</v>
      </c>
      <c r="P1343" s="94">
        <f t="shared" si="691"/>
        <v>0</v>
      </c>
      <c r="Q1343" s="678">
        <v>17.98</v>
      </c>
      <c r="R1343" s="736">
        <v>1168.7</v>
      </c>
      <c r="S1343" s="745">
        <v>934.96</v>
      </c>
      <c r="T1343" s="454">
        <v>20</v>
      </c>
      <c r="U1343" s="434">
        <v>36.225549756139308</v>
      </c>
      <c r="V1343" s="458">
        <v>745.33199999999999</v>
      </c>
      <c r="W1343" s="752">
        <f t="shared" si="692"/>
        <v>0</v>
      </c>
      <c r="X1343" s="552">
        <f t="shared" si="693"/>
        <v>0</v>
      </c>
      <c r="Y1343" s="437" t="s">
        <v>771</v>
      </c>
      <c r="Z1343" s="435">
        <v>20</v>
      </c>
      <c r="AA1343" s="427"/>
      <c r="AB1343" s="2"/>
      <c r="AC1343" s="1"/>
      <c r="AD1343" s="2"/>
      <c r="AE1343" s="2"/>
      <c r="AF1343" s="2"/>
      <c r="AG1343" s="2"/>
      <c r="AH1343" s="2"/>
      <c r="AI1343" s="2"/>
      <c r="AJ1343" s="2"/>
      <c r="AK1343" s="122"/>
      <c r="AL1343" s="2"/>
      <c r="AM1343" s="2"/>
      <c r="AN1343" s="2"/>
      <c r="AO1343" s="2"/>
      <c r="AP1343" s="2"/>
      <c r="AQ1343" s="2"/>
      <c r="AR1343" s="2"/>
      <c r="AS1343" s="2"/>
      <c r="AT1343" s="2"/>
      <c r="AU1343" s="2"/>
      <c r="AV1343" s="2"/>
      <c r="AW1343" s="2"/>
      <c r="AX1343" s="2"/>
      <c r="AY1343" s="2"/>
      <c r="AZ1343" s="2"/>
      <c r="BA1343" s="2"/>
      <c r="BB1343" s="2"/>
      <c r="BC1343" s="2"/>
      <c r="BD1343" s="2"/>
      <c r="BE1343" s="2"/>
    </row>
    <row r="1344" spans="1:57" s="3" customFormat="1" ht="11.25" customHeight="1">
      <c r="A1344" s="507"/>
      <c r="B1344" s="268"/>
      <c r="C1344" s="322"/>
      <c r="D1344" s="268"/>
      <c r="E1344" s="269"/>
      <c r="F1344" s="270"/>
      <c r="G1344" s="271"/>
      <c r="H1344" s="271"/>
      <c r="I1344" s="271"/>
      <c r="J1344" s="271"/>
      <c r="K1344" s="271"/>
      <c r="L1344" s="271"/>
      <c r="M1344" s="396"/>
      <c r="N1344" s="204"/>
      <c r="O1344" s="305"/>
      <c r="P1344" s="396"/>
      <c r="Q1344" s="396"/>
      <c r="R1344" s="738"/>
      <c r="S1344" s="763"/>
      <c r="T1344" s="331"/>
      <c r="U1344" s="331"/>
      <c r="V1344" s="331"/>
      <c r="W1344" s="770" t="s">
        <v>22</v>
      </c>
      <c r="X1344" s="552">
        <v>0</v>
      </c>
      <c r="Y1344" s="422"/>
      <c r="Z1344" s="170"/>
      <c r="AA1344" s="88"/>
      <c r="AB1344" s="171"/>
      <c r="AC1344" s="88"/>
      <c r="AD1344" s="162"/>
      <c r="AE1344" s="162"/>
      <c r="AF1344" s="162"/>
      <c r="AG1344" s="162"/>
      <c r="AH1344" s="162"/>
      <c r="AI1344" s="162"/>
      <c r="AJ1344" s="162"/>
      <c r="AK1344" s="163"/>
      <c r="AL1344" s="162"/>
      <c r="AM1344" s="162"/>
      <c r="AN1344" s="162"/>
      <c r="AO1344" s="162"/>
      <c r="AP1344" s="162"/>
      <c r="AQ1344" s="162"/>
      <c r="AR1344" s="162"/>
      <c r="AS1344" s="162"/>
      <c r="AT1344" s="162"/>
      <c r="AU1344" s="162"/>
      <c r="AV1344" s="162"/>
      <c r="AW1344" s="162"/>
      <c r="AX1344" s="162"/>
      <c r="AY1344" s="162"/>
      <c r="AZ1344" s="162"/>
      <c r="BA1344" s="162"/>
      <c r="BB1344" s="162"/>
      <c r="BC1344" s="162"/>
      <c r="BD1344" s="162"/>
      <c r="BE1344" s="162"/>
    </row>
    <row r="1345" spans="1:57" s="3" customFormat="1" ht="23.25" customHeight="1">
      <c r="A1345" s="504"/>
      <c r="B1345" s="489"/>
      <c r="C1345" s="322"/>
      <c r="D1345" s="132"/>
      <c r="E1345" s="261"/>
      <c r="F1345" s="255"/>
      <c r="G1345" s="584" t="s">
        <v>13</v>
      </c>
      <c r="H1345" s="584" t="s">
        <v>14</v>
      </c>
      <c r="I1345" s="584" t="s">
        <v>15</v>
      </c>
      <c r="J1345" s="584" t="s">
        <v>16</v>
      </c>
      <c r="K1345" s="584" t="s">
        <v>17</v>
      </c>
      <c r="L1345" s="869"/>
      <c r="M1345" s="870"/>
      <c r="N1345" s="103"/>
      <c r="O1345" s="104"/>
      <c r="P1345" s="128">
        <f>IF(SUM(G1346:M1364)&gt;0,0.1,0)</f>
        <v>0</v>
      </c>
      <c r="Q1345" s="390"/>
      <c r="R1345" s="734"/>
      <c r="S1345" s="762"/>
      <c r="T1345" s="332"/>
      <c r="U1345" s="332"/>
      <c r="V1345" s="332"/>
      <c r="W1345" s="768"/>
      <c r="X1345" s="552">
        <v>0</v>
      </c>
      <c r="Y1345" s="422"/>
      <c r="Z1345" s="1"/>
      <c r="AA1345" s="1"/>
      <c r="AB1345" s="171"/>
      <c r="AC1345" s="1"/>
      <c r="AD1345" s="2"/>
      <c r="AE1345" s="2"/>
      <c r="AF1345" s="2"/>
      <c r="AG1345" s="2"/>
      <c r="AH1345" s="2"/>
      <c r="AI1345" s="2"/>
      <c r="AJ1345" s="2"/>
      <c r="AK1345" s="122"/>
      <c r="AL1345" s="2"/>
      <c r="AM1345" s="2"/>
      <c r="AN1345" s="2"/>
      <c r="AO1345" s="2"/>
      <c r="AP1345" s="2"/>
      <c r="AQ1345" s="2"/>
      <c r="AR1345" s="2"/>
      <c r="AS1345" s="2"/>
      <c r="AT1345" s="2"/>
      <c r="AU1345" s="2"/>
      <c r="AV1345" s="2"/>
      <c r="AW1345" s="2"/>
      <c r="AX1345" s="2"/>
      <c r="AY1345" s="2"/>
      <c r="AZ1345" s="2"/>
      <c r="BA1345" s="2"/>
      <c r="BB1345" s="2"/>
      <c r="BC1345" s="2"/>
      <c r="BD1345" s="2"/>
      <c r="BE1345" s="2"/>
    </row>
    <row r="1346" spans="1:57" s="3" customFormat="1" ht="9.75" customHeight="1">
      <c r="A1346" s="507"/>
      <c r="B1346" s="268"/>
      <c r="C1346" s="322"/>
      <c r="D1346" s="268"/>
      <c r="E1346" s="269"/>
      <c r="F1346" s="270"/>
      <c r="G1346" s="271"/>
      <c r="H1346" s="271"/>
      <c r="I1346" s="271"/>
      <c r="J1346" s="271"/>
      <c r="K1346" s="271"/>
      <c r="L1346" s="271"/>
      <c r="M1346" s="396"/>
      <c r="N1346" s="204"/>
      <c r="O1346" s="305"/>
      <c r="P1346" s="396"/>
      <c r="Q1346" s="396"/>
      <c r="R1346" s="738"/>
      <c r="S1346" s="763"/>
      <c r="T1346" s="331"/>
      <c r="U1346" s="331"/>
      <c r="V1346" s="331"/>
      <c r="W1346" s="770" t="s">
        <v>22</v>
      </c>
      <c r="X1346" s="552">
        <v>0</v>
      </c>
      <c r="Y1346" s="422"/>
      <c r="Z1346" s="170"/>
      <c r="AA1346" s="88"/>
      <c r="AB1346" s="171"/>
      <c r="AC1346" s="88"/>
      <c r="AD1346" s="162"/>
      <c r="AE1346" s="162"/>
      <c r="AF1346" s="162"/>
      <c r="AG1346" s="162"/>
      <c r="AH1346" s="162"/>
      <c r="AI1346" s="162"/>
      <c r="AJ1346" s="162"/>
      <c r="AK1346" s="163"/>
      <c r="AL1346" s="162"/>
      <c r="AM1346" s="162"/>
      <c r="AN1346" s="162"/>
      <c r="AO1346" s="162"/>
      <c r="AP1346" s="162"/>
      <c r="AQ1346" s="162"/>
      <c r="AR1346" s="162"/>
      <c r="AS1346" s="162"/>
      <c r="AT1346" s="162"/>
      <c r="AU1346" s="162"/>
      <c r="AV1346" s="162"/>
      <c r="AW1346" s="162"/>
      <c r="AX1346" s="162"/>
      <c r="AY1346" s="162"/>
      <c r="AZ1346" s="162"/>
      <c r="BA1346" s="162"/>
      <c r="BB1346" s="162"/>
      <c r="BC1346" s="162"/>
      <c r="BD1346" s="162"/>
      <c r="BE1346" s="162"/>
    </row>
    <row r="1347" spans="1:57" s="3" customFormat="1" ht="63.75" customHeight="1">
      <c r="A1347" s="520" t="s">
        <v>11</v>
      </c>
      <c r="B1347" s="476"/>
      <c r="C1347" s="511" t="s">
        <v>782</v>
      </c>
      <c r="D1347" s="16">
        <v>3006</v>
      </c>
      <c r="E1347" s="63" t="s">
        <v>316</v>
      </c>
      <c r="F1347" s="68" t="s">
        <v>62</v>
      </c>
      <c r="G1347" s="258"/>
      <c r="H1347" s="613"/>
      <c r="I1347" s="613"/>
      <c r="J1347" s="258"/>
      <c r="K1347" s="258"/>
      <c r="L1347" s="258"/>
      <c r="M1347" s="258"/>
      <c r="N1347" s="216"/>
      <c r="O1347" s="50">
        <f t="shared" ref="O1347:O1353" si="694">SUBTOTAL(9,G1347:M1347)</f>
        <v>0</v>
      </c>
      <c r="P1347" s="94">
        <f t="shared" ref="P1347:P1353" si="695">O1347</f>
        <v>0</v>
      </c>
      <c r="Q1347" s="678">
        <v>13.66</v>
      </c>
      <c r="R1347" s="736">
        <v>887.9</v>
      </c>
      <c r="S1347" s="745">
        <f>(1-Z1347*0.01)*R1347</f>
        <v>621.53</v>
      </c>
      <c r="T1347" s="454">
        <v>30</v>
      </c>
      <c r="U1347" s="434">
        <v>44.232571235499499</v>
      </c>
      <c r="V1347" s="458">
        <v>495.15899999999999</v>
      </c>
      <c r="W1347" s="752">
        <f t="shared" ref="W1347:W1353" si="696">S1347*O1347</f>
        <v>0</v>
      </c>
      <c r="X1347" s="552">
        <f t="shared" ref="X1347:X1353" si="697">R1347*P1347</f>
        <v>0</v>
      </c>
      <c r="Y1347" s="437" t="s">
        <v>771</v>
      </c>
      <c r="Z1347" s="435">
        <f>T1347</f>
        <v>30</v>
      </c>
      <c r="AA1347" s="427"/>
      <c r="AB1347" s="171"/>
      <c r="AC1347" s="1"/>
      <c r="AD1347" s="2"/>
      <c r="AE1347" s="2"/>
      <c r="AF1347" s="2"/>
      <c r="AG1347" s="2"/>
      <c r="AH1347" s="2"/>
      <c r="AI1347" s="2"/>
      <c r="AJ1347" s="2"/>
      <c r="AK1347" s="122"/>
      <c r="AL1347" s="2"/>
      <c r="AM1347" s="2"/>
      <c r="AN1347" s="2"/>
      <c r="AO1347" s="2"/>
      <c r="AP1347" s="2"/>
      <c r="AQ1347" s="2"/>
      <c r="AR1347" s="2"/>
      <c r="AS1347" s="2"/>
      <c r="AT1347" s="2"/>
      <c r="AU1347" s="2"/>
      <c r="AV1347" s="2"/>
      <c r="AW1347" s="2"/>
      <c r="AX1347" s="2"/>
      <c r="AY1347" s="2"/>
      <c r="AZ1347" s="2"/>
      <c r="BA1347" s="2"/>
      <c r="BB1347" s="2"/>
      <c r="BC1347" s="2"/>
      <c r="BD1347" s="2"/>
      <c r="BE1347" s="2"/>
    </row>
    <row r="1348" spans="1:57" s="3" customFormat="1" ht="63.75" customHeight="1">
      <c r="A1348" s="520" t="s">
        <v>11</v>
      </c>
      <c r="B1348" s="476"/>
      <c r="C1348" s="511" t="s">
        <v>782</v>
      </c>
      <c r="D1348" s="16" t="s">
        <v>660</v>
      </c>
      <c r="E1348" s="63" t="s">
        <v>249</v>
      </c>
      <c r="F1348" s="68" t="s">
        <v>47</v>
      </c>
      <c r="G1348" s="538" t="s">
        <v>790</v>
      </c>
      <c r="H1348" s="538" t="s">
        <v>790</v>
      </c>
      <c r="I1348" s="613"/>
      <c r="J1348" s="258"/>
      <c r="K1348" s="258"/>
      <c r="L1348" s="258"/>
      <c r="M1348" s="258"/>
      <c r="N1348" s="216"/>
      <c r="O1348" s="50">
        <f t="shared" si="694"/>
        <v>0</v>
      </c>
      <c r="P1348" s="94">
        <f t="shared" si="695"/>
        <v>0</v>
      </c>
      <c r="Q1348" s="678">
        <v>12.02</v>
      </c>
      <c r="R1348" s="736">
        <v>781.3</v>
      </c>
      <c r="S1348" s="745">
        <f>(1-Z1348*0.01)*R1348</f>
        <v>468.78</v>
      </c>
      <c r="T1348" s="454">
        <v>40</v>
      </c>
      <c r="U1348" s="434">
        <v>39.841034173812886</v>
      </c>
      <c r="V1348" s="458">
        <v>470.02199999999993</v>
      </c>
      <c r="W1348" s="752">
        <f t="shared" si="696"/>
        <v>0</v>
      </c>
      <c r="X1348" s="552">
        <f t="shared" si="697"/>
        <v>0</v>
      </c>
      <c r="Y1348" s="437" t="s">
        <v>771</v>
      </c>
      <c r="Z1348" s="435">
        <f>T1348</f>
        <v>40</v>
      </c>
      <c r="AA1348" s="427"/>
      <c r="AB1348" s="171"/>
      <c r="AC1348" s="1"/>
      <c r="AD1348" s="2"/>
      <c r="AE1348" s="2"/>
      <c r="AF1348" s="2"/>
      <c r="AG1348" s="2"/>
      <c r="AH1348" s="2"/>
      <c r="AI1348" s="2"/>
      <c r="AJ1348" s="2"/>
      <c r="AK1348" s="122"/>
      <c r="AL1348" s="2"/>
      <c r="AM1348" s="2"/>
      <c r="AN1348" s="2"/>
      <c r="AO1348" s="2"/>
      <c r="AP1348" s="2"/>
      <c r="AQ1348" s="2"/>
      <c r="AR1348" s="2"/>
      <c r="AS1348" s="2"/>
      <c r="AT1348" s="2"/>
      <c r="AU1348" s="2"/>
      <c r="AV1348" s="2"/>
      <c r="AW1348" s="2"/>
      <c r="AX1348" s="2"/>
      <c r="AY1348" s="2"/>
      <c r="AZ1348" s="2"/>
      <c r="BA1348" s="2"/>
      <c r="BB1348" s="2"/>
      <c r="BC1348" s="2"/>
      <c r="BD1348" s="2"/>
      <c r="BE1348" s="2"/>
    </row>
    <row r="1349" spans="1:57" s="3" customFormat="1" ht="63.75" customHeight="1">
      <c r="A1349" s="520" t="s">
        <v>11</v>
      </c>
      <c r="B1349" s="476"/>
      <c r="C1349" s="511" t="s">
        <v>782</v>
      </c>
      <c r="D1349" s="16" t="s">
        <v>660</v>
      </c>
      <c r="E1349" s="63" t="s">
        <v>249</v>
      </c>
      <c r="F1349" s="68" t="s">
        <v>6</v>
      </c>
      <c r="G1349" s="613"/>
      <c r="H1349" s="613"/>
      <c r="I1349" s="613"/>
      <c r="J1349" s="258"/>
      <c r="K1349" s="258"/>
      <c r="L1349" s="258"/>
      <c r="M1349" s="258"/>
      <c r="N1349" s="216"/>
      <c r="O1349" s="50">
        <f t="shared" si="694"/>
        <v>0</v>
      </c>
      <c r="P1349" s="94">
        <f t="shared" si="695"/>
        <v>0</v>
      </c>
      <c r="Q1349" s="678">
        <v>12.02</v>
      </c>
      <c r="R1349" s="736">
        <v>781.3</v>
      </c>
      <c r="S1349" s="745">
        <v>625.04</v>
      </c>
      <c r="T1349" s="454">
        <v>20</v>
      </c>
      <c r="U1349" s="434">
        <v>39.841034173812886</v>
      </c>
      <c r="V1349" s="458">
        <v>470.02199999999993</v>
      </c>
      <c r="W1349" s="752">
        <f t="shared" si="696"/>
        <v>0</v>
      </c>
      <c r="X1349" s="552">
        <f t="shared" si="697"/>
        <v>0</v>
      </c>
      <c r="Y1349" s="437" t="s">
        <v>771</v>
      </c>
      <c r="Z1349" s="435">
        <v>20</v>
      </c>
      <c r="AA1349" s="427"/>
      <c r="AB1349" s="171"/>
      <c r="AC1349" s="1"/>
      <c r="AD1349" s="2"/>
      <c r="AE1349" s="2"/>
      <c r="AF1349" s="2"/>
      <c r="AG1349" s="2"/>
      <c r="AH1349" s="2"/>
      <c r="AI1349" s="2"/>
      <c r="AJ1349" s="2"/>
      <c r="AK1349" s="122"/>
      <c r="AL1349" s="2"/>
      <c r="AM1349" s="2"/>
      <c r="AN1349" s="2"/>
      <c r="AO1349" s="2"/>
      <c r="AP1349" s="2"/>
      <c r="AQ1349" s="2"/>
      <c r="AR1349" s="2"/>
      <c r="AS1349" s="2"/>
      <c r="AT1349" s="2"/>
      <c r="AU1349" s="2"/>
      <c r="AV1349" s="2"/>
      <c r="AW1349" s="2"/>
      <c r="AX1349" s="2"/>
      <c r="AY1349" s="2"/>
      <c r="AZ1349" s="2"/>
      <c r="BA1349" s="2"/>
      <c r="BB1349" s="2"/>
      <c r="BC1349" s="2"/>
      <c r="BD1349" s="2"/>
      <c r="BE1349" s="2"/>
    </row>
    <row r="1350" spans="1:57" s="3" customFormat="1" ht="63.75" customHeight="1">
      <c r="A1350" s="520" t="s">
        <v>11</v>
      </c>
      <c r="B1350" s="476"/>
      <c r="C1350" s="511" t="s">
        <v>782</v>
      </c>
      <c r="D1350" s="16" t="s">
        <v>661</v>
      </c>
      <c r="E1350" s="63" t="s">
        <v>249</v>
      </c>
      <c r="F1350" s="68" t="s">
        <v>23</v>
      </c>
      <c r="G1350" s="613"/>
      <c r="H1350" s="613"/>
      <c r="I1350" s="613"/>
      <c r="J1350" s="258"/>
      <c r="K1350" s="258"/>
      <c r="L1350" s="258"/>
      <c r="M1350" s="258"/>
      <c r="N1350" s="216"/>
      <c r="O1350" s="50">
        <f t="shared" si="694"/>
        <v>0</v>
      </c>
      <c r="P1350" s="94">
        <f t="shared" si="695"/>
        <v>0</v>
      </c>
      <c r="Q1350" s="678">
        <v>12.08</v>
      </c>
      <c r="R1350" s="736">
        <v>785.2</v>
      </c>
      <c r="S1350" s="745">
        <v>628.16000000000008</v>
      </c>
      <c r="T1350" s="454">
        <v>20</v>
      </c>
      <c r="U1350" s="434">
        <v>40.139836984207854</v>
      </c>
      <c r="V1350" s="458">
        <v>470.02199999999993</v>
      </c>
      <c r="W1350" s="752">
        <f t="shared" si="696"/>
        <v>0</v>
      </c>
      <c r="X1350" s="552">
        <f t="shared" si="697"/>
        <v>0</v>
      </c>
      <c r="Y1350" s="437" t="s">
        <v>771</v>
      </c>
      <c r="Z1350" s="435">
        <v>20</v>
      </c>
      <c r="AA1350" s="427"/>
      <c r="AB1350" s="171"/>
      <c r="AC1350" s="1"/>
      <c r="AD1350" s="2"/>
      <c r="AE1350" s="2"/>
      <c r="AF1350" s="2"/>
      <c r="AG1350" s="2"/>
      <c r="AH1350" s="2"/>
      <c r="AI1350" s="2"/>
      <c r="AJ1350" s="2"/>
      <c r="AK1350" s="122"/>
      <c r="AL1350" s="2"/>
      <c r="AM1350" s="2"/>
      <c r="AN1350" s="2"/>
      <c r="AO1350" s="2"/>
      <c r="AP1350" s="2"/>
      <c r="AQ1350" s="2"/>
      <c r="AR1350" s="2"/>
      <c r="AS1350" s="2"/>
      <c r="AT1350" s="2"/>
      <c r="AU1350" s="2"/>
      <c r="AV1350" s="2"/>
      <c r="AW1350" s="2"/>
      <c r="AX1350" s="2"/>
      <c r="AY1350" s="2"/>
      <c r="AZ1350" s="2"/>
      <c r="BA1350" s="2"/>
      <c r="BB1350" s="2"/>
      <c r="BC1350" s="2"/>
      <c r="BD1350" s="2"/>
      <c r="BE1350" s="2"/>
    </row>
    <row r="1351" spans="1:57" s="3" customFormat="1" ht="63.75" customHeight="1">
      <c r="A1351" s="520" t="s">
        <v>11</v>
      </c>
      <c r="B1351" s="476"/>
      <c r="C1351" s="511" t="s">
        <v>782</v>
      </c>
      <c r="D1351" s="16" t="s">
        <v>248</v>
      </c>
      <c r="E1351" s="63" t="s">
        <v>249</v>
      </c>
      <c r="F1351" s="75" t="s">
        <v>6</v>
      </c>
      <c r="G1351" s="67"/>
      <c r="H1351" s="613"/>
      <c r="I1351" s="258"/>
      <c r="J1351" s="258"/>
      <c r="K1351" s="258"/>
      <c r="L1351" s="258"/>
      <c r="M1351" s="258"/>
      <c r="N1351" s="216"/>
      <c r="O1351" s="50">
        <f t="shared" si="694"/>
        <v>0</v>
      </c>
      <c r="P1351" s="94">
        <f t="shared" si="695"/>
        <v>0</v>
      </c>
      <c r="Q1351" s="678">
        <v>11.72</v>
      </c>
      <c r="R1351" s="736">
        <v>761.80000000000007</v>
      </c>
      <c r="S1351" s="745">
        <v>609.44000000000005</v>
      </c>
      <c r="T1351" s="454">
        <v>20</v>
      </c>
      <c r="U1351" s="434">
        <v>38.66776056707797</v>
      </c>
      <c r="V1351" s="458">
        <v>467.22900000000004</v>
      </c>
      <c r="W1351" s="752">
        <f t="shared" si="696"/>
        <v>0</v>
      </c>
      <c r="X1351" s="552">
        <f t="shared" si="697"/>
        <v>0</v>
      </c>
      <c r="Y1351" s="437" t="s">
        <v>771</v>
      </c>
      <c r="Z1351" s="435">
        <v>20</v>
      </c>
      <c r="AA1351" s="427"/>
      <c r="AB1351" s="171"/>
      <c r="AC1351" s="1"/>
      <c r="AD1351" s="2"/>
      <c r="AE1351" s="2"/>
      <c r="AF1351" s="2"/>
      <c r="AG1351" s="2"/>
      <c r="AH1351" s="2"/>
      <c r="AI1351" s="2"/>
      <c r="AJ1351" s="2"/>
      <c r="AK1351" s="122"/>
      <c r="AL1351" s="2"/>
      <c r="AM1351" s="2"/>
      <c r="AN1351" s="2"/>
      <c r="AO1351" s="2"/>
      <c r="AP1351" s="2"/>
      <c r="AQ1351" s="2"/>
      <c r="AR1351" s="2"/>
      <c r="AS1351" s="2"/>
      <c r="AT1351" s="2"/>
      <c r="AU1351" s="2"/>
      <c r="AV1351" s="2"/>
      <c r="AW1351" s="2"/>
      <c r="AX1351" s="2"/>
      <c r="AY1351" s="2"/>
      <c r="AZ1351" s="2"/>
      <c r="BA1351" s="2"/>
      <c r="BB1351" s="2"/>
      <c r="BC1351" s="2"/>
      <c r="BD1351" s="2"/>
      <c r="BE1351" s="2"/>
    </row>
    <row r="1352" spans="1:57" s="3" customFormat="1" ht="63.75" customHeight="1">
      <c r="A1352" s="520" t="s">
        <v>11</v>
      </c>
      <c r="B1352" s="476"/>
      <c r="C1352" s="511" t="s">
        <v>782</v>
      </c>
      <c r="D1352" s="16" t="s">
        <v>248</v>
      </c>
      <c r="E1352" s="63" t="s">
        <v>249</v>
      </c>
      <c r="F1352" s="75" t="s">
        <v>5</v>
      </c>
      <c r="G1352" s="67"/>
      <c r="H1352" s="613"/>
      <c r="I1352" s="258"/>
      <c r="J1352" s="258"/>
      <c r="K1352" s="258"/>
      <c r="L1352" s="258"/>
      <c r="M1352" s="258"/>
      <c r="N1352" s="216"/>
      <c r="O1352" s="50">
        <f t="shared" si="694"/>
        <v>0</v>
      </c>
      <c r="P1352" s="94">
        <f t="shared" si="695"/>
        <v>0</v>
      </c>
      <c r="Q1352" s="678">
        <v>11.72</v>
      </c>
      <c r="R1352" s="736">
        <v>761.80000000000007</v>
      </c>
      <c r="S1352" s="745">
        <v>609.44000000000005</v>
      </c>
      <c r="T1352" s="454">
        <v>20</v>
      </c>
      <c r="U1352" s="434">
        <v>38.66776056707797</v>
      </c>
      <c r="V1352" s="458">
        <v>467.22900000000004</v>
      </c>
      <c r="W1352" s="752">
        <f t="shared" si="696"/>
        <v>0</v>
      </c>
      <c r="X1352" s="552">
        <f t="shared" si="697"/>
        <v>0</v>
      </c>
      <c r="Y1352" s="437" t="s">
        <v>771</v>
      </c>
      <c r="Z1352" s="435">
        <v>20</v>
      </c>
      <c r="AA1352" s="427"/>
      <c r="AB1352" s="171"/>
      <c r="AC1352" s="1"/>
      <c r="AD1352" s="2"/>
      <c r="AE1352" s="2"/>
      <c r="AF1352" s="2"/>
      <c r="AG1352" s="2"/>
      <c r="AH1352" s="2"/>
      <c r="AI1352" s="2"/>
      <c r="AJ1352" s="2"/>
      <c r="AK1352" s="122"/>
      <c r="AL1352" s="2"/>
      <c r="AM1352" s="2"/>
      <c r="AN1352" s="2"/>
      <c r="AO1352" s="2"/>
      <c r="AP1352" s="2"/>
      <c r="AQ1352" s="2"/>
      <c r="AR1352" s="2"/>
      <c r="AS1352" s="2"/>
      <c r="AT1352" s="2"/>
      <c r="AU1352" s="2"/>
      <c r="AV1352" s="2"/>
      <c r="AW1352" s="2"/>
      <c r="AX1352" s="2"/>
      <c r="AY1352" s="2"/>
      <c r="AZ1352" s="2"/>
      <c r="BA1352" s="2"/>
      <c r="BB1352" s="2"/>
      <c r="BC1352" s="2"/>
      <c r="BD1352" s="2"/>
      <c r="BE1352" s="2"/>
    </row>
    <row r="1353" spans="1:57" s="3" customFormat="1" ht="63.75" customHeight="1">
      <c r="A1353" s="520" t="s">
        <v>11</v>
      </c>
      <c r="B1353" s="476"/>
      <c r="C1353" s="511" t="s">
        <v>782</v>
      </c>
      <c r="D1353" s="16" t="s">
        <v>248</v>
      </c>
      <c r="E1353" s="63" t="s">
        <v>249</v>
      </c>
      <c r="F1353" s="75" t="s">
        <v>116</v>
      </c>
      <c r="G1353" s="67"/>
      <c r="H1353" s="613"/>
      <c r="I1353" s="258"/>
      <c r="J1353" s="258"/>
      <c r="K1353" s="258"/>
      <c r="L1353" s="258"/>
      <c r="M1353" s="258"/>
      <c r="N1353" s="216"/>
      <c r="O1353" s="50">
        <f t="shared" si="694"/>
        <v>0</v>
      </c>
      <c r="P1353" s="94">
        <f t="shared" si="695"/>
        <v>0</v>
      </c>
      <c r="Q1353" s="678">
        <v>11.72</v>
      </c>
      <c r="R1353" s="736">
        <v>761.80000000000007</v>
      </c>
      <c r="S1353" s="745">
        <v>609.44000000000005</v>
      </c>
      <c r="T1353" s="454">
        <v>20</v>
      </c>
      <c r="U1353" s="434">
        <v>38.66776056707797</v>
      </c>
      <c r="V1353" s="458">
        <v>467.22900000000004</v>
      </c>
      <c r="W1353" s="752">
        <f t="shared" si="696"/>
        <v>0</v>
      </c>
      <c r="X1353" s="552">
        <f t="shared" si="697"/>
        <v>0</v>
      </c>
      <c r="Y1353" s="437" t="s">
        <v>771</v>
      </c>
      <c r="Z1353" s="435">
        <v>20</v>
      </c>
      <c r="AA1353" s="427"/>
      <c r="AB1353" s="171"/>
      <c r="AC1353" s="1"/>
      <c r="AD1353" s="2"/>
      <c r="AE1353" s="2"/>
      <c r="AF1353" s="2"/>
      <c r="AG1353" s="2"/>
      <c r="AH1353" s="2"/>
      <c r="AI1353" s="2"/>
      <c r="AJ1353" s="2"/>
      <c r="AK1353" s="122"/>
      <c r="AL1353" s="2"/>
      <c r="AM1353" s="2"/>
      <c r="AN1353" s="2"/>
      <c r="AO1353" s="2"/>
      <c r="AP1353" s="2"/>
      <c r="AQ1353" s="2"/>
      <c r="AR1353" s="2"/>
      <c r="AS1353" s="2"/>
      <c r="AT1353" s="2"/>
      <c r="AU1353" s="2"/>
      <c r="AV1353" s="2"/>
      <c r="AW1353" s="2"/>
      <c r="AX1353" s="2"/>
      <c r="AY1353" s="2"/>
      <c r="AZ1353" s="2"/>
      <c r="BA1353" s="2"/>
      <c r="BB1353" s="2"/>
      <c r="BC1353" s="2"/>
      <c r="BD1353" s="2"/>
      <c r="BE1353" s="2"/>
    </row>
    <row r="1354" spans="1:57" s="3" customFormat="1" ht="63.75" hidden="1" customHeight="1">
      <c r="A1354" s="520" t="s">
        <v>11</v>
      </c>
      <c r="B1354" s="476"/>
      <c r="C1354" s="511" t="s">
        <v>782</v>
      </c>
      <c r="D1354" s="62" t="s">
        <v>86</v>
      </c>
      <c r="E1354" s="63" t="s">
        <v>249</v>
      </c>
      <c r="F1354" s="75" t="s">
        <v>140</v>
      </c>
      <c r="G1354" s="67"/>
      <c r="H1354" s="613"/>
      <c r="I1354" s="258"/>
      <c r="J1354" s="258"/>
      <c r="K1354" s="258"/>
      <c r="L1354" s="258"/>
      <c r="M1354" s="258"/>
      <c r="N1354" s="216">
        <v>0</v>
      </c>
      <c r="O1354" s="50">
        <f t="shared" ref="O1354:O1363" si="698">SUBTOTAL(9,G1354:M1354)</f>
        <v>0</v>
      </c>
      <c r="P1354" s="94">
        <f t="shared" ref="P1354:P1363" si="699">O1354</f>
        <v>0</v>
      </c>
      <c r="Q1354" s="678">
        <v>8.18</v>
      </c>
      <c r="R1354" s="736">
        <v>531.69999999999993</v>
      </c>
      <c r="S1354" s="745">
        <v>425.35999999999996</v>
      </c>
      <c r="T1354" s="454">
        <v>20</v>
      </c>
      <c r="U1354" s="434">
        <v>32.236787662215534</v>
      </c>
      <c r="V1354" s="458">
        <v>360.29699999999997</v>
      </c>
      <c r="W1354" s="752">
        <f t="shared" ref="W1354:W1363" si="700">S1354*O1354</f>
        <v>0</v>
      </c>
      <c r="X1354" s="552">
        <f t="shared" ref="X1354:X1363" si="701">R1354*P1354</f>
        <v>0</v>
      </c>
      <c r="Y1354" s="437" t="s">
        <v>771</v>
      </c>
      <c r="Z1354" s="435">
        <v>20</v>
      </c>
      <c r="AA1354" s="427"/>
      <c r="AB1354" s="171"/>
      <c r="AC1354" s="1"/>
      <c r="AD1354" s="2"/>
      <c r="AE1354" s="2"/>
      <c r="AF1354" s="2"/>
      <c r="AG1354" s="2"/>
      <c r="AH1354" s="2"/>
      <c r="AI1354" s="2"/>
      <c r="AJ1354" s="2"/>
      <c r="AK1354" s="122"/>
      <c r="AL1354" s="2"/>
      <c r="AM1354" s="2"/>
      <c r="AN1354" s="2"/>
      <c r="AO1354" s="2"/>
      <c r="AP1354" s="2"/>
      <c r="AQ1354" s="2"/>
      <c r="AR1354" s="2"/>
      <c r="AS1354" s="2"/>
      <c r="AT1354" s="2"/>
      <c r="AU1354" s="2"/>
      <c r="AV1354" s="2"/>
      <c r="AW1354" s="2"/>
      <c r="AX1354" s="2"/>
      <c r="AY1354" s="2"/>
      <c r="AZ1354" s="2"/>
      <c r="BA1354" s="2"/>
      <c r="BB1354" s="2"/>
      <c r="BC1354" s="2"/>
      <c r="BD1354" s="2"/>
      <c r="BE1354" s="2"/>
    </row>
    <row r="1355" spans="1:57" s="3" customFormat="1" ht="63.75" hidden="1" customHeight="1">
      <c r="A1355" s="520" t="s">
        <v>11</v>
      </c>
      <c r="B1355" s="476"/>
      <c r="C1355" s="511" t="s">
        <v>782</v>
      </c>
      <c r="D1355" s="62" t="s">
        <v>86</v>
      </c>
      <c r="E1355" s="63" t="s">
        <v>249</v>
      </c>
      <c r="F1355" s="75" t="s">
        <v>43</v>
      </c>
      <c r="G1355" s="67"/>
      <c r="H1355" s="613"/>
      <c r="I1355" s="258"/>
      <c r="J1355" s="258"/>
      <c r="K1355" s="258"/>
      <c r="L1355" s="258"/>
      <c r="M1355" s="258"/>
      <c r="N1355" s="216">
        <v>0</v>
      </c>
      <c r="O1355" s="50">
        <f t="shared" si="698"/>
        <v>0</v>
      </c>
      <c r="P1355" s="94">
        <f t="shared" si="699"/>
        <v>0</v>
      </c>
      <c r="Q1355" s="678">
        <v>8.18</v>
      </c>
      <c r="R1355" s="736">
        <v>531.69999999999993</v>
      </c>
      <c r="S1355" s="745">
        <v>425.35999999999996</v>
      </c>
      <c r="T1355" s="454">
        <v>20</v>
      </c>
      <c r="U1355" s="434">
        <v>32.236787662215534</v>
      </c>
      <c r="V1355" s="458">
        <v>360.29699999999997</v>
      </c>
      <c r="W1355" s="752">
        <f t="shared" si="700"/>
        <v>0</v>
      </c>
      <c r="X1355" s="552">
        <f t="shared" si="701"/>
        <v>0</v>
      </c>
      <c r="Y1355" s="437" t="s">
        <v>771</v>
      </c>
      <c r="Z1355" s="435">
        <v>20</v>
      </c>
      <c r="AA1355" s="427"/>
      <c r="AB1355" s="171"/>
      <c r="AC1355" s="1"/>
      <c r="AD1355" s="2"/>
      <c r="AE1355" s="2"/>
      <c r="AF1355" s="2"/>
      <c r="AG1355" s="2"/>
      <c r="AH1355" s="2"/>
      <c r="AI1355" s="2"/>
      <c r="AJ1355" s="2"/>
      <c r="AK1355" s="122"/>
      <c r="AL1355" s="2"/>
      <c r="AM1355" s="2"/>
      <c r="AN1355" s="2"/>
      <c r="AO1355" s="2"/>
      <c r="AP1355" s="2"/>
      <c r="AQ1355" s="2"/>
      <c r="AR1355" s="2"/>
      <c r="AS1355" s="2"/>
      <c r="AT1355" s="2"/>
      <c r="AU1355" s="2"/>
      <c r="AV1355" s="2"/>
      <c r="AW1355" s="2"/>
      <c r="AX1355" s="2"/>
      <c r="AY1355" s="2"/>
      <c r="AZ1355" s="2"/>
      <c r="BA1355" s="2"/>
      <c r="BB1355" s="2"/>
      <c r="BC1355" s="2"/>
      <c r="BD1355" s="2"/>
      <c r="BE1355" s="2"/>
    </row>
    <row r="1356" spans="1:57" s="3" customFormat="1" ht="63.75" hidden="1" customHeight="1">
      <c r="A1356" s="520" t="s">
        <v>11</v>
      </c>
      <c r="B1356" s="476"/>
      <c r="C1356" s="511" t="s">
        <v>782</v>
      </c>
      <c r="D1356" s="62" t="s">
        <v>86</v>
      </c>
      <c r="E1356" s="63" t="s">
        <v>249</v>
      </c>
      <c r="F1356" s="75" t="s">
        <v>116</v>
      </c>
      <c r="G1356" s="67"/>
      <c r="H1356" s="613"/>
      <c r="I1356" s="258"/>
      <c r="J1356" s="258"/>
      <c r="K1356" s="258"/>
      <c r="L1356" s="258"/>
      <c r="M1356" s="258"/>
      <c r="N1356" s="216">
        <v>0</v>
      </c>
      <c r="O1356" s="50">
        <f t="shared" si="698"/>
        <v>0</v>
      </c>
      <c r="P1356" s="94">
        <f t="shared" si="699"/>
        <v>0</v>
      </c>
      <c r="Q1356" s="678">
        <v>8.18</v>
      </c>
      <c r="R1356" s="736">
        <v>531.69999999999993</v>
      </c>
      <c r="S1356" s="745">
        <v>425.35999999999996</v>
      </c>
      <c r="T1356" s="454">
        <v>20</v>
      </c>
      <c r="U1356" s="434">
        <v>32.236787662215534</v>
      </c>
      <c r="V1356" s="458">
        <v>360.29699999999997</v>
      </c>
      <c r="W1356" s="752">
        <f t="shared" si="700"/>
        <v>0</v>
      </c>
      <c r="X1356" s="552">
        <f t="shared" si="701"/>
        <v>0</v>
      </c>
      <c r="Y1356" s="437" t="s">
        <v>771</v>
      </c>
      <c r="Z1356" s="435">
        <v>20</v>
      </c>
      <c r="AA1356" s="427"/>
      <c r="AB1356" s="171"/>
      <c r="AC1356" s="1"/>
      <c r="AD1356" s="2"/>
      <c r="AE1356" s="2"/>
      <c r="AF1356" s="2"/>
      <c r="AG1356" s="2"/>
      <c r="AH1356" s="2"/>
      <c r="AI1356" s="2"/>
      <c r="AJ1356" s="2"/>
      <c r="AK1356" s="122"/>
      <c r="AL1356" s="2"/>
      <c r="AM1356" s="2"/>
      <c r="AN1356" s="2"/>
      <c r="AO1356" s="2"/>
      <c r="AP1356" s="2"/>
      <c r="AQ1356" s="2"/>
      <c r="AR1356" s="2"/>
      <c r="AS1356" s="2"/>
      <c r="AT1356" s="2"/>
      <c r="AU1356" s="2"/>
      <c r="AV1356" s="2"/>
      <c r="AW1356" s="2"/>
      <c r="AX1356" s="2"/>
      <c r="AY1356" s="2"/>
      <c r="AZ1356" s="2"/>
      <c r="BA1356" s="2"/>
      <c r="BB1356" s="2"/>
      <c r="BC1356" s="2"/>
      <c r="BD1356" s="2"/>
      <c r="BE1356" s="2"/>
    </row>
    <row r="1357" spans="1:57" s="3" customFormat="1" ht="63.75" hidden="1" customHeight="1">
      <c r="A1357" s="520" t="s">
        <v>11</v>
      </c>
      <c r="B1357" s="476"/>
      <c r="C1357" s="511" t="s">
        <v>782</v>
      </c>
      <c r="D1357" s="62" t="s">
        <v>86</v>
      </c>
      <c r="E1357" s="63" t="s">
        <v>249</v>
      </c>
      <c r="F1357" s="75" t="s">
        <v>137</v>
      </c>
      <c r="G1357" s="67"/>
      <c r="H1357" s="613"/>
      <c r="I1357" s="258"/>
      <c r="J1357" s="258"/>
      <c r="K1357" s="258"/>
      <c r="L1357" s="258"/>
      <c r="M1357" s="258"/>
      <c r="N1357" s="216">
        <v>0</v>
      </c>
      <c r="O1357" s="50">
        <f t="shared" si="698"/>
        <v>0</v>
      </c>
      <c r="P1357" s="94">
        <f t="shared" si="699"/>
        <v>0</v>
      </c>
      <c r="Q1357" s="678">
        <v>8.18</v>
      </c>
      <c r="R1357" s="736">
        <v>531.69999999999993</v>
      </c>
      <c r="S1357" s="745">
        <v>425.35999999999996</v>
      </c>
      <c r="T1357" s="454">
        <v>20</v>
      </c>
      <c r="U1357" s="434">
        <v>32.236787662215534</v>
      </c>
      <c r="V1357" s="458">
        <v>360.29699999999997</v>
      </c>
      <c r="W1357" s="752">
        <f t="shared" si="700"/>
        <v>0</v>
      </c>
      <c r="X1357" s="552">
        <f t="shared" si="701"/>
        <v>0</v>
      </c>
      <c r="Y1357" s="437" t="s">
        <v>771</v>
      </c>
      <c r="Z1357" s="435">
        <v>20</v>
      </c>
      <c r="AA1357" s="427"/>
      <c r="AB1357" s="171"/>
      <c r="AC1357" s="1"/>
      <c r="AD1357" s="2"/>
      <c r="AE1357" s="2"/>
      <c r="AF1357" s="2"/>
      <c r="AG1357" s="2"/>
      <c r="AH1357" s="2"/>
      <c r="AI1357" s="2"/>
      <c r="AJ1357" s="2"/>
      <c r="AK1357" s="122"/>
      <c r="AL1357" s="2"/>
      <c r="AM1357" s="2"/>
      <c r="AN1357" s="2"/>
      <c r="AO1357" s="2"/>
      <c r="AP1357" s="2"/>
      <c r="AQ1357" s="2"/>
      <c r="AR1357" s="2"/>
      <c r="AS1357" s="2"/>
      <c r="AT1357" s="2"/>
      <c r="AU1357" s="2"/>
      <c r="AV1357" s="2"/>
      <c r="AW1357" s="2"/>
      <c r="AX1357" s="2"/>
      <c r="AY1357" s="2"/>
      <c r="AZ1357" s="2"/>
      <c r="BA1357" s="2"/>
      <c r="BB1357" s="2"/>
      <c r="BC1357" s="2"/>
      <c r="BD1357" s="2"/>
      <c r="BE1357" s="2"/>
    </row>
    <row r="1358" spans="1:57" s="3" customFormat="1" ht="63.75" customHeight="1">
      <c r="A1358" s="520" t="s">
        <v>11</v>
      </c>
      <c r="B1358" s="475"/>
      <c r="C1358" s="511" t="s">
        <v>782</v>
      </c>
      <c r="D1358" s="16">
        <v>1208</v>
      </c>
      <c r="E1358" s="63" t="s">
        <v>316</v>
      </c>
      <c r="F1358" s="75" t="s">
        <v>50</v>
      </c>
      <c r="G1358" s="254"/>
      <c r="H1358" s="613"/>
      <c r="I1358" s="67"/>
      <c r="J1358" s="258"/>
      <c r="K1358" s="258"/>
      <c r="L1358" s="258"/>
      <c r="M1358" s="258"/>
      <c r="N1358" s="216"/>
      <c r="O1358" s="50">
        <f t="shared" si="698"/>
        <v>0</v>
      </c>
      <c r="P1358" s="94">
        <f t="shared" si="699"/>
        <v>0</v>
      </c>
      <c r="Q1358" s="402">
        <v>11.95</v>
      </c>
      <c r="R1358" s="436">
        <f t="shared" ref="R1358" si="702">Q1358*$S$1</f>
        <v>776.75</v>
      </c>
      <c r="S1358" s="394">
        <v>609.44000000000005</v>
      </c>
      <c r="T1358" s="454">
        <v>21</v>
      </c>
      <c r="U1358" s="434">
        <f t="shared" ref="U1358" si="703">(V1358/R1358*100-100)*-1</f>
        <v>39.488638558094635</v>
      </c>
      <c r="V1358" s="458">
        <v>470.02199999999993</v>
      </c>
      <c r="W1358" s="752">
        <f t="shared" si="700"/>
        <v>0</v>
      </c>
      <c r="X1358" s="552">
        <f t="shared" si="701"/>
        <v>0</v>
      </c>
      <c r="Y1358" s="437" t="s">
        <v>771</v>
      </c>
      <c r="Z1358" s="435">
        <f t="shared" ref="Z1358" si="704">T1358</f>
        <v>21</v>
      </c>
      <c r="AA1358" s="427"/>
      <c r="AB1358" s="171"/>
      <c r="AC1358" s="1"/>
      <c r="AD1358" s="2"/>
      <c r="AE1358" s="2"/>
      <c r="AF1358" s="2"/>
      <c r="AG1358" s="2"/>
      <c r="AH1358" s="2"/>
      <c r="AI1358" s="2"/>
      <c r="AJ1358" s="2"/>
      <c r="AK1358" s="122"/>
      <c r="AL1358" s="2"/>
      <c r="AM1358" s="2"/>
      <c r="AN1358" s="2"/>
      <c r="AO1358" s="2"/>
      <c r="AP1358" s="2"/>
      <c r="AQ1358" s="2"/>
      <c r="AR1358" s="2"/>
      <c r="AS1358" s="2"/>
      <c r="AT1358" s="2"/>
      <c r="AU1358" s="2"/>
      <c r="AV1358" s="2"/>
      <c r="AW1358" s="2"/>
      <c r="AX1358" s="2"/>
      <c r="AY1358" s="2"/>
      <c r="AZ1358" s="2"/>
      <c r="BA1358" s="2"/>
      <c r="BB1358" s="2"/>
      <c r="BC1358" s="2"/>
      <c r="BD1358" s="2"/>
      <c r="BE1358" s="2"/>
    </row>
    <row r="1359" spans="1:57" s="3" customFormat="1" ht="63.75" customHeight="1">
      <c r="A1359" s="520" t="s">
        <v>11</v>
      </c>
      <c r="B1359" s="476"/>
      <c r="C1359" s="511" t="s">
        <v>782</v>
      </c>
      <c r="D1359" s="16">
        <v>1206</v>
      </c>
      <c r="E1359" s="63" t="s">
        <v>249</v>
      </c>
      <c r="F1359" s="75" t="s">
        <v>26</v>
      </c>
      <c r="G1359" s="67"/>
      <c r="H1359" s="258"/>
      <c r="I1359" s="613"/>
      <c r="J1359" s="258"/>
      <c r="K1359" s="258"/>
      <c r="L1359" s="258"/>
      <c r="M1359" s="258"/>
      <c r="N1359" s="216"/>
      <c r="O1359" s="50">
        <f t="shared" si="698"/>
        <v>0</v>
      </c>
      <c r="P1359" s="94">
        <f t="shared" si="699"/>
        <v>0</v>
      </c>
      <c r="Q1359" s="678">
        <v>11.72</v>
      </c>
      <c r="R1359" s="736">
        <v>761.80000000000007</v>
      </c>
      <c r="S1359" s="745">
        <v>609.44000000000005</v>
      </c>
      <c r="T1359" s="454">
        <v>20</v>
      </c>
      <c r="U1359" s="434">
        <v>35.001443948542928</v>
      </c>
      <c r="V1359" s="458">
        <v>495.15899999999999</v>
      </c>
      <c r="W1359" s="752">
        <f t="shared" si="700"/>
        <v>0</v>
      </c>
      <c r="X1359" s="552">
        <f t="shared" si="701"/>
        <v>0</v>
      </c>
      <c r="Y1359" s="437" t="s">
        <v>771</v>
      </c>
      <c r="Z1359" s="435">
        <v>20</v>
      </c>
      <c r="AA1359" s="427"/>
      <c r="AB1359" s="171"/>
      <c r="AC1359" s="1"/>
      <c r="AD1359" s="2"/>
      <c r="AE1359" s="2"/>
      <c r="AF1359" s="2"/>
      <c r="AG1359" s="2"/>
      <c r="AH1359" s="2"/>
      <c r="AI1359" s="2"/>
      <c r="AJ1359" s="2"/>
      <c r="AK1359" s="122"/>
      <c r="AL1359" s="2"/>
      <c r="AM1359" s="2"/>
      <c r="AN1359" s="2"/>
      <c r="AO1359" s="2"/>
      <c r="AP1359" s="2"/>
      <c r="AQ1359" s="2"/>
      <c r="AR1359" s="2"/>
      <c r="AS1359" s="2"/>
      <c r="AT1359" s="2"/>
      <c r="AU1359" s="2"/>
      <c r="AV1359" s="2"/>
      <c r="AW1359" s="2"/>
      <c r="AX1359" s="2"/>
      <c r="AY1359" s="2"/>
      <c r="AZ1359" s="2"/>
      <c r="BA1359" s="2"/>
      <c r="BB1359" s="2"/>
      <c r="BC1359" s="2"/>
      <c r="BD1359" s="2"/>
      <c r="BE1359" s="2"/>
    </row>
    <row r="1360" spans="1:57" s="3" customFormat="1" ht="63.75" customHeight="1">
      <c r="A1360" s="520" t="s">
        <v>11</v>
      </c>
      <c r="B1360" s="476"/>
      <c r="C1360" s="511" t="s">
        <v>782</v>
      </c>
      <c r="D1360" s="16">
        <v>1206</v>
      </c>
      <c r="E1360" s="63" t="s">
        <v>249</v>
      </c>
      <c r="F1360" s="68" t="s">
        <v>47</v>
      </c>
      <c r="G1360" s="258"/>
      <c r="H1360" s="258"/>
      <c r="I1360" s="613"/>
      <c r="J1360" s="258"/>
      <c r="K1360" s="258"/>
      <c r="L1360" s="258"/>
      <c r="M1360" s="258"/>
      <c r="N1360" s="216"/>
      <c r="O1360" s="50">
        <f t="shared" si="698"/>
        <v>0</v>
      </c>
      <c r="P1360" s="94">
        <f t="shared" si="699"/>
        <v>0</v>
      </c>
      <c r="Q1360" s="678">
        <v>11.72</v>
      </c>
      <c r="R1360" s="736">
        <v>761.80000000000007</v>
      </c>
      <c r="S1360" s="745">
        <v>609.44000000000005</v>
      </c>
      <c r="T1360" s="454">
        <v>20</v>
      </c>
      <c r="U1360" s="434">
        <v>35.001443948542928</v>
      </c>
      <c r="V1360" s="458">
        <v>495.15899999999999</v>
      </c>
      <c r="W1360" s="752">
        <f t="shared" si="700"/>
        <v>0</v>
      </c>
      <c r="X1360" s="552">
        <f t="shared" si="701"/>
        <v>0</v>
      </c>
      <c r="Y1360" s="437" t="s">
        <v>771</v>
      </c>
      <c r="Z1360" s="435">
        <v>20</v>
      </c>
      <c r="AA1360" s="427"/>
      <c r="AB1360" s="171"/>
      <c r="AC1360" s="1"/>
      <c r="AD1360" s="2"/>
      <c r="AE1360" s="2"/>
      <c r="AF1360" s="2"/>
      <c r="AG1360" s="2"/>
      <c r="AH1360" s="2"/>
      <c r="AI1360" s="2"/>
      <c r="AJ1360" s="2"/>
      <c r="AK1360" s="122"/>
      <c r="AL1360" s="2"/>
      <c r="AM1360" s="2"/>
      <c r="AN1360" s="2"/>
      <c r="AO1360" s="2"/>
      <c r="AP1360" s="2"/>
      <c r="AQ1360" s="2"/>
      <c r="AR1360" s="2"/>
      <c r="AS1360" s="2"/>
      <c r="AT1360" s="2"/>
      <c r="AU1360" s="2"/>
      <c r="AV1360" s="2"/>
      <c r="AW1360" s="2"/>
      <c r="AX1360" s="2"/>
      <c r="AY1360" s="2"/>
      <c r="AZ1360" s="2"/>
      <c r="BA1360" s="2"/>
      <c r="BB1360" s="2"/>
      <c r="BC1360" s="2"/>
      <c r="BD1360" s="2"/>
      <c r="BE1360" s="2"/>
    </row>
    <row r="1361" spans="1:16359" s="3" customFormat="1" ht="63.75" customHeight="1">
      <c r="A1361" s="520" t="s">
        <v>11</v>
      </c>
      <c r="B1361" s="476"/>
      <c r="C1361" s="511" t="s">
        <v>782</v>
      </c>
      <c r="D1361" s="16">
        <v>1206</v>
      </c>
      <c r="E1361" s="63" t="s">
        <v>249</v>
      </c>
      <c r="F1361" s="68" t="s">
        <v>4</v>
      </c>
      <c r="G1361" s="258"/>
      <c r="H1361" s="258"/>
      <c r="I1361" s="613"/>
      <c r="J1361" s="258"/>
      <c r="K1361" s="258"/>
      <c r="L1361" s="258"/>
      <c r="M1361" s="258"/>
      <c r="N1361" s="216"/>
      <c r="O1361" s="50">
        <f t="shared" si="698"/>
        <v>0</v>
      </c>
      <c r="P1361" s="94">
        <f t="shared" si="699"/>
        <v>0</v>
      </c>
      <c r="Q1361" s="678">
        <v>11.72</v>
      </c>
      <c r="R1361" s="736">
        <v>761.80000000000007</v>
      </c>
      <c r="S1361" s="745">
        <v>609.44000000000005</v>
      </c>
      <c r="T1361" s="454">
        <v>20</v>
      </c>
      <c r="U1361" s="434">
        <v>35.001443948542928</v>
      </c>
      <c r="V1361" s="458">
        <v>495.15899999999999</v>
      </c>
      <c r="W1361" s="752">
        <f t="shared" si="700"/>
        <v>0</v>
      </c>
      <c r="X1361" s="552">
        <f t="shared" si="701"/>
        <v>0</v>
      </c>
      <c r="Y1361" s="437" t="s">
        <v>771</v>
      </c>
      <c r="Z1361" s="435">
        <v>20</v>
      </c>
      <c r="AA1361" s="427"/>
      <c r="AB1361" s="171"/>
      <c r="AC1361" s="1"/>
      <c r="AD1361" s="2"/>
      <c r="AE1361" s="2"/>
      <c r="AF1361" s="2"/>
      <c r="AG1361" s="2"/>
      <c r="AH1361" s="2"/>
      <c r="AI1361" s="2"/>
      <c r="AJ1361" s="2"/>
      <c r="AK1361" s="122"/>
      <c r="AL1361" s="2"/>
      <c r="AM1361" s="2"/>
      <c r="AN1361" s="2"/>
      <c r="AO1361" s="2"/>
      <c r="AP1361" s="2"/>
      <c r="AQ1361" s="2"/>
      <c r="AR1361" s="2"/>
      <c r="AS1361" s="2"/>
      <c r="AT1361" s="2"/>
      <c r="AU1361" s="2"/>
      <c r="AV1361" s="2"/>
      <c r="AW1361" s="2"/>
      <c r="AX1361" s="2"/>
      <c r="AY1361" s="2"/>
      <c r="AZ1361" s="2"/>
      <c r="BA1361" s="2"/>
      <c r="BB1361" s="2"/>
      <c r="BC1361" s="2"/>
      <c r="BD1361" s="2"/>
      <c r="BE1361" s="2"/>
    </row>
    <row r="1362" spans="1:16359" s="3" customFormat="1" ht="63.75" customHeight="1">
      <c r="A1362" s="520" t="s">
        <v>11</v>
      </c>
      <c r="B1362" s="476"/>
      <c r="C1362" s="511" t="s">
        <v>782</v>
      </c>
      <c r="D1362" s="16">
        <v>1206</v>
      </c>
      <c r="E1362" s="63" t="s">
        <v>249</v>
      </c>
      <c r="F1362" s="75" t="s">
        <v>5</v>
      </c>
      <c r="G1362" s="67"/>
      <c r="H1362" s="258"/>
      <c r="I1362" s="613"/>
      <c r="J1362" s="258"/>
      <c r="K1362" s="258"/>
      <c r="L1362" s="258"/>
      <c r="M1362" s="258"/>
      <c r="N1362" s="216"/>
      <c r="O1362" s="50">
        <f t="shared" si="698"/>
        <v>0</v>
      </c>
      <c r="P1362" s="94">
        <f t="shared" si="699"/>
        <v>0</v>
      </c>
      <c r="Q1362" s="678">
        <v>11.72</v>
      </c>
      <c r="R1362" s="736">
        <v>761.80000000000007</v>
      </c>
      <c r="S1362" s="745">
        <v>609.44000000000005</v>
      </c>
      <c r="T1362" s="454">
        <v>20</v>
      </c>
      <c r="U1362" s="434">
        <v>35.001443948542928</v>
      </c>
      <c r="V1362" s="458">
        <v>495.15899999999999</v>
      </c>
      <c r="W1362" s="752">
        <f t="shared" si="700"/>
        <v>0</v>
      </c>
      <c r="X1362" s="552">
        <f t="shared" si="701"/>
        <v>0</v>
      </c>
      <c r="Y1362" s="437" t="s">
        <v>771</v>
      </c>
      <c r="Z1362" s="435">
        <v>20</v>
      </c>
      <c r="AA1362" s="427"/>
      <c r="AB1362" s="171"/>
      <c r="AC1362" s="1"/>
      <c r="AD1362" s="2"/>
      <c r="AE1362" s="2"/>
      <c r="AF1362" s="2"/>
      <c r="AG1362" s="2"/>
      <c r="AH1362" s="2"/>
      <c r="AI1362" s="2"/>
      <c r="AJ1362" s="2"/>
      <c r="AK1362" s="122"/>
      <c r="AL1362" s="2"/>
      <c r="AM1362" s="2"/>
      <c r="AN1362" s="2"/>
      <c r="AO1362" s="2"/>
      <c r="AP1362" s="2"/>
      <c r="AQ1362" s="2"/>
      <c r="AR1362" s="2"/>
      <c r="AS1362" s="2"/>
      <c r="AT1362" s="2"/>
      <c r="AU1362" s="2"/>
      <c r="AV1362" s="2"/>
      <c r="AW1362" s="2"/>
      <c r="AX1362" s="2"/>
      <c r="AY1362" s="2"/>
      <c r="AZ1362" s="2"/>
      <c r="BA1362" s="2"/>
      <c r="BB1362" s="2"/>
      <c r="BC1362" s="2"/>
      <c r="BD1362" s="2"/>
      <c r="BE1362" s="2"/>
    </row>
    <row r="1363" spans="1:16359" s="3" customFormat="1" ht="63.75" customHeight="1">
      <c r="A1363" s="520" t="s">
        <v>11</v>
      </c>
      <c r="B1363" s="481"/>
      <c r="C1363" s="511" t="s">
        <v>782</v>
      </c>
      <c r="D1363" s="18">
        <v>1206</v>
      </c>
      <c r="E1363" s="63" t="s">
        <v>249</v>
      </c>
      <c r="F1363" s="79" t="s">
        <v>43</v>
      </c>
      <c r="G1363" s="67"/>
      <c r="H1363" s="258"/>
      <c r="I1363" s="625"/>
      <c r="J1363" s="258"/>
      <c r="K1363" s="258"/>
      <c r="L1363" s="258"/>
      <c r="M1363" s="258"/>
      <c r="N1363" s="216"/>
      <c r="O1363" s="50">
        <f t="shared" si="698"/>
        <v>0</v>
      </c>
      <c r="P1363" s="94">
        <f t="shared" si="699"/>
        <v>0</v>
      </c>
      <c r="Q1363" s="678">
        <v>11.72</v>
      </c>
      <c r="R1363" s="736">
        <v>761.80000000000007</v>
      </c>
      <c r="S1363" s="745">
        <v>609.44000000000005</v>
      </c>
      <c r="T1363" s="454">
        <v>20</v>
      </c>
      <c r="U1363" s="434">
        <v>35.001443948542928</v>
      </c>
      <c r="V1363" s="458">
        <v>495.15899999999999</v>
      </c>
      <c r="W1363" s="752">
        <f t="shared" si="700"/>
        <v>0</v>
      </c>
      <c r="X1363" s="552">
        <f t="shared" si="701"/>
        <v>0</v>
      </c>
      <c r="Y1363" s="437" t="s">
        <v>771</v>
      </c>
      <c r="Z1363" s="435">
        <v>20</v>
      </c>
      <c r="AA1363" s="427"/>
      <c r="AB1363" s="171"/>
      <c r="AC1363" s="9"/>
      <c r="AD1363" s="10"/>
      <c r="AE1363" s="10"/>
      <c r="AF1363" s="10"/>
      <c r="AG1363" s="10"/>
      <c r="AH1363" s="10"/>
      <c r="AI1363" s="10"/>
      <c r="AJ1363" s="10"/>
      <c r="AK1363" s="123"/>
      <c r="AL1363" s="2"/>
      <c r="AM1363" s="2"/>
      <c r="AN1363" s="2"/>
      <c r="AO1363" s="2"/>
      <c r="AP1363" s="2"/>
      <c r="AQ1363" s="2"/>
      <c r="AR1363" s="2"/>
      <c r="AS1363" s="2"/>
      <c r="AT1363" s="2"/>
      <c r="AU1363" s="2"/>
      <c r="AV1363" s="2"/>
      <c r="AW1363" s="2"/>
      <c r="AX1363" s="2"/>
      <c r="AY1363" s="2"/>
      <c r="AZ1363" s="2"/>
      <c r="BA1363" s="2"/>
      <c r="BB1363" s="2"/>
      <c r="BC1363" s="2"/>
      <c r="BD1363" s="2"/>
      <c r="BE1363" s="2"/>
    </row>
    <row r="1364" spans="1:16359" s="3" customFormat="1" ht="18.75" customHeight="1">
      <c r="A1364" s="536"/>
      <c r="B1364" s="268"/>
      <c r="C1364" s="322"/>
      <c r="D1364" s="268"/>
      <c r="E1364" s="269"/>
      <c r="F1364" s="270"/>
      <c r="G1364" s="271"/>
      <c r="H1364" s="271"/>
      <c r="I1364" s="271"/>
      <c r="J1364" s="271"/>
      <c r="K1364" s="271"/>
      <c r="L1364" s="271"/>
      <c r="M1364" s="271"/>
      <c r="N1364" s="114"/>
      <c r="O1364" s="391"/>
      <c r="P1364" s="401"/>
      <c r="Q1364" s="401"/>
      <c r="R1364" s="738"/>
      <c r="S1364" s="763"/>
      <c r="T1364" s="428"/>
      <c r="U1364" s="428"/>
      <c r="V1364" s="331"/>
      <c r="W1364" s="770" t="s">
        <v>22</v>
      </c>
      <c r="X1364" s="552">
        <v>0</v>
      </c>
      <c r="Y1364" s="422"/>
      <c r="Z1364" s="170"/>
      <c r="AA1364" s="88"/>
      <c r="AB1364" s="171"/>
      <c r="AC1364" s="88"/>
      <c r="AD1364" s="162"/>
      <c r="AE1364" s="162"/>
      <c r="AF1364" s="162"/>
      <c r="AG1364" s="162"/>
      <c r="AH1364" s="162"/>
      <c r="AI1364" s="162"/>
      <c r="AJ1364" s="162"/>
      <c r="AK1364" s="163"/>
      <c r="AL1364" s="162"/>
      <c r="AM1364" s="162"/>
      <c r="AN1364" s="162"/>
      <c r="AO1364" s="162"/>
      <c r="AP1364" s="162"/>
      <c r="AQ1364" s="162"/>
      <c r="AR1364" s="162"/>
      <c r="AS1364" s="162"/>
      <c r="AT1364" s="162"/>
      <c r="AU1364" s="162"/>
      <c r="AV1364" s="162"/>
      <c r="AW1364" s="162"/>
      <c r="AX1364" s="162"/>
      <c r="AY1364" s="162"/>
      <c r="AZ1364" s="162"/>
      <c r="BA1364" s="162"/>
      <c r="BB1364" s="162"/>
      <c r="BC1364" s="162"/>
      <c r="BD1364" s="162"/>
      <c r="BE1364" s="162"/>
      <c r="BF1364" s="165"/>
      <c r="BG1364" s="165"/>
      <c r="BH1364" s="165"/>
      <c r="BI1364" s="165"/>
      <c r="BJ1364" s="165"/>
      <c r="BK1364" s="165"/>
      <c r="BL1364" s="165"/>
      <c r="BM1364" s="165"/>
      <c r="BN1364" s="165"/>
      <c r="BO1364" s="165"/>
      <c r="BP1364" s="165"/>
      <c r="BQ1364" s="165"/>
      <c r="BR1364" s="165"/>
      <c r="BS1364" s="165"/>
      <c r="BT1364" s="165"/>
      <c r="BU1364" s="165"/>
      <c r="BV1364" s="165"/>
      <c r="BW1364" s="165"/>
      <c r="BX1364" s="165"/>
      <c r="BY1364" s="165"/>
      <c r="BZ1364" s="165"/>
      <c r="CA1364" s="165"/>
      <c r="CB1364" s="165"/>
      <c r="CC1364" s="165"/>
      <c r="CD1364" s="165"/>
      <c r="CE1364" s="165"/>
      <c r="CF1364" s="165"/>
      <c r="CG1364" s="165"/>
      <c r="CH1364" s="165"/>
      <c r="CI1364" s="165"/>
      <c r="CJ1364" s="165"/>
      <c r="CK1364" s="165"/>
      <c r="CL1364" s="165"/>
      <c r="CM1364" s="165"/>
      <c r="CN1364" s="165"/>
      <c r="CO1364" s="165"/>
      <c r="CP1364" s="165"/>
      <c r="CQ1364" s="165"/>
      <c r="CR1364" s="165"/>
      <c r="CS1364" s="165"/>
      <c r="CT1364" s="165"/>
      <c r="CU1364" s="165"/>
      <c r="CV1364" s="165"/>
      <c r="CW1364" s="165"/>
      <c r="CX1364" s="165"/>
      <c r="CY1364" s="165"/>
      <c r="CZ1364" s="165"/>
      <c r="DA1364" s="165"/>
      <c r="DB1364" s="165"/>
      <c r="DC1364" s="165"/>
      <c r="DD1364" s="165"/>
      <c r="DE1364" s="165"/>
      <c r="DF1364" s="165"/>
      <c r="DG1364" s="165"/>
      <c r="DH1364" s="165"/>
      <c r="DI1364" s="165"/>
      <c r="DJ1364" s="165"/>
      <c r="DK1364" s="165"/>
      <c r="DL1364" s="165"/>
      <c r="DM1364" s="165"/>
      <c r="DN1364" s="165"/>
      <c r="DO1364" s="165"/>
      <c r="DP1364" s="165"/>
      <c r="DQ1364" s="165"/>
      <c r="DR1364" s="165"/>
      <c r="DS1364" s="165"/>
      <c r="DT1364" s="165"/>
      <c r="DU1364" s="165"/>
      <c r="DV1364" s="165"/>
      <c r="DW1364" s="165"/>
      <c r="DX1364" s="165"/>
      <c r="DY1364" s="165"/>
      <c r="DZ1364" s="165"/>
      <c r="EA1364" s="165"/>
      <c r="EB1364" s="165"/>
      <c r="EC1364" s="165"/>
      <c r="ED1364" s="165"/>
      <c r="EE1364" s="165"/>
      <c r="EF1364" s="165"/>
      <c r="EG1364" s="165"/>
      <c r="EH1364" s="165"/>
      <c r="EI1364" s="165"/>
      <c r="EJ1364" s="165"/>
      <c r="EK1364" s="165"/>
      <c r="EL1364" s="165"/>
      <c r="EM1364" s="165"/>
      <c r="EN1364" s="165"/>
      <c r="EO1364" s="165"/>
      <c r="EP1364" s="165"/>
      <c r="EQ1364" s="165"/>
      <c r="ER1364" s="165"/>
      <c r="ES1364" s="165"/>
      <c r="ET1364" s="165"/>
      <c r="EU1364" s="165"/>
      <c r="EV1364" s="165"/>
      <c r="EW1364" s="165"/>
      <c r="EX1364" s="165"/>
      <c r="EY1364" s="165"/>
      <c r="EZ1364" s="165"/>
      <c r="FA1364" s="165"/>
      <c r="FB1364" s="165"/>
      <c r="FC1364" s="165"/>
      <c r="FD1364" s="165"/>
      <c r="FE1364" s="165"/>
      <c r="FF1364" s="165"/>
      <c r="FG1364" s="165"/>
      <c r="FH1364" s="165"/>
      <c r="FI1364" s="165"/>
      <c r="FJ1364" s="165"/>
      <c r="FK1364" s="165"/>
      <c r="FL1364" s="165"/>
      <c r="FM1364" s="165"/>
      <c r="FN1364" s="165"/>
      <c r="FO1364" s="165"/>
      <c r="FP1364" s="165"/>
      <c r="FQ1364" s="165"/>
      <c r="FR1364" s="165"/>
      <c r="FS1364" s="165"/>
      <c r="FT1364" s="165"/>
      <c r="FU1364" s="165"/>
      <c r="FV1364" s="165"/>
      <c r="FW1364" s="165"/>
      <c r="FX1364" s="165"/>
      <c r="FY1364" s="165"/>
      <c r="FZ1364" s="165"/>
      <c r="GA1364" s="165"/>
      <c r="GB1364" s="165"/>
      <c r="GC1364" s="165"/>
      <c r="GD1364" s="165"/>
      <c r="GE1364" s="165"/>
      <c r="GF1364" s="165"/>
      <c r="GG1364" s="165"/>
      <c r="GH1364" s="165"/>
      <c r="GI1364" s="165"/>
      <c r="GJ1364" s="165"/>
      <c r="GK1364" s="165"/>
      <c r="GL1364" s="165"/>
      <c r="GM1364" s="165"/>
      <c r="GN1364" s="165"/>
      <c r="GO1364" s="165"/>
      <c r="GP1364" s="165"/>
      <c r="GQ1364" s="165"/>
      <c r="GR1364" s="165"/>
      <c r="GS1364" s="165"/>
      <c r="GT1364" s="165"/>
      <c r="GU1364" s="165"/>
      <c r="GV1364" s="165"/>
      <c r="GW1364" s="165"/>
      <c r="GX1364" s="165"/>
      <c r="GY1364" s="165"/>
      <c r="GZ1364" s="165"/>
      <c r="HA1364" s="165"/>
      <c r="HB1364" s="165"/>
      <c r="HC1364" s="165"/>
      <c r="HD1364" s="165"/>
      <c r="HE1364" s="165"/>
      <c r="HF1364" s="165"/>
      <c r="HG1364" s="165"/>
      <c r="HH1364" s="165"/>
      <c r="HI1364" s="165"/>
      <c r="HJ1364" s="165"/>
      <c r="HK1364" s="165"/>
      <c r="HL1364" s="165"/>
      <c r="HM1364" s="165"/>
      <c r="HN1364" s="165"/>
      <c r="HO1364" s="165"/>
      <c r="HP1364" s="165"/>
      <c r="HQ1364" s="165"/>
      <c r="HR1364" s="165"/>
      <c r="HS1364" s="165"/>
      <c r="HT1364" s="165"/>
      <c r="HU1364" s="165"/>
      <c r="HV1364" s="165"/>
      <c r="HW1364" s="165"/>
      <c r="HX1364" s="165"/>
      <c r="HY1364" s="165"/>
      <c r="HZ1364" s="165"/>
      <c r="IA1364" s="165"/>
      <c r="IB1364" s="165"/>
      <c r="IC1364" s="165"/>
      <c r="ID1364" s="165"/>
      <c r="IE1364" s="165"/>
      <c r="IF1364" s="165"/>
      <c r="IG1364" s="165"/>
      <c r="IH1364" s="165"/>
      <c r="II1364" s="165"/>
      <c r="IJ1364" s="165"/>
      <c r="IK1364" s="165"/>
      <c r="IL1364" s="165"/>
      <c r="IM1364" s="165"/>
      <c r="IN1364" s="165"/>
      <c r="IO1364" s="165"/>
      <c r="IP1364" s="165"/>
      <c r="IQ1364" s="165"/>
      <c r="IR1364" s="165"/>
      <c r="IS1364" s="165"/>
      <c r="IT1364" s="165"/>
      <c r="IU1364" s="165"/>
      <c r="IV1364" s="165"/>
      <c r="IW1364" s="165"/>
      <c r="IX1364" s="165"/>
      <c r="IY1364" s="165"/>
      <c r="IZ1364" s="165"/>
      <c r="JA1364" s="165"/>
      <c r="JB1364" s="165"/>
      <c r="JC1364" s="165"/>
      <c r="JD1364" s="165"/>
      <c r="JE1364" s="165"/>
      <c r="JF1364" s="165"/>
      <c r="JG1364" s="165"/>
      <c r="JH1364" s="165"/>
      <c r="JI1364" s="165"/>
      <c r="JJ1364" s="165"/>
      <c r="JK1364" s="165"/>
      <c r="JL1364" s="165"/>
      <c r="JM1364" s="165"/>
      <c r="JN1364" s="165"/>
      <c r="JO1364" s="165"/>
      <c r="JP1364" s="165"/>
      <c r="JQ1364" s="165"/>
      <c r="JR1364" s="165"/>
      <c r="JS1364" s="165"/>
      <c r="JT1364" s="165"/>
      <c r="JU1364" s="165"/>
      <c r="JV1364" s="165"/>
      <c r="JW1364" s="165"/>
      <c r="JX1364" s="165"/>
      <c r="JY1364" s="165"/>
      <c r="JZ1364" s="165"/>
      <c r="KA1364" s="165"/>
      <c r="KB1364" s="165"/>
      <c r="KC1364" s="165"/>
      <c r="KD1364" s="165"/>
      <c r="KE1364" s="165"/>
      <c r="KF1364" s="165"/>
      <c r="KG1364" s="165"/>
      <c r="KH1364" s="165"/>
      <c r="KI1364" s="165"/>
      <c r="KJ1364" s="165"/>
      <c r="KK1364" s="165"/>
      <c r="KL1364" s="165"/>
      <c r="KM1364" s="165"/>
      <c r="KN1364" s="165"/>
      <c r="KO1364" s="165"/>
      <c r="KP1364" s="165"/>
      <c r="KQ1364" s="165"/>
      <c r="KR1364" s="165"/>
      <c r="KS1364" s="165"/>
      <c r="KT1364" s="165"/>
      <c r="KU1364" s="165"/>
      <c r="KV1364" s="165"/>
      <c r="KW1364" s="165"/>
      <c r="KX1364" s="165"/>
      <c r="KY1364" s="165"/>
      <c r="KZ1364" s="165"/>
      <c r="LA1364" s="165"/>
      <c r="LB1364" s="165"/>
      <c r="LC1364" s="165"/>
      <c r="LD1364" s="165"/>
      <c r="LE1364" s="165"/>
      <c r="LF1364" s="165"/>
      <c r="LG1364" s="165"/>
      <c r="LH1364" s="165"/>
      <c r="LI1364" s="165"/>
      <c r="LJ1364" s="165"/>
      <c r="LK1364" s="165"/>
      <c r="LL1364" s="165"/>
      <c r="LM1364" s="165"/>
      <c r="LN1364" s="165"/>
      <c r="LO1364" s="165"/>
      <c r="LP1364" s="165"/>
      <c r="LQ1364" s="165"/>
      <c r="LR1364" s="165"/>
      <c r="LS1364" s="165"/>
      <c r="LT1364" s="165"/>
      <c r="LU1364" s="165"/>
      <c r="LV1364" s="165"/>
      <c r="LW1364" s="165"/>
      <c r="LX1364" s="165"/>
      <c r="LY1364" s="165"/>
      <c r="LZ1364" s="165"/>
      <c r="MA1364" s="165"/>
      <c r="MB1364" s="165"/>
      <c r="MC1364" s="165"/>
      <c r="MD1364" s="165"/>
      <c r="ME1364" s="165"/>
      <c r="MF1364" s="165"/>
      <c r="MG1364" s="165"/>
      <c r="MH1364" s="165"/>
      <c r="MI1364" s="165"/>
      <c r="MJ1364" s="165"/>
      <c r="MK1364" s="165"/>
      <c r="ML1364" s="165"/>
      <c r="MM1364" s="165"/>
      <c r="MN1364" s="165"/>
      <c r="MO1364" s="165"/>
      <c r="MP1364" s="165"/>
      <c r="MQ1364" s="165"/>
      <c r="MR1364" s="165"/>
      <c r="MS1364" s="165"/>
      <c r="MT1364" s="165"/>
      <c r="MU1364" s="165"/>
      <c r="MV1364" s="165"/>
      <c r="MW1364" s="165"/>
      <c r="MX1364" s="165"/>
      <c r="MY1364" s="165"/>
      <c r="MZ1364" s="165"/>
      <c r="NA1364" s="165"/>
      <c r="NB1364" s="165"/>
      <c r="NC1364" s="165"/>
      <c r="ND1364" s="165"/>
      <c r="NE1364" s="165"/>
      <c r="NF1364" s="165"/>
      <c r="NG1364" s="165"/>
      <c r="NH1364" s="165"/>
      <c r="NI1364" s="165"/>
      <c r="NJ1364" s="165"/>
      <c r="NK1364" s="165"/>
      <c r="NL1364" s="165"/>
      <c r="NM1364" s="165"/>
      <c r="NN1364" s="165"/>
      <c r="NO1364" s="165"/>
      <c r="NP1364" s="165"/>
      <c r="NQ1364" s="165"/>
      <c r="NR1364" s="165"/>
      <c r="NS1364" s="165"/>
      <c r="NT1364" s="165"/>
      <c r="NU1364" s="165"/>
      <c r="NV1364" s="165"/>
      <c r="NW1364" s="165"/>
      <c r="NX1364" s="165"/>
      <c r="NY1364" s="165"/>
      <c r="NZ1364" s="165"/>
      <c r="OA1364" s="165"/>
      <c r="OB1364" s="165"/>
      <c r="OC1364" s="165"/>
      <c r="OD1364" s="165"/>
      <c r="OE1364" s="165"/>
      <c r="OF1364" s="165"/>
      <c r="OG1364" s="165"/>
      <c r="OH1364" s="165"/>
      <c r="OI1364" s="165"/>
      <c r="OJ1364" s="165"/>
      <c r="OK1364" s="165"/>
      <c r="OL1364" s="165"/>
      <c r="OM1364" s="165"/>
      <c r="ON1364" s="165"/>
      <c r="OO1364" s="165"/>
      <c r="OP1364" s="165"/>
      <c r="OQ1364" s="165"/>
      <c r="OR1364" s="165"/>
      <c r="OS1364" s="165"/>
      <c r="OT1364" s="165"/>
      <c r="OU1364" s="165"/>
      <c r="OV1364" s="165"/>
      <c r="OW1364" s="165"/>
      <c r="OX1364" s="165"/>
      <c r="OY1364" s="165"/>
      <c r="OZ1364" s="165"/>
      <c r="PA1364" s="165"/>
      <c r="PB1364" s="165"/>
      <c r="PC1364" s="165"/>
      <c r="PD1364" s="165"/>
      <c r="PE1364" s="165"/>
      <c r="PF1364" s="165"/>
      <c r="PG1364" s="165"/>
      <c r="PH1364" s="165"/>
      <c r="PI1364" s="165"/>
      <c r="PJ1364" s="165"/>
      <c r="PK1364" s="165"/>
      <c r="PL1364" s="165"/>
      <c r="PM1364" s="165"/>
      <c r="PN1364" s="165"/>
      <c r="PO1364" s="165"/>
      <c r="PP1364" s="165"/>
      <c r="PQ1364" s="165"/>
      <c r="PR1364" s="165"/>
      <c r="PS1364" s="165"/>
      <c r="PT1364" s="165"/>
      <c r="PU1364" s="165"/>
      <c r="PV1364" s="165"/>
      <c r="PW1364" s="165"/>
      <c r="PX1364" s="165"/>
      <c r="PY1364" s="165"/>
      <c r="PZ1364" s="165"/>
      <c r="QA1364" s="165"/>
      <c r="QB1364" s="165"/>
      <c r="QC1364" s="165"/>
      <c r="QD1364" s="165"/>
      <c r="QE1364" s="165"/>
      <c r="QF1364" s="165"/>
      <c r="QG1364" s="165"/>
      <c r="QH1364" s="165"/>
      <c r="QI1364" s="165"/>
      <c r="QJ1364" s="165"/>
      <c r="QK1364" s="165"/>
      <c r="QL1364" s="165"/>
      <c r="QM1364" s="165"/>
      <c r="QN1364" s="165"/>
      <c r="QO1364" s="165"/>
      <c r="QP1364" s="165"/>
      <c r="QQ1364" s="165"/>
      <c r="QR1364" s="165"/>
      <c r="QS1364" s="165"/>
      <c r="QT1364" s="165"/>
      <c r="QU1364" s="165"/>
      <c r="QV1364" s="165"/>
      <c r="QW1364" s="165"/>
      <c r="QX1364" s="165"/>
      <c r="QY1364" s="165"/>
      <c r="QZ1364" s="165"/>
      <c r="RA1364" s="165"/>
      <c r="RB1364" s="165"/>
      <c r="RC1364" s="165"/>
      <c r="RD1364" s="165"/>
      <c r="RE1364" s="165"/>
      <c r="RF1364" s="165"/>
      <c r="RG1364" s="165"/>
      <c r="RH1364" s="165"/>
      <c r="RI1364" s="165"/>
      <c r="RJ1364" s="165"/>
      <c r="RK1364" s="165"/>
      <c r="RL1364" s="165"/>
      <c r="RM1364" s="165"/>
      <c r="RN1364" s="165"/>
      <c r="RO1364" s="165"/>
      <c r="RP1364" s="165"/>
      <c r="RQ1364" s="165"/>
      <c r="RR1364" s="165"/>
      <c r="RS1364" s="165"/>
      <c r="RT1364" s="165"/>
      <c r="RU1364" s="165"/>
      <c r="RV1364" s="165"/>
      <c r="RW1364" s="165"/>
      <c r="RX1364" s="165"/>
      <c r="RY1364" s="165"/>
      <c r="RZ1364" s="165"/>
      <c r="SA1364" s="165"/>
      <c r="SB1364" s="165"/>
      <c r="SC1364" s="165"/>
      <c r="SD1364" s="165"/>
      <c r="SE1364" s="165"/>
      <c r="SF1364" s="165"/>
      <c r="SG1364" s="165"/>
      <c r="SH1364" s="165"/>
      <c r="SI1364" s="165"/>
      <c r="SJ1364" s="165"/>
      <c r="SK1364" s="165"/>
      <c r="SL1364" s="165"/>
      <c r="SM1364" s="165"/>
      <c r="SN1364" s="165"/>
      <c r="SO1364" s="165"/>
      <c r="SP1364" s="165"/>
      <c r="SQ1364" s="165"/>
      <c r="SR1364" s="165"/>
      <c r="SS1364" s="165"/>
      <c r="ST1364" s="165"/>
      <c r="SU1364" s="165"/>
      <c r="SV1364" s="165"/>
      <c r="SW1364" s="165"/>
      <c r="SX1364" s="165"/>
      <c r="SY1364" s="165"/>
      <c r="SZ1364" s="165"/>
      <c r="TA1364" s="165"/>
      <c r="TB1364" s="165"/>
      <c r="TC1364" s="165"/>
      <c r="TD1364" s="165"/>
      <c r="TE1364" s="165"/>
      <c r="TF1364" s="165"/>
      <c r="TG1364" s="165"/>
      <c r="TH1364" s="165"/>
      <c r="TI1364" s="165"/>
      <c r="TJ1364" s="165"/>
      <c r="TK1364" s="165"/>
      <c r="TL1364" s="165"/>
      <c r="TM1364" s="165"/>
      <c r="TN1364" s="165"/>
      <c r="TO1364" s="165"/>
      <c r="TP1364" s="165"/>
      <c r="TQ1364" s="165"/>
      <c r="TR1364" s="165"/>
      <c r="TS1364" s="165"/>
      <c r="TT1364" s="165"/>
      <c r="TU1364" s="165"/>
      <c r="TV1364" s="165"/>
      <c r="TW1364" s="165"/>
      <c r="TX1364" s="165"/>
      <c r="TY1364" s="165"/>
      <c r="TZ1364" s="165"/>
      <c r="UA1364" s="165"/>
      <c r="UB1364" s="165"/>
      <c r="UC1364" s="165"/>
      <c r="UD1364" s="165"/>
      <c r="UE1364" s="165"/>
      <c r="UF1364" s="165"/>
      <c r="UG1364" s="165"/>
      <c r="UH1364" s="165"/>
      <c r="UI1364" s="165"/>
      <c r="UJ1364" s="165"/>
      <c r="UK1364" s="165"/>
      <c r="UL1364" s="165"/>
      <c r="UM1364" s="165"/>
      <c r="UN1364" s="165"/>
      <c r="UO1364" s="165"/>
      <c r="UP1364" s="165"/>
      <c r="UQ1364" s="165"/>
      <c r="UR1364" s="165"/>
      <c r="US1364" s="165"/>
      <c r="UT1364" s="165"/>
      <c r="UU1364" s="165"/>
      <c r="UV1364" s="165"/>
      <c r="UW1364" s="165"/>
      <c r="UX1364" s="165"/>
      <c r="UY1364" s="165"/>
      <c r="UZ1364" s="165"/>
      <c r="VA1364" s="165"/>
      <c r="VB1364" s="165"/>
      <c r="VC1364" s="165"/>
      <c r="VD1364" s="165"/>
      <c r="VE1364" s="165"/>
      <c r="VF1364" s="165"/>
      <c r="VG1364" s="165"/>
      <c r="VH1364" s="165"/>
      <c r="VI1364" s="165"/>
      <c r="VJ1364" s="165"/>
      <c r="VK1364" s="165"/>
      <c r="VL1364" s="165"/>
      <c r="VM1364" s="165"/>
      <c r="VN1364" s="165"/>
      <c r="VO1364" s="165"/>
      <c r="VP1364" s="165"/>
      <c r="VQ1364" s="165"/>
      <c r="VR1364" s="165"/>
      <c r="VS1364" s="165"/>
      <c r="VT1364" s="165"/>
      <c r="VU1364" s="165"/>
      <c r="VV1364" s="165"/>
      <c r="VW1364" s="165"/>
      <c r="VX1364" s="165"/>
      <c r="VY1364" s="165"/>
      <c r="VZ1364" s="165"/>
      <c r="WA1364" s="165"/>
      <c r="WB1364" s="165"/>
      <c r="WC1364" s="165"/>
      <c r="WD1364" s="165"/>
      <c r="WE1364" s="165"/>
      <c r="WF1364" s="165"/>
      <c r="WG1364" s="165"/>
      <c r="WH1364" s="165"/>
      <c r="WI1364" s="165"/>
      <c r="WJ1364" s="165"/>
      <c r="WK1364" s="165"/>
      <c r="WL1364" s="165"/>
      <c r="WM1364" s="165"/>
      <c r="WN1364" s="165"/>
      <c r="WO1364" s="165"/>
      <c r="WP1364" s="165"/>
      <c r="WQ1364" s="165"/>
      <c r="WR1364" s="165"/>
      <c r="WS1364" s="165"/>
      <c r="WT1364" s="165"/>
      <c r="WU1364" s="165"/>
      <c r="WV1364" s="165"/>
      <c r="WW1364" s="165"/>
      <c r="WX1364" s="165"/>
      <c r="WY1364" s="165"/>
      <c r="WZ1364" s="165"/>
      <c r="XA1364" s="165"/>
      <c r="XB1364" s="165"/>
      <c r="XC1364" s="165"/>
      <c r="XD1364" s="165"/>
      <c r="XE1364" s="165"/>
      <c r="XF1364" s="165"/>
      <c r="XG1364" s="165"/>
      <c r="XH1364" s="165"/>
      <c r="XI1364" s="165"/>
      <c r="XJ1364" s="165"/>
      <c r="XK1364" s="165"/>
      <c r="XL1364" s="165"/>
      <c r="XM1364" s="165"/>
      <c r="XN1364" s="165"/>
      <c r="XO1364" s="165"/>
      <c r="XP1364" s="165"/>
      <c r="XQ1364" s="165"/>
      <c r="XR1364" s="165"/>
      <c r="XS1364" s="165"/>
      <c r="XT1364" s="165"/>
      <c r="XU1364" s="165"/>
      <c r="XV1364" s="165"/>
      <c r="XW1364" s="165"/>
      <c r="XX1364" s="165"/>
      <c r="XY1364" s="165"/>
      <c r="XZ1364" s="165"/>
      <c r="YA1364" s="165"/>
      <c r="YB1364" s="165"/>
      <c r="YC1364" s="165"/>
      <c r="YD1364" s="165"/>
      <c r="YE1364" s="165"/>
      <c r="YF1364" s="165"/>
      <c r="YG1364" s="165"/>
      <c r="YH1364" s="165"/>
      <c r="YI1364" s="165"/>
      <c r="YJ1364" s="165"/>
      <c r="YK1364" s="165"/>
      <c r="YL1364" s="165"/>
      <c r="YM1364" s="165"/>
      <c r="YN1364" s="165"/>
      <c r="YO1364" s="165"/>
      <c r="YP1364" s="165"/>
      <c r="YQ1364" s="165"/>
      <c r="YR1364" s="165"/>
      <c r="YS1364" s="165"/>
      <c r="YT1364" s="165"/>
      <c r="YU1364" s="165"/>
      <c r="YV1364" s="165"/>
      <c r="YW1364" s="165"/>
      <c r="YX1364" s="165"/>
      <c r="YY1364" s="165"/>
      <c r="YZ1364" s="165"/>
      <c r="ZA1364" s="165"/>
      <c r="ZB1364" s="165"/>
      <c r="ZC1364" s="165"/>
      <c r="ZD1364" s="165"/>
      <c r="ZE1364" s="165"/>
      <c r="ZF1364" s="165"/>
      <c r="ZG1364" s="165"/>
      <c r="ZH1364" s="165"/>
      <c r="ZI1364" s="165"/>
      <c r="ZJ1364" s="165"/>
      <c r="ZK1364" s="165"/>
      <c r="ZL1364" s="165"/>
      <c r="ZM1364" s="165"/>
      <c r="ZN1364" s="165"/>
      <c r="ZO1364" s="165"/>
      <c r="ZP1364" s="165"/>
      <c r="ZQ1364" s="165"/>
      <c r="ZR1364" s="165"/>
      <c r="ZS1364" s="165"/>
      <c r="ZT1364" s="165"/>
      <c r="ZU1364" s="165"/>
      <c r="ZV1364" s="165"/>
      <c r="ZW1364" s="165"/>
      <c r="ZX1364" s="165"/>
      <c r="ZY1364" s="165"/>
      <c r="ZZ1364" s="165"/>
      <c r="AAA1364" s="165"/>
      <c r="AAB1364" s="165"/>
      <c r="AAC1364" s="165"/>
      <c r="AAD1364" s="165"/>
      <c r="AAE1364" s="165"/>
      <c r="AAF1364" s="165"/>
      <c r="AAG1364" s="165"/>
      <c r="AAH1364" s="165"/>
      <c r="AAI1364" s="165"/>
      <c r="AAJ1364" s="165"/>
      <c r="AAK1364" s="165"/>
      <c r="AAL1364" s="165"/>
      <c r="AAM1364" s="165"/>
      <c r="AAN1364" s="165"/>
      <c r="AAO1364" s="165"/>
      <c r="AAP1364" s="165"/>
      <c r="AAQ1364" s="165"/>
      <c r="AAR1364" s="165"/>
      <c r="AAS1364" s="165"/>
      <c r="AAT1364" s="165"/>
      <c r="AAU1364" s="165"/>
      <c r="AAV1364" s="165"/>
      <c r="AAW1364" s="165"/>
      <c r="AAX1364" s="165"/>
      <c r="AAY1364" s="165"/>
      <c r="AAZ1364" s="165"/>
      <c r="ABA1364" s="165"/>
      <c r="ABB1364" s="165"/>
      <c r="ABC1364" s="165"/>
      <c r="ABD1364" s="165"/>
      <c r="ABE1364" s="165"/>
      <c r="ABF1364" s="165"/>
      <c r="ABG1364" s="165"/>
      <c r="ABH1364" s="165"/>
      <c r="ABI1364" s="165"/>
      <c r="ABJ1364" s="165"/>
      <c r="ABK1364" s="165"/>
      <c r="ABL1364" s="165"/>
      <c r="ABM1364" s="165"/>
      <c r="ABN1364" s="165"/>
      <c r="ABO1364" s="165"/>
      <c r="ABP1364" s="165"/>
      <c r="ABQ1364" s="165"/>
      <c r="ABR1364" s="165"/>
      <c r="ABS1364" s="165"/>
      <c r="ABT1364" s="165"/>
      <c r="ABU1364" s="165"/>
      <c r="ABV1364" s="165"/>
      <c r="ABW1364" s="165"/>
      <c r="ABX1364" s="165"/>
      <c r="ABY1364" s="165"/>
      <c r="ABZ1364" s="165"/>
      <c r="ACA1364" s="165"/>
      <c r="ACB1364" s="165"/>
      <c r="ACC1364" s="165"/>
      <c r="ACD1364" s="165"/>
      <c r="ACE1364" s="165"/>
      <c r="ACF1364" s="165"/>
      <c r="ACG1364" s="165"/>
      <c r="ACH1364" s="165"/>
      <c r="ACI1364" s="165"/>
      <c r="ACJ1364" s="165"/>
      <c r="ACK1364" s="165"/>
      <c r="ACL1364" s="165"/>
      <c r="ACM1364" s="165"/>
      <c r="ACN1364" s="165"/>
      <c r="ACO1364" s="165"/>
      <c r="ACP1364" s="165"/>
      <c r="ACQ1364" s="165"/>
      <c r="ACR1364" s="165"/>
      <c r="ACS1364" s="165"/>
      <c r="ACT1364" s="165"/>
      <c r="ACU1364" s="165"/>
      <c r="ACV1364" s="165"/>
      <c r="ACW1364" s="165"/>
      <c r="ACX1364" s="165"/>
      <c r="ACY1364" s="165"/>
      <c r="ACZ1364" s="165"/>
      <c r="ADA1364" s="165"/>
      <c r="ADB1364" s="165"/>
      <c r="ADC1364" s="165"/>
      <c r="ADD1364" s="165"/>
      <c r="ADE1364" s="165"/>
      <c r="ADF1364" s="165"/>
      <c r="ADG1364" s="165"/>
      <c r="ADH1364" s="165"/>
      <c r="ADI1364" s="165"/>
      <c r="ADJ1364" s="165"/>
      <c r="ADK1364" s="165"/>
      <c r="ADL1364" s="165"/>
      <c r="ADM1364" s="165"/>
      <c r="ADN1364" s="165"/>
      <c r="ADO1364" s="165"/>
      <c r="ADP1364" s="165"/>
      <c r="ADQ1364" s="165"/>
      <c r="ADR1364" s="165"/>
      <c r="ADS1364" s="165"/>
      <c r="ADT1364" s="165"/>
      <c r="ADU1364" s="165"/>
      <c r="ADV1364" s="165"/>
      <c r="ADW1364" s="165"/>
      <c r="ADX1364" s="165"/>
      <c r="ADY1364" s="165"/>
      <c r="ADZ1364" s="165"/>
      <c r="AEA1364" s="165"/>
      <c r="AEB1364" s="165"/>
      <c r="AEC1364" s="165"/>
      <c r="AED1364" s="165"/>
      <c r="AEE1364" s="165"/>
      <c r="AEF1364" s="165"/>
      <c r="AEG1364" s="165"/>
      <c r="AEH1364" s="165"/>
      <c r="AEI1364" s="165"/>
      <c r="AEJ1364" s="165"/>
      <c r="AEK1364" s="165"/>
      <c r="AEL1364" s="165"/>
      <c r="AEM1364" s="165"/>
      <c r="AEN1364" s="165"/>
      <c r="AEO1364" s="165"/>
      <c r="AEP1364" s="165"/>
      <c r="AEQ1364" s="165"/>
      <c r="AER1364" s="165"/>
      <c r="AES1364" s="165"/>
      <c r="AET1364" s="165"/>
      <c r="AEU1364" s="165"/>
      <c r="AEV1364" s="165"/>
      <c r="AEW1364" s="165"/>
      <c r="AEX1364" s="165"/>
      <c r="AEY1364" s="165"/>
      <c r="AEZ1364" s="165"/>
      <c r="AFA1364" s="165"/>
      <c r="AFB1364" s="165"/>
      <c r="AFC1364" s="165"/>
      <c r="AFD1364" s="165"/>
      <c r="AFE1364" s="165"/>
      <c r="AFF1364" s="165"/>
      <c r="AFG1364" s="165"/>
      <c r="AFH1364" s="165"/>
      <c r="AFI1364" s="165"/>
      <c r="AFJ1364" s="165"/>
      <c r="AFK1364" s="165"/>
      <c r="AFL1364" s="165"/>
      <c r="AFM1364" s="165"/>
      <c r="AFN1364" s="165"/>
      <c r="AFO1364" s="165"/>
      <c r="AFP1364" s="165"/>
      <c r="AFQ1364" s="165"/>
      <c r="AFR1364" s="165"/>
      <c r="AFS1364" s="165"/>
      <c r="AFT1364" s="165"/>
      <c r="AFU1364" s="165"/>
      <c r="AFV1364" s="165"/>
      <c r="AFW1364" s="165"/>
      <c r="AFX1364" s="165"/>
      <c r="AFY1364" s="165"/>
      <c r="AFZ1364" s="165"/>
      <c r="AGA1364" s="165"/>
      <c r="AGB1364" s="165"/>
      <c r="AGC1364" s="165"/>
      <c r="AGD1364" s="165"/>
      <c r="AGE1364" s="165"/>
      <c r="AGF1364" s="165"/>
      <c r="AGG1364" s="165"/>
      <c r="AGH1364" s="165"/>
      <c r="AGI1364" s="165"/>
      <c r="AGJ1364" s="165"/>
      <c r="AGK1364" s="165"/>
      <c r="AGL1364" s="165"/>
      <c r="AGM1364" s="165"/>
      <c r="AGN1364" s="165"/>
      <c r="AGO1364" s="165"/>
      <c r="AGP1364" s="165"/>
      <c r="AGQ1364" s="165"/>
      <c r="AGR1364" s="165"/>
      <c r="AGS1364" s="165"/>
      <c r="AGT1364" s="165"/>
      <c r="AGU1364" s="165"/>
      <c r="AGV1364" s="165"/>
      <c r="AGW1364" s="165"/>
      <c r="AGX1364" s="165"/>
      <c r="AGY1364" s="165"/>
      <c r="AGZ1364" s="165"/>
      <c r="AHA1364" s="165"/>
      <c r="AHB1364" s="165"/>
      <c r="AHC1364" s="165"/>
      <c r="AHD1364" s="165"/>
      <c r="AHE1364" s="165"/>
      <c r="AHF1364" s="165"/>
      <c r="AHG1364" s="165"/>
      <c r="AHH1364" s="165"/>
      <c r="AHI1364" s="165"/>
      <c r="AHJ1364" s="165"/>
      <c r="AHK1364" s="165"/>
      <c r="AHL1364" s="165"/>
      <c r="AHM1364" s="165"/>
      <c r="AHN1364" s="165"/>
      <c r="AHO1364" s="165"/>
      <c r="AHP1364" s="165"/>
      <c r="AHQ1364" s="165"/>
      <c r="AHR1364" s="165"/>
      <c r="AHS1364" s="165"/>
      <c r="AHT1364" s="165"/>
      <c r="AHU1364" s="165"/>
      <c r="AHV1364" s="165"/>
      <c r="AHW1364" s="165"/>
      <c r="AHX1364" s="165"/>
      <c r="AHY1364" s="165"/>
      <c r="AHZ1364" s="165"/>
      <c r="AIA1364" s="165"/>
      <c r="AIB1364" s="165"/>
      <c r="AIC1364" s="165"/>
      <c r="AID1364" s="165"/>
      <c r="AIE1364" s="165"/>
      <c r="AIF1364" s="165"/>
      <c r="AIG1364" s="165"/>
      <c r="AIH1364" s="165"/>
      <c r="AII1364" s="165"/>
      <c r="AIJ1364" s="165"/>
      <c r="AIK1364" s="165"/>
      <c r="AIL1364" s="165"/>
      <c r="AIM1364" s="165"/>
      <c r="AIN1364" s="165"/>
      <c r="AIO1364" s="165"/>
      <c r="AIP1364" s="165"/>
      <c r="AIQ1364" s="165"/>
      <c r="AIR1364" s="165"/>
      <c r="AIS1364" s="165"/>
      <c r="AIT1364" s="165"/>
      <c r="AIU1364" s="165"/>
      <c r="AIV1364" s="165"/>
      <c r="AIW1364" s="165"/>
      <c r="AIX1364" s="165"/>
      <c r="AIY1364" s="165"/>
      <c r="AIZ1364" s="165"/>
      <c r="AJA1364" s="165"/>
      <c r="AJB1364" s="165"/>
      <c r="AJC1364" s="165"/>
      <c r="AJD1364" s="165"/>
      <c r="AJE1364" s="165"/>
      <c r="AJF1364" s="165"/>
      <c r="AJG1364" s="165"/>
      <c r="AJH1364" s="165"/>
      <c r="AJI1364" s="165"/>
      <c r="AJJ1364" s="165"/>
      <c r="AJK1364" s="165"/>
      <c r="AJL1364" s="165"/>
      <c r="AJM1364" s="165"/>
      <c r="AJN1364" s="165"/>
      <c r="AJO1364" s="165"/>
      <c r="AJP1364" s="165"/>
      <c r="AJQ1364" s="165"/>
      <c r="AJR1364" s="165"/>
      <c r="AJS1364" s="165"/>
      <c r="AJT1364" s="165"/>
      <c r="AJU1364" s="165"/>
      <c r="AJV1364" s="165"/>
      <c r="AJW1364" s="165"/>
      <c r="AJX1364" s="165"/>
      <c r="AJY1364" s="165"/>
      <c r="AJZ1364" s="165"/>
      <c r="AKA1364" s="165"/>
      <c r="AKB1364" s="165"/>
      <c r="AKC1364" s="165"/>
      <c r="AKD1364" s="165"/>
      <c r="AKE1364" s="165"/>
      <c r="AKF1364" s="165"/>
      <c r="AKG1364" s="165"/>
      <c r="AKH1364" s="165"/>
      <c r="AKI1364" s="165"/>
      <c r="AKJ1364" s="165"/>
      <c r="AKK1364" s="165"/>
      <c r="AKL1364" s="165"/>
      <c r="AKM1364" s="165"/>
      <c r="AKN1364" s="165"/>
      <c r="AKO1364" s="165"/>
      <c r="AKP1364" s="165"/>
      <c r="AKQ1364" s="165"/>
      <c r="AKR1364" s="165"/>
      <c r="AKS1364" s="165"/>
      <c r="AKT1364" s="165"/>
      <c r="AKU1364" s="165"/>
      <c r="AKV1364" s="165"/>
      <c r="AKW1364" s="165"/>
      <c r="AKX1364" s="165"/>
      <c r="AKY1364" s="165"/>
      <c r="AKZ1364" s="165"/>
      <c r="ALA1364" s="165"/>
      <c r="ALB1364" s="165"/>
      <c r="ALC1364" s="165"/>
      <c r="ALD1364" s="165"/>
      <c r="ALE1364" s="165"/>
      <c r="ALF1364" s="165"/>
      <c r="ALG1364" s="165"/>
      <c r="ALH1364" s="165"/>
      <c r="ALI1364" s="165"/>
      <c r="ALJ1364" s="165"/>
      <c r="ALK1364" s="165"/>
      <c r="ALL1364" s="165"/>
      <c r="ALM1364" s="165"/>
      <c r="ALN1364" s="165"/>
      <c r="ALO1364" s="165"/>
      <c r="ALP1364" s="165"/>
      <c r="ALQ1364" s="165"/>
      <c r="ALR1364" s="165"/>
      <c r="ALS1364" s="165"/>
      <c r="ALT1364" s="165"/>
      <c r="ALU1364" s="165"/>
      <c r="ALV1364" s="165"/>
      <c r="ALW1364" s="165"/>
      <c r="ALX1364" s="165"/>
      <c r="ALY1364" s="165"/>
      <c r="ALZ1364" s="165"/>
      <c r="AMA1364" s="165"/>
      <c r="AMB1364" s="165"/>
      <c r="AMC1364" s="165"/>
      <c r="AMD1364" s="165"/>
      <c r="AME1364" s="165"/>
      <c r="AMF1364" s="165"/>
      <c r="AMG1364" s="165"/>
      <c r="AMH1364" s="165"/>
      <c r="AMI1364" s="165"/>
      <c r="AMJ1364" s="165"/>
      <c r="AMK1364" s="165"/>
      <c r="AML1364" s="165"/>
      <c r="AMM1364" s="165"/>
      <c r="AMN1364" s="165"/>
      <c r="AMO1364" s="165"/>
      <c r="AMP1364" s="165"/>
      <c r="AMQ1364" s="165"/>
      <c r="AMR1364" s="165"/>
      <c r="AMS1364" s="165"/>
      <c r="AMT1364" s="165"/>
      <c r="AMU1364" s="165"/>
      <c r="AMV1364" s="165"/>
      <c r="AMW1364" s="165"/>
      <c r="AMX1364" s="165"/>
      <c r="AMY1364" s="165"/>
      <c r="AMZ1364" s="165"/>
      <c r="ANA1364" s="165"/>
      <c r="ANB1364" s="165"/>
      <c r="ANC1364" s="165"/>
      <c r="AND1364" s="165"/>
      <c r="ANE1364" s="165"/>
      <c r="ANF1364" s="165"/>
      <c r="ANG1364" s="165"/>
      <c r="ANH1364" s="165"/>
      <c r="ANI1364" s="165"/>
      <c r="ANJ1364" s="165"/>
      <c r="ANK1364" s="165"/>
      <c r="ANL1364" s="165"/>
      <c r="ANM1364" s="165"/>
      <c r="ANN1364" s="165"/>
      <c r="ANO1364" s="165"/>
      <c r="ANP1364" s="165"/>
      <c r="ANQ1364" s="165"/>
      <c r="ANR1364" s="165"/>
      <c r="ANS1364" s="165"/>
      <c r="ANT1364" s="165"/>
      <c r="ANU1364" s="165"/>
      <c r="ANV1364" s="165"/>
      <c r="ANW1364" s="165"/>
      <c r="ANX1364" s="165"/>
      <c r="ANY1364" s="165"/>
      <c r="ANZ1364" s="165"/>
      <c r="AOA1364" s="165"/>
      <c r="AOB1364" s="165"/>
      <c r="AOC1364" s="165"/>
      <c r="AOD1364" s="165"/>
      <c r="AOE1364" s="165"/>
      <c r="AOF1364" s="165"/>
      <c r="AOG1364" s="165"/>
      <c r="AOH1364" s="165"/>
      <c r="AOI1364" s="165"/>
      <c r="AOJ1364" s="165"/>
      <c r="AOK1364" s="165"/>
      <c r="AOL1364" s="165"/>
      <c r="AOM1364" s="165"/>
      <c r="AON1364" s="165"/>
      <c r="AOO1364" s="165"/>
      <c r="AOP1364" s="165"/>
      <c r="AOQ1364" s="165"/>
      <c r="AOR1364" s="165"/>
      <c r="AOS1364" s="165"/>
      <c r="AOT1364" s="165"/>
      <c r="AOU1364" s="165"/>
      <c r="AOV1364" s="165"/>
      <c r="AOW1364" s="165"/>
      <c r="AOX1364" s="165"/>
      <c r="AOY1364" s="165"/>
      <c r="AOZ1364" s="165"/>
      <c r="APA1364" s="165"/>
      <c r="APB1364" s="165"/>
      <c r="APC1364" s="165"/>
      <c r="APD1364" s="165"/>
      <c r="APE1364" s="165"/>
      <c r="APF1364" s="165"/>
      <c r="APG1364" s="165"/>
      <c r="APH1364" s="165"/>
      <c r="API1364" s="165"/>
      <c r="APJ1364" s="165"/>
      <c r="APK1364" s="165"/>
      <c r="APL1364" s="165"/>
      <c r="APM1364" s="165"/>
      <c r="APN1364" s="165"/>
      <c r="APO1364" s="165"/>
      <c r="APP1364" s="165"/>
      <c r="APQ1364" s="165"/>
      <c r="APR1364" s="165"/>
      <c r="APS1364" s="165"/>
      <c r="APT1364" s="165"/>
      <c r="APU1364" s="165"/>
      <c r="APV1364" s="165"/>
      <c r="APW1364" s="165"/>
      <c r="APX1364" s="165"/>
      <c r="APY1364" s="165"/>
      <c r="APZ1364" s="165"/>
      <c r="AQA1364" s="165"/>
      <c r="AQB1364" s="165"/>
      <c r="AQC1364" s="165"/>
      <c r="AQD1364" s="165"/>
      <c r="AQE1364" s="165"/>
      <c r="AQF1364" s="165"/>
      <c r="AQG1364" s="165"/>
      <c r="AQH1364" s="165"/>
      <c r="AQI1364" s="165"/>
      <c r="AQJ1364" s="165"/>
      <c r="AQK1364" s="165"/>
      <c r="AQL1364" s="165"/>
      <c r="AQM1364" s="165"/>
      <c r="AQN1364" s="165"/>
      <c r="AQO1364" s="165"/>
      <c r="AQP1364" s="165"/>
      <c r="AQQ1364" s="165"/>
      <c r="AQR1364" s="165"/>
      <c r="AQS1364" s="165"/>
      <c r="AQT1364" s="165"/>
      <c r="AQU1364" s="165"/>
      <c r="AQV1364" s="165"/>
      <c r="AQW1364" s="165"/>
      <c r="AQX1364" s="165"/>
      <c r="AQY1364" s="165"/>
      <c r="AQZ1364" s="165"/>
      <c r="ARA1364" s="165"/>
      <c r="ARB1364" s="165"/>
      <c r="ARC1364" s="165"/>
      <c r="ARD1364" s="165"/>
      <c r="ARE1364" s="165"/>
      <c r="ARF1364" s="165"/>
      <c r="ARG1364" s="165"/>
      <c r="ARH1364" s="165"/>
      <c r="ARI1364" s="165"/>
      <c r="ARJ1364" s="165"/>
      <c r="ARK1364" s="165"/>
      <c r="ARL1364" s="165"/>
      <c r="ARM1364" s="165"/>
      <c r="ARN1364" s="165"/>
      <c r="ARO1364" s="165"/>
      <c r="ARP1364" s="165"/>
      <c r="ARQ1364" s="165"/>
      <c r="ARR1364" s="165"/>
      <c r="ARS1364" s="165"/>
      <c r="ART1364" s="165"/>
      <c r="ARU1364" s="165"/>
      <c r="ARV1364" s="165"/>
      <c r="ARW1364" s="165"/>
      <c r="ARX1364" s="165"/>
      <c r="ARY1364" s="165"/>
      <c r="ARZ1364" s="165"/>
      <c r="ASA1364" s="165"/>
      <c r="ASB1364" s="165"/>
      <c r="ASC1364" s="165"/>
      <c r="ASD1364" s="165"/>
      <c r="ASE1364" s="165"/>
      <c r="ASF1364" s="165"/>
      <c r="ASG1364" s="165"/>
      <c r="ASH1364" s="165"/>
      <c r="ASI1364" s="165"/>
      <c r="ASJ1364" s="165"/>
      <c r="ASK1364" s="165"/>
      <c r="ASL1364" s="165"/>
      <c r="ASM1364" s="165"/>
      <c r="ASN1364" s="165"/>
      <c r="ASO1364" s="165"/>
      <c r="ASP1364" s="165"/>
      <c r="ASQ1364" s="165"/>
      <c r="ASR1364" s="165"/>
      <c r="ASS1364" s="165"/>
      <c r="AST1364" s="165"/>
      <c r="ASU1364" s="165"/>
      <c r="ASV1364" s="165"/>
      <c r="ASW1364" s="165"/>
      <c r="ASX1364" s="165"/>
      <c r="ASY1364" s="165"/>
      <c r="ASZ1364" s="165"/>
      <c r="ATA1364" s="165"/>
      <c r="ATB1364" s="165"/>
      <c r="ATC1364" s="165"/>
      <c r="ATD1364" s="165"/>
      <c r="ATE1364" s="165"/>
      <c r="ATF1364" s="165"/>
      <c r="ATG1364" s="165"/>
      <c r="ATH1364" s="165"/>
      <c r="ATI1364" s="165"/>
      <c r="ATJ1364" s="165"/>
      <c r="ATK1364" s="165"/>
      <c r="ATL1364" s="165"/>
      <c r="ATM1364" s="165"/>
      <c r="ATN1364" s="165"/>
      <c r="ATO1364" s="165"/>
      <c r="ATP1364" s="165"/>
      <c r="ATQ1364" s="165"/>
      <c r="ATR1364" s="165"/>
      <c r="ATS1364" s="165"/>
      <c r="ATT1364" s="165"/>
      <c r="ATU1364" s="165"/>
      <c r="ATV1364" s="165"/>
      <c r="ATW1364" s="165"/>
      <c r="ATX1364" s="165"/>
      <c r="ATY1364" s="165"/>
      <c r="ATZ1364" s="165"/>
      <c r="AUA1364" s="165"/>
      <c r="AUB1364" s="165"/>
      <c r="AUC1364" s="165"/>
      <c r="AUD1364" s="165"/>
      <c r="AUE1364" s="165"/>
      <c r="AUF1364" s="165"/>
      <c r="AUG1364" s="165"/>
      <c r="AUH1364" s="165"/>
      <c r="AUI1364" s="165"/>
      <c r="AUJ1364" s="165"/>
      <c r="AUK1364" s="165"/>
      <c r="AUL1364" s="165"/>
      <c r="AUM1364" s="165"/>
      <c r="AUN1364" s="165"/>
      <c r="AUO1364" s="165"/>
      <c r="AUP1364" s="165"/>
      <c r="AUQ1364" s="165"/>
      <c r="AUR1364" s="165"/>
      <c r="AUS1364" s="165"/>
      <c r="AUT1364" s="165"/>
      <c r="AUU1364" s="165"/>
      <c r="AUV1364" s="165"/>
      <c r="AUW1364" s="165"/>
      <c r="AUX1364" s="165"/>
      <c r="AUY1364" s="165"/>
      <c r="AUZ1364" s="165"/>
      <c r="AVA1364" s="165"/>
      <c r="AVB1364" s="165"/>
      <c r="AVC1364" s="165"/>
      <c r="AVD1364" s="165"/>
      <c r="AVE1364" s="165"/>
      <c r="AVF1364" s="165"/>
      <c r="AVG1364" s="165"/>
      <c r="AVH1364" s="165"/>
      <c r="AVI1364" s="165"/>
      <c r="AVJ1364" s="165"/>
      <c r="AVK1364" s="165"/>
      <c r="AVL1364" s="165"/>
      <c r="AVM1364" s="165"/>
      <c r="AVN1364" s="165"/>
      <c r="AVO1364" s="165"/>
      <c r="AVP1364" s="165"/>
      <c r="AVQ1364" s="165"/>
      <c r="AVR1364" s="165"/>
      <c r="AVS1364" s="165"/>
      <c r="AVT1364" s="165"/>
      <c r="AVU1364" s="165"/>
      <c r="AVV1364" s="165"/>
      <c r="AVW1364" s="165"/>
      <c r="AVX1364" s="165"/>
      <c r="AVY1364" s="165"/>
      <c r="AVZ1364" s="165"/>
      <c r="AWA1364" s="165"/>
      <c r="AWB1364" s="165"/>
      <c r="AWC1364" s="165"/>
      <c r="AWD1364" s="165"/>
      <c r="AWE1364" s="165"/>
      <c r="AWF1364" s="165"/>
      <c r="AWG1364" s="165"/>
      <c r="AWH1364" s="165"/>
      <c r="AWI1364" s="165"/>
      <c r="AWJ1364" s="165"/>
      <c r="AWK1364" s="165"/>
      <c r="AWL1364" s="165"/>
      <c r="AWM1364" s="165"/>
      <c r="AWN1364" s="165"/>
      <c r="AWO1364" s="165"/>
      <c r="AWP1364" s="165"/>
      <c r="AWQ1364" s="165"/>
      <c r="AWR1364" s="165"/>
      <c r="AWS1364" s="165"/>
      <c r="AWT1364" s="165"/>
      <c r="AWU1364" s="165"/>
      <c r="AWV1364" s="165"/>
      <c r="AWW1364" s="165"/>
      <c r="AWX1364" s="165"/>
      <c r="AWY1364" s="165"/>
      <c r="AWZ1364" s="165"/>
      <c r="AXA1364" s="165"/>
      <c r="AXB1364" s="165"/>
      <c r="AXC1364" s="165"/>
      <c r="AXD1364" s="165"/>
      <c r="AXE1364" s="165"/>
      <c r="AXF1364" s="165"/>
      <c r="AXG1364" s="165"/>
      <c r="AXH1364" s="165"/>
      <c r="AXI1364" s="165"/>
      <c r="AXJ1364" s="165"/>
      <c r="AXK1364" s="165"/>
      <c r="AXL1364" s="165"/>
      <c r="AXM1364" s="165"/>
      <c r="AXN1364" s="165"/>
      <c r="AXO1364" s="165"/>
      <c r="AXP1364" s="165"/>
      <c r="AXQ1364" s="165"/>
      <c r="AXR1364" s="165"/>
      <c r="AXS1364" s="165"/>
      <c r="AXT1364" s="165"/>
      <c r="AXU1364" s="165"/>
      <c r="AXV1364" s="165"/>
      <c r="AXW1364" s="165"/>
      <c r="AXX1364" s="165"/>
      <c r="AXY1364" s="165"/>
      <c r="AXZ1364" s="165"/>
      <c r="AYA1364" s="165"/>
      <c r="AYB1364" s="165"/>
      <c r="AYC1364" s="165"/>
      <c r="AYD1364" s="165"/>
      <c r="AYE1364" s="165"/>
      <c r="AYF1364" s="165"/>
      <c r="AYG1364" s="165"/>
      <c r="AYH1364" s="165"/>
      <c r="AYI1364" s="165"/>
      <c r="AYJ1364" s="165"/>
      <c r="AYK1364" s="165"/>
      <c r="AYL1364" s="165"/>
      <c r="AYM1364" s="165"/>
      <c r="AYN1364" s="165"/>
      <c r="AYO1364" s="165"/>
      <c r="AYP1364" s="165"/>
      <c r="AYQ1364" s="165"/>
      <c r="AYR1364" s="165"/>
      <c r="AYS1364" s="165"/>
      <c r="AYT1364" s="165"/>
      <c r="AYU1364" s="165"/>
      <c r="AYV1364" s="165"/>
      <c r="AYW1364" s="165"/>
      <c r="AYX1364" s="165"/>
      <c r="AYY1364" s="165"/>
      <c r="AYZ1364" s="165"/>
      <c r="AZA1364" s="165"/>
      <c r="AZB1364" s="165"/>
      <c r="AZC1364" s="165"/>
      <c r="AZD1364" s="165"/>
      <c r="AZE1364" s="165"/>
      <c r="AZF1364" s="165"/>
      <c r="AZG1364" s="165"/>
      <c r="AZH1364" s="165"/>
      <c r="AZI1364" s="165"/>
      <c r="AZJ1364" s="165"/>
      <c r="AZK1364" s="165"/>
      <c r="AZL1364" s="165"/>
      <c r="AZM1364" s="165"/>
      <c r="AZN1364" s="165"/>
      <c r="AZO1364" s="165"/>
      <c r="AZP1364" s="165"/>
      <c r="AZQ1364" s="165"/>
      <c r="AZR1364" s="165"/>
      <c r="AZS1364" s="165"/>
      <c r="AZT1364" s="165"/>
      <c r="AZU1364" s="165"/>
      <c r="AZV1364" s="165"/>
      <c r="AZW1364" s="165"/>
      <c r="AZX1364" s="165"/>
      <c r="AZY1364" s="165"/>
      <c r="AZZ1364" s="165"/>
      <c r="BAA1364" s="165"/>
      <c r="BAB1364" s="165"/>
      <c r="BAC1364" s="165"/>
      <c r="BAD1364" s="165"/>
      <c r="BAE1364" s="165"/>
      <c r="BAF1364" s="165"/>
      <c r="BAG1364" s="165"/>
      <c r="BAH1364" s="165"/>
      <c r="BAI1364" s="165"/>
      <c r="BAJ1364" s="165"/>
      <c r="BAK1364" s="165"/>
      <c r="BAL1364" s="165"/>
      <c r="BAM1364" s="165"/>
      <c r="BAN1364" s="165"/>
      <c r="BAO1364" s="165"/>
      <c r="BAP1364" s="165"/>
      <c r="BAQ1364" s="165"/>
      <c r="BAR1364" s="165"/>
      <c r="BAS1364" s="165"/>
      <c r="BAT1364" s="165"/>
      <c r="BAU1364" s="165"/>
      <c r="BAV1364" s="165"/>
      <c r="BAW1364" s="165"/>
      <c r="BAX1364" s="165"/>
      <c r="BAY1364" s="165"/>
      <c r="BAZ1364" s="165"/>
      <c r="BBA1364" s="165"/>
      <c r="BBB1364" s="165"/>
      <c r="BBC1364" s="165"/>
      <c r="BBD1364" s="165"/>
      <c r="BBE1364" s="165"/>
      <c r="BBF1364" s="165"/>
      <c r="BBG1364" s="165"/>
      <c r="BBH1364" s="165"/>
      <c r="BBI1364" s="165"/>
      <c r="BBJ1364" s="165"/>
      <c r="BBK1364" s="165"/>
      <c r="BBL1364" s="165"/>
      <c r="BBM1364" s="165"/>
      <c r="BBN1364" s="165"/>
      <c r="BBO1364" s="165"/>
      <c r="BBP1364" s="165"/>
      <c r="BBQ1364" s="165"/>
      <c r="BBR1364" s="165"/>
      <c r="BBS1364" s="165"/>
      <c r="BBT1364" s="165"/>
      <c r="BBU1364" s="165"/>
      <c r="BBV1364" s="165"/>
      <c r="BBW1364" s="165"/>
      <c r="BBX1364" s="165"/>
      <c r="BBY1364" s="165"/>
      <c r="BBZ1364" s="165"/>
      <c r="BCA1364" s="165"/>
      <c r="BCB1364" s="165"/>
      <c r="BCC1364" s="165"/>
      <c r="BCD1364" s="165"/>
      <c r="BCE1364" s="165"/>
      <c r="BCF1364" s="165"/>
      <c r="BCG1364" s="165"/>
      <c r="BCH1364" s="165"/>
      <c r="BCI1364" s="165"/>
      <c r="BCJ1364" s="165"/>
      <c r="BCK1364" s="165"/>
      <c r="BCL1364" s="165"/>
      <c r="BCM1364" s="165"/>
      <c r="BCN1364" s="165"/>
      <c r="BCO1364" s="165"/>
      <c r="BCP1364" s="165"/>
      <c r="BCQ1364" s="165"/>
      <c r="BCR1364" s="165"/>
      <c r="BCS1364" s="165"/>
      <c r="BCT1364" s="165"/>
      <c r="BCU1364" s="165"/>
      <c r="BCV1364" s="165"/>
      <c r="BCW1364" s="165"/>
      <c r="BCX1364" s="165"/>
      <c r="BCY1364" s="165"/>
      <c r="BCZ1364" s="165"/>
      <c r="BDA1364" s="165"/>
      <c r="BDB1364" s="165"/>
      <c r="BDC1364" s="165"/>
      <c r="BDD1364" s="165"/>
      <c r="BDE1364" s="165"/>
      <c r="BDF1364" s="165"/>
      <c r="BDG1364" s="165"/>
      <c r="BDH1364" s="165"/>
      <c r="BDI1364" s="165"/>
      <c r="BDJ1364" s="165"/>
      <c r="BDK1364" s="165"/>
      <c r="BDL1364" s="165"/>
      <c r="BDM1364" s="165"/>
      <c r="BDN1364" s="165"/>
      <c r="BDO1364" s="165"/>
      <c r="BDP1364" s="165"/>
      <c r="BDQ1364" s="165"/>
      <c r="BDR1364" s="165"/>
      <c r="BDS1364" s="165"/>
      <c r="BDT1364" s="165"/>
      <c r="BDU1364" s="165"/>
      <c r="BDV1364" s="165"/>
      <c r="BDW1364" s="165"/>
      <c r="BDX1364" s="165"/>
      <c r="BDY1364" s="165"/>
      <c r="BDZ1364" s="165"/>
      <c r="BEA1364" s="165"/>
      <c r="BEB1364" s="165"/>
      <c r="BEC1364" s="165"/>
      <c r="BED1364" s="165"/>
      <c r="BEE1364" s="165"/>
      <c r="BEF1364" s="165"/>
      <c r="BEG1364" s="165"/>
      <c r="BEH1364" s="165"/>
      <c r="BEI1364" s="165"/>
      <c r="BEJ1364" s="165"/>
      <c r="BEK1364" s="165"/>
      <c r="BEL1364" s="165"/>
      <c r="BEM1364" s="165"/>
      <c r="BEN1364" s="165"/>
      <c r="BEO1364" s="165"/>
      <c r="BEP1364" s="165"/>
      <c r="BEQ1364" s="165"/>
      <c r="BER1364" s="165"/>
      <c r="BES1364" s="165"/>
      <c r="BET1364" s="165"/>
      <c r="BEU1364" s="165"/>
      <c r="BEV1364" s="165"/>
      <c r="BEW1364" s="165"/>
      <c r="BEX1364" s="165"/>
      <c r="BEY1364" s="165"/>
      <c r="BEZ1364" s="165"/>
      <c r="BFA1364" s="165"/>
      <c r="BFB1364" s="165"/>
      <c r="BFC1364" s="165"/>
      <c r="BFD1364" s="165"/>
      <c r="BFE1364" s="165"/>
      <c r="BFF1364" s="165"/>
      <c r="BFG1364" s="165"/>
      <c r="BFH1364" s="165"/>
      <c r="BFI1364" s="165"/>
      <c r="BFJ1364" s="165"/>
      <c r="BFK1364" s="165"/>
      <c r="BFL1364" s="165"/>
      <c r="BFM1364" s="165"/>
      <c r="BFN1364" s="165"/>
      <c r="BFO1364" s="165"/>
      <c r="BFP1364" s="165"/>
      <c r="BFQ1364" s="165"/>
      <c r="BFR1364" s="165"/>
      <c r="BFS1364" s="165"/>
      <c r="BFT1364" s="165"/>
      <c r="BFU1364" s="165"/>
      <c r="BFV1364" s="165"/>
      <c r="BFW1364" s="165"/>
      <c r="BFX1364" s="165"/>
      <c r="BFY1364" s="165"/>
      <c r="BFZ1364" s="165"/>
      <c r="BGA1364" s="165"/>
      <c r="BGB1364" s="165"/>
      <c r="BGC1364" s="165"/>
      <c r="BGD1364" s="165"/>
      <c r="BGE1364" s="165"/>
      <c r="BGF1364" s="165"/>
      <c r="BGG1364" s="165"/>
      <c r="BGH1364" s="165"/>
      <c r="BGI1364" s="165"/>
      <c r="BGJ1364" s="165"/>
      <c r="BGK1364" s="165"/>
      <c r="BGL1364" s="165"/>
      <c r="BGM1364" s="165"/>
      <c r="BGN1364" s="165"/>
      <c r="BGO1364" s="165"/>
      <c r="BGP1364" s="165"/>
      <c r="BGQ1364" s="165"/>
      <c r="BGR1364" s="165"/>
      <c r="BGS1364" s="165"/>
      <c r="BGT1364" s="165"/>
      <c r="BGU1364" s="165"/>
      <c r="BGV1364" s="165"/>
      <c r="BGW1364" s="165"/>
      <c r="BGX1364" s="165"/>
      <c r="BGY1364" s="165"/>
      <c r="BGZ1364" s="165"/>
      <c r="BHA1364" s="165"/>
      <c r="BHB1364" s="165"/>
      <c r="BHC1364" s="165"/>
      <c r="BHD1364" s="165"/>
      <c r="BHE1364" s="165"/>
      <c r="BHF1364" s="165"/>
      <c r="BHG1364" s="165"/>
      <c r="BHH1364" s="165"/>
      <c r="BHI1364" s="165"/>
      <c r="BHJ1364" s="165"/>
      <c r="BHK1364" s="165"/>
      <c r="BHL1364" s="165"/>
      <c r="BHM1364" s="165"/>
      <c r="BHN1364" s="165"/>
      <c r="BHO1364" s="165"/>
      <c r="BHP1364" s="165"/>
      <c r="BHQ1364" s="165"/>
      <c r="BHR1364" s="165"/>
      <c r="BHS1364" s="165"/>
      <c r="BHT1364" s="165"/>
      <c r="BHU1364" s="165"/>
      <c r="BHV1364" s="165"/>
      <c r="BHW1364" s="165"/>
      <c r="BHX1364" s="165"/>
      <c r="BHY1364" s="165"/>
      <c r="BHZ1364" s="165"/>
      <c r="BIA1364" s="165"/>
      <c r="BIB1364" s="165"/>
      <c r="BIC1364" s="165"/>
      <c r="BID1364" s="165"/>
      <c r="BIE1364" s="165"/>
      <c r="BIF1364" s="165"/>
      <c r="BIG1364" s="165"/>
      <c r="BIH1364" s="165"/>
      <c r="BII1364" s="165"/>
      <c r="BIJ1364" s="165"/>
      <c r="BIK1364" s="165"/>
      <c r="BIL1364" s="165"/>
      <c r="BIM1364" s="165"/>
      <c r="BIN1364" s="165"/>
      <c r="BIO1364" s="165"/>
      <c r="BIP1364" s="165"/>
      <c r="BIQ1364" s="165"/>
      <c r="BIR1364" s="165"/>
      <c r="BIS1364" s="165"/>
      <c r="BIT1364" s="165"/>
      <c r="BIU1364" s="165"/>
      <c r="BIV1364" s="165"/>
      <c r="BIW1364" s="165"/>
      <c r="BIX1364" s="165"/>
      <c r="BIY1364" s="165"/>
      <c r="BIZ1364" s="165"/>
      <c r="BJA1364" s="165"/>
      <c r="BJB1364" s="165"/>
      <c r="BJC1364" s="165"/>
      <c r="BJD1364" s="165"/>
      <c r="BJE1364" s="165"/>
      <c r="BJF1364" s="165"/>
      <c r="BJG1364" s="165"/>
      <c r="BJH1364" s="165"/>
      <c r="BJI1364" s="165"/>
      <c r="BJJ1364" s="165"/>
      <c r="BJK1364" s="165"/>
      <c r="BJL1364" s="165"/>
      <c r="BJM1364" s="165"/>
      <c r="BJN1364" s="165"/>
      <c r="BJO1364" s="165"/>
      <c r="BJP1364" s="165"/>
      <c r="BJQ1364" s="165"/>
      <c r="BJR1364" s="165"/>
      <c r="BJS1364" s="165"/>
      <c r="BJT1364" s="165"/>
      <c r="BJU1364" s="165"/>
      <c r="BJV1364" s="165"/>
      <c r="BJW1364" s="165"/>
      <c r="BJX1364" s="165"/>
      <c r="BJY1364" s="165"/>
      <c r="BJZ1364" s="165"/>
      <c r="BKA1364" s="165"/>
      <c r="BKB1364" s="165"/>
      <c r="BKC1364" s="165"/>
      <c r="BKD1364" s="165"/>
      <c r="BKE1364" s="165"/>
      <c r="BKF1364" s="165"/>
      <c r="BKG1364" s="165"/>
      <c r="BKH1364" s="165"/>
      <c r="BKI1364" s="165"/>
      <c r="BKJ1364" s="165"/>
      <c r="BKK1364" s="165"/>
      <c r="BKL1364" s="165"/>
      <c r="BKM1364" s="165"/>
      <c r="BKN1364" s="165"/>
      <c r="BKO1364" s="165"/>
      <c r="BKP1364" s="165"/>
      <c r="BKQ1364" s="165"/>
      <c r="BKR1364" s="165"/>
      <c r="BKS1364" s="165"/>
      <c r="BKT1364" s="165"/>
      <c r="BKU1364" s="165"/>
      <c r="BKV1364" s="165"/>
      <c r="BKW1364" s="165"/>
      <c r="BKX1364" s="165"/>
      <c r="BKY1364" s="165"/>
      <c r="BKZ1364" s="165"/>
      <c r="BLA1364" s="165"/>
      <c r="BLB1364" s="165"/>
      <c r="BLC1364" s="165"/>
      <c r="BLD1364" s="165"/>
      <c r="BLE1364" s="165"/>
      <c r="BLF1364" s="165"/>
      <c r="BLG1364" s="165"/>
      <c r="BLH1364" s="165"/>
      <c r="BLI1364" s="165"/>
      <c r="BLJ1364" s="165"/>
      <c r="BLK1364" s="165"/>
      <c r="BLL1364" s="165"/>
      <c r="BLM1364" s="165"/>
      <c r="BLN1364" s="165"/>
      <c r="BLO1364" s="165"/>
      <c r="BLP1364" s="165"/>
      <c r="BLQ1364" s="165"/>
      <c r="BLR1364" s="165"/>
      <c r="BLS1364" s="165"/>
      <c r="BLT1364" s="165"/>
      <c r="BLU1364" s="165"/>
      <c r="BLV1364" s="165"/>
      <c r="BLW1364" s="165"/>
      <c r="BLX1364" s="165"/>
      <c r="BLY1364" s="165"/>
      <c r="BLZ1364" s="165"/>
      <c r="BMA1364" s="165"/>
      <c r="BMB1364" s="165"/>
      <c r="BMC1364" s="165"/>
      <c r="BMD1364" s="165"/>
      <c r="BME1364" s="165"/>
      <c r="BMF1364" s="165"/>
      <c r="BMG1364" s="165"/>
      <c r="BMH1364" s="165"/>
      <c r="BMI1364" s="165"/>
      <c r="BMJ1364" s="165"/>
      <c r="BMK1364" s="165"/>
      <c r="BML1364" s="165"/>
      <c r="BMM1364" s="165"/>
      <c r="BMN1364" s="165"/>
      <c r="BMO1364" s="165"/>
      <c r="BMP1364" s="165"/>
      <c r="BMQ1364" s="165"/>
      <c r="BMR1364" s="165"/>
      <c r="BMS1364" s="165"/>
      <c r="BMT1364" s="165"/>
      <c r="BMU1364" s="165"/>
      <c r="BMV1364" s="165"/>
      <c r="BMW1364" s="165"/>
      <c r="BMX1364" s="165"/>
      <c r="BMY1364" s="165"/>
      <c r="BMZ1364" s="165"/>
      <c r="BNA1364" s="165"/>
      <c r="BNB1364" s="165"/>
      <c r="BNC1364" s="165"/>
      <c r="BND1364" s="165"/>
      <c r="BNE1364" s="165"/>
      <c r="BNF1364" s="165"/>
      <c r="BNG1364" s="165"/>
      <c r="BNH1364" s="165"/>
      <c r="BNI1364" s="165"/>
      <c r="BNJ1364" s="165"/>
      <c r="BNK1364" s="165"/>
      <c r="BNL1364" s="165"/>
      <c r="BNM1364" s="165"/>
      <c r="BNN1364" s="165"/>
      <c r="BNO1364" s="165"/>
      <c r="BNP1364" s="165"/>
      <c r="BNQ1364" s="165"/>
      <c r="BNR1364" s="165"/>
      <c r="BNS1364" s="165"/>
      <c r="BNT1364" s="165"/>
      <c r="BNU1364" s="165"/>
      <c r="BNV1364" s="165"/>
      <c r="BNW1364" s="165"/>
      <c r="BNX1364" s="165"/>
      <c r="BNY1364" s="165"/>
      <c r="BNZ1364" s="165"/>
      <c r="BOA1364" s="165"/>
      <c r="BOB1364" s="165"/>
      <c r="BOC1364" s="165"/>
      <c r="BOD1364" s="165"/>
      <c r="BOE1364" s="165"/>
      <c r="BOF1364" s="165"/>
      <c r="BOG1364" s="165"/>
      <c r="BOH1364" s="165"/>
      <c r="BOI1364" s="165"/>
      <c r="BOJ1364" s="165"/>
      <c r="BOK1364" s="165"/>
      <c r="BOL1364" s="165"/>
      <c r="BOM1364" s="165"/>
      <c r="BON1364" s="165"/>
      <c r="BOO1364" s="165"/>
      <c r="BOP1364" s="165"/>
      <c r="BOQ1364" s="165"/>
      <c r="BOR1364" s="165"/>
      <c r="BOS1364" s="165"/>
      <c r="BOT1364" s="165"/>
      <c r="BOU1364" s="165"/>
      <c r="BOV1364" s="165"/>
      <c r="BOW1364" s="165"/>
      <c r="BOX1364" s="165"/>
      <c r="BOY1364" s="165"/>
      <c r="BOZ1364" s="165"/>
      <c r="BPA1364" s="165"/>
      <c r="BPB1364" s="165"/>
      <c r="BPC1364" s="165"/>
      <c r="BPD1364" s="165"/>
      <c r="BPE1364" s="165"/>
      <c r="BPF1364" s="165"/>
      <c r="BPG1364" s="165"/>
      <c r="BPH1364" s="165"/>
      <c r="BPI1364" s="165"/>
      <c r="BPJ1364" s="165"/>
      <c r="BPK1364" s="165"/>
      <c r="BPL1364" s="165"/>
      <c r="BPM1364" s="165"/>
      <c r="BPN1364" s="165"/>
      <c r="BPO1364" s="165"/>
      <c r="BPP1364" s="165"/>
      <c r="BPQ1364" s="165"/>
      <c r="BPR1364" s="165"/>
      <c r="BPS1364" s="165"/>
      <c r="BPT1364" s="165"/>
      <c r="BPU1364" s="165"/>
      <c r="BPV1364" s="165"/>
      <c r="BPW1364" s="165"/>
      <c r="BPX1364" s="165"/>
      <c r="BPY1364" s="165"/>
      <c r="BPZ1364" s="165"/>
      <c r="BQA1364" s="165"/>
      <c r="BQB1364" s="165"/>
      <c r="BQC1364" s="165"/>
      <c r="BQD1364" s="165"/>
      <c r="BQE1364" s="165"/>
      <c r="BQF1364" s="165"/>
      <c r="BQG1364" s="165"/>
      <c r="BQH1364" s="165"/>
      <c r="BQI1364" s="165"/>
      <c r="BQJ1364" s="165"/>
      <c r="BQK1364" s="165"/>
      <c r="BQL1364" s="165"/>
      <c r="BQM1364" s="165"/>
      <c r="BQN1364" s="165"/>
      <c r="BQO1364" s="165"/>
      <c r="BQP1364" s="165"/>
      <c r="BQQ1364" s="165"/>
      <c r="BQR1364" s="165"/>
      <c r="BQS1364" s="165"/>
      <c r="BQT1364" s="165"/>
      <c r="BQU1364" s="165"/>
      <c r="BQV1364" s="165"/>
      <c r="BQW1364" s="165"/>
      <c r="BQX1364" s="165"/>
      <c r="BQY1364" s="165"/>
      <c r="BQZ1364" s="165"/>
      <c r="BRA1364" s="165"/>
      <c r="BRB1364" s="165"/>
      <c r="BRC1364" s="165"/>
      <c r="BRD1364" s="165"/>
      <c r="BRE1364" s="165"/>
      <c r="BRF1364" s="165"/>
      <c r="BRG1364" s="165"/>
      <c r="BRH1364" s="165"/>
      <c r="BRI1364" s="165"/>
      <c r="BRJ1364" s="165"/>
      <c r="BRK1364" s="165"/>
      <c r="BRL1364" s="165"/>
      <c r="BRM1364" s="165"/>
      <c r="BRN1364" s="165"/>
      <c r="BRO1364" s="165"/>
      <c r="BRP1364" s="165"/>
      <c r="BRQ1364" s="165"/>
      <c r="BRR1364" s="165"/>
      <c r="BRS1364" s="165"/>
      <c r="BRT1364" s="165"/>
      <c r="BRU1364" s="165"/>
      <c r="BRV1364" s="165"/>
      <c r="BRW1364" s="165"/>
      <c r="BRX1364" s="165"/>
      <c r="BRY1364" s="165"/>
      <c r="BRZ1364" s="165"/>
      <c r="BSA1364" s="165"/>
      <c r="BSB1364" s="165"/>
      <c r="BSC1364" s="165"/>
      <c r="BSD1364" s="165"/>
      <c r="BSE1364" s="165"/>
      <c r="BSF1364" s="165"/>
      <c r="BSG1364" s="165"/>
      <c r="BSH1364" s="165"/>
      <c r="BSI1364" s="165"/>
      <c r="BSJ1364" s="165"/>
      <c r="BSK1364" s="165"/>
      <c r="BSL1364" s="165"/>
      <c r="BSM1364" s="165"/>
      <c r="BSN1364" s="165"/>
      <c r="BSO1364" s="165"/>
      <c r="BSP1364" s="165"/>
      <c r="BSQ1364" s="165"/>
      <c r="BSR1364" s="165"/>
      <c r="BSS1364" s="165"/>
      <c r="BST1364" s="165"/>
      <c r="BSU1364" s="165"/>
      <c r="BSV1364" s="165"/>
      <c r="BSW1364" s="165"/>
      <c r="BSX1364" s="165"/>
      <c r="BSY1364" s="165"/>
      <c r="BSZ1364" s="165"/>
      <c r="BTA1364" s="165"/>
      <c r="BTB1364" s="165"/>
      <c r="BTC1364" s="165"/>
      <c r="BTD1364" s="165"/>
      <c r="BTE1364" s="165"/>
      <c r="BTF1364" s="165"/>
      <c r="BTG1364" s="165"/>
      <c r="BTH1364" s="165"/>
      <c r="BTI1364" s="165"/>
      <c r="BTJ1364" s="165"/>
      <c r="BTK1364" s="165"/>
      <c r="BTL1364" s="165"/>
      <c r="BTM1364" s="165"/>
      <c r="BTN1364" s="165"/>
      <c r="BTO1364" s="165"/>
      <c r="BTP1364" s="165"/>
      <c r="BTQ1364" s="165"/>
      <c r="BTR1364" s="165"/>
      <c r="BTS1364" s="165"/>
      <c r="BTT1364" s="165"/>
      <c r="BTU1364" s="165"/>
      <c r="BTV1364" s="165"/>
      <c r="BTW1364" s="165"/>
      <c r="BTX1364" s="165"/>
      <c r="BTY1364" s="165"/>
      <c r="BTZ1364" s="165"/>
      <c r="BUA1364" s="165"/>
      <c r="BUB1364" s="165"/>
      <c r="BUC1364" s="165"/>
      <c r="BUD1364" s="165"/>
      <c r="BUE1364" s="165"/>
      <c r="BUF1364" s="165"/>
      <c r="BUG1364" s="165"/>
      <c r="BUH1364" s="165"/>
      <c r="BUI1364" s="165"/>
      <c r="BUJ1364" s="165"/>
      <c r="BUK1364" s="165"/>
      <c r="BUL1364" s="165"/>
      <c r="BUM1364" s="165"/>
      <c r="BUN1364" s="165"/>
      <c r="BUO1364" s="165"/>
      <c r="BUP1364" s="165"/>
      <c r="BUQ1364" s="165"/>
      <c r="BUR1364" s="165"/>
      <c r="BUS1364" s="165"/>
      <c r="BUT1364" s="165"/>
      <c r="BUU1364" s="165"/>
      <c r="BUV1364" s="165"/>
      <c r="BUW1364" s="165"/>
      <c r="BUX1364" s="165"/>
      <c r="BUY1364" s="165"/>
      <c r="BUZ1364" s="165"/>
      <c r="BVA1364" s="165"/>
      <c r="BVB1364" s="165"/>
      <c r="BVC1364" s="165"/>
      <c r="BVD1364" s="165"/>
      <c r="BVE1364" s="165"/>
      <c r="BVF1364" s="165"/>
      <c r="BVG1364" s="165"/>
      <c r="BVH1364" s="165"/>
      <c r="BVI1364" s="165"/>
      <c r="BVJ1364" s="165"/>
      <c r="BVK1364" s="165"/>
      <c r="BVL1364" s="165"/>
      <c r="BVM1364" s="165"/>
      <c r="BVN1364" s="165"/>
      <c r="BVO1364" s="165"/>
      <c r="BVP1364" s="165"/>
      <c r="BVQ1364" s="165"/>
      <c r="BVR1364" s="165"/>
      <c r="BVS1364" s="165"/>
      <c r="BVT1364" s="165"/>
      <c r="BVU1364" s="165"/>
      <c r="BVV1364" s="165"/>
      <c r="BVW1364" s="165"/>
      <c r="BVX1364" s="165"/>
      <c r="BVY1364" s="165"/>
      <c r="BVZ1364" s="165"/>
      <c r="BWA1364" s="165"/>
      <c r="BWB1364" s="165"/>
      <c r="BWC1364" s="165"/>
      <c r="BWD1364" s="165"/>
      <c r="BWE1364" s="165"/>
      <c r="BWF1364" s="165"/>
      <c r="BWG1364" s="165"/>
      <c r="BWH1364" s="165"/>
      <c r="BWI1364" s="165"/>
      <c r="BWJ1364" s="165"/>
      <c r="BWK1364" s="165"/>
      <c r="BWL1364" s="165"/>
      <c r="BWM1364" s="165"/>
      <c r="BWN1364" s="165"/>
      <c r="BWO1364" s="165"/>
      <c r="BWP1364" s="165"/>
      <c r="BWQ1364" s="165"/>
      <c r="BWR1364" s="165"/>
      <c r="BWS1364" s="165"/>
      <c r="BWT1364" s="165"/>
      <c r="BWU1364" s="165"/>
      <c r="BWV1364" s="165"/>
      <c r="BWW1364" s="165"/>
      <c r="BWX1364" s="165"/>
      <c r="BWY1364" s="165"/>
      <c r="BWZ1364" s="165"/>
      <c r="BXA1364" s="165"/>
      <c r="BXB1364" s="165"/>
      <c r="BXC1364" s="165"/>
      <c r="BXD1364" s="165"/>
      <c r="BXE1364" s="165"/>
      <c r="BXF1364" s="165"/>
      <c r="BXG1364" s="165"/>
      <c r="BXH1364" s="165"/>
      <c r="BXI1364" s="165"/>
      <c r="BXJ1364" s="165"/>
      <c r="BXK1364" s="165"/>
      <c r="BXL1364" s="165"/>
      <c r="BXM1364" s="165"/>
      <c r="BXN1364" s="165"/>
      <c r="BXO1364" s="165"/>
      <c r="BXP1364" s="165"/>
      <c r="BXQ1364" s="165"/>
      <c r="BXR1364" s="165"/>
      <c r="BXS1364" s="165"/>
      <c r="BXT1364" s="165"/>
      <c r="BXU1364" s="165"/>
      <c r="BXV1364" s="165"/>
      <c r="BXW1364" s="165"/>
      <c r="BXX1364" s="165"/>
      <c r="BXY1364" s="165"/>
      <c r="BXZ1364" s="165"/>
      <c r="BYA1364" s="165"/>
      <c r="BYB1364" s="165"/>
      <c r="BYC1364" s="165"/>
      <c r="BYD1364" s="165"/>
      <c r="BYE1364" s="165"/>
      <c r="BYF1364" s="165"/>
      <c r="BYG1364" s="165"/>
      <c r="BYH1364" s="165"/>
      <c r="BYI1364" s="165"/>
      <c r="BYJ1364" s="165"/>
      <c r="BYK1364" s="165"/>
      <c r="BYL1364" s="165"/>
      <c r="BYM1364" s="165"/>
      <c r="BYN1364" s="165"/>
      <c r="BYO1364" s="165"/>
      <c r="BYP1364" s="165"/>
      <c r="BYQ1364" s="165"/>
      <c r="BYR1364" s="165"/>
      <c r="BYS1364" s="165"/>
      <c r="BYT1364" s="165"/>
      <c r="BYU1364" s="165"/>
      <c r="BYV1364" s="165"/>
      <c r="BYW1364" s="165"/>
      <c r="BYX1364" s="165"/>
      <c r="BYY1364" s="165"/>
      <c r="BYZ1364" s="165"/>
      <c r="BZA1364" s="165"/>
      <c r="BZB1364" s="165"/>
      <c r="BZC1364" s="165"/>
      <c r="BZD1364" s="165"/>
      <c r="BZE1364" s="165"/>
      <c r="BZF1364" s="165"/>
      <c r="BZG1364" s="165"/>
      <c r="BZH1364" s="165"/>
      <c r="BZI1364" s="165"/>
      <c r="BZJ1364" s="165"/>
      <c r="BZK1364" s="165"/>
      <c r="BZL1364" s="165"/>
      <c r="BZM1364" s="165"/>
      <c r="BZN1364" s="165"/>
      <c r="BZO1364" s="165"/>
      <c r="BZP1364" s="165"/>
      <c r="BZQ1364" s="165"/>
      <c r="BZR1364" s="165"/>
      <c r="BZS1364" s="165"/>
      <c r="BZT1364" s="165"/>
      <c r="BZU1364" s="165"/>
      <c r="BZV1364" s="165"/>
      <c r="BZW1364" s="165"/>
      <c r="BZX1364" s="165"/>
      <c r="BZY1364" s="165"/>
      <c r="BZZ1364" s="165"/>
      <c r="CAA1364" s="165"/>
      <c r="CAB1364" s="165"/>
      <c r="CAC1364" s="165"/>
      <c r="CAD1364" s="165"/>
      <c r="CAE1364" s="165"/>
      <c r="CAF1364" s="165"/>
      <c r="CAG1364" s="165"/>
      <c r="CAH1364" s="165"/>
      <c r="CAI1364" s="165"/>
      <c r="CAJ1364" s="165"/>
      <c r="CAK1364" s="165"/>
      <c r="CAL1364" s="165"/>
      <c r="CAM1364" s="165"/>
      <c r="CAN1364" s="165"/>
      <c r="CAO1364" s="165"/>
      <c r="CAP1364" s="165"/>
      <c r="CAQ1364" s="165"/>
      <c r="CAR1364" s="165"/>
      <c r="CAS1364" s="165"/>
      <c r="CAT1364" s="165"/>
      <c r="CAU1364" s="165"/>
      <c r="CAV1364" s="165"/>
      <c r="CAW1364" s="165"/>
      <c r="CAX1364" s="165"/>
      <c r="CAY1364" s="165"/>
      <c r="CAZ1364" s="165"/>
      <c r="CBA1364" s="165"/>
      <c r="CBB1364" s="165"/>
      <c r="CBC1364" s="165"/>
      <c r="CBD1364" s="165"/>
      <c r="CBE1364" s="165"/>
      <c r="CBF1364" s="165"/>
      <c r="CBG1364" s="165"/>
      <c r="CBH1364" s="165"/>
      <c r="CBI1364" s="165"/>
      <c r="CBJ1364" s="165"/>
      <c r="CBK1364" s="165"/>
      <c r="CBL1364" s="165"/>
      <c r="CBM1364" s="165"/>
      <c r="CBN1364" s="165"/>
      <c r="CBO1364" s="165"/>
      <c r="CBP1364" s="165"/>
      <c r="CBQ1364" s="165"/>
      <c r="CBR1364" s="165"/>
      <c r="CBS1364" s="165"/>
      <c r="CBT1364" s="165"/>
      <c r="CBU1364" s="165"/>
      <c r="CBV1364" s="165"/>
      <c r="CBW1364" s="165"/>
      <c r="CBX1364" s="165"/>
      <c r="CBY1364" s="165"/>
      <c r="CBZ1364" s="165"/>
      <c r="CCA1364" s="165"/>
      <c r="CCB1364" s="165"/>
      <c r="CCC1364" s="165"/>
      <c r="CCD1364" s="165"/>
      <c r="CCE1364" s="165"/>
      <c r="CCF1364" s="165"/>
      <c r="CCG1364" s="165"/>
      <c r="CCH1364" s="165"/>
      <c r="CCI1364" s="165"/>
      <c r="CCJ1364" s="165"/>
      <c r="CCK1364" s="165"/>
      <c r="CCL1364" s="165"/>
      <c r="CCM1364" s="165"/>
      <c r="CCN1364" s="165"/>
      <c r="CCO1364" s="165"/>
      <c r="CCP1364" s="165"/>
      <c r="CCQ1364" s="165"/>
      <c r="CCR1364" s="165"/>
      <c r="CCS1364" s="165"/>
      <c r="CCT1364" s="165"/>
      <c r="CCU1364" s="165"/>
      <c r="CCV1364" s="165"/>
      <c r="CCW1364" s="165"/>
      <c r="CCX1364" s="165"/>
      <c r="CCY1364" s="165"/>
      <c r="CCZ1364" s="165"/>
      <c r="CDA1364" s="165"/>
      <c r="CDB1364" s="165"/>
      <c r="CDC1364" s="165"/>
      <c r="CDD1364" s="165"/>
      <c r="CDE1364" s="165"/>
      <c r="CDF1364" s="165"/>
      <c r="CDG1364" s="165"/>
      <c r="CDH1364" s="165"/>
      <c r="CDI1364" s="165"/>
      <c r="CDJ1364" s="165"/>
      <c r="CDK1364" s="165"/>
      <c r="CDL1364" s="165"/>
      <c r="CDM1364" s="165"/>
      <c r="CDN1364" s="165"/>
      <c r="CDO1364" s="165"/>
      <c r="CDP1364" s="165"/>
      <c r="CDQ1364" s="165"/>
      <c r="CDR1364" s="165"/>
      <c r="CDS1364" s="165"/>
      <c r="CDT1364" s="165"/>
      <c r="CDU1364" s="165"/>
      <c r="CDV1364" s="165"/>
      <c r="CDW1364" s="165"/>
      <c r="CDX1364" s="165"/>
      <c r="CDY1364" s="165"/>
      <c r="CDZ1364" s="165"/>
      <c r="CEA1364" s="165"/>
      <c r="CEB1364" s="165"/>
      <c r="CEC1364" s="165"/>
      <c r="CED1364" s="165"/>
      <c r="CEE1364" s="165"/>
      <c r="CEF1364" s="165"/>
      <c r="CEG1364" s="165"/>
      <c r="CEH1364" s="165"/>
      <c r="CEI1364" s="165"/>
      <c r="CEJ1364" s="165"/>
      <c r="CEK1364" s="165"/>
      <c r="CEL1364" s="165"/>
      <c r="CEM1364" s="165"/>
      <c r="CEN1364" s="165"/>
      <c r="CEO1364" s="165"/>
      <c r="CEP1364" s="165"/>
      <c r="CEQ1364" s="165"/>
      <c r="CER1364" s="165"/>
      <c r="CES1364" s="165"/>
      <c r="CET1364" s="165"/>
      <c r="CEU1364" s="165"/>
      <c r="CEV1364" s="165"/>
      <c r="CEW1364" s="165"/>
      <c r="CEX1364" s="165"/>
      <c r="CEY1364" s="165"/>
      <c r="CEZ1364" s="165"/>
      <c r="CFA1364" s="165"/>
      <c r="CFB1364" s="165"/>
      <c r="CFC1364" s="165"/>
      <c r="CFD1364" s="165"/>
      <c r="CFE1364" s="165"/>
      <c r="CFF1364" s="165"/>
      <c r="CFG1364" s="165"/>
      <c r="CFH1364" s="165"/>
      <c r="CFI1364" s="165"/>
      <c r="CFJ1364" s="165"/>
      <c r="CFK1364" s="165"/>
      <c r="CFL1364" s="165"/>
      <c r="CFM1364" s="165"/>
      <c r="CFN1364" s="165"/>
      <c r="CFO1364" s="165"/>
      <c r="CFP1364" s="165"/>
      <c r="CFQ1364" s="165"/>
      <c r="CFR1364" s="165"/>
      <c r="CFS1364" s="165"/>
      <c r="CFT1364" s="165"/>
      <c r="CFU1364" s="165"/>
      <c r="CFV1364" s="165"/>
      <c r="CFW1364" s="165"/>
      <c r="CFX1364" s="165"/>
      <c r="CFY1364" s="165"/>
      <c r="CFZ1364" s="165"/>
      <c r="CGA1364" s="165"/>
      <c r="CGB1364" s="165"/>
      <c r="CGC1364" s="165"/>
      <c r="CGD1364" s="165"/>
      <c r="CGE1364" s="165"/>
      <c r="CGF1364" s="165"/>
      <c r="CGG1364" s="165"/>
      <c r="CGH1364" s="165"/>
      <c r="CGI1364" s="165"/>
      <c r="CGJ1364" s="165"/>
      <c r="CGK1364" s="165"/>
      <c r="CGL1364" s="165"/>
      <c r="CGM1364" s="165"/>
      <c r="CGN1364" s="165"/>
      <c r="CGO1364" s="165"/>
      <c r="CGP1364" s="165"/>
      <c r="CGQ1364" s="165"/>
      <c r="CGR1364" s="165"/>
      <c r="CGS1364" s="165"/>
      <c r="CGT1364" s="165"/>
      <c r="CGU1364" s="165"/>
      <c r="CGV1364" s="165"/>
      <c r="CGW1364" s="165"/>
      <c r="CGX1364" s="165"/>
      <c r="CGY1364" s="165"/>
      <c r="CGZ1364" s="165"/>
      <c r="CHA1364" s="165"/>
      <c r="CHB1364" s="165"/>
      <c r="CHC1364" s="165"/>
      <c r="CHD1364" s="165"/>
      <c r="CHE1364" s="165"/>
      <c r="CHF1364" s="165"/>
      <c r="CHG1364" s="165"/>
      <c r="CHH1364" s="165"/>
      <c r="CHI1364" s="165"/>
      <c r="CHJ1364" s="165"/>
      <c r="CHK1364" s="165"/>
      <c r="CHL1364" s="165"/>
      <c r="CHM1364" s="165"/>
      <c r="CHN1364" s="165"/>
      <c r="CHO1364" s="165"/>
      <c r="CHP1364" s="165"/>
      <c r="CHQ1364" s="165"/>
      <c r="CHR1364" s="165"/>
      <c r="CHS1364" s="165"/>
      <c r="CHT1364" s="165"/>
      <c r="CHU1364" s="165"/>
      <c r="CHV1364" s="165"/>
      <c r="CHW1364" s="165"/>
      <c r="CHX1364" s="165"/>
      <c r="CHY1364" s="165"/>
      <c r="CHZ1364" s="165"/>
      <c r="CIA1364" s="165"/>
      <c r="CIB1364" s="165"/>
      <c r="CIC1364" s="165"/>
      <c r="CID1364" s="165"/>
      <c r="CIE1364" s="165"/>
      <c r="CIF1364" s="165"/>
      <c r="CIG1364" s="165"/>
      <c r="CIH1364" s="165"/>
      <c r="CII1364" s="165"/>
      <c r="CIJ1364" s="165"/>
      <c r="CIK1364" s="165"/>
      <c r="CIL1364" s="165"/>
      <c r="CIM1364" s="165"/>
      <c r="CIN1364" s="165"/>
      <c r="CIO1364" s="165"/>
      <c r="CIP1364" s="165"/>
      <c r="CIQ1364" s="165"/>
      <c r="CIR1364" s="165"/>
      <c r="CIS1364" s="165"/>
      <c r="CIT1364" s="165"/>
      <c r="CIU1364" s="165"/>
      <c r="CIV1364" s="165"/>
      <c r="CIW1364" s="165"/>
      <c r="CIX1364" s="165"/>
      <c r="CIY1364" s="165"/>
      <c r="CIZ1364" s="165"/>
      <c r="CJA1364" s="165"/>
      <c r="CJB1364" s="165"/>
      <c r="CJC1364" s="165"/>
      <c r="CJD1364" s="165"/>
      <c r="CJE1364" s="165"/>
      <c r="CJF1364" s="165"/>
      <c r="CJG1364" s="165"/>
      <c r="CJH1364" s="165"/>
      <c r="CJI1364" s="165"/>
      <c r="CJJ1364" s="165"/>
      <c r="CJK1364" s="165"/>
      <c r="CJL1364" s="165"/>
      <c r="CJM1364" s="165"/>
      <c r="CJN1364" s="165"/>
      <c r="CJO1364" s="165"/>
      <c r="CJP1364" s="165"/>
      <c r="CJQ1364" s="165"/>
      <c r="CJR1364" s="165"/>
      <c r="CJS1364" s="165"/>
      <c r="CJT1364" s="165"/>
      <c r="CJU1364" s="165"/>
      <c r="CJV1364" s="165"/>
      <c r="CJW1364" s="165"/>
      <c r="CJX1364" s="165"/>
      <c r="CJY1364" s="165"/>
      <c r="CJZ1364" s="165"/>
      <c r="CKA1364" s="165"/>
      <c r="CKB1364" s="165"/>
      <c r="CKC1364" s="165"/>
      <c r="CKD1364" s="165"/>
      <c r="CKE1364" s="165"/>
      <c r="CKF1364" s="165"/>
      <c r="CKG1364" s="165"/>
      <c r="CKH1364" s="165"/>
      <c r="CKI1364" s="165"/>
      <c r="CKJ1364" s="165"/>
      <c r="CKK1364" s="165"/>
      <c r="CKL1364" s="165"/>
      <c r="CKM1364" s="165"/>
      <c r="CKN1364" s="165"/>
      <c r="CKO1364" s="165"/>
      <c r="CKP1364" s="165"/>
      <c r="CKQ1364" s="165"/>
      <c r="CKR1364" s="165"/>
      <c r="CKS1364" s="165"/>
      <c r="CKT1364" s="165"/>
      <c r="CKU1364" s="165"/>
      <c r="CKV1364" s="165"/>
      <c r="CKW1364" s="165"/>
      <c r="CKX1364" s="165"/>
      <c r="CKY1364" s="165"/>
      <c r="CKZ1364" s="165"/>
      <c r="CLA1364" s="165"/>
      <c r="CLB1364" s="165"/>
      <c r="CLC1364" s="165"/>
      <c r="CLD1364" s="165"/>
      <c r="CLE1364" s="165"/>
      <c r="CLF1364" s="165"/>
      <c r="CLG1364" s="165"/>
      <c r="CLH1364" s="165"/>
      <c r="CLI1364" s="165"/>
      <c r="CLJ1364" s="165"/>
      <c r="CLK1364" s="165"/>
      <c r="CLL1364" s="165"/>
      <c r="CLM1364" s="165"/>
      <c r="CLN1364" s="165"/>
      <c r="CLO1364" s="165"/>
      <c r="CLP1364" s="165"/>
      <c r="CLQ1364" s="165"/>
      <c r="CLR1364" s="165"/>
      <c r="CLS1364" s="165"/>
      <c r="CLT1364" s="165"/>
      <c r="CLU1364" s="165"/>
      <c r="CLV1364" s="165"/>
      <c r="CLW1364" s="165"/>
      <c r="CLX1364" s="165"/>
      <c r="CLY1364" s="165"/>
      <c r="CLZ1364" s="165"/>
      <c r="CMA1364" s="165"/>
      <c r="CMB1364" s="165"/>
      <c r="CMC1364" s="165"/>
      <c r="CMD1364" s="165"/>
      <c r="CME1364" s="165"/>
      <c r="CMF1364" s="165"/>
      <c r="CMG1364" s="165"/>
      <c r="CMH1364" s="165"/>
      <c r="CMI1364" s="165"/>
      <c r="CMJ1364" s="165"/>
      <c r="CMK1364" s="165"/>
      <c r="CML1364" s="165"/>
      <c r="CMM1364" s="165"/>
      <c r="CMN1364" s="165"/>
      <c r="CMO1364" s="165"/>
      <c r="CMP1364" s="165"/>
      <c r="CMQ1364" s="165"/>
      <c r="CMR1364" s="165"/>
      <c r="CMS1364" s="165"/>
      <c r="CMT1364" s="165"/>
      <c r="CMU1364" s="165"/>
      <c r="CMV1364" s="165"/>
      <c r="CMW1364" s="165"/>
      <c r="CMX1364" s="165"/>
      <c r="CMY1364" s="165"/>
      <c r="CMZ1364" s="165"/>
      <c r="CNA1364" s="165"/>
      <c r="CNB1364" s="165"/>
      <c r="CNC1364" s="165"/>
      <c r="CND1364" s="165"/>
      <c r="CNE1364" s="165"/>
      <c r="CNF1364" s="165"/>
      <c r="CNG1364" s="165"/>
      <c r="CNH1364" s="165"/>
      <c r="CNI1364" s="165"/>
      <c r="CNJ1364" s="165"/>
      <c r="CNK1364" s="165"/>
      <c r="CNL1364" s="165"/>
      <c r="CNM1364" s="165"/>
      <c r="CNN1364" s="165"/>
      <c r="CNO1364" s="165"/>
      <c r="CNP1364" s="165"/>
      <c r="CNQ1364" s="165"/>
      <c r="CNR1364" s="165"/>
      <c r="CNS1364" s="165"/>
      <c r="CNT1364" s="165"/>
      <c r="CNU1364" s="165"/>
      <c r="CNV1364" s="165"/>
      <c r="CNW1364" s="165"/>
      <c r="CNX1364" s="165"/>
      <c r="CNY1364" s="165"/>
      <c r="CNZ1364" s="165"/>
      <c r="COA1364" s="165"/>
      <c r="COB1364" s="165"/>
      <c r="COC1364" s="165"/>
      <c r="COD1364" s="165"/>
      <c r="COE1364" s="165"/>
      <c r="COF1364" s="165"/>
      <c r="COG1364" s="165"/>
      <c r="COH1364" s="165"/>
      <c r="COI1364" s="165"/>
      <c r="COJ1364" s="165"/>
      <c r="COK1364" s="165"/>
      <c r="COL1364" s="165"/>
      <c r="COM1364" s="165"/>
      <c r="CON1364" s="165"/>
      <c r="COO1364" s="165"/>
      <c r="COP1364" s="165"/>
      <c r="COQ1364" s="165"/>
      <c r="COR1364" s="165"/>
      <c r="COS1364" s="165"/>
      <c r="COT1364" s="165"/>
      <c r="COU1364" s="165"/>
      <c r="COV1364" s="165"/>
      <c r="COW1364" s="165"/>
      <c r="COX1364" s="165"/>
      <c r="COY1364" s="165"/>
      <c r="COZ1364" s="165"/>
      <c r="CPA1364" s="165"/>
      <c r="CPB1364" s="165"/>
      <c r="CPC1364" s="165"/>
      <c r="CPD1364" s="165"/>
      <c r="CPE1364" s="165"/>
      <c r="CPF1364" s="165"/>
      <c r="CPG1364" s="165"/>
      <c r="CPH1364" s="165"/>
      <c r="CPI1364" s="165"/>
      <c r="CPJ1364" s="165"/>
      <c r="CPK1364" s="165"/>
      <c r="CPL1364" s="165"/>
      <c r="CPM1364" s="165"/>
      <c r="CPN1364" s="165"/>
      <c r="CPO1364" s="165"/>
      <c r="CPP1364" s="165"/>
      <c r="CPQ1364" s="165"/>
      <c r="CPR1364" s="165"/>
      <c r="CPS1364" s="165"/>
      <c r="CPT1364" s="165"/>
      <c r="CPU1364" s="165"/>
      <c r="CPV1364" s="165"/>
      <c r="CPW1364" s="165"/>
      <c r="CPX1364" s="165"/>
      <c r="CPY1364" s="165"/>
      <c r="CPZ1364" s="165"/>
      <c r="CQA1364" s="165"/>
      <c r="CQB1364" s="165"/>
      <c r="CQC1364" s="165"/>
      <c r="CQD1364" s="165"/>
      <c r="CQE1364" s="165"/>
      <c r="CQF1364" s="165"/>
      <c r="CQG1364" s="165"/>
      <c r="CQH1364" s="165"/>
      <c r="CQI1364" s="165"/>
      <c r="CQJ1364" s="165"/>
      <c r="CQK1364" s="165"/>
      <c r="CQL1364" s="165"/>
      <c r="CQM1364" s="165"/>
      <c r="CQN1364" s="165"/>
      <c r="CQO1364" s="165"/>
      <c r="CQP1364" s="165"/>
      <c r="CQQ1364" s="165"/>
      <c r="CQR1364" s="165"/>
      <c r="CQS1364" s="165"/>
      <c r="CQT1364" s="165"/>
      <c r="CQU1364" s="165"/>
      <c r="CQV1364" s="165"/>
      <c r="CQW1364" s="165"/>
      <c r="CQX1364" s="165"/>
      <c r="CQY1364" s="165"/>
      <c r="CQZ1364" s="165"/>
      <c r="CRA1364" s="165"/>
      <c r="CRB1364" s="165"/>
      <c r="CRC1364" s="165"/>
      <c r="CRD1364" s="165"/>
      <c r="CRE1364" s="165"/>
      <c r="CRF1364" s="165"/>
      <c r="CRG1364" s="165"/>
      <c r="CRH1364" s="165"/>
      <c r="CRI1364" s="165"/>
      <c r="CRJ1364" s="165"/>
      <c r="CRK1364" s="165"/>
      <c r="CRL1364" s="165"/>
      <c r="CRM1364" s="165"/>
      <c r="CRN1364" s="165"/>
      <c r="CRO1364" s="165"/>
      <c r="CRP1364" s="165"/>
      <c r="CRQ1364" s="165"/>
      <c r="CRR1364" s="165"/>
      <c r="CRS1364" s="165"/>
      <c r="CRT1364" s="165"/>
      <c r="CRU1364" s="165"/>
      <c r="CRV1364" s="165"/>
      <c r="CRW1364" s="165"/>
      <c r="CRX1364" s="165"/>
      <c r="CRY1364" s="165"/>
      <c r="CRZ1364" s="165"/>
      <c r="CSA1364" s="165"/>
      <c r="CSB1364" s="165"/>
      <c r="CSC1364" s="165"/>
      <c r="CSD1364" s="165"/>
      <c r="CSE1364" s="165"/>
      <c r="CSF1364" s="165"/>
      <c r="CSG1364" s="165"/>
      <c r="CSH1364" s="165"/>
      <c r="CSI1364" s="165"/>
      <c r="CSJ1364" s="165"/>
      <c r="CSK1364" s="165"/>
      <c r="CSL1364" s="165"/>
      <c r="CSM1364" s="165"/>
      <c r="CSN1364" s="165"/>
      <c r="CSO1364" s="165"/>
      <c r="CSP1364" s="165"/>
      <c r="CSQ1364" s="165"/>
      <c r="CSR1364" s="165"/>
      <c r="CSS1364" s="165"/>
      <c r="CST1364" s="165"/>
      <c r="CSU1364" s="165"/>
      <c r="CSV1364" s="165"/>
      <c r="CSW1364" s="165"/>
      <c r="CSX1364" s="165"/>
      <c r="CSY1364" s="165"/>
      <c r="CSZ1364" s="165"/>
      <c r="CTA1364" s="165"/>
      <c r="CTB1364" s="165"/>
      <c r="CTC1364" s="165"/>
      <c r="CTD1364" s="165"/>
      <c r="CTE1364" s="165"/>
      <c r="CTF1364" s="165"/>
      <c r="CTG1364" s="165"/>
      <c r="CTH1364" s="165"/>
      <c r="CTI1364" s="165"/>
      <c r="CTJ1364" s="165"/>
      <c r="CTK1364" s="165"/>
      <c r="CTL1364" s="165"/>
      <c r="CTM1364" s="165"/>
      <c r="CTN1364" s="165"/>
      <c r="CTO1364" s="165"/>
      <c r="CTP1364" s="165"/>
      <c r="CTQ1364" s="165"/>
      <c r="CTR1364" s="165"/>
      <c r="CTS1364" s="165"/>
      <c r="CTT1364" s="165"/>
      <c r="CTU1364" s="165"/>
      <c r="CTV1364" s="165"/>
      <c r="CTW1364" s="165"/>
      <c r="CTX1364" s="165"/>
      <c r="CTY1364" s="165"/>
      <c r="CTZ1364" s="165"/>
      <c r="CUA1364" s="165"/>
      <c r="CUB1364" s="165"/>
      <c r="CUC1364" s="165"/>
      <c r="CUD1364" s="165"/>
      <c r="CUE1364" s="165"/>
      <c r="CUF1364" s="165"/>
      <c r="CUG1364" s="165"/>
      <c r="CUH1364" s="165"/>
      <c r="CUI1364" s="165"/>
      <c r="CUJ1364" s="165"/>
      <c r="CUK1364" s="165"/>
      <c r="CUL1364" s="165"/>
      <c r="CUM1364" s="165"/>
      <c r="CUN1364" s="165"/>
      <c r="CUO1364" s="165"/>
      <c r="CUP1364" s="165"/>
      <c r="CUQ1364" s="165"/>
      <c r="CUR1364" s="165"/>
      <c r="CUS1364" s="165"/>
      <c r="CUT1364" s="165"/>
      <c r="CUU1364" s="165"/>
      <c r="CUV1364" s="165"/>
      <c r="CUW1364" s="165"/>
      <c r="CUX1364" s="165"/>
      <c r="CUY1364" s="165"/>
      <c r="CUZ1364" s="165"/>
      <c r="CVA1364" s="165"/>
      <c r="CVB1364" s="165"/>
      <c r="CVC1364" s="165"/>
      <c r="CVD1364" s="165"/>
      <c r="CVE1364" s="165"/>
      <c r="CVF1364" s="165"/>
      <c r="CVG1364" s="165"/>
      <c r="CVH1364" s="165"/>
      <c r="CVI1364" s="165"/>
      <c r="CVJ1364" s="165"/>
      <c r="CVK1364" s="165"/>
      <c r="CVL1364" s="165"/>
      <c r="CVM1364" s="165"/>
      <c r="CVN1364" s="165"/>
      <c r="CVO1364" s="165"/>
      <c r="CVP1364" s="165"/>
      <c r="CVQ1364" s="165"/>
      <c r="CVR1364" s="165"/>
      <c r="CVS1364" s="165"/>
      <c r="CVT1364" s="165"/>
      <c r="CVU1364" s="165"/>
      <c r="CVV1364" s="165"/>
      <c r="CVW1364" s="165"/>
      <c r="CVX1364" s="165"/>
      <c r="CVY1364" s="165"/>
      <c r="CVZ1364" s="165"/>
      <c r="CWA1364" s="165"/>
      <c r="CWB1364" s="165"/>
      <c r="CWC1364" s="165"/>
      <c r="CWD1364" s="165"/>
      <c r="CWE1364" s="165"/>
      <c r="CWF1364" s="165"/>
      <c r="CWG1364" s="165"/>
      <c r="CWH1364" s="165"/>
      <c r="CWI1364" s="165"/>
      <c r="CWJ1364" s="165"/>
      <c r="CWK1364" s="165"/>
      <c r="CWL1364" s="165"/>
      <c r="CWM1364" s="165"/>
      <c r="CWN1364" s="165"/>
      <c r="CWO1364" s="165"/>
      <c r="CWP1364" s="165"/>
      <c r="CWQ1364" s="165"/>
      <c r="CWR1364" s="165"/>
      <c r="CWS1364" s="165"/>
      <c r="CWT1364" s="165"/>
      <c r="CWU1364" s="165"/>
      <c r="CWV1364" s="165"/>
      <c r="CWW1364" s="165"/>
      <c r="CWX1364" s="165"/>
      <c r="CWY1364" s="165"/>
      <c r="CWZ1364" s="165"/>
      <c r="CXA1364" s="165"/>
      <c r="CXB1364" s="165"/>
      <c r="CXC1364" s="165"/>
      <c r="CXD1364" s="165"/>
      <c r="CXE1364" s="165"/>
      <c r="CXF1364" s="165"/>
      <c r="CXG1364" s="165"/>
      <c r="CXH1364" s="165"/>
      <c r="CXI1364" s="165"/>
      <c r="CXJ1364" s="165"/>
      <c r="CXK1364" s="165"/>
      <c r="CXL1364" s="165"/>
      <c r="CXM1364" s="165"/>
      <c r="CXN1364" s="165"/>
      <c r="CXO1364" s="165"/>
      <c r="CXP1364" s="165"/>
      <c r="CXQ1364" s="165"/>
      <c r="CXR1364" s="165"/>
      <c r="CXS1364" s="165"/>
      <c r="CXT1364" s="165"/>
      <c r="CXU1364" s="165"/>
      <c r="CXV1364" s="165"/>
      <c r="CXW1364" s="165"/>
      <c r="CXX1364" s="165"/>
      <c r="CXY1364" s="165"/>
      <c r="CXZ1364" s="165"/>
      <c r="CYA1364" s="165"/>
      <c r="CYB1364" s="165"/>
      <c r="CYC1364" s="165"/>
      <c r="CYD1364" s="165"/>
      <c r="CYE1364" s="165"/>
      <c r="CYF1364" s="165"/>
      <c r="CYG1364" s="165"/>
      <c r="CYH1364" s="165"/>
      <c r="CYI1364" s="165"/>
      <c r="CYJ1364" s="165"/>
      <c r="CYK1364" s="165"/>
      <c r="CYL1364" s="165"/>
      <c r="CYM1364" s="165"/>
      <c r="CYN1364" s="165"/>
      <c r="CYO1364" s="165"/>
      <c r="CYP1364" s="165"/>
      <c r="CYQ1364" s="165"/>
      <c r="CYR1364" s="165"/>
      <c r="CYS1364" s="165"/>
      <c r="CYT1364" s="165"/>
      <c r="CYU1364" s="165"/>
      <c r="CYV1364" s="165"/>
      <c r="CYW1364" s="165"/>
      <c r="CYX1364" s="165"/>
      <c r="CYY1364" s="165"/>
      <c r="CYZ1364" s="165"/>
      <c r="CZA1364" s="165"/>
      <c r="CZB1364" s="165"/>
      <c r="CZC1364" s="165"/>
      <c r="CZD1364" s="165"/>
      <c r="CZE1364" s="165"/>
      <c r="CZF1364" s="165"/>
      <c r="CZG1364" s="165"/>
      <c r="CZH1364" s="165"/>
      <c r="CZI1364" s="165"/>
      <c r="CZJ1364" s="165"/>
      <c r="CZK1364" s="165"/>
      <c r="CZL1364" s="165"/>
      <c r="CZM1364" s="165"/>
      <c r="CZN1364" s="165"/>
      <c r="CZO1364" s="165"/>
      <c r="CZP1364" s="165"/>
      <c r="CZQ1364" s="165"/>
      <c r="CZR1364" s="165"/>
      <c r="CZS1364" s="165"/>
      <c r="CZT1364" s="165"/>
      <c r="CZU1364" s="165"/>
      <c r="CZV1364" s="165"/>
      <c r="CZW1364" s="165"/>
      <c r="CZX1364" s="165"/>
      <c r="CZY1364" s="165"/>
      <c r="CZZ1364" s="165"/>
      <c r="DAA1364" s="165"/>
      <c r="DAB1364" s="165"/>
      <c r="DAC1364" s="165"/>
      <c r="DAD1364" s="165"/>
      <c r="DAE1364" s="165"/>
      <c r="DAF1364" s="165"/>
      <c r="DAG1364" s="165"/>
      <c r="DAH1364" s="165"/>
      <c r="DAI1364" s="165"/>
      <c r="DAJ1364" s="165"/>
      <c r="DAK1364" s="165"/>
      <c r="DAL1364" s="165"/>
      <c r="DAM1364" s="165"/>
      <c r="DAN1364" s="165"/>
      <c r="DAO1364" s="165"/>
      <c r="DAP1364" s="165"/>
      <c r="DAQ1364" s="165"/>
      <c r="DAR1364" s="165"/>
      <c r="DAS1364" s="165"/>
      <c r="DAT1364" s="165"/>
      <c r="DAU1364" s="165"/>
      <c r="DAV1364" s="165"/>
      <c r="DAW1364" s="165"/>
      <c r="DAX1364" s="165"/>
      <c r="DAY1364" s="165"/>
      <c r="DAZ1364" s="165"/>
      <c r="DBA1364" s="165"/>
      <c r="DBB1364" s="165"/>
      <c r="DBC1364" s="165"/>
      <c r="DBD1364" s="165"/>
      <c r="DBE1364" s="165"/>
      <c r="DBF1364" s="165"/>
      <c r="DBG1364" s="165"/>
      <c r="DBH1364" s="165"/>
      <c r="DBI1364" s="165"/>
      <c r="DBJ1364" s="165"/>
      <c r="DBK1364" s="165"/>
      <c r="DBL1364" s="165"/>
      <c r="DBM1364" s="165"/>
      <c r="DBN1364" s="165"/>
      <c r="DBO1364" s="165"/>
      <c r="DBP1364" s="165"/>
      <c r="DBQ1364" s="165"/>
      <c r="DBR1364" s="165"/>
      <c r="DBS1364" s="165"/>
      <c r="DBT1364" s="165"/>
      <c r="DBU1364" s="165"/>
      <c r="DBV1364" s="165"/>
      <c r="DBW1364" s="165"/>
      <c r="DBX1364" s="165"/>
      <c r="DBY1364" s="165"/>
      <c r="DBZ1364" s="165"/>
      <c r="DCA1364" s="165"/>
      <c r="DCB1364" s="165"/>
      <c r="DCC1364" s="165"/>
      <c r="DCD1364" s="165"/>
      <c r="DCE1364" s="165"/>
      <c r="DCF1364" s="165"/>
      <c r="DCG1364" s="165"/>
      <c r="DCH1364" s="165"/>
      <c r="DCI1364" s="165"/>
      <c r="DCJ1364" s="165"/>
      <c r="DCK1364" s="165"/>
      <c r="DCL1364" s="165"/>
      <c r="DCM1364" s="165"/>
      <c r="DCN1364" s="165"/>
      <c r="DCO1364" s="165"/>
      <c r="DCP1364" s="165"/>
      <c r="DCQ1364" s="165"/>
      <c r="DCR1364" s="165"/>
      <c r="DCS1364" s="165"/>
      <c r="DCT1364" s="165"/>
      <c r="DCU1364" s="165"/>
      <c r="DCV1364" s="165"/>
      <c r="DCW1364" s="165"/>
      <c r="DCX1364" s="165"/>
      <c r="DCY1364" s="165"/>
      <c r="DCZ1364" s="165"/>
      <c r="DDA1364" s="165"/>
      <c r="DDB1364" s="165"/>
      <c r="DDC1364" s="165"/>
      <c r="DDD1364" s="165"/>
      <c r="DDE1364" s="165"/>
      <c r="DDF1364" s="165"/>
      <c r="DDG1364" s="165"/>
      <c r="DDH1364" s="165"/>
      <c r="DDI1364" s="165"/>
      <c r="DDJ1364" s="165"/>
      <c r="DDK1364" s="165"/>
      <c r="DDL1364" s="165"/>
      <c r="DDM1364" s="165"/>
      <c r="DDN1364" s="165"/>
      <c r="DDO1364" s="165"/>
      <c r="DDP1364" s="165"/>
      <c r="DDQ1364" s="165"/>
      <c r="DDR1364" s="165"/>
      <c r="DDS1364" s="165"/>
      <c r="DDT1364" s="165"/>
      <c r="DDU1364" s="165"/>
      <c r="DDV1364" s="165"/>
      <c r="DDW1364" s="165"/>
      <c r="DDX1364" s="165"/>
      <c r="DDY1364" s="165"/>
      <c r="DDZ1364" s="165"/>
      <c r="DEA1364" s="165"/>
      <c r="DEB1364" s="165"/>
      <c r="DEC1364" s="165"/>
      <c r="DED1364" s="165"/>
      <c r="DEE1364" s="165"/>
      <c r="DEF1364" s="165"/>
      <c r="DEG1364" s="165"/>
      <c r="DEH1364" s="165"/>
      <c r="DEI1364" s="165"/>
      <c r="DEJ1364" s="165"/>
      <c r="DEK1364" s="165"/>
      <c r="DEL1364" s="165"/>
      <c r="DEM1364" s="165"/>
      <c r="DEN1364" s="165"/>
      <c r="DEO1364" s="165"/>
      <c r="DEP1364" s="165"/>
      <c r="DEQ1364" s="165"/>
      <c r="DER1364" s="165"/>
      <c r="DES1364" s="165"/>
      <c r="DET1364" s="165"/>
      <c r="DEU1364" s="165"/>
      <c r="DEV1364" s="165"/>
      <c r="DEW1364" s="165"/>
      <c r="DEX1364" s="165"/>
      <c r="DEY1364" s="165"/>
      <c r="DEZ1364" s="165"/>
      <c r="DFA1364" s="165"/>
      <c r="DFB1364" s="165"/>
      <c r="DFC1364" s="165"/>
      <c r="DFD1364" s="165"/>
      <c r="DFE1364" s="165"/>
      <c r="DFF1364" s="165"/>
      <c r="DFG1364" s="165"/>
      <c r="DFH1364" s="165"/>
      <c r="DFI1364" s="165"/>
      <c r="DFJ1364" s="165"/>
      <c r="DFK1364" s="165"/>
      <c r="DFL1364" s="165"/>
      <c r="DFM1364" s="165"/>
      <c r="DFN1364" s="165"/>
      <c r="DFO1364" s="165"/>
      <c r="DFP1364" s="165"/>
      <c r="DFQ1364" s="165"/>
      <c r="DFR1364" s="165"/>
      <c r="DFS1364" s="165"/>
      <c r="DFT1364" s="165"/>
      <c r="DFU1364" s="165"/>
      <c r="DFV1364" s="165"/>
      <c r="DFW1364" s="165"/>
      <c r="DFX1364" s="165"/>
      <c r="DFY1364" s="165"/>
      <c r="DFZ1364" s="165"/>
      <c r="DGA1364" s="165"/>
      <c r="DGB1364" s="165"/>
      <c r="DGC1364" s="165"/>
      <c r="DGD1364" s="165"/>
      <c r="DGE1364" s="165"/>
      <c r="DGF1364" s="165"/>
      <c r="DGG1364" s="165"/>
      <c r="DGH1364" s="165"/>
      <c r="DGI1364" s="165"/>
      <c r="DGJ1364" s="165"/>
      <c r="DGK1364" s="165"/>
      <c r="DGL1364" s="165"/>
      <c r="DGM1364" s="165"/>
      <c r="DGN1364" s="165"/>
      <c r="DGO1364" s="165"/>
      <c r="DGP1364" s="165"/>
      <c r="DGQ1364" s="165"/>
      <c r="DGR1364" s="165"/>
      <c r="DGS1364" s="165"/>
      <c r="DGT1364" s="165"/>
      <c r="DGU1364" s="165"/>
      <c r="DGV1364" s="165"/>
      <c r="DGW1364" s="165"/>
      <c r="DGX1364" s="165"/>
      <c r="DGY1364" s="165"/>
      <c r="DGZ1364" s="165"/>
      <c r="DHA1364" s="165"/>
      <c r="DHB1364" s="165"/>
      <c r="DHC1364" s="165"/>
      <c r="DHD1364" s="165"/>
      <c r="DHE1364" s="165"/>
      <c r="DHF1364" s="165"/>
      <c r="DHG1364" s="165"/>
      <c r="DHH1364" s="165"/>
      <c r="DHI1364" s="165"/>
      <c r="DHJ1364" s="165"/>
      <c r="DHK1364" s="165"/>
      <c r="DHL1364" s="165"/>
      <c r="DHM1364" s="165"/>
      <c r="DHN1364" s="165"/>
      <c r="DHO1364" s="165"/>
      <c r="DHP1364" s="165"/>
      <c r="DHQ1364" s="165"/>
      <c r="DHR1364" s="165"/>
      <c r="DHS1364" s="165"/>
      <c r="DHT1364" s="165"/>
      <c r="DHU1364" s="165"/>
      <c r="DHV1364" s="165"/>
      <c r="DHW1364" s="165"/>
      <c r="DHX1364" s="165"/>
      <c r="DHY1364" s="165"/>
      <c r="DHZ1364" s="165"/>
      <c r="DIA1364" s="165"/>
      <c r="DIB1364" s="165"/>
      <c r="DIC1364" s="165"/>
      <c r="DID1364" s="165"/>
      <c r="DIE1364" s="165"/>
      <c r="DIF1364" s="165"/>
      <c r="DIG1364" s="165"/>
      <c r="DIH1364" s="165"/>
      <c r="DII1364" s="165"/>
      <c r="DIJ1364" s="165"/>
      <c r="DIK1364" s="165"/>
      <c r="DIL1364" s="165"/>
      <c r="DIM1364" s="165"/>
      <c r="DIN1364" s="165"/>
      <c r="DIO1364" s="165"/>
      <c r="DIP1364" s="165"/>
      <c r="DIQ1364" s="165"/>
      <c r="DIR1364" s="165"/>
      <c r="DIS1364" s="165"/>
      <c r="DIT1364" s="165"/>
      <c r="DIU1364" s="165"/>
      <c r="DIV1364" s="165"/>
      <c r="DIW1364" s="165"/>
      <c r="DIX1364" s="165"/>
      <c r="DIY1364" s="165"/>
      <c r="DIZ1364" s="165"/>
      <c r="DJA1364" s="165"/>
      <c r="DJB1364" s="165"/>
      <c r="DJC1364" s="165"/>
      <c r="DJD1364" s="165"/>
      <c r="DJE1364" s="165"/>
      <c r="DJF1364" s="165"/>
      <c r="DJG1364" s="165"/>
      <c r="DJH1364" s="165"/>
      <c r="DJI1364" s="165"/>
      <c r="DJJ1364" s="165"/>
      <c r="DJK1364" s="165"/>
      <c r="DJL1364" s="165"/>
      <c r="DJM1364" s="165"/>
      <c r="DJN1364" s="165"/>
      <c r="DJO1364" s="165"/>
      <c r="DJP1364" s="165"/>
      <c r="DJQ1364" s="165"/>
      <c r="DJR1364" s="165"/>
      <c r="DJS1364" s="165"/>
      <c r="DJT1364" s="165"/>
      <c r="DJU1364" s="165"/>
      <c r="DJV1364" s="165"/>
      <c r="DJW1364" s="165"/>
      <c r="DJX1364" s="165"/>
      <c r="DJY1364" s="165"/>
      <c r="DJZ1364" s="165"/>
      <c r="DKA1364" s="165"/>
      <c r="DKB1364" s="165"/>
      <c r="DKC1364" s="165"/>
      <c r="DKD1364" s="165"/>
      <c r="DKE1364" s="165"/>
      <c r="DKF1364" s="165"/>
      <c r="DKG1364" s="165"/>
      <c r="DKH1364" s="165"/>
      <c r="DKI1364" s="165"/>
      <c r="DKJ1364" s="165"/>
      <c r="DKK1364" s="165"/>
      <c r="DKL1364" s="165"/>
      <c r="DKM1364" s="165"/>
      <c r="DKN1364" s="165"/>
      <c r="DKO1364" s="165"/>
      <c r="DKP1364" s="165"/>
      <c r="DKQ1364" s="165"/>
      <c r="DKR1364" s="165"/>
      <c r="DKS1364" s="165"/>
      <c r="DKT1364" s="165"/>
      <c r="DKU1364" s="165"/>
      <c r="DKV1364" s="165"/>
      <c r="DKW1364" s="165"/>
      <c r="DKX1364" s="165"/>
      <c r="DKY1364" s="165"/>
      <c r="DKZ1364" s="165"/>
      <c r="DLA1364" s="165"/>
      <c r="DLB1364" s="165"/>
      <c r="DLC1364" s="165"/>
      <c r="DLD1364" s="165"/>
      <c r="DLE1364" s="165"/>
      <c r="DLF1364" s="165"/>
      <c r="DLG1364" s="165"/>
      <c r="DLH1364" s="165"/>
      <c r="DLI1364" s="165"/>
      <c r="DLJ1364" s="165"/>
      <c r="DLK1364" s="165"/>
      <c r="DLL1364" s="165"/>
      <c r="DLM1364" s="165"/>
      <c r="DLN1364" s="165"/>
      <c r="DLO1364" s="165"/>
      <c r="DLP1364" s="165"/>
      <c r="DLQ1364" s="165"/>
      <c r="DLR1364" s="165"/>
      <c r="DLS1364" s="165"/>
      <c r="DLT1364" s="165"/>
      <c r="DLU1364" s="165"/>
      <c r="DLV1364" s="165"/>
      <c r="DLW1364" s="165"/>
      <c r="DLX1364" s="165"/>
      <c r="DLY1364" s="165"/>
      <c r="DLZ1364" s="165"/>
      <c r="DMA1364" s="165"/>
      <c r="DMB1364" s="165"/>
      <c r="DMC1364" s="165"/>
      <c r="DMD1364" s="165"/>
      <c r="DME1364" s="165"/>
      <c r="DMF1364" s="165"/>
      <c r="DMG1364" s="165"/>
      <c r="DMH1364" s="165"/>
      <c r="DMI1364" s="165"/>
      <c r="DMJ1364" s="165"/>
      <c r="DMK1364" s="165"/>
      <c r="DML1364" s="165"/>
      <c r="DMM1364" s="165"/>
      <c r="DMN1364" s="165"/>
      <c r="DMO1364" s="165"/>
      <c r="DMP1364" s="165"/>
      <c r="DMQ1364" s="165"/>
      <c r="DMR1364" s="165"/>
      <c r="DMS1364" s="165"/>
      <c r="DMT1364" s="165"/>
      <c r="DMU1364" s="165"/>
      <c r="DMV1364" s="165"/>
      <c r="DMW1364" s="165"/>
      <c r="DMX1364" s="165"/>
      <c r="DMY1364" s="165"/>
      <c r="DMZ1364" s="165"/>
      <c r="DNA1364" s="165"/>
      <c r="DNB1364" s="165"/>
      <c r="DNC1364" s="165"/>
      <c r="DND1364" s="165"/>
      <c r="DNE1364" s="165"/>
      <c r="DNF1364" s="165"/>
      <c r="DNG1364" s="165"/>
      <c r="DNH1364" s="165"/>
      <c r="DNI1364" s="165"/>
      <c r="DNJ1364" s="165"/>
      <c r="DNK1364" s="165"/>
      <c r="DNL1364" s="165"/>
      <c r="DNM1364" s="165"/>
      <c r="DNN1364" s="165"/>
      <c r="DNO1364" s="165"/>
      <c r="DNP1364" s="165"/>
      <c r="DNQ1364" s="165"/>
      <c r="DNR1364" s="165"/>
      <c r="DNS1364" s="165"/>
      <c r="DNT1364" s="165"/>
      <c r="DNU1364" s="165"/>
      <c r="DNV1364" s="165"/>
      <c r="DNW1364" s="165"/>
      <c r="DNX1364" s="165"/>
      <c r="DNY1364" s="165"/>
      <c r="DNZ1364" s="165"/>
      <c r="DOA1364" s="165"/>
      <c r="DOB1364" s="165"/>
      <c r="DOC1364" s="165"/>
      <c r="DOD1364" s="165"/>
      <c r="DOE1364" s="165"/>
      <c r="DOF1364" s="165"/>
      <c r="DOG1364" s="165"/>
      <c r="DOH1364" s="165"/>
      <c r="DOI1364" s="165"/>
      <c r="DOJ1364" s="165"/>
      <c r="DOK1364" s="165"/>
      <c r="DOL1364" s="165"/>
      <c r="DOM1364" s="165"/>
      <c r="DON1364" s="165"/>
      <c r="DOO1364" s="165"/>
      <c r="DOP1364" s="165"/>
      <c r="DOQ1364" s="165"/>
      <c r="DOR1364" s="165"/>
      <c r="DOS1364" s="165"/>
      <c r="DOT1364" s="165"/>
      <c r="DOU1364" s="165"/>
      <c r="DOV1364" s="165"/>
      <c r="DOW1364" s="165"/>
      <c r="DOX1364" s="165"/>
      <c r="DOY1364" s="165"/>
      <c r="DOZ1364" s="165"/>
      <c r="DPA1364" s="165"/>
      <c r="DPB1364" s="165"/>
      <c r="DPC1364" s="165"/>
      <c r="DPD1364" s="165"/>
      <c r="DPE1364" s="165"/>
      <c r="DPF1364" s="165"/>
      <c r="DPG1364" s="165"/>
      <c r="DPH1364" s="165"/>
      <c r="DPI1364" s="165"/>
      <c r="DPJ1364" s="165"/>
      <c r="DPK1364" s="165"/>
      <c r="DPL1364" s="165"/>
      <c r="DPM1364" s="165"/>
      <c r="DPN1364" s="165"/>
      <c r="DPO1364" s="165"/>
      <c r="DPP1364" s="165"/>
      <c r="DPQ1364" s="165"/>
      <c r="DPR1364" s="165"/>
      <c r="DPS1364" s="165"/>
      <c r="DPT1364" s="165"/>
      <c r="DPU1364" s="165"/>
      <c r="DPV1364" s="165"/>
      <c r="DPW1364" s="165"/>
      <c r="DPX1364" s="165"/>
      <c r="DPY1364" s="165"/>
      <c r="DPZ1364" s="165"/>
      <c r="DQA1364" s="165"/>
      <c r="DQB1364" s="165"/>
      <c r="DQC1364" s="165"/>
      <c r="DQD1364" s="165"/>
      <c r="DQE1364" s="165"/>
      <c r="DQF1364" s="165"/>
      <c r="DQG1364" s="165"/>
      <c r="DQH1364" s="165"/>
      <c r="DQI1364" s="165"/>
      <c r="DQJ1364" s="165"/>
      <c r="DQK1364" s="165"/>
      <c r="DQL1364" s="165"/>
      <c r="DQM1364" s="165"/>
      <c r="DQN1364" s="165"/>
      <c r="DQO1364" s="165"/>
      <c r="DQP1364" s="165"/>
      <c r="DQQ1364" s="165"/>
      <c r="DQR1364" s="165"/>
      <c r="DQS1364" s="165"/>
      <c r="DQT1364" s="165"/>
      <c r="DQU1364" s="165"/>
      <c r="DQV1364" s="165"/>
      <c r="DQW1364" s="165"/>
      <c r="DQX1364" s="165"/>
      <c r="DQY1364" s="165"/>
      <c r="DQZ1364" s="165"/>
      <c r="DRA1364" s="165"/>
      <c r="DRB1364" s="165"/>
      <c r="DRC1364" s="165"/>
      <c r="DRD1364" s="165"/>
      <c r="DRE1364" s="165"/>
      <c r="DRF1364" s="165"/>
      <c r="DRG1364" s="165"/>
      <c r="DRH1364" s="165"/>
      <c r="DRI1364" s="165"/>
      <c r="DRJ1364" s="165"/>
      <c r="DRK1364" s="165"/>
      <c r="DRL1364" s="165"/>
      <c r="DRM1364" s="165"/>
      <c r="DRN1364" s="165"/>
      <c r="DRO1364" s="165"/>
      <c r="DRP1364" s="165"/>
      <c r="DRQ1364" s="165"/>
      <c r="DRR1364" s="165"/>
      <c r="DRS1364" s="165"/>
      <c r="DRT1364" s="165"/>
      <c r="DRU1364" s="165"/>
      <c r="DRV1364" s="165"/>
      <c r="DRW1364" s="165"/>
      <c r="DRX1364" s="165"/>
      <c r="DRY1364" s="165"/>
      <c r="DRZ1364" s="165"/>
      <c r="DSA1364" s="165"/>
      <c r="DSB1364" s="165"/>
      <c r="DSC1364" s="165"/>
      <c r="DSD1364" s="165"/>
      <c r="DSE1364" s="165"/>
      <c r="DSF1364" s="165"/>
      <c r="DSG1364" s="165"/>
      <c r="DSH1364" s="165"/>
      <c r="DSI1364" s="165"/>
      <c r="DSJ1364" s="165"/>
      <c r="DSK1364" s="165"/>
      <c r="DSL1364" s="165"/>
      <c r="DSM1364" s="165"/>
      <c r="DSN1364" s="165"/>
      <c r="DSO1364" s="165"/>
      <c r="DSP1364" s="165"/>
      <c r="DSQ1364" s="165"/>
      <c r="DSR1364" s="165"/>
      <c r="DSS1364" s="165"/>
      <c r="DST1364" s="165"/>
      <c r="DSU1364" s="165"/>
      <c r="DSV1364" s="165"/>
      <c r="DSW1364" s="165"/>
      <c r="DSX1364" s="165"/>
      <c r="DSY1364" s="165"/>
      <c r="DSZ1364" s="165"/>
      <c r="DTA1364" s="165"/>
      <c r="DTB1364" s="165"/>
      <c r="DTC1364" s="165"/>
      <c r="DTD1364" s="165"/>
      <c r="DTE1364" s="165"/>
      <c r="DTF1364" s="165"/>
      <c r="DTG1364" s="165"/>
      <c r="DTH1364" s="165"/>
      <c r="DTI1364" s="165"/>
      <c r="DTJ1364" s="165"/>
      <c r="DTK1364" s="165"/>
      <c r="DTL1364" s="165"/>
      <c r="DTM1364" s="165"/>
      <c r="DTN1364" s="165"/>
      <c r="DTO1364" s="165"/>
      <c r="DTP1364" s="165"/>
      <c r="DTQ1364" s="165"/>
      <c r="DTR1364" s="165"/>
      <c r="DTS1364" s="165"/>
      <c r="DTT1364" s="165"/>
      <c r="DTU1364" s="165"/>
      <c r="DTV1364" s="165"/>
      <c r="DTW1364" s="165"/>
      <c r="DTX1364" s="165"/>
      <c r="DTY1364" s="165"/>
      <c r="DTZ1364" s="165"/>
      <c r="DUA1364" s="165"/>
      <c r="DUB1364" s="165"/>
      <c r="DUC1364" s="165"/>
      <c r="DUD1364" s="165"/>
      <c r="DUE1364" s="165"/>
      <c r="DUF1364" s="165"/>
      <c r="DUG1364" s="165"/>
      <c r="DUH1364" s="165"/>
      <c r="DUI1364" s="165"/>
      <c r="DUJ1364" s="165"/>
      <c r="DUK1364" s="165"/>
      <c r="DUL1364" s="165"/>
      <c r="DUM1364" s="165"/>
      <c r="DUN1364" s="165"/>
      <c r="DUO1364" s="165"/>
      <c r="DUP1364" s="165"/>
      <c r="DUQ1364" s="165"/>
      <c r="DUR1364" s="165"/>
      <c r="DUS1364" s="165"/>
      <c r="DUT1364" s="165"/>
      <c r="DUU1364" s="165"/>
      <c r="DUV1364" s="165"/>
      <c r="DUW1364" s="165"/>
      <c r="DUX1364" s="165"/>
      <c r="DUY1364" s="165"/>
      <c r="DUZ1364" s="165"/>
      <c r="DVA1364" s="165"/>
      <c r="DVB1364" s="165"/>
      <c r="DVC1364" s="165"/>
      <c r="DVD1364" s="165"/>
      <c r="DVE1364" s="165"/>
      <c r="DVF1364" s="165"/>
      <c r="DVG1364" s="165"/>
      <c r="DVH1364" s="165"/>
      <c r="DVI1364" s="165"/>
      <c r="DVJ1364" s="165"/>
      <c r="DVK1364" s="165"/>
      <c r="DVL1364" s="165"/>
      <c r="DVM1364" s="165"/>
      <c r="DVN1364" s="165"/>
      <c r="DVO1364" s="165"/>
      <c r="DVP1364" s="165"/>
      <c r="DVQ1364" s="165"/>
      <c r="DVR1364" s="165"/>
      <c r="DVS1364" s="165"/>
      <c r="DVT1364" s="165"/>
      <c r="DVU1364" s="165"/>
      <c r="DVV1364" s="165"/>
      <c r="DVW1364" s="165"/>
      <c r="DVX1364" s="165"/>
      <c r="DVY1364" s="165"/>
      <c r="DVZ1364" s="165"/>
      <c r="DWA1364" s="165"/>
      <c r="DWB1364" s="165"/>
      <c r="DWC1364" s="165"/>
      <c r="DWD1364" s="165"/>
      <c r="DWE1364" s="165"/>
      <c r="DWF1364" s="165"/>
      <c r="DWG1364" s="165"/>
      <c r="DWH1364" s="165"/>
      <c r="DWI1364" s="165"/>
      <c r="DWJ1364" s="165"/>
      <c r="DWK1364" s="165"/>
      <c r="DWL1364" s="165"/>
      <c r="DWM1364" s="165"/>
      <c r="DWN1364" s="165"/>
      <c r="DWO1364" s="165"/>
      <c r="DWP1364" s="165"/>
      <c r="DWQ1364" s="165"/>
      <c r="DWR1364" s="165"/>
      <c r="DWS1364" s="165"/>
      <c r="DWT1364" s="165"/>
      <c r="DWU1364" s="165"/>
      <c r="DWV1364" s="165"/>
      <c r="DWW1364" s="165"/>
      <c r="DWX1364" s="165"/>
      <c r="DWY1364" s="165"/>
      <c r="DWZ1364" s="165"/>
      <c r="DXA1364" s="165"/>
      <c r="DXB1364" s="165"/>
      <c r="DXC1364" s="165"/>
      <c r="DXD1364" s="165"/>
      <c r="DXE1364" s="165"/>
      <c r="DXF1364" s="165"/>
      <c r="DXG1364" s="165"/>
      <c r="DXH1364" s="165"/>
      <c r="DXI1364" s="165"/>
      <c r="DXJ1364" s="165"/>
      <c r="DXK1364" s="165"/>
      <c r="DXL1364" s="165"/>
      <c r="DXM1364" s="165"/>
      <c r="DXN1364" s="165"/>
      <c r="DXO1364" s="165"/>
      <c r="DXP1364" s="165"/>
      <c r="DXQ1364" s="165"/>
      <c r="DXR1364" s="165"/>
      <c r="DXS1364" s="165"/>
      <c r="DXT1364" s="165"/>
      <c r="DXU1364" s="165"/>
      <c r="DXV1364" s="165"/>
      <c r="DXW1364" s="165"/>
      <c r="DXX1364" s="165"/>
      <c r="DXY1364" s="165"/>
      <c r="DXZ1364" s="165"/>
      <c r="DYA1364" s="165"/>
      <c r="DYB1364" s="165"/>
      <c r="DYC1364" s="165"/>
      <c r="DYD1364" s="165"/>
      <c r="DYE1364" s="165"/>
      <c r="DYF1364" s="165"/>
      <c r="DYG1364" s="165"/>
      <c r="DYH1364" s="165"/>
      <c r="DYI1364" s="165"/>
      <c r="DYJ1364" s="165"/>
      <c r="DYK1364" s="165"/>
      <c r="DYL1364" s="165"/>
      <c r="DYM1364" s="165"/>
      <c r="DYN1364" s="165"/>
      <c r="DYO1364" s="165"/>
      <c r="DYP1364" s="165"/>
      <c r="DYQ1364" s="165"/>
      <c r="DYR1364" s="165"/>
      <c r="DYS1364" s="165"/>
      <c r="DYT1364" s="165"/>
      <c r="DYU1364" s="165"/>
      <c r="DYV1364" s="165"/>
      <c r="DYW1364" s="165"/>
      <c r="DYX1364" s="165"/>
      <c r="DYY1364" s="165"/>
      <c r="DYZ1364" s="165"/>
      <c r="DZA1364" s="165"/>
      <c r="DZB1364" s="165"/>
      <c r="DZC1364" s="165"/>
      <c r="DZD1364" s="165"/>
      <c r="DZE1364" s="165"/>
      <c r="DZF1364" s="165"/>
      <c r="DZG1364" s="165"/>
      <c r="DZH1364" s="165"/>
      <c r="DZI1364" s="165"/>
      <c r="DZJ1364" s="165"/>
      <c r="DZK1364" s="165"/>
      <c r="DZL1364" s="165"/>
      <c r="DZM1364" s="165"/>
      <c r="DZN1364" s="165"/>
      <c r="DZO1364" s="165"/>
      <c r="DZP1364" s="165"/>
      <c r="DZQ1364" s="165"/>
      <c r="DZR1364" s="165"/>
      <c r="DZS1364" s="165"/>
      <c r="DZT1364" s="165"/>
      <c r="DZU1364" s="165"/>
      <c r="DZV1364" s="165"/>
      <c r="DZW1364" s="165"/>
      <c r="DZX1364" s="165"/>
      <c r="DZY1364" s="165"/>
      <c r="DZZ1364" s="165"/>
      <c r="EAA1364" s="165"/>
      <c r="EAB1364" s="165"/>
      <c r="EAC1364" s="165"/>
      <c r="EAD1364" s="165"/>
      <c r="EAE1364" s="165"/>
      <c r="EAF1364" s="165"/>
      <c r="EAG1364" s="165"/>
      <c r="EAH1364" s="165"/>
      <c r="EAI1364" s="165"/>
      <c r="EAJ1364" s="165"/>
      <c r="EAK1364" s="165"/>
      <c r="EAL1364" s="165"/>
      <c r="EAM1364" s="165"/>
      <c r="EAN1364" s="165"/>
      <c r="EAO1364" s="165"/>
      <c r="EAP1364" s="165"/>
      <c r="EAQ1364" s="165"/>
      <c r="EAR1364" s="165"/>
      <c r="EAS1364" s="165"/>
      <c r="EAT1364" s="165"/>
      <c r="EAU1364" s="165"/>
      <c r="EAV1364" s="165"/>
      <c r="EAW1364" s="165"/>
      <c r="EAX1364" s="165"/>
      <c r="EAY1364" s="165"/>
      <c r="EAZ1364" s="165"/>
      <c r="EBA1364" s="165"/>
      <c r="EBB1364" s="165"/>
      <c r="EBC1364" s="165"/>
      <c r="EBD1364" s="165"/>
      <c r="EBE1364" s="165"/>
      <c r="EBF1364" s="165"/>
      <c r="EBG1364" s="165"/>
      <c r="EBH1364" s="165"/>
      <c r="EBI1364" s="165"/>
      <c r="EBJ1364" s="165"/>
      <c r="EBK1364" s="165"/>
      <c r="EBL1364" s="165"/>
      <c r="EBM1364" s="165"/>
      <c r="EBN1364" s="165"/>
      <c r="EBO1364" s="165"/>
      <c r="EBP1364" s="165"/>
      <c r="EBQ1364" s="165"/>
      <c r="EBR1364" s="165"/>
      <c r="EBS1364" s="165"/>
      <c r="EBT1364" s="165"/>
      <c r="EBU1364" s="165"/>
      <c r="EBV1364" s="165"/>
      <c r="EBW1364" s="165"/>
      <c r="EBX1364" s="165"/>
      <c r="EBY1364" s="165"/>
      <c r="EBZ1364" s="165"/>
      <c r="ECA1364" s="165"/>
      <c r="ECB1364" s="165"/>
      <c r="ECC1364" s="165"/>
      <c r="ECD1364" s="165"/>
      <c r="ECE1364" s="165"/>
      <c r="ECF1364" s="165"/>
      <c r="ECG1364" s="165"/>
      <c r="ECH1364" s="165"/>
      <c r="ECI1364" s="165"/>
      <c r="ECJ1364" s="165"/>
      <c r="ECK1364" s="165"/>
      <c r="ECL1364" s="165"/>
      <c r="ECM1364" s="165"/>
      <c r="ECN1364" s="165"/>
      <c r="ECO1364" s="165"/>
      <c r="ECP1364" s="165"/>
      <c r="ECQ1364" s="165"/>
      <c r="ECR1364" s="165"/>
      <c r="ECS1364" s="165"/>
      <c r="ECT1364" s="165"/>
      <c r="ECU1364" s="165"/>
      <c r="ECV1364" s="165"/>
      <c r="ECW1364" s="165"/>
      <c r="ECX1364" s="165"/>
      <c r="ECY1364" s="165"/>
      <c r="ECZ1364" s="165"/>
      <c r="EDA1364" s="165"/>
      <c r="EDB1364" s="165"/>
      <c r="EDC1364" s="165"/>
      <c r="EDD1364" s="165"/>
      <c r="EDE1364" s="165"/>
      <c r="EDF1364" s="165"/>
      <c r="EDG1364" s="165"/>
      <c r="EDH1364" s="165"/>
      <c r="EDI1364" s="165"/>
      <c r="EDJ1364" s="165"/>
      <c r="EDK1364" s="165"/>
      <c r="EDL1364" s="165"/>
      <c r="EDM1364" s="165"/>
      <c r="EDN1364" s="165"/>
      <c r="EDO1364" s="165"/>
      <c r="EDP1364" s="165"/>
      <c r="EDQ1364" s="165"/>
      <c r="EDR1364" s="165"/>
      <c r="EDS1364" s="165"/>
      <c r="EDT1364" s="165"/>
      <c r="EDU1364" s="165"/>
      <c r="EDV1364" s="165"/>
      <c r="EDW1364" s="165"/>
      <c r="EDX1364" s="165"/>
      <c r="EDY1364" s="165"/>
      <c r="EDZ1364" s="165"/>
      <c r="EEA1364" s="165"/>
      <c r="EEB1364" s="165"/>
      <c r="EEC1364" s="165"/>
      <c r="EED1364" s="165"/>
      <c r="EEE1364" s="165"/>
      <c r="EEF1364" s="165"/>
      <c r="EEG1364" s="165"/>
      <c r="EEH1364" s="165"/>
      <c r="EEI1364" s="165"/>
      <c r="EEJ1364" s="165"/>
      <c r="EEK1364" s="165"/>
      <c r="EEL1364" s="165"/>
      <c r="EEM1364" s="165"/>
      <c r="EEN1364" s="165"/>
      <c r="EEO1364" s="165"/>
      <c r="EEP1364" s="165"/>
      <c r="EEQ1364" s="165"/>
      <c r="EER1364" s="165"/>
      <c r="EES1364" s="165"/>
      <c r="EET1364" s="165"/>
      <c r="EEU1364" s="165"/>
      <c r="EEV1364" s="165"/>
      <c r="EEW1364" s="165"/>
      <c r="EEX1364" s="165"/>
      <c r="EEY1364" s="165"/>
      <c r="EEZ1364" s="165"/>
      <c r="EFA1364" s="165"/>
      <c r="EFB1364" s="165"/>
      <c r="EFC1364" s="165"/>
      <c r="EFD1364" s="165"/>
      <c r="EFE1364" s="165"/>
      <c r="EFF1364" s="165"/>
      <c r="EFG1364" s="165"/>
      <c r="EFH1364" s="165"/>
      <c r="EFI1364" s="165"/>
      <c r="EFJ1364" s="165"/>
      <c r="EFK1364" s="165"/>
      <c r="EFL1364" s="165"/>
      <c r="EFM1364" s="165"/>
      <c r="EFN1364" s="165"/>
      <c r="EFO1364" s="165"/>
      <c r="EFP1364" s="165"/>
      <c r="EFQ1364" s="165"/>
      <c r="EFR1364" s="165"/>
      <c r="EFS1364" s="165"/>
      <c r="EFT1364" s="165"/>
      <c r="EFU1364" s="165"/>
      <c r="EFV1364" s="165"/>
      <c r="EFW1364" s="165"/>
      <c r="EFX1364" s="165"/>
      <c r="EFY1364" s="165"/>
      <c r="EFZ1364" s="165"/>
      <c r="EGA1364" s="165"/>
      <c r="EGB1364" s="165"/>
      <c r="EGC1364" s="165"/>
      <c r="EGD1364" s="165"/>
      <c r="EGE1364" s="165"/>
      <c r="EGF1364" s="165"/>
      <c r="EGG1364" s="165"/>
      <c r="EGH1364" s="165"/>
      <c r="EGI1364" s="165"/>
      <c r="EGJ1364" s="165"/>
      <c r="EGK1364" s="165"/>
      <c r="EGL1364" s="165"/>
      <c r="EGM1364" s="165"/>
      <c r="EGN1364" s="165"/>
      <c r="EGO1364" s="165"/>
      <c r="EGP1364" s="165"/>
      <c r="EGQ1364" s="165"/>
      <c r="EGR1364" s="165"/>
      <c r="EGS1364" s="165"/>
      <c r="EGT1364" s="165"/>
      <c r="EGU1364" s="165"/>
      <c r="EGV1364" s="165"/>
      <c r="EGW1364" s="165"/>
      <c r="EGX1364" s="165"/>
      <c r="EGY1364" s="165"/>
      <c r="EGZ1364" s="165"/>
      <c r="EHA1364" s="165"/>
      <c r="EHB1364" s="165"/>
      <c r="EHC1364" s="165"/>
      <c r="EHD1364" s="165"/>
      <c r="EHE1364" s="165"/>
      <c r="EHF1364" s="165"/>
      <c r="EHG1364" s="165"/>
      <c r="EHH1364" s="165"/>
      <c r="EHI1364" s="165"/>
      <c r="EHJ1364" s="165"/>
      <c r="EHK1364" s="165"/>
      <c r="EHL1364" s="165"/>
      <c r="EHM1364" s="165"/>
      <c r="EHN1364" s="165"/>
      <c r="EHO1364" s="165"/>
      <c r="EHP1364" s="165"/>
      <c r="EHQ1364" s="165"/>
      <c r="EHR1364" s="165"/>
      <c r="EHS1364" s="165"/>
      <c r="EHT1364" s="165"/>
      <c r="EHU1364" s="165"/>
      <c r="EHV1364" s="165"/>
      <c r="EHW1364" s="165"/>
      <c r="EHX1364" s="165"/>
      <c r="EHY1364" s="165"/>
      <c r="EHZ1364" s="165"/>
      <c r="EIA1364" s="165"/>
      <c r="EIB1364" s="165"/>
      <c r="EIC1364" s="165"/>
      <c r="EID1364" s="165"/>
      <c r="EIE1364" s="165"/>
      <c r="EIF1364" s="165"/>
      <c r="EIG1364" s="165"/>
      <c r="EIH1364" s="165"/>
      <c r="EII1364" s="165"/>
      <c r="EIJ1364" s="165"/>
      <c r="EIK1364" s="165"/>
      <c r="EIL1364" s="165"/>
      <c r="EIM1364" s="165"/>
      <c r="EIN1364" s="165"/>
      <c r="EIO1364" s="165"/>
      <c r="EIP1364" s="165"/>
      <c r="EIQ1364" s="165"/>
      <c r="EIR1364" s="165"/>
      <c r="EIS1364" s="165"/>
      <c r="EIT1364" s="165"/>
      <c r="EIU1364" s="165"/>
      <c r="EIV1364" s="165"/>
      <c r="EIW1364" s="165"/>
      <c r="EIX1364" s="165"/>
      <c r="EIY1364" s="165"/>
      <c r="EIZ1364" s="165"/>
      <c r="EJA1364" s="165"/>
      <c r="EJB1364" s="165"/>
      <c r="EJC1364" s="165"/>
      <c r="EJD1364" s="165"/>
      <c r="EJE1364" s="165"/>
      <c r="EJF1364" s="165"/>
      <c r="EJG1364" s="165"/>
      <c r="EJH1364" s="165"/>
      <c r="EJI1364" s="165"/>
      <c r="EJJ1364" s="165"/>
      <c r="EJK1364" s="165"/>
      <c r="EJL1364" s="165"/>
      <c r="EJM1364" s="165"/>
      <c r="EJN1364" s="165"/>
      <c r="EJO1364" s="165"/>
      <c r="EJP1364" s="165"/>
      <c r="EJQ1364" s="165"/>
      <c r="EJR1364" s="165"/>
      <c r="EJS1364" s="165"/>
      <c r="EJT1364" s="165"/>
      <c r="EJU1364" s="165"/>
      <c r="EJV1364" s="165"/>
      <c r="EJW1364" s="165"/>
      <c r="EJX1364" s="165"/>
      <c r="EJY1364" s="165"/>
      <c r="EJZ1364" s="165"/>
      <c r="EKA1364" s="165"/>
      <c r="EKB1364" s="165"/>
      <c r="EKC1364" s="165"/>
      <c r="EKD1364" s="165"/>
      <c r="EKE1364" s="165"/>
      <c r="EKF1364" s="165"/>
      <c r="EKG1364" s="165"/>
      <c r="EKH1364" s="165"/>
      <c r="EKI1364" s="165"/>
      <c r="EKJ1364" s="165"/>
      <c r="EKK1364" s="165"/>
      <c r="EKL1364" s="165"/>
      <c r="EKM1364" s="165"/>
      <c r="EKN1364" s="165"/>
      <c r="EKO1364" s="165"/>
      <c r="EKP1364" s="165"/>
      <c r="EKQ1364" s="165"/>
      <c r="EKR1364" s="165"/>
      <c r="EKS1364" s="165"/>
      <c r="EKT1364" s="165"/>
      <c r="EKU1364" s="165"/>
      <c r="EKV1364" s="165"/>
      <c r="EKW1364" s="165"/>
      <c r="EKX1364" s="165"/>
      <c r="EKY1364" s="165"/>
      <c r="EKZ1364" s="165"/>
      <c r="ELA1364" s="165"/>
      <c r="ELB1364" s="165"/>
      <c r="ELC1364" s="165"/>
      <c r="ELD1364" s="165"/>
      <c r="ELE1364" s="165"/>
      <c r="ELF1364" s="165"/>
      <c r="ELG1364" s="165"/>
      <c r="ELH1364" s="165"/>
      <c r="ELI1364" s="165"/>
      <c r="ELJ1364" s="165"/>
      <c r="ELK1364" s="165"/>
      <c r="ELL1364" s="165"/>
      <c r="ELM1364" s="165"/>
      <c r="ELN1364" s="165"/>
      <c r="ELO1364" s="165"/>
      <c r="ELP1364" s="165"/>
      <c r="ELQ1364" s="165"/>
      <c r="ELR1364" s="165"/>
      <c r="ELS1364" s="165"/>
      <c r="ELT1364" s="165"/>
      <c r="ELU1364" s="165"/>
      <c r="ELV1364" s="165"/>
      <c r="ELW1364" s="165"/>
      <c r="ELX1364" s="165"/>
      <c r="ELY1364" s="165"/>
      <c r="ELZ1364" s="165"/>
      <c r="EMA1364" s="165"/>
      <c r="EMB1364" s="165"/>
      <c r="EMC1364" s="165"/>
      <c r="EMD1364" s="165"/>
      <c r="EME1364" s="165"/>
      <c r="EMF1364" s="165"/>
      <c r="EMG1364" s="165"/>
      <c r="EMH1364" s="165"/>
      <c r="EMI1364" s="165"/>
      <c r="EMJ1364" s="165"/>
      <c r="EMK1364" s="165"/>
      <c r="EML1364" s="165"/>
      <c r="EMM1364" s="165"/>
      <c r="EMN1364" s="165"/>
      <c r="EMO1364" s="165"/>
      <c r="EMP1364" s="165"/>
      <c r="EMQ1364" s="165"/>
      <c r="EMR1364" s="165"/>
      <c r="EMS1364" s="165"/>
      <c r="EMT1364" s="165"/>
      <c r="EMU1364" s="165"/>
      <c r="EMV1364" s="165"/>
      <c r="EMW1364" s="165"/>
      <c r="EMX1364" s="165"/>
      <c r="EMY1364" s="165"/>
      <c r="EMZ1364" s="165"/>
      <c r="ENA1364" s="165"/>
      <c r="ENB1364" s="165"/>
      <c r="ENC1364" s="165"/>
      <c r="END1364" s="165"/>
      <c r="ENE1364" s="165"/>
      <c r="ENF1364" s="165"/>
      <c r="ENG1364" s="165"/>
      <c r="ENH1364" s="165"/>
      <c r="ENI1364" s="165"/>
      <c r="ENJ1364" s="165"/>
      <c r="ENK1364" s="165"/>
      <c r="ENL1364" s="165"/>
      <c r="ENM1364" s="165"/>
      <c r="ENN1364" s="165"/>
      <c r="ENO1364" s="165"/>
      <c r="ENP1364" s="165"/>
      <c r="ENQ1364" s="165"/>
      <c r="ENR1364" s="165"/>
      <c r="ENS1364" s="165"/>
      <c r="ENT1364" s="165"/>
      <c r="ENU1364" s="165"/>
      <c r="ENV1364" s="165"/>
      <c r="ENW1364" s="165"/>
      <c r="ENX1364" s="165"/>
      <c r="ENY1364" s="165"/>
      <c r="ENZ1364" s="165"/>
      <c r="EOA1364" s="165"/>
      <c r="EOB1364" s="165"/>
      <c r="EOC1364" s="165"/>
      <c r="EOD1364" s="165"/>
      <c r="EOE1364" s="165"/>
      <c r="EOF1364" s="165"/>
      <c r="EOG1364" s="165"/>
      <c r="EOH1364" s="165"/>
      <c r="EOI1364" s="165"/>
      <c r="EOJ1364" s="165"/>
      <c r="EOK1364" s="165"/>
      <c r="EOL1364" s="165"/>
      <c r="EOM1364" s="165"/>
      <c r="EON1364" s="165"/>
      <c r="EOO1364" s="165"/>
      <c r="EOP1364" s="165"/>
      <c r="EOQ1364" s="165"/>
      <c r="EOR1364" s="165"/>
      <c r="EOS1364" s="165"/>
      <c r="EOT1364" s="165"/>
      <c r="EOU1364" s="165"/>
      <c r="EOV1364" s="165"/>
      <c r="EOW1364" s="165"/>
      <c r="EOX1364" s="165"/>
      <c r="EOY1364" s="165"/>
      <c r="EOZ1364" s="165"/>
      <c r="EPA1364" s="165"/>
      <c r="EPB1364" s="165"/>
      <c r="EPC1364" s="165"/>
      <c r="EPD1364" s="165"/>
      <c r="EPE1364" s="165"/>
      <c r="EPF1364" s="165"/>
      <c r="EPG1364" s="165"/>
      <c r="EPH1364" s="165"/>
      <c r="EPI1364" s="165"/>
      <c r="EPJ1364" s="165"/>
      <c r="EPK1364" s="165"/>
      <c r="EPL1364" s="165"/>
      <c r="EPM1364" s="165"/>
      <c r="EPN1364" s="165"/>
      <c r="EPO1364" s="165"/>
      <c r="EPP1364" s="165"/>
      <c r="EPQ1364" s="165"/>
      <c r="EPR1364" s="165"/>
      <c r="EPS1364" s="165"/>
      <c r="EPT1364" s="165"/>
      <c r="EPU1364" s="165"/>
      <c r="EPV1364" s="165"/>
      <c r="EPW1364" s="165"/>
      <c r="EPX1364" s="165"/>
      <c r="EPY1364" s="165"/>
      <c r="EPZ1364" s="165"/>
      <c r="EQA1364" s="165"/>
      <c r="EQB1364" s="165"/>
      <c r="EQC1364" s="165"/>
      <c r="EQD1364" s="165"/>
      <c r="EQE1364" s="165"/>
      <c r="EQF1364" s="165"/>
      <c r="EQG1364" s="165"/>
      <c r="EQH1364" s="165"/>
      <c r="EQI1364" s="165"/>
      <c r="EQJ1364" s="165"/>
      <c r="EQK1364" s="165"/>
      <c r="EQL1364" s="165"/>
      <c r="EQM1364" s="165"/>
      <c r="EQN1364" s="165"/>
      <c r="EQO1364" s="165"/>
      <c r="EQP1364" s="165"/>
      <c r="EQQ1364" s="165"/>
      <c r="EQR1364" s="165"/>
      <c r="EQS1364" s="165"/>
      <c r="EQT1364" s="165"/>
      <c r="EQU1364" s="165"/>
      <c r="EQV1364" s="165"/>
      <c r="EQW1364" s="165"/>
      <c r="EQX1364" s="165"/>
      <c r="EQY1364" s="165"/>
      <c r="EQZ1364" s="165"/>
      <c r="ERA1364" s="165"/>
      <c r="ERB1364" s="165"/>
      <c r="ERC1364" s="165"/>
      <c r="ERD1364" s="165"/>
      <c r="ERE1364" s="165"/>
      <c r="ERF1364" s="165"/>
      <c r="ERG1364" s="165"/>
      <c r="ERH1364" s="165"/>
      <c r="ERI1364" s="165"/>
      <c r="ERJ1364" s="165"/>
      <c r="ERK1364" s="165"/>
      <c r="ERL1364" s="165"/>
      <c r="ERM1364" s="165"/>
      <c r="ERN1364" s="165"/>
      <c r="ERO1364" s="165"/>
      <c r="ERP1364" s="165"/>
      <c r="ERQ1364" s="165"/>
      <c r="ERR1364" s="165"/>
      <c r="ERS1364" s="165"/>
      <c r="ERT1364" s="165"/>
      <c r="ERU1364" s="165"/>
      <c r="ERV1364" s="165"/>
      <c r="ERW1364" s="165"/>
      <c r="ERX1364" s="165"/>
      <c r="ERY1364" s="165"/>
      <c r="ERZ1364" s="165"/>
      <c r="ESA1364" s="165"/>
      <c r="ESB1364" s="165"/>
      <c r="ESC1364" s="165"/>
      <c r="ESD1364" s="165"/>
      <c r="ESE1364" s="165"/>
      <c r="ESF1364" s="165"/>
      <c r="ESG1364" s="165"/>
      <c r="ESH1364" s="165"/>
      <c r="ESI1364" s="165"/>
      <c r="ESJ1364" s="165"/>
      <c r="ESK1364" s="165"/>
      <c r="ESL1364" s="165"/>
      <c r="ESM1364" s="165"/>
      <c r="ESN1364" s="165"/>
      <c r="ESO1364" s="165"/>
      <c r="ESP1364" s="165"/>
      <c r="ESQ1364" s="165"/>
      <c r="ESR1364" s="165"/>
      <c r="ESS1364" s="165"/>
      <c r="EST1364" s="165"/>
      <c r="ESU1364" s="165"/>
      <c r="ESV1364" s="165"/>
      <c r="ESW1364" s="165"/>
      <c r="ESX1364" s="165"/>
      <c r="ESY1364" s="165"/>
      <c r="ESZ1364" s="165"/>
      <c r="ETA1364" s="165"/>
      <c r="ETB1364" s="165"/>
      <c r="ETC1364" s="165"/>
      <c r="ETD1364" s="165"/>
      <c r="ETE1364" s="165"/>
      <c r="ETF1364" s="165"/>
      <c r="ETG1364" s="165"/>
      <c r="ETH1364" s="165"/>
      <c r="ETI1364" s="165"/>
      <c r="ETJ1364" s="165"/>
      <c r="ETK1364" s="165"/>
      <c r="ETL1364" s="165"/>
      <c r="ETM1364" s="165"/>
      <c r="ETN1364" s="165"/>
      <c r="ETO1364" s="165"/>
      <c r="ETP1364" s="165"/>
      <c r="ETQ1364" s="165"/>
      <c r="ETR1364" s="165"/>
      <c r="ETS1364" s="165"/>
      <c r="ETT1364" s="165"/>
      <c r="ETU1364" s="165"/>
      <c r="ETV1364" s="165"/>
      <c r="ETW1364" s="165"/>
      <c r="ETX1364" s="165"/>
      <c r="ETY1364" s="165"/>
      <c r="ETZ1364" s="165"/>
      <c r="EUA1364" s="165"/>
      <c r="EUB1364" s="165"/>
      <c r="EUC1364" s="165"/>
      <c r="EUD1364" s="165"/>
      <c r="EUE1364" s="165"/>
      <c r="EUF1364" s="165"/>
      <c r="EUG1364" s="165"/>
      <c r="EUH1364" s="165"/>
      <c r="EUI1364" s="165"/>
      <c r="EUJ1364" s="165"/>
      <c r="EUK1364" s="165"/>
      <c r="EUL1364" s="165"/>
      <c r="EUM1364" s="165"/>
      <c r="EUN1364" s="165"/>
      <c r="EUO1364" s="165"/>
      <c r="EUP1364" s="165"/>
      <c r="EUQ1364" s="165"/>
      <c r="EUR1364" s="165"/>
      <c r="EUS1364" s="165"/>
      <c r="EUT1364" s="165"/>
      <c r="EUU1364" s="165"/>
      <c r="EUV1364" s="165"/>
      <c r="EUW1364" s="165"/>
      <c r="EUX1364" s="165"/>
      <c r="EUY1364" s="165"/>
      <c r="EUZ1364" s="165"/>
      <c r="EVA1364" s="165"/>
      <c r="EVB1364" s="165"/>
      <c r="EVC1364" s="165"/>
      <c r="EVD1364" s="165"/>
      <c r="EVE1364" s="165"/>
      <c r="EVF1364" s="165"/>
      <c r="EVG1364" s="165"/>
      <c r="EVH1364" s="165"/>
      <c r="EVI1364" s="165"/>
      <c r="EVJ1364" s="165"/>
      <c r="EVK1364" s="165"/>
      <c r="EVL1364" s="165"/>
      <c r="EVM1364" s="165"/>
      <c r="EVN1364" s="165"/>
      <c r="EVO1364" s="165"/>
      <c r="EVP1364" s="165"/>
      <c r="EVQ1364" s="165"/>
      <c r="EVR1364" s="165"/>
      <c r="EVS1364" s="165"/>
      <c r="EVT1364" s="165"/>
      <c r="EVU1364" s="165"/>
      <c r="EVV1364" s="165"/>
      <c r="EVW1364" s="165"/>
      <c r="EVX1364" s="165"/>
      <c r="EVY1364" s="165"/>
      <c r="EVZ1364" s="165"/>
      <c r="EWA1364" s="165"/>
      <c r="EWB1364" s="165"/>
      <c r="EWC1364" s="165"/>
      <c r="EWD1364" s="165"/>
      <c r="EWE1364" s="165"/>
      <c r="EWF1364" s="165"/>
      <c r="EWG1364" s="165"/>
      <c r="EWH1364" s="165"/>
      <c r="EWI1364" s="165"/>
      <c r="EWJ1364" s="165"/>
      <c r="EWK1364" s="165"/>
      <c r="EWL1364" s="165"/>
      <c r="EWM1364" s="165"/>
      <c r="EWN1364" s="165"/>
      <c r="EWO1364" s="165"/>
      <c r="EWP1364" s="165"/>
      <c r="EWQ1364" s="165"/>
      <c r="EWR1364" s="165"/>
      <c r="EWS1364" s="165"/>
      <c r="EWT1364" s="165"/>
      <c r="EWU1364" s="165"/>
      <c r="EWV1364" s="165"/>
      <c r="EWW1364" s="165"/>
      <c r="EWX1364" s="165"/>
      <c r="EWY1364" s="165"/>
      <c r="EWZ1364" s="165"/>
      <c r="EXA1364" s="165"/>
      <c r="EXB1364" s="165"/>
      <c r="EXC1364" s="165"/>
      <c r="EXD1364" s="165"/>
      <c r="EXE1364" s="165"/>
      <c r="EXF1364" s="165"/>
      <c r="EXG1364" s="165"/>
      <c r="EXH1364" s="165"/>
      <c r="EXI1364" s="165"/>
      <c r="EXJ1364" s="165"/>
      <c r="EXK1364" s="165"/>
      <c r="EXL1364" s="165"/>
      <c r="EXM1364" s="165"/>
      <c r="EXN1364" s="165"/>
      <c r="EXO1364" s="165"/>
      <c r="EXP1364" s="165"/>
      <c r="EXQ1364" s="165"/>
      <c r="EXR1364" s="165"/>
      <c r="EXS1364" s="165"/>
      <c r="EXT1364" s="165"/>
      <c r="EXU1364" s="165"/>
      <c r="EXV1364" s="165"/>
      <c r="EXW1364" s="165"/>
      <c r="EXX1364" s="165"/>
      <c r="EXY1364" s="165"/>
      <c r="EXZ1364" s="165"/>
      <c r="EYA1364" s="165"/>
      <c r="EYB1364" s="165"/>
      <c r="EYC1364" s="165"/>
      <c r="EYD1364" s="165"/>
      <c r="EYE1364" s="165"/>
      <c r="EYF1364" s="165"/>
      <c r="EYG1364" s="165"/>
      <c r="EYH1364" s="165"/>
      <c r="EYI1364" s="165"/>
      <c r="EYJ1364" s="165"/>
      <c r="EYK1364" s="165"/>
      <c r="EYL1364" s="165"/>
      <c r="EYM1364" s="165"/>
      <c r="EYN1364" s="165"/>
      <c r="EYO1364" s="165"/>
      <c r="EYP1364" s="165"/>
      <c r="EYQ1364" s="165"/>
      <c r="EYR1364" s="165"/>
      <c r="EYS1364" s="165"/>
      <c r="EYT1364" s="165"/>
      <c r="EYU1364" s="165"/>
      <c r="EYV1364" s="165"/>
      <c r="EYW1364" s="165"/>
      <c r="EYX1364" s="165"/>
      <c r="EYY1364" s="165"/>
      <c r="EYZ1364" s="165"/>
      <c r="EZA1364" s="165"/>
      <c r="EZB1364" s="165"/>
      <c r="EZC1364" s="165"/>
      <c r="EZD1364" s="165"/>
      <c r="EZE1364" s="165"/>
      <c r="EZF1364" s="165"/>
      <c r="EZG1364" s="165"/>
      <c r="EZH1364" s="165"/>
      <c r="EZI1364" s="165"/>
      <c r="EZJ1364" s="165"/>
      <c r="EZK1364" s="165"/>
      <c r="EZL1364" s="165"/>
      <c r="EZM1364" s="165"/>
      <c r="EZN1364" s="165"/>
      <c r="EZO1364" s="165"/>
      <c r="EZP1364" s="165"/>
      <c r="EZQ1364" s="165"/>
      <c r="EZR1364" s="165"/>
      <c r="EZS1364" s="165"/>
      <c r="EZT1364" s="165"/>
      <c r="EZU1364" s="165"/>
      <c r="EZV1364" s="165"/>
      <c r="EZW1364" s="165"/>
      <c r="EZX1364" s="165"/>
      <c r="EZY1364" s="165"/>
      <c r="EZZ1364" s="165"/>
      <c r="FAA1364" s="165"/>
      <c r="FAB1364" s="165"/>
      <c r="FAC1364" s="165"/>
      <c r="FAD1364" s="165"/>
      <c r="FAE1364" s="165"/>
      <c r="FAF1364" s="165"/>
      <c r="FAG1364" s="165"/>
      <c r="FAH1364" s="165"/>
      <c r="FAI1364" s="165"/>
      <c r="FAJ1364" s="165"/>
      <c r="FAK1364" s="165"/>
      <c r="FAL1364" s="165"/>
      <c r="FAM1364" s="165"/>
      <c r="FAN1364" s="165"/>
      <c r="FAO1364" s="165"/>
      <c r="FAP1364" s="165"/>
      <c r="FAQ1364" s="165"/>
      <c r="FAR1364" s="165"/>
      <c r="FAS1364" s="165"/>
      <c r="FAT1364" s="165"/>
      <c r="FAU1364" s="165"/>
      <c r="FAV1364" s="165"/>
      <c r="FAW1364" s="165"/>
      <c r="FAX1364" s="165"/>
      <c r="FAY1364" s="165"/>
      <c r="FAZ1364" s="165"/>
      <c r="FBA1364" s="165"/>
      <c r="FBB1364" s="165"/>
      <c r="FBC1364" s="165"/>
      <c r="FBD1364" s="165"/>
      <c r="FBE1364" s="165"/>
      <c r="FBF1364" s="165"/>
      <c r="FBG1364" s="165"/>
      <c r="FBH1364" s="165"/>
      <c r="FBI1364" s="165"/>
      <c r="FBJ1364" s="165"/>
      <c r="FBK1364" s="165"/>
      <c r="FBL1364" s="165"/>
      <c r="FBM1364" s="165"/>
      <c r="FBN1364" s="165"/>
      <c r="FBO1364" s="165"/>
      <c r="FBP1364" s="165"/>
      <c r="FBQ1364" s="165"/>
      <c r="FBR1364" s="165"/>
      <c r="FBS1364" s="165"/>
      <c r="FBT1364" s="165"/>
      <c r="FBU1364" s="165"/>
      <c r="FBV1364" s="165"/>
      <c r="FBW1364" s="165"/>
      <c r="FBX1364" s="165"/>
      <c r="FBY1364" s="165"/>
      <c r="FBZ1364" s="165"/>
      <c r="FCA1364" s="165"/>
      <c r="FCB1364" s="165"/>
      <c r="FCC1364" s="165"/>
      <c r="FCD1364" s="165"/>
      <c r="FCE1364" s="165"/>
      <c r="FCF1364" s="165"/>
      <c r="FCG1364" s="165"/>
      <c r="FCH1364" s="165"/>
      <c r="FCI1364" s="165"/>
      <c r="FCJ1364" s="165"/>
      <c r="FCK1364" s="165"/>
      <c r="FCL1364" s="165"/>
      <c r="FCM1364" s="165"/>
      <c r="FCN1364" s="165"/>
      <c r="FCO1364" s="165"/>
      <c r="FCP1364" s="165"/>
      <c r="FCQ1364" s="165"/>
      <c r="FCR1364" s="165"/>
      <c r="FCS1364" s="165"/>
      <c r="FCT1364" s="165"/>
      <c r="FCU1364" s="165"/>
      <c r="FCV1364" s="165"/>
      <c r="FCW1364" s="165"/>
      <c r="FCX1364" s="165"/>
      <c r="FCY1364" s="165"/>
      <c r="FCZ1364" s="165"/>
      <c r="FDA1364" s="165"/>
      <c r="FDB1364" s="165"/>
      <c r="FDC1364" s="165"/>
      <c r="FDD1364" s="165"/>
      <c r="FDE1364" s="165"/>
      <c r="FDF1364" s="165"/>
      <c r="FDG1364" s="165"/>
      <c r="FDH1364" s="165"/>
      <c r="FDI1364" s="165"/>
      <c r="FDJ1364" s="165"/>
      <c r="FDK1364" s="165"/>
      <c r="FDL1364" s="165"/>
      <c r="FDM1364" s="165"/>
      <c r="FDN1364" s="165"/>
      <c r="FDO1364" s="165"/>
      <c r="FDP1364" s="165"/>
      <c r="FDQ1364" s="165"/>
      <c r="FDR1364" s="165"/>
      <c r="FDS1364" s="165"/>
      <c r="FDT1364" s="165"/>
      <c r="FDU1364" s="165"/>
      <c r="FDV1364" s="165"/>
      <c r="FDW1364" s="165"/>
      <c r="FDX1364" s="165"/>
      <c r="FDY1364" s="165"/>
      <c r="FDZ1364" s="165"/>
      <c r="FEA1364" s="165"/>
      <c r="FEB1364" s="165"/>
      <c r="FEC1364" s="165"/>
      <c r="FED1364" s="165"/>
      <c r="FEE1364" s="165"/>
      <c r="FEF1364" s="165"/>
      <c r="FEG1364" s="165"/>
      <c r="FEH1364" s="165"/>
      <c r="FEI1364" s="165"/>
      <c r="FEJ1364" s="165"/>
      <c r="FEK1364" s="165"/>
      <c r="FEL1364" s="165"/>
      <c r="FEM1364" s="165"/>
      <c r="FEN1364" s="165"/>
      <c r="FEO1364" s="165"/>
      <c r="FEP1364" s="165"/>
      <c r="FEQ1364" s="165"/>
      <c r="FER1364" s="165"/>
      <c r="FES1364" s="165"/>
      <c r="FET1364" s="165"/>
      <c r="FEU1364" s="165"/>
      <c r="FEV1364" s="165"/>
      <c r="FEW1364" s="165"/>
      <c r="FEX1364" s="165"/>
      <c r="FEY1364" s="165"/>
      <c r="FEZ1364" s="165"/>
      <c r="FFA1364" s="165"/>
      <c r="FFB1364" s="165"/>
      <c r="FFC1364" s="165"/>
      <c r="FFD1364" s="165"/>
      <c r="FFE1364" s="165"/>
      <c r="FFF1364" s="165"/>
      <c r="FFG1364" s="165"/>
      <c r="FFH1364" s="165"/>
      <c r="FFI1364" s="165"/>
      <c r="FFJ1364" s="165"/>
      <c r="FFK1364" s="165"/>
      <c r="FFL1364" s="165"/>
      <c r="FFM1364" s="165"/>
      <c r="FFN1364" s="165"/>
      <c r="FFO1364" s="165"/>
      <c r="FFP1364" s="165"/>
      <c r="FFQ1364" s="165"/>
      <c r="FFR1364" s="165"/>
      <c r="FFS1364" s="165"/>
      <c r="FFT1364" s="165"/>
      <c r="FFU1364" s="165"/>
      <c r="FFV1364" s="165"/>
      <c r="FFW1364" s="165"/>
      <c r="FFX1364" s="165"/>
      <c r="FFY1364" s="165"/>
      <c r="FFZ1364" s="165"/>
      <c r="FGA1364" s="165"/>
      <c r="FGB1364" s="165"/>
      <c r="FGC1364" s="165"/>
      <c r="FGD1364" s="165"/>
      <c r="FGE1364" s="165"/>
      <c r="FGF1364" s="165"/>
      <c r="FGG1364" s="165"/>
      <c r="FGH1364" s="165"/>
      <c r="FGI1364" s="165"/>
      <c r="FGJ1364" s="165"/>
      <c r="FGK1364" s="165"/>
      <c r="FGL1364" s="165"/>
      <c r="FGM1364" s="165"/>
      <c r="FGN1364" s="165"/>
      <c r="FGO1364" s="165"/>
      <c r="FGP1364" s="165"/>
      <c r="FGQ1364" s="165"/>
      <c r="FGR1364" s="165"/>
      <c r="FGS1364" s="165"/>
      <c r="FGT1364" s="165"/>
      <c r="FGU1364" s="165"/>
      <c r="FGV1364" s="165"/>
      <c r="FGW1364" s="165"/>
      <c r="FGX1364" s="165"/>
      <c r="FGY1364" s="165"/>
      <c r="FGZ1364" s="165"/>
      <c r="FHA1364" s="165"/>
      <c r="FHB1364" s="165"/>
      <c r="FHC1364" s="165"/>
      <c r="FHD1364" s="165"/>
      <c r="FHE1364" s="165"/>
      <c r="FHF1364" s="165"/>
      <c r="FHG1364" s="165"/>
      <c r="FHH1364" s="165"/>
      <c r="FHI1364" s="165"/>
      <c r="FHJ1364" s="165"/>
      <c r="FHK1364" s="165"/>
      <c r="FHL1364" s="165"/>
      <c r="FHM1364" s="165"/>
      <c r="FHN1364" s="165"/>
      <c r="FHO1364" s="165"/>
      <c r="FHP1364" s="165"/>
      <c r="FHQ1364" s="165"/>
      <c r="FHR1364" s="165"/>
      <c r="FHS1364" s="165"/>
      <c r="FHT1364" s="165"/>
      <c r="FHU1364" s="165"/>
      <c r="FHV1364" s="165"/>
      <c r="FHW1364" s="165"/>
      <c r="FHX1364" s="165"/>
      <c r="FHY1364" s="165"/>
      <c r="FHZ1364" s="165"/>
      <c r="FIA1364" s="165"/>
      <c r="FIB1364" s="165"/>
      <c r="FIC1364" s="165"/>
      <c r="FID1364" s="165"/>
      <c r="FIE1364" s="165"/>
      <c r="FIF1364" s="165"/>
      <c r="FIG1364" s="165"/>
      <c r="FIH1364" s="165"/>
      <c r="FII1364" s="165"/>
      <c r="FIJ1364" s="165"/>
      <c r="FIK1364" s="165"/>
      <c r="FIL1364" s="165"/>
      <c r="FIM1364" s="165"/>
      <c r="FIN1364" s="165"/>
      <c r="FIO1364" s="165"/>
      <c r="FIP1364" s="165"/>
      <c r="FIQ1364" s="165"/>
      <c r="FIR1364" s="165"/>
      <c r="FIS1364" s="165"/>
      <c r="FIT1364" s="165"/>
      <c r="FIU1364" s="165"/>
      <c r="FIV1364" s="165"/>
      <c r="FIW1364" s="165"/>
      <c r="FIX1364" s="165"/>
      <c r="FIY1364" s="165"/>
      <c r="FIZ1364" s="165"/>
      <c r="FJA1364" s="165"/>
      <c r="FJB1364" s="165"/>
      <c r="FJC1364" s="165"/>
      <c r="FJD1364" s="165"/>
      <c r="FJE1364" s="165"/>
      <c r="FJF1364" s="165"/>
      <c r="FJG1364" s="165"/>
      <c r="FJH1364" s="165"/>
      <c r="FJI1364" s="165"/>
      <c r="FJJ1364" s="165"/>
      <c r="FJK1364" s="165"/>
      <c r="FJL1364" s="165"/>
      <c r="FJM1364" s="165"/>
      <c r="FJN1364" s="165"/>
      <c r="FJO1364" s="165"/>
      <c r="FJP1364" s="165"/>
      <c r="FJQ1364" s="165"/>
      <c r="FJR1364" s="165"/>
      <c r="FJS1364" s="165"/>
      <c r="FJT1364" s="165"/>
      <c r="FJU1364" s="165"/>
      <c r="FJV1364" s="165"/>
      <c r="FJW1364" s="165"/>
      <c r="FJX1364" s="165"/>
      <c r="FJY1364" s="165"/>
      <c r="FJZ1364" s="165"/>
      <c r="FKA1364" s="165"/>
      <c r="FKB1364" s="165"/>
      <c r="FKC1364" s="165"/>
      <c r="FKD1364" s="165"/>
      <c r="FKE1364" s="165"/>
      <c r="FKF1364" s="165"/>
      <c r="FKG1364" s="165"/>
      <c r="FKH1364" s="165"/>
      <c r="FKI1364" s="165"/>
      <c r="FKJ1364" s="165"/>
      <c r="FKK1364" s="165"/>
      <c r="FKL1364" s="165"/>
      <c r="FKM1364" s="165"/>
      <c r="FKN1364" s="165"/>
      <c r="FKO1364" s="165"/>
      <c r="FKP1364" s="165"/>
      <c r="FKQ1364" s="165"/>
      <c r="FKR1364" s="165"/>
      <c r="FKS1364" s="165"/>
      <c r="FKT1364" s="165"/>
      <c r="FKU1364" s="165"/>
      <c r="FKV1364" s="165"/>
      <c r="FKW1364" s="165"/>
      <c r="FKX1364" s="165"/>
      <c r="FKY1364" s="165"/>
      <c r="FKZ1364" s="165"/>
      <c r="FLA1364" s="165"/>
      <c r="FLB1364" s="165"/>
      <c r="FLC1364" s="165"/>
      <c r="FLD1364" s="165"/>
      <c r="FLE1364" s="165"/>
      <c r="FLF1364" s="165"/>
      <c r="FLG1364" s="165"/>
      <c r="FLH1364" s="165"/>
      <c r="FLI1364" s="165"/>
      <c r="FLJ1364" s="165"/>
      <c r="FLK1364" s="165"/>
      <c r="FLL1364" s="165"/>
      <c r="FLM1364" s="165"/>
      <c r="FLN1364" s="165"/>
      <c r="FLO1364" s="165"/>
      <c r="FLP1364" s="165"/>
      <c r="FLQ1364" s="165"/>
      <c r="FLR1364" s="165"/>
      <c r="FLS1364" s="165"/>
      <c r="FLT1364" s="165"/>
      <c r="FLU1364" s="165"/>
      <c r="FLV1364" s="165"/>
      <c r="FLW1364" s="165"/>
      <c r="FLX1364" s="165"/>
      <c r="FLY1364" s="165"/>
      <c r="FLZ1364" s="165"/>
      <c r="FMA1364" s="165"/>
      <c r="FMB1364" s="165"/>
      <c r="FMC1364" s="165"/>
      <c r="FMD1364" s="165"/>
      <c r="FME1364" s="165"/>
      <c r="FMF1364" s="165"/>
      <c r="FMG1364" s="165"/>
      <c r="FMH1364" s="165"/>
      <c r="FMI1364" s="165"/>
      <c r="FMJ1364" s="165"/>
      <c r="FMK1364" s="165"/>
      <c r="FML1364" s="165"/>
      <c r="FMM1364" s="165"/>
      <c r="FMN1364" s="165"/>
      <c r="FMO1364" s="165"/>
      <c r="FMP1364" s="165"/>
      <c r="FMQ1364" s="165"/>
      <c r="FMR1364" s="165"/>
      <c r="FMS1364" s="165"/>
      <c r="FMT1364" s="165"/>
      <c r="FMU1364" s="165"/>
      <c r="FMV1364" s="165"/>
      <c r="FMW1364" s="165"/>
      <c r="FMX1364" s="165"/>
      <c r="FMY1364" s="165"/>
      <c r="FMZ1364" s="165"/>
      <c r="FNA1364" s="165"/>
      <c r="FNB1364" s="165"/>
      <c r="FNC1364" s="165"/>
      <c r="FND1364" s="165"/>
      <c r="FNE1364" s="165"/>
      <c r="FNF1364" s="165"/>
      <c r="FNG1364" s="165"/>
      <c r="FNH1364" s="165"/>
      <c r="FNI1364" s="165"/>
      <c r="FNJ1364" s="165"/>
      <c r="FNK1364" s="165"/>
      <c r="FNL1364" s="165"/>
      <c r="FNM1364" s="165"/>
      <c r="FNN1364" s="165"/>
      <c r="FNO1364" s="165"/>
      <c r="FNP1364" s="165"/>
      <c r="FNQ1364" s="165"/>
      <c r="FNR1364" s="165"/>
      <c r="FNS1364" s="165"/>
      <c r="FNT1364" s="165"/>
      <c r="FNU1364" s="165"/>
      <c r="FNV1364" s="165"/>
      <c r="FNW1364" s="165"/>
      <c r="FNX1364" s="165"/>
      <c r="FNY1364" s="165"/>
      <c r="FNZ1364" s="165"/>
      <c r="FOA1364" s="165"/>
      <c r="FOB1364" s="165"/>
      <c r="FOC1364" s="165"/>
      <c r="FOD1364" s="165"/>
      <c r="FOE1364" s="165"/>
      <c r="FOF1364" s="165"/>
      <c r="FOG1364" s="165"/>
      <c r="FOH1364" s="165"/>
      <c r="FOI1364" s="165"/>
      <c r="FOJ1364" s="165"/>
      <c r="FOK1364" s="165"/>
      <c r="FOL1364" s="165"/>
      <c r="FOM1364" s="165"/>
      <c r="FON1364" s="165"/>
      <c r="FOO1364" s="165"/>
      <c r="FOP1364" s="165"/>
      <c r="FOQ1364" s="165"/>
      <c r="FOR1364" s="165"/>
      <c r="FOS1364" s="165"/>
      <c r="FOT1364" s="165"/>
      <c r="FOU1364" s="165"/>
      <c r="FOV1364" s="165"/>
      <c r="FOW1364" s="165"/>
      <c r="FOX1364" s="165"/>
      <c r="FOY1364" s="165"/>
      <c r="FOZ1364" s="165"/>
      <c r="FPA1364" s="165"/>
      <c r="FPB1364" s="165"/>
      <c r="FPC1364" s="165"/>
      <c r="FPD1364" s="165"/>
      <c r="FPE1364" s="165"/>
      <c r="FPF1364" s="165"/>
      <c r="FPG1364" s="165"/>
      <c r="FPH1364" s="165"/>
      <c r="FPI1364" s="165"/>
      <c r="FPJ1364" s="165"/>
      <c r="FPK1364" s="165"/>
      <c r="FPL1364" s="165"/>
      <c r="FPM1364" s="165"/>
      <c r="FPN1364" s="165"/>
      <c r="FPO1364" s="165"/>
      <c r="FPP1364" s="165"/>
      <c r="FPQ1364" s="165"/>
      <c r="FPR1364" s="165"/>
      <c r="FPS1364" s="165"/>
      <c r="FPT1364" s="165"/>
      <c r="FPU1364" s="165"/>
      <c r="FPV1364" s="165"/>
      <c r="FPW1364" s="165"/>
      <c r="FPX1364" s="165"/>
      <c r="FPY1364" s="165"/>
      <c r="FPZ1364" s="165"/>
      <c r="FQA1364" s="165"/>
      <c r="FQB1364" s="165"/>
      <c r="FQC1364" s="165"/>
      <c r="FQD1364" s="165"/>
      <c r="FQE1364" s="165"/>
      <c r="FQF1364" s="165"/>
      <c r="FQG1364" s="165"/>
      <c r="FQH1364" s="165"/>
      <c r="FQI1364" s="165"/>
      <c r="FQJ1364" s="165"/>
      <c r="FQK1364" s="165"/>
      <c r="FQL1364" s="165"/>
      <c r="FQM1364" s="165"/>
      <c r="FQN1364" s="165"/>
      <c r="FQO1364" s="165"/>
      <c r="FQP1364" s="165"/>
      <c r="FQQ1364" s="165"/>
      <c r="FQR1364" s="165"/>
      <c r="FQS1364" s="165"/>
      <c r="FQT1364" s="165"/>
      <c r="FQU1364" s="165"/>
      <c r="FQV1364" s="165"/>
      <c r="FQW1364" s="165"/>
      <c r="FQX1364" s="165"/>
      <c r="FQY1364" s="165"/>
      <c r="FQZ1364" s="165"/>
      <c r="FRA1364" s="165"/>
      <c r="FRB1364" s="165"/>
      <c r="FRC1364" s="165"/>
      <c r="FRD1364" s="165"/>
      <c r="FRE1364" s="165"/>
      <c r="FRF1364" s="165"/>
      <c r="FRG1364" s="165"/>
      <c r="FRH1364" s="165"/>
      <c r="FRI1364" s="165"/>
      <c r="FRJ1364" s="165"/>
      <c r="FRK1364" s="165"/>
      <c r="FRL1364" s="165"/>
      <c r="FRM1364" s="165"/>
      <c r="FRN1364" s="165"/>
      <c r="FRO1364" s="165"/>
      <c r="FRP1364" s="165"/>
      <c r="FRQ1364" s="165"/>
      <c r="FRR1364" s="165"/>
      <c r="FRS1364" s="165"/>
      <c r="FRT1364" s="165"/>
      <c r="FRU1364" s="165"/>
      <c r="FRV1364" s="165"/>
      <c r="FRW1364" s="165"/>
      <c r="FRX1364" s="165"/>
      <c r="FRY1364" s="165"/>
      <c r="FRZ1364" s="165"/>
      <c r="FSA1364" s="165"/>
      <c r="FSB1364" s="165"/>
      <c r="FSC1364" s="165"/>
      <c r="FSD1364" s="165"/>
      <c r="FSE1364" s="165"/>
      <c r="FSF1364" s="165"/>
      <c r="FSG1364" s="165"/>
      <c r="FSH1364" s="165"/>
      <c r="FSI1364" s="165"/>
      <c r="FSJ1364" s="165"/>
      <c r="FSK1364" s="165"/>
      <c r="FSL1364" s="165"/>
      <c r="FSM1364" s="165"/>
      <c r="FSN1364" s="165"/>
      <c r="FSO1364" s="165"/>
      <c r="FSP1364" s="165"/>
      <c r="FSQ1364" s="165"/>
      <c r="FSR1364" s="165"/>
      <c r="FSS1364" s="165"/>
      <c r="FST1364" s="165"/>
      <c r="FSU1364" s="165"/>
      <c r="FSV1364" s="165"/>
      <c r="FSW1364" s="165"/>
      <c r="FSX1364" s="165"/>
      <c r="FSY1364" s="165"/>
      <c r="FSZ1364" s="165"/>
      <c r="FTA1364" s="165"/>
      <c r="FTB1364" s="165"/>
      <c r="FTC1364" s="165"/>
      <c r="FTD1364" s="165"/>
      <c r="FTE1364" s="165"/>
      <c r="FTF1364" s="165"/>
      <c r="FTG1364" s="165"/>
      <c r="FTH1364" s="165"/>
      <c r="FTI1364" s="165"/>
      <c r="FTJ1364" s="165"/>
      <c r="FTK1364" s="165"/>
      <c r="FTL1364" s="165"/>
      <c r="FTM1364" s="165"/>
      <c r="FTN1364" s="165"/>
      <c r="FTO1364" s="165"/>
      <c r="FTP1364" s="165"/>
      <c r="FTQ1364" s="165"/>
      <c r="FTR1364" s="165"/>
      <c r="FTS1364" s="165"/>
      <c r="FTT1364" s="165"/>
      <c r="FTU1364" s="165"/>
      <c r="FTV1364" s="165"/>
      <c r="FTW1364" s="165"/>
      <c r="FTX1364" s="165"/>
      <c r="FTY1364" s="165"/>
      <c r="FTZ1364" s="165"/>
      <c r="FUA1364" s="165"/>
      <c r="FUB1364" s="165"/>
      <c r="FUC1364" s="165"/>
      <c r="FUD1364" s="165"/>
      <c r="FUE1364" s="165"/>
      <c r="FUF1364" s="165"/>
      <c r="FUG1364" s="165"/>
      <c r="FUH1364" s="165"/>
      <c r="FUI1364" s="165"/>
      <c r="FUJ1364" s="165"/>
      <c r="FUK1364" s="165"/>
      <c r="FUL1364" s="165"/>
      <c r="FUM1364" s="165"/>
      <c r="FUN1364" s="165"/>
      <c r="FUO1364" s="165"/>
      <c r="FUP1364" s="165"/>
      <c r="FUQ1364" s="165"/>
      <c r="FUR1364" s="165"/>
      <c r="FUS1364" s="165"/>
      <c r="FUT1364" s="165"/>
      <c r="FUU1364" s="165"/>
      <c r="FUV1364" s="165"/>
      <c r="FUW1364" s="165"/>
      <c r="FUX1364" s="165"/>
      <c r="FUY1364" s="165"/>
      <c r="FUZ1364" s="165"/>
      <c r="FVA1364" s="165"/>
      <c r="FVB1364" s="165"/>
      <c r="FVC1364" s="165"/>
      <c r="FVD1364" s="165"/>
      <c r="FVE1364" s="165"/>
      <c r="FVF1364" s="165"/>
      <c r="FVG1364" s="165"/>
      <c r="FVH1364" s="165"/>
      <c r="FVI1364" s="165"/>
      <c r="FVJ1364" s="165"/>
      <c r="FVK1364" s="165"/>
      <c r="FVL1364" s="165"/>
      <c r="FVM1364" s="165"/>
      <c r="FVN1364" s="165"/>
      <c r="FVO1364" s="165"/>
      <c r="FVP1364" s="165"/>
      <c r="FVQ1364" s="165"/>
      <c r="FVR1364" s="165"/>
      <c r="FVS1364" s="165"/>
      <c r="FVT1364" s="165"/>
      <c r="FVU1364" s="165"/>
      <c r="FVV1364" s="165"/>
      <c r="FVW1364" s="165"/>
      <c r="FVX1364" s="165"/>
      <c r="FVY1364" s="165"/>
      <c r="FVZ1364" s="165"/>
      <c r="FWA1364" s="165"/>
      <c r="FWB1364" s="165"/>
      <c r="FWC1364" s="165"/>
      <c r="FWD1364" s="165"/>
      <c r="FWE1364" s="165"/>
      <c r="FWF1364" s="165"/>
      <c r="FWG1364" s="165"/>
      <c r="FWH1364" s="165"/>
      <c r="FWI1364" s="165"/>
      <c r="FWJ1364" s="165"/>
      <c r="FWK1364" s="165"/>
      <c r="FWL1364" s="165"/>
      <c r="FWM1364" s="165"/>
      <c r="FWN1364" s="165"/>
      <c r="FWO1364" s="165"/>
      <c r="FWP1364" s="165"/>
      <c r="FWQ1364" s="165"/>
      <c r="FWR1364" s="165"/>
      <c r="FWS1364" s="165"/>
      <c r="FWT1364" s="165"/>
      <c r="FWU1364" s="165"/>
      <c r="FWV1364" s="165"/>
      <c r="FWW1364" s="165"/>
      <c r="FWX1364" s="165"/>
      <c r="FWY1364" s="165"/>
      <c r="FWZ1364" s="165"/>
      <c r="FXA1364" s="165"/>
      <c r="FXB1364" s="165"/>
      <c r="FXC1364" s="165"/>
      <c r="FXD1364" s="165"/>
      <c r="FXE1364" s="165"/>
      <c r="FXF1364" s="165"/>
      <c r="FXG1364" s="165"/>
      <c r="FXH1364" s="165"/>
      <c r="FXI1364" s="165"/>
      <c r="FXJ1364" s="165"/>
      <c r="FXK1364" s="165"/>
      <c r="FXL1364" s="165"/>
      <c r="FXM1364" s="165"/>
      <c r="FXN1364" s="165"/>
      <c r="FXO1364" s="165"/>
      <c r="FXP1364" s="165"/>
      <c r="FXQ1364" s="165"/>
      <c r="FXR1364" s="165"/>
      <c r="FXS1364" s="165"/>
      <c r="FXT1364" s="165"/>
      <c r="FXU1364" s="165"/>
      <c r="FXV1364" s="165"/>
      <c r="FXW1364" s="165"/>
      <c r="FXX1364" s="165"/>
      <c r="FXY1364" s="165"/>
      <c r="FXZ1364" s="165"/>
      <c r="FYA1364" s="165"/>
      <c r="FYB1364" s="165"/>
      <c r="FYC1364" s="165"/>
      <c r="FYD1364" s="165"/>
      <c r="FYE1364" s="165"/>
      <c r="FYF1364" s="165"/>
      <c r="FYG1364" s="165"/>
      <c r="FYH1364" s="165"/>
      <c r="FYI1364" s="165"/>
      <c r="FYJ1364" s="165"/>
      <c r="FYK1364" s="165"/>
      <c r="FYL1364" s="165"/>
      <c r="FYM1364" s="165"/>
      <c r="FYN1364" s="165"/>
      <c r="FYO1364" s="165"/>
      <c r="FYP1364" s="165"/>
      <c r="FYQ1364" s="165"/>
      <c r="FYR1364" s="165"/>
      <c r="FYS1364" s="165"/>
      <c r="FYT1364" s="165"/>
      <c r="FYU1364" s="165"/>
      <c r="FYV1364" s="165"/>
      <c r="FYW1364" s="165"/>
      <c r="FYX1364" s="165"/>
      <c r="FYY1364" s="165"/>
      <c r="FYZ1364" s="165"/>
      <c r="FZA1364" s="165"/>
      <c r="FZB1364" s="165"/>
      <c r="FZC1364" s="165"/>
      <c r="FZD1364" s="165"/>
      <c r="FZE1364" s="165"/>
      <c r="FZF1364" s="165"/>
      <c r="FZG1364" s="165"/>
      <c r="FZH1364" s="165"/>
      <c r="FZI1364" s="165"/>
      <c r="FZJ1364" s="165"/>
      <c r="FZK1364" s="165"/>
      <c r="FZL1364" s="165"/>
      <c r="FZM1364" s="165"/>
      <c r="FZN1364" s="165"/>
      <c r="FZO1364" s="165"/>
      <c r="FZP1364" s="165"/>
      <c r="FZQ1364" s="165"/>
      <c r="FZR1364" s="165"/>
      <c r="FZS1364" s="165"/>
      <c r="FZT1364" s="165"/>
      <c r="FZU1364" s="165"/>
      <c r="FZV1364" s="165"/>
      <c r="FZW1364" s="165"/>
      <c r="FZX1364" s="165"/>
      <c r="FZY1364" s="165"/>
      <c r="FZZ1364" s="165"/>
      <c r="GAA1364" s="165"/>
      <c r="GAB1364" s="165"/>
      <c r="GAC1364" s="165"/>
      <c r="GAD1364" s="165"/>
      <c r="GAE1364" s="165"/>
      <c r="GAF1364" s="165"/>
      <c r="GAG1364" s="165"/>
      <c r="GAH1364" s="165"/>
      <c r="GAI1364" s="165"/>
      <c r="GAJ1364" s="165"/>
      <c r="GAK1364" s="165"/>
      <c r="GAL1364" s="165"/>
      <c r="GAM1364" s="165"/>
      <c r="GAN1364" s="165"/>
      <c r="GAO1364" s="165"/>
      <c r="GAP1364" s="165"/>
      <c r="GAQ1364" s="165"/>
      <c r="GAR1364" s="165"/>
      <c r="GAS1364" s="165"/>
      <c r="GAT1364" s="165"/>
      <c r="GAU1364" s="165"/>
      <c r="GAV1364" s="165"/>
      <c r="GAW1364" s="165"/>
      <c r="GAX1364" s="165"/>
      <c r="GAY1364" s="165"/>
      <c r="GAZ1364" s="165"/>
      <c r="GBA1364" s="165"/>
      <c r="GBB1364" s="165"/>
      <c r="GBC1364" s="165"/>
      <c r="GBD1364" s="165"/>
      <c r="GBE1364" s="165"/>
      <c r="GBF1364" s="165"/>
      <c r="GBG1364" s="165"/>
      <c r="GBH1364" s="165"/>
      <c r="GBI1364" s="165"/>
      <c r="GBJ1364" s="165"/>
      <c r="GBK1364" s="165"/>
      <c r="GBL1364" s="165"/>
      <c r="GBM1364" s="165"/>
      <c r="GBN1364" s="165"/>
      <c r="GBO1364" s="165"/>
      <c r="GBP1364" s="165"/>
      <c r="GBQ1364" s="165"/>
      <c r="GBR1364" s="165"/>
      <c r="GBS1364" s="165"/>
      <c r="GBT1364" s="165"/>
      <c r="GBU1364" s="165"/>
      <c r="GBV1364" s="165"/>
      <c r="GBW1364" s="165"/>
      <c r="GBX1364" s="165"/>
      <c r="GBY1364" s="165"/>
      <c r="GBZ1364" s="165"/>
      <c r="GCA1364" s="165"/>
      <c r="GCB1364" s="165"/>
      <c r="GCC1364" s="165"/>
      <c r="GCD1364" s="165"/>
      <c r="GCE1364" s="165"/>
      <c r="GCF1364" s="165"/>
      <c r="GCG1364" s="165"/>
      <c r="GCH1364" s="165"/>
      <c r="GCI1364" s="165"/>
      <c r="GCJ1364" s="165"/>
      <c r="GCK1364" s="165"/>
      <c r="GCL1364" s="165"/>
      <c r="GCM1364" s="165"/>
      <c r="GCN1364" s="165"/>
      <c r="GCO1364" s="165"/>
      <c r="GCP1364" s="165"/>
      <c r="GCQ1364" s="165"/>
      <c r="GCR1364" s="165"/>
      <c r="GCS1364" s="165"/>
      <c r="GCT1364" s="165"/>
      <c r="GCU1364" s="165"/>
      <c r="GCV1364" s="165"/>
      <c r="GCW1364" s="165"/>
      <c r="GCX1364" s="165"/>
      <c r="GCY1364" s="165"/>
      <c r="GCZ1364" s="165"/>
      <c r="GDA1364" s="165"/>
      <c r="GDB1364" s="165"/>
      <c r="GDC1364" s="165"/>
      <c r="GDD1364" s="165"/>
      <c r="GDE1364" s="165"/>
      <c r="GDF1364" s="165"/>
      <c r="GDG1364" s="165"/>
      <c r="GDH1364" s="165"/>
      <c r="GDI1364" s="165"/>
      <c r="GDJ1364" s="165"/>
      <c r="GDK1364" s="165"/>
      <c r="GDL1364" s="165"/>
      <c r="GDM1364" s="165"/>
      <c r="GDN1364" s="165"/>
      <c r="GDO1364" s="165"/>
      <c r="GDP1364" s="165"/>
      <c r="GDQ1364" s="165"/>
      <c r="GDR1364" s="165"/>
      <c r="GDS1364" s="165"/>
      <c r="GDT1364" s="165"/>
      <c r="GDU1364" s="165"/>
      <c r="GDV1364" s="165"/>
      <c r="GDW1364" s="165"/>
      <c r="GDX1364" s="165"/>
      <c r="GDY1364" s="165"/>
      <c r="GDZ1364" s="165"/>
      <c r="GEA1364" s="165"/>
      <c r="GEB1364" s="165"/>
      <c r="GEC1364" s="165"/>
      <c r="GED1364" s="165"/>
      <c r="GEE1364" s="165"/>
      <c r="GEF1364" s="165"/>
      <c r="GEG1364" s="165"/>
      <c r="GEH1364" s="165"/>
      <c r="GEI1364" s="165"/>
      <c r="GEJ1364" s="165"/>
      <c r="GEK1364" s="165"/>
      <c r="GEL1364" s="165"/>
      <c r="GEM1364" s="165"/>
      <c r="GEN1364" s="165"/>
      <c r="GEO1364" s="165"/>
      <c r="GEP1364" s="165"/>
      <c r="GEQ1364" s="165"/>
      <c r="GER1364" s="165"/>
      <c r="GES1364" s="165"/>
      <c r="GET1364" s="165"/>
      <c r="GEU1364" s="165"/>
      <c r="GEV1364" s="165"/>
      <c r="GEW1364" s="165"/>
      <c r="GEX1364" s="165"/>
      <c r="GEY1364" s="165"/>
      <c r="GEZ1364" s="165"/>
      <c r="GFA1364" s="165"/>
      <c r="GFB1364" s="165"/>
      <c r="GFC1364" s="165"/>
      <c r="GFD1364" s="165"/>
      <c r="GFE1364" s="165"/>
      <c r="GFF1364" s="165"/>
      <c r="GFG1364" s="165"/>
      <c r="GFH1364" s="165"/>
      <c r="GFI1364" s="165"/>
      <c r="GFJ1364" s="165"/>
      <c r="GFK1364" s="165"/>
      <c r="GFL1364" s="165"/>
      <c r="GFM1364" s="165"/>
      <c r="GFN1364" s="165"/>
      <c r="GFO1364" s="165"/>
      <c r="GFP1364" s="165"/>
      <c r="GFQ1364" s="165"/>
      <c r="GFR1364" s="165"/>
      <c r="GFS1364" s="165"/>
      <c r="GFT1364" s="165"/>
      <c r="GFU1364" s="165"/>
      <c r="GFV1364" s="165"/>
      <c r="GFW1364" s="165"/>
      <c r="GFX1364" s="165"/>
      <c r="GFY1364" s="165"/>
      <c r="GFZ1364" s="165"/>
      <c r="GGA1364" s="165"/>
      <c r="GGB1364" s="165"/>
      <c r="GGC1364" s="165"/>
      <c r="GGD1364" s="165"/>
      <c r="GGE1364" s="165"/>
      <c r="GGF1364" s="165"/>
      <c r="GGG1364" s="165"/>
      <c r="GGH1364" s="165"/>
      <c r="GGI1364" s="165"/>
      <c r="GGJ1364" s="165"/>
      <c r="GGK1364" s="165"/>
      <c r="GGL1364" s="165"/>
      <c r="GGM1364" s="165"/>
      <c r="GGN1364" s="165"/>
      <c r="GGO1364" s="165"/>
      <c r="GGP1364" s="165"/>
      <c r="GGQ1364" s="165"/>
      <c r="GGR1364" s="165"/>
      <c r="GGS1364" s="165"/>
      <c r="GGT1364" s="165"/>
      <c r="GGU1364" s="165"/>
      <c r="GGV1364" s="165"/>
      <c r="GGW1364" s="165"/>
      <c r="GGX1364" s="165"/>
      <c r="GGY1364" s="165"/>
      <c r="GGZ1364" s="165"/>
      <c r="GHA1364" s="165"/>
      <c r="GHB1364" s="165"/>
      <c r="GHC1364" s="165"/>
      <c r="GHD1364" s="165"/>
      <c r="GHE1364" s="165"/>
      <c r="GHF1364" s="165"/>
      <c r="GHG1364" s="165"/>
      <c r="GHH1364" s="165"/>
      <c r="GHI1364" s="165"/>
      <c r="GHJ1364" s="165"/>
      <c r="GHK1364" s="165"/>
      <c r="GHL1364" s="165"/>
      <c r="GHM1364" s="165"/>
      <c r="GHN1364" s="165"/>
      <c r="GHO1364" s="165"/>
      <c r="GHP1364" s="165"/>
      <c r="GHQ1364" s="165"/>
      <c r="GHR1364" s="165"/>
      <c r="GHS1364" s="165"/>
      <c r="GHT1364" s="165"/>
      <c r="GHU1364" s="165"/>
      <c r="GHV1364" s="165"/>
      <c r="GHW1364" s="165"/>
      <c r="GHX1364" s="165"/>
      <c r="GHY1364" s="165"/>
      <c r="GHZ1364" s="165"/>
      <c r="GIA1364" s="165"/>
      <c r="GIB1364" s="165"/>
      <c r="GIC1364" s="165"/>
      <c r="GID1364" s="165"/>
      <c r="GIE1364" s="165"/>
      <c r="GIF1364" s="165"/>
      <c r="GIG1364" s="165"/>
      <c r="GIH1364" s="165"/>
      <c r="GII1364" s="165"/>
      <c r="GIJ1364" s="165"/>
      <c r="GIK1364" s="165"/>
      <c r="GIL1364" s="165"/>
      <c r="GIM1364" s="165"/>
      <c r="GIN1364" s="165"/>
      <c r="GIO1364" s="165"/>
      <c r="GIP1364" s="165"/>
      <c r="GIQ1364" s="165"/>
      <c r="GIR1364" s="165"/>
      <c r="GIS1364" s="165"/>
      <c r="GIT1364" s="165"/>
      <c r="GIU1364" s="165"/>
      <c r="GIV1364" s="165"/>
      <c r="GIW1364" s="165"/>
      <c r="GIX1364" s="165"/>
      <c r="GIY1364" s="165"/>
      <c r="GIZ1364" s="165"/>
      <c r="GJA1364" s="165"/>
      <c r="GJB1364" s="165"/>
      <c r="GJC1364" s="165"/>
      <c r="GJD1364" s="165"/>
      <c r="GJE1364" s="165"/>
      <c r="GJF1364" s="165"/>
      <c r="GJG1364" s="165"/>
      <c r="GJH1364" s="165"/>
      <c r="GJI1364" s="165"/>
      <c r="GJJ1364" s="165"/>
      <c r="GJK1364" s="165"/>
      <c r="GJL1364" s="165"/>
      <c r="GJM1364" s="165"/>
      <c r="GJN1364" s="165"/>
      <c r="GJO1364" s="165"/>
      <c r="GJP1364" s="165"/>
      <c r="GJQ1364" s="165"/>
      <c r="GJR1364" s="165"/>
      <c r="GJS1364" s="165"/>
      <c r="GJT1364" s="165"/>
      <c r="GJU1364" s="165"/>
      <c r="GJV1364" s="165"/>
      <c r="GJW1364" s="165"/>
      <c r="GJX1364" s="165"/>
      <c r="GJY1364" s="165"/>
      <c r="GJZ1364" s="165"/>
      <c r="GKA1364" s="165"/>
      <c r="GKB1364" s="165"/>
      <c r="GKC1364" s="165"/>
      <c r="GKD1364" s="165"/>
      <c r="GKE1364" s="165"/>
      <c r="GKF1364" s="165"/>
      <c r="GKG1364" s="165"/>
      <c r="GKH1364" s="165"/>
      <c r="GKI1364" s="165"/>
      <c r="GKJ1364" s="165"/>
      <c r="GKK1364" s="165"/>
      <c r="GKL1364" s="165"/>
      <c r="GKM1364" s="165"/>
      <c r="GKN1364" s="165"/>
      <c r="GKO1364" s="165"/>
      <c r="GKP1364" s="165"/>
      <c r="GKQ1364" s="165"/>
      <c r="GKR1364" s="165"/>
      <c r="GKS1364" s="165"/>
      <c r="GKT1364" s="165"/>
      <c r="GKU1364" s="165"/>
      <c r="GKV1364" s="165"/>
      <c r="GKW1364" s="165"/>
      <c r="GKX1364" s="165"/>
      <c r="GKY1364" s="165"/>
      <c r="GKZ1364" s="165"/>
      <c r="GLA1364" s="165"/>
      <c r="GLB1364" s="165"/>
      <c r="GLC1364" s="165"/>
      <c r="GLD1364" s="165"/>
      <c r="GLE1364" s="165"/>
      <c r="GLF1364" s="165"/>
      <c r="GLG1364" s="165"/>
      <c r="GLH1364" s="165"/>
      <c r="GLI1364" s="165"/>
      <c r="GLJ1364" s="165"/>
      <c r="GLK1364" s="165"/>
      <c r="GLL1364" s="165"/>
      <c r="GLM1364" s="165"/>
      <c r="GLN1364" s="165"/>
      <c r="GLO1364" s="165"/>
      <c r="GLP1364" s="165"/>
      <c r="GLQ1364" s="165"/>
      <c r="GLR1364" s="165"/>
      <c r="GLS1364" s="165"/>
      <c r="GLT1364" s="165"/>
      <c r="GLU1364" s="165"/>
      <c r="GLV1364" s="165"/>
      <c r="GLW1364" s="165"/>
      <c r="GLX1364" s="165"/>
      <c r="GLY1364" s="165"/>
      <c r="GLZ1364" s="165"/>
      <c r="GMA1364" s="165"/>
      <c r="GMB1364" s="165"/>
      <c r="GMC1364" s="165"/>
      <c r="GMD1364" s="165"/>
      <c r="GME1364" s="165"/>
      <c r="GMF1364" s="165"/>
      <c r="GMG1364" s="165"/>
      <c r="GMH1364" s="165"/>
      <c r="GMI1364" s="165"/>
      <c r="GMJ1364" s="165"/>
      <c r="GMK1364" s="165"/>
      <c r="GML1364" s="165"/>
      <c r="GMM1364" s="165"/>
      <c r="GMN1364" s="165"/>
      <c r="GMO1364" s="165"/>
      <c r="GMP1364" s="165"/>
      <c r="GMQ1364" s="165"/>
      <c r="GMR1364" s="165"/>
      <c r="GMS1364" s="165"/>
      <c r="GMT1364" s="165"/>
      <c r="GMU1364" s="165"/>
      <c r="GMV1364" s="165"/>
      <c r="GMW1364" s="165"/>
      <c r="GMX1364" s="165"/>
      <c r="GMY1364" s="165"/>
      <c r="GMZ1364" s="165"/>
      <c r="GNA1364" s="165"/>
      <c r="GNB1364" s="165"/>
      <c r="GNC1364" s="165"/>
      <c r="GND1364" s="165"/>
      <c r="GNE1364" s="165"/>
      <c r="GNF1364" s="165"/>
      <c r="GNG1364" s="165"/>
      <c r="GNH1364" s="165"/>
      <c r="GNI1364" s="165"/>
      <c r="GNJ1364" s="165"/>
      <c r="GNK1364" s="165"/>
      <c r="GNL1364" s="165"/>
      <c r="GNM1364" s="165"/>
      <c r="GNN1364" s="165"/>
      <c r="GNO1364" s="165"/>
      <c r="GNP1364" s="165"/>
      <c r="GNQ1364" s="165"/>
      <c r="GNR1364" s="165"/>
      <c r="GNS1364" s="165"/>
      <c r="GNT1364" s="165"/>
      <c r="GNU1364" s="165"/>
      <c r="GNV1364" s="165"/>
      <c r="GNW1364" s="165"/>
      <c r="GNX1364" s="165"/>
      <c r="GNY1364" s="165"/>
      <c r="GNZ1364" s="165"/>
      <c r="GOA1364" s="165"/>
      <c r="GOB1364" s="165"/>
      <c r="GOC1364" s="165"/>
      <c r="GOD1364" s="165"/>
      <c r="GOE1364" s="165"/>
      <c r="GOF1364" s="165"/>
      <c r="GOG1364" s="165"/>
      <c r="GOH1364" s="165"/>
      <c r="GOI1364" s="165"/>
      <c r="GOJ1364" s="165"/>
      <c r="GOK1364" s="165"/>
      <c r="GOL1364" s="165"/>
      <c r="GOM1364" s="165"/>
      <c r="GON1364" s="165"/>
      <c r="GOO1364" s="165"/>
      <c r="GOP1364" s="165"/>
      <c r="GOQ1364" s="165"/>
      <c r="GOR1364" s="165"/>
      <c r="GOS1364" s="165"/>
      <c r="GOT1364" s="165"/>
      <c r="GOU1364" s="165"/>
      <c r="GOV1364" s="165"/>
      <c r="GOW1364" s="165"/>
      <c r="GOX1364" s="165"/>
      <c r="GOY1364" s="165"/>
      <c r="GOZ1364" s="165"/>
      <c r="GPA1364" s="165"/>
      <c r="GPB1364" s="165"/>
      <c r="GPC1364" s="165"/>
      <c r="GPD1364" s="165"/>
      <c r="GPE1364" s="165"/>
      <c r="GPF1364" s="165"/>
      <c r="GPG1364" s="165"/>
      <c r="GPH1364" s="165"/>
      <c r="GPI1364" s="165"/>
      <c r="GPJ1364" s="165"/>
      <c r="GPK1364" s="165"/>
      <c r="GPL1364" s="165"/>
      <c r="GPM1364" s="165"/>
      <c r="GPN1364" s="165"/>
      <c r="GPO1364" s="165"/>
      <c r="GPP1364" s="165"/>
      <c r="GPQ1364" s="165"/>
      <c r="GPR1364" s="165"/>
      <c r="GPS1364" s="165"/>
      <c r="GPT1364" s="165"/>
      <c r="GPU1364" s="165"/>
      <c r="GPV1364" s="165"/>
      <c r="GPW1364" s="165"/>
      <c r="GPX1364" s="165"/>
      <c r="GPY1364" s="165"/>
      <c r="GPZ1364" s="165"/>
      <c r="GQA1364" s="165"/>
      <c r="GQB1364" s="165"/>
      <c r="GQC1364" s="165"/>
      <c r="GQD1364" s="165"/>
      <c r="GQE1364" s="165"/>
      <c r="GQF1364" s="165"/>
      <c r="GQG1364" s="165"/>
      <c r="GQH1364" s="165"/>
      <c r="GQI1364" s="165"/>
      <c r="GQJ1364" s="165"/>
      <c r="GQK1364" s="165"/>
      <c r="GQL1364" s="165"/>
      <c r="GQM1364" s="165"/>
      <c r="GQN1364" s="165"/>
      <c r="GQO1364" s="165"/>
      <c r="GQP1364" s="165"/>
      <c r="GQQ1364" s="165"/>
      <c r="GQR1364" s="165"/>
      <c r="GQS1364" s="165"/>
      <c r="GQT1364" s="165"/>
      <c r="GQU1364" s="165"/>
      <c r="GQV1364" s="165"/>
      <c r="GQW1364" s="165"/>
      <c r="GQX1364" s="165"/>
      <c r="GQY1364" s="165"/>
      <c r="GQZ1364" s="165"/>
      <c r="GRA1364" s="165"/>
      <c r="GRB1364" s="165"/>
      <c r="GRC1364" s="165"/>
      <c r="GRD1364" s="165"/>
      <c r="GRE1364" s="165"/>
      <c r="GRF1364" s="165"/>
      <c r="GRG1364" s="165"/>
      <c r="GRH1364" s="165"/>
      <c r="GRI1364" s="165"/>
      <c r="GRJ1364" s="165"/>
      <c r="GRK1364" s="165"/>
      <c r="GRL1364" s="165"/>
      <c r="GRM1364" s="165"/>
      <c r="GRN1364" s="165"/>
      <c r="GRO1364" s="165"/>
      <c r="GRP1364" s="165"/>
      <c r="GRQ1364" s="165"/>
      <c r="GRR1364" s="165"/>
      <c r="GRS1364" s="165"/>
      <c r="GRT1364" s="165"/>
      <c r="GRU1364" s="165"/>
      <c r="GRV1364" s="165"/>
      <c r="GRW1364" s="165"/>
      <c r="GRX1364" s="165"/>
      <c r="GRY1364" s="165"/>
      <c r="GRZ1364" s="165"/>
      <c r="GSA1364" s="165"/>
      <c r="GSB1364" s="165"/>
      <c r="GSC1364" s="165"/>
      <c r="GSD1364" s="165"/>
      <c r="GSE1364" s="165"/>
      <c r="GSF1364" s="165"/>
      <c r="GSG1364" s="165"/>
      <c r="GSH1364" s="165"/>
      <c r="GSI1364" s="165"/>
      <c r="GSJ1364" s="165"/>
      <c r="GSK1364" s="165"/>
      <c r="GSL1364" s="165"/>
      <c r="GSM1364" s="165"/>
      <c r="GSN1364" s="165"/>
      <c r="GSO1364" s="165"/>
      <c r="GSP1364" s="165"/>
      <c r="GSQ1364" s="165"/>
      <c r="GSR1364" s="165"/>
      <c r="GSS1364" s="165"/>
      <c r="GST1364" s="165"/>
      <c r="GSU1364" s="165"/>
      <c r="GSV1364" s="165"/>
      <c r="GSW1364" s="165"/>
      <c r="GSX1364" s="165"/>
      <c r="GSY1364" s="165"/>
      <c r="GSZ1364" s="165"/>
      <c r="GTA1364" s="165"/>
      <c r="GTB1364" s="165"/>
      <c r="GTC1364" s="165"/>
      <c r="GTD1364" s="165"/>
      <c r="GTE1364" s="165"/>
      <c r="GTF1364" s="165"/>
      <c r="GTG1364" s="165"/>
      <c r="GTH1364" s="165"/>
      <c r="GTI1364" s="165"/>
      <c r="GTJ1364" s="165"/>
      <c r="GTK1364" s="165"/>
      <c r="GTL1364" s="165"/>
      <c r="GTM1364" s="165"/>
      <c r="GTN1364" s="165"/>
      <c r="GTO1364" s="165"/>
      <c r="GTP1364" s="165"/>
      <c r="GTQ1364" s="165"/>
      <c r="GTR1364" s="165"/>
      <c r="GTS1364" s="165"/>
      <c r="GTT1364" s="165"/>
      <c r="GTU1364" s="165"/>
      <c r="GTV1364" s="165"/>
      <c r="GTW1364" s="165"/>
      <c r="GTX1364" s="165"/>
      <c r="GTY1364" s="165"/>
      <c r="GTZ1364" s="165"/>
      <c r="GUA1364" s="165"/>
      <c r="GUB1364" s="165"/>
      <c r="GUC1364" s="165"/>
      <c r="GUD1364" s="165"/>
      <c r="GUE1364" s="165"/>
      <c r="GUF1364" s="165"/>
      <c r="GUG1364" s="165"/>
      <c r="GUH1364" s="165"/>
      <c r="GUI1364" s="165"/>
      <c r="GUJ1364" s="165"/>
      <c r="GUK1364" s="165"/>
      <c r="GUL1364" s="165"/>
      <c r="GUM1364" s="165"/>
      <c r="GUN1364" s="165"/>
      <c r="GUO1364" s="165"/>
      <c r="GUP1364" s="165"/>
      <c r="GUQ1364" s="165"/>
      <c r="GUR1364" s="165"/>
      <c r="GUS1364" s="165"/>
      <c r="GUT1364" s="165"/>
      <c r="GUU1364" s="165"/>
      <c r="GUV1364" s="165"/>
      <c r="GUW1364" s="165"/>
      <c r="GUX1364" s="165"/>
      <c r="GUY1364" s="165"/>
      <c r="GUZ1364" s="165"/>
      <c r="GVA1364" s="165"/>
      <c r="GVB1364" s="165"/>
      <c r="GVC1364" s="165"/>
      <c r="GVD1364" s="165"/>
      <c r="GVE1364" s="165"/>
      <c r="GVF1364" s="165"/>
      <c r="GVG1364" s="165"/>
      <c r="GVH1364" s="165"/>
      <c r="GVI1364" s="165"/>
      <c r="GVJ1364" s="165"/>
      <c r="GVK1364" s="165"/>
      <c r="GVL1364" s="165"/>
      <c r="GVM1364" s="165"/>
      <c r="GVN1364" s="165"/>
      <c r="GVO1364" s="165"/>
      <c r="GVP1364" s="165"/>
      <c r="GVQ1364" s="165"/>
      <c r="GVR1364" s="165"/>
      <c r="GVS1364" s="165"/>
      <c r="GVT1364" s="165"/>
      <c r="GVU1364" s="165"/>
      <c r="GVV1364" s="165"/>
      <c r="GVW1364" s="165"/>
      <c r="GVX1364" s="165"/>
      <c r="GVY1364" s="165"/>
      <c r="GVZ1364" s="165"/>
      <c r="GWA1364" s="165"/>
      <c r="GWB1364" s="165"/>
      <c r="GWC1364" s="165"/>
      <c r="GWD1364" s="165"/>
      <c r="GWE1364" s="165"/>
      <c r="GWF1364" s="165"/>
      <c r="GWG1364" s="165"/>
      <c r="GWH1364" s="165"/>
      <c r="GWI1364" s="165"/>
      <c r="GWJ1364" s="165"/>
      <c r="GWK1364" s="165"/>
      <c r="GWL1364" s="165"/>
      <c r="GWM1364" s="165"/>
      <c r="GWN1364" s="165"/>
      <c r="GWO1364" s="165"/>
      <c r="GWP1364" s="165"/>
      <c r="GWQ1364" s="165"/>
      <c r="GWR1364" s="165"/>
      <c r="GWS1364" s="165"/>
      <c r="GWT1364" s="165"/>
      <c r="GWU1364" s="165"/>
      <c r="GWV1364" s="165"/>
      <c r="GWW1364" s="165"/>
      <c r="GWX1364" s="165"/>
      <c r="GWY1364" s="165"/>
      <c r="GWZ1364" s="165"/>
      <c r="GXA1364" s="165"/>
      <c r="GXB1364" s="165"/>
      <c r="GXC1364" s="165"/>
      <c r="GXD1364" s="165"/>
      <c r="GXE1364" s="165"/>
      <c r="GXF1364" s="165"/>
      <c r="GXG1364" s="165"/>
      <c r="GXH1364" s="165"/>
      <c r="GXI1364" s="165"/>
      <c r="GXJ1364" s="165"/>
      <c r="GXK1364" s="165"/>
      <c r="GXL1364" s="165"/>
      <c r="GXM1364" s="165"/>
      <c r="GXN1364" s="165"/>
      <c r="GXO1364" s="165"/>
      <c r="GXP1364" s="165"/>
      <c r="GXQ1364" s="165"/>
      <c r="GXR1364" s="165"/>
      <c r="GXS1364" s="165"/>
      <c r="GXT1364" s="165"/>
      <c r="GXU1364" s="165"/>
      <c r="GXV1364" s="165"/>
      <c r="GXW1364" s="165"/>
      <c r="GXX1364" s="165"/>
      <c r="GXY1364" s="165"/>
      <c r="GXZ1364" s="165"/>
      <c r="GYA1364" s="165"/>
      <c r="GYB1364" s="165"/>
      <c r="GYC1364" s="165"/>
      <c r="GYD1364" s="165"/>
      <c r="GYE1364" s="165"/>
      <c r="GYF1364" s="165"/>
      <c r="GYG1364" s="165"/>
      <c r="GYH1364" s="165"/>
      <c r="GYI1364" s="165"/>
      <c r="GYJ1364" s="165"/>
      <c r="GYK1364" s="165"/>
      <c r="GYL1364" s="165"/>
      <c r="GYM1364" s="165"/>
      <c r="GYN1364" s="165"/>
      <c r="GYO1364" s="165"/>
      <c r="GYP1364" s="165"/>
      <c r="GYQ1364" s="165"/>
      <c r="GYR1364" s="165"/>
      <c r="GYS1364" s="165"/>
      <c r="GYT1364" s="165"/>
      <c r="GYU1364" s="165"/>
      <c r="GYV1364" s="165"/>
      <c r="GYW1364" s="165"/>
      <c r="GYX1364" s="165"/>
      <c r="GYY1364" s="165"/>
      <c r="GYZ1364" s="165"/>
      <c r="GZA1364" s="165"/>
      <c r="GZB1364" s="165"/>
      <c r="GZC1364" s="165"/>
      <c r="GZD1364" s="165"/>
      <c r="GZE1364" s="165"/>
      <c r="GZF1364" s="165"/>
      <c r="GZG1364" s="165"/>
      <c r="GZH1364" s="165"/>
      <c r="GZI1364" s="165"/>
      <c r="GZJ1364" s="165"/>
      <c r="GZK1364" s="165"/>
      <c r="GZL1364" s="165"/>
      <c r="GZM1364" s="165"/>
      <c r="GZN1364" s="165"/>
      <c r="GZO1364" s="165"/>
      <c r="GZP1364" s="165"/>
      <c r="GZQ1364" s="165"/>
      <c r="GZR1364" s="165"/>
      <c r="GZS1364" s="165"/>
      <c r="GZT1364" s="165"/>
      <c r="GZU1364" s="165"/>
      <c r="GZV1364" s="165"/>
      <c r="GZW1364" s="165"/>
      <c r="GZX1364" s="165"/>
      <c r="GZY1364" s="165"/>
      <c r="GZZ1364" s="165"/>
      <c r="HAA1364" s="165"/>
      <c r="HAB1364" s="165"/>
      <c r="HAC1364" s="165"/>
      <c r="HAD1364" s="165"/>
      <c r="HAE1364" s="165"/>
      <c r="HAF1364" s="165"/>
      <c r="HAG1364" s="165"/>
      <c r="HAH1364" s="165"/>
      <c r="HAI1364" s="165"/>
      <c r="HAJ1364" s="165"/>
      <c r="HAK1364" s="165"/>
      <c r="HAL1364" s="165"/>
      <c r="HAM1364" s="165"/>
      <c r="HAN1364" s="165"/>
      <c r="HAO1364" s="165"/>
      <c r="HAP1364" s="165"/>
      <c r="HAQ1364" s="165"/>
      <c r="HAR1364" s="165"/>
      <c r="HAS1364" s="165"/>
      <c r="HAT1364" s="165"/>
      <c r="HAU1364" s="165"/>
      <c r="HAV1364" s="165"/>
      <c r="HAW1364" s="165"/>
      <c r="HAX1364" s="165"/>
      <c r="HAY1364" s="165"/>
      <c r="HAZ1364" s="165"/>
      <c r="HBA1364" s="165"/>
      <c r="HBB1364" s="165"/>
      <c r="HBC1364" s="165"/>
      <c r="HBD1364" s="165"/>
      <c r="HBE1364" s="165"/>
      <c r="HBF1364" s="165"/>
      <c r="HBG1364" s="165"/>
      <c r="HBH1364" s="165"/>
      <c r="HBI1364" s="165"/>
      <c r="HBJ1364" s="165"/>
      <c r="HBK1364" s="165"/>
      <c r="HBL1364" s="165"/>
      <c r="HBM1364" s="165"/>
      <c r="HBN1364" s="165"/>
      <c r="HBO1364" s="165"/>
      <c r="HBP1364" s="165"/>
      <c r="HBQ1364" s="165"/>
      <c r="HBR1364" s="165"/>
      <c r="HBS1364" s="165"/>
      <c r="HBT1364" s="165"/>
      <c r="HBU1364" s="165"/>
      <c r="HBV1364" s="165"/>
      <c r="HBW1364" s="165"/>
      <c r="HBX1364" s="165"/>
      <c r="HBY1364" s="165"/>
      <c r="HBZ1364" s="165"/>
      <c r="HCA1364" s="165"/>
      <c r="HCB1364" s="165"/>
      <c r="HCC1364" s="165"/>
      <c r="HCD1364" s="165"/>
      <c r="HCE1364" s="165"/>
      <c r="HCF1364" s="165"/>
      <c r="HCG1364" s="165"/>
      <c r="HCH1364" s="165"/>
      <c r="HCI1364" s="165"/>
      <c r="HCJ1364" s="165"/>
      <c r="HCK1364" s="165"/>
      <c r="HCL1364" s="165"/>
      <c r="HCM1364" s="165"/>
      <c r="HCN1364" s="165"/>
      <c r="HCO1364" s="165"/>
      <c r="HCP1364" s="165"/>
      <c r="HCQ1364" s="165"/>
      <c r="HCR1364" s="165"/>
      <c r="HCS1364" s="165"/>
      <c r="HCT1364" s="165"/>
      <c r="HCU1364" s="165"/>
      <c r="HCV1364" s="165"/>
      <c r="HCW1364" s="165"/>
      <c r="HCX1364" s="165"/>
      <c r="HCY1364" s="165"/>
      <c r="HCZ1364" s="165"/>
      <c r="HDA1364" s="165"/>
      <c r="HDB1364" s="165"/>
      <c r="HDC1364" s="165"/>
      <c r="HDD1364" s="165"/>
      <c r="HDE1364" s="165"/>
      <c r="HDF1364" s="165"/>
      <c r="HDG1364" s="165"/>
      <c r="HDH1364" s="165"/>
      <c r="HDI1364" s="165"/>
      <c r="HDJ1364" s="165"/>
      <c r="HDK1364" s="165"/>
      <c r="HDL1364" s="165"/>
      <c r="HDM1364" s="165"/>
      <c r="HDN1364" s="165"/>
      <c r="HDO1364" s="165"/>
      <c r="HDP1364" s="165"/>
      <c r="HDQ1364" s="165"/>
      <c r="HDR1364" s="165"/>
      <c r="HDS1364" s="165"/>
      <c r="HDT1364" s="165"/>
      <c r="HDU1364" s="165"/>
      <c r="HDV1364" s="165"/>
      <c r="HDW1364" s="165"/>
      <c r="HDX1364" s="165"/>
      <c r="HDY1364" s="165"/>
      <c r="HDZ1364" s="165"/>
      <c r="HEA1364" s="165"/>
      <c r="HEB1364" s="165"/>
      <c r="HEC1364" s="165"/>
      <c r="HED1364" s="165"/>
      <c r="HEE1364" s="165"/>
      <c r="HEF1364" s="165"/>
      <c r="HEG1364" s="165"/>
      <c r="HEH1364" s="165"/>
      <c r="HEI1364" s="165"/>
      <c r="HEJ1364" s="165"/>
      <c r="HEK1364" s="165"/>
      <c r="HEL1364" s="165"/>
      <c r="HEM1364" s="165"/>
      <c r="HEN1364" s="165"/>
      <c r="HEO1364" s="165"/>
      <c r="HEP1364" s="165"/>
      <c r="HEQ1364" s="165"/>
      <c r="HER1364" s="165"/>
      <c r="HES1364" s="165"/>
      <c r="HET1364" s="165"/>
      <c r="HEU1364" s="165"/>
      <c r="HEV1364" s="165"/>
      <c r="HEW1364" s="165"/>
      <c r="HEX1364" s="165"/>
      <c r="HEY1364" s="165"/>
      <c r="HEZ1364" s="165"/>
      <c r="HFA1364" s="165"/>
      <c r="HFB1364" s="165"/>
      <c r="HFC1364" s="165"/>
      <c r="HFD1364" s="165"/>
      <c r="HFE1364" s="165"/>
      <c r="HFF1364" s="165"/>
      <c r="HFG1364" s="165"/>
      <c r="HFH1364" s="165"/>
      <c r="HFI1364" s="165"/>
      <c r="HFJ1364" s="165"/>
      <c r="HFK1364" s="165"/>
      <c r="HFL1364" s="165"/>
      <c r="HFM1364" s="165"/>
      <c r="HFN1364" s="165"/>
      <c r="HFO1364" s="165"/>
      <c r="HFP1364" s="165"/>
      <c r="HFQ1364" s="165"/>
      <c r="HFR1364" s="165"/>
      <c r="HFS1364" s="165"/>
      <c r="HFT1364" s="165"/>
      <c r="HFU1364" s="165"/>
      <c r="HFV1364" s="165"/>
      <c r="HFW1364" s="165"/>
      <c r="HFX1364" s="165"/>
      <c r="HFY1364" s="165"/>
      <c r="HFZ1364" s="165"/>
      <c r="HGA1364" s="165"/>
      <c r="HGB1364" s="165"/>
      <c r="HGC1364" s="165"/>
      <c r="HGD1364" s="165"/>
      <c r="HGE1364" s="165"/>
      <c r="HGF1364" s="165"/>
      <c r="HGG1364" s="165"/>
      <c r="HGH1364" s="165"/>
      <c r="HGI1364" s="165"/>
      <c r="HGJ1364" s="165"/>
      <c r="HGK1364" s="165"/>
      <c r="HGL1364" s="165"/>
      <c r="HGM1364" s="165"/>
      <c r="HGN1364" s="165"/>
      <c r="HGO1364" s="165"/>
      <c r="HGP1364" s="165"/>
      <c r="HGQ1364" s="165"/>
      <c r="HGR1364" s="165"/>
      <c r="HGS1364" s="165"/>
      <c r="HGT1364" s="165"/>
      <c r="HGU1364" s="165"/>
      <c r="HGV1364" s="165"/>
      <c r="HGW1364" s="165"/>
      <c r="HGX1364" s="165"/>
      <c r="HGY1364" s="165"/>
      <c r="HGZ1364" s="165"/>
      <c r="HHA1364" s="165"/>
      <c r="HHB1364" s="165"/>
      <c r="HHC1364" s="165"/>
      <c r="HHD1364" s="165"/>
      <c r="HHE1364" s="165"/>
      <c r="HHF1364" s="165"/>
      <c r="HHG1364" s="165"/>
      <c r="HHH1364" s="165"/>
      <c r="HHI1364" s="165"/>
      <c r="HHJ1364" s="165"/>
      <c r="HHK1364" s="165"/>
      <c r="HHL1364" s="165"/>
      <c r="HHM1364" s="165"/>
      <c r="HHN1364" s="165"/>
      <c r="HHO1364" s="165"/>
      <c r="HHP1364" s="165"/>
      <c r="HHQ1364" s="165"/>
      <c r="HHR1364" s="165"/>
      <c r="HHS1364" s="165"/>
      <c r="HHT1364" s="165"/>
      <c r="HHU1364" s="165"/>
      <c r="HHV1364" s="165"/>
      <c r="HHW1364" s="165"/>
      <c r="HHX1364" s="165"/>
      <c r="HHY1364" s="165"/>
      <c r="HHZ1364" s="165"/>
      <c r="HIA1364" s="165"/>
      <c r="HIB1364" s="165"/>
      <c r="HIC1364" s="165"/>
      <c r="HID1364" s="165"/>
      <c r="HIE1364" s="165"/>
      <c r="HIF1364" s="165"/>
      <c r="HIG1364" s="165"/>
      <c r="HIH1364" s="165"/>
      <c r="HII1364" s="165"/>
      <c r="HIJ1364" s="165"/>
      <c r="HIK1364" s="165"/>
      <c r="HIL1364" s="165"/>
      <c r="HIM1364" s="165"/>
      <c r="HIN1364" s="165"/>
      <c r="HIO1364" s="165"/>
      <c r="HIP1364" s="165"/>
      <c r="HIQ1364" s="165"/>
      <c r="HIR1364" s="165"/>
      <c r="HIS1364" s="165"/>
      <c r="HIT1364" s="165"/>
      <c r="HIU1364" s="165"/>
      <c r="HIV1364" s="165"/>
      <c r="HIW1364" s="165"/>
      <c r="HIX1364" s="165"/>
      <c r="HIY1364" s="165"/>
      <c r="HIZ1364" s="165"/>
      <c r="HJA1364" s="165"/>
      <c r="HJB1364" s="165"/>
      <c r="HJC1364" s="165"/>
      <c r="HJD1364" s="165"/>
      <c r="HJE1364" s="165"/>
      <c r="HJF1364" s="165"/>
      <c r="HJG1364" s="165"/>
      <c r="HJH1364" s="165"/>
      <c r="HJI1364" s="165"/>
      <c r="HJJ1364" s="165"/>
      <c r="HJK1364" s="165"/>
      <c r="HJL1364" s="165"/>
      <c r="HJM1364" s="165"/>
      <c r="HJN1364" s="165"/>
      <c r="HJO1364" s="165"/>
      <c r="HJP1364" s="165"/>
      <c r="HJQ1364" s="165"/>
      <c r="HJR1364" s="165"/>
      <c r="HJS1364" s="165"/>
      <c r="HJT1364" s="165"/>
      <c r="HJU1364" s="165"/>
      <c r="HJV1364" s="165"/>
      <c r="HJW1364" s="165"/>
      <c r="HJX1364" s="165"/>
      <c r="HJY1364" s="165"/>
      <c r="HJZ1364" s="165"/>
      <c r="HKA1364" s="165"/>
      <c r="HKB1364" s="165"/>
      <c r="HKC1364" s="165"/>
      <c r="HKD1364" s="165"/>
      <c r="HKE1364" s="165"/>
      <c r="HKF1364" s="165"/>
      <c r="HKG1364" s="165"/>
      <c r="HKH1364" s="165"/>
      <c r="HKI1364" s="165"/>
      <c r="HKJ1364" s="165"/>
      <c r="HKK1364" s="165"/>
      <c r="HKL1364" s="165"/>
      <c r="HKM1364" s="165"/>
      <c r="HKN1364" s="165"/>
      <c r="HKO1364" s="165"/>
      <c r="HKP1364" s="165"/>
      <c r="HKQ1364" s="165"/>
      <c r="HKR1364" s="165"/>
      <c r="HKS1364" s="165"/>
      <c r="HKT1364" s="165"/>
      <c r="HKU1364" s="165"/>
      <c r="HKV1364" s="165"/>
      <c r="HKW1364" s="165"/>
      <c r="HKX1364" s="165"/>
      <c r="HKY1364" s="165"/>
      <c r="HKZ1364" s="165"/>
      <c r="HLA1364" s="165"/>
      <c r="HLB1364" s="165"/>
      <c r="HLC1364" s="165"/>
      <c r="HLD1364" s="165"/>
      <c r="HLE1364" s="165"/>
      <c r="HLF1364" s="165"/>
      <c r="HLG1364" s="165"/>
      <c r="HLH1364" s="165"/>
      <c r="HLI1364" s="165"/>
      <c r="HLJ1364" s="165"/>
      <c r="HLK1364" s="165"/>
      <c r="HLL1364" s="165"/>
      <c r="HLM1364" s="165"/>
      <c r="HLN1364" s="165"/>
      <c r="HLO1364" s="165"/>
      <c r="HLP1364" s="165"/>
      <c r="HLQ1364" s="165"/>
      <c r="HLR1364" s="165"/>
      <c r="HLS1364" s="165"/>
      <c r="HLT1364" s="165"/>
      <c r="HLU1364" s="165"/>
      <c r="HLV1364" s="165"/>
      <c r="HLW1364" s="165"/>
      <c r="HLX1364" s="165"/>
      <c r="HLY1364" s="165"/>
      <c r="HLZ1364" s="165"/>
      <c r="HMA1364" s="165"/>
      <c r="HMB1364" s="165"/>
      <c r="HMC1364" s="165"/>
      <c r="HMD1364" s="165"/>
      <c r="HME1364" s="165"/>
      <c r="HMF1364" s="165"/>
      <c r="HMG1364" s="165"/>
      <c r="HMH1364" s="165"/>
      <c r="HMI1364" s="165"/>
      <c r="HMJ1364" s="165"/>
      <c r="HMK1364" s="165"/>
      <c r="HML1364" s="165"/>
      <c r="HMM1364" s="165"/>
      <c r="HMN1364" s="165"/>
      <c r="HMO1364" s="165"/>
      <c r="HMP1364" s="165"/>
      <c r="HMQ1364" s="165"/>
      <c r="HMR1364" s="165"/>
      <c r="HMS1364" s="165"/>
      <c r="HMT1364" s="165"/>
      <c r="HMU1364" s="165"/>
      <c r="HMV1364" s="165"/>
      <c r="HMW1364" s="165"/>
      <c r="HMX1364" s="165"/>
      <c r="HMY1364" s="165"/>
      <c r="HMZ1364" s="165"/>
      <c r="HNA1364" s="165"/>
      <c r="HNB1364" s="165"/>
      <c r="HNC1364" s="165"/>
      <c r="HND1364" s="165"/>
      <c r="HNE1364" s="165"/>
      <c r="HNF1364" s="165"/>
      <c r="HNG1364" s="165"/>
      <c r="HNH1364" s="165"/>
      <c r="HNI1364" s="165"/>
      <c r="HNJ1364" s="165"/>
      <c r="HNK1364" s="165"/>
      <c r="HNL1364" s="165"/>
      <c r="HNM1364" s="165"/>
      <c r="HNN1364" s="165"/>
      <c r="HNO1364" s="165"/>
      <c r="HNP1364" s="165"/>
      <c r="HNQ1364" s="165"/>
      <c r="HNR1364" s="165"/>
      <c r="HNS1364" s="165"/>
      <c r="HNT1364" s="165"/>
      <c r="HNU1364" s="165"/>
      <c r="HNV1364" s="165"/>
      <c r="HNW1364" s="165"/>
      <c r="HNX1364" s="165"/>
      <c r="HNY1364" s="165"/>
      <c r="HNZ1364" s="165"/>
      <c r="HOA1364" s="165"/>
      <c r="HOB1364" s="165"/>
      <c r="HOC1364" s="165"/>
      <c r="HOD1364" s="165"/>
      <c r="HOE1364" s="165"/>
      <c r="HOF1364" s="165"/>
      <c r="HOG1364" s="165"/>
      <c r="HOH1364" s="165"/>
      <c r="HOI1364" s="165"/>
      <c r="HOJ1364" s="165"/>
      <c r="HOK1364" s="165"/>
      <c r="HOL1364" s="165"/>
      <c r="HOM1364" s="165"/>
      <c r="HON1364" s="165"/>
      <c r="HOO1364" s="165"/>
      <c r="HOP1364" s="165"/>
      <c r="HOQ1364" s="165"/>
      <c r="HOR1364" s="165"/>
      <c r="HOS1364" s="165"/>
      <c r="HOT1364" s="165"/>
      <c r="HOU1364" s="165"/>
      <c r="HOV1364" s="165"/>
      <c r="HOW1364" s="165"/>
      <c r="HOX1364" s="165"/>
      <c r="HOY1364" s="165"/>
      <c r="HOZ1364" s="165"/>
      <c r="HPA1364" s="165"/>
      <c r="HPB1364" s="165"/>
      <c r="HPC1364" s="165"/>
      <c r="HPD1364" s="165"/>
      <c r="HPE1364" s="165"/>
      <c r="HPF1364" s="165"/>
      <c r="HPG1364" s="165"/>
      <c r="HPH1364" s="165"/>
      <c r="HPI1364" s="165"/>
      <c r="HPJ1364" s="165"/>
      <c r="HPK1364" s="165"/>
      <c r="HPL1364" s="165"/>
      <c r="HPM1364" s="165"/>
      <c r="HPN1364" s="165"/>
      <c r="HPO1364" s="165"/>
      <c r="HPP1364" s="165"/>
      <c r="HPQ1364" s="165"/>
      <c r="HPR1364" s="165"/>
      <c r="HPS1364" s="165"/>
      <c r="HPT1364" s="165"/>
      <c r="HPU1364" s="165"/>
      <c r="HPV1364" s="165"/>
      <c r="HPW1364" s="165"/>
      <c r="HPX1364" s="165"/>
      <c r="HPY1364" s="165"/>
      <c r="HPZ1364" s="165"/>
      <c r="HQA1364" s="165"/>
      <c r="HQB1364" s="165"/>
      <c r="HQC1364" s="165"/>
      <c r="HQD1364" s="165"/>
      <c r="HQE1364" s="165"/>
      <c r="HQF1364" s="165"/>
      <c r="HQG1364" s="165"/>
      <c r="HQH1364" s="165"/>
      <c r="HQI1364" s="165"/>
      <c r="HQJ1364" s="165"/>
      <c r="HQK1364" s="165"/>
      <c r="HQL1364" s="165"/>
      <c r="HQM1364" s="165"/>
      <c r="HQN1364" s="165"/>
      <c r="HQO1364" s="165"/>
      <c r="HQP1364" s="165"/>
      <c r="HQQ1364" s="165"/>
      <c r="HQR1364" s="165"/>
      <c r="HQS1364" s="165"/>
      <c r="HQT1364" s="165"/>
      <c r="HQU1364" s="165"/>
      <c r="HQV1364" s="165"/>
      <c r="HQW1364" s="165"/>
      <c r="HQX1364" s="165"/>
      <c r="HQY1364" s="165"/>
      <c r="HQZ1364" s="165"/>
      <c r="HRA1364" s="165"/>
      <c r="HRB1364" s="165"/>
      <c r="HRC1364" s="165"/>
      <c r="HRD1364" s="165"/>
      <c r="HRE1364" s="165"/>
      <c r="HRF1364" s="165"/>
      <c r="HRG1364" s="165"/>
      <c r="HRH1364" s="165"/>
      <c r="HRI1364" s="165"/>
      <c r="HRJ1364" s="165"/>
      <c r="HRK1364" s="165"/>
      <c r="HRL1364" s="165"/>
      <c r="HRM1364" s="165"/>
      <c r="HRN1364" s="165"/>
      <c r="HRO1364" s="165"/>
      <c r="HRP1364" s="165"/>
      <c r="HRQ1364" s="165"/>
      <c r="HRR1364" s="165"/>
      <c r="HRS1364" s="165"/>
      <c r="HRT1364" s="165"/>
      <c r="HRU1364" s="165"/>
      <c r="HRV1364" s="165"/>
      <c r="HRW1364" s="165"/>
      <c r="HRX1364" s="165"/>
      <c r="HRY1364" s="165"/>
      <c r="HRZ1364" s="165"/>
      <c r="HSA1364" s="165"/>
      <c r="HSB1364" s="165"/>
      <c r="HSC1364" s="165"/>
      <c r="HSD1364" s="165"/>
      <c r="HSE1364" s="165"/>
      <c r="HSF1364" s="165"/>
      <c r="HSG1364" s="165"/>
      <c r="HSH1364" s="165"/>
      <c r="HSI1364" s="165"/>
      <c r="HSJ1364" s="165"/>
      <c r="HSK1364" s="165"/>
      <c r="HSL1364" s="165"/>
      <c r="HSM1364" s="165"/>
      <c r="HSN1364" s="165"/>
      <c r="HSO1364" s="165"/>
      <c r="HSP1364" s="165"/>
      <c r="HSQ1364" s="165"/>
      <c r="HSR1364" s="165"/>
      <c r="HSS1364" s="165"/>
      <c r="HST1364" s="165"/>
      <c r="HSU1364" s="165"/>
      <c r="HSV1364" s="165"/>
      <c r="HSW1364" s="165"/>
      <c r="HSX1364" s="165"/>
      <c r="HSY1364" s="165"/>
      <c r="HSZ1364" s="165"/>
      <c r="HTA1364" s="165"/>
      <c r="HTB1364" s="165"/>
      <c r="HTC1364" s="165"/>
      <c r="HTD1364" s="165"/>
      <c r="HTE1364" s="165"/>
      <c r="HTF1364" s="165"/>
      <c r="HTG1364" s="165"/>
      <c r="HTH1364" s="165"/>
      <c r="HTI1364" s="165"/>
      <c r="HTJ1364" s="165"/>
      <c r="HTK1364" s="165"/>
      <c r="HTL1364" s="165"/>
      <c r="HTM1364" s="165"/>
      <c r="HTN1364" s="165"/>
      <c r="HTO1364" s="165"/>
      <c r="HTP1364" s="165"/>
      <c r="HTQ1364" s="165"/>
      <c r="HTR1364" s="165"/>
      <c r="HTS1364" s="165"/>
      <c r="HTT1364" s="165"/>
      <c r="HTU1364" s="165"/>
      <c r="HTV1364" s="165"/>
      <c r="HTW1364" s="165"/>
      <c r="HTX1364" s="165"/>
      <c r="HTY1364" s="165"/>
      <c r="HTZ1364" s="165"/>
      <c r="HUA1364" s="165"/>
      <c r="HUB1364" s="165"/>
      <c r="HUC1364" s="165"/>
      <c r="HUD1364" s="165"/>
      <c r="HUE1364" s="165"/>
      <c r="HUF1364" s="165"/>
      <c r="HUG1364" s="165"/>
      <c r="HUH1364" s="165"/>
      <c r="HUI1364" s="165"/>
      <c r="HUJ1364" s="165"/>
      <c r="HUK1364" s="165"/>
      <c r="HUL1364" s="165"/>
      <c r="HUM1364" s="165"/>
      <c r="HUN1364" s="165"/>
      <c r="HUO1364" s="165"/>
      <c r="HUP1364" s="165"/>
      <c r="HUQ1364" s="165"/>
      <c r="HUR1364" s="165"/>
      <c r="HUS1364" s="165"/>
      <c r="HUT1364" s="165"/>
      <c r="HUU1364" s="165"/>
      <c r="HUV1364" s="165"/>
      <c r="HUW1364" s="165"/>
      <c r="HUX1364" s="165"/>
      <c r="HUY1364" s="165"/>
      <c r="HUZ1364" s="165"/>
      <c r="HVA1364" s="165"/>
      <c r="HVB1364" s="165"/>
      <c r="HVC1364" s="165"/>
      <c r="HVD1364" s="165"/>
      <c r="HVE1364" s="165"/>
      <c r="HVF1364" s="165"/>
      <c r="HVG1364" s="165"/>
      <c r="HVH1364" s="165"/>
      <c r="HVI1364" s="165"/>
      <c r="HVJ1364" s="165"/>
      <c r="HVK1364" s="165"/>
      <c r="HVL1364" s="165"/>
      <c r="HVM1364" s="165"/>
      <c r="HVN1364" s="165"/>
      <c r="HVO1364" s="165"/>
      <c r="HVP1364" s="165"/>
      <c r="HVQ1364" s="165"/>
      <c r="HVR1364" s="165"/>
      <c r="HVS1364" s="165"/>
      <c r="HVT1364" s="165"/>
      <c r="HVU1364" s="165"/>
      <c r="HVV1364" s="165"/>
      <c r="HVW1364" s="165"/>
      <c r="HVX1364" s="165"/>
      <c r="HVY1364" s="165"/>
      <c r="HVZ1364" s="165"/>
      <c r="HWA1364" s="165"/>
      <c r="HWB1364" s="165"/>
      <c r="HWC1364" s="165"/>
      <c r="HWD1364" s="165"/>
      <c r="HWE1364" s="165"/>
      <c r="HWF1364" s="165"/>
      <c r="HWG1364" s="165"/>
      <c r="HWH1364" s="165"/>
      <c r="HWI1364" s="165"/>
      <c r="HWJ1364" s="165"/>
      <c r="HWK1364" s="165"/>
      <c r="HWL1364" s="165"/>
      <c r="HWM1364" s="165"/>
      <c r="HWN1364" s="165"/>
      <c r="HWO1364" s="165"/>
      <c r="HWP1364" s="165"/>
      <c r="HWQ1364" s="165"/>
      <c r="HWR1364" s="165"/>
      <c r="HWS1364" s="165"/>
      <c r="HWT1364" s="165"/>
      <c r="HWU1364" s="165"/>
      <c r="HWV1364" s="165"/>
      <c r="HWW1364" s="165"/>
      <c r="HWX1364" s="165"/>
      <c r="HWY1364" s="165"/>
      <c r="HWZ1364" s="165"/>
      <c r="HXA1364" s="165"/>
      <c r="HXB1364" s="165"/>
      <c r="HXC1364" s="165"/>
      <c r="HXD1364" s="165"/>
      <c r="HXE1364" s="165"/>
      <c r="HXF1364" s="165"/>
      <c r="HXG1364" s="165"/>
      <c r="HXH1364" s="165"/>
      <c r="HXI1364" s="165"/>
      <c r="HXJ1364" s="165"/>
      <c r="HXK1364" s="165"/>
      <c r="HXL1364" s="165"/>
      <c r="HXM1364" s="165"/>
      <c r="HXN1364" s="165"/>
      <c r="HXO1364" s="165"/>
      <c r="HXP1364" s="165"/>
      <c r="HXQ1364" s="165"/>
      <c r="HXR1364" s="165"/>
      <c r="HXS1364" s="165"/>
      <c r="HXT1364" s="165"/>
      <c r="HXU1364" s="165"/>
      <c r="HXV1364" s="165"/>
      <c r="HXW1364" s="165"/>
      <c r="HXX1364" s="165"/>
      <c r="HXY1364" s="165"/>
      <c r="HXZ1364" s="165"/>
      <c r="HYA1364" s="165"/>
      <c r="HYB1364" s="165"/>
      <c r="HYC1364" s="165"/>
      <c r="HYD1364" s="165"/>
      <c r="HYE1364" s="165"/>
      <c r="HYF1364" s="165"/>
      <c r="HYG1364" s="165"/>
      <c r="HYH1364" s="165"/>
      <c r="HYI1364" s="165"/>
      <c r="HYJ1364" s="165"/>
      <c r="HYK1364" s="165"/>
      <c r="HYL1364" s="165"/>
      <c r="HYM1364" s="165"/>
      <c r="HYN1364" s="165"/>
      <c r="HYO1364" s="165"/>
      <c r="HYP1364" s="165"/>
      <c r="HYQ1364" s="165"/>
      <c r="HYR1364" s="165"/>
      <c r="HYS1364" s="165"/>
      <c r="HYT1364" s="165"/>
      <c r="HYU1364" s="165"/>
      <c r="HYV1364" s="165"/>
      <c r="HYW1364" s="165"/>
      <c r="HYX1364" s="165"/>
      <c r="HYY1364" s="165"/>
      <c r="HYZ1364" s="165"/>
      <c r="HZA1364" s="165"/>
      <c r="HZB1364" s="165"/>
      <c r="HZC1364" s="165"/>
      <c r="HZD1364" s="165"/>
      <c r="HZE1364" s="165"/>
      <c r="HZF1364" s="165"/>
      <c r="HZG1364" s="165"/>
      <c r="HZH1364" s="165"/>
      <c r="HZI1364" s="165"/>
      <c r="HZJ1364" s="165"/>
      <c r="HZK1364" s="165"/>
      <c r="HZL1364" s="165"/>
      <c r="HZM1364" s="165"/>
      <c r="HZN1364" s="165"/>
      <c r="HZO1364" s="165"/>
      <c r="HZP1364" s="165"/>
      <c r="HZQ1364" s="165"/>
      <c r="HZR1364" s="165"/>
      <c r="HZS1364" s="165"/>
      <c r="HZT1364" s="165"/>
      <c r="HZU1364" s="165"/>
      <c r="HZV1364" s="165"/>
      <c r="HZW1364" s="165"/>
      <c r="HZX1364" s="165"/>
      <c r="HZY1364" s="165"/>
      <c r="HZZ1364" s="165"/>
      <c r="IAA1364" s="165"/>
      <c r="IAB1364" s="165"/>
      <c r="IAC1364" s="165"/>
      <c r="IAD1364" s="165"/>
      <c r="IAE1364" s="165"/>
      <c r="IAF1364" s="165"/>
      <c r="IAG1364" s="165"/>
      <c r="IAH1364" s="165"/>
      <c r="IAI1364" s="165"/>
      <c r="IAJ1364" s="165"/>
      <c r="IAK1364" s="165"/>
      <c r="IAL1364" s="165"/>
      <c r="IAM1364" s="165"/>
      <c r="IAN1364" s="165"/>
      <c r="IAO1364" s="165"/>
      <c r="IAP1364" s="165"/>
      <c r="IAQ1364" s="165"/>
      <c r="IAR1364" s="165"/>
      <c r="IAS1364" s="165"/>
      <c r="IAT1364" s="165"/>
      <c r="IAU1364" s="165"/>
      <c r="IAV1364" s="165"/>
      <c r="IAW1364" s="165"/>
      <c r="IAX1364" s="165"/>
      <c r="IAY1364" s="165"/>
      <c r="IAZ1364" s="165"/>
      <c r="IBA1364" s="165"/>
      <c r="IBB1364" s="165"/>
      <c r="IBC1364" s="165"/>
      <c r="IBD1364" s="165"/>
      <c r="IBE1364" s="165"/>
      <c r="IBF1364" s="165"/>
      <c r="IBG1364" s="165"/>
      <c r="IBH1364" s="165"/>
      <c r="IBI1364" s="165"/>
      <c r="IBJ1364" s="165"/>
      <c r="IBK1364" s="165"/>
      <c r="IBL1364" s="165"/>
      <c r="IBM1364" s="165"/>
      <c r="IBN1364" s="165"/>
      <c r="IBO1364" s="165"/>
      <c r="IBP1364" s="165"/>
      <c r="IBQ1364" s="165"/>
      <c r="IBR1364" s="165"/>
      <c r="IBS1364" s="165"/>
      <c r="IBT1364" s="165"/>
      <c r="IBU1364" s="165"/>
      <c r="IBV1364" s="165"/>
      <c r="IBW1364" s="165"/>
      <c r="IBX1364" s="165"/>
      <c r="IBY1364" s="165"/>
      <c r="IBZ1364" s="165"/>
      <c r="ICA1364" s="165"/>
      <c r="ICB1364" s="165"/>
      <c r="ICC1364" s="165"/>
      <c r="ICD1364" s="165"/>
      <c r="ICE1364" s="165"/>
      <c r="ICF1364" s="165"/>
      <c r="ICG1364" s="165"/>
      <c r="ICH1364" s="165"/>
      <c r="ICI1364" s="165"/>
      <c r="ICJ1364" s="165"/>
      <c r="ICK1364" s="165"/>
      <c r="ICL1364" s="165"/>
      <c r="ICM1364" s="165"/>
      <c r="ICN1364" s="165"/>
      <c r="ICO1364" s="165"/>
      <c r="ICP1364" s="165"/>
      <c r="ICQ1364" s="165"/>
      <c r="ICR1364" s="165"/>
      <c r="ICS1364" s="165"/>
      <c r="ICT1364" s="165"/>
      <c r="ICU1364" s="165"/>
      <c r="ICV1364" s="165"/>
      <c r="ICW1364" s="165"/>
      <c r="ICX1364" s="165"/>
      <c r="ICY1364" s="165"/>
      <c r="ICZ1364" s="165"/>
      <c r="IDA1364" s="165"/>
      <c r="IDB1364" s="165"/>
      <c r="IDC1364" s="165"/>
      <c r="IDD1364" s="165"/>
      <c r="IDE1364" s="165"/>
      <c r="IDF1364" s="165"/>
      <c r="IDG1364" s="165"/>
      <c r="IDH1364" s="165"/>
      <c r="IDI1364" s="165"/>
      <c r="IDJ1364" s="165"/>
      <c r="IDK1364" s="165"/>
      <c r="IDL1364" s="165"/>
      <c r="IDM1364" s="165"/>
      <c r="IDN1364" s="165"/>
      <c r="IDO1364" s="165"/>
      <c r="IDP1364" s="165"/>
      <c r="IDQ1364" s="165"/>
      <c r="IDR1364" s="165"/>
      <c r="IDS1364" s="165"/>
      <c r="IDT1364" s="165"/>
      <c r="IDU1364" s="165"/>
      <c r="IDV1364" s="165"/>
      <c r="IDW1364" s="165"/>
      <c r="IDX1364" s="165"/>
      <c r="IDY1364" s="165"/>
      <c r="IDZ1364" s="165"/>
      <c r="IEA1364" s="165"/>
      <c r="IEB1364" s="165"/>
      <c r="IEC1364" s="165"/>
      <c r="IED1364" s="165"/>
      <c r="IEE1364" s="165"/>
      <c r="IEF1364" s="165"/>
      <c r="IEG1364" s="165"/>
      <c r="IEH1364" s="165"/>
      <c r="IEI1364" s="165"/>
      <c r="IEJ1364" s="165"/>
      <c r="IEK1364" s="165"/>
      <c r="IEL1364" s="165"/>
      <c r="IEM1364" s="165"/>
      <c r="IEN1364" s="165"/>
      <c r="IEO1364" s="165"/>
      <c r="IEP1364" s="165"/>
      <c r="IEQ1364" s="165"/>
      <c r="IER1364" s="165"/>
      <c r="IES1364" s="165"/>
      <c r="IET1364" s="165"/>
      <c r="IEU1364" s="165"/>
      <c r="IEV1364" s="165"/>
      <c r="IEW1364" s="165"/>
      <c r="IEX1364" s="165"/>
      <c r="IEY1364" s="165"/>
      <c r="IEZ1364" s="165"/>
      <c r="IFA1364" s="165"/>
      <c r="IFB1364" s="165"/>
      <c r="IFC1364" s="165"/>
      <c r="IFD1364" s="165"/>
      <c r="IFE1364" s="165"/>
      <c r="IFF1364" s="165"/>
      <c r="IFG1364" s="165"/>
      <c r="IFH1364" s="165"/>
      <c r="IFI1364" s="165"/>
      <c r="IFJ1364" s="165"/>
      <c r="IFK1364" s="165"/>
      <c r="IFL1364" s="165"/>
      <c r="IFM1364" s="165"/>
      <c r="IFN1364" s="165"/>
      <c r="IFO1364" s="165"/>
      <c r="IFP1364" s="165"/>
      <c r="IFQ1364" s="165"/>
      <c r="IFR1364" s="165"/>
      <c r="IFS1364" s="165"/>
      <c r="IFT1364" s="165"/>
      <c r="IFU1364" s="165"/>
      <c r="IFV1364" s="165"/>
      <c r="IFW1364" s="165"/>
      <c r="IFX1364" s="165"/>
      <c r="IFY1364" s="165"/>
      <c r="IFZ1364" s="165"/>
      <c r="IGA1364" s="165"/>
      <c r="IGB1364" s="165"/>
      <c r="IGC1364" s="165"/>
      <c r="IGD1364" s="165"/>
      <c r="IGE1364" s="165"/>
      <c r="IGF1364" s="165"/>
      <c r="IGG1364" s="165"/>
      <c r="IGH1364" s="165"/>
      <c r="IGI1364" s="165"/>
      <c r="IGJ1364" s="165"/>
      <c r="IGK1364" s="165"/>
      <c r="IGL1364" s="165"/>
      <c r="IGM1364" s="165"/>
      <c r="IGN1364" s="165"/>
      <c r="IGO1364" s="165"/>
      <c r="IGP1364" s="165"/>
      <c r="IGQ1364" s="165"/>
      <c r="IGR1364" s="165"/>
      <c r="IGS1364" s="165"/>
      <c r="IGT1364" s="165"/>
      <c r="IGU1364" s="165"/>
      <c r="IGV1364" s="165"/>
      <c r="IGW1364" s="165"/>
      <c r="IGX1364" s="165"/>
      <c r="IGY1364" s="165"/>
      <c r="IGZ1364" s="165"/>
      <c r="IHA1364" s="165"/>
      <c r="IHB1364" s="165"/>
      <c r="IHC1364" s="165"/>
      <c r="IHD1364" s="165"/>
      <c r="IHE1364" s="165"/>
      <c r="IHF1364" s="165"/>
      <c r="IHG1364" s="165"/>
      <c r="IHH1364" s="165"/>
      <c r="IHI1364" s="165"/>
      <c r="IHJ1364" s="165"/>
      <c r="IHK1364" s="165"/>
      <c r="IHL1364" s="165"/>
      <c r="IHM1364" s="165"/>
      <c r="IHN1364" s="165"/>
      <c r="IHO1364" s="165"/>
      <c r="IHP1364" s="165"/>
      <c r="IHQ1364" s="165"/>
      <c r="IHR1364" s="165"/>
      <c r="IHS1364" s="165"/>
      <c r="IHT1364" s="165"/>
      <c r="IHU1364" s="165"/>
      <c r="IHV1364" s="165"/>
      <c r="IHW1364" s="165"/>
      <c r="IHX1364" s="165"/>
      <c r="IHY1364" s="165"/>
      <c r="IHZ1364" s="165"/>
      <c r="IIA1364" s="165"/>
      <c r="IIB1364" s="165"/>
      <c r="IIC1364" s="165"/>
      <c r="IID1364" s="165"/>
      <c r="IIE1364" s="165"/>
      <c r="IIF1364" s="165"/>
      <c r="IIG1364" s="165"/>
      <c r="IIH1364" s="165"/>
      <c r="III1364" s="165"/>
      <c r="IIJ1364" s="165"/>
      <c r="IIK1364" s="165"/>
      <c r="IIL1364" s="165"/>
      <c r="IIM1364" s="165"/>
      <c r="IIN1364" s="165"/>
      <c r="IIO1364" s="165"/>
      <c r="IIP1364" s="165"/>
      <c r="IIQ1364" s="165"/>
      <c r="IIR1364" s="165"/>
      <c r="IIS1364" s="165"/>
      <c r="IIT1364" s="165"/>
      <c r="IIU1364" s="165"/>
      <c r="IIV1364" s="165"/>
      <c r="IIW1364" s="165"/>
      <c r="IIX1364" s="165"/>
      <c r="IIY1364" s="165"/>
      <c r="IIZ1364" s="165"/>
      <c r="IJA1364" s="165"/>
      <c r="IJB1364" s="165"/>
      <c r="IJC1364" s="165"/>
      <c r="IJD1364" s="165"/>
      <c r="IJE1364" s="165"/>
      <c r="IJF1364" s="165"/>
      <c r="IJG1364" s="165"/>
      <c r="IJH1364" s="165"/>
      <c r="IJI1364" s="165"/>
      <c r="IJJ1364" s="165"/>
      <c r="IJK1364" s="165"/>
      <c r="IJL1364" s="165"/>
      <c r="IJM1364" s="165"/>
      <c r="IJN1364" s="165"/>
      <c r="IJO1364" s="165"/>
      <c r="IJP1364" s="165"/>
      <c r="IJQ1364" s="165"/>
      <c r="IJR1364" s="165"/>
      <c r="IJS1364" s="165"/>
      <c r="IJT1364" s="165"/>
      <c r="IJU1364" s="165"/>
      <c r="IJV1364" s="165"/>
      <c r="IJW1364" s="165"/>
      <c r="IJX1364" s="165"/>
      <c r="IJY1364" s="165"/>
      <c r="IJZ1364" s="165"/>
      <c r="IKA1364" s="165"/>
      <c r="IKB1364" s="165"/>
      <c r="IKC1364" s="165"/>
      <c r="IKD1364" s="165"/>
      <c r="IKE1364" s="165"/>
      <c r="IKF1364" s="165"/>
      <c r="IKG1364" s="165"/>
      <c r="IKH1364" s="165"/>
      <c r="IKI1364" s="165"/>
      <c r="IKJ1364" s="165"/>
      <c r="IKK1364" s="165"/>
      <c r="IKL1364" s="165"/>
      <c r="IKM1364" s="165"/>
      <c r="IKN1364" s="165"/>
      <c r="IKO1364" s="165"/>
      <c r="IKP1364" s="165"/>
      <c r="IKQ1364" s="165"/>
      <c r="IKR1364" s="165"/>
      <c r="IKS1364" s="165"/>
      <c r="IKT1364" s="165"/>
      <c r="IKU1364" s="165"/>
      <c r="IKV1364" s="165"/>
      <c r="IKW1364" s="165"/>
      <c r="IKX1364" s="165"/>
      <c r="IKY1364" s="165"/>
      <c r="IKZ1364" s="165"/>
      <c r="ILA1364" s="165"/>
      <c r="ILB1364" s="165"/>
      <c r="ILC1364" s="165"/>
      <c r="ILD1364" s="165"/>
      <c r="ILE1364" s="165"/>
      <c r="ILF1364" s="165"/>
      <c r="ILG1364" s="165"/>
      <c r="ILH1364" s="165"/>
      <c r="ILI1364" s="165"/>
      <c r="ILJ1364" s="165"/>
      <c r="ILK1364" s="165"/>
      <c r="ILL1364" s="165"/>
      <c r="ILM1364" s="165"/>
      <c r="ILN1364" s="165"/>
      <c r="ILO1364" s="165"/>
      <c r="ILP1364" s="165"/>
      <c r="ILQ1364" s="165"/>
      <c r="ILR1364" s="165"/>
      <c r="ILS1364" s="165"/>
      <c r="ILT1364" s="165"/>
      <c r="ILU1364" s="165"/>
      <c r="ILV1364" s="165"/>
      <c r="ILW1364" s="165"/>
      <c r="ILX1364" s="165"/>
      <c r="ILY1364" s="165"/>
      <c r="ILZ1364" s="165"/>
      <c r="IMA1364" s="165"/>
      <c r="IMB1364" s="165"/>
      <c r="IMC1364" s="165"/>
      <c r="IMD1364" s="165"/>
      <c r="IME1364" s="165"/>
      <c r="IMF1364" s="165"/>
      <c r="IMG1364" s="165"/>
      <c r="IMH1364" s="165"/>
      <c r="IMI1364" s="165"/>
      <c r="IMJ1364" s="165"/>
      <c r="IMK1364" s="165"/>
      <c r="IML1364" s="165"/>
      <c r="IMM1364" s="165"/>
      <c r="IMN1364" s="165"/>
      <c r="IMO1364" s="165"/>
      <c r="IMP1364" s="165"/>
      <c r="IMQ1364" s="165"/>
      <c r="IMR1364" s="165"/>
      <c r="IMS1364" s="165"/>
      <c r="IMT1364" s="165"/>
      <c r="IMU1364" s="165"/>
      <c r="IMV1364" s="165"/>
      <c r="IMW1364" s="165"/>
      <c r="IMX1364" s="165"/>
      <c r="IMY1364" s="165"/>
      <c r="IMZ1364" s="165"/>
      <c r="INA1364" s="165"/>
      <c r="INB1364" s="165"/>
      <c r="INC1364" s="165"/>
      <c r="IND1364" s="165"/>
      <c r="INE1364" s="165"/>
      <c r="INF1364" s="165"/>
      <c r="ING1364" s="165"/>
      <c r="INH1364" s="165"/>
      <c r="INI1364" s="165"/>
      <c r="INJ1364" s="165"/>
      <c r="INK1364" s="165"/>
      <c r="INL1364" s="165"/>
      <c r="INM1364" s="165"/>
      <c r="INN1364" s="165"/>
      <c r="INO1364" s="165"/>
      <c r="INP1364" s="165"/>
      <c r="INQ1364" s="165"/>
      <c r="INR1364" s="165"/>
      <c r="INS1364" s="165"/>
      <c r="INT1364" s="165"/>
      <c r="INU1364" s="165"/>
      <c r="INV1364" s="165"/>
      <c r="INW1364" s="165"/>
      <c r="INX1364" s="165"/>
      <c r="INY1364" s="165"/>
      <c r="INZ1364" s="165"/>
      <c r="IOA1364" s="165"/>
      <c r="IOB1364" s="165"/>
      <c r="IOC1364" s="165"/>
      <c r="IOD1364" s="165"/>
      <c r="IOE1364" s="165"/>
      <c r="IOF1364" s="165"/>
      <c r="IOG1364" s="165"/>
      <c r="IOH1364" s="165"/>
      <c r="IOI1364" s="165"/>
      <c r="IOJ1364" s="165"/>
      <c r="IOK1364" s="165"/>
      <c r="IOL1364" s="165"/>
      <c r="IOM1364" s="165"/>
      <c r="ION1364" s="165"/>
      <c r="IOO1364" s="165"/>
      <c r="IOP1364" s="165"/>
      <c r="IOQ1364" s="165"/>
      <c r="IOR1364" s="165"/>
      <c r="IOS1364" s="165"/>
      <c r="IOT1364" s="165"/>
      <c r="IOU1364" s="165"/>
      <c r="IOV1364" s="165"/>
      <c r="IOW1364" s="165"/>
      <c r="IOX1364" s="165"/>
      <c r="IOY1364" s="165"/>
      <c r="IOZ1364" s="165"/>
      <c r="IPA1364" s="165"/>
      <c r="IPB1364" s="165"/>
      <c r="IPC1364" s="165"/>
      <c r="IPD1364" s="165"/>
      <c r="IPE1364" s="165"/>
      <c r="IPF1364" s="165"/>
      <c r="IPG1364" s="165"/>
      <c r="IPH1364" s="165"/>
      <c r="IPI1364" s="165"/>
      <c r="IPJ1364" s="165"/>
      <c r="IPK1364" s="165"/>
      <c r="IPL1364" s="165"/>
      <c r="IPM1364" s="165"/>
      <c r="IPN1364" s="165"/>
      <c r="IPO1364" s="165"/>
      <c r="IPP1364" s="165"/>
      <c r="IPQ1364" s="165"/>
      <c r="IPR1364" s="165"/>
      <c r="IPS1364" s="165"/>
      <c r="IPT1364" s="165"/>
      <c r="IPU1364" s="165"/>
      <c r="IPV1364" s="165"/>
      <c r="IPW1364" s="165"/>
      <c r="IPX1364" s="165"/>
      <c r="IPY1364" s="165"/>
      <c r="IPZ1364" s="165"/>
      <c r="IQA1364" s="165"/>
      <c r="IQB1364" s="165"/>
      <c r="IQC1364" s="165"/>
      <c r="IQD1364" s="165"/>
      <c r="IQE1364" s="165"/>
      <c r="IQF1364" s="165"/>
      <c r="IQG1364" s="165"/>
      <c r="IQH1364" s="165"/>
      <c r="IQI1364" s="165"/>
      <c r="IQJ1364" s="165"/>
      <c r="IQK1364" s="165"/>
      <c r="IQL1364" s="165"/>
      <c r="IQM1364" s="165"/>
      <c r="IQN1364" s="165"/>
      <c r="IQO1364" s="165"/>
      <c r="IQP1364" s="165"/>
      <c r="IQQ1364" s="165"/>
      <c r="IQR1364" s="165"/>
      <c r="IQS1364" s="165"/>
      <c r="IQT1364" s="165"/>
      <c r="IQU1364" s="165"/>
      <c r="IQV1364" s="165"/>
      <c r="IQW1364" s="165"/>
      <c r="IQX1364" s="165"/>
      <c r="IQY1364" s="165"/>
      <c r="IQZ1364" s="165"/>
      <c r="IRA1364" s="165"/>
      <c r="IRB1364" s="165"/>
      <c r="IRC1364" s="165"/>
      <c r="IRD1364" s="165"/>
      <c r="IRE1364" s="165"/>
      <c r="IRF1364" s="165"/>
      <c r="IRG1364" s="165"/>
      <c r="IRH1364" s="165"/>
      <c r="IRI1364" s="165"/>
      <c r="IRJ1364" s="165"/>
      <c r="IRK1364" s="165"/>
      <c r="IRL1364" s="165"/>
      <c r="IRM1364" s="165"/>
      <c r="IRN1364" s="165"/>
      <c r="IRO1364" s="165"/>
      <c r="IRP1364" s="165"/>
      <c r="IRQ1364" s="165"/>
      <c r="IRR1364" s="165"/>
      <c r="IRS1364" s="165"/>
      <c r="IRT1364" s="165"/>
      <c r="IRU1364" s="165"/>
      <c r="IRV1364" s="165"/>
      <c r="IRW1364" s="165"/>
      <c r="IRX1364" s="165"/>
      <c r="IRY1364" s="165"/>
      <c r="IRZ1364" s="165"/>
      <c r="ISA1364" s="165"/>
      <c r="ISB1364" s="165"/>
      <c r="ISC1364" s="165"/>
      <c r="ISD1364" s="165"/>
      <c r="ISE1364" s="165"/>
      <c r="ISF1364" s="165"/>
      <c r="ISG1364" s="165"/>
      <c r="ISH1364" s="165"/>
      <c r="ISI1364" s="165"/>
      <c r="ISJ1364" s="165"/>
      <c r="ISK1364" s="165"/>
      <c r="ISL1364" s="165"/>
      <c r="ISM1364" s="165"/>
      <c r="ISN1364" s="165"/>
      <c r="ISO1364" s="165"/>
      <c r="ISP1364" s="165"/>
      <c r="ISQ1364" s="165"/>
      <c r="ISR1364" s="165"/>
      <c r="ISS1364" s="165"/>
      <c r="IST1364" s="165"/>
      <c r="ISU1364" s="165"/>
      <c r="ISV1364" s="165"/>
      <c r="ISW1364" s="165"/>
      <c r="ISX1364" s="165"/>
      <c r="ISY1364" s="165"/>
      <c r="ISZ1364" s="165"/>
      <c r="ITA1364" s="165"/>
      <c r="ITB1364" s="165"/>
      <c r="ITC1364" s="165"/>
      <c r="ITD1364" s="165"/>
      <c r="ITE1364" s="165"/>
      <c r="ITF1364" s="165"/>
      <c r="ITG1364" s="165"/>
      <c r="ITH1364" s="165"/>
      <c r="ITI1364" s="165"/>
      <c r="ITJ1364" s="165"/>
      <c r="ITK1364" s="165"/>
      <c r="ITL1364" s="165"/>
      <c r="ITM1364" s="165"/>
      <c r="ITN1364" s="165"/>
      <c r="ITO1364" s="165"/>
      <c r="ITP1364" s="165"/>
      <c r="ITQ1364" s="165"/>
      <c r="ITR1364" s="165"/>
      <c r="ITS1364" s="165"/>
      <c r="ITT1364" s="165"/>
      <c r="ITU1364" s="165"/>
      <c r="ITV1364" s="165"/>
      <c r="ITW1364" s="165"/>
      <c r="ITX1364" s="165"/>
      <c r="ITY1364" s="165"/>
      <c r="ITZ1364" s="165"/>
      <c r="IUA1364" s="165"/>
      <c r="IUB1364" s="165"/>
      <c r="IUC1364" s="165"/>
      <c r="IUD1364" s="165"/>
      <c r="IUE1364" s="165"/>
      <c r="IUF1364" s="165"/>
      <c r="IUG1364" s="165"/>
      <c r="IUH1364" s="165"/>
      <c r="IUI1364" s="165"/>
      <c r="IUJ1364" s="165"/>
      <c r="IUK1364" s="165"/>
      <c r="IUL1364" s="165"/>
      <c r="IUM1364" s="165"/>
      <c r="IUN1364" s="165"/>
      <c r="IUO1364" s="165"/>
      <c r="IUP1364" s="165"/>
      <c r="IUQ1364" s="165"/>
      <c r="IUR1364" s="165"/>
      <c r="IUS1364" s="165"/>
      <c r="IUT1364" s="165"/>
      <c r="IUU1364" s="165"/>
      <c r="IUV1364" s="165"/>
      <c r="IUW1364" s="165"/>
      <c r="IUX1364" s="165"/>
      <c r="IUY1364" s="165"/>
      <c r="IUZ1364" s="165"/>
      <c r="IVA1364" s="165"/>
      <c r="IVB1364" s="165"/>
      <c r="IVC1364" s="165"/>
      <c r="IVD1364" s="165"/>
      <c r="IVE1364" s="165"/>
      <c r="IVF1364" s="165"/>
      <c r="IVG1364" s="165"/>
      <c r="IVH1364" s="165"/>
      <c r="IVI1364" s="165"/>
      <c r="IVJ1364" s="165"/>
      <c r="IVK1364" s="165"/>
      <c r="IVL1364" s="165"/>
      <c r="IVM1364" s="165"/>
      <c r="IVN1364" s="165"/>
      <c r="IVO1364" s="165"/>
      <c r="IVP1364" s="165"/>
      <c r="IVQ1364" s="165"/>
      <c r="IVR1364" s="165"/>
      <c r="IVS1364" s="165"/>
      <c r="IVT1364" s="165"/>
      <c r="IVU1364" s="165"/>
      <c r="IVV1364" s="165"/>
      <c r="IVW1364" s="165"/>
      <c r="IVX1364" s="165"/>
      <c r="IVY1364" s="165"/>
      <c r="IVZ1364" s="165"/>
      <c r="IWA1364" s="165"/>
      <c r="IWB1364" s="165"/>
      <c r="IWC1364" s="165"/>
      <c r="IWD1364" s="165"/>
      <c r="IWE1364" s="165"/>
      <c r="IWF1364" s="165"/>
      <c r="IWG1364" s="165"/>
      <c r="IWH1364" s="165"/>
      <c r="IWI1364" s="165"/>
      <c r="IWJ1364" s="165"/>
      <c r="IWK1364" s="165"/>
      <c r="IWL1364" s="165"/>
      <c r="IWM1364" s="165"/>
      <c r="IWN1364" s="165"/>
      <c r="IWO1364" s="165"/>
      <c r="IWP1364" s="165"/>
      <c r="IWQ1364" s="165"/>
      <c r="IWR1364" s="165"/>
      <c r="IWS1364" s="165"/>
      <c r="IWT1364" s="165"/>
      <c r="IWU1364" s="165"/>
      <c r="IWV1364" s="165"/>
      <c r="IWW1364" s="165"/>
      <c r="IWX1364" s="165"/>
      <c r="IWY1364" s="165"/>
      <c r="IWZ1364" s="165"/>
      <c r="IXA1364" s="165"/>
      <c r="IXB1364" s="165"/>
      <c r="IXC1364" s="165"/>
      <c r="IXD1364" s="165"/>
      <c r="IXE1364" s="165"/>
      <c r="IXF1364" s="165"/>
      <c r="IXG1364" s="165"/>
      <c r="IXH1364" s="165"/>
      <c r="IXI1364" s="165"/>
      <c r="IXJ1364" s="165"/>
      <c r="IXK1364" s="165"/>
      <c r="IXL1364" s="165"/>
      <c r="IXM1364" s="165"/>
      <c r="IXN1364" s="165"/>
      <c r="IXO1364" s="165"/>
      <c r="IXP1364" s="165"/>
      <c r="IXQ1364" s="165"/>
      <c r="IXR1364" s="165"/>
      <c r="IXS1364" s="165"/>
      <c r="IXT1364" s="165"/>
      <c r="IXU1364" s="165"/>
      <c r="IXV1364" s="165"/>
      <c r="IXW1364" s="165"/>
      <c r="IXX1364" s="165"/>
      <c r="IXY1364" s="165"/>
      <c r="IXZ1364" s="165"/>
      <c r="IYA1364" s="165"/>
      <c r="IYB1364" s="165"/>
      <c r="IYC1364" s="165"/>
      <c r="IYD1364" s="165"/>
      <c r="IYE1364" s="165"/>
      <c r="IYF1364" s="165"/>
      <c r="IYG1364" s="165"/>
      <c r="IYH1364" s="165"/>
      <c r="IYI1364" s="165"/>
      <c r="IYJ1364" s="165"/>
      <c r="IYK1364" s="165"/>
      <c r="IYL1364" s="165"/>
      <c r="IYM1364" s="165"/>
      <c r="IYN1364" s="165"/>
      <c r="IYO1364" s="165"/>
      <c r="IYP1364" s="165"/>
      <c r="IYQ1364" s="165"/>
      <c r="IYR1364" s="165"/>
      <c r="IYS1364" s="165"/>
      <c r="IYT1364" s="165"/>
      <c r="IYU1364" s="165"/>
      <c r="IYV1364" s="165"/>
      <c r="IYW1364" s="165"/>
      <c r="IYX1364" s="165"/>
      <c r="IYY1364" s="165"/>
      <c r="IYZ1364" s="165"/>
      <c r="IZA1364" s="165"/>
      <c r="IZB1364" s="165"/>
      <c r="IZC1364" s="165"/>
      <c r="IZD1364" s="165"/>
      <c r="IZE1364" s="165"/>
      <c r="IZF1364" s="165"/>
      <c r="IZG1364" s="165"/>
      <c r="IZH1364" s="165"/>
      <c r="IZI1364" s="165"/>
      <c r="IZJ1364" s="165"/>
      <c r="IZK1364" s="165"/>
      <c r="IZL1364" s="165"/>
      <c r="IZM1364" s="165"/>
      <c r="IZN1364" s="165"/>
      <c r="IZO1364" s="165"/>
      <c r="IZP1364" s="165"/>
      <c r="IZQ1364" s="165"/>
      <c r="IZR1364" s="165"/>
      <c r="IZS1364" s="165"/>
      <c r="IZT1364" s="165"/>
      <c r="IZU1364" s="165"/>
      <c r="IZV1364" s="165"/>
      <c r="IZW1364" s="165"/>
      <c r="IZX1364" s="165"/>
      <c r="IZY1364" s="165"/>
      <c r="IZZ1364" s="165"/>
      <c r="JAA1364" s="165"/>
      <c r="JAB1364" s="165"/>
      <c r="JAC1364" s="165"/>
      <c r="JAD1364" s="165"/>
      <c r="JAE1364" s="165"/>
      <c r="JAF1364" s="165"/>
      <c r="JAG1364" s="165"/>
      <c r="JAH1364" s="165"/>
      <c r="JAI1364" s="165"/>
      <c r="JAJ1364" s="165"/>
      <c r="JAK1364" s="165"/>
      <c r="JAL1364" s="165"/>
      <c r="JAM1364" s="165"/>
      <c r="JAN1364" s="165"/>
      <c r="JAO1364" s="165"/>
      <c r="JAP1364" s="165"/>
      <c r="JAQ1364" s="165"/>
      <c r="JAR1364" s="165"/>
      <c r="JAS1364" s="165"/>
      <c r="JAT1364" s="165"/>
      <c r="JAU1364" s="165"/>
      <c r="JAV1364" s="165"/>
      <c r="JAW1364" s="165"/>
      <c r="JAX1364" s="165"/>
      <c r="JAY1364" s="165"/>
      <c r="JAZ1364" s="165"/>
      <c r="JBA1364" s="165"/>
      <c r="JBB1364" s="165"/>
      <c r="JBC1364" s="165"/>
      <c r="JBD1364" s="165"/>
      <c r="JBE1364" s="165"/>
      <c r="JBF1364" s="165"/>
      <c r="JBG1364" s="165"/>
      <c r="JBH1364" s="165"/>
      <c r="JBI1364" s="165"/>
      <c r="JBJ1364" s="165"/>
      <c r="JBK1364" s="165"/>
      <c r="JBL1364" s="165"/>
      <c r="JBM1364" s="165"/>
      <c r="JBN1364" s="165"/>
      <c r="JBO1364" s="165"/>
      <c r="JBP1364" s="165"/>
      <c r="JBQ1364" s="165"/>
      <c r="JBR1364" s="165"/>
      <c r="JBS1364" s="165"/>
      <c r="JBT1364" s="165"/>
      <c r="JBU1364" s="165"/>
      <c r="JBV1364" s="165"/>
      <c r="JBW1364" s="165"/>
      <c r="JBX1364" s="165"/>
      <c r="JBY1364" s="165"/>
      <c r="JBZ1364" s="165"/>
      <c r="JCA1364" s="165"/>
      <c r="JCB1364" s="165"/>
      <c r="JCC1364" s="165"/>
      <c r="JCD1364" s="165"/>
      <c r="JCE1364" s="165"/>
      <c r="JCF1364" s="165"/>
      <c r="JCG1364" s="165"/>
      <c r="JCH1364" s="165"/>
      <c r="JCI1364" s="165"/>
      <c r="JCJ1364" s="165"/>
      <c r="JCK1364" s="165"/>
      <c r="JCL1364" s="165"/>
      <c r="JCM1364" s="165"/>
      <c r="JCN1364" s="165"/>
      <c r="JCO1364" s="165"/>
      <c r="JCP1364" s="165"/>
      <c r="JCQ1364" s="165"/>
      <c r="JCR1364" s="165"/>
      <c r="JCS1364" s="165"/>
      <c r="JCT1364" s="165"/>
      <c r="JCU1364" s="165"/>
      <c r="JCV1364" s="165"/>
      <c r="JCW1364" s="165"/>
      <c r="JCX1364" s="165"/>
      <c r="JCY1364" s="165"/>
      <c r="JCZ1364" s="165"/>
      <c r="JDA1364" s="165"/>
      <c r="JDB1364" s="165"/>
      <c r="JDC1364" s="165"/>
      <c r="JDD1364" s="165"/>
      <c r="JDE1364" s="165"/>
      <c r="JDF1364" s="165"/>
      <c r="JDG1364" s="165"/>
      <c r="JDH1364" s="165"/>
      <c r="JDI1364" s="165"/>
      <c r="JDJ1364" s="165"/>
      <c r="JDK1364" s="165"/>
      <c r="JDL1364" s="165"/>
      <c r="JDM1364" s="165"/>
      <c r="JDN1364" s="165"/>
      <c r="JDO1364" s="165"/>
      <c r="JDP1364" s="165"/>
      <c r="JDQ1364" s="165"/>
      <c r="JDR1364" s="165"/>
      <c r="JDS1364" s="165"/>
      <c r="JDT1364" s="165"/>
      <c r="JDU1364" s="165"/>
      <c r="JDV1364" s="165"/>
      <c r="JDW1364" s="165"/>
      <c r="JDX1364" s="165"/>
      <c r="JDY1364" s="165"/>
      <c r="JDZ1364" s="165"/>
      <c r="JEA1364" s="165"/>
      <c r="JEB1364" s="165"/>
      <c r="JEC1364" s="165"/>
      <c r="JED1364" s="165"/>
      <c r="JEE1364" s="165"/>
      <c r="JEF1364" s="165"/>
      <c r="JEG1364" s="165"/>
      <c r="JEH1364" s="165"/>
      <c r="JEI1364" s="165"/>
      <c r="JEJ1364" s="165"/>
      <c r="JEK1364" s="165"/>
      <c r="JEL1364" s="165"/>
      <c r="JEM1364" s="165"/>
      <c r="JEN1364" s="165"/>
      <c r="JEO1364" s="165"/>
      <c r="JEP1364" s="165"/>
      <c r="JEQ1364" s="165"/>
      <c r="JER1364" s="165"/>
      <c r="JES1364" s="165"/>
      <c r="JET1364" s="165"/>
      <c r="JEU1364" s="165"/>
      <c r="JEV1364" s="165"/>
      <c r="JEW1364" s="165"/>
      <c r="JEX1364" s="165"/>
      <c r="JEY1364" s="165"/>
      <c r="JEZ1364" s="165"/>
      <c r="JFA1364" s="165"/>
      <c r="JFB1364" s="165"/>
      <c r="JFC1364" s="165"/>
      <c r="JFD1364" s="165"/>
      <c r="JFE1364" s="165"/>
      <c r="JFF1364" s="165"/>
      <c r="JFG1364" s="165"/>
      <c r="JFH1364" s="165"/>
      <c r="JFI1364" s="165"/>
      <c r="JFJ1364" s="165"/>
      <c r="JFK1364" s="165"/>
      <c r="JFL1364" s="165"/>
      <c r="JFM1364" s="165"/>
      <c r="JFN1364" s="165"/>
      <c r="JFO1364" s="165"/>
      <c r="JFP1364" s="165"/>
      <c r="JFQ1364" s="165"/>
      <c r="JFR1364" s="165"/>
      <c r="JFS1364" s="165"/>
      <c r="JFT1364" s="165"/>
      <c r="JFU1364" s="165"/>
      <c r="JFV1364" s="165"/>
      <c r="JFW1364" s="165"/>
      <c r="JFX1364" s="165"/>
      <c r="JFY1364" s="165"/>
      <c r="JFZ1364" s="165"/>
      <c r="JGA1364" s="165"/>
      <c r="JGB1364" s="165"/>
      <c r="JGC1364" s="165"/>
      <c r="JGD1364" s="165"/>
      <c r="JGE1364" s="165"/>
      <c r="JGF1364" s="165"/>
      <c r="JGG1364" s="165"/>
      <c r="JGH1364" s="165"/>
      <c r="JGI1364" s="165"/>
      <c r="JGJ1364" s="165"/>
      <c r="JGK1364" s="165"/>
      <c r="JGL1364" s="165"/>
      <c r="JGM1364" s="165"/>
      <c r="JGN1364" s="165"/>
      <c r="JGO1364" s="165"/>
      <c r="JGP1364" s="165"/>
      <c r="JGQ1364" s="165"/>
      <c r="JGR1364" s="165"/>
      <c r="JGS1364" s="165"/>
      <c r="JGT1364" s="165"/>
      <c r="JGU1364" s="165"/>
      <c r="JGV1364" s="165"/>
      <c r="JGW1364" s="165"/>
      <c r="JGX1364" s="165"/>
      <c r="JGY1364" s="165"/>
      <c r="JGZ1364" s="165"/>
      <c r="JHA1364" s="165"/>
      <c r="JHB1364" s="165"/>
      <c r="JHC1364" s="165"/>
      <c r="JHD1364" s="165"/>
      <c r="JHE1364" s="165"/>
      <c r="JHF1364" s="165"/>
      <c r="JHG1364" s="165"/>
      <c r="JHH1364" s="165"/>
      <c r="JHI1364" s="165"/>
      <c r="JHJ1364" s="165"/>
      <c r="JHK1364" s="165"/>
      <c r="JHL1364" s="165"/>
      <c r="JHM1364" s="165"/>
      <c r="JHN1364" s="165"/>
      <c r="JHO1364" s="165"/>
      <c r="JHP1364" s="165"/>
      <c r="JHQ1364" s="165"/>
      <c r="JHR1364" s="165"/>
      <c r="JHS1364" s="165"/>
      <c r="JHT1364" s="165"/>
      <c r="JHU1364" s="165"/>
      <c r="JHV1364" s="165"/>
      <c r="JHW1364" s="165"/>
      <c r="JHX1364" s="165"/>
      <c r="JHY1364" s="165"/>
      <c r="JHZ1364" s="165"/>
      <c r="JIA1364" s="165"/>
      <c r="JIB1364" s="165"/>
      <c r="JIC1364" s="165"/>
      <c r="JID1364" s="165"/>
      <c r="JIE1364" s="165"/>
      <c r="JIF1364" s="165"/>
      <c r="JIG1364" s="165"/>
      <c r="JIH1364" s="165"/>
      <c r="JII1364" s="165"/>
      <c r="JIJ1364" s="165"/>
      <c r="JIK1364" s="165"/>
      <c r="JIL1364" s="165"/>
      <c r="JIM1364" s="165"/>
      <c r="JIN1364" s="165"/>
      <c r="JIO1364" s="165"/>
      <c r="JIP1364" s="165"/>
      <c r="JIQ1364" s="165"/>
      <c r="JIR1364" s="165"/>
      <c r="JIS1364" s="165"/>
      <c r="JIT1364" s="165"/>
      <c r="JIU1364" s="165"/>
      <c r="JIV1364" s="165"/>
      <c r="JIW1364" s="165"/>
      <c r="JIX1364" s="165"/>
      <c r="JIY1364" s="165"/>
      <c r="JIZ1364" s="165"/>
      <c r="JJA1364" s="165"/>
      <c r="JJB1364" s="165"/>
      <c r="JJC1364" s="165"/>
      <c r="JJD1364" s="165"/>
      <c r="JJE1364" s="165"/>
      <c r="JJF1364" s="165"/>
      <c r="JJG1364" s="165"/>
      <c r="JJH1364" s="165"/>
      <c r="JJI1364" s="165"/>
      <c r="JJJ1364" s="165"/>
      <c r="JJK1364" s="165"/>
      <c r="JJL1364" s="165"/>
      <c r="JJM1364" s="165"/>
      <c r="JJN1364" s="165"/>
      <c r="JJO1364" s="165"/>
      <c r="JJP1364" s="165"/>
      <c r="JJQ1364" s="165"/>
      <c r="JJR1364" s="165"/>
      <c r="JJS1364" s="165"/>
      <c r="JJT1364" s="165"/>
      <c r="JJU1364" s="165"/>
      <c r="JJV1364" s="165"/>
      <c r="JJW1364" s="165"/>
      <c r="JJX1364" s="165"/>
      <c r="JJY1364" s="165"/>
      <c r="JJZ1364" s="165"/>
      <c r="JKA1364" s="165"/>
      <c r="JKB1364" s="165"/>
      <c r="JKC1364" s="165"/>
      <c r="JKD1364" s="165"/>
      <c r="JKE1364" s="165"/>
      <c r="JKF1364" s="165"/>
      <c r="JKG1364" s="165"/>
      <c r="JKH1364" s="165"/>
      <c r="JKI1364" s="165"/>
      <c r="JKJ1364" s="165"/>
      <c r="JKK1364" s="165"/>
      <c r="JKL1364" s="165"/>
      <c r="JKM1364" s="165"/>
      <c r="JKN1364" s="165"/>
      <c r="JKO1364" s="165"/>
      <c r="JKP1364" s="165"/>
      <c r="JKQ1364" s="165"/>
      <c r="JKR1364" s="165"/>
      <c r="JKS1364" s="165"/>
      <c r="JKT1364" s="165"/>
      <c r="JKU1364" s="165"/>
      <c r="JKV1364" s="165"/>
      <c r="JKW1364" s="165"/>
      <c r="JKX1364" s="165"/>
      <c r="JKY1364" s="165"/>
      <c r="JKZ1364" s="165"/>
      <c r="JLA1364" s="165"/>
      <c r="JLB1364" s="165"/>
      <c r="JLC1364" s="165"/>
      <c r="JLD1364" s="165"/>
      <c r="JLE1364" s="165"/>
      <c r="JLF1364" s="165"/>
      <c r="JLG1364" s="165"/>
      <c r="JLH1364" s="165"/>
      <c r="JLI1364" s="165"/>
      <c r="JLJ1364" s="165"/>
      <c r="JLK1364" s="165"/>
      <c r="JLL1364" s="165"/>
      <c r="JLM1364" s="165"/>
      <c r="JLN1364" s="165"/>
      <c r="JLO1364" s="165"/>
      <c r="JLP1364" s="165"/>
      <c r="JLQ1364" s="165"/>
      <c r="JLR1364" s="165"/>
      <c r="JLS1364" s="165"/>
      <c r="JLT1364" s="165"/>
      <c r="JLU1364" s="165"/>
      <c r="JLV1364" s="165"/>
      <c r="JLW1364" s="165"/>
      <c r="JLX1364" s="165"/>
      <c r="JLY1364" s="165"/>
      <c r="JLZ1364" s="165"/>
      <c r="JMA1364" s="165"/>
      <c r="JMB1364" s="165"/>
      <c r="JMC1364" s="165"/>
      <c r="JMD1364" s="165"/>
      <c r="JME1364" s="165"/>
      <c r="JMF1364" s="165"/>
      <c r="JMG1364" s="165"/>
      <c r="JMH1364" s="165"/>
      <c r="JMI1364" s="165"/>
      <c r="JMJ1364" s="165"/>
      <c r="JMK1364" s="165"/>
      <c r="JML1364" s="165"/>
      <c r="JMM1364" s="165"/>
      <c r="JMN1364" s="165"/>
      <c r="JMO1364" s="165"/>
      <c r="JMP1364" s="165"/>
      <c r="JMQ1364" s="165"/>
      <c r="JMR1364" s="165"/>
      <c r="JMS1364" s="165"/>
      <c r="JMT1364" s="165"/>
      <c r="JMU1364" s="165"/>
      <c r="JMV1364" s="165"/>
      <c r="JMW1364" s="165"/>
      <c r="JMX1364" s="165"/>
      <c r="JMY1364" s="165"/>
      <c r="JMZ1364" s="165"/>
      <c r="JNA1364" s="165"/>
      <c r="JNB1364" s="165"/>
      <c r="JNC1364" s="165"/>
      <c r="JND1364" s="165"/>
      <c r="JNE1364" s="165"/>
      <c r="JNF1364" s="165"/>
      <c r="JNG1364" s="165"/>
      <c r="JNH1364" s="165"/>
      <c r="JNI1364" s="165"/>
      <c r="JNJ1364" s="165"/>
      <c r="JNK1364" s="165"/>
      <c r="JNL1364" s="165"/>
      <c r="JNM1364" s="165"/>
      <c r="JNN1364" s="165"/>
      <c r="JNO1364" s="165"/>
      <c r="JNP1364" s="165"/>
      <c r="JNQ1364" s="165"/>
      <c r="JNR1364" s="165"/>
      <c r="JNS1364" s="165"/>
      <c r="JNT1364" s="165"/>
      <c r="JNU1364" s="165"/>
      <c r="JNV1364" s="165"/>
      <c r="JNW1364" s="165"/>
      <c r="JNX1364" s="165"/>
      <c r="JNY1364" s="165"/>
      <c r="JNZ1364" s="165"/>
      <c r="JOA1364" s="165"/>
      <c r="JOB1364" s="165"/>
      <c r="JOC1364" s="165"/>
      <c r="JOD1364" s="165"/>
      <c r="JOE1364" s="165"/>
      <c r="JOF1364" s="165"/>
      <c r="JOG1364" s="165"/>
      <c r="JOH1364" s="165"/>
      <c r="JOI1364" s="165"/>
      <c r="JOJ1364" s="165"/>
      <c r="JOK1364" s="165"/>
      <c r="JOL1364" s="165"/>
      <c r="JOM1364" s="165"/>
      <c r="JON1364" s="165"/>
      <c r="JOO1364" s="165"/>
      <c r="JOP1364" s="165"/>
      <c r="JOQ1364" s="165"/>
      <c r="JOR1364" s="165"/>
      <c r="JOS1364" s="165"/>
      <c r="JOT1364" s="165"/>
      <c r="JOU1364" s="165"/>
      <c r="JOV1364" s="165"/>
      <c r="JOW1364" s="165"/>
      <c r="JOX1364" s="165"/>
      <c r="JOY1364" s="165"/>
      <c r="JOZ1364" s="165"/>
      <c r="JPA1364" s="165"/>
      <c r="JPB1364" s="165"/>
      <c r="JPC1364" s="165"/>
      <c r="JPD1364" s="165"/>
      <c r="JPE1364" s="165"/>
      <c r="JPF1364" s="165"/>
      <c r="JPG1364" s="165"/>
      <c r="JPH1364" s="165"/>
      <c r="JPI1364" s="165"/>
      <c r="JPJ1364" s="165"/>
      <c r="JPK1364" s="165"/>
      <c r="JPL1364" s="165"/>
      <c r="JPM1364" s="165"/>
      <c r="JPN1364" s="165"/>
      <c r="JPO1364" s="165"/>
      <c r="JPP1364" s="165"/>
      <c r="JPQ1364" s="165"/>
      <c r="JPR1364" s="165"/>
      <c r="JPS1364" s="165"/>
      <c r="JPT1364" s="165"/>
      <c r="JPU1364" s="165"/>
      <c r="JPV1364" s="165"/>
      <c r="JPW1364" s="165"/>
      <c r="JPX1364" s="165"/>
      <c r="JPY1364" s="165"/>
      <c r="JPZ1364" s="165"/>
      <c r="JQA1364" s="165"/>
      <c r="JQB1364" s="165"/>
      <c r="JQC1364" s="165"/>
      <c r="JQD1364" s="165"/>
      <c r="JQE1364" s="165"/>
      <c r="JQF1364" s="165"/>
      <c r="JQG1364" s="165"/>
      <c r="JQH1364" s="165"/>
      <c r="JQI1364" s="165"/>
      <c r="JQJ1364" s="165"/>
      <c r="JQK1364" s="165"/>
      <c r="JQL1364" s="165"/>
      <c r="JQM1364" s="165"/>
      <c r="JQN1364" s="165"/>
      <c r="JQO1364" s="165"/>
      <c r="JQP1364" s="165"/>
      <c r="JQQ1364" s="165"/>
      <c r="JQR1364" s="165"/>
      <c r="JQS1364" s="165"/>
      <c r="JQT1364" s="165"/>
      <c r="JQU1364" s="165"/>
      <c r="JQV1364" s="165"/>
      <c r="JQW1364" s="165"/>
      <c r="JQX1364" s="165"/>
      <c r="JQY1364" s="165"/>
      <c r="JQZ1364" s="165"/>
      <c r="JRA1364" s="165"/>
      <c r="JRB1364" s="165"/>
      <c r="JRC1364" s="165"/>
      <c r="JRD1364" s="165"/>
      <c r="JRE1364" s="165"/>
      <c r="JRF1364" s="165"/>
      <c r="JRG1364" s="165"/>
      <c r="JRH1364" s="165"/>
      <c r="JRI1364" s="165"/>
      <c r="JRJ1364" s="165"/>
      <c r="JRK1364" s="165"/>
      <c r="JRL1364" s="165"/>
      <c r="JRM1364" s="165"/>
      <c r="JRN1364" s="165"/>
      <c r="JRO1364" s="165"/>
      <c r="JRP1364" s="165"/>
      <c r="JRQ1364" s="165"/>
      <c r="JRR1364" s="165"/>
      <c r="JRS1364" s="165"/>
      <c r="JRT1364" s="165"/>
      <c r="JRU1364" s="165"/>
      <c r="JRV1364" s="165"/>
      <c r="JRW1364" s="165"/>
      <c r="JRX1364" s="165"/>
      <c r="JRY1364" s="165"/>
      <c r="JRZ1364" s="165"/>
      <c r="JSA1364" s="165"/>
      <c r="JSB1364" s="165"/>
      <c r="JSC1364" s="165"/>
      <c r="JSD1364" s="165"/>
      <c r="JSE1364" s="165"/>
      <c r="JSF1364" s="165"/>
      <c r="JSG1364" s="165"/>
      <c r="JSH1364" s="165"/>
      <c r="JSI1364" s="165"/>
      <c r="JSJ1364" s="165"/>
      <c r="JSK1364" s="165"/>
      <c r="JSL1364" s="165"/>
      <c r="JSM1364" s="165"/>
      <c r="JSN1364" s="165"/>
      <c r="JSO1364" s="165"/>
      <c r="JSP1364" s="165"/>
      <c r="JSQ1364" s="165"/>
      <c r="JSR1364" s="165"/>
      <c r="JSS1364" s="165"/>
      <c r="JST1364" s="165"/>
      <c r="JSU1364" s="165"/>
      <c r="JSV1364" s="165"/>
      <c r="JSW1364" s="165"/>
      <c r="JSX1364" s="165"/>
      <c r="JSY1364" s="165"/>
      <c r="JSZ1364" s="165"/>
      <c r="JTA1364" s="165"/>
      <c r="JTB1364" s="165"/>
      <c r="JTC1364" s="165"/>
      <c r="JTD1364" s="165"/>
      <c r="JTE1364" s="165"/>
      <c r="JTF1364" s="165"/>
      <c r="JTG1364" s="165"/>
      <c r="JTH1364" s="165"/>
      <c r="JTI1364" s="165"/>
      <c r="JTJ1364" s="165"/>
      <c r="JTK1364" s="165"/>
      <c r="JTL1364" s="165"/>
      <c r="JTM1364" s="165"/>
      <c r="JTN1364" s="165"/>
      <c r="JTO1364" s="165"/>
      <c r="JTP1364" s="165"/>
      <c r="JTQ1364" s="165"/>
      <c r="JTR1364" s="165"/>
      <c r="JTS1364" s="165"/>
      <c r="JTT1364" s="165"/>
      <c r="JTU1364" s="165"/>
      <c r="JTV1364" s="165"/>
      <c r="JTW1364" s="165"/>
      <c r="JTX1364" s="165"/>
      <c r="JTY1364" s="165"/>
      <c r="JTZ1364" s="165"/>
      <c r="JUA1364" s="165"/>
      <c r="JUB1364" s="165"/>
      <c r="JUC1364" s="165"/>
      <c r="JUD1364" s="165"/>
      <c r="JUE1364" s="165"/>
      <c r="JUF1364" s="165"/>
      <c r="JUG1364" s="165"/>
      <c r="JUH1364" s="165"/>
      <c r="JUI1364" s="165"/>
      <c r="JUJ1364" s="165"/>
      <c r="JUK1364" s="165"/>
      <c r="JUL1364" s="165"/>
      <c r="JUM1364" s="165"/>
      <c r="JUN1364" s="165"/>
      <c r="JUO1364" s="165"/>
      <c r="JUP1364" s="165"/>
      <c r="JUQ1364" s="165"/>
      <c r="JUR1364" s="165"/>
      <c r="JUS1364" s="165"/>
      <c r="JUT1364" s="165"/>
      <c r="JUU1364" s="165"/>
      <c r="JUV1364" s="165"/>
      <c r="JUW1364" s="165"/>
      <c r="JUX1364" s="165"/>
      <c r="JUY1364" s="165"/>
      <c r="JUZ1364" s="165"/>
      <c r="JVA1364" s="165"/>
      <c r="JVB1364" s="165"/>
      <c r="JVC1364" s="165"/>
      <c r="JVD1364" s="165"/>
      <c r="JVE1364" s="165"/>
      <c r="JVF1364" s="165"/>
      <c r="JVG1364" s="165"/>
      <c r="JVH1364" s="165"/>
      <c r="JVI1364" s="165"/>
      <c r="JVJ1364" s="165"/>
      <c r="JVK1364" s="165"/>
      <c r="JVL1364" s="165"/>
      <c r="JVM1364" s="165"/>
      <c r="JVN1364" s="165"/>
      <c r="JVO1364" s="165"/>
      <c r="JVP1364" s="165"/>
      <c r="JVQ1364" s="165"/>
      <c r="JVR1364" s="165"/>
      <c r="JVS1364" s="165"/>
      <c r="JVT1364" s="165"/>
      <c r="JVU1364" s="165"/>
      <c r="JVV1364" s="165"/>
      <c r="JVW1364" s="165"/>
      <c r="JVX1364" s="165"/>
      <c r="JVY1364" s="165"/>
      <c r="JVZ1364" s="165"/>
      <c r="JWA1364" s="165"/>
      <c r="JWB1364" s="165"/>
      <c r="JWC1364" s="165"/>
      <c r="JWD1364" s="165"/>
      <c r="JWE1364" s="165"/>
      <c r="JWF1364" s="165"/>
      <c r="JWG1364" s="165"/>
      <c r="JWH1364" s="165"/>
      <c r="JWI1364" s="165"/>
      <c r="JWJ1364" s="165"/>
      <c r="JWK1364" s="165"/>
      <c r="JWL1364" s="165"/>
      <c r="JWM1364" s="165"/>
      <c r="JWN1364" s="165"/>
      <c r="JWO1364" s="165"/>
      <c r="JWP1364" s="165"/>
      <c r="JWQ1364" s="165"/>
      <c r="JWR1364" s="165"/>
      <c r="JWS1364" s="165"/>
      <c r="JWT1364" s="165"/>
      <c r="JWU1364" s="165"/>
      <c r="JWV1364" s="165"/>
      <c r="JWW1364" s="165"/>
      <c r="JWX1364" s="165"/>
      <c r="JWY1364" s="165"/>
      <c r="JWZ1364" s="165"/>
      <c r="JXA1364" s="165"/>
      <c r="JXB1364" s="165"/>
      <c r="JXC1364" s="165"/>
      <c r="JXD1364" s="165"/>
      <c r="JXE1364" s="165"/>
      <c r="JXF1364" s="165"/>
      <c r="JXG1364" s="165"/>
      <c r="JXH1364" s="165"/>
      <c r="JXI1364" s="165"/>
      <c r="JXJ1364" s="165"/>
      <c r="JXK1364" s="165"/>
      <c r="JXL1364" s="165"/>
      <c r="JXM1364" s="165"/>
      <c r="JXN1364" s="165"/>
      <c r="JXO1364" s="165"/>
      <c r="JXP1364" s="165"/>
      <c r="JXQ1364" s="165"/>
      <c r="JXR1364" s="165"/>
      <c r="JXS1364" s="165"/>
      <c r="JXT1364" s="165"/>
      <c r="JXU1364" s="165"/>
      <c r="JXV1364" s="165"/>
      <c r="JXW1364" s="165"/>
      <c r="JXX1364" s="165"/>
      <c r="JXY1364" s="165"/>
      <c r="JXZ1364" s="165"/>
      <c r="JYA1364" s="165"/>
      <c r="JYB1364" s="165"/>
      <c r="JYC1364" s="165"/>
      <c r="JYD1364" s="165"/>
      <c r="JYE1364" s="165"/>
      <c r="JYF1364" s="165"/>
      <c r="JYG1364" s="165"/>
      <c r="JYH1364" s="165"/>
      <c r="JYI1364" s="165"/>
      <c r="JYJ1364" s="165"/>
      <c r="JYK1364" s="165"/>
      <c r="JYL1364" s="165"/>
      <c r="JYM1364" s="165"/>
      <c r="JYN1364" s="165"/>
      <c r="JYO1364" s="165"/>
      <c r="JYP1364" s="165"/>
      <c r="JYQ1364" s="165"/>
      <c r="JYR1364" s="165"/>
      <c r="JYS1364" s="165"/>
      <c r="JYT1364" s="165"/>
      <c r="JYU1364" s="165"/>
      <c r="JYV1364" s="165"/>
      <c r="JYW1364" s="165"/>
      <c r="JYX1364" s="165"/>
      <c r="JYY1364" s="165"/>
      <c r="JYZ1364" s="165"/>
      <c r="JZA1364" s="165"/>
      <c r="JZB1364" s="165"/>
      <c r="JZC1364" s="165"/>
      <c r="JZD1364" s="165"/>
      <c r="JZE1364" s="165"/>
      <c r="JZF1364" s="165"/>
      <c r="JZG1364" s="165"/>
      <c r="JZH1364" s="165"/>
      <c r="JZI1364" s="165"/>
      <c r="JZJ1364" s="165"/>
      <c r="JZK1364" s="165"/>
      <c r="JZL1364" s="165"/>
      <c r="JZM1364" s="165"/>
      <c r="JZN1364" s="165"/>
      <c r="JZO1364" s="165"/>
      <c r="JZP1364" s="165"/>
      <c r="JZQ1364" s="165"/>
      <c r="JZR1364" s="165"/>
      <c r="JZS1364" s="165"/>
      <c r="JZT1364" s="165"/>
      <c r="JZU1364" s="165"/>
      <c r="JZV1364" s="165"/>
      <c r="JZW1364" s="165"/>
      <c r="JZX1364" s="165"/>
      <c r="JZY1364" s="165"/>
      <c r="JZZ1364" s="165"/>
      <c r="KAA1364" s="165"/>
      <c r="KAB1364" s="165"/>
      <c r="KAC1364" s="165"/>
      <c r="KAD1364" s="165"/>
      <c r="KAE1364" s="165"/>
      <c r="KAF1364" s="165"/>
      <c r="KAG1364" s="165"/>
      <c r="KAH1364" s="165"/>
      <c r="KAI1364" s="165"/>
      <c r="KAJ1364" s="165"/>
      <c r="KAK1364" s="165"/>
      <c r="KAL1364" s="165"/>
      <c r="KAM1364" s="165"/>
      <c r="KAN1364" s="165"/>
      <c r="KAO1364" s="165"/>
      <c r="KAP1364" s="165"/>
      <c r="KAQ1364" s="165"/>
      <c r="KAR1364" s="165"/>
      <c r="KAS1364" s="165"/>
      <c r="KAT1364" s="165"/>
      <c r="KAU1364" s="165"/>
      <c r="KAV1364" s="165"/>
      <c r="KAW1364" s="165"/>
      <c r="KAX1364" s="165"/>
      <c r="KAY1364" s="165"/>
      <c r="KAZ1364" s="165"/>
      <c r="KBA1364" s="165"/>
      <c r="KBB1364" s="165"/>
      <c r="KBC1364" s="165"/>
      <c r="KBD1364" s="165"/>
      <c r="KBE1364" s="165"/>
      <c r="KBF1364" s="165"/>
      <c r="KBG1364" s="165"/>
      <c r="KBH1364" s="165"/>
      <c r="KBI1364" s="165"/>
      <c r="KBJ1364" s="165"/>
      <c r="KBK1364" s="165"/>
      <c r="KBL1364" s="165"/>
      <c r="KBM1364" s="165"/>
      <c r="KBN1364" s="165"/>
      <c r="KBO1364" s="165"/>
      <c r="KBP1364" s="165"/>
      <c r="KBQ1364" s="165"/>
      <c r="KBR1364" s="165"/>
      <c r="KBS1364" s="165"/>
      <c r="KBT1364" s="165"/>
      <c r="KBU1364" s="165"/>
      <c r="KBV1364" s="165"/>
      <c r="KBW1364" s="165"/>
      <c r="KBX1364" s="165"/>
      <c r="KBY1364" s="165"/>
      <c r="KBZ1364" s="165"/>
      <c r="KCA1364" s="165"/>
      <c r="KCB1364" s="165"/>
      <c r="KCC1364" s="165"/>
      <c r="KCD1364" s="165"/>
      <c r="KCE1364" s="165"/>
      <c r="KCF1364" s="165"/>
      <c r="KCG1364" s="165"/>
      <c r="KCH1364" s="165"/>
      <c r="KCI1364" s="165"/>
      <c r="KCJ1364" s="165"/>
      <c r="KCK1364" s="165"/>
      <c r="KCL1364" s="165"/>
      <c r="KCM1364" s="165"/>
      <c r="KCN1364" s="165"/>
      <c r="KCO1364" s="165"/>
      <c r="KCP1364" s="165"/>
      <c r="KCQ1364" s="165"/>
      <c r="KCR1364" s="165"/>
      <c r="KCS1364" s="165"/>
      <c r="KCT1364" s="165"/>
      <c r="KCU1364" s="165"/>
      <c r="KCV1364" s="165"/>
      <c r="KCW1364" s="165"/>
      <c r="KCX1364" s="165"/>
      <c r="KCY1364" s="165"/>
      <c r="KCZ1364" s="165"/>
      <c r="KDA1364" s="165"/>
      <c r="KDB1364" s="165"/>
      <c r="KDC1364" s="165"/>
      <c r="KDD1364" s="165"/>
      <c r="KDE1364" s="165"/>
      <c r="KDF1364" s="165"/>
      <c r="KDG1364" s="165"/>
      <c r="KDH1364" s="165"/>
      <c r="KDI1364" s="165"/>
      <c r="KDJ1364" s="165"/>
      <c r="KDK1364" s="165"/>
      <c r="KDL1364" s="165"/>
      <c r="KDM1364" s="165"/>
      <c r="KDN1364" s="165"/>
      <c r="KDO1364" s="165"/>
      <c r="KDP1364" s="165"/>
      <c r="KDQ1364" s="165"/>
      <c r="KDR1364" s="165"/>
      <c r="KDS1364" s="165"/>
      <c r="KDT1364" s="165"/>
      <c r="KDU1364" s="165"/>
      <c r="KDV1364" s="165"/>
      <c r="KDW1364" s="165"/>
      <c r="KDX1364" s="165"/>
      <c r="KDY1364" s="165"/>
      <c r="KDZ1364" s="165"/>
      <c r="KEA1364" s="165"/>
      <c r="KEB1364" s="165"/>
      <c r="KEC1364" s="165"/>
      <c r="KED1364" s="165"/>
      <c r="KEE1364" s="165"/>
      <c r="KEF1364" s="165"/>
      <c r="KEG1364" s="165"/>
      <c r="KEH1364" s="165"/>
      <c r="KEI1364" s="165"/>
      <c r="KEJ1364" s="165"/>
      <c r="KEK1364" s="165"/>
      <c r="KEL1364" s="165"/>
      <c r="KEM1364" s="165"/>
      <c r="KEN1364" s="165"/>
      <c r="KEO1364" s="165"/>
      <c r="KEP1364" s="165"/>
      <c r="KEQ1364" s="165"/>
      <c r="KER1364" s="165"/>
      <c r="KES1364" s="165"/>
      <c r="KET1364" s="165"/>
      <c r="KEU1364" s="165"/>
      <c r="KEV1364" s="165"/>
      <c r="KEW1364" s="165"/>
      <c r="KEX1364" s="165"/>
      <c r="KEY1364" s="165"/>
      <c r="KEZ1364" s="165"/>
      <c r="KFA1364" s="165"/>
      <c r="KFB1364" s="165"/>
      <c r="KFC1364" s="165"/>
      <c r="KFD1364" s="165"/>
      <c r="KFE1364" s="165"/>
      <c r="KFF1364" s="165"/>
      <c r="KFG1364" s="165"/>
      <c r="KFH1364" s="165"/>
      <c r="KFI1364" s="165"/>
      <c r="KFJ1364" s="165"/>
      <c r="KFK1364" s="165"/>
      <c r="KFL1364" s="165"/>
      <c r="KFM1364" s="165"/>
      <c r="KFN1364" s="165"/>
      <c r="KFO1364" s="165"/>
      <c r="KFP1364" s="165"/>
      <c r="KFQ1364" s="165"/>
      <c r="KFR1364" s="165"/>
      <c r="KFS1364" s="165"/>
      <c r="KFT1364" s="165"/>
      <c r="KFU1364" s="165"/>
      <c r="KFV1364" s="165"/>
      <c r="KFW1364" s="165"/>
      <c r="KFX1364" s="165"/>
      <c r="KFY1364" s="165"/>
      <c r="KFZ1364" s="165"/>
      <c r="KGA1364" s="165"/>
      <c r="KGB1364" s="165"/>
      <c r="KGC1364" s="165"/>
      <c r="KGD1364" s="165"/>
      <c r="KGE1364" s="165"/>
      <c r="KGF1364" s="165"/>
      <c r="KGG1364" s="165"/>
      <c r="KGH1364" s="165"/>
      <c r="KGI1364" s="165"/>
      <c r="KGJ1364" s="165"/>
      <c r="KGK1364" s="165"/>
      <c r="KGL1364" s="165"/>
      <c r="KGM1364" s="165"/>
      <c r="KGN1364" s="165"/>
      <c r="KGO1364" s="165"/>
      <c r="KGP1364" s="165"/>
      <c r="KGQ1364" s="165"/>
      <c r="KGR1364" s="165"/>
      <c r="KGS1364" s="165"/>
      <c r="KGT1364" s="165"/>
      <c r="KGU1364" s="165"/>
      <c r="KGV1364" s="165"/>
      <c r="KGW1364" s="165"/>
      <c r="KGX1364" s="165"/>
      <c r="KGY1364" s="165"/>
      <c r="KGZ1364" s="165"/>
      <c r="KHA1364" s="165"/>
      <c r="KHB1364" s="165"/>
      <c r="KHC1364" s="165"/>
      <c r="KHD1364" s="165"/>
      <c r="KHE1364" s="165"/>
      <c r="KHF1364" s="165"/>
      <c r="KHG1364" s="165"/>
      <c r="KHH1364" s="165"/>
      <c r="KHI1364" s="165"/>
      <c r="KHJ1364" s="165"/>
      <c r="KHK1364" s="165"/>
      <c r="KHL1364" s="165"/>
      <c r="KHM1364" s="165"/>
      <c r="KHN1364" s="165"/>
      <c r="KHO1364" s="165"/>
      <c r="KHP1364" s="165"/>
      <c r="KHQ1364" s="165"/>
      <c r="KHR1364" s="165"/>
      <c r="KHS1364" s="165"/>
      <c r="KHT1364" s="165"/>
      <c r="KHU1364" s="165"/>
      <c r="KHV1364" s="165"/>
      <c r="KHW1364" s="165"/>
      <c r="KHX1364" s="165"/>
      <c r="KHY1364" s="165"/>
      <c r="KHZ1364" s="165"/>
      <c r="KIA1364" s="165"/>
      <c r="KIB1364" s="165"/>
      <c r="KIC1364" s="165"/>
      <c r="KID1364" s="165"/>
      <c r="KIE1364" s="165"/>
      <c r="KIF1364" s="165"/>
      <c r="KIG1364" s="165"/>
      <c r="KIH1364" s="165"/>
      <c r="KII1364" s="165"/>
      <c r="KIJ1364" s="165"/>
      <c r="KIK1364" s="165"/>
      <c r="KIL1364" s="165"/>
      <c r="KIM1364" s="165"/>
      <c r="KIN1364" s="165"/>
      <c r="KIO1364" s="165"/>
      <c r="KIP1364" s="165"/>
      <c r="KIQ1364" s="165"/>
      <c r="KIR1364" s="165"/>
      <c r="KIS1364" s="165"/>
      <c r="KIT1364" s="165"/>
      <c r="KIU1364" s="165"/>
      <c r="KIV1364" s="165"/>
      <c r="KIW1364" s="165"/>
      <c r="KIX1364" s="165"/>
      <c r="KIY1364" s="165"/>
      <c r="KIZ1364" s="165"/>
      <c r="KJA1364" s="165"/>
      <c r="KJB1364" s="165"/>
      <c r="KJC1364" s="165"/>
      <c r="KJD1364" s="165"/>
      <c r="KJE1364" s="165"/>
      <c r="KJF1364" s="165"/>
      <c r="KJG1364" s="165"/>
      <c r="KJH1364" s="165"/>
      <c r="KJI1364" s="165"/>
      <c r="KJJ1364" s="165"/>
      <c r="KJK1364" s="165"/>
      <c r="KJL1364" s="165"/>
      <c r="KJM1364" s="165"/>
      <c r="KJN1364" s="165"/>
      <c r="KJO1364" s="165"/>
      <c r="KJP1364" s="165"/>
      <c r="KJQ1364" s="165"/>
      <c r="KJR1364" s="165"/>
      <c r="KJS1364" s="165"/>
      <c r="KJT1364" s="165"/>
      <c r="KJU1364" s="165"/>
      <c r="KJV1364" s="165"/>
      <c r="KJW1364" s="165"/>
      <c r="KJX1364" s="165"/>
      <c r="KJY1364" s="165"/>
      <c r="KJZ1364" s="165"/>
      <c r="KKA1364" s="165"/>
      <c r="KKB1364" s="165"/>
      <c r="KKC1364" s="165"/>
      <c r="KKD1364" s="165"/>
      <c r="KKE1364" s="165"/>
      <c r="KKF1364" s="165"/>
      <c r="KKG1364" s="165"/>
      <c r="KKH1364" s="165"/>
      <c r="KKI1364" s="165"/>
      <c r="KKJ1364" s="165"/>
      <c r="KKK1364" s="165"/>
      <c r="KKL1364" s="165"/>
      <c r="KKM1364" s="165"/>
      <c r="KKN1364" s="165"/>
      <c r="KKO1364" s="165"/>
      <c r="KKP1364" s="165"/>
      <c r="KKQ1364" s="165"/>
      <c r="KKR1364" s="165"/>
      <c r="KKS1364" s="165"/>
      <c r="KKT1364" s="165"/>
      <c r="KKU1364" s="165"/>
      <c r="KKV1364" s="165"/>
      <c r="KKW1364" s="165"/>
      <c r="KKX1364" s="165"/>
      <c r="KKY1364" s="165"/>
      <c r="KKZ1364" s="165"/>
      <c r="KLA1364" s="165"/>
      <c r="KLB1364" s="165"/>
      <c r="KLC1364" s="165"/>
      <c r="KLD1364" s="165"/>
      <c r="KLE1364" s="165"/>
      <c r="KLF1364" s="165"/>
      <c r="KLG1364" s="165"/>
      <c r="KLH1364" s="165"/>
      <c r="KLI1364" s="165"/>
      <c r="KLJ1364" s="165"/>
      <c r="KLK1364" s="165"/>
      <c r="KLL1364" s="165"/>
      <c r="KLM1364" s="165"/>
      <c r="KLN1364" s="165"/>
      <c r="KLO1364" s="165"/>
      <c r="KLP1364" s="165"/>
      <c r="KLQ1364" s="165"/>
      <c r="KLR1364" s="165"/>
      <c r="KLS1364" s="165"/>
      <c r="KLT1364" s="165"/>
      <c r="KLU1364" s="165"/>
      <c r="KLV1364" s="165"/>
      <c r="KLW1364" s="165"/>
      <c r="KLX1364" s="165"/>
      <c r="KLY1364" s="165"/>
      <c r="KLZ1364" s="165"/>
      <c r="KMA1364" s="165"/>
      <c r="KMB1364" s="165"/>
      <c r="KMC1364" s="165"/>
      <c r="KMD1364" s="165"/>
      <c r="KME1364" s="165"/>
      <c r="KMF1364" s="165"/>
      <c r="KMG1364" s="165"/>
      <c r="KMH1364" s="165"/>
      <c r="KMI1364" s="165"/>
      <c r="KMJ1364" s="165"/>
      <c r="KMK1364" s="165"/>
      <c r="KML1364" s="165"/>
      <c r="KMM1364" s="165"/>
      <c r="KMN1364" s="165"/>
      <c r="KMO1364" s="165"/>
      <c r="KMP1364" s="165"/>
      <c r="KMQ1364" s="165"/>
      <c r="KMR1364" s="165"/>
      <c r="KMS1364" s="165"/>
      <c r="KMT1364" s="165"/>
      <c r="KMU1364" s="165"/>
      <c r="KMV1364" s="165"/>
      <c r="KMW1364" s="165"/>
      <c r="KMX1364" s="165"/>
      <c r="KMY1364" s="165"/>
      <c r="KMZ1364" s="165"/>
      <c r="KNA1364" s="165"/>
      <c r="KNB1364" s="165"/>
      <c r="KNC1364" s="165"/>
      <c r="KND1364" s="165"/>
      <c r="KNE1364" s="165"/>
      <c r="KNF1364" s="165"/>
      <c r="KNG1364" s="165"/>
      <c r="KNH1364" s="165"/>
      <c r="KNI1364" s="165"/>
      <c r="KNJ1364" s="165"/>
      <c r="KNK1364" s="165"/>
      <c r="KNL1364" s="165"/>
      <c r="KNM1364" s="165"/>
      <c r="KNN1364" s="165"/>
      <c r="KNO1364" s="165"/>
      <c r="KNP1364" s="165"/>
      <c r="KNQ1364" s="165"/>
      <c r="KNR1364" s="165"/>
      <c r="KNS1364" s="165"/>
      <c r="KNT1364" s="165"/>
      <c r="KNU1364" s="165"/>
      <c r="KNV1364" s="165"/>
      <c r="KNW1364" s="165"/>
      <c r="KNX1364" s="165"/>
      <c r="KNY1364" s="165"/>
      <c r="KNZ1364" s="165"/>
      <c r="KOA1364" s="165"/>
      <c r="KOB1364" s="165"/>
      <c r="KOC1364" s="165"/>
      <c r="KOD1364" s="165"/>
      <c r="KOE1364" s="165"/>
      <c r="KOF1364" s="165"/>
      <c r="KOG1364" s="165"/>
      <c r="KOH1364" s="165"/>
      <c r="KOI1364" s="165"/>
      <c r="KOJ1364" s="165"/>
      <c r="KOK1364" s="165"/>
      <c r="KOL1364" s="165"/>
      <c r="KOM1364" s="165"/>
      <c r="KON1364" s="165"/>
      <c r="KOO1364" s="165"/>
      <c r="KOP1364" s="165"/>
      <c r="KOQ1364" s="165"/>
      <c r="KOR1364" s="165"/>
      <c r="KOS1364" s="165"/>
      <c r="KOT1364" s="165"/>
      <c r="KOU1364" s="165"/>
      <c r="KOV1364" s="165"/>
      <c r="KOW1364" s="165"/>
      <c r="KOX1364" s="165"/>
      <c r="KOY1364" s="165"/>
      <c r="KOZ1364" s="165"/>
      <c r="KPA1364" s="165"/>
      <c r="KPB1364" s="165"/>
      <c r="KPC1364" s="165"/>
      <c r="KPD1364" s="165"/>
      <c r="KPE1364" s="165"/>
      <c r="KPF1364" s="165"/>
      <c r="KPG1364" s="165"/>
      <c r="KPH1364" s="165"/>
      <c r="KPI1364" s="165"/>
      <c r="KPJ1364" s="165"/>
      <c r="KPK1364" s="165"/>
      <c r="KPL1364" s="165"/>
      <c r="KPM1364" s="165"/>
      <c r="KPN1364" s="165"/>
      <c r="KPO1364" s="165"/>
      <c r="KPP1364" s="165"/>
      <c r="KPQ1364" s="165"/>
      <c r="KPR1364" s="165"/>
      <c r="KPS1364" s="165"/>
      <c r="KPT1364" s="165"/>
      <c r="KPU1364" s="165"/>
      <c r="KPV1364" s="165"/>
      <c r="KPW1364" s="165"/>
      <c r="KPX1364" s="165"/>
      <c r="KPY1364" s="165"/>
      <c r="KPZ1364" s="165"/>
      <c r="KQA1364" s="165"/>
      <c r="KQB1364" s="165"/>
      <c r="KQC1364" s="165"/>
      <c r="KQD1364" s="165"/>
      <c r="KQE1364" s="165"/>
      <c r="KQF1364" s="165"/>
      <c r="KQG1364" s="165"/>
      <c r="KQH1364" s="165"/>
      <c r="KQI1364" s="165"/>
      <c r="KQJ1364" s="165"/>
      <c r="KQK1364" s="165"/>
      <c r="KQL1364" s="165"/>
      <c r="KQM1364" s="165"/>
      <c r="KQN1364" s="165"/>
      <c r="KQO1364" s="165"/>
      <c r="KQP1364" s="165"/>
      <c r="KQQ1364" s="165"/>
      <c r="KQR1364" s="165"/>
      <c r="KQS1364" s="165"/>
      <c r="KQT1364" s="165"/>
      <c r="KQU1364" s="165"/>
      <c r="KQV1364" s="165"/>
      <c r="KQW1364" s="165"/>
      <c r="KQX1364" s="165"/>
      <c r="KQY1364" s="165"/>
      <c r="KQZ1364" s="165"/>
      <c r="KRA1364" s="165"/>
      <c r="KRB1364" s="165"/>
      <c r="KRC1364" s="165"/>
      <c r="KRD1364" s="165"/>
      <c r="KRE1364" s="165"/>
      <c r="KRF1364" s="165"/>
      <c r="KRG1364" s="165"/>
      <c r="KRH1364" s="165"/>
      <c r="KRI1364" s="165"/>
      <c r="KRJ1364" s="165"/>
      <c r="KRK1364" s="165"/>
      <c r="KRL1364" s="165"/>
      <c r="KRM1364" s="165"/>
      <c r="KRN1364" s="165"/>
      <c r="KRO1364" s="165"/>
      <c r="KRP1364" s="165"/>
      <c r="KRQ1364" s="165"/>
      <c r="KRR1364" s="165"/>
      <c r="KRS1364" s="165"/>
      <c r="KRT1364" s="165"/>
      <c r="KRU1364" s="165"/>
      <c r="KRV1364" s="165"/>
      <c r="KRW1364" s="165"/>
      <c r="KRX1364" s="165"/>
      <c r="KRY1364" s="165"/>
      <c r="KRZ1364" s="165"/>
      <c r="KSA1364" s="165"/>
      <c r="KSB1364" s="165"/>
      <c r="KSC1364" s="165"/>
      <c r="KSD1364" s="165"/>
      <c r="KSE1364" s="165"/>
      <c r="KSF1364" s="165"/>
      <c r="KSG1364" s="165"/>
      <c r="KSH1364" s="165"/>
      <c r="KSI1364" s="165"/>
      <c r="KSJ1364" s="165"/>
      <c r="KSK1364" s="165"/>
      <c r="KSL1364" s="165"/>
      <c r="KSM1364" s="165"/>
      <c r="KSN1364" s="165"/>
      <c r="KSO1364" s="165"/>
      <c r="KSP1364" s="165"/>
      <c r="KSQ1364" s="165"/>
      <c r="KSR1364" s="165"/>
      <c r="KSS1364" s="165"/>
      <c r="KST1364" s="165"/>
      <c r="KSU1364" s="165"/>
      <c r="KSV1364" s="165"/>
      <c r="KSW1364" s="165"/>
      <c r="KSX1364" s="165"/>
      <c r="KSY1364" s="165"/>
      <c r="KSZ1364" s="165"/>
      <c r="KTA1364" s="165"/>
      <c r="KTB1364" s="165"/>
      <c r="KTC1364" s="165"/>
      <c r="KTD1364" s="165"/>
      <c r="KTE1364" s="165"/>
      <c r="KTF1364" s="165"/>
      <c r="KTG1364" s="165"/>
      <c r="KTH1364" s="165"/>
      <c r="KTI1364" s="165"/>
      <c r="KTJ1364" s="165"/>
      <c r="KTK1364" s="165"/>
      <c r="KTL1364" s="165"/>
      <c r="KTM1364" s="165"/>
      <c r="KTN1364" s="165"/>
      <c r="KTO1364" s="165"/>
      <c r="KTP1364" s="165"/>
      <c r="KTQ1364" s="165"/>
      <c r="KTR1364" s="165"/>
      <c r="KTS1364" s="165"/>
      <c r="KTT1364" s="165"/>
      <c r="KTU1364" s="165"/>
      <c r="KTV1364" s="165"/>
      <c r="KTW1364" s="165"/>
      <c r="KTX1364" s="165"/>
      <c r="KTY1364" s="165"/>
      <c r="KTZ1364" s="165"/>
      <c r="KUA1364" s="165"/>
      <c r="KUB1364" s="165"/>
      <c r="KUC1364" s="165"/>
      <c r="KUD1364" s="165"/>
      <c r="KUE1364" s="165"/>
      <c r="KUF1364" s="165"/>
      <c r="KUG1364" s="165"/>
      <c r="KUH1364" s="165"/>
      <c r="KUI1364" s="165"/>
      <c r="KUJ1364" s="165"/>
      <c r="KUK1364" s="165"/>
      <c r="KUL1364" s="165"/>
      <c r="KUM1364" s="165"/>
      <c r="KUN1364" s="165"/>
      <c r="KUO1364" s="165"/>
      <c r="KUP1364" s="165"/>
      <c r="KUQ1364" s="165"/>
      <c r="KUR1364" s="165"/>
      <c r="KUS1364" s="165"/>
      <c r="KUT1364" s="165"/>
      <c r="KUU1364" s="165"/>
      <c r="KUV1364" s="165"/>
      <c r="KUW1364" s="165"/>
      <c r="KUX1364" s="165"/>
      <c r="KUY1364" s="165"/>
      <c r="KUZ1364" s="165"/>
      <c r="KVA1364" s="165"/>
      <c r="KVB1364" s="165"/>
      <c r="KVC1364" s="165"/>
      <c r="KVD1364" s="165"/>
      <c r="KVE1364" s="165"/>
      <c r="KVF1364" s="165"/>
      <c r="KVG1364" s="165"/>
      <c r="KVH1364" s="165"/>
      <c r="KVI1364" s="165"/>
      <c r="KVJ1364" s="165"/>
      <c r="KVK1364" s="165"/>
      <c r="KVL1364" s="165"/>
      <c r="KVM1364" s="165"/>
      <c r="KVN1364" s="165"/>
      <c r="KVO1364" s="165"/>
      <c r="KVP1364" s="165"/>
      <c r="KVQ1364" s="165"/>
      <c r="KVR1364" s="165"/>
      <c r="KVS1364" s="165"/>
      <c r="KVT1364" s="165"/>
      <c r="KVU1364" s="165"/>
      <c r="KVV1364" s="165"/>
      <c r="KVW1364" s="165"/>
      <c r="KVX1364" s="165"/>
      <c r="KVY1364" s="165"/>
      <c r="KVZ1364" s="165"/>
      <c r="KWA1364" s="165"/>
      <c r="KWB1364" s="165"/>
      <c r="KWC1364" s="165"/>
      <c r="KWD1364" s="165"/>
      <c r="KWE1364" s="165"/>
      <c r="KWF1364" s="165"/>
      <c r="KWG1364" s="165"/>
      <c r="KWH1364" s="165"/>
      <c r="KWI1364" s="165"/>
      <c r="KWJ1364" s="165"/>
      <c r="KWK1364" s="165"/>
      <c r="KWL1364" s="165"/>
      <c r="KWM1364" s="165"/>
      <c r="KWN1364" s="165"/>
      <c r="KWO1364" s="165"/>
      <c r="KWP1364" s="165"/>
      <c r="KWQ1364" s="165"/>
      <c r="KWR1364" s="165"/>
      <c r="KWS1364" s="165"/>
      <c r="KWT1364" s="165"/>
      <c r="KWU1364" s="165"/>
      <c r="KWV1364" s="165"/>
      <c r="KWW1364" s="165"/>
      <c r="KWX1364" s="165"/>
      <c r="KWY1364" s="165"/>
      <c r="KWZ1364" s="165"/>
      <c r="KXA1364" s="165"/>
      <c r="KXB1364" s="165"/>
      <c r="KXC1364" s="165"/>
      <c r="KXD1364" s="165"/>
      <c r="KXE1364" s="165"/>
      <c r="KXF1364" s="165"/>
      <c r="KXG1364" s="165"/>
      <c r="KXH1364" s="165"/>
      <c r="KXI1364" s="165"/>
      <c r="KXJ1364" s="165"/>
      <c r="KXK1364" s="165"/>
      <c r="KXL1364" s="165"/>
      <c r="KXM1364" s="165"/>
      <c r="KXN1364" s="165"/>
      <c r="KXO1364" s="165"/>
      <c r="KXP1364" s="165"/>
      <c r="KXQ1364" s="165"/>
      <c r="KXR1364" s="165"/>
      <c r="KXS1364" s="165"/>
      <c r="KXT1364" s="165"/>
      <c r="KXU1364" s="165"/>
      <c r="KXV1364" s="165"/>
      <c r="KXW1364" s="165"/>
      <c r="KXX1364" s="165"/>
      <c r="KXY1364" s="165"/>
      <c r="KXZ1364" s="165"/>
      <c r="KYA1364" s="165"/>
      <c r="KYB1364" s="165"/>
      <c r="KYC1364" s="165"/>
      <c r="KYD1364" s="165"/>
      <c r="KYE1364" s="165"/>
      <c r="KYF1364" s="165"/>
      <c r="KYG1364" s="165"/>
      <c r="KYH1364" s="165"/>
      <c r="KYI1364" s="165"/>
      <c r="KYJ1364" s="165"/>
      <c r="KYK1364" s="165"/>
      <c r="KYL1364" s="165"/>
      <c r="KYM1364" s="165"/>
      <c r="KYN1364" s="165"/>
      <c r="KYO1364" s="165"/>
      <c r="KYP1364" s="165"/>
      <c r="KYQ1364" s="165"/>
      <c r="KYR1364" s="165"/>
      <c r="KYS1364" s="165"/>
      <c r="KYT1364" s="165"/>
      <c r="KYU1364" s="165"/>
      <c r="KYV1364" s="165"/>
      <c r="KYW1364" s="165"/>
      <c r="KYX1364" s="165"/>
      <c r="KYY1364" s="165"/>
      <c r="KYZ1364" s="165"/>
      <c r="KZA1364" s="165"/>
      <c r="KZB1364" s="165"/>
      <c r="KZC1364" s="165"/>
      <c r="KZD1364" s="165"/>
      <c r="KZE1364" s="165"/>
      <c r="KZF1364" s="165"/>
      <c r="KZG1364" s="165"/>
      <c r="KZH1364" s="165"/>
      <c r="KZI1364" s="165"/>
      <c r="KZJ1364" s="165"/>
      <c r="KZK1364" s="165"/>
      <c r="KZL1364" s="165"/>
      <c r="KZM1364" s="165"/>
      <c r="KZN1364" s="165"/>
      <c r="KZO1364" s="165"/>
      <c r="KZP1364" s="165"/>
      <c r="KZQ1364" s="165"/>
      <c r="KZR1364" s="165"/>
      <c r="KZS1364" s="165"/>
      <c r="KZT1364" s="165"/>
      <c r="KZU1364" s="165"/>
      <c r="KZV1364" s="165"/>
      <c r="KZW1364" s="165"/>
      <c r="KZX1364" s="165"/>
      <c r="KZY1364" s="165"/>
      <c r="KZZ1364" s="165"/>
      <c r="LAA1364" s="165"/>
      <c r="LAB1364" s="165"/>
      <c r="LAC1364" s="165"/>
      <c r="LAD1364" s="165"/>
      <c r="LAE1364" s="165"/>
      <c r="LAF1364" s="165"/>
      <c r="LAG1364" s="165"/>
      <c r="LAH1364" s="165"/>
      <c r="LAI1364" s="165"/>
      <c r="LAJ1364" s="165"/>
      <c r="LAK1364" s="165"/>
      <c r="LAL1364" s="165"/>
      <c r="LAM1364" s="165"/>
      <c r="LAN1364" s="165"/>
      <c r="LAO1364" s="165"/>
      <c r="LAP1364" s="165"/>
      <c r="LAQ1364" s="165"/>
      <c r="LAR1364" s="165"/>
      <c r="LAS1364" s="165"/>
      <c r="LAT1364" s="165"/>
      <c r="LAU1364" s="165"/>
      <c r="LAV1364" s="165"/>
      <c r="LAW1364" s="165"/>
      <c r="LAX1364" s="165"/>
      <c r="LAY1364" s="165"/>
      <c r="LAZ1364" s="165"/>
      <c r="LBA1364" s="165"/>
      <c r="LBB1364" s="165"/>
      <c r="LBC1364" s="165"/>
      <c r="LBD1364" s="165"/>
      <c r="LBE1364" s="165"/>
      <c r="LBF1364" s="165"/>
      <c r="LBG1364" s="165"/>
      <c r="LBH1364" s="165"/>
      <c r="LBI1364" s="165"/>
      <c r="LBJ1364" s="165"/>
      <c r="LBK1364" s="165"/>
      <c r="LBL1364" s="165"/>
      <c r="LBM1364" s="165"/>
      <c r="LBN1364" s="165"/>
      <c r="LBO1364" s="165"/>
      <c r="LBP1364" s="165"/>
      <c r="LBQ1364" s="165"/>
      <c r="LBR1364" s="165"/>
      <c r="LBS1364" s="165"/>
      <c r="LBT1364" s="165"/>
      <c r="LBU1364" s="165"/>
      <c r="LBV1364" s="165"/>
      <c r="LBW1364" s="165"/>
      <c r="LBX1364" s="165"/>
      <c r="LBY1364" s="165"/>
      <c r="LBZ1364" s="165"/>
      <c r="LCA1364" s="165"/>
      <c r="LCB1364" s="165"/>
      <c r="LCC1364" s="165"/>
      <c r="LCD1364" s="165"/>
      <c r="LCE1364" s="165"/>
      <c r="LCF1364" s="165"/>
      <c r="LCG1364" s="165"/>
      <c r="LCH1364" s="165"/>
      <c r="LCI1364" s="165"/>
      <c r="LCJ1364" s="165"/>
      <c r="LCK1364" s="165"/>
      <c r="LCL1364" s="165"/>
      <c r="LCM1364" s="165"/>
      <c r="LCN1364" s="165"/>
      <c r="LCO1364" s="165"/>
      <c r="LCP1364" s="165"/>
      <c r="LCQ1364" s="165"/>
      <c r="LCR1364" s="165"/>
      <c r="LCS1364" s="165"/>
      <c r="LCT1364" s="165"/>
      <c r="LCU1364" s="165"/>
      <c r="LCV1364" s="165"/>
      <c r="LCW1364" s="165"/>
      <c r="LCX1364" s="165"/>
      <c r="LCY1364" s="165"/>
      <c r="LCZ1364" s="165"/>
      <c r="LDA1364" s="165"/>
      <c r="LDB1364" s="165"/>
      <c r="LDC1364" s="165"/>
      <c r="LDD1364" s="165"/>
      <c r="LDE1364" s="165"/>
      <c r="LDF1364" s="165"/>
      <c r="LDG1364" s="165"/>
      <c r="LDH1364" s="165"/>
      <c r="LDI1364" s="165"/>
      <c r="LDJ1364" s="165"/>
      <c r="LDK1364" s="165"/>
      <c r="LDL1364" s="165"/>
      <c r="LDM1364" s="165"/>
      <c r="LDN1364" s="165"/>
      <c r="LDO1364" s="165"/>
      <c r="LDP1364" s="165"/>
      <c r="LDQ1364" s="165"/>
      <c r="LDR1364" s="165"/>
      <c r="LDS1364" s="165"/>
      <c r="LDT1364" s="165"/>
      <c r="LDU1364" s="165"/>
      <c r="LDV1364" s="165"/>
      <c r="LDW1364" s="165"/>
      <c r="LDX1364" s="165"/>
      <c r="LDY1364" s="165"/>
      <c r="LDZ1364" s="165"/>
      <c r="LEA1364" s="165"/>
      <c r="LEB1364" s="165"/>
      <c r="LEC1364" s="165"/>
      <c r="LED1364" s="165"/>
      <c r="LEE1364" s="165"/>
      <c r="LEF1364" s="165"/>
      <c r="LEG1364" s="165"/>
      <c r="LEH1364" s="165"/>
      <c r="LEI1364" s="165"/>
      <c r="LEJ1364" s="165"/>
      <c r="LEK1364" s="165"/>
      <c r="LEL1364" s="165"/>
      <c r="LEM1364" s="165"/>
      <c r="LEN1364" s="165"/>
      <c r="LEO1364" s="165"/>
      <c r="LEP1364" s="165"/>
      <c r="LEQ1364" s="165"/>
      <c r="LER1364" s="165"/>
      <c r="LES1364" s="165"/>
      <c r="LET1364" s="165"/>
      <c r="LEU1364" s="165"/>
      <c r="LEV1364" s="165"/>
      <c r="LEW1364" s="165"/>
      <c r="LEX1364" s="165"/>
      <c r="LEY1364" s="165"/>
      <c r="LEZ1364" s="165"/>
      <c r="LFA1364" s="165"/>
      <c r="LFB1364" s="165"/>
      <c r="LFC1364" s="165"/>
      <c r="LFD1364" s="165"/>
      <c r="LFE1364" s="165"/>
      <c r="LFF1364" s="165"/>
      <c r="LFG1364" s="165"/>
      <c r="LFH1364" s="165"/>
      <c r="LFI1364" s="165"/>
      <c r="LFJ1364" s="165"/>
      <c r="LFK1364" s="165"/>
      <c r="LFL1364" s="165"/>
      <c r="LFM1364" s="165"/>
      <c r="LFN1364" s="165"/>
      <c r="LFO1364" s="165"/>
      <c r="LFP1364" s="165"/>
      <c r="LFQ1364" s="165"/>
      <c r="LFR1364" s="165"/>
      <c r="LFS1364" s="165"/>
      <c r="LFT1364" s="165"/>
      <c r="LFU1364" s="165"/>
      <c r="LFV1364" s="165"/>
      <c r="LFW1364" s="165"/>
      <c r="LFX1364" s="165"/>
      <c r="LFY1364" s="165"/>
      <c r="LFZ1364" s="165"/>
      <c r="LGA1364" s="165"/>
      <c r="LGB1364" s="165"/>
      <c r="LGC1364" s="165"/>
      <c r="LGD1364" s="165"/>
      <c r="LGE1364" s="165"/>
      <c r="LGF1364" s="165"/>
      <c r="LGG1364" s="165"/>
      <c r="LGH1364" s="165"/>
      <c r="LGI1364" s="165"/>
      <c r="LGJ1364" s="165"/>
      <c r="LGK1364" s="165"/>
      <c r="LGL1364" s="165"/>
      <c r="LGM1364" s="165"/>
      <c r="LGN1364" s="165"/>
      <c r="LGO1364" s="165"/>
      <c r="LGP1364" s="165"/>
      <c r="LGQ1364" s="165"/>
      <c r="LGR1364" s="165"/>
      <c r="LGS1364" s="165"/>
      <c r="LGT1364" s="165"/>
      <c r="LGU1364" s="165"/>
      <c r="LGV1364" s="165"/>
      <c r="LGW1364" s="165"/>
      <c r="LGX1364" s="165"/>
      <c r="LGY1364" s="165"/>
      <c r="LGZ1364" s="165"/>
      <c r="LHA1364" s="165"/>
      <c r="LHB1364" s="165"/>
      <c r="LHC1364" s="165"/>
      <c r="LHD1364" s="165"/>
      <c r="LHE1364" s="165"/>
      <c r="LHF1364" s="165"/>
      <c r="LHG1364" s="165"/>
      <c r="LHH1364" s="165"/>
      <c r="LHI1364" s="165"/>
      <c r="LHJ1364" s="165"/>
      <c r="LHK1364" s="165"/>
      <c r="LHL1364" s="165"/>
      <c r="LHM1364" s="165"/>
      <c r="LHN1364" s="165"/>
      <c r="LHO1364" s="165"/>
      <c r="LHP1364" s="165"/>
      <c r="LHQ1364" s="165"/>
      <c r="LHR1364" s="165"/>
      <c r="LHS1364" s="165"/>
      <c r="LHT1364" s="165"/>
      <c r="LHU1364" s="165"/>
      <c r="LHV1364" s="165"/>
      <c r="LHW1364" s="165"/>
      <c r="LHX1364" s="165"/>
      <c r="LHY1364" s="165"/>
      <c r="LHZ1364" s="165"/>
      <c r="LIA1364" s="165"/>
      <c r="LIB1364" s="165"/>
      <c r="LIC1364" s="165"/>
      <c r="LID1364" s="165"/>
      <c r="LIE1364" s="165"/>
      <c r="LIF1364" s="165"/>
      <c r="LIG1364" s="165"/>
      <c r="LIH1364" s="165"/>
      <c r="LII1364" s="165"/>
      <c r="LIJ1364" s="165"/>
      <c r="LIK1364" s="165"/>
      <c r="LIL1364" s="165"/>
      <c r="LIM1364" s="165"/>
      <c r="LIN1364" s="165"/>
      <c r="LIO1364" s="165"/>
      <c r="LIP1364" s="165"/>
      <c r="LIQ1364" s="165"/>
      <c r="LIR1364" s="165"/>
      <c r="LIS1364" s="165"/>
      <c r="LIT1364" s="165"/>
      <c r="LIU1364" s="165"/>
      <c r="LIV1364" s="165"/>
      <c r="LIW1364" s="165"/>
      <c r="LIX1364" s="165"/>
      <c r="LIY1364" s="165"/>
      <c r="LIZ1364" s="165"/>
      <c r="LJA1364" s="165"/>
      <c r="LJB1364" s="165"/>
      <c r="LJC1364" s="165"/>
      <c r="LJD1364" s="165"/>
      <c r="LJE1364" s="165"/>
      <c r="LJF1364" s="165"/>
      <c r="LJG1364" s="165"/>
      <c r="LJH1364" s="165"/>
      <c r="LJI1364" s="165"/>
      <c r="LJJ1364" s="165"/>
      <c r="LJK1364" s="165"/>
      <c r="LJL1364" s="165"/>
      <c r="LJM1364" s="165"/>
      <c r="LJN1364" s="165"/>
      <c r="LJO1364" s="165"/>
      <c r="LJP1364" s="165"/>
      <c r="LJQ1364" s="165"/>
      <c r="LJR1364" s="165"/>
      <c r="LJS1364" s="165"/>
      <c r="LJT1364" s="165"/>
      <c r="LJU1364" s="165"/>
      <c r="LJV1364" s="165"/>
      <c r="LJW1364" s="165"/>
      <c r="LJX1364" s="165"/>
      <c r="LJY1364" s="165"/>
      <c r="LJZ1364" s="165"/>
      <c r="LKA1364" s="165"/>
      <c r="LKB1364" s="165"/>
      <c r="LKC1364" s="165"/>
      <c r="LKD1364" s="165"/>
      <c r="LKE1364" s="165"/>
      <c r="LKF1364" s="165"/>
      <c r="LKG1364" s="165"/>
      <c r="LKH1364" s="165"/>
      <c r="LKI1364" s="165"/>
      <c r="LKJ1364" s="165"/>
      <c r="LKK1364" s="165"/>
      <c r="LKL1364" s="165"/>
      <c r="LKM1364" s="165"/>
      <c r="LKN1364" s="165"/>
      <c r="LKO1364" s="165"/>
      <c r="LKP1364" s="165"/>
      <c r="LKQ1364" s="165"/>
      <c r="LKR1364" s="165"/>
      <c r="LKS1364" s="165"/>
      <c r="LKT1364" s="165"/>
      <c r="LKU1364" s="165"/>
      <c r="LKV1364" s="165"/>
      <c r="LKW1364" s="165"/>
      <c r="LKX1364" s="165"/>
      <c r="LKY1364" s="165"/>
      <c r="LKZ1364" s="165"/>
      <c r="LLA1364" s="165"/>
      <c r="LLB1364" s="165"/>
      <c r="LLC1364" s="165"/>
      <c r="LLD1364" s="165"/>
      <c r="LLE1364" s="165"/>
      <c r="LLF1364" s="165"/>
      <c r="LLG1364" s="165"/>
      <c r="LLH1364" s="165"/>
      <c r="LLI1364" s="165"/>
      <c r="LLJ1364" s="165"/>
      <c r="LLK1364" s="165"/>
      <c r="LLL1364" s="165"/>
      <c r="LLM1364" s="165"/>
      <c r="LLN1364" s="165"/>
      <c r="LLO1364" s="165"/>
      <c r="LLP1364" s="165"/>
      <c r="LLQ1364" s="165"/>
      <c r="LLR1364" s="165"/>
      <c r="LLS1364" s="165"/>
      <c r="LLT1364" s="165"/>
      <c r="LLU1364" s="165"/>
      <c r="LLV1364" s="165"/>
      <c r="LLW1364" s="165"/>
      <c r="LLX1364" s="165"/>
      <c r="LLY1364" s="165"/>
      <c r="LLZ1364" s="165"/>
      <c r="LMA1364" s="165"/>
      <c r="LMB1364" s="165"/>
      <c r="LMC1364" s="165"/>
      <c r="LMD1364" s="165"/>
      <c r="LME1364" s="165"/>
      <c r="LMF1364" s="165"/>
      <c r="LMG1364" s="165"/>
      <c r="LMH1364" s="165"/>
      <c r="LMI1364" s="165"/>
      <c r="LMJ1364" s="165"/>
      <c r="LMK1364" s="165"/>
      <c r="LML1364" s="165"/>
      <c r="LMM1364" s="165"/>
      <c r="LMN1364" s="165"/>
      <c r="LMO1364" s="165"/>
      <c r="LMP1364" s="165"/>
      <c r="LMQ1364" s="165"/>
      <c r="LMR1364" s="165"/>
      <c r="LMS1364" s="165"/>
      <c r="LMT1364" s="165"/>
      <c r="LMU1364" s="165"/>
      <c r="LMV1364" s="165"/>
      <c r="LMW1364" s="165"/>
      <c r="LMX1364" s="165"/>
      <c r="LMY1364" s="165"/>
      <c r="LMZ1364" s="165"/>
      <c r="LNA1364" s="165"/>
      <c r="LNB1364" s="165"/>
      <c r="LNC1364" s="165"/>
      <c r="LND1364" s="165"/>
      <c r="LNE1364" s="165"/>
      <c r="LNF1364" s="165"/>
      <c r="LNG1364" s="165"/>
      <c r="LNH1364" s="165"/>
      <c r="LNI1364" s="165"/>
      <c r="LNJ1364" s="165"/>
      <c r="LNK1364" s="165"/>
      <c r="LNL1364" s="165"/>
      <c r="LNM1364" s="165"/>
      <c r="LNN1364" s="165"/>
      <c r="LNO1364" s="165"/>
      <c r="LNP1364" s="165"/>
      <c r="LNQ1364" s="165"/>
      <c r="LNR1364" s="165"/>
      <c r="LNS1364" s="165"/>
      <c r="LNT1364" s="165"/>
      <c r="LNU1364" s="165"/>
      <c r="LNV1364" s="165"/>
      <c r="LNW1364" s="165"/>
      <c r="LNX1364" s="165"/>
      <c r="LNY1364" s="165"/>
      <c r="LNZ1364" s="165"/>
      <c r="LOA1364" s="165"/>
      <c r="LOB1364" s="165"/>
      <c r="LOC1364" s="165"/>
      <c r="LOD1364" s="165"/>
      <c r="LOE1364" s="165"/>
      <c r="LOF1364" s="165"/>
      <c r="LOG1364" s="165"/>
      <c r="LOH1364" s="165"/>
      <c r="LOI1364" s="165"/>
      <c r="LOJ1364" s="165"/>
      <c r="LOK1364" s="165"/>
      <c r="LOL1364" s="165"/>
      <c r="LOM1364" s="165"/>
      <c r="LON1364" s="165"/>
      <c r="LOO1364" s="165"/>
      <c r="LOP1364" s="165"/>
      <c r="LOQ1364" s="165"/>
      <c r="LOR1364" s="165"/>
      <c r="LOS1364" s="165"/>
      <c r="LOT1364" s="165"/>
      <c r="LOU1364" s="165"/>
      <c r="LOV1364" s="165"/>
      <c r="LOW1364" s="165"/>
      <c r="LOX1364" s="165"/>
      <c r="LOY1364" s="165"/>
      <c r="LOZ1364" s="165"/>
      <c r="LPA1364" s="165"/>
      <c r="LPB1364" s="165"/>
      <c r="LPC1364" s="165"/>
      <c r="LPD1364" s="165"/>
      <c r="LPE1364" s="165"/>
      <c r="LPF1364" s="165"/>
      <c r="LPG1364" s="165"/>
      <c r="LPH1364" s="165"/>
      <c r="LPI1364" s="165"/>
      <c r="LPJ1364" s="165"/>
      <c r="LPK1364" s="165"/>
      <c r="LPL1364" s="165"/>
      <c r="LPM1364" s="165"/>
      <c r="LPN1364" s="165"/>
      <c r="LPO1364" s="165"/>
      <c r="LPP1364" s="165"/>
      <c r="LPQ1364" s="165"/>
      <c r="LPR1364" s="165"/>
      <c r="LPS1364" s="165"/>
      <c r="LPT1364" s="165"/>
      <c r="LPU1364" s="165"/>
      <c r="LPV1364" s="165"/>
      <c r="LPW1364" s="165"/>
      <c r="LPX1364" s="165"/>
      <c r="LPY1364" s="165"/>
      <c r="LPZ1364" s="165"/>
      <c r="LQA1364" s="165"/>
      <c r="LQB1364" s="165"/>
      <c r="LQC1364" s="165"/>
      <c r="LQD1364" s="165"/>
      <c r="LQE1364" s="165"/>
      <c r="LQF1364" s="165"/>
      <c r="LQG1364" s="165"/>
      <c r="LQH1364" s="165"/>
      <c r="LQI1364" s="165"/>
      <c r="LQJ1364" s="165"/>
      <c r="LQK1364" s="165"/>
      <c r="LQL1364" s="165"/>
      <c r="LQM1364" s="165"/>
      <c r="LQN1364" s="165"/>
      <c r="LQO1364" s="165"/>
      <c r="LQP1364" s="165"/>
      <c r="LQQ1364" s="165"/>
      <c r="LQR1364" s="165"/>
      <c r="LQS1364" s="165"/>
      <c r="LQT1364" s="165"/>
      <c r="LQU1364" s="165"/>
      <c r="LQV1364" s="165"/>
      <c r="LQW1364" s="165"/>
      <c r="LQX1364" s="165"/>
      <c r="LQY1364" s="165"/>
      <c r="LQZ1364" s="165"/>
      <c r="LRA1364" s="165"/>
      <c r="LRB1364" s="165"/>
      <c r="LRC1364" s="165"/>
      <c r="LRD1364" s="165"/>
      <c r="LRE1364" s="165"/>
      <c r="LRF1364" s="165"/>
      <c r="LRG1364" s="165"/>
      <c r="LRH1364" s="165"/>
      <c r="LRI1364" s="165"/>
      <c r="LRJ1364" s="165"/>
      <c r="LRK1364" s="165"/>
      <c r="LRL1364" s="165"/>
      <c r="LRM1364" s="165"/>
      <c r="LRN1364" s="165"/>
      <c r="LRO1364" s="165"/>
      <c r="LRP1364" s="165"/>
      <c r="LRQ1364" s="165"/>
      <c r="LRR1364" s="165"/>
      <c r="LRS1364" s="165"/>
      <c r="LRT1364" s="165"/>
      <c r="LRU1364" s="165"/>
      <c r="LRV1364" s="165"/>
      <c r="LRW1364" s="165"/>
      <c r="LRX1364" s="165"/>
      <c r="LRY1364" s="165"/>
      <c r="LRZ1364" s="165"/>
      <c r="LSA1364" s="165"/>
      <c r="LSB1364" s="165"/>
      <c r="LSC1364" s="165"/>
      <c r="LSD1364" s="165"/>
      <c r="LSE1364" s="165"/>
      <c r="LSF1364" s="165"/>
      <c r="LSG1364" s="165"/>
      <c r="LSH1364" s="165"/>
      <c r="LSI1364" s="165"/>
      <c r="LSJ1364" s="165"/>
      <c r="LSK1364" s="165"/>
      <c r="LSL1364" s="165"/>
      <c r="LSM1364" s="165"/>
      <c r="LSN1364" s="165"/>
      <c r="LSO1364" s="165"/>
      <c r="LSP1364" s="165"/>
      <c r="LSQ1364" s="165"/>
      <c r="LSR1364" s="165"/>
      <c r="LSS1364" s="165"/>
      <c r="LST1364" s="165"/>
      <c r="LSU1364" s="165"/>
      <c r="LSV1364" s="165"/>
      <c r="LSW1364" s="165"/>
      <c r="LSX1364" s="165"/>
      <c r="LSY1364" s="165"/>
      <c r="LSZ1364" s="165"/>
      <c r="LTA1364" s="165"/>
      <c r="LTB1364" s="165"/>
      <c r="LTC1364" s="165"/>
      <c r="LTD1364" s="165"/>
      <c r="LTE1364" s="165"/>
      <c r="LTF1364" s="165"/>
      <c r="LTG1364" s="165"/>
      <c r="LTH1364" s="165"/>
      <c r="LTI1364" s="165"/>
      <c r="LTJ1364" s="165"/>
      <c r="LTK1364" s="165"/>
      <c r="LTL1364" s="165"/>
      <c r="LTM1364" s="165"/>
      <c r="LTN1364" s="165"/>
      <c r="LTO1364" s="165"/>
      <c r="LTP1364" s="165"/>
      <c r="LTQ1364" s="165"/>
      <c r="LTR1364" s="165"/>
      <c r="LTS1364" s="165"/>
      <c r="LTT1364" s="165"/>
      <c r="LTU1364" s="165"/>
      <c r="LTV1364" s="165"/>
      <c r="LTW1364" s="165"/>
      <c r="LTX1364" s="165"/>
      <c r="LTY1364" s="165"/>
      <c r="LTZ1364" s="165"/>
      <c r="LUA1364" s="165"/>
      <c r="LUB1364" s="165"/>
      <c r="LUC1364" s="165"/>
      <c r="LUD1364" s="165"/>
      <c r="LUE1364" s="165"/>
      <c r="LUF1364" s="165"/>
      <c r="LUG1364" s="165"/>
      <c r="LUH1364" s="165"/>
      <c r="LUI1364" s="165"/>
      <c r="LUJ1364" s="165"/>
      <c r="LUK1364" s="165"/>
      <c r="LUL1364" s="165"/>
      <c r="LUM1364" s="165"/>
      <c r="LUN1364" s="165"/>
      <c r="LUO1364" s="165"/>
      <c r="LUP1364" s="165"/>
      <c r="LUQ1364" s="165"/>
      <c r="LUR1364" s="165"/>
      <c r="LUS1364" s="165"/>
      <c r="LUT1364" s="165"/>
      <c r="LUU1364" s="165"/>
      <c r="LUV1364" s="165"/>
      <c r="LUW1364" s="165"/>
      <c r="LUX1364" s="165"/>
      <c r="LUY1364" s="165"/>
      <c r="LUZ1364" s="165"/>
      <c r="LVA1364" s="165"/>
      <c r="LVB1364" s="165"/>
      <c r="LVC1364" s="165"/>
      <c r="LVD1364" s="165"/>
      <c r="LVE1364" s="165"/>
      <c r="LVF1364" s="165"/>
      <c r="LVG1364" s="165"/>
      <c r="LVH1364" s="165"/>
      <c r="LVI1364" s="165"/>
      <c r="LVJ1364" s="165"/>
      <c r="LVK1364" s="165"/>
      <c r="LVL1364" s="165"/>
      <c r="LVM1364" s="165"/>
      <c r="LVN1364" s="165"/>
      <c r="LVO1364" s="165"/>
      <c r="LVP1364" s="165"/>
      <c r="LVQ1364" s="165"/>
      <c r="LVR1364" s="165"/>
      <c r="LVS1364" s="165"/>
      <c r="LVT1364" s="165"/>
      <c r="LVU1364" s="165"/>
      <c r="LVV1364" s="165"/>
      <c r="LVW1364" s="165"/>
      <c r="LVX1364" s="165"/>
      <c r="LVY1364" s="165"/>
      <c r="LVZ1364" s="165"/>
      <c r="LWA1364" s="165"/>
      <c r="LWB1364" s="165"/>
      <c r="LWC1364" s="165"/>
      <c r="LWD1364" s="165"/>
      <c r="LWE1364" s="165"/>
      <c r="LWF1364" s="165"/>
      <c r="LWG1364" s="165"/>
      <c r="LWH1364" s="165"/>
      <c r="LWI1364" s="165"/>
      <c r="LWJ1364" s="165"/>
      <c r="LWK1364" s="165"/>
      <c r="LWL1364" s="165"/>
      <c r="LWM1364" s="165"/>
      <c r="LWN1364" s="165"/>
      <c r="LWO1364" s="165"/>
      <c r="LWP1364" s="165"/>
      <c r="LWQ1364" s="165"/>
      <c r="LWR1364" s="165"/>
      <c r="LWS1364" s="165"/>
      <c r="LWT1364" s="165"/>
      <c r="LWU1364" s="165"/>
      <c r="LWV1364" s="165"/>
      <c r="LWW1364" s="165"/>
      <c r="LWX1364" s="165"/>
      <c r="LWY1364" s="165"/>
      <c r="LWZ1364" s="165"/>
      <c r="LXA1364" s="165"/>
      <c r="LXB1364" s="165"/>
      <c r="LXC1364" s="165"/>
      <c r="LXD1364" s="165"/>
      <c r="LXE1364" s="165"/>
      <c r="LXF1364" s="165"/>
      <c r="LXG1364" s="165"/>
      <c r="LXH1364" s="165"/>
      <c r="LXI1364" s="165"/>
      <c r="LXJ1364" s="165"/>
      <c r="LXK1364" s="165"/>
      <c r="LXL1364" s="165"/>
      <c r="LXM1364" s="165"/>
      <c r="LXN1364" s="165"/>
      <c r="LXO1364" s="165"/>
      <c r="LXP1364" s="165"/>
      <c r="LXQ1364" s="165"/>
      <c r="LXR1364" s="165"/>
      <c r="LXS1364" s="165"/>
      <c r="LXT1364" s="165"/>
      <c r="LXU1364" s="165"/>
      <c r="LXV1364" s="165"/>
      <c r="LXW1364" s="165"/>
      <c r="LXX1364" s="165"/>
      <c r="LXY1364" s="165"/>
      <c r="LXZ1364" s="165"/>
      <c r="LYA1364" s="165"/>
      <c r="LYB1364" s="165"/>
      <c r="LYC1364" s="165"/>
      <c r="LYD1364" s="165"/>
      <c r="LYE1364" s="165"/>
      <c r="LYF1364" s="165"/>
      <c r="LYG1364" s="165"/>
      <c r="LYH1364" s="165"/>
      <c r="LYI1364" s="165"/>
      <c r="LYJ1364" s="165"/>
      <c r="LYK1364" s="165"/>
      <c r="LYL1364" s="165"/>
      <c r="LYM1364" s="165"/>
      <c r="LYN1364" s="165"/>
      <c r="LYO1364" s="165"/>
      <c r="LYP1364" s="165"/>
      <c r="LYQ1364" s="165"/>
      <c r="LYR1364" s="165"/>
      <c r="LYS1364" s="165"/>
      <c r="LYT1364" s="165"/>
      <c r="LYU1364" s="165"/>
      <c r="LYV1364" s="165"/>
      <c r="LYW1364" s="165"/>
      <c r="LYX1364" s="165"/>
      <c r="LYY1364" s="165"/>
      <c r="LYZ1364" s="165"/>
      <c r="LZA1364" s="165"/>
      <c r="LZB1364" s="165"/>
      <c r="LZC1364" s="165"/>
      <c r="LZD1364" s="165"/>
      <c r="LZE1364" s="165"/>
      <c r="LZF1364" s="165"/>
      <c r="LZG1364" s="165"/>
      <c r="LZH1364" s="165"/>
      <c r="LZI1364" s="165"/>
      <c r="LZJ1364" s="165"/>
      <c r="LZK1364" s="165"/>
      <c r="LZL1364" s="165"/>
      <c r="LZM1364" s="165"/>
      <c r="LZN1364" s="165"/>
      <c r="LZO1364" s="165"/>
      <c r="LZP1364" s="165"/>
      <c r="LZQ1364" s="165"/>
      <c r="LZR1364" s="165"/>
      <c r="LZS1364" s="165"/>
      <c r="LZT1364" s="165"/>
      <c r="LZU1364" s="165"/>
      <c r="LZV1364" s="165"/>
      <c r="LZW1364" s="165"/>
      <c r="LZX1364" s="165"/>
      <c r="LZY1364" s="165"/>
      <c r="LZZ1364" s="165"/>
      <c r="MAA1364" s="165"/>
      <c r="MAB1364" s="165"/>
      <c r="MAC1364" s="165"/>
      <c r="MAD1364" s="165"/>
      <c r="MAE1364" s="165"/>
      <c r="MAF1364" s="165"/>
      <c r="MAG1364" s="165"/>
      <c r="MAH1364" s="165"/>
      <c r="MAI1364" s="165"/>
      <c r="MAJ1364" s="165"/>
      <c r="MAK1364" s="165"/>
      <c r="MAL1364" s="165"/>
      <c r="MAM1364" s="165"/>
      <c r="MAN1364" s="165"/>
      <c r="MAO1364" s="165"/>
      <c r="MAP1364" s="165"/>
      <c r="MAQ1364" s="165"/>
      <c r="MAR1364" s="165"/>
      <c r="MAS1364" s="165"/>
      <c r="MAT1364" s="165"/>
      <c r="MAU1364" s="165"/>
      <c r="MAV1364" s="165"/>
      <c r="MAW1364" s="165"/>
      <c r="MAX1364" s="165"/>
      <c r="MAY1364" s="165"/>
      <c r="MAZ1364" s="165"/>
      <c r="MBA1364" s="165"/>
      <c r="MBB1364" s="165"/>
      <c r="MBC1364" s="165"/>
      <c r="MBD1364" s="165"/>
      <c r="MBE1364" s="165"/>
      <c r="MBF1364" s="165"/>
      <c r="MBG1364" s="165"/>
      <c r="MBH1364" s="165"/>
      <c r="MBI1364" s="165"/>
      <c r="MBJ1364" s="165"/>
      <c r="MBK1364" s="165"/>
      <c r="MBL1364" s="165"/>
      <c r="MBM1364" s="165"/>
      <c r="MBN1364" s="165"/>
      <c r="MBO1364" s="165"/>
      <c r="MBP1364" s="165"/>
      <c r="MBQ1364" s="165"/>
      <c r="MBR1364" s="165"/>
      <c r="MBS1364" s="165"/>
      <c r="MBT1364" s="165"/>
      <c r="MBU1364" s="165"/>
      <c r="MBV1364" s="165"/>
      <c r="MBW1364" s="165"/>
      <c r="MBX1364" s="165"/>
      <c r="MBY1364" s="165"/>
      <c r="MBZ1364" s="165"/>
      <c r="MCA1364" s="165"/>
      <c r="MCB1364" s="165"/>
      <c r="MCC1364" s="165"/>
      <c r="MCD1364" s="165"/>
      <c r="MCE1364" s="165"/>
      <c r="MCF1364" s="165"/>
      <c r="MCG1364" s="165"/>
      <c r="MCH1364" s="165"/>
      <c r="MCI1364" s="165"/>
      <c r="MCJ1364" s="165"/>
      <c r="MCK1364" s="165"/>
      <c r="MCL1364" s="165"/>
      <c r="MCM1364" s="165"/>
      <c r="MCN1364" s="165"/>
      <c r="MCO1364" s="165"/>
      <c r="MCP1364" s="165"/>
      <c r="MCQ1364" s="165"/>
      <c r="MCR1364" s="165"/>
      <c r="MCS1364" s="165"/>
      <c r="MCT1364" s="165"/>
      <c r="MCU1364" s="165"/>
      <c r="MCV1364" s="165"/>
      <c r="MCW1364" s="165"/>
      <c r="MCX1364" s="165"/>
      <c r="MCY1364" s="165"/>
      <c r="MCZ1364" s="165"/>
      <c r="MDA1364" s="165"/>
      <c r="MDB1364" s="165"/>
      <c r="MDC1364" s="165"/>
      <c r="MDD1364" s="165"/>
      <c r="MDE1364" s="165"/>
      <c r="MDF1364" s="165"/>
      <c r="MDG1364" s="165"/>
      <c r="MDH1364" s="165"/>
      <c r="MDI1364" s="165"/>
      <c r="MDJ1364" s="165"/>
      <c r="MDK1364" s="165"/>
      <c r="MDL1364" s="165"/>
      <c r="MDM1364" s="165"/>
      <c r="MDN1364" s="165"/>
      <c r="MDO1364" s="165"/>
      <c r="MDP1364" s="165"/>
      <c r="MDQ1364" s="165"/>
      <c r="MDR1364" s="165"/>
      <c r="MDS1364" s="165"/>
      <c r="MDT1364" s="165"/>
      <c r="MDU1364" s="165"/>
      <c r="MDV1364" s="165"/>
      <c r="MDW1364" s="165"/>
      <c r="MDX1364" s="165"/>
      <c r="MDY1364" s="165"/>
      <c r="MDZ1364" s="165"/>
      <c r="MEA1364" s="165"/>
      <c r="MEB1364" s="165"/>
      <c r="MEC1364" s="165"/>
      <c r="MED1364" s="165"/>
      <c r="MEE1364" s="165"/>
      <c r="MEF1364" s="165"/>
      <c r="MEG1364" s="165"/>
      <c r="MEH1364" s="165"/>
      <c r="MEI1364" s="165"/>
      <c r="MEJ1364" s="165"/>
      <c r="MEK1364" s="165"/>
      <c r="MEL1364" s="165"/>
      <c r="MEM1364" s="165"/>
      <c r="MEN1364" s="165"/>
      <c r="MEO1364" s="165"/>
      <c r="MEP1364" s="165"/>
      <c r="MEQ1364" s="165"/>
      <c r="MER1364" s="165"/>
      <c r="MES1364" s="165"/>
      <c r="MET1364" s="165"/>
      <c r="MEU1364" s="165"/>
      <c r="MEV1364" s="165"/>
      <c r="MEW1364" s="165"/>
      <c r="MEX1364" s="165"/>
      <c r="MEY1364" s="165"/>
      <c r="MEZ1364" s="165"/>
      <c r="MFA1364" s="165"/>
      <c r="MFB1364" s="165"/>
      <c r="MFC1364" s="165"/>
      <c r="MFD1364" s="165"/>
      <c r="MFE1364" s="165"/>
      <c r="MFF1364" s="165"/>
      <c r="MFG1364" s="165"/>
      <c r="MFH1364" s="165"/>
      <c r="MFI1364" s="165"/>
      <c r="MFJ1364" s="165"/>
      <c r="MFK1364" s="165"/>
      <c r="MFL1364" s="165"/>
      <c r="MFM1364" s="165"/>
      <c r="MFN1364" s="165"/>
      <c r="MFO1364" s="165"/>
      <c r="MFP1364" s="165"/>
      <c r="MFQ1364" s="165"/>
      <c r="MFR1364" s="165"/>
      <c r="MFS1364" s="165"/>
      <c r="MFT1364" s="165"/>
      <c r="MFU1364" s="165"/>
      <c r="MFV1364" s="165"/>
      <c r="MFW1364" s="165"/>
      <c r="MFX1364" s="165"/>
      <c r="MFY1364" s="165"/>
      <c r="MFZ1364" s="165"/>
      <c r="MGA1364" s="165"/>
      <c r="MGB1364" s="165"/>
      <c r="MGC1364" s="165"/>
      <c r="MGD1364" s="165"/>
      <c r="MGE1364" s="165"/>
      <c r="MGF1364" s="165"/>
      <c r="MGG1364" s="165"/>
      <c r="MGH1364" s="165"/>
      <c r="MGI1364" s="165"/>
      <c r="MGJ1364" s="165"/>
      <c r="MGK1364" s="165"/>
      <c r="MGL1364" s="165"/>
      <c r="MGM1364" s="165"/>
      <c r="MGN1364" s="165"/>
      <c r="MGO1364" s="165"/>
      <c r="MGP1364" s="165"/>
      <c r="MGQ1364" s="165"/>
      <c r="MGR1364" s="165"/>
      <c r="MGS1364" s="165"/>
      <c r="MGT1364" s="165"/>
      <c r="MGU1364" s="165"/>
      <c r="MGV1364" s="165"/>
      <c r="MGW1364" s="165"/>
      <c r="MGX1364" s="165"/>
      <c r="MGY1364" s="165"/>
      <c r="MGZ1364" s="165"/>
      <c r="MHA1364" s="165"/>
      <c r="MHB1364" s="165"/>
      <c r="MHC1364" s="165"/>
      <c r="MHD1364" s="165"/>
      <c r="MHE1364" s="165"/>
      <c r="MHF1364" s="165"/>
      <c r="MHG1364" s="165"/>
      <c r="MHH1364" s="165"/>
      <c r="MHI1364" s="165"/>
      <c r="MHJ1364" s="165"/>
      <c r="MHK1364" s="165"/>
      <c r="MHL1364" s="165"/>
      <c r="MHM1364" s="165"/>
      <c r="MHN1364" s="165"/>
      <c r="MHO1364" s="165"/>
      <c r="MHP1364" s="165"/>
      <c r="MHQ1364" s="165"/>
      <c r="MHR1364" s="165"/>
      <c r="MHS1364" s="165"/>
      <c r="MHT1364" s="165"/>
      <c r="MHU1364" s="165"/>
      <c r="MHV1364" s="165"/>
      <c r="MHW1364" s="165"/>
      <c r="MHX1364" s="165"/>
      <c r="MHY1364" s="165"/>
      <c r="MHZ1364" s="165"/>
      <c r="MIA1364" s="165"/>
      <c r="MIB1364" s="165"/>
      <c r="MIC1364" s="165"/>
      <c r="MID1364" s="165"/>
      <c r="MIE1364" s="165"/>
      <c r="MIF1364" s="165"/>
      <c r="MIG1364" s="165"/>
      <c r="MIH1364" s="165"/>
      <c r="MII1364" s="165"/>
      <c r="MIJ1364" s="165"/>
      <c r="MIK1364" s="165"/>
      <c r="MIL1364" s="165"/>
      <c r="MIM1364" s="165"/>
      <c r="MIN1364" s="165"/>
      <c r="MIO1364" s="165"/>
      <c r="MIP1364" s="165"/>
      <c r="MIQ1364" s="165"/>
      <c r="MIR1364" s="165"/>
      <c r="MIS1364" s="165"/>
      <c r="MIT1364" s="165"/>
      <c r="MIU1364" s="165"/>
      <c r="MIV1364" s="165"/>
      <c r="MIW1364" s="165"/>
      <c r="MIX1364" s="165"/>
      <c r="MIY1364" s="165"/>
      <c r="MIZ1364" s="165"/>
      <c r="MJA1364" s="165"/>
      <c r="MJB1364" s="165"/>
      <c r="MJC1364" s="165"/>
      <c r="MJD1364" s="165"/>
      <c r="MJE1364" s="165"/>
      <c r="MJF1364" s="165"/>
      <c r="MJG1364" s="165"/>
      <c r="MJH1364" s="165"/>
      <c r="MJI1364" s="165"/>
      <c r="MJJ1364" s="165"/>
      <c r="MJK1364" s="165"/>
      <c r="MJL1364" s="165"/>
      <c r="MJM1364" s="165"/>
      <c r="MJN1364" s="165"/>
      <c r="MJO1364" s="165"/>
      <c r="MJP1364" s="165"/>
      <c r="MJQ1364" s="165"/>
      <c r="MJR1364" s="165"/>
      <c r="MJS1364" s="165"/>
      <c r="MJT1364" s="165"/>
      <c r="MJU1364" s="165"/>
      <c r="MJV1364" s="165"/>
      <c r="MJW1364" s="165"/>
      <c r="MJX1364" s="165"/>
      <c r="MJY1364" s="165"/>
      <c r="MJZ1364" s="165"/>
      <c r="MKA1364" s="165"/>
      <c r="MKB1364" s="165"/>
      <c r="MKC1364" s="165"/>
      <c r="MKD1364" s="165"/>
      <c r="MKE1364" s="165"/>
      <c r="MKF1364" s="165"/>
      <c r="MKG1364" s="165"/>
      <c r="MKH1364" s="165"/>
      <c r="MKI1364" s="165"/>
      <c r="MKJ1364" s="165"/>
      <c r="MKK1364" s="165"/>
      <c r="MKL1364" s="165"/>
      <c r="MKM1364" s="165"/>
      <c r="MKN1364" s="165"/>
      <c r="MKO1364" s="165"/>
      <c r="MKP1364" s="165"/>
      <c r="MKQ1364" s="165"/>
      <c r="MKR1364" s="165"/>
      <c r="MKS1364" s="165"/>
      <c r="MKT1364" s="165"/>
      <c r="MKU1364" s="165"/>
      <c r="MKV1364" s="165"/>
      <c r="MKW1364" s="165"/>
      <c r="MKX1364" s="165"/>
      <c r="MKY1364" s="165"/>
      <c r="MKZ1364" s="165"/>
      <c r="MLA1364" s="165"/>
      <c r="MLB1364" s="165"/>
      <c r="MLC1364" s="165"/>
      <c r="MLD1364" s="165"/>
      <c r="MLE1364" s="165"/>
      <c r="MLF1364" s="165"/>
      <c r="MLG1364" s="165"/>
      <c r="MLH1364" s="165"/>
      <c r="MLI1364" s="165"/>
      <c r="MLJ1364" s="165"/>
      <c r="MLK1364" s="165"/>
      <c r="MLL1364" s="165"/>
      <c r="MLM1364" s="165"/>
      <c r="MLN1364" s="165"/>
      <c r="MLO1364" s="165"/>
      <c r="MLP1364" s="165"/>
      <c r="MLQ1364" s="165"/>
      <c r="MLR1364" s="165"/>
      <c r="MLS1364" s="165"/>
      <c r="MLT1364" s="165"/>
      <c r="MLU1364" s="165"/>
      <c r="MLV1364" s="165"/>
      <c r="MLW1364" s="165"/>
      <c r="MLX1364" s="165"/>
      <c r="MLY1364" s="165"/>
      <c r="MLZ1364" s="165"/>
      <c r="MMA1364" s="165"/>
      <c r="MMB1364" s="165"/>
      <c r="MMC1364" s="165"/>
      <c r="MMD1364" s="165"/>
      <c r="MME1364" s="165"/>
      <c r="MMF1364" s="165"/>
      <c r="MMG1364" s="165"/>
      <c r="MMH1364" s="165"/>
      <c r="MMI1364" s="165"/>
      <c r="MMJ1364" s="165"/>
      <c r="MMK1364" s="165"/>
      <c r="MML1364" s="165"/>
      <c r="MMM1364" s="165"/>
      <c r="MMN1364" s="165"/>
      <c r="MMO1364" s="165"/>
      <c r="MMP1364" s="165"/>
      <c r="MMQ1364" s="165"/>
      <c r="MMR1364" s="165"/>
      <c r="MMS1364" s="165"/>
      <c r="MMT1364" s="165"/>
      <c r="MMU1364" s="165"/>
      <c r="MMV1364" s="165"/>
      <c r="MMW1364" s="165"/>
      <c r="MMX1364" s="165"/>
      <c r="MMY1364" s="165"/>
      <c r="MMZ1364" s="165"/>
      <c r="MNA1364" s="165"/>
      <c r="MNB1364" s="165"/>
      <c r="MNC1364" s="165"/>
      <c r="MND1364" s="165"/>
      <c r="MNE1364" s="165"/>
      <c r="MNF1364" s="165"/>
      <c r="MNG1364" s="165"/>
      <c r="MNH1364" s="165"/>
      <c r="MNI1364" s="165"/>
      <c r="MNJ1364" s="165"/>
      <c r="MNK1364" s="165"/>
      <c r="MNL1364" s="165"/>
      <c r="MNM1364" s="165"/>
      <c r="MNN1364" s="165"/>
      <c r="MNO1364" s="165"/>
      <c r="MNP1364" s="165"/>
      <c r="MNQ1364" s="165"/>
      <c r="MNR1364" s="165"/>
      <c r="MNS1364" s="165"/>
      <c r="MNT1364" s="165"/>
      <c r="MNU1364" s="165"/>
      <c r="MNV1364" s="165"/>
      <c r="MNW1364" s="165"/>
      <c r="MNX1364" s="165"/>
      <c r="MNY1364" s="165"/>
      <c r="MNZ1364" s="165"/>
      <c r="MOA1364" s="165"/>
      <c r="MOB1364" s="165"/>
      <c r="MOC1364" s="165"/>
      <c r="MOD1364" s="165"/>
      <c r="MOE1364" s="165"/>
      <c r="MOF1364" s="165"/>
      <c r="MOG1364" s="165"/>
      <c r="MOH1364" s="165"/>
      <c r="MOI1364" s="165"/>
      <c r="MOJ1364" s="165"/>
      <c r="MOK1364" s="165"/>
      <c r="MOL1364" s="165"/>
      <c r="MOM1364" s="165"/>
      <c r="MON1364" s="165"/>
      <c r="MOO1364" s="165"/>
      <c r="MOP1364" s="165"/>
      <c r="MOQ1364" s="165"/>
      <c r="MOR1364" s="165"/>
      <c r="MOS1364" s="165"/>
      <c r="MOT1364" s="165"/>
      <c r="MOU1364" s="165"/>
      <c r="MOV1364" s="165"/>
      <c r="MOW1364" s="165"/>
      <c r="MOX1364" s="165"/>
      <c r="MOY1364" s="165"/>
      <c r="MOZ1364" s="165"/>
      <c r="MPA1364" s="165"/>
      <c r="MPB1364" s="165"/>
      <c r="MPC1364" s="165"/>
      <c r="MPD1364" s="165"/>
      <c r="MPE1364" s="165"/>
      <c r="MPF1364" s="165"/>
      <c r="MPG1364" s="165"/>
      <c r="MPH1364" s="165"/>
      <c r="MPI1364" s="165"/>
      <c r="MPJ1364" s="165"/>
      <c r="MPK1364" s="165"/>
      <c r="MPL1364" s="165"/>
      <c r="MPM1364" s="165"/>
      <c r="MPN1364" s="165"/>
      <c r="MPO1364" s="165"/>
      <c r="MPP1364" s="165"/>
      <c r="MPQ1364" s="165"/>
      <c r="MPR1364" s="165"/>
      <c r="MPS1364" s="165"/>
      <c r="MPT1364" s="165"/>
      <c r="MPU1364" s="165"/>
      <c r="MPV1364" s="165"/>
      <c r="MPW1364" s="165"/>
      <c r="MPX1364" s="165"/>
      <c r="MPY1364" s="165"/>
      <c r="MPZ1364" s="165"/>
      <c r="MQA1364" s="165"/>
      <c r="MQB1364" s="165"/>
      <c r="MQC1364" s="165"/>
      <c r="MQD1364" s="165"/>
      <c r="MQE1364" s="165"/>
      <c r="MQF1364" s="165"/>
      <c r="MQG1364" s="165"/>
      <c r="MQH1364" s="165"/>
      <c r="MQI1364" s="165"/>
      <c r="MQJ1364" s="165"/>
      <c r="MQK1364" s="165"/>
      <c r="MQL1364" s="165"/>
      <c r="MQM1364" s="165"/>
      <c r="MQN1364" s="165"/>
      <c r="MQO1364" s="165"/>
      <c r="MQP1364" s="165"/>
      <c r="MQQ1364" s="165"/>
      <c r="MQR1364" s="165"/>
      <c r="MQS1364" s="165"/>
      <c r="MQT1364" s="165"/>
      <c r="MQU1364" s="165"/>
      <c r="MQV1364" s="165"/>
      <c r="MQW1364" s="165"/>
      <c r="MQX1364" s="165"/>
      <c r="MQY1364" s="165"/>
      <c r="MQZ1364" s="165"/>
      <c r="MRA1364" s="165"/>
      <c r="MRB1364" s="165"/>
      <c r="MRC1364" s="165"/>
      <c r="MRD1364" s="165"/>
      <c r="MRE1364" s="165"/>
      <c r="MRF1364" s="165"/>
      <c r="MRG1364" s="165"/>
      <c r="MRH1364" s="165"/>
      <c r="MRI1364" s="165"/>
      <c r="MRJ1364" s="165"/>
      <c r="MRK1364" s="165"/>
      <c r="MRL1364" s="165"/>
      <c r="MRM1364" s="165"/>
      <c r="MRN1364" s="165"/>
      <c r="MRO1364" s="165"/>
      <c r="MRP1364" s="165"/>
      <c r="MRQ1364" s="165"/>
      <c r="MRR1364" s="165"/>
      <c r="MRS1364" s="165"/>
      <c r="MRT1364" s="165"/>
      <c r="MRU1364" s="165"/>
      <c r="MRV1364" s="165"/>
      <c r="MRW1364" s="165"/>
      <c r="MRX1364" s="165"/>
      <c r="MRY1364" s="165"/>
      <c r="MRZ1364" s="165"/>
      <c r="MSA1364" s="165"/>
      <c r="MSB1364" s="165"/>
      <c r="MSC1364" s="165"/>
      <c r="MSD1364" s="165"/>
      <c r="MSE1364" s="165"/>
      <c r="MSF1364" s="165"/>
      <c r="MSG1364" s="165"/>
      <c r="MSH1364" s="165"/>
      <c r="MSI1364" s="165"/>
      <c r="MSJ1364" s="165"/>
      <c r="MSK1364" s="165"/>
      <c r="MSL1364" s="165"/>
      <c r="MSM1364" s="165"/>
      <c r="MSN1364" s="165"/>
      <c r="MSO1364" s="165"/>
      <c r="MSP1364" s="165"/>
      <c r="MSQ1364" s="165"/>
      <c r="MSR1364" s="165"/>
      <c r="MSS1364" s="165"/>
      <c r="MST1364" s="165"/>
      <c r="MSU1364" s="165"/>
      <c r="MSV1364" s="165"/>
      <c r="MSW1364" s="165"/>
      <c r="MSX1364" s="165"/>
      <c r="MSY1364" s="165"/>
      <c r="MSZ1364" s="165"/>
      <c r="MTA1364" s="165"/>
      <c r="MTB1364" s="165"/>
      <c r="MTC1364" s="165"/>
      <c r="MTD1364" s="165"/>
      <c r="MTE1364" s="165"/>
      <c r="MTF1364" s="165"/>
      <c r="MTG1364" s="165"/>
      <c r="MTH1364" s="165"/>
      <c r="MTI1364" s="165"/>
      <c r="MTJ1364" s="165"/>
      <c r="MTK1364" s="165"/>
      <c r="MTL1364" s="165"/>
      <c r="MTM1364" s="165"/>
      <c r="MTN1364" s="165"/>
      <c r="MTO1364" s="165"/>
      <c r="MTP1364" s="165"/>
      <c r="MTQ1364" s="165"/>
      <c r="MTR1364" s="165"/>
      <c r="MTS1364" s="165"/>
      <c r="MTT1364" s="165"/>
      <c r="MTU1364" s="165"/>
      <c r="MTV1364" s="165"/>
      <c r="MTW1364" s="165"/>
      <c r="MTX1364" s="165"/>
      <c r="MTY1364" s="165"/>
      <c r="MTZ1364" s="165"/>
      <c r="MUA1364" s="165"/>
      <c r="MUB1364" s="165"/>
      <c r="MUC1364" s="165"/>
      <c r="MUD1364" s="165"/>
      <c r="MUE1364" s="165"/>
      <c r="MUF1364" s="165"/>
      <c r="MUG1364" s="165"/>
      <c r="MUH1364" s="165"/>
      <c r="MUI1364" s="165"/>
      <c r="MUJ1364" s="165"/>
      <c r="MUK1364" s="165"/>
      <c r="MUL1364" s="165"/>
      <c r="MUM1364" s="165"/>
      <c r="MUN1364" s="165"/>
      <c r="MUO1364" s="165"/>
      <c r="MUP1364" s="165"/>
      <c r="MUQ1364" s="165"/>
      <c r="MUR1364" s="165"/>
      <c r="MUS1364" s="165"/>
      <c r="MUT1364" s="165"/>
      <c r="MUU1364" s="165"/>
      <c r="MUV1364" s="165"/>
      <c r="MUW1364" s="165"/>
      <c r="MUX1364" s="165"/>
      <c r="MUY1364" s="165"/>
      <c r="MUZ1364" s="165"/>
      <c r="MVA1364" s="165"/>
      <c r="MVB1364" s="165"/>
      <c r="MVC1364" s="165"/>
      <c r="MVD1364" s="165"/>
      <c r="MVE1364" s="165"/>
      <c r="MVF1364" s="165"/>
      <c r="MVG1364" s="165"/>
      <c r="MVH1364" s="165"/>
      <c r="MVI1364" s="165"/>
      <c r="MVJ1364" s="165"/>
      <c r="MVK1364" s="165"/>
      <c r="MVL1364" s="165"/>
      <c r="MVM1364" s="165"/>
      <c r="MVN1364" s="165"/>
      <c r="MVO1364" s="165"/>
      <c r="MVP1364" s="165"/>
      <c r="MVQ1364" s="165"/>
      <c r="MVR1364" s="165"/>
      <c r="MVS1364" s="165"/>
      <c r="MVT1364" s="165"/>
      <c r="MVU1364" s="165"/>
      <c r="MVV1364" s="165"/>
      <c r="MVW1364" s="165"/>
      <c r="MVX1364" s="165"/>
      <c r="MVY1364" s="165"/>
      <c r="MVZ1364" s="165"/>
      <c r="MWA1364" s="165"/>
      <c r="MWB1364" s="165"/>
      <c r="MWC1364" s="165"/>
      <c r="MWD1364" s="165"/>
      <c r="MWE1364" s="165"/>
      <c r="MWF1364" s="165"/>
      <c r="MWG1364" s="165"/>
      <c r="MWH1364" s="165"/>
      <c r="MWI1364" s="165"/>
      <c r="MWJ1364" s="165"/>
      <c r="MWK1364" s="165"/>
      <c r="MWL1364" s="165"/>
      <c r="MWM1364" s="165"/>
      <c r="MWN1364" s="165"/>
      <c r="MWO1364" s="165"/>
      <c r="MWP1364" s="165"/>
      <c r="MWQ1364" s="165"/>
      <c r="MWR1364" s="165"/>
      <c r="MWS1364" s="165"/>
      <c r="MWT1364" s="165"/>
      <c r="MWU1364" s="165"/>
      <c r="MWV1364" s="165"/>
      <c r="MWW1364" s="165"/>
      <c r="MWX1364" s="165"/>
      <c r="MWY1364" s="165"/>
      <c r="MWZ1364" s="165"/>
      <c r="MXA1364" s="165"/>
      <c r="MXB1364" s="165"/>
      <c r="MXC1364" s="165"/>
      <c r="MXD1364" s="165"/>
      <c r="MXE1364" s="165"/>
      <c r="MXF1364" s="165"/>
      <c r="MXG1364" s="165"/>
      <c r="MXH1364" s="165"/>
      <c r="MXI1364" s="165"/>
      <c r="MXJ1364" s="165"/>
      <c r="MXK1364" s="165"/>
      <c r="MXL1364" s="165"/>
      <c r="MXM1364" s="165"/>
      <c r="MXN1364" s="165"/>
      <c r="MXO1364" s="165"/>
      <c r="MXP1364" s="165"/>
      <c r="MXQ1364" s="165"/>
      <c r="MXR1364" s="165"/>
      <c r="MXS1364" s="165"/>
      <c r="MXT1364" s="165"/>
      <c r="MXU1364" s="165"/>
      <c r="MXV1364" s="165"/>
      <c r="MXW1364" s="165"/>
      <c r="MXX1364" s="165"/>
      <c r="MXY1364" s="165"/>
      <c r="MXZ1364" s="165"/>
      <c r="MYA1364" s="165"/>
      <c r="MYB1364" s="165"/>
      <c r="MYC1364" s="165"/>
      <c r="MYD1364" s="165"/>
      <c r="MYE1364" s="165"/>
      <c r="MYF1364" s="165"/>
      <c r="MYG1364" s="165"/>
      <c r="MYH1364" s="165"/>
      <c r="MYI1364" s="165"/>
      <c r="MYJ1364" s="165"/>
      <c r="MYK1364" s="165"/>
      <c r="MYL1364" s="165"/>
      <c r="MYM1364" s="165"/>
      <c r="MYN1364" s="165"/>
      <c r="MYO1364" s="165"/>
      <c r="MYP1364" s="165"/>
      <c r="MYQ1364" s="165"/>
      <c r="MYR1364" s="165"/>
      <c r="MYS1364" s="165"/>
      <c r="MYT1364" s="165"/>
      <c r="MYU1364" s="165"/>
      <c r="MYV1364" s="165"/>
      <c r="MYW1364" s="165"/>
      <c r="MYX1364" s="165"/>
      <c r="MYY1364" s="165"/>
      <c r="MYZ1364" s="165"/>
      <c r="MZA1364" s="165"/>
      <c r="MZB1364" s="165"/>
      <c r="MZC1364" s="165"/>
      <c r="MZD1364" s="165"/>
      <c r="MZE1364" s="165"/>
      <c r="MZF1364" s="165"/>
      <c r="MZG1364" s="165"/>
      <c r="MZH1364" s="165"/>
      <c r="MZI1364" s="165"/>
      <c r="MZJ1364" s="165"/>
      <c r="MZK1364" s="165"/>
      <c r="MZL1364" s="165"/>
      <c r="MZM1364" s="165"/>
      <c r="MZN1364" s="165"/>
      <c r="MZO1364" s="165"/>
      <c r="MZP1364" s="165"/>
      <c r="MZQ1364" s="165"/>
      <c r="MZR1364" s="165"/>
      <c r="MZS1364" s="165"/>
      <c r="MZT1364" s="165"/>
      <c r="MZU1364" s="165"/>
      <c r="MZV1364" s="165"/>
      <c r="MZW1364" s="165"/>
      <c r="MZX1364" s="165"/>
      <c r="MZY1364" s="165"/>
      <c r="MZZ1364" s="165"/>
      <c r="NAA1364" s="165"/>
      <c r="NAB1364" s="165"/>
      <c r="NAC1364" s="165"/>
      <c r="NAD1364" s="165"/>
      <c r="NAE1364" s="165"/>
      <c r="NAF1364" s="165"/>
      <c r="NAG1364" s="165"/>
      <c r="NAH1364" s="165"/>
      <c r="NAI1364" s="165"/>
      <c r="NAJ1364" s="165"/>
      <c r="NAK1364" s="165"/>
      <c r="NAL1364" s="165"/>
      <c r="NAM1364" s="165"/>
      <c r="NAN1364" s="165"/>
      <c r="NAO1364" s="165"/>
      <c r="NAP1364" s="165"/>
      <c r="NAQ1364" s="165"/>
      <c r="NAR1364" s="165"/>
      <c r="NAS1364" s="165"/>
      <c r="NAT1364" s="165"/>
      <c r="NAU1364" s="165"/>
      <c r="NAV1364" s="165"/>
      <c r="NAW1364" s="165"/>
      <c r="NAX1364" s="165"/>
      <c r="NAY1364" s="165"/>
      <c r="NAZ1364" s="165"/>
      <c r="NBA1364" s="165"/>
      <c r="NBB1364" s="165"/>
      <c r="NBC1364" s="165"/>
      <c r="NBD1364" s="165"/>
      <c r="NBE1364" s="165"/>
      <c r="NBF1364" s="165"/>
      <c r="NBG1364" s="165"/>
      <c r="NBH1364" s="165"/>
      <c r="NBI1364" s="165"/>
      <c r="NBJ1364" s="165"/>
      <c r="NBK1364" s="165"/>
      <c r="NBL1364" s="165"/>
      <c r="NBM1364" s="165"/>
      <c r="NBN1364" s="165"/>
      <c r="NBO1364" s="165"/>
      <c r="NBP1364" s="165"/>
      <c r="NBQ1364" s="165"/>
      <c r="NBR1364" s="165"/>
      <c r="NBS1364" s="165"/>
      <c r="NBT1364" s="165"/>
      <c r="NBU1364" s="165"/>
      <c r="NBV1364" s="165"/>
      <c r="NBW1364" s="165"/>
      <c r="NBX1364" s="165"/>
      <c r="NBY1364" s="165"/>
      <c r="NBZ1364" s="165"/>
      <c r="NCA1364" s="165"/>
      <c r="NCB1364" s="165"/>
      <c r="NCC1364" s="165"/>
      <c r="NCD1364" s="165"/>
      <c r="NCE1364" s="165"/>
      <c r="NCF1364" s="165"/>
      <c r="NCG1364" s="165"/>
      <c r="NCH1364" s="165"/>
      <c r="NCI1364" s="165"/>
      <c r="NCJ1364" s="165"/>
      <c r="NCK1364" s="165"/>
      <c r="NCL1364" s="165"/>
      <c r="NCM1364" s="165"/>
      <c r="NCN1364" s="165"/>
      <c r="NCO1364" s="165"/>
      <c r="NCP1364" s="165"/>
      <c r="NCQ1364" s="165"/>
      <c r="NCR1364" s="165"/>
      <c r="NCS1364" s="165"/>
      <c r="NCT1364" s="165"/>
      <c r="NCU1364" s="165"/>
      <c r="NCV1364" s="165"/>
      <c r="NCW1364" s="165"/>
      <c r="NCX1364" s="165"/>
      <c r="NCY1364" s="165"/>
      <c r="NCZ1364" s="165"/>
      <c r="NDA1364" s="165"/>
      <c r="NDB1364" s="165"/>
      <c r="NDC1364" s="165"/>
      <c r="NDD1364" s="165"/>
      <c r="NDE1364" s="165"/>
      <c r="NDF1364" s="165"/>
      <c r="NDG1364" s="165"/>
      <c r="NDH1364" s="165"/>
      <c r="NDI1364" s="165"/>
      <c r="NDJ1364" s="165"/>
      <c r="NDK1364" s="165"/>
      <c r="NDL1364" s="165"/>
      <c r="NDM1364" s="165"/>
      <c r="NDN1364" s="165"/>
      <c r="NDO1364" s="165"/>
      <c r="NDP1364" s="165"/>
      <c r="NDQ1364" s="165"/>
      <c r="NDR1364" s="165"/>
      <c r="NDS1364" s="165"/>
      <c r="NDT1364" s="165"/>
      <c r="NDU1364" s="165"/>
      <c r="NDV1364" s="165"/>
      <c r="NDW1364" s="165"/>
      <c r="NDX1364" s="165"/>
      <c r="NDY1364" s="165"/>
      <c r="NDZ1364" s="165"/>
      <c r="NEA1364" s="165"/>
      <c r="NEB1364" s="165"/>
      <c r="NEC1364" s="165"/>
      <c r="NED1364" s="165"/>
      <c r="NEE1364" s="165"/>
      <c r="NEF1364" s="165"/>
      <c r="NEG1364" s="165"/>
      <c r="NEH1364" s="165"/>
      <c r="NEI1364" s="165"/>
      <c r="NEJ1364" s="165"/>
      <c r="NEK1364" s="165"/>
      <c r="NEL1364" s="165"/>
      <c r="NEM1364" s="165"/>
      <c r="NEN1364" s="165"/>
      <c r="NEO1364" s="165"/>
      <c r="NEP1364" s="165"/>
      <c r="NEQ1364" s="165"/>
      <c r="NER1364" s="165"/>
      <c r="NES1364" s="165"/>
      <c r="NET1364" s="165"/>
      <c r="NEU1364" s="165"/>
      <c r="NEV1364" s="165"/>
      <c r="NEW1364" s="165"/>
      <c r="NEX1364" s="165"/>
      <c r="NEY1364" s="165"/>
      <c r="NEZ1364" s="165"/>
      <c r="NFA1364" s="165"/>
      <c r="NFB1364" s="165"/>
      <c r="NFC1364" s="165"/>
      <c r="NFD1364" s="165"/>
      <c r="NFE1364" s="165"/>
      <c r="NFF1364" s="165"/>
      <c r="NFG1364" s="165"/>
      <c r="NFH1364" s="165"/>
      <c r="NFI1364" s="165"/>
      <c r="NFJ1364" s="165"/>
      <c r="NFK1364" s="165"/>
      <c r="NFL1364" s="165"/>
      <c r="NFM1364" s="165"/>
      <c r="NFN1364" s="165"/>
      <c r="NFO1364" s="165"/>
      <c r="NFP1364" s="165"/>
      <c r="NFQ1364" s="165"/>
      <c r="NFR1364" s="165"/>
      <c r="NFS1364" s="165"/>
      <c r="NFT1364" s="165"/>
      <c r="NFU1364" s="165"/>
      <c r="NFV1364" s="165"/>
      <c r="NFW1364" s="165"/>
      <c r="NFX1364" s="165"/>
      <c r="NFY1364" s="165"/>
      <c r="NFZ1364" s="165"/>
      <c r="NGA1364" s="165"/>
      <c r="NGB1364" s="165"/>
      <c r="NGC1364" s="165"/>
      <c r="NGD1364" s="165"/>
      <c r="NGE1364" s="165"/>
      <c r="NGF1364" s="165"/>
      <c r="NGG1364" s="165"/>
      <c r="NGH1364" s="165"/>
      <c r="NGI1364" s="165"/>
      <c r="NGJ1364" s="165"/>
      <c r="NGK1364" s="165"/>
      <c r="NGL1364" s="165"/>
      <c r="NGM1364" s="165"/>
      <c r="NGN1364" s="165"/>
      <c r="NGO1364" s="165"/>
      <c r="NGP1364" s="165"/>
      <c r="NGQ1364" s="165"/>
      <c r="NGR1364" s="165"/>
      <c r="NGS1364" s="165"/>
      <c r="NGT1364" s="165"/>
      <c r="NGU1364" s="165"/>
      <c r="NGV1364" s="165"/>
      <c r="NGW1364" s="165"/>
      <c r="NGX1364" s="165"/>
      <c r="NGY1364" s="165"/>
      <c r="NGZ1364" s="165"/>
      <c r="NHA1364" s="165"/>
      <c r="NHB1364" s="165"/>
      <c r="NHC1364" s="165"/>
      <c r="NHD1364" s="165"/>
      <c r="NHE1364" s="165"/>
      <c r="NHF1364" s="165"/>
      <c r="NHG1364" s="165"/>
      <c r="NHH1364" s="165"/>
      <c r="NHI1364" s="165"/>
      <c r="NHJ1364" s="165"/>
      <c r="NHK1364" s="165"/>
      <c r="NHL1364" s="165"/>
      <c r="NHM1364" s="165"/>
      <c r="NHN1364" s="165"/>
      <c r="NHO1364" s="165"/>
      <c r="NHP1364" s="165"/>
      <c r="NHQ1364" s="165"/>
      <c r="NHR1364" s="165"/>
      <c r="NHS1364" s="165"/>
      <c r="NHT1364" s="165"/>
      <c r="NHU1364" s="165"/>
      <c r="NHV1364" s="165"/>
      <c r="NHW1364" s="165"/>
      <c r="NHX1364" s="165"/>
      <c r="NHY1364" s="165"/>
      <c r="NHZ1364" s="165"/>
      <c r="NIA1364" s="165"/>
      <c r="NIB1364" s="165"/>
      <c r="NIC1364" s="165"/>
      <c r="NID1364" s="165"/>
      <c r="NIE1364" s="165"/>
      <c r="NIF1364" s="165"/>
      <c r="NIG1364" s="165"/>
      <c r="NIH1364" s="165"/>
      <c r="NII1364" s="165"/>
      <c r="NIJ1364" s="165"/>
      <c r="NIK1364" s="165"/>
      <c r="NIL1364" s="165"/>
      <c r="NIM1364" s="165"/>
      <c r="NIN1364" s="165"/>
      <c r="NIO1364" s="165"/>
      <c r="NIP1364" s="165"/>
      <c r="NIQ1364" s="165"/>
      <c r="NIR1364" s="165"/>
      <c r="NIS1364" s="165"/>
      <c r="NIT1364" s="165"/>
      <c r="NIU1364" s="165"/>
      <c r="NIV1364" s="165"/>
      <c r="NIW1364" s="165"/>
      <c r="NIX1364" s="165"/>
      <c r="NIY1364" s="165"/>
      <c r="NIZ1364" s="165"/>
      <c r="NJA1364" s="165"/>
      <c r="NJB1364" s="165"/>
      <c r="NJC1364" s="165"/>
      <c r="NJD1364" s="165"/>
      <c r="NJE1364" s="165"/>
      <c r="NJF1364" s="165"/>
      <c r="NJG1364" s="165"/>
      <c r="NJH1364" s="165"/>
      <c r="NJI1364" s="165"/>
      <c r="NJJ1364" s="165"/>
      <c r="NJK1364" s="165"/>
      <c r="NJL1364" s="165"/>
      <c r="NJM1364" s="165"/>
      <c r="NJN1364" s="165"/>
      <c r="NJO1364" s="165"/>
      <c r="NJP1364" s="165"/>
      <c r="NJQ1364" s="165"/>
      <c r="NJR1364" s="165"/>
      <c r="NJS1364" s="165"/>
      <c r="NJT1364" s="165"/>
      <c r="NJU1364" s="165"/>
      <c r="NJV1364" s="165"/>
      <c r="NJW1364" s="165"/>
      <c r="NJX1364" s="165"/>
      <c r="NJY1364" s="165"/>
      <c r="NJZ1364" s="165"/>
      <c r="NKA1364" s="165"/>
      <c r="NKB1364" s="165"/>
      <c r="NKC1364" s="165"/>
      <c r="NKD1364" s="165"/>
      <c r="NKE1364" s="165"/>
      <c r="NKF1364" s="165"/>
      <c r="NKG1364" s="165"/>
      <c r="NKH1364" s="165"/>
      <c r="NKI1364" s="165"/>
      <c r="NKJ1364" s="165"/>
      <c r="NKK1364" s="165"/>
      <c r="NKL1364" s="165"/>
      <c r="NKM1364" s="165"/>
      <c r="NKN1364" s="165"/>
      <c r="NKO1364" s="165"/>
      <c r="NKP1364" s="165"/>
      <c r="NKQ1364" s="165"/>
      <c r="NKR1364" s="165"/>
      <c r="NKS1364" s="165"/>
      <c r="NKT1364" s="165"/>
      <c r="NKU1364" s="165"/>
      <c r="NKV1364" s="165"/>
      <c r="NKW1364" s="165"/>
      <c r="NKX1364" s="165"/>
      <c r="NKY1364" s="165"/>
      <c r="NKZ1364" s="165"/>
      <c r="NLA1364" s="165"/>
      <c r="NLB1364" s="165"/>
      <c r="NLC1364" s="165"/>
      <c r="NLD1364" s="165"/>
      <c r="NLE1364" s="165"/>
      <c r="NLF1364" s="165"/>
      <c r="NLG1364" s="165"/>
      <c r="NLH1364" s="165"/>
      <c r="NLI1364" s="165"/>
      <c r="NLJ1364" s="165"/>
      <c r="NLK1364" s="165"/>
      <c r="NLL1364" s="165"/>
      <c r="NLM1364" s="165"/>
      <c r="NLN1364" s="165"/>
      <c r="NLO1364" s="165"/>
      <c r="NLP1364" s="165"/>
      <c r="NLQ1364" s="165"/>
      <c r="NLR1364" s="165"/>
      <c r="NLS1364" s="165"/>
      <c r="NLT1364" s="165"/>
      <c r="NLU1364" s="165"/>
      <c r="NLV1364" s="165"/>
      <c r="NLW1364" s="165"/>
      <c r="NLX1364" s="165"/>
      <c r="NLY1364" s="165"/>
      <c r="NLZ1364" s="165"/>
      <c r="NMA1364" s="165"/>
      <c r="NMB1364" s="165"/>
      <c r="NMC1364" s="165"/>
      <c r="NMD1364" s="165"/>
      <c r="NME1364" s="165"/>
      <c r="NMF1364" s="165"/>
      <c r="NMG1364" s="165"/>
      <c r="NMH1364" s="165"/>
      <c r="NMI1364" s="165"/>
      <c r="NMJ1364" s="165"/>
      <c r="NMK1364" s="165"/>
      <c r="NML1364" s="165"/>
      <c r="NMM1364" s="165"/>
      <c r="NMN1364" s="165"/>
      <c r="NMO1364" s="165"/>
      <c r="NMP1364" s="165"/>
      <c r="NMQ1364" s="165"/>
      <c r="NMR1364" s="165"/>
      <c r="NMS1364" s="165"/>
      <c r="NMT1364" s="165"/>
      <c r="NMU1364" s="165"/>
      <c r="NMV1364" s="165"/>
      <c r="NMW1364" s="165"/>
      <c r="NMX1364" s="165"/>
      <c r="NMY1364" s="165"/>
      <c r="NMZ1364" s="165"/>
      <c r="NNA1364" s="165"/>
      <c r="NNB1364" s="165"/>
      <c r="NNC1364" s="165"/>
      <c r="NND1364" s="165"/>
      <c r="NNE1364" s="165"/>
      <c r="NNF1364" s="165"/>
      <c r="NNG1364" s="165"/>
      <c r="NNH1364" s="165"/>
      <c r="NNI1364" s="165"/>
      <c r="NNJ1364" s="165"/>
      <c r="NNK1364" s="165"/>
      <c r="NNL1364" s="165"/>
      <c r="NNM1364" s="165"/>
      <c r="NNN1364" s="165"/>
      <c r="NNO1364" s="165"/>
      <c r="NNP1364" s="165"/>
      <c r="NNQ1364" s="165"/>
      <c r="NNR1364" s="165"/>
      <c r="NNS1364" s="165"/>
      <c r="NNT1364" s="165"/>
      <c r="NNU1364" s="165"/>
      <c r="NNV1364" s="165"/>
      <c r="NNW1364" s="165"/>
      <c r="NNX1364" s="165"/>
      <c r="NNY1364" s="165"/>
      <c r="NNZ1364" s="165"/>
      <c r="NOA1364" s="165"/>
      <c r="NOB1364" s="165"/>
      <c r="NOC1364" s="165"/>
      <c r="NOD1364" s="165"/>
      <c r="NOE1364" s="165"/>
      <c r="NOF1364" s="165"/>
      <c r="NOG1364" s="165"/>
      <c r="NOH1364" s="165"/>
      <c r="NOI1364" s="165"/>
      <c r="NOJ1364" s="165"/>
      <c r="NOK1364" s="165"/>
      <c r="NOL1364" s="165"/>
      <c r="NOM1364" s="165"/>
      <c r="NON1364" s="165"/>
      <c r="NOO1364" s="165"/>
      <c r="NOP1364" s="165"/>
      <c r="NOQ1364" s="165"/>
      <c r="NOR1364" s="165"/>
      <c r="NOS1364" s="165"/>
      <c r="NOT1364" s="165"/>
      <c r="NOU1364" s="165"/>
      <c r="NOV1364" s="165"/>
      <c r="NOW1364" s="165"/>
      <c r="NOX1364" s="165"/>
      <c r="NOY1364" s="165"/>
      <c r="NOZ1364" s="165"/>
      <c r="NPA1364" s="165"/>
      <c r="NPB1364" s="165"/>
      <c r="NPC1364" s="165"/>
      <c r="NPD1364" s="165"/>
      <c r="NPE1364" s="165"/>
      <c r="NPF1364" s="165"/>
      <c r="NPG1364" s="165"/>
      <c r="NPH1364" s="165"/>
      <c r="NPI1364" s="165"/>
      <c r="NPJ1364" s="165"/>
      <c r="NPK1364" s="165"/>
      <c r="NPL1364" s="165"/>
      <c r="NPM1364" s="165"/>
      <c r="NPN1364" s="165"/>
      <c r="NPO1364" s="165"/>
      <c r="NPP1364" s="165"/>
      <c r="NPQ1364" s="165"/>
      <c r="NPR1364" s="165"/>
      <c r="NPS1364" s="165"/>
      <c r="NPT1364" s="165"/>
      <c r="NPU1364" s="165"/>
      <c r="NPV1364" s="165"/>
      <c r="NPW1364" s="165"/>
      <c r="NPX1364" s="165"/>
      <c r="NPY1364" s="165"/>
      <c r="NPZ1364" s="165"/>
      <c r="NQA1364" s="165"/>
      <c r="NQB1364" s="165"/>
      <c r="NQC1364" s="165"/>
      <c r="NQD1364" s="165"/>
      <c r="NQE1364" s="165"/>
      <c r="NQF1364" s="165"/>
      <c r="NQG1364" s="165"/>
      <c r="NQH1364" s="165"/>
      <c r="NQI1364" s="165"/>
      <c r="NQJ1364" s="165"/>
      <c r="NQK1364" s="165"/>
      <c r="NQL1364" s="165"/>
      <c r="NQM1364" s="165"/>
      <c r="NQN1364" s="165"/>
      <c r="NQO1364" s="165"/>
      <c r="NQP1364" s="165"/>
      <c r="NQQ1364" s="165"/>
      <c r="NQR1364" s="165"/>
      <c r="NQS1364" s="165"/>
      <c r="NQT1364" s="165"/>
      <c r="NQU1364" s="165"/>
      <c r="NQV1364" s="165"/>
      <c r="NQW1364" s="165"/>
      <c r="NQX1364" s="165"/>
      <c r="NQY1364" s="165"/>
      <c r="NQZ1364" s="165"/>
      <c r="NRA1364" s="165"/>
      <c r="NRB1364" s="165"/>
      <c r="NRC1364" s="165"/>
      <c r="NRD1364" s="165"/>
      <c r="NRE1364" s="165"/>
      <c r="NRF1364" s="165"/>
      <c r="NRG1364" s="165"/>
      <c r="NRH1364" s="165"/>
      <c r="NRI1364" s="165"/>
      <c r="NRJ1364" s="165"/>
      <c r="NRK1364" s="165"/>
      <c r="NRL1364" s="165"/>
      <c r="NRM1364" s="165"/>
      <c r="NRN1364" s="165"/>
      <c r="NRO1364" s="165"/>
      <c r="NRP1364" s="165"/>
      <c r="NRQ1364" s="165"/>
      <c r="NRR1364" s="165"/>
      <c r="NRS1364" s="165"/>
      <c r="NRT1364" s="165"/>
      <c r="NRU1364" s="165"/>
      <c r="NRV1364" s="165"/>
      <c r="NRW1364" s="165"/>
      <c r="NRX1364" s="165"/>
      <c r="NRY1364" s="165"/>
      <c r="NRZ1364" s="165"/>
      <c r="NSA1364" s="165"/>
      <c r="NSB1364" s="165"/>
      <c r="NSC1364" s="165"/>
      <c r="NSD1364" s="165"/>
      <c r="NSE1364" s="165"/>
      <c r="NSF1364" s="165"/>
      <c r="NSG1364" s="165"/>
      <c r="NSH1364" s="165"/>
      <c r="NSI1364" s="165"/>
      <c r="NSJ1364" s="165"/>
      <c r="NSK1364" s="165"/>
      <c r="NSL1364" s="165"/>
      <c r="NSM1364" s="165"/>
      <c r="NSN1364" s="165"/>
      <c r="NSO1364" s="165"/>
      <c r="NSP1364" s="165"/>
      <c r="NSQ1364" s="165"/>
      <c r="NSR1364" s="165"/>
      <c r="NSS1364" s="165"/>
      <c r="NST1364" s="165"/>
      <c r="NSU1364" s="165"/>
      <c r="NSV1364" s="165"/>
      <c r="NSW1364" s="165"/>
      <c r="NSX1364" s="165"/>
      <c r="NSY1364" s="165"/>
      <c r="NSZ1364" s="165"/>
      <c r="NTA1364" s="165"/>
      <c r="NTB1364" s="165"/>
      <c r="NTC1364" s="165"/>
      <c r="NTD1364" s="165"/>
      <c r="NTE1364" s="165"/>
      <c r="NTF1364" s="165"/>
      <c r="NTG1364" s="165"/>
      <c r="NTH1364" s="165"/>
      <c r="NTI1364" s="165"/>
      <c r="NTJ1364" s="165"/>
      <c r="NTK1364" s="165"/>
      <c r="NTL1364" s="165"/>
      <c r="NTM1364" s="165"/>
      <c r="NTN1364" s="165"/>
      <c r="NTO1364" s="165"/>
      <c r="NTP1364" s="165"/>
      <c r="NTQ1364" s="165"/>
      <c r="NTR1364" s="165"/>
      <c r="NTS1364" s="165"/>
      <c r="NTT1364" s="165"/>
      <c r="NTU1364" s="165"/>
      <c r="NTV1364" s="165"/>
      <c r="NTW1364" s="165"/>
      <c r="NTX1364" s="165"/>
      <c r="NTY1364" s="165"/>
      <c r="NTZ1364" s="165"/>
      <c r="NUA1364" s="165"/>
      <c r="NUB1364" s="165"/>
      <c r="NUC1364" s="165"/>
      <c r="NUD1364" s="165"/>
      <c r="NUE1364" s="165"/>
      <c r="NUF1364" s="165"/>
      <c r="NUG1364" s="165"/>
      <c r="NUH1364" s="165"/>
      <c r="NUI1364" s="165"/>
      <c r="NUJ1364" s="165"/>
      <c r="NUK1364" s="165"/>
      <c r="NUL1364" s="165"/>
      <c r="NUM1364" s="165"/>
      <c r="NUN1364" s="165"/>
      <c r="NUO1364" s="165"/>
      <c r="NUP1364" s="165"/>
      <c r="NUQ1364" s="165"/>
      <c r="NUR1364" s="165"/>
      <c r="NUS1364" s="165"/>
      <c r="NUT1364" s="165"/>
      <c r="NUU1364" s="165"/>
      <c r="NUV1364" s="165"/>
      <c r="NUW1364" s="165"/>
      <c r="NUX1364" s="165"/>
      <c r="NUY1364" s="165"/>
      <c r="NUZ1364" s="165"/>
      <c r="NVA1364" s="165"/>
      <c r="NVB1364" s="165"/>
      <c r="NVC1364" s="165"/>
      <c r="NVD1364" s="165"/>
      <c r="NVE1364" s="165"/>
      <c r="NVF1364" s="165"/>
      <c r="NVG1364" s="165"/>
      <c r="NVH1364" s="165"/>
      <c r="NVI1364" s="165"/>
      <c r="NVJ1364" s="165"/>
      <c r="NVK1364" s="165"/>
      <c r="NVL1364" s="165"/>
      <c r="NVM1364" s="165"/>
      <c r="NVN1364" s="165"/>
      <c r="NVO1364" s="165"/>
      <c r="NVP1364" s="165"/>
      <c r="NVQ1364" s="165"/>
      <c r="NVR1364" s="165"/>
      <c r="NVS1364" s="165"/>
      <c r="NVT1364" s="165"/>
      <c r="NVU1364" s="165"/>
      <c r="NVV1364" s="165"/>
      <c r="NVW1364" s="165"/>
      <c r="NVX1364" s="165"/>
      <c r="NVY1364" s="165"/>
      <c r="NVZ1364" s="165"/>
      <c r="NWA1364" s="165"/>
      <c r="NWB1364" s="165"/>
      <c r="NWC1364" s="165"/>
      <c r="NWD1364" s="165"/>
      <c r="NWE1364" s="165"/>
      <c r="NWF1364" s="165"/>
      <c r="NWG1364" s="165"/>
      <c r="NWH1364" s="165"/>
      <c r="NWI1364" s="165"/>
      <c r="NWJ1364" s="165"/>
      <c r="NWK1364" s="165"/>
      <c r="NWL1364" s="165"/>
      <c r="NWM1364" s="165"/>
      <c r="NWN1364" s="165"/>
      <c r="NWO1364" s="165"/>
      <c r="NWP1364" s="165"/>
      <c r="NWQ1364" s="165"/>
      <c r="NWR1364" s="165"/>
      <c r="NWS1364" s="165"/>
      <c r="NWT1364" s="165"/>
      <c r="NWU1364" s="165"/>
      <c r="NWV1364" s="165"/>
      <c r="NWW1364" s="165"/>
      <c r="NWX1364" s="165"/>
      <c r="NWY1364" s="165"/>
      <c r="NWZ1364" s="165"/>
      <c r="NXA1364" s="165"/>
      <c r="NXB1364" s="165"/>
      <c r="NXC1364" s="165"/>
      <c r="NXD1364" s="165"/>
      <c r="NXE1364" s="165"/>
      <c r="NXF1364" s="165"/>
      <c r="NXG1364" s="165"/>
      <c r="NXH1364" s="165"/>
      <c r="NXI1364" s="165"/>
      <c r="NXJ1364" s="165"/>
      <c r="NXK1364" s="165"/>
      <c r="NXL1364" s="165"/>
      <c r="NXM1364" s="165"/>
      <c r="NXN1364" s="165"/>
      <c r="NXO1364" s="165"/>
      <c r="NXP1364" s="165"/>
      <c r="NXQ1364" s="165"/>
      <c r="NXR1364" s="165"/>
      <c r="NXS1364" s="165"/>
      <c r="NXT1364" s="165"/>
      <c r="NXU1364" s="165"/>
      <c r="NXV1364" s="165"/>
      <c r="NXW1364" s="165"/>
      <c r="NXX1364" s="165"/>
      <c r="NXY1364" s="165"/>
      <c r="NXZ1364" s="165"/>
      <c r="NYA1364" s="165"/>
      <c r="NYB1364" s="165"/>
      <c r="NYC1364" s="165"/>
      <c r="NYD1364" s="165"/>
      <c r="NYE1364" s="165"/>
      <c r="NYF1364" s="165"/>
      <c r="NYG1364" s="165"/>
      <c r="NYH1364" s="165"/>
      <c r="NYI1364" s="165"/>
      <c r="NYJ1364" s="165"/>
      <c r="NYK1364" s="165"/>
      <c r="NYL1364" s="165"/>
      <c r="NYM1364" s="165"/>
      <c r="NYN1364" s="165"/>
      <c r="NYO1364" s="165"/>
      <c r="NYP1364" s="165"/>
      <c r="NYQ1364" s="165"/>
      <c r="NYR1364" s="165"/>
      <c r="NYS1364" s="165"/>
      <c r="NYT1364" s="165"/>
      <c r="NYU1364" s="165"/>
      <c r="NYV1364" s="165"/>
      <c r="NYW1364" s="165"/>
      <c r="NYX1364" s="165"/>
      <c r="NYY1364" s="165"/>
      <c r="NYZ1364" s="165"/>
      <c r="NZA1364" s="165"/>
      <c r="NZB1364" s="165"/>
      <c r="NZC1364" s="165"/>
      <c r="NZD1364" s="165"/>
      <c r="NZE1364" s="165"/>
      <c r="NZF1364" s="165"/>
      <c r="NZG1364" s="165"/>
      <c r="NZH1364" s="165"/>
      <c r="NZI1364" s="165"/>
      <c r="NZJ1364" s="165"/>
      <c r="NZK1364" s="165"/>
      <c r="NZL1364" s="165"/>
      <c r="NZM1364" s="165"/>
      <c r="NZN1364" s="165"/>
      <c r="NZO1364" s="165"/>
      <c r="NZP1364" s="165"/>
      <c r="NZQ1364" s="165"/>
      <c r="NZR1364" s="165"/>
      <c r="NZS1364" s="165"/>
      <c r="NZT1364" s="165"/>
      <c r="NZU1364" s="165"/>
      <c r="NZV1364" s="165"/>
      <c r="NZW1364" s="165"/>
      <c r="NZX1364" s="165"/>
      <c r="NZY1364" s="165"/>
      <c r="NZZ1364" s="165"/>
      <c r="OAA1364" s="165"/>
      <c r="OAB1364" s="165"/>
      <c r="OAC1364" s="165"/>
      <c r="OAD1364" s="165"/>
      <c r="OAE1364" s="165"/>
      <c r="OAF1364" s="165"/>
      <c r="OAG1364" s="165"/>
      <c r="OAH1364" s="165"/>
      <c r="OAI1364" s="165"/>
      <c r="OAJ1364" s="165"/>
      <c r="OAK1364" s="165"/>
      <c r="OAL1364" s="165"/>
      <c r="OAM1364" s="165"/>
      <c r="OAN1364" s="165"/>
      <c r="OAO1364" s="165"/>
      <c r="OAP1364" s="165"/>
      <c r="OAQ1364" s="165"/>
      <c r="OAR1364" s="165"/>
      <c r="OAS1364" s="165"/>
      <c r="OAT1364" s="165"/>
      <c r="OAU1364" s="165"/>
      <c r="OAV1364" s="165"/>
      <c r="OAW1364" s="165"/>
      <c r="OAX1364" s="165"/>
      <c r="OAY1364" s="165"/>
      <c r="OAZ1364" s="165"/>
      <c r="OBA1364" s="165"/>
      <c r="OBB1364" s="165"/>
      <c r="OBC1364" s="165"/>
      <c r="OBD1364" s="165"/>
      <c r="OBE1364" s="165"/>
      <c r="OBF1364" s="165"/>
      <c r="OBG1364" s="165"/>
      <c r="OBH1364" s="165"/>
      <c r="OBI1364" s="165"/>
      <c r="OBJ1364" s="165"/>
      <c r="OBK1364" s="165"/>
      <c r="OBL1364" s="165"/>
      <c r="OBM1364" s="165"/>
      <c r="OBN1364" s="165"/>
      <c r="OBO1364" s="165"/>
      <c r="OBP1364" s="165"/>
      <c r="OBQ1364" s="165"/>
      <c r="OBR1364" s="165"/>
      <c r="OBS1364" s="165"/>
      <c r="OBT1364" s="165"/>
      <c r="OBU1364" s="165"/>
      <c r="OBV1364" s="165"/>
      <c r="OBW1364" s="165"/>
      <c r="OBX1364" s="165"/>
      <c r="OBY1364" s="165"/>
      <c r="OBZ1364" s="165"/>
      <c r="OCA1364" s="165"/>
      <c r="OCB1364" s="165"/>
      <c r="OCC1364" s="165"/>
      <c r="OCD1364" s="165"/>
      <c r="OCE1364" s="165"/>
      <c r="OCF1364" s="165"/>
      <c r="OCG1364" s="165"/>
      <c r="OCH1364" s="165"/>
      <c r="OCI1364" s="165"/>
      <c r="OCJ1364" s="165"/>
      <c r="OCK1364" s="165"/>
      <c r="OCL1364" s="165"/>
      <c r="OCM1364" s="165"/>
      <c r="OCN1364" s="165"/>
      <c r="OCO1364" s="165"/>
      <c r="OCP1364" s="165"/>
      <c r="OCQ1364" s="165"/>
      <c r="OCR1364" s="165"/>
      <c r="OCS1364" s="165"/>
      <c r="OCT1364" s="165"/>
      <c r="OCU1364" s="165"/>
      <c r="OCV1364" s="165"/>
      <c r="OCW1364" s="165"/>
      <c r="OCX1364" s="165"/>
      <c r="OCY1364" s="165"/>
      <c r="OCZ1364" s="165"/>
      <c r="ODA1364" s="165"/>
      <c r="ODB1364" s="165"/>
      <c r="ODC1364" s="165"/>
      <c r="ODD1364" s="165"/>
      <c r="ODE1364" s="165"/>
      <c r="ODF1364" s="165"/>
      <c r="ODG1364" s="165"/>
      <c r="ODH1364" s="165"/>
      <c r="ODI1364" s="165"/>
      <c r="ODJ1364" s="165"/>
      <c r="ODK1364" s="165"/>
      <c r="ODL1364" s="165"/>
      <c r="ODM1364" s="165"/>
      <c r="ODN1364" s="165"/>
      <c r="ODO1364" s="165"/>
      <c r="ODP1364" s="165"/>
      <c r="ODQ1364" s="165"/>
      <c r="ODR1364" s="165"/>
      <c r="ODS1364" s="165"/>
      <c r="ODT1364" s="165"/>
      <c r="ODU1364" s="165"/>
      <c r="ODV1364" s="165"/>
      <c r="ODW1364" s="165"/>
      <c r="ODX1364" s="165"/>
      <c r="ODY1364" s="165"/>
      <c r="ODZ1364" s="165"/>
      <c r="OEA1364" s="165"/>
      <c r="OEB1364" s="165"/>
      <c r="OEC1364" s="165"/>
      <c r="OED1364" s="165"/>
      <c r="OEE1364" s="165"/>
      <c r="OEF1364" s="165"/>
      <c r="OEG1364" s="165"/>
      <c r="OEH1364" s="165"/>
      <c r="OEI1364" s="165"/>
      <c r="OEJ1364" s="165"/>
      <c r="OEK1364" s="165"/>
      <c r="OEL1364" s="165"/>
      <c r="OEM1364" s="165"/>
      <c r="OEN1364" s="165"/>
      <c r="OEO1364" s="165"/>
      <c r="OEP1364" s="165"/>
      <c r="OEQ1364" s="165"/>
      <c r="OER1364" s="165"/>
      <c r="OES1364" s="165"/>
      <c r="OET1364" s="165"/>
      <c r="OEU1364" s="165"/>
      <c r="OEV1364" s="165"/>
      <c r="OEW1364" s="165"/>
      <c r="OEX1364" s="165"/>
      <c r="OEY1364" s="165"/>
      <c r="OEZ1364" s="165"/>
      <c r="OFA1364" s="165"/>
      <c r="OFB1364" s="165"/>
      <c r="OFC1364" s="165"/>
      <c r="OFD1364" s="165"/>
      <c r="OFE1364" s="165"/>
      <c r="OFF1364" s="165"/>
      <c r="OFG1364" s="165"/>
      <c r="OFH1364" s="165"/>
      <c r="OFI1364" s="165"/>
      <c r="OFJ1364" s="165"/>
      <c r="OFK1364" s="165"/>
      <c r="OFL1364" s="165"/>
      <c r="OFM1364" s="165"/>
      <c r="OFN1364" s="165"/>
      <c r="OFO1364" s="165"/>
      <c r="OFP1364" s="165"/>
      <c r="OFQ1364" s="165"/>
      <c r="OFR1364" s="165"/>
      <c r="OFS1364" s="165"/>
      <c r="OFT1364" s="165"/>
      <c r="OFU1364" s="165"/>
      <c r="OFV1364" s="165"/>
      <c r="OFW1364" s="165"/>
      <c r="OFX1364" s="165"/>
      <c r="OFY1364" s="165"/>
      <c r="OFZ1364" s="165"/>
      <c r="OGA1364" s="165"/>
      <c r="OGB1364" s="165"/>
      <c r="OGC1364" s="165"/>
      <c r="OGD1364" s="165"/>
      <c r="OGE1364" s="165"/>
      <c r="OGF1364" s="165"/>
      <c r="OGG1364" s="165"/>
      <c r="OGH1364" s="165"/>
      <c r="OGI1364" s="165"/>
      <c r="OGJ1364" s="165"/>
      <c r="OGK1364" s="165"/>
      <c r="OGL1364" s="165"/>
      <c r="OGM1364" s="165"/>
      <c r="OGN1364" s="165"/>
      <c r="OGO1364" s="165"/>
      <c r="OGP1364" s="165"/>
      <c r="OGQ1364" s="165"/>
      <c r="OGR1364" s="165"/>
      <c r="OGS1364" s="165"/>
      <c r="OGT1364" s="165"/>
      <c r="OGU1364" s="165"/>
      <c r="OGV1364" s="165"/>
      <c r="OGW1364" s="165"/>
      <c r="OGX1364" s="165"/>
      <c r="OGY1364" s="165"/>
      <c r="OGZ1364" s="165"/>
      <c r="OHA1364" s="165"/>
      <c r="OHB1364" s="165"/>
      <c r="OHC1364" s="165"/>
      <c r="OHD1364" s="165"/>
      <c r="OHE1364" s="165"/>
      <c r="OHF1364" s="165"/>
      <c r="OHG1364" s="165"/>
      <c r="OHH1364" s="165"/>
      <c r="OHI1364" s="165"/>
      <c r="OHJ1364" s="165"/>
      <c r="OHK1364" s="165"/>
      <c r="OHL1364" s="165"/>
      <c r="OHM1364" s="165"/>
      <c r="OHN1364" s="165"/>
      <c r="OHO1364" s="165"/>
      <c r="OHP1364" s="165"/>
      <c r="OHQ1364" s="165"/>
      <c r="OHR1364" s="165"/>
      <c r="OHS1364" s="165"/>
      <c r="OHT1364" s="165"/>
      <c r="OHU1364" s="165"/>
      <c r="OHV1364" s="165"/>
      <c r="OHW1364" s="165"/>
      <c r="OHX1364" s="165"/>
      <c r="OHY1364" s="165"/>
      <c r="OHZ1364" s="165"/>
      <c r="OIA1364" s="165"/>
      <c r="OIB1364" s="165"/>
      <c r="OIC1364" s="165"/>
      <c r="OID1364" s="165"/>
      <c r="OIE1364" s="165"/>
      <c r="OIF1364" s="165"/>
      <c r="OIG1364" s="165"/>
      <c r="OIH1364" s="165"/>
      <c r="OII1364" s="165"/>
      <c r="OIJ1364" s="165"/>
      <c r="OIK1364" s="165"/>
      <c r="OIL1364" s="165"/>
      <c r="OIM1364" s="165"/>
      <c r="OIN1364" s="165"/>
      <c r="OIO1364" s="165"/>
      <c r="OIP1364" s="165"/>
      <c r="OIQ1364" s="165"/>
      <c r="OIR1364" s="165"/>
      <c r="OIS1364" s="165"/>
      <c r="OIT1364" s="165"/>
      <c r="OIU1364" s="165"/>
      <c r="OIV1364" s="165"/>
      <c r="OIW1364" s="165"/>
      <c r="OIX1364" s="165"/>
      <c r="OIY1364" s="165"/>
      <c r="OIZ1364" s="165"/>
      <c r="OJA1364" s="165"/>
      <c r="OJB1364" s="165"/>
      <c r="OJC1364" s="165"/>
      <c r="OJD1364" s="165"/>
      <c r="OJE1364" s="165"/>
      <c r="OJF1364" s="165"/>
      <c r="OJG1364" s="165"/>
      <c r="OJH1364" s="165"/>
      <c r="OJI1364" s="165"/>
      <c r="OJJ1364" s="165"/>
      <c r="OJK1364" s="165"/>
      <c r="OJL1364" s="165"/>
      <c r="OJM1364" s="165"/>
      <c r="OJN1364" s="165"/>
      <c r="OJO1364" s="165"/>
      <c r="OJP1364" s="165"/>
      <c r="OJQ1364" s="165"/>
      <c r="OJR1364" s="165"/>
      <c r="OJS1364" s="165"/>
      <c r="OJT1364" s="165"/>
      <c r="OJU1364" s="165"/>
      <c r="OJV1364" s="165"/>
      <c r="OJW1364" s="165"/>
      <c r="OJX1364" s="165"/>
      <c r="OJY1364" s="165"/>
      <c r="OJZ1364" s="165"/>
      <c r="OKA1364" s="165"/>
      <c r="OKB1364" s="165"/>
      <c r="OKC1364" s="165"/>
      <c r="OKD1364" s="165"/>
      <c r="OKE1364" s="165"/>
      <c r="OKF1364" s="165"/>
      <c r="OKG1364" s="165"/>
      <c r="OKH1364" s="165"/>
      <c r="OKI1364" s="165"/>
      <c r="OKJ1364" s="165"/>
      <c r="OKK1364" s="165"/>
      <c r="OKL1364" s="165"/>
      <c r="OKM1364" s="165"/>
      <c r="OKN1364" s="165"/>
      <c r="OKO1364" s="165"/>
      <c r="OKP1364" s="165"/>
      <c r="OKQ1364" s="165"/>
      <c r="OKR1364" s="165"/>
      <c r="OKS1364" s="165"/>
      <c r="OKT1364" s="165"/>
      <c r="OKU1364" s="165"/>
      <c r="OKV1364" s="165"/>
      <c r="OKW1364" s="165"/>
      <c r="OKX1364" s="165"/>
      <c r="OKY1364" s="165"/>
      <c r="OKZ1364" s="165"/>
      <c r="OLA1364" s="165"/>
      <c r="OLB1364" s="165"/>
      <c r="OLC1364" s="165"/>
      <c r="OLD1364" s="165"/>
      <c r="OLE1364" s="165"/>
      <c r="OLF1364" s="165"/>
      <c r="OLG1364" s="165"/>
      <c r="OLH1364" s="165"/>
      <c r="OLI1364" s="165"/>
      <c r="OLJ1364" s="165"/>
      <c r="OLK1364" s="165"/>
      <c r="OLL1364" s="165"/>
      <c r="OLM1364" s="165"/>
      <c r="OLN1364" s="165"/>
      <c r="OLO1364" s="165"/>
      <c r="OLP1364" s="165"/>
      <c r="OLQ1364" s="165"/>
      <c r="OLR1364" s="165"/>
      <c r="OLS1364" s="165"/>
      <c r="OLT1364" s="165"/>
      <c r="OLU1364" s="165"/>
      <c r="OLV1364" s="165"/>
      <c r="OLW1364" s="165"/>
      <c r="OLX1364" s="165"/>
      <c r="OLY1364" s="165"/>
      <c r="OLZ1364" s="165"/>
      <c r="OMA1364" s="165"/>
      <c r="OMB1364" s="165"/>
      <c r="OMC1364" s="165"/>
      <c r="OMD1364" s="165"/>
      <c r="OME1364" s="165"/>
      <c r="OMF1364" s="165"/>
      <c r="OMG1364" s="165"/>
      <c r="OMH1364" s="165"/>
      <c r="OMI1364" s="165"/>
      <c r="OMJ1364" s="165"/>
      <c r="OMK1364" s="165"/>
      <c r="OML1364" s="165"/>
      <c r="OMM1364" s="165"/>
      <c r="OMN1364" s="165"/>
      <c r="OMO1364" s="165"/>
      <c r="OMP1364" s="165"/>
      <c r="OMQ1364" s="165"/>
      <c r="OMR1364" s="165"/>
      <c r="OMS1364" s="165"/>
      <c r="OMT1364" s="165"/>
      <c r="OMU1364" s="165"/>
      <c r="OMV1364" s="165"/>
      <c r="OMW1364" s="165"/>
      <c r="OMX1364" s="165"/>
      <c r="OMY1364" s="165"/>
      <c r="OMZ1364" s="165"/>
      <c r="ONA1364" s="165"/>
      <c r="ONB1364" s="165"/>
      <c r="ONC1364" s="165"/>
      <c r="OND1364" s="165"/>
      <c r="ONE1364" s="165"/>
      <c r="ONF1364" s="165"/>
      <c r="ONG1364" s="165"/>
      <c r="ONH1364" s="165"/>
      <c r="ONI1364" s="165"/>
      <c r="ONJ1364" s="165"/>
      <c r="ONK1364" s="165"/>
      <c r="ONL1364" s="165"/>
      <c r="ONM1364" s="165"/>
      <c r="ONN1364" s="165"/>
      <c r="ONO1364" s="165"/>
      <c r="ONP1364" s="165"/>
      <c r="ONQ1364" s="165"/>
      <c r="ONR1364" s="165"/>
      <c r="ONS1364" s="165"/>
      <c r="ONT1364" s="165"/>
      <c r="ONU1364" s="165"/>
      <c r="ONV1364" s="165"/>
      <c r="ONW1364" s="165"/>
      <c r="ONX1364" s="165"/>
      <c r="ONY1364" s="165"/>
      <c r="ONZ1364" s="165"/>
      <c r="OOA1364" s="165"/>
      <c r="OOB1364" s="165"/>
      <c r="OOC1364" s="165"/>
      <c r="OOD1364" s="165"/>
      <c r="OOE1364" s="165"/>
      <c r="OOF1364" s="165"/>
      <c r="OOG1364" s="165"/>
      <c r="OOH1364" s="165"/>
      <c r="OOI1364" s="165"/>
      <c r="OOJ1364" s="165"/>
      <c r="OOK1364" s="165"/>
      <c r="OOL1364" s="165"/>
      <c r="OOM1364" s="165"/>
      <c r="OON1364" s="165"/>
      <c r="OOO1364" s="165"/>
      <c r="OOP1364" s="165"/>
      <c r="OOQ1364" s="165"/>
      <c r="OOR1364" s="165"/>
      <c r="OOS1364" s="165"/>
      <c r="OOT1364" s="165"/>
      <c r="OOU1364" s="165"/>
      <c r="OOV1364" s="165"/>
      <c r="OOW1364" s="165"/>
      <c r="OOX1364" s="165"/>
      <c r="OOY1364" s="165"/>
      <c r="OOZ1364" s="165"/>
      <c r="OPA1364" s="165"/>
      <c r="OPB1364" s="165"/>
      <c r="OPC1364" s="165"/>
      <c r="OPD1364" s="165"/>
      <c r="OPE1364" s="165"/>
      <c r="OPF1364" s="165"/>
      <c r="OPG1364" s="165"/>
      <c r="OPH1364" s="165"/>
      <c r="OPI1364" s="165"/>
      <c r="OPJ1364" s="165"/>
      <c r="OPK1364" s="165"/>
      <c r="OPL1364" s="165"/>
      <c r="OPM1364" s="165"/>
      <c r="OPN1364" s="165"/>
      <c r="OPO1364" s="165"/>
      <c r="OPP1364" s="165"/>
      <c r="OPQ1364" s="165"/>
      <c r="OPR1364" s="165"/>
      <c r="OPS1364" s="165"/>
      <c r="OPT1364" s="165"/>
      <c r="OPU1364" s="165"/>
      <c r="OPV1364" s="165"/>
      <c r="OPW1364" s="165"/>
      <c r="OPX1364" s="165"/>
      <c r="OPY1364" s="165"/>
      <c r="OPZ1364" s="165"/>
      <c r="OQA1364" s="165"/>
      <c r="OQB1364" s="165"/>
      <c r="OQC1364" s="165"/>
      <c r="OQD1364" s="165"/>
      <c r="OQE1364" s="165"/>
      <c r="OQF1364" s="165"/>
      <c r="OQG1364" s="165"/>
      <c r="OQH1364" s="165"/>
      <c r="OQI1364" s="165"/>
      <c r="OQJ1364" s="165"/>
      <c r="OQK1364" s="165"/>
      <c r="OQL1364" s="165"/>
      <c r="OQM1364" s="165"/>
      <c r="OQN1364" s="165"/>
      <c r="OQO1364" s="165"/>
      <c r="OQP1364" s="165"/>
      <c r="OQQ1364" s="165"/>
      <c r="OQR1364" s="165"/>
      <c r="OQS1364" s="165"/>
      <c r="OQT1364" s="165"/>
      <c r="OQU1364" s="165"/>
      <c r="OQV1364" s="165"/>
      <c r="OQW1364" s="165"/>
      <c r="OQX1364" s="165"/>
      <c r="OQY1364" s="165"/>
      <c r="OQZ1364" s="165"/>
      <c r="ORA1364" s="165"/>
      <c r="ORB1364" s="165"/>
      <c r="ORC1364" s="165"/>
      <c r="ORD1364" s="165"/>
      <c r="ORE1364" s="165"/>
      <c r="ORF1364" s="165"/>
      <c r="ORG1364" s="165"/>
      <c r="ORH1364" s="165"/>
      <c r="ORI1364" s="165"/>
      <c r="ORJ1364" s="165"/>
      <c r="ORK1364" s="165"/>
      <c r="ORL1364" s="165"/>
      <c r="ORM1364" s="165"/>
      <c r="ORN1364" s="165"/>
      <c r="ORO1364" s="165"/>
      <c r="ORP1364" s="165"/>
      <c r="ORQ1364" s="165"/>
      <c r="ORR1364" s="165"/>
      <c r="ORS1364" s="165"/>
      <c r="ORT1364" s="165"/>
      <c r="ORU1364" s="165"/>
      <c r="ORV1364" s="165"/>
      <c r="ORW1364" s="165"/>
      <c r="ORX1364" s="165"/>
      <c r="ORY1364" s="165"/>
      <c r="ORZ1364" s="165"/>
      <c r="OSA1364" s="165"/>
      <c r="OSB1364" s="165"/>
      <c r="OSC1364" s="165"/>
      <c r="OSD1364" s="165"/>
      <c r="OSE1364" s="165"/>
      <c r="OSF1364" s="165"/>
      <c r="OSG1364" s="165"/>
      <c r="OSH1364" s="165"/>
      <c r="OSI1364" s="165"/>
      <c r="OSJ1364" s="165"/>
      <c r="OSK1364" s="165"/>
      <c r="OSL1364" s="165"/>
      <c r="OSM1364" s="165"/>
      <c r="OSN1364" s="165"/>
      <c r="OSO1364" s="165"/>
      <c r="OSP1364" s="165"/>
      <c r="OSQ1364" s="165"/>
      <c r="OSR1364" s="165"/>
      <c r="OSS1364" s="165"/>
      <c r="OST1364" s="165"/>
      <c r="OSU1364" s="165"/>
      <c r="OSV1364" s="165"/>
      <c r="OSW1364" s="165"/>
      <c r="OSX1364" s="165"/>
      <c r="OSY1364" s="165"/>
      <c r="OSZ1364" s="165"/>
      <c r="OTA1364" s="165"/>
      <c r="OTB1364" s="165"/>
      <c r="OTC1364" s="165"/>
      <c r="OTD1364" s="165"/>
      <c r="OTE1364" s="165"/>
      <c r="OTF1364" s="165"/>
      <c r="OTG1364" s="165"/>
      <c r="OTH1364" s="165"/>
      <c r="OTI1364" s="165"/>
      <c r="OTJ1364" s="165"/>
      <c r="OTK1364" s="165"/>
      <c r="OTL1364" s="165"/>
      <c r="OTM1364" s="165"/>
      <c r="OTN1364" s="165"/>
      <c r="OTO1364" s="165"/>
      <c r="OTP1364" s="165"/>
      <c r="OTQ1364" s="165"/>
      <c r="OTR1364" s="165"/>
      <c r="OTS1364" s="165"/>
      <c r="OTT1364" s="165"/>
      <c r="OTU1364" s="165"/>
      <c r="OTV1364" s="165"/>
      <c r="OTW1364" s="165"/>
      <c r="OTX1364" s="165"/>
      <c r="OTY1364" s="165"/>
      <c r="OTZ1364" s="165"/>
      <c r="OUA1364" s="165"/>
      <c r="OUB1364" s="165"/>
      <c r="OUC1364" s="165"/>
      <c r="OUD1364" s="165"/>
      <c r="OUE1364" s="165"/>
      <c r="OUF1364" s="165"/>
      <c r="OUG1364" s="165"/>
      <c r="OUH1364" s="165"/>
      <c r="OUI1364" s="165"/>
      <c r="OUJ1364" s="165"/>
      <c r="OUK1364" s="165"/>
      <c r="OUL1364" s="165"/>
      <c r="OUM1364" s="165"/>
      <c r="OUN1364" s="165"/>
      <c r="OUO1364" s="165"/>
      <c r="OUP1364" s="165"/>
      <c r="OUQ1364" s="165"/>
      <c r="OUR1364" s="165"/>
      <c r="OUS1364" s="165"/>
      <c r="OUT1364" s="165"/>
      <c r="OUU1364" s="165"/>
      <c r="OUV1364" s="165"/>
      <c r="OUW1364" s="165"/>
      <c r="OUX1364" s="165"/>
      <c r="OUY1364" s="165"/>
      <c r="OUZ1364" s="165"/>
      <c r="OVA1364" s="165"/>
      <c r="OVB1364" s="165"/>
      <c r="OVC1364" s="165"/>
      <c r="OVD1364" s="165"/>
      <c r="OVE1364" s="165"/>
      <c r="OVF1364" s="165"/>
      <c r="OVG1364" s="165"/>
      <c r="OVH1364" s="165"/>
      <c r="OVI1364" s="165"/>
      <c r="OVJ1364" s="165"/>
      <c r="OVK1364" s="165"/>
      <c r="OVL1364" s="165"/>
      <c r="OVM1364" s="165"/>
      <c r="OVN1364" s="165"/>
      <c r="OVO1364" s="165"/>
      <c r="OVP1364" s="165"/>
      <c r="OVQ1364" s="165"/>
      <c r="OVR1364" s="165"/>
      <c r="OVS1364" s="165"/>
      <c r="OVT1364" s="165"/>
      <c r="OVU1364" s="165"/>
      <c r="OVV1364" s="165"/>
      <c r="OVW1364" s="165"/>
      <c r="OVX1364" s="165"/>
      <c r="OVY1364" s="165"/>
      <c r="OVZ1364" s="165"/>
      <c r="OWA1364" s="165"/>
      <c r="OWB1364" s="165"/>
      <c r="OWC1364" s="165"/>
      <c r="OWD1364" s="165"/>
      <c r="OWE1364" s="165"/>
      <c r="OWF1364" s="165"/>
      <c r="OWG1364" s="165"/>
      <c r="OWH1364" s="165"/>
      <c r="OWI1364" s="165"/>
      <c r="OWJ1364" s="165"/>
      <c r="OWK1364" s="165"/>
      <c r="OWL1364" s="165"/>
      <c r="OWM1364" s="165"/>
      <c r="OWN1364" s="165"/>
      <c r="OWO1364" s="165"/>
      <c r="OWP1364" s="165"/>
      <c r="OWQ1364" s="165"/>
      <c r="OWR1364" s="165"/>
      <c r="OWS1364" s="165"/>
      <c r="OWT1364" s="165"/>
      <c r="OWU1364" s="165"/>
      <c r="OWV1364" s="165"/>
      <c r="OWW1364" s="165"/>
      <c r="OWX1364" s="165"/>
      <c r="OWY1364" s="165"/>
      <c r="OWZ1364" s="165"/>
      <c r="OXA1364" s="165"/>
      <c r="OXB1364" s="165"/>
      <c r="OXC1364" s="165"/>
      <c r="OXD1364" s="165"/>
      <c r="OXE1364" s="165"/>
      <c r="OXF1364" s="165"/>
      <c r="OXG1364" s="165"/>
      <c r="OXH1364" s="165"/>
      <c r="OXI1364" s="165"/>
      <c r="OXJ1364" s="165"/>
      <c r="OXK1364" s="165"/>
      <c r="OXL1364" s="165"/>
      <c r="OXM1364" s="165"/>
      <c r="OXN1364" s="165"/>
      <c r="OXO1364" s="165"/>
      <c r="OXP1364" s="165"/>
      <c r="OXQ1364" s="165"/>
      <c r="OXR1364" s="165"/>
      <c r="OXS1364" s="165"/>
      <c r="OXT1364" s="165"/>
      <c r="OXU1364" s="165"/>
      <c r="OXV1364" s="165"/>
      <c r="OXW1364" s="165"/>
      <c r="OXX1364" s="165"/>
      <c r="OXY1364" s="165"/>
      <c r="OXZ1364" s="165"/>
      <c r="OYA1364" s="165"/>
      <c r="OYB1364" s="165"/>
      <c r="OYC1364" s="165"/>
      <c r="OYD1364" s="165"/>
      <c r="OYE1364" s="165"/>
      <c r="OYF1364" s="165"/>
      <c r="OYG1364" s="165"/>
      <c r="OYH1364" s="165"/>
      <c r="OYI1364" s="165"/>
      <c r="OYJ1364" s="165"/>
      <c r="OYK1364" s="165"/>
      <c r="OYL1364" s="165"/>
      <c r="OYM1364" s="165"/>
      <c r="OYN1364" s="165"/>
      <c r="OYO1364" s="165"/>
      <c r="OYP1364" s="165"/>
      <c r="OYQ1364" s="165"/>
      <c r="OYR1364" s="165"/>
      <c r="OYS1364" s="165"/>
      <c r="OYT1364" s="165"/>
      <c r="OYU1364" s="165"/>
      <c r="OYV1364" s="165"/>
      <c r="OYW1364" s="165"/>
      <c r="OYX1364" s="165"/>
      <c r="OYY1364" s="165"/>
      <c r="OYZ1364" s="165"/>
      <c r="OZA1364" s="165"/>
      <c r="OZB1364" s="165"/>
      <c r="OZC1364" s="165"/>
      <c r="OZD1364" s="165"/>
      <c r="OZE1364" s="165"/>
      <c r="OZF1364" s="165"/>
      <c r="OZG1364" s="165"/>
      <c r="OZH1364" s="165"/>
      <c r="OZI1364" s="165"/>
      <c r="OZJ1364" s="165"/>
      <c r="OZK1364" s="165"/>
      <c r="OZL1364" s="165"/>
      <c r="OZM1364" s="165"/>
      <c r="OZN1364" s="165"/>
      <c r="OZO1364" s="165"/>
      <c r="OZP1364" s="165"/>
      <c r="OZQ1364" s="165"/>
      <c r="OZR1364" s="165"/>
      <c r="OZS1364" s="165"/>
      <c r="OZT1364" s="165"/>
      <c r="OZU1364" s="165"/>
      <c r="OZV1364" s="165"/>
      <c r="OZW1364" s="165"/>
      <c r="OZX1364" s="165"/>
      <c r="OZY1364" s="165"/>
      <c r="OZZ1364" s="165"/>
      <c r="PAA1364" s="165"/>
      <c r="PAB1364" s="165"/>
      <c r="PAC1364" s="165"/>
      <c r="PAD1364" s="165"/>
      <c r="PAE1364" s="165"/>
      <c r="PAF1364" s="165"/>
      <c r="PAG1364" s="165"/>
      <c r="PAH1364" s="165"/>
      <c r="PAI1364" s="165"/>
      <c r="PAJ1364" s="165"/>
      <c r="PAK1364" s="165"/>
      <c r="PAL1364" s="165"/>
      <c r="PAM1364" s="165"/>
      <c r="PAN1364" s="165"/>
      <c r="PAO1364" s="165"/>
      <c r="PAP1364" s="165"/>
      <c r="PAQ1364" s="165"/>
      <c r="PAR1364" s="165"/>
      <c r="PAS1364" s="165"/>
      <c r="PAT1364" s="165"/>
      <c r="PAU1364" s="165"/>
      <c r="PAV1364" s="165"/>
      <c r="PAW1364" s="165"/>
      <c r="PAX1364" s="165"/>
      <c r="PAY1364" s="165"/>
      <c r="PAZ1364" s="165"/>
      <c r="PBA1364" s="165"/>
      <c r="PBB1364" s="165"/>
      <c r="PBC1364" s="165"/>
      <c r="PBD1364" s="165"/>
      <c r="PBE1364" s="165"/>
      <c r="PBF1364" s="165"/>
      <c r="PBG1364" s="165"/>
      <c r="PBH1364" s="165"/>
      <c r="PBI1364" s="165"/>
      <c r="PBJ1364" s="165"/>
      <c r="PBK1364" s="165"/>
      <c r="PBL1364" s="165"/>
      <c r="PBM1364" s="165"/>
      <c r="PBN1364" s="165"/>
      <c r="PBO1364" s="165"/>
      <c r="PBP1364" s="165"/>
      <c r="PBQ1364" s="165"/>
      <c r="PBR1364" s="165"/>
      <c r="PBS1364" s="165"/>
      <c r="PBT1364" s="165"/>
      <c r="PBU1364" s="165"/>
      <c r="PBV1364" s="165"/>
      <c r="PBW1364" s="165"/>
      <c r="PBX1364" s="165"/>
      <c r="PBY1364" s="165"/>
      <c r="PBZ1364" s="165"/>
      <c r="PCA1364" s="165"/>
      <c r="PCB1364" s="165"/>
      <c r="PCC1364" s="165"/>
      <c r="PCD1364" s="165"/>
      <c r="PCE1364" s="165"/>
      <c r="PCF1364" s="165"/>
      <c r="PCG1364" s="165"/>
      <c r="PCH1364" s="165"/>
      <c r="PCI1364" s="165"/>
      <c r="PCJ1364" s="165"/>
      <c r="PCK1364" s="165"/>
      <c r="PCL1364" s="165"/>
      <c r="PCM1364" s="165"/>
      <c r="PCN1364" s="165"/>
      <c r="PCO1364" s="165"/>
      <c r="PCP1364" s="165"/>
      <c r="PCQ1364" s="165"/>
      <c r="PCR1364" s="165"/>
      <c r="PCS1364" s="165"/>
      <c r="PCT1364" s="165"/>
      <c r="PCU1364" s="165"/>
      <c r="PCV1364" s="165"/>
      <c r="PCW1364" s="165"/>
      <c r="PCX1364" s="165"/>
      <c r="PCY1364" s="165"/>
      <c r="PCZ1364" s="165"/>
      <c r="PDA1364" s="165"/>
      <c r="PDB1364" s="165"/>
      <c r="PDC1364" s="165"/>
      <c r="PDD1364" s="165"/>
      <c r="PDE1364" s="165"/>
      <c r="PDF1364" s="165"/>
      <c r="PDG1364" s="165"/>
      <c r="PDH1364" s="165"/>
      <c r="PDI1364" s="165"/>
      <c r="PDJ1364" s="165"/>
      <c r="PDK1364" s="165"/>
      <c r="PDL1364" s="165"/>
      <c r="PDM1364" s="165"/>
      <c r="PDN1364" s="165"/>
      <c r="PDO1364" s="165"/>
      <c r="PDP1364" s="165"/>
      <c r="PDQ1364" s="165"/>
      <c r="PDR1364" s="165"/>
      <c r="PDS1364" s="165"/>
      <c r="PDT1364" s="165"/>
      <c r="PDU1364" s="165"/>
      <c r="PDV1364" s="165"/>
      <c r="PDW1364" s="165"/>
      <c r="PDX1364" s="165"/>
      <c r="PDY1364" s="165"/>
      <c r="PDZ1364" s="165"/>
      <c r="PEA1364" s="165"/>
      <c r="PEB1364" s="165"/>
      <c r="PEC1364" s="165"/>
      <c r="PED1364" s="165"/>
      <c r="PEE1364" s="165"/>
      <c r="PEF1364" s="165"/>
      <c r="PEG1364" s="165"/>
      <c r="PEH1364" s="165"/>
      <c r="PEI1364" s="165"/>
      <c r="PEJ1364" s="165"/>
      <c r="PEK1364" s="165"/>
      <c r="PEL1364" s="165"/>
      <c r="PEM1364" s="165"/>
      <c r="PEN1364" s="165"/>
      <c r="PEO1364" s="165"/>
      <c r="PEP1364" s="165"/>
      <c r="PEQ1364" s="165"/>
      <c r="PER1364" s="165"/>
      <c r="PES1364" s="165"/>
      <c r="PET1364" s="165"/>
      <c r="PEU1364" s="165"/>
      <c r="PEV1364" s="165"/>
      <c r="PEW1364" s="165"/>
      <c r="PEX1364" s="165"/>
      <c r="PEY1364" s="165"/>
      <c r="PEZ1364" s="165"/>
      <c r="PFA1364" s="165"/>
      <c r="PFB1364" s="165"/>
      <c r="PFC1364" s="165"/>
      <c r="PFD1364" s="165"/>
      <c r="PFE1364" s="165"/>
      <c r="PFF1364" s="165"/>
      <c r="PFG1364" s="165"/>
      <c r="PFH1364" s="165"/>
      <c r="PFI1364" s="165"/>
      <c r="PFJ1364" s="165"/>
      <c r="PFK1364" s="165"/>
      <c r="PFL1364" s="165"/>
      <c r="PFM1364" s="165"/>
      <c r="PFN1364" s="165"/>
      <c r="PFO1364" s="165"/>
      <c r="PFP1364" s="165"/>
      <c r="PFQ1364" s="165"/>
      <c r="PFR1364" s="165"/>
      <c r="PFS1364" s="165"/>
      <c r="PFT1364" s="165"/>
      <c r="PFU1364" s="165"/>
      <c r="PFV1364" s="165"/>
      <c r="PFW1364" s="165"/>
      <c r="PFX1364" s="165"/>
      <c r="PFY1364" s="165"/>
      <c r="PFZ1364" s="165"/>
      <c r="PGA1364" s="165"/>
      <c r="PGB1364" s="165"/>
      <c r="PGC1364" s="165"/>
      <c r="PGD1364" s="165"/>
      <c r="PGE1364" s="165"/>
      <c r="PGF1364" s="165"/>
      <c r="PGG1364" s="165"/>
      <c r="PGH1364" s="165"/>
      <c r="PGI1364" s="165"/>
      <c r="PGJ1364" s="165"/>
      <c r="PGK1364" s="165"/>
      <c r="PGL1364" s="165"/>
      <c r="PGM1364" s="165"/>
      <c r="PGN1364" s="165"/>
      <c r="PGO1364" s="165"/>
      <c r="PGP1364" s="165"/>
      <c r="PGQ1364" s="165"/>
      <c r="PGR1364" s="165"/>
      <c r="PGS1364" s="165"/>
      <c r="PGT1364" s="165"/>
      <c r="PGU1364" s="165"/>
      <c r="PGV1364" s="165"/>
      <c r="PGW1364" s="165"/>
      <c r="PGX1364" s="165"/>
      <c r="PGY1364" s="165"/>
      <c r="PGZ1364" s="165"/>
      <c r="PHA1364" s="165"/>
      <c r="PHB1364" s="165"/>
      <c r="PHC1364" s="165"/>
      <c r="PHD1364" s="165"/>
      <c r="PHE1364" s="165"/>
      <c r="PHF1364" s="165"/>
      <c r="PHG1364" s="165"/>
      <c r="PHH1364" s="165"/>
      <c r="PHI1364" s="165"/>
      <c r="PHJ1364" s="165"/>
      <c r="PHK1364" s="165"/>
      <c r="PHL1364" s="165"/>
      <c r="PHM1364" s="165"/>
      <c r="PHN1364" s="165"/>
      <c r="PHO1364" s="165"/>
      <c r="PHP1364" s="165"/>
      <c r="PHQ1364" s="165"/>
      <c r="PHR1364" s="165"/>
      <c r="PHS1364" s="165"/>
      <c r="PHT1364" s="165"/>
      <c r="PHU1364" s="165"/>
      <c r="PHV1364" s="165"/>
      <c r="PHW1364" s="165"/>
      <c r="PHX1364" s="165"/>
      <c r="PHY1364" s="165"/>
      <c r="PHZ1364" s="165"/>
      <c r="PIA1364" s="165"/>
      <c r="PIB1364" s="165"/>
      <c r="PIC1364" s="165"/>
      <c r="PID1364" s="165"/>
      <c r="PIE1364" s="165"/>
      <c r="PIF1364" s="165"/>
      <c r="PIG1364" s="165"/>
      <c r="PIH1364" s="165"/>
      <c r="PII1364" s="165"/>
      <c r="PIJ1364" s="165"/>
      <c r="PIK1364" s="165"/>
      <c r="PIL1364" s="165"/>
      <c r="PIM1364" s="165"/>
      <c r="PIN1364" s="165"/>
      <c r="PIO1364" s="165"/>
      <c r="PIP1364" s="165"/>
      <c r="PIQ1364" s="165"/>
      <c r="PIR1364" s="165"/>
      <c r="PIS1364" s="165"/>
      <c r="PIT1364" s="165"/>
      <c r="PIU1364" s="165"/>
      <c r="PIV1364" s="165"/>
      <c r="PIW1364" s="165"/>
      <c r="PIX1364" s="165"/>
      <c r="PIY1364" s="165"/>
      <c r="PIZ1364" s="165"/>
      <c r="PJA1364" s="165"/>
      <c r="PJB1364" s="165"/>
      <c r="PJC1364" s="165"/>
      <c r="PJD1364" s="165"/>
      <c r="PJE1364" s="165"/>
      <c r="PJF1364" s="165"/>
      <c r="PJG1364" s="165"/>
      <c r="PJH1364" s="165"/>
      <c r="PJI1364" s="165"/>
      <c r="PJJ1364" s="165"/>
      <c r="PJK1364" s="165"/>
      <c r="PJL1364" s="165"/>
      <c r="PJM1364" s="165"/>
      <c r="PJN1364" s="165"/>
      <c r="PJO1364" s="165"/>
      <c r="PJP1364" s="165"/>
      <c r="PJQ1364" s="165"/>
      <c r="PJR1364" s="165"/>
      <c r="PJS1364" s="165"/>
      <c r="PJT1364" s="165"/>
      <c r="PJU1364" s="165"/>
      <c r="PJV1364" s="165"/>
      <c r="PJW1364" s="165"/>
      <c r="PJX1364" s="165"/>
      <c r="PJY1364" s="165"/>
      <c r="PJZ1364" s="165"/>
      <c r="PKA1364" s="165"/>
      <c r="PKB1364" s="165"/>
      <c r="PKC1364" s="165"/>
      <c r="PKD1364" s="165"/>
      <c r="PKE1364" s="165"/>
      <c r="PKF1364" s="165"/>
      <c r="PKG1364" s="165"/>
      <c r="PKH1364" s="165"/>
      <c r="PKI1364" s="165"/>
      <c r="PKJ1364" s="165"/>
      <c r="PKK1364" s="165"/>
      <c r="PKL1364" s="165"/>
      <c r="PKM1364" s="165"/>
      <c r="PKN1364" s="165"/>
      <c r="PKO1364" s="165"/>
      <c r="PKP1364" s="165"/>
      <c r="PKQ1364" s="165"/>
      <c r="PKR1364" s="165"/>
      <c r="PKS1364" s="165"/>
      <c r="PKT1364" s="165"/>
      <c r="PKU1364" s="165"/>
      <c r="PKV1364" s="165"/>
      <c r="PKW1364" s="165"/>
      <c r="PKX1364" s="165"/>
      <c r="PKY1364" s="165"/>
      <c r="PKZ1364" s="165"/>
      <c r="PLA1364" s="165"/>
      <c r="PLB1364" s="165"/>
      <c r="PLC1364" s="165"/>
      <c r="PLD1364" s="165"/>
      <c r="PLE1364" s="165"/>
      <c r="PLF1364" s="165"/>
      <c r="PLG1364" s="165"/>
      <c r="PLH1364" s="165"/>
      <c r="PLI1364" s="165"/>
      <c r="PLJ1364" s="165"/>
      <c r="PLK1364" s="165"/>
      <c r="PLL1364" s="165"/>
      <c r="PLM1364" s="165"/>
      <c r="PLN1364" s="165"/>
      <c r="PLO1364" s="165"/>
      <c r="PLP1364" s="165"/>
      <c r="PLQ1364" s="165"/>
      <c r="PLR1364" s="165"/>
      <c r="PLS1364" s="165"/>
      <c r="PLT1364" s="165"/>
      <c r="PLU1364" s="165"/>
      <c r="PLV1364" s="165"/>
      <c r="PLW1364" s="165"/>
      <c r="PLX1364" s="165"/>
      <c r="PLY1364" s="165"/>
      <c r="PLZ1364" s="165"/>
      <c r="PMA1364" s="165"/>
      <c r="PMB1364" s="165"/>
      <c r="PMC1364" s="165"/>
      <c r="PMD1364" s="165"/>
      <c r="PME1364" s="165"/>
      <c r="PMF1364" s="165"/>
      <c r="PMG1364" s="165"/>
      <c r="PMH1364" s="165"/>
      <c r="PMI1364" s="165"/>
      <c r="PMJ1364" s="165"/>
      <c r="PMK1364" s="165"/>
      <c r="PML1364" s="165"/>
      <c r="PMM1364" s="165"/>
      <c r="PMN1364" s="165"/>
      <c r="PMO1364" s="165"/>
      <c r="PMP1364" s="165"/>
      <c r="PMQ1364" s="165"/>
      <c r="PMR1364" s="165"/>
      <c r="PMS1364" s="165"/>
      <c r="PMT1364" s="165"/>
      <c r="PMU1364" s="165"/>
      <c r="PMV1364" s="165"/>
      <c r="PMW1364" s="165"/>
      <c r="PMX1364" s="165"/>
      <c r="PMY1364" s="165"/>
      <c r="PMZ1364" s="165"/>
      <c r="PNA1364" s="165"/>
      <c r="PNB1364" s="165"/>
      <c r="PNC1364" s="165"/>
      <c r="PND1364" s="165"/>
      <c r="PNE1364" s="165"/>
      <c r="PNF1364" s="165"/>
      <c r="PNG1364" s="165"/>
      <c r="PNH1364" s="165"/>
      <c r="PNI1364" s="165"/>
      <c r="PNJ1364" s="165"/>
      <c r="PNK1364" s="165"/>
      <c r="PNL1364" s="165"/>
      <c r="PNM1364" s="165"/>
      <c r="PNN1364" s="165"/>
      <c r="PNO1364" s="165"/>
      <c r="PNP1364" s="165"/>
      <c r="PNQ1364" s="165"/>
      <c r="PNR1364" s="165"/>
      <c r="PNS1364" s="165"/>
      <c r="PNT1364" s="165"/>
      <c r="PNU1364" s="165"/>
      <c r="PNV1364" s="165"/>
      <c r="PNW1364" s="165"/>
      <c r="PNX1364" s="165"/>
      <c r="PNY1364" s="165"/>
      <c r="PNZ1364" s="165"/>
      <c r="POA1364" s="165"/>
      <c r="POB1364" s="165"/>
      <c r="POC1364" s="165"/>
      <c r="POD1364" s="165"/>
      <c r="POE1364" s="165"/>
      <c r="POF1364" s="165"/>
      <c r="POG1364" s="165"/>
      <c r="POH1364" s="165"/>
      <c r="POI1364" s="165"/>
      <c r="POJ1364" s="165"/>
      <c r="POK1364" s="165"/>
      <c r="POL1364" s="165"/>
      <c r="POM1364" s="165"/>
      <c r="PON1364" s="165"/>
      <c r="POO1364" s="165"/>
      <c r="POP1364" s="165"/>
      <c r="POQ1364" s="165"/>
      <c r="POR1364" s="165"/>
      <c r="POS1364" s="165"/>
      <c r="POT1364" s="165"/>
      <c r="POU1364" s="165"/>
      <c r="POV1364" s="165"/>
      <c r="POW1364" s="165"/>
      <c r="POX1364" s="165"/>
      <c r="POY1364" s="165"/>
      <c r="POZ1364" s="165"/>
      <c r="PPA1364" s="165"/>
      <c r="PPB1364" s="165"/>
      <c r="PPC1364" s="165"/>
      <c r="PPD1364" s="165"/>
      <c r="PPE1364" s="165"/>
      <c r="PPF1364" s="165"/>
      <c r="PPG1364" s="165"/>
      <c r="PPH1364" s="165"/>
      <c r="PPI1364" s="165"/>
      <c r="PPJ1364" s="165"/>
      <c r="PPK1364" s="165"/>
      <c r="PPL1364" s="165"/>
      <c r="PPM1364" s="165"/>
      <c r="PPN1364" s="165"/>
      <c r="PPO1364" s="165"/>
      <c r="PPP1364" s="165"/>
      <c r="PPQ1364" s="165"/>
      <c r="PPR1364" s="165"/>
      <c r="PPS1364" s="165"/>
      <c r="PPT1364" s="165"/>
      <c r="PPU1364" s="165"/>
      <c r="PPV1364" s="165"/>
      <c r="PPW1364" s="165"/>
      <c r="PPX1364" s="165"/>
      <c r="PPY1364" s="165"/>
      <c r="PPZ1364" s="165"/>
      <c r="PQA1364" s="165"/>
      <c r="PQB1364" s="165"/>
      <c r="PQC1364" s="165"/>
      <c r="PQD1364" s="165"/>
      <c r="PQE1364" s="165"/>
      <c r="PQF1364" s="165"/>
      <c r="PQG1364" s="165"/>
      <c r="PQH1364" s="165"/>
      <c r="PQI1364" s="165"/>
      <c r="PQJ1364" s="165"/>
      <c r="PQK1364" s="165"/>
      <c r="PQL1364" s="165"/>
      <c r="PQM1364" s="165"/>
      <c r="PQN1364" s="165"/>
      <c r="PQO1364" s="165"/>
      <c r="PQP1364" s="165"/>
      <c r="PQQ1364" s="165"/>
      <c r="PQR1364" s="165"/>
      <c r="PQS1364" s="165"/>
      <c r="PQT1364" s="165"/>
      <c r="PQU1364" s="165"/>
      <c r="PQV1364" s="165"/>
      <c r="PQW1364" s="165"/>
      <c r="PQX1364" s="165"/>
      <c r="PQY1364" s="165"/>
      <c r="PQZ1364" s="165"/>
      <c r="PRA1364" s="165"/>
      <c r="PRB1364" s="165"/>
      <c r="PRC1364" s="165"/>
      <c r="PRD1364" s="165"/>
      <c r="PRE1364" s="165"/>
      <c r="PRF1364" s="165"/>
      <c r="PRG1364" s="165"/>
      <c r="PRH1364" s="165"/>
      <c r="PRI1364" s="165"/>
      <c r="PRJ1364" s="165"/>
      <c r="PRK1364" s="165"/>
      <c r="PRL1364" s="165"/>
      <c r="PRM1364" s="165"/>
      <c r="PRN1364" s="165"/>
      <c r="PRO1364" s="165"/>
      <c r="PRP1364" s="165"/>
      <c r="PRQ1364" s="165"/>
      <c r="PRR1364" s="165"/>
      <c r="PRS1364" s="165"/>
      <c r="PRT1364" s="165"/>
      <c r="PRU1364" s="165"/>
      <c r="PRV1364" s="165"/>
      <c r="PRW1364" s="165"/>
      <c r="PRX1364" s="165"/>
      <c r="PRY1364" s="165"/>
      <c r="PRZ1364" s="165"/>
      <c r="PSA1364" s="165"/>
      <c r="PSB1364" s="165"/>
      <c r="PSC1364" s="165"/>
      <c r="PSD1364" s="165"/>
      <c r="PSE1364" s="165"/>
      <c r="PSF1364" s="165"/>
      <c r="PSG1364" s="165"/>
      <c r="PSH1364" s="165"/>
      <c r="PSI1364" s="165"/>
      <c r="PSJ1364" s="165"/>
      <c r="PSK1364" s="165"/>
      <c r="PSL1364" s="165"/>
      <c r="PSM1364" s="165"/>
      <c r="PSN1364" s="165"/>
      <c r="PSO1364" s="165"/>
      <c r="PSP1364" s="165"/>
      <c r="PSQ1364" s="165"/>
      <c r="PSR1364" s="165"/>
      <c r="PSS1364" s="165"/>
      <c r="PST1364" s="165"/>
      <c r="PSU1364" s="165"/>
      <c r="PSV1364" s="165"/>
      <c r="PSW1364" s="165"/>
      <c r="PSX1364" s="165"/>
      <c r="PSY1364" s="165"/>
      <c r="PSZ1364" s="165"/>
      <c r="PTA1364" s="165"/>
      <c r="PTB1364" s="165"/>
      <c r="PTC1364" s="165"/>
      <c r="PTD1364" s="165"/>
      <c r="PTE1364" s="165"/>
      <c r="PTF1364" s="165"/>
      <c r="PTG1364" s="165"/>
      <c r="PTH1364" s="165"/>
      <c r="PTI1364" s="165"/>
      <c r="PTJ1364" s="165"/>
      <c r="PTK1364" s="165"/>
      <c r="PTL1364" s="165"/>
      <c r="PTM1364" s="165"/>
      <c r="PTN1364" s="165"/>
      <c r="PTO1364" s="165"/>
      <c r="PTP1364" s="165"/>
      <c r="PTQ1364" s="165"/>
      <c r="PTR1364" s="165"/>
      <c r="PTS1364" s="165"/>
      <c r="PTT1364" s="165"/>
      <c r="PTU1364" s="165"/>
      <c r="PTV1364" s="165"/>
      <c r="PTW1364" s="165"/>
      <c r="PTX1364" s="165"/>
      <c r="PTY1364" s="165"/>
      <c r="PTZ1364" s="165"/>
      <c r="PUA1364" s="165"/>
      <c r="PUB1364" s="165"/>
      <c r="PUC1364" s="165"/>
      <c r="PUD1364" s="165"/>
      <c r="PUE1364" s="165"/>
      <c r="PUF1364" s="165"/>
      <c r="PUG1364" s="165"/>
      <c r="PUH1364" s="165"/>
      <c r="PUI1364" s="165"/>
      <c r="PUJ1364" s="165"/>
      <c r="PUK1364" s="165"/>
      <c r="PUL1364" s="165"/>
      <c r="PUM1364" s="165"/>
      <c r="PUN1364" s="165"/>
      <c r="PUO1364" s="165"/>
      <c r="PUP1364" s="165"/>
      <c r="PUQ1364" s="165"/>
      <c r="PUR1364" s="165"/>
      <c r="PUS1364" s="165"/>
      <c r="PUT1364" s="165"/>
      <c r="PUU1364" s="165"/>
      <c r="PUV1364" s="165"/>
      <c r="PUW1364" s="165"/>
      <c r="PUX1364" s="165"/>
      <c r="PUY1364" s="165"/>
      <c r="PUZ1364" s="165"/>
      <c r="PVA1364" s="165"/>
      <c r="PVB1364" s="165"/>
      <c r="PVC1364" s="165"/>
      <c r="PVD1364" s="165"/>
      <c r="PVE1364" s="165"/>
      <c r="PVF1364" s="165"/>
      <c r="PVG1364" s="165"/>
      <c r="PVH1364" s="165"/>
      <c r="PVI1364" s="165"/>
      <c r="PVJ1364" s="165"/>
      <c r="PVK1364" s="165"/>
      <c r="PVL1364" s="165"/>
      <c r="PVM1364" s="165"/>
      <c r="PVN1364" s="165"/>
      <c r="PVO1364" s="165"/>
      <c r="PVP1364" s="165"/>
      <c r="PVQ1364" s="165"/>
      <c r="PVR1364" s="165"/>
      <c r="PVS1364" s="165"/>
      <c r="PVT1364" s="165"/>
      <c r="PVU1364" s="165"/>
      <c r="PVV1364" s="165"/>
      <c r="PVW1364" s="165"/>
      <c r="PVX1364" s="165"/>
      <c r="PVY1364" s="165"/>
      <c r="PVZ1364" s="165"/>
      <c r="PWA1364" s="165"/>
      <c r="PWB1364" s="165"/>
      <c r="PWC1364" s="165"/>
      <c r="PWD1364" s="165"/>
      <c r="PWE1364" s="165"/>
      <c r="PWF1364" s="165"/>
      <c r="PWG1364" s="165"/>
      <c r="PWH1364" s="165"/>
      <c r="PWI1364" s="165"/>
      <c r="PWJ1364" s="165"/>
      <c r="PWK1364" s="165"/>
      <c r="PWL1364" s="165"/>
      <c r="PWM1364" s="165"/>
      <c r="PWN1364" s="165"/>
      <c r="PWO1364" s="165"/>
      <c r="PWP1364" s="165"/>
      <c r="PWQ1364" s="165"/>
      <c r="PWR1364" s="165"/>
      <c r="PWS1364" s="165"/>
      <c r="PWT1364" s="165"/>
      <c r="PWU1364" s="165"/>
      <c r="PWV1364" s="165"/>
      <c r="PWW1364" s="165"/>
      <c r="PWX1364" s="165"/>
      <c r="PWY1364" s="165"/>
      <c r="PWZ1364" s="165"/>
      <c r="PXA1364" s="165"/>
      <c r="PXB1364" s="165"/>
      <c r="PXC1364" s="165"/>
      <c r="PXD1364" s="165"/>
      <c r="PXE1364" s="165"/>
      <c r="PXF1364" s="165"/>
      <c r="PXG1364" s="165"/>
      <c r="PXH1364" s="165"/>
      <c r="PXI1364" s="165"/>
      <c r="PXJ1364" s="165"/>
      <c r="PXK1364" s="165"/>
      <c r="PXL1364" s="165"/>
      <c r="PXM1364" s="165"/>
      <c r="PXN1364" s="165"/>
      <c r="PXO1364" s="165"/>
      <c r="PXP1364" s="165"/>
      <c r="PXQ1364" s="165"/>
      <c r="PXR1364" s="165"/>
      <c r="PXS1364" s="165"/>
      <c r="PXT1364" s="165"/>
      <c r="PXU1364" s="165"/>
      <c r="PXV1364" s="165"/>
      <c r="PXW1364" s="165"/>
      <c r="PXX1364" s="165"/>
      <c r="PXY1364" s="165"/>
      <c r="PXZ1364" s="165"/>
      <c r="PYA1364" s="165"/>
      <c r="PYB1364" s="165"/>
      <c r="PYC1364" s="165"/>
      <c r="PYD1364" s="165"/>
      <c r="PYE1364" s="165"/>
      <c r="PYF1364" s="165"/>
      <c r="PYG1364" s="165"/>
      <c r="PYH1364" s="165"/>
      <c r="PYI1364" s="165"/>
      <c r="PYJ1364" s="165"/>
      <c r="PYK1364" s="165"/>
      <c r="PYL1364" s="165"/>
      <c r="PYM1364" s="165"/>
      <c r="PYN1364" s="165"/>
      <c r="PYO1364" s="165"/>
      <c r="PYP1364" s="165"/>
      <c r="PYQ1364" s="165"/>
      <c r="PYR1364" s="165"/>
      <c r="PYS1364" s="165"/>
      <c r="PYT1364" s="165"/>
      <c r="PYU1364" s="165"/>
      <c r="PYV1364" s="165"/>
      <c r="PYW1364" s="165"/>
      <c r="PYX1364" s="165"/>
      <c r="PYY1364" s="165"/>
      <c r="PYZ1364" s="165"/>
      <c r="PZA1364" s="165"/>
      <c r="PZB1364" s="165"/>
      <c r="PZC1364" s="165"/>
      <c r="PZD1364" s="165"/>
      <c r="PZE1364" s="165"/>
      <c r="PZF1364" s="165"/>
      <c r="PZG1364" s="165"/>
      <c r="PZH1364" s="165"/>
      <c r="PZI1364" s="165"/>
      <c r="PZJ1364" s="165"/>
      <c r="PZK1364" s="165"/>
      <c r="PZL1364" s="165"/>
      <c r="PZM1364" s="165"/>
      <c r="PZN1364" s="165"/>
      <c r="PZO1364" s="165"/>
      <c r="PZP1364" s="165"/>
      <c r="PZQ1364" s="165"/>
      <c r="PZR1364" s="165"/>
      <c r="PZS1364" s="165"/>
      <c r="PZT1364" s="165"/>
      <c r="PZU1364" s="165"/>
      <c r="PZV1364" s="165"/>
      <c r="PZW1364" s="165"/>
      <c r="PZX1364" s="165"/>
      <c r="PZY1364" s="165"/>
      <c r="PZZ1364" s="165"/>
      <c r="QAA1364" s="165"/>
      <c r="QAB1364" s="165"/>
      <c r="QAC1364" s="165"/>
      <c r="QAD1364" s="165"/>
      <c r="QAE1364" s="165"/>
      <c r="QAF1364" s="165"/>
      <c r="QAG1364" s="165"/>
      <c r="QAH1364" s="165"/>
      <c r="QAI1364" s="165"/>
      <c r="QAJ1364" s="165"/>
      <c r="QAK1364" s="165"/>
      <c r="QAL1364" s="165"/>
      <c r="QAM1364" s="165"/>
      <c r="QAN1364" s="165"/>
      <c r="QAO1364" s="165"/>
      <c r="QAP1364" s="165"/>
      <c r="QAQ1364" s="165"/>
      <c r="QAR1364" s="165"/>
      <c r="QAS1364" s="165"/>
      <c r="QAT1364" s="165"/>
      <c r="QAU1364" s="165"/>
      <c r="QAV1364" s="165"/>
      <c r="QAW1364" s="165"/>
      <c r="QAX1364" s="165"/>
      <c r="QAY1364" s="165"/>
      <c r="QAZ1364" s="165"/>
      <c r="QBA1364" s="165"/>
      <c r="QBB1364" s="165"/>
      <c r="QBC1364" s="165"/>
      <c r="QBD1364" s="165"/>
      <c r="QBE1364" s="165"/>
      <c r="QBF1364" s="165"/>
      <c r="QBG1364" s="165"/>
      <c r="QBH1364" s="165"/>
      <c r="QBI1364" s="165"/>
      <c r="QBJ1364" s="165"/>
      <c r="QBK1364" s="165"/>
      <c r="QBL1364" s="165"/>
      <c r="QBM1364" s="165"/>
      <c r="QBN1364" s="165"/>
      <c r="QBO1364" s="165"/>
      <c r="QBP1364" s="165"/>
      <c r="QBQ1364" s="165"/>
      <c r="QBR1364" s="165"/>
      <c r="QBS1364" s="165"/>
      <c r="QBT1364" s="165"/>
      <c r="QBU1364" s="165"/>
      <c r="QBV1364" s="165"/>
      <c r="QBW1364" s="165"/>
      <c r="QBX1364" s="165"/>
      <c r="QBY1364" s="165"/>
      <c r="QBZ1364" s="165"/>
      <c r="QCA1364" s="165"/>
      <c r="QCB1364" s="165"/>
      <c r="QCC1364" s="165"/>
      <c r="QCD1364" s="165"/>
      <c r="QCE1364" s="165"/>
      <c r="QCF1364" s="165"/>
      <c r="QCG1364" s="165"/>
      <c r="QCH1364" s="165"/>
      <c r="QCI1364" s="165"/>
      <c r="QCJ1364" s="165"/>
      <c r="QCK1364" s="165"/>
      <c r="QCL1364" s="165"/>
      <c r="QCM1364" s="165"/>
      <c r="QCN1364" s="165"/>
      <c r="QCO1364" s="165"/>
      <c r="QCP1364" s="165"/>
      <c r="QCQ1364" s="165"/>
      <c r="QCR1364" s="165"/>
      <c r="QCS1364" s="165"/>
      <c r="QCT1364" s="165"/>
      <c r="QCU1364" s="165"/>
      <c r="QCV1364" s="165"/>
      <c r="QCW1364" s="165"/>
      <c r="QCX1364" s="165"/>
      <c r="QCY1364" s="165"/>
      <c r="QCZ1364" s="165"/>
      <c r="QDA1364" s="165"/>
      <c r="QDB1364" s="165"/>
      <c r="QDC1364" s="165"/>
      <c r="QDD1364" s="165"/>
      <c r="QDE1364" s="165"/>
      <c r="QDF1364" s="165"/>
      <c r="QDG1364" s="165"/>
      <c r="QDH1364" s="165"/>
      <c r="QDI1364" s="165"/>
      <c r="QDJ1364" s="165"/>
      <c r="QDK1364" s="165"/>
      <c r="QDL1364" s="165"/>
      <c r="QDM1364" s="165"/>
      <c r="QDN1364" s="165"/>
      <c r="QDO1364" s="165"/>
      <c r="QDP1364" s="165"/>
      <c r="QDQ1364" s="165"/>
      <c r="QDR1364" s="165"/>
      <c r="QDS1364" s="165"/>
      <c r="QDT1364" s="165"/>
      <c r="QDU1364" s="165"/>
      <c r="QDV1364" s="165"/>
      <c r="QDW1364" s="165"/>
      <c r="QDX1364" s="165"/>
      <c r="QDY1364" s="165"/>
      <c r="QDZ1364" s="165"/>
      <c r="QEA1364" s="165"/>
      <c r="QEB1364" s="165"/>
      <c r="QEC1364" s="165"/>
      <c r="QED1364" s="165"/>
      <c r="QEE1364" s="165"/>
      <c r="QEF1364" s="165"/>
      <c r="QEG1364" s="165"/>
      <c r="QEH1364" s="165"/>
      <c r="QEI1364" s="165"/>
      <c r="QEJ1364" s="165"/>
      <c r="QEK1364" s="165"/>
      <c r="QEL1364" s="165"/>
      <c r="QEM1364" s="165"/>
      <c r="QEN1364" s="165"/>
      <c r="QEO1364" s="165"/>
      <c r="QEP1364" s="165"/>
      <c r="QEQ1364" s="165"/>
      <c r="QER1364" s="165"/>
      <c r="QES1364" s="165"/>
      <c r="QET1364" s="165"/>
      <c r="QEU1364" s="165"/>
      <c r="QEV1364" s="165"/>
      <c r="QEW1364" s="165"/>
      <c r="QEX1364" s="165"/>
      <c r="QEY1364" s="165"/>
      <c r="QEZ1364" s="165"/>
      <c r="QFA1364" s="165"/>
      <c r="QFB1364" s="165"/>
      <c r="QFC1364" s="165"/>
      <c r="QFD1364" s="165"/>
      <c r="QFE1364" s="165"/>
      <c r="QFF1364" s="165"/>
      <c r="QFG1364" s="165"/>
      <c r="QFH1364" s="165"/>
      <c r="QFI1364" s="165"/>
      <c r="QFJ1364" s="165"/>
      <c r="QFK1364" s="165"/>
      <c r="QFL1364" s="165"/>
      <c r="QFM1364" s="165"/>
      <c r="QFN1364" s="165"/>
      <c r="QFO1364" s="165"/>
      <c r="QFP1364" s="165"/>
      <c r="QFQ1364" s="165"/>
      <c r="QFR1364" s="165"/>
      <c r="QFS1364" s="165"/>
      <c r="QFT1364" s="165"/>
      <c r="QFU1364" s="165"/>
      <c r="QFV1364" s="165"/>
      <c r="QFW1364" s="165"/>
      <c r="QFX1364" s="165"/>
      <c r="QFY1364" s="165"/>
      <c r="QFZ1364" s="165"/>
      <c r="QGA1364" s="165"/>
      <c r="QGB1364" s="165"/>
      <c r="QGC1364" s="165"/>
      <c r="QGD1364" s="165"/>
      <c r="QGE1364" s="165"/>
      <c r="QGF1364" s="165"/>
      <c r="QGG1364" s="165"/>
      <c r="QGH1364" s="165"/>
      <c r="QGI1364" s="165"/>
      <c r="QGJ1364" s="165"/>
      <c r="QGK1364" s="165"/>
      <c r="QGL1364" s="165"/>
      <c r="QGM1364" s="165"/>
      <c r="QGN1364" s="165"/>
      <c r="QGO1364" s="165"/>
      <c r="QGP1364" s="165"/>
      <c r="QGQ1364" s="165"/>
      <c r="QGR1364" s="165"/>
      <c r="QGS1364" s="165"/>
      <c r="QGT1364" s="165"/>
      <c r="QGU1364" s="165"/>
      <c r="QGV1364" s="165"/>
      <c r="QGW1364" s="165"/>
      <c r="QGX1364" s="165"/>
      <c r="QGY1364" s="165"/>
      <c r="QGZ1364" s="165"/>
      <c r="QHA1364" s="165"/>
      <c r="QHB1364" s="165"/>
      <c r="QHC1364" s="165"/>
      <c r="QHD1364" s="165"/>
      <c r="QHE1364" s="165"/>
      <c r="QHF1364" s="165"/>
      <c r="QHG1364" s="165"/>
      <c r="QHH1364" s="165"/>
      <c r="QHI1364" s="165"/>
      <c r="QHJ1364" s="165"/>
      <c r="QHK1364" s="165"/>
      <c r="QHL1364" s="165"/>
      <c r="QHM1364" s="165"/>
      <c r="QHN1364" s="165"/>
      <c r="QHO1364" s="165"/>
      <c r="QHP1364" s="165"/>
      <c r="QHQ1364" s="165"/>
      <c r="QHR1364" s="165"/>
      <c r="QHS1364" s="165"/>
      <c r="QHT1364" s="165"/>
      <c r="QHU1364" s="165"/>
      <c r="QHV1364" s="165"/>
      <c r="QHW1364" s="165"/>
      <c r="QHX1364" s="165"/>
      <c r="QHY1364" s="165"/>
      <c r="QHZ1364" s="165"/>
      <c r="QIA1364" s="165"/>
      <c r="QIB1364" s="165"/>
      <c r="QIC1364" s="165"/>
      <c r="QID1364" s="165"/>
      <c r="QIE1364" s="165"/>
      <c r="QIF1364" s="165"/>
      <c r="QIG1364" s="165"/>
      <c r="QIH1364" s="165"/>
      <c r="QII1364" s="165"/>
      <c r="QIJ1364" s="165"/>
      <c r="QIK1364" s="165"/>
      <c r="QIL1364" s="165"/>
      <c r="QIM1364" s="165"/>
      <c r="QIN1364" s="165"/>
      <c r="QIO1364" s="165"/>
      <c r="QIP1364" s="165"/>
      <c r="QIQ1364" s="165"/>
      <c r="QIR1364" s="165"/>
      <c r="QIS1364" s="165"/>
      <c r="QIT1364" s="165"/>
      <c r="QIU1364" s="165"/>
      <c r="QIV1364" s="165"/>
      <c r="QIW1364" s="165"/>
      <c r="QIX1364" s="165"/>
      <c r="QIY1364" s="165"/>
      <c r="QIZ1364" s="165"/>
      <c r="QJA1364" s="165"/>
      <c r="QJB1364" s="165"/>
      <c r="QJC1364" s="165"/>
      <c r="QJD1364" s="165"/>
      <c r="QJE1364" s="165"/>
      <c r="QJF1364" s="165"/>
      <c r="QJG1364" s="165"/>
      <c r="QJH1364" s="165"/>
      <c r="QJI1364" s="165"/>
      <c r="QJJ1364" s="165"/>
      <c r="QJK1364" s="165"/>
      <c r="QJL1364" s="165"/>
      <c r="QJM1364" s="165"/>
      <c r="QJN1364" s="165"/>
      <c r="QJO1364" s="165"/>
      <c r="QJP1364" s="165"/>
      <c r="QJQ1364" s="165"/>
      <c r="QJR1364" s="165"/>
      <c r="QJS1364" s="165"/>
      <c r="QJT1364" s="165"/>
      <c r="QJU1364" s="165"/>
      <c r="QJV1364" s="165"/>
      <c r="QJW1364" s="165"/>
      <c r="QJX1364" s="165"/>
      <c r="QJY1364" s="165"/>
      <c r="QJZ1364" s="165"/>
      <c r="QKA1364" s="165"/>
      <c r="QKB1364" s="165"/>
      <c r="QKC1364" s="165"/>
      <c r="QKD1364" s="165"/>
      <c r="QKE1364" s="165"/>
      <c r="QKF1364" s="165"/>
      <c r="QKG1364" s="165"/>
      <c r="QKH1364" s="165"/>
      <c r="QKI1364" s="165"/>
      <c r="QKJ1364" s="165"/>
      <c r="QKK1364" s="165"/>
      <c r="QKL1364" s="165"/>
      <c r="QKM1364" s="165"/>
      <c r="QKN1364" s="165"/>
      <c r="QKO1364" s="165"/>
      <c r="QKP1364" s="165"/>
      <c r="QKQ1364" s="165"/>
      <c r="QKR1364" s="165"/>
      <c r="QKS1364" s="165"/>
      <c r="QKT1364" s="165"/>
      <c r="QKU1364" s="165"/>
      <c r="QKV1364" s="165"/>
      <c r="QKW1364" s="165"/>
      <c r="QKX1364" s="165"/>
      <c r="QKY1364" s="165"/>
      <c r="QKZ1364" s="165"/>
      <c r="QLA1364" s="165"/>
      <c r="QLB1364" s="165"/>
      <c r="QLC1364" s="165"/>
      <c r="QLD1364" s="165"/>
      <c r="QLE1364" s="165"/>
      <c r="QLF1364" s="165"/>
      <c r="QLG1364" s="165"/>
      <c r="QLH1364" s="165"/>
      <c r="QLI1364" s="165"/>
      <c r="QLJ1364" s="165"/>
      <c r="QLK1364" s="165"/>
      <c r="QLL1364" s="165"/>
      <c r="QLM1364" s="165"/>
      <c r="QLN1364" s="165"/>
      <c r="QLO1364" s="165"/>
      <c r="QLP1364" s="165"/>
      <c r="QLQ1364" s="165"/>
      <c r="QLR1364" s="165"/>
      <c r="QLS1364" s="165"/>
      <c r="QLT1364" s="165"/>
      <c r="QLU1364" s="165"/>
      <c r="QLV1364" s="165"/>
      <c r="QLW1364" s="165"/>
      <c r="QLX1364" s="165"/>
      <c r="QLY1364" s="165"/>
      <c r="QLZ1364" s="165"/>
      <c r="QMA1364" s="165"/>
      <c r="QMB1364" s="165"/>
      <c r="QMC1364" s="165"/>
      <c r="QMD1364" s="165"/>
      <c r="QME1364" s="165"/>
      <c r="QMF1364" s="165"/>
      <c r="QMG1364" s="165"/>
      <c r="QMH1364" s="165"/>
      <c r="QMI1364" s="165"/>
      <c r="QMJ1364" s="165"/>
      <c r="QMK1364" s="165"/>
      <c r="QML1364" s="165"/>
      <c r="QMM1364" s="165"/>
      <c r="QMN1364" s="165"/>
      <c r="QMO1364" s="165"/>
      <c r="QMP1364" s="165"/>
      <c r="QMQ1364" s="165"/>
      <c r="QMR1364" s="165"/>
      <c r="QMS1364" s="165"/>
      <c r="QMT1364" s="165"/>
      <c r="QMU1364" s="165"/>
      <c r="QMV1364" s="165"/>
      <c r="QMW1364" s="165"/>
      <c r="QMX1364" s="165"/>
      <c r="QMY1364" s="165"/>
      <c r="QMZ1364" s="165"/>
      <c r="QNA1364" s="165"/>
      <c r="QNB1364" s="165"/>
      <c r="QNC1364" s="165"/>
      <c r="QND1364" s="165"/>
      <c r="QNE1364" s="165"/>
      <c r="QNF1364" s="165"/>
      <c r="QNG1364" s="165"/>
      <c r="QNH1364" s="165"/>
      <c r="QNI1364" s="165"/>
      <c r="QNJ1364" s="165"/>
      <c r="QNK1364" s="165"/>
      <c r="QNL1364" s="165"/>
      <c r="QNM1364" s="165"/>
      <c r="QNN1364" s="165"/>
      <c r="QNO1364" s="165"/>
      <c r="QNP1364" s="165"/>
      <c r="QNQ1364" s="165"/>
      <c r="QNR1364" s="165"/>
      <c r="QNS1364" s="165"/>
      <c r="QNT1364" s="165"/>
      <c r="QNU1364" s="165"/>
      <c r="QNV1364" s="165"/>
      <c r="QNW1364" s="165"/>
      <c r="QNX1364" s="165"/>
      <c r="QNY1364" s="165"/>
      <c r="QNZ1364" s="165"/>
      <c r="QOA1364" s="165"/>
      <c r="QOB1364" s="165"/>
      <c r="QOC1364" s="165"/>
      <c r="QOD1364" s="165"/>
      <c r="QOE1364" s="165"/>
      <c r="QOF1364" s="165"/>
      <c r="QOG1364" s="165"/>
      <c r="QOH1364" s="165"/>
      <c r="QOI1364" s="165"/>
      <c r="QOJ1364" s="165"/>
      <c r="QOK1364" s="165"/>
      <c r="QOL1364" s="165"/>
      <c r="QOM1364" s="165"/>
      <c r="QON1364" s="165"/>
      <c r="QOO1364" s="165"/>
      <c r="QOP1364" s="165"/>
      <c r="QOQ1364" s="165"/>
      <c r="QOR1364" s="165"/>
      <c r="QOS1364" s="165"/>
      <c r="QOT1364" s="165"/>
      <c r="QOU1364" s="165"/>
      <c r="QOV1364" s="165"/>
      <c r="QOW1364" s="165"/>
      <c r="QOX1364" s="165"/>
      <c r="QOY1364" s="165"/>
      <c r="QOZ1364" s="165"/>
      <c r="QPA1364" s="165"/>
      <c r="QPB1364" s="165"/>
      <c r="QPC1364" s="165"/>
      <c r="QPD1364" s="165"/>
      <c r="QPE1364" s="165"/>
      <c r="QPF1364" s="165"/>
      <c r="QPG1364" s="165"/>
      <c r="QPH1364" s="165"/>
      <c r="QPI1364" s="165"/>
      <c r="QPJ1364" s="165"/>
      <c r="QPK1364" s="165"/>
      <c r="QPL1364" s="165"/>
      <c r="QPM1364" s="165"/>
      <c r="QPN1364" s="165"/>
      <c r="QPO1364" s="165"/>
      <c r="QPP1364" s="165"/>
      <c r="QPQ1364" s="165"/>
      <c r="QPR1364" s="165"/>
      <c r="QPS1364" s="165"/>
      <c r="QPT1364" s="165"/>
      <c r="QPU1364" s="165"/>
      <c r="QPV1364" s="165"/>
      <c r="QPW1364" s="165"/>
      <c r="QPX1364" s="165"/>
      <c r="QPY1364" s="165"/>
      <c r="QPZ1364" s="165"/>
      <c r="QQA1364" s="165"/>
      <c r="QQB1364" s="165"/>
      <c r="QQC1364" s="165"/>
      <c r="QQD1364" s="165"/>
      <c r="QQE1364" s="165"/>
      <c r="QQF1364" s="165"/>
      <c r="QQG1364" s="165"/>
      <c r="QQH1364" s="165"/>
      <c r="QQI1364" s="165"/>
      <c r="QQJ1364" s="165"/>
      <c r="QQK1364" s="165"/>
      <c r="QQL1364" s="165"/>
      <c r="QQM1364" s="165"/>
      <c r="QQN1364" s="165"/>
      <c r="QQO1364" s="165"/>
      <c r="QQP1364" s="165"/>
      <c r="QQQ1364" s="165"/>
      <c r="QQR1364" s="165"/>
      <c r="QQS1364" s="165"/>
      <c r="QQT1364" s="165"/>
      <c r="QQU1364" s="165"/>
      <c r="QQV1364" s="165"/>
      <c r="QQW1364" s="165"/>
      <c r="QQX1364" s="165"/>
      <c r="QQY1364" s="165"/>
      <c r="QQZ1364" s="165"/>
      <c r="QRA1364" s="165"/>
      <c r="QRB1364" s="165"/>
      <c r="QRC1364" s="165"/>
      <c r="QRD1364" s="165"/>
      <c r="QRE1364" s="165"/>
      <c r="QRF1364" s="165"/>
      <c r="QRG1364" s="165"/>
      <c r="QRH1364" s="165"/>
      <c r="QRI1364" s="165"/>
      <c r="QRJ1364" s="165"/>
      <c r="QRK1364" s="165"/>
      <c r="QRL1364" s="165"/>
      <c r="QRM1364" s="165"/>
      <c r="QRN1364" s="165"/>
      <c r="QRO1364" s="165"/>
      <c r="QRP1364" s="165"/>
      <c r="QRQ1364" s="165"/>
      <c r="QRR1364" s="165"/>
      <c r="QRS1364" s="165"/>
      <c r="QRT1364" s="165"/>
      <c r="QRU1364" s="165"/>
      <c r="QRV1364" s="165"/>
      <c r="QRW1364" s="165"/>
      <c r="QRX1364" s="165"/>
      <c r="QRY1364" s="165"/>
      <c r="QRZ1364" s="165"/>
      <c r="QSA1364" s="165"/>
      <c r="QSB1364" s="165"/>
      <c r="QSC1364" s="165"/>
      <c r="QSD1364" s="165"/>
      <c r="QSE1364" s="165"/>
      <c r="QSF1364" s="165"/>
      <c r="QSG1364" s="165"/>
      <c r="QSH1364" s="165"/>
      <c r="QSI1364" s="165"/>
      <c r="QSJ1364" s="165"/>
      <c r="QSK1364" s="165"/>
      <c r="QSL1364" s="165"/>
      <c r="QSM1364" s="165"/>
      <c r="QSN1364" s="165"/>
      <c r="QSO1364" s="165"/>
      <c r="QSP1364" s="165"/>
      <c r="QSQ1364" s="165"/>
      <c r="QSR1364" s="165"/>
      <c r="QSS1364" s="165"/>
      <c r="QST1364" s="165"/>
      <c r="QSU1364" s="165"/>
      <c r="QSV1364" s="165"/>
      <c r="QSW1364" s="165"/>
      <c r="QSX1364" s="165"/>
      <c r="QSY1364" s="165"/>
      <c r="QSZ1364" s="165"/>
      <c r="QTA1364" s="165"/>
      <c r="QTB1364" s="165"/>
      <c r="QTC1364" s="165"/>
      <c r="QTD1364" s="165"/>
      <c r="QTE1364" s="165"/>
      <c r="QTF1364" s="165"/>
      <c r="QTG1364" s="165"/>
      <c r="QTH1364" s="165"/>
      <c r="QTI1364" s="165"/>
      <c r="QTJ1364" s="165"/>
      <c r="QTK1364" s="165"/>
      <c r="QTL1364" s="165"/>
      <c r="QTM1364" s="165"/>
      <c r="QTN1364" s="165"/>
      <c r="QTO1364" s="165"/>
      <c r="QTP1364" s="165"/>
      <c r="QTQ1364" s="165"/>
      <c r="QTR1364" s="165"/>
      <c r="QTS1364" s="165"/>
      <c r="QTT1364" s="165"/>
      <c r="QTU1364" s="165"/>
      <c r="QTV1364" s="165"/>
      <c r="QTW1364" s="165"/>
      <c r="QTX1364" s="165"/>
      <c r="QTY1364" s="165"/>
      <c r="QTZ1364" s="165"/>
      <c r="QUA1364" s="165"/>
      <c r="QUB1364" s="165"/>
      <c r="QUC1364" s="165"/>
      <c r="QUD1364" s="165"/>
      <c r="QUE1364" s="165"/>
      <c r="QUF1364" s="165"/>
      <c r="QUG1364" s="165"/>
      <c r="QUH1364" s="165"/>
      <c r="QUI1364" s="165"/>
      <c r="QUJ1364" s="165"/>
      <c r="QUK1364" s="165"/>
      <c r="QUL1364" s="165"/>
      <c r="QUM1364" s="165"/>
      <c r="QUN1364" s="165"/>
      <c r="QUO1364" s="165"/>
      <c r="QUP1364" s="165"/>
      <c r="QUQ1364" s="165"/>
      <c r="QUR1364" s="165"/>
      <c r="QUS1364" s="165"/>
      <c r="QUT1364" s="165"/>
      <c r="QUU1364" s="165"/>
      <c r="QUV1364" s="165"/>
      <c r="QUW1364" s="165"/>
      <c r="QUX1364" s="165"/>
      <c r="QUY1364" s="165"/>
      <c r="QUZ1364" s="165"/>
      <c r="QVA1364" s="165"/>
      <c r="QVB1364" s="165"/>
      <c r="QVC1364" s="165"/>
      <c r="QVD1364" s="165"/>
      <c r="QVE1364" s="165"/>
      <c r="QVF1364" s="165"/>
      <c r="QVG1364" s="165"/>
      <c r="QVH1364" s="165"/>
      <c r="QVI1364" s="165"/>
      <c r="QVJ1364" s="165"/>
      <c r="QVK1364" s="165"/>
      <c r="QVL1364" s="165"/>
      <c r="QVM1364" s="165"/>
      <c r="QVN1364" s="165"/>
      <c r="QVO1364" s="165"/>
      <c r="QVP1364" s="165"/>
      <c r="QVQ1364" s="165"/>
      <c r="QVR1364" s="165"/>
      <c r="QVS1364" s="165"/>
      <c r="QVT1364" s="165"/>
      <c r="QVU1364" s="165"/>
      <c r="QVV1364" s="165"/>
      <c r="QVW1364" s="165"/>
      <c r="QVX1364" s="165"/>
      <c r="QVY1364" s="165"/>
      <c r="QVZ1364" s="165"/>
      <c r="QWA1364" s="165"/>
      <c r="QWB1364" s="165"/>
      <c r="QWC1364" s="165"/>
      <c r="QWD1364" s="165"/>
      <c r="QWE1364" s="165"/>
      <c r="QWF1364" s="165"/>
      <c r="QWG1364" s="165"/>
      <c r="QWH1364" s="165"/>
      <c r="QWI1364" s="165"/>
      <c r="QWJ1364" s="165"/>
      <c r="QWK1364" s="165"/>
      <c r="QWL1364" s="165"/>
      <c r="QWM1364" s="165"/>
      <c r="QWN1364" s="165"/>
      <c r="QWO1364" s="165"/>
      <c r="QWP1364" s="165"/>
      <c r="QWQ1364" s="165"/>
      <c r="QWR1364" s="165"/>
      <c r="QWS1364" s="165"/>
      <c r="QWT1364" s="165"/>
      <c r="QWU1364" s="165"/>
      <c r="QWV1364" s="165"/>
      <c r="QWW1364" s="165"/>
      <c r="QWX1364" s="165"/>
      <c r="QWY1364" s="165"/>
      <c r="QWZ1364" s="165"/>
      <c r="QXA1364" s="165"/>
      <c r="QXB1364" s="165"/>
      <c r="QXC1364" s="165"/>
      <c r="QXD1364" s="165"/>
      <c r="QXE1364" s="165"/>
      <c r="QXF1364" s="165"/>
      <c r="QXG1364" s="165"/>
      <c r="QXH1364" s="165"/>
      <c r="QXI1364" s="165"/>
      <c r="QXJ1364" s="165"/>
      <c r="QXK1364" s="165"/>
      <c r="QXL1364" s="165"/>
      <c r="QXM1364" s="165"/>
      <c r="QXN1364" s="165"/>
      <c r="QXO1364" s="165"/>
      <c r="QXP1364" s="165"/>
      <c r="QXQ1364" s="165"/>
      <c r="QXR1364" s="165"/>
      <c r="QXS1364" s="165"/>
      <c r="QXT1364" s="165"/>
      <c r="QXU1364" s="165"/>
      <c r="QXV1364" s="165"/>
      <c r="QXW1364" s="165"/>
      <c r="QXX1364" s="165"/>
      <c r="QXY1364" s="165"/>
      <c r="QXZ1364" s="165"/>
      <c r="QYA1364" s="165"/>
      <c r="QYB1364" s="165"/>
      <c r="QYC1364" s="165"/>
      <c r="QYD1364" s="165"/>
      <c r="QYE1364" s="165"/>
      <c r="QYF1364" s="165"/>
      <c r="QYG1364" s="165"/>
      <c r="QYH1364" s="165"/>
      <c r="QYI1364" s="165"/>
      <c r="QYJ1364" s="165"/>
      <c r="QYK1364" s="165"/>
      <c r="QYL1364" s="165"/>
      <c r="QYM1364" s="165"/>
      <c r="QYN1364" s="165"/>
      <c r="QYO1364" s="165"/>
      <c r="QYP1364" s="165"/>
      <c r="QYQ1364" s="165"/>
      <c r="QYR1364" s="165"/>
      <c r="QYS1364" s="165"/>
      <c r="QYT1364" s="165"/>
      <c r="QYU1364" s="165"/>
      <c r="QYV1364" s="165"/>
      <c r="QYW1364" s="165"/>
      <c r="QYX1364" s="165"/>
      <c r="QYY1364" s="165"/>
      <c r="QYZ1364" s="165"/>
      <c r="QZA1364" s="165"/>
      <c r="QZB1364" s="165"/>
      <c r="QZC1364" s="165"/>
      <c r="QZD1364" s="165"/>
      <c r="QZE1364" s="165"/>
      <c r="QZF1364" s="165"/>
      <c r="QZG1364" s="165"/>
      <c r="QZH1364" s="165"/>
      <c r="QZI1364" s="165"/>
      <c r="QZJ1364" s="165"/>
      <c r="QZK1364" s="165"/>
      <c r="QZL1364" s="165"/>
      <c r="QZM1364" s="165"/>
      <c r="QZN1364" s="165"/>
      <c r="QZO1364" s="165"/>
      <c r="QZP1364" s="165"/>
      <c r="QZQ1364" s="165"/>
      <c r="QZR1364" s="165"/>
      <c r="QZS1364" s="165"/>
      <c r="QZT1364" s="165"/>
      <c r="QZU1364" s="165"/>
      <c r="QZV1364" s="165"/>
      <c r="QZW1364" s="165"/>
      <c r="QZX1364" s="165"/>
      <c r="QZY1364" s="165"/>
      <c r="QZZ1364" s="165"/>
      <c r="RAA1364" s="165"/>
      <c r="RAB1364" s="165"/>
      <c r="RAC1364" s="165"/>
      <c r="RAD1364" s="165"/>
      <c r="RAE1364" s="165"/>
      <c r="RAF1364" s="165"/>
      <c r="RAG1364" s="165"/>
      <c r="RAH1364" s="165"/>
      <c r="RAI1364" s="165"/>
      <c r="RAJ1364" s="165"/>
      <c r="RAK1364" s="165"/>
      <c r="RAL1364" s="165"/>
      <c r="RAM1364" s="165"/>
      <c r="RAN1364" s="165"/>
      <c r="RAO1364" s="165"/>
      <c r="RAP1364" s="165"/>
      <c r="RAQ1364" s="165"/>
      <c r="RAR1364" s="165"/>
      <c r="RAS1364" s="165"/>
      <c r="RAT1364" s="165"/>
      <c r="RAU1364" s="165"/>
      <c r="RAV1364" s="165"/>
      <c r="RAW1364" s="165"/>
      <c r="RAX1364" s="165"/>
      <c r="RAY1364" s="165"/>
      <c r="RAZ1364" s="165"/>
      <c r="RBA1364" s="165"/>
      <c r="RBB1364" s="165"/>
      <c r="RBC1364" s="165"/>
      <c r="RBD1364" s="165"/>
      <c r="RBE1364" s="165"/>
      <c r="RBF1364" s="165"/>
      <c r="RBG1364" s="165"/>
      <c r="RBH1364" s="165"/>
      <c r="RBI1364" s="165"/>
      <c r="RBJ1364" s="165"/>
      <c r="RBK1364" s="165"/>
      <c r="RBL1364" s="165"/>
      <c r="RBM1364" s="165"/>
      <c r="RBN1364" s="165"/>
      <c r="RBO1364" s="165"/>
      <c r="RBP1364" s="165"/>
      <c r="RBQ1364" s="165"/>
      <c r="RBR1364" s="165"/>
      <c r="RBS1364" s="165"/>
      <c r="RBT1364" s="165"/>
      <c r="RBU1364" s="165"/>
      <c r="RBV1364" s="165"/>
      <c r="RBW1364" s="165"/>
      <c r="RBX1364" s="165"/>
      <c r="RBY1364" s="165"/>
      <c r="RBZ1364" s="165"/>
      <c r="RCA1364" s="165"/>
      <c r="RCB1364" s="165"/>
      <c r="RCC1364" s="165"/>
      <c r="RCD1364" s="165"/>
      <c r="RCE1364" s="165"/>
      <c r="RCF1364" s="165"/>
      <c r="RCG1364" s="165"/>
      <c r="RCH1364" s="165"/>
      <c r="RCI1364" s="165"/>
      <c r="RCJ1364" s="165"/>
      <c r="RCK1364" s="165"/>
      <c r="RCL1364" s="165"/>
      <c r="RCM1364" s="165"/>
      <c r="RCN1364" s="165"/>
      <c r="RCO1364" s="165"/>
      <c r="RCP1364" s="165"/>
      <c r="RCQ1364" s="165"/>
      <c r="RCR1364" s="165"/>
      <c r="RCS1364" s="165"/>
      <c r="RCT1364" s="165"/>
      <c r="RCU1364" s="165"/>
      <c r="RCV1364" s="165"/>
      <c r="RCW1364" s="165"/>
      <c r="RCX1364" s="165"/>
      <c r="RCY1364" s="165"/>
      <c r="RCZ1364" s="165"/>
      <c r="RDA1364" s="165"/>
      <c r="RDB1364" s="165"/>
      <c r="RDC1364" s="165"/>
      <c r="RDD1364" s="165"/>
      <c r="RDE1364" s="165"/>
      <c r="RDF1364" s="165"/>
      <c r="RDG1364" s="165"/>
      <c r="RDH1364" s="165"/>
      <c r="RDI1364" s="165"/>
      <c r="RDJ1364" s="165"/>
      <c r="RDK1364" s="165"/>
      <c r="RDL1364" s="165"/>
      <c r="RDM1364" s="165"/>
      <c r="RDN1364" s="165"/>
      <c r="RDO1364" s="165"/>
      <c r="RDP1364" s="165"/>
      <c r="RDQ1364" s="165"/>
      <c r="RDR1364" s="165"/>
      <c r="RDS1364" s="165"/>
      <c r="RDT1364" s="165"/>
      <c r="RDU1364" s="165"/>
      <c r="RDV1364" s="165"/>
      <c r="RDW1364" s="165"/>
      <c r="RDX1364" s="165"/>
      <c r="RDY1364" s="165"/>
      <c r="RDZ1364" s="165"/>
      <c r="REA1364" s="165"/>
      <c r="REB1364" s="165"/>
      <c r="REC1364" s="165"/>
      <c r="RED1364" s="165"/>
      <c r="REE1364" s="165"/>
      <c r="REF1364" s="165"/>
      <c r="REG1364" s="165"/>
      <c r="REH1364" s="165"/>
      <c r="REI1364" s="165"/>
      <c r="REJ1364" s="165"/>
      <c r="REK1364" s="165"/>
      <c r="REL1364" s="165"/>
      <c r="REM1364" s="165"/>
      <c r="REN1364" s="165"/>
      <c r="REO1364" s="165"/>
      <c r="REP1364" s="165"/>
      <c r="REQ1364" s="165"/>
      <c r="RER1364" s="165"/>
      <c r="RES1364" s="165"/>
      <c r="RET1364" s="165"/>
      <c r="REU1364" s="165"/>
      <c r="REV1364" s="165"/>
      <c r="REW1364" s="165"/>
      <c r="REX1364" s="165"/>
      <c r="REY1364" s="165"/>
      <c r="REZ1364" s="165"/>
      <c r="RFA1364" s="165"/>
      <c r="RFB1364" s="165"/>
      <c r="RFC1364" s="165"/>
      <c r="RFD1364" s="165"/>
      <c r="RFE1364" s="165"/>
      <c r="RFF1364" s="165"/>
      <c r="RFG1364" s="165"/>
      <c r="RFH1364" s="165"/>
      <c r="RFI1364" s="165"/>
      <c r="RFJ1364" s="165"/>
      <c r="RFK1364" s="165"/>
      <c r="RFL1364" s="165"/>
      <c r="RFM1364" s="165"/>
      <c r="RFN1364" s="165"/>
      <c r="RFO1364" s="165"/>
      <c r="RFP1364" s="165"/>
      <c r="RFQ1364" s="165"/>
      <c r="RFR1364" s="165"/>
      <c r="RFS1364" s="165"/>
      <c r="RFT1364" s="165"/>
      <c r="RFU1364" s="165"/>
      <c r="RFV1364" s="165"/>
      <c r="RFW1364" s="165"/>
      <c r="RFX1364" s="165"/>
      <c r="RFY1364" s="165"/>
      <c r="RFZ1364" s="165"/>
      <c r="RGA1364" s="165"/>
      <c r="RGB1364" s="165"/>
      <c r="RGC1364" s="165"/>
      <c r="RGD1364" s="165"/>
      <c r="RGE1364" s="165"/>
      <c r="RGF1364" s="165"/>
      <c r="RGG1364" s="165"/>
      <c r="RGH1364" s="165"/>
      <c r="RGI1364" s="165"/>
      <c r="RGJ1364" s="165"/>
      <c r="RGK1364" s="165"/>
      <c r="RGL1364" s="165"/>
      <c r="RGM1364" s="165"/>
      <c r="RGN1364" s="165"/>
      <c r="RGO1364" s="165"/>
      <c r="RGP1364" s="165"/>
      <c r="RGQ1364" s="165"/>
      <c r="RGR1364" s="165"/>
      <c r="RGS1364" s="165"/>
      <c r="RGT1364" s="165"/>
      <c r="RGU1364" s="165"/>
      <c r="RGV1364" s="165"/>
      <c r="RGW1364" s="165"/>
      <c r="RGX1364" s="165"/>
      <c r="RGY1364" s="165"/>
      <c r="RGZ1364" s="165"/>
      <c r="RHA1364" s="165"/>
      <c r="RHB1364" s="165"/>
      <c r="RHC1364" s="165"/>
      <c r="RHD1364" s="165"/>
      <c r="RHE1364" s="165"/>
      <c r="RHF1364" s="165"/>
      <c r="RHG1364" s="165"/>
      <c r="RHH1364" s="165"/>
      <c r="RHI1364" s="165"/>
      <c r="RHJ1364" s="165"/>
      <c r="RHK1364" s="165"/>
      <c r="RHL1364" s="165"/>
      <c r="RHM1364" s="165"/>
      <c r="RHN1364" s="165"/>
      <c r="RHO1364" s="165"/>
      <c r="RHP1364" s="165"/>
      <c r="RHQ1364" s="165"/>
      <c r="RHR1364" s="165"/>
      <c r="RHS1364" s="165"/>
      <c r="RHT1364" s="165"/>
      <c r="RHU1364" s="165"/>
      <c r="RHV1364" s="165"/>
      <c r="RHW1364" s="165"/>
      <c r="RHX1364" s="165"/>
      <c r="RHY1364" s="165"/>
      <c r="RHZ1364" s="165"/>
      <c r="RIA1364" s="165"/>
      <c r="RIB1364" s="165"/>
      <c r="RIC1364" s="165"/>
      <c r="RID1364" s="165"/>
      <c r="RIE1364" s="165"/>
      <c r="RIF1364" s="165"/>
      <c r="RIG1364" s="165"/>
      <c r="RIH1364" s="165"/>
      <c r="RII1364" s="165"/>
      <c r="RIJ1364" s="165"/>
      <c r="RIK1364" s="165"/>
      <c r="RIL1364" s="165"/>
      <c r="RIM1364" s="165"/>
      <c r="RIN1364" s="165"/>
      <c r="RIO1364" s="165"/>
      <c r="RIP1364" s="165"/>
      <c r="RIQ1364" s="165"/>
      <c r="RIR1364" s="165"/>
      <c r="RIS1364" s="165"/>
      <c r="RIT1364" s="165"/>
      <c r="RIU1364" s="165"/>
      <c r="RIV1364" s="165"/>
      <c r="RIW1364" s="165"/>
      <c r="RIX1364" s="165"/>
      <c r="RIY1364" s="165"/>
      <c r="RIZ1364" s="165"/>
      <c r="RJA1364" s="165"/>
      <c r="RJB1364" s="165"/>
      <c r="RJC1364" s="165"/>
      <c r="RJD1364" s="165"/>
      <c r="RJE1364" s="165"/>
      <c r="RJF1364" s="165"/>
      <c r="RJG1364" s="165"/>
      <c r="RJH1364" s="165"/>
      <c r="RJI1364" s="165"/>
      <c r="RJJ1364" s="165"/>
      <c r="RJK1364" s="165"/>
      <c r="RJL1364" s="165"/>
      <c r="RJM1364" s="165"/>
      <c r="RJN1364" s="165"/>
      <c r="RJO1364" s="165"/>
      <c r="RJP1364" s="165"/>
      <c r="RJQ1364" s="165"/>
      <c r="RJR1364" s="165"/>
      <c r="RJS1364" s="165"/>
      <c r="RJT1364" s="165"/>
      <c r="RJU1364" s="165"/>
      <c r="RJV1364" s="165"/>
      <c r="RJW1364" s="165"/>
      <c r="RJX1364" s="165"/>
      <c r="RJY1364" s="165"/>
      <c r="RJZ1364" s="165"/>
      <c r="RKA1364" s="165"/>
      <c r="RKB1364" s="165"/>
      <c r="RKC1364" s="165"/>
      <c r="RKD1364" s="165"/>
      <c r="RKE1364" s="165"/>
      <c r="RKF1364" s="165"/>
      <c r="RKG1364" s="165"/>
      <c r="RKH1364" s="165"/>
      <c r="RKI1364" s="165"/>
      <c r="RKJ1364" s="165"/>
      <c r="RKK1364" s="165"/>
      <c r="RKL1364" s="165"/>
      <c r="RKM1364" s="165"/>
      <c r="RKN1364" s="165"/>
      <c r="RKO1364" s="165"/>
      <c r="RKP1364" s="165"/>
      <c r="RKQ1364" s="165"/>
      <c r="RKR1364" s="165"/>
      <c r="RKS1364" s="165"/>
      <c r="RKT1364" s="165"/>
      <c r="RKU1364" s="165"/>
      <c r="RKV1364" s="165"/>
      <c r="RKW1364" s="165"/>
      <c r="RKX1364" s="165"/>
      <c r="RKY1364" s="165"/>
      <c r="RKZ1364" s="165"/>
      <c r="RLA1364" s="165"/>
      <c r="RLB1364" s="165"/>
      <c r="RLC1364" s="165"/>
      <c r="RLD1364" s="165"/>
      <c r="RLE1364" s="165"/>
      <c r="RLF1364" s="165"/>
      <c r="RLG1364" s="165"/>
      <c r="RLH1364" s="165"/>
      <c r="RLI1364" s="165"/>
      <c r="RLJ1364" s="165"/>
      <c r="RLK1364" s="165"/>
      <c r="RLL1364" s="165"/>
      <c r="RLM1364" s="165"/>
      <c r="RLN1364" s="165"/>
      <c r="RLO1364" s="165"/>
      <c r="RLP1364" s="165"/>
      <c r="RLQ1364" s="165"/>
      <c r="RLR1364" s="165"/>
      <c r="RLS1364" s="165"/>
      <c r="RLT1364" s="165"/>
      <c r="RLU1364" s="165"/>
      <c r="RLV1364" s="165"/>
      <c r="RLW1364" s="165"/>
      <c r="RLX1364" s="165"/>
      <c r="RLY1364" s="165"/>
      <c r="RLZ1364" s="165"/>
      <c r="RMA1364" s="165"/>
      <c r="RMB1364" s="165"/>
      <c r="RMC1364" s="165"/>
      <c r="RMD1364" s="165"/>
      <c r="RME1364" s="165"/>
      <c r="RMF1364" s="165"/>
      <c r="RMG1364" s="165"/>
      <c r="RMH1364" s="165"/>
      <c r="RMI1364" s="165"/>
      <c r="RMJ1364" s="165"/>
      <c r="RMK1364" s="165"/>
      <c r="RML1364" s="165"/>
      <c r="RMM1364" s="165"/>
      <c r="RMN1364" s="165"/>
      <c r="RMO1364" s="165"/>
      <c r="RMP1364" s="165"/>
      <c r="RMQ1364" s="165"/>
      <c r="RMR1364" s="165"/>
      <c r="RMS1364" s="165"/>
      <c r="RMT1364" s="165"/>
      <c r="RMU1364" s="165"/>
      <c r="RMV1364" s="165"/>
      <c r="RMW1364" s="165"/>
      <c r="RMX1364" s="165"/>
      <c r="RMY1364" s="165"/>
      <c r="RMZ1364" s="165"/>
      <c r="RNA1364" s="165"/>
      <c r="RNB1364" s="165"/>
      <c r="RNC1364" s="165"/>
      <c r="RND1364" s="165"/>
      <c r="RNE1364" s="165"/>
      <c r="RNF1364" s="165"/>
      <c r="RNG1364" s="165"/>
      <c r="RNH1364" s="165"/>
      <c r="RNI1364" s="165"/>
      <c r="RNJ1364" s="165"/>
      <c r="RNK1364" s="165"/>
      <c r="RNL1364" s="165"/>
      <c r="RNM1364" s="165"/>
      <c r="RNN1364" s="165"/>
      <c r="RNO1364" s="165"/>
      <c r="RNP1364" s="165"/>
      <c r="RNQ1364" s="165"/>
      <c r="RNR1364" s="165"/>
      <c r="RNS1364" s="165"/>
      <c r="RNT1364" s="165"/>
      <c r="RNU1364" s="165"/>
      <c r="RNV1364" s="165"/>
      <c r="RNW1364" s="165"/>
      <c r="RNX1364" s="165"/>
      <c r="RNY1364" s="165"/>
      <c r="RNZ1364" s="165"/>
      <c r="ROA1364" s="165"/>
      <c r="ROB1364" s="165"/>
      <c r="ROC1364" s="165"/>
      <c r="ROD1364" s="165"/>
      <c r="ROE1364" s="165"/>
      <c r="ROF1364" s="165"/>
      <c r="ROG1364" s="165"/>
      <c r="ROH1364" s="165"/>
      <c r="ROI1364" s="165"/>
      <c r="ROJ1364" s="165"/>
      <c r="ROK1364" s="165"/>
      <c r="ROL1364" s="165"/>
      <c r="ROM1364" s="165"/>
      <c r="RON1364" s="165"/>
      <c r="ROO1364" s="165"/>
      <c r="ROP1364" s="165"/>
      <c r="ROQ1364" s="165"/>
      <c r="ROR1364" s="165"/>
      <c r="ROS1364" s="165"/>
      <c r="ROT1364" s="165"/>
      <c r="ROU1364" s="165"/>
      <c r="ROV1364" s="165"/>
      <c r="ROW1364" s="165"/>
      <c r="ROX1364" s="165"/>
      <c r="ROY1364" s="165"/>
      <c r="ROZ1364" s="165"/>
      <c r="RPA1364" s="165"/>
      <c r="RPB1364" s="165"/>
      <c r="RPC1364" s="165"/>
      <c r="RPD1364" s="165"/>
      <c r="RPE1364" s="165"/>
      <c r="RPF1364" s="165"/>
      <c r="RPG1364" s="165"/>
      <c r="RPH1364" s="165"/>
      <c r="RPI1364" s="165"/>
      <c r="RPJ1364" s="165"/>
      <c r="RPK1364" s="165"/>
      <c r="RPL1364" s="165"/>
      <c r="RPM1364" s="165"/>
      <c r="RPN1364" s="165"/>
      <c r="RPO1364" s="165"/>
      <c r="RPP1364" s="165"/>
      <c r="RPQ1364" s="165"/>
      <c r="RPR1364" s="165"/>
      <c r="RPS1364" s="165"/>
      <c r="RPT1364" s="165"/>
      <c r="RPU1364" s="165"/>
      <c r="RPV1364" s="165"/>
      <c r="RPW1364" s="165"/>
      <c r="RPX1364" s="165"/>
      <c r="RPY1364" s="165"/>
      <c r="RPZ1364" s="165"/>
      <c r="RQA1364" s="165"/>
      <c r="RQB1364" s="165"/>
      <c r="RQC1364" s="165"/>
      <c r="RQD1364" s="165"/>
      <c r="RQE1364" s="165"/>
      <c r="RQF1364" s="165"/>
      <c r="RQG1364" s="165"/>
      <c r="RQH1364" s="165"/>
      <c r="RQI1364" s="165"/>
      <c r="RQJ1364" s="165"/>
      <c r="RQK1364" s="165"/>
      <c r="RQL1364" s="165"/>
      <c r="RQM1364" s="165"/>
      <c r="RQN1364" s="165"/>
      <c r="RQO1364" s="165"/>
      <c r="RQP1364" s="165"/>
      <c r="RQQ1364" s="165"/>
      <c r="RQR1364" s="165"/>
      <c r="RQS1364" s="165"/>
      <c r="RQT1364" s="165"/>
      <c r="RQU1364" s="165"/>
      <c r="RQV1364" s="165"/>
      <c r="RQW1364" s="165"/>
      <c r="RQX1364" s="165"/>
      <c r="RQY1364" s="165"/>
      <c r="RQZ1364" s="165"/>
      <c r="RRA1364" s="165"/>
      <c r="RRB1364" s="165"/>
      <c r="RRC1364" s="165"/>
      <c r="RRD1364" s="165"/>
      <c r="RRE1364" s="165"/>
      <c r="RRF1364" s="165"/>
      <c r="RRG1364" s="165"/>
      <c r="RRH1364" s="165"/>
      <c r="RRI1364" s="165"/>
      <c r="RRJ1364" s="165"/>
      <c r="RRK1364" s="165"/>
      <c r="RRL1364" s="165"/>
      <c r="RRM1364" s="165"/>
      <c r="RRN1364" s="165"/>
      <c r="RRO1364" s="165"/>
      <c r="RRP1364" s="165"/>
      <c r="RRQ1364" s="165"/>
      <c r="RRR1364" s="165"/>
      <c r="RRS1364" s="165"/>
      <c r="RRT1364" s="165"/>
      <c r="RRU1364" s="165"/>
      <c r="RRV1364" s="165"/>
      <c r="RRW1364" s="165"/>
      <c r="RRX1364" s="165"/>
      <c r="RRY1364" s="165"/>
      <c r="RRZ1364" s="165"/>
      <c r="RSA1364" s="165"/>
      <c r="RSB1364" s="165"/>
      <c r="RSC1364" s="165"/>
      <c r="RSD1364" s="165"/>
      <c r="RSE1364" s="165"/>
      <c r="RSF1364" s="165"/>
      <c r="RSG1364" s="165"/>
      <c r="RSH1364" s="165"/>
      <c r="RSI1364" s="165"/>
      <c r="RSJ1364" s="165"/>
      <c r="RSK1364" s="165"/>
      <c r="RSL1364" s="165"/>
      <c r="RSM1364" s="165"/>
      <c r="RSN1364" s="165"/>
      <c r="RSO1364" s="165"/>
      <c r="RSP1364" s="165"/>
      <c r="RSQ1364" s="165"/>
      <c r="RSR1364" s="165"/>
      <c r="RSS1364" s="165"/>
      <c r="RST1364" s="165"/>
      <c r="RSU1364" s="165"/>
      <c r="RSV1364" s="165"/>
      <c r="RSW1364" s="165"/>
      <c r="RSX1364" s="165"/>
      <c r="RSY1364" s="165"/>
      <c r="RSZ1364" s="165"/>
      <c r="RTA1364" s="165"/>
      <c r="RTB1364" s="165"/>
      <c r="RTC1364" s="165"/>
      <c r="RTD1364" s="165"/>
      <c r="RTE1364" s="165"/>
      <c r="RTF1364" s="165"/>
      <c r="RTG1364" s="165"/>
      <c r="RTH1364" s="165"/>
      <c r="RTI1364" s="165"/>
      <c r="RTJ1364" s="165"/>
      <c r="RTK1364" s="165"/>
      <c r="RTL1364" s="165"/>
      <c r="RTM1364" s="165"/>
      <c r="RTN1364" s="165"/>
      <c r="RTO1364" s="165"/>
      <c r="RTP1364" s="165"/>
      <c r="RTQ1364" s="165"/>
      <c r="RTR1364" s="165"/>
      <c r="RTS1364" s="165"/>
      <c r="RTT1364" s="165"/>
      <c r="RTU1364" s="165"/>
      <c r="RTV1364" s="165"/>
      <c r="RTW1364" s="165"/>
      <c r="RTX1364" s="165"/>
      <c r="RTY1364" s="165"/>
      <c r="RTZ1364" s="165"/>
      <c r="RUA1364" s="165"/>
      <c r="RUB1364" s="165"/>
      <c r="RUC1364" s="165"/>
      <c r="RUD1364" s="165"/>
      <c r="RUE1364" s="165"/>
      <c r="RUF1364" s="165"/>
      <c r="RUG1364" s="165"/>
      <c r="RUH1364" s="165"/>
      <c r="RUI1364" s="165"/>
      <c r="RUJ1364" s="165"/>
      <c r="RUK1364" s="165"/>
      <c r="RUL1364" s="165"/>
      <c r="RUM1364" s="165"/>
      <c r="RUN1364" s="165"/>
      <c r="RUO1364" s="165"/>
      <c r="RUP1364" s="165"/>
      <c r="RUQ1364" s="165"/>
      <c r="RUR1364" s="165"/>
      <c r="RUS1364" s="165"/>
      <c r="RUT1364" s="165"/>
      <c r="RUU1364" s="165"/>
      <c r="RUV1364" s="165"/>
      <c r="RUW1364" s="165"/>
      <c r="RUX1364" s="165"/>
      <c r="RUY1364" s="165"/>
      <c r="RUZ1364" s="165"/>
      <c r="RVA1364" s="165"/>
      <c r="RVB1364" s="165"/>
      <c r="RVC1364" s="165"/>
      <c r="RVD1364" s="165"/>
      <c r="RVE1364" s="165"/>
      <c r="RVF1364" s="165"/>
      <c r="RVG1364" s="165"/>
      <c r="RVH1364" s="165"/>
      <c r="RVI1364" s="165"/>
      <c r="RVJ1364" s="165"/>
      <c r="RVK1364" s="165"/>
      <c r="RVL1364" s="165"/>
      <c r="RVM1364" s="165"/>
      <c r="RVN1364" s="165"/>
      <c r="RVO1364" s="165"/>
      <c r="RVP1364" s="165"/>
      <c r="RVQ1364" s="165"/>
      <c r="RVR1364" s="165"/>
      <c r="RVS1364" s="165"/>
      <c r="RVT1364" s="165"/>
      <c r="RVU1364" s="165"/>
      <c r="RVV1364" s="165"/>
      <c r="RVW1364" s="165"/>
      <c r="RVX1364" s="165"/>
      <c r="RVY1364" s="165"/>
      <c r="RVZ1364" s="165"/>
      <c r="RWA1364" s="165"/>
      <c r="RWB1364" s="165"/>
      <c r="RWC1364" s="165"/>
      <c r="RWD1364" s="165"/>
      <c r="RWE1364" s="165"/>
      <c r="RWF1364" s="165"/>
      <c r="RWG1364" s="165"/>
      <c r="RWH1364" s="165"/>
      <c r="RWI1364" s="165"/>
      <c r="RWJ1364" s="165"/>
      <c r="RWK1364" s="165"/>
      <c r="RWL1364" s="165"/>
      <c r="RWM1364" s="165"/>
      <c r="RWN1364" s="165"/>
      <c r="RWO1364" s="165"/>
      <c r="RWP1364" s="165"/>
      <c r="RWQ1364" s="165"/>
      <c r="RWR1364" s="165"/>
      <c r="RWS1364" s="165"/>
      <c r="RWT1364" s="165"/>
      <c r="RWU1364" s="165"/>
      <c r="RWV1364" s="165"/>
      <c r="RWW1364" s="165"/>
      <c r="RWX1364" s="165"/>
      <c r="RWY1364" s="165"/>
      <c r="RWZ1364" s="165"/>
      <c r="RXA1364" s="165"/>
      <c r="RXB1364" s="165"/>
      <c r="RXC1364" s="165"/>
      <c r="RXD1364" s="165"/>
      <c r="RXE1364" s="165"/>
      <c r="RXF1364" s="165"/>
      <c r="RXG1364" s="165"/>
      <c r="RXH1364" s="165"/>
      <c r="RXI1364" s="165"/>
      <c r="RXJ1364" s="165"/>
      <c r="RXK1364" s="165"/>
      <c r="RXL1364" s="165"/>
      <c r="RXM1364" s="165"/>
      <c r="RXN1364" s="165"/>
      <c r="RXO1364" s="165"/>
      <c r="RXP1364" s="165"/>
      <c r="RXQ1364" s="165"/>
      <c r="RXR1364" s="165"/>
      <c r="RXS1364" s="165"/>
      <c r="RXT1364" s="165"/>
      <c r="RXU1364" s="165"/>
      <c r="RXV1364" s="165"/>
      <c r="RXW1364" s="165"/>
      <c r="RXX1364" s="165"/>
      <c r="RXY1364" s="165"/>
      <c r="RXZ1364" s="165"/>
      <c r="RYA1364" s="165"/>
      <c r="RYB1364" s="165"/>
      <c r="RYC1364" s="165"/>
      <c r="RYD1364" s="165"/>
      <c r="RYE1364" s="165"/>
      <c r="RYF1364" s="165"/>
      <c r="RYG1364" s="165"/>
      <c r="RYH1364" s="165"/>
      <c r="RYI1364" s="165"/>
      <c r="RYJ1364" s="165"/>
      <c r="RYK1364" s="165"/>
      <c r="RYL1364" s="165"/>
      <c r="RYM1364" s="165"/>
      <c r="RYN1364" s="165"/>
      <c r="RYO1364" s="165"/>
      <c r="RYP1364" s="165"/>
      <c r="RYQ1364" s="165"/>
      <c r="RYR1364" s="165"/>
      <c r="RYS1364" s="165"/>
      <c r="RYT1364" s="165"/>
      <c r="RYU1364" s="165"/>
      <c r="RYV1364" s="165"/>
      <c r="RYW1364" s="165"/>
      <c r="RYX1364" s="165"/>
      <c r="RYY1364" s="165"/>
      <c r="RYZ1364" s="165"/>
      <c r="RZA1364" s="165"/>
      <c r="RZB1364" s="165"/>
      <c r="RZC1364" s="165"/>
      <c r="RZD1364" s="165"/>
      <c r="RZE1364" s="165"/>
      <c r="RZF1364" s="165"/>
      <c r="RZG1364" s="165"/>
      <c r="RZH1364" s="165"/>
      <c r="RZI1364" s="165"/>
      <c r="RZJ1364" s="165"/>
      <c r="RZK1364" s="165"/>
      <c r="RZL1364" s="165"/>
      <c r="RZM1364" s="165"/>
      <c r="RZN1364" s="165"/>
      <c r="RZO1364" s="165"/>
      <c r="RZP1364" s="165"/>
      <c r="RZQ1364" s="165"/>
      <c r="RZR1364" s="165"/>
      <c r="RZS1364" s="165"/>
      <c r="RZT1364" s="165"/>
      <c r="RZU1364" s="165"/>
      <c r="RZV1364" s="165"/>
      <c r="RZW1364" s="165"/>
      <c r="RZX1364" s="165"/>
      <c r="RZY1364" s="165"/>
      <c r="RZZ1364" s="165"/>
      <c r="SAA1364" s="165"/>
      <c r="SAB1364" s="165"/>
      <c r="SAC1364" s="165"/>
      <c r="SAD1364" s="165"/>
      <c r="SAE1364" s="165"/>
      <c r="SAF1364" s="165"/>
      <c r="SAG1364" s="165"/>
      <c r="SAH1364" s="165"/>
      <c r="SAI1364" s="165"/>
      <c r="SAJ1364" s="165"/>
      <c r="SAK1364" s="165"/>
      <c r="SAL1364" s="165"/>
      <c r="SAM1364" s="165"/>
      <c r="SAN1364" s="165"/>
      <c r="SAO1364" s="165"/>
      <c r="SAP1364" s="165"/>
      <c r="SAQ1364" s="165"/>
      <c r="SAR1364" s="165"/>
      <c r="SAS1364" s="165"/>
      <c r="SAT1364" s="165"/>
      <c r="SAU1364" s="165"/>
      <c r="SAV1364" s="165"/>
      <c r="SAW1364" s="165"/>
      <c r="SAX1364" s="165"/>
      <c r="SAY1364" s="165"/>
      <c r="SAZ1364" s="165"/>
      <c r="SBA1364" s="165"/>
      <c r="SBB1364" s="165"/>
      <c r="SBC1364" s="165"/>
      <c r="SBD1364" s="165"/>
      <c r="SBE1364" s="165"/>
      <c r="SBF1364" s="165"/>
      <c r="SBG1364" s="165"/>
      <c r="SBH1364" s="165"/>
      <c r="SBI1364" s="165"/>
      <c r="SBJ1364" s="165"/>
      <c r="SBK1364" s="165"/>
      <c r="SBL1364" s="165"/>
      <c r="SBM1364" s="165"/>
      <c r="SBN1364" s="165"/>
      <c r="SBO1364" s="165"/>
      <c r="SBP1364" s="165"/>
      <c r="SBQ1364" s="165"/>
      <c r="SBR1364" s="165"/>
      <c r="SBS1364" s="165"/>
      <c r="SBT1364" s="165"/>
      <c r="SBU1364" s="165"/>
      <c r="SBV1364" s="165"/>
      <c r="SBW1364" s="165"/>
      <c r="SBX1364" s="165"/>
      <c r="SBY1364" s="165"/>
      <c r="SBZ1364" s="165"/>
      <c r="SCA1364" s="165"/>
      <c r="SCB1364" s="165"/>
      <c r="SCC1364" s="165"/>
      <c r="SCD1364" s="165"/>
      <c r="SCE1364" s="165"/>
      <c r="SCF1364" s="165"/>
      <c r="SCG1364" s="165"/>
      <c r="SCH1364" s="165"/>
      <c r="SCI1364" s="165"/>
      <c r="SCJ1364" s="165"/>
      <c r="SCK1364" s="165"/>
      <c r="SCL1364" s="165"/>
      <c r="SCM1364" s="165"/>
      <c r="SCN1364" s="165"/>
      <c r="SCO1364" s="165"/>
      <c r="SCP1364" s="165"/>
      <c r="SCQ1364" s="165"/>
      <c r="SCR1364" s="165"/>
      <c r="SCS1364" s="165"/>
      <c r="SCT1364" s="165"/>
      <c r="SCU1364" s="165"/>
      <c r="SCV1364" s="165"/>
      <c r="SCW1364" s="165"/>
      <c r="SCX1364" s="165"/>
      <c r="SCY1364" s="165"/>
      <c r="SCZ1364" s="165"/>
      <c r="SDA1364" s="165"/>
      <c r="SDB1364" s="165"/>
      <c r="SDC1364" s="165"/>
      <c r="SDD1364" s="165"/>
      <c r="SDE1364" s="165"/>
      <c r="SDF1364" s="165"/>
      <c r="SDG1364" s="165"/>
      <c r="SDH1364" s="165"/>
      <c r="SDI1364" s="165"/>
      <c r="SDJ1364" s="165"/>
      <c r="SDK1364" s="165"/>
      <c r="SDL1364" s="165"/>
      <c r="SDM1364" s="165"/>
      <c r="SDN1364" s="165"/>
      <c r="SDO1364" s="165"/>
      <c r="SDP1364" s="165"/>
      <c r="SDQ1364" s="165"/>
      <c r="SDR1364" s="165"/>
      <c r="SDS1364" s="165"/>
      <c r="SDT1364" s="165"/>
      <c r="SDU1364" s="165"/>
      <c r="SDV1364" s="165"/>
      <c r="SDW1364" s="165"/>
      <c r="SDX1364" s="165"/>
      <c r="SDY1364" s="165"/>
      <c r="SDZ1364" s="165"/>
      <c r="SEA1364" s="165"/>
      <c r="SEB1364" s="165"/>
      <c r="SEC1364" s="165"/>
      <c r="SED1364" s="165"/>
      <c r="SEE1364" s="165"/>
      <c r="SEF1364" s="165"/>
      <c r="SEG1364" s="165"/>
      <c r="SEH1364" s="165"/>
      <c r="SEI1364" s="165"/>
      <c r="SEJ1364" s="165"/>
      <c r="SEK1364" s="165"/>
      <c r="SEL1364" s="165"/>
      <c r="SEM1364" s="165"/>
      <c r="SEN1364" s="165"/>
      <c r="SEO1364" s="165"/>
      <c r="SEP1364" s="165"/>
      <c r="SEQ1364" s="165"/>
      <c r="SER1364" s="165"/>
      <c r="SES1364" s="165"/>
      <c r="SET1364" s="165"/>
      <c r="SEU1364" s="165"/>
      <c r="SEV1364" s="165"/>
      <c r="SEW1364" s="165"/>
      <c r="SEX1364" s="165"/>
      <c r="SEY1364" s="165"/>
      <c r="SEZ1364" s="165"/>
      <c r="SFA1364" s="165"/>
      <c r="SFB1364" s="165"/>
      <c r="SFC1364" s="165"/>
      <c r="SFD1364" s="165"/>
      <c r="SFE1364" s="165"/>
      <c r="SFF1364" s="165"/>
      <c r="SFG1364" s="165"/>
      <c r="SFH1364" s="165"/>
      <c r="SFI1364" s="165"/>
      <c r="SFJ1364" s="165"/>
      <c r="SFK1364" s="165"/>
      <c r="SFL1364" s="165"/>
      <c r="SFM1364" s="165"/>
      <c r="SFN1364" s="165"/>
      <c r="SFO1364" s="165"/>
      <c r="SFP1364" s="165"/>
      <c r="SFQ1364" s="165"/>
      <c r="SFR1364" s="165"/>
      <c r="SFS1364" s="165"/>
      <c r="SFT1364" s="165"/>
      <c r="SFU1364" s="165"/>
      <c r="SFV1364" s="165"/>
      <c r="SFW1364" s="165"/>
      <c r="SFX1364" s="165"/>
      <c r="SFY1364" s="165"/>
      <c r="SFZ1364" s="165"/>
      <c r="SGA1364" s="165"/>
      <c r="SGB1364" s="165"/>
      <c r="SGC1364" s="165"/>
      <c r="SGD1364" s="165"/>
      <c r="SGE1364" s="165"/>
      <c r="SGF1364" s="165"/>
      <c r="SGG1364" s="165"/>
      <c r="SGH1364" s="165"/>
      <c r="SGI1364" s="165"/>
      <c r="SGJ1364" s="165"/>
      <c r="SGK1364" s="165"/>
      <c r="SGL1364" s="165"/>
      <c r="SGM1364" s="165"/>
      <c r="SGN1364" s="165"/>
      <c r="SGO1364" s="165"/>
      <c r="SGP1364" s="165"/>
      <c r="SGQ1364" s="165"/>
      <c r="SGR1364" s="165"/>
      <c r="SGS1364" s="165"/>
      <c r="SGT1364" s="165"/>
      <c r="SGU1364" s="165"/>
      <c r="SGV1364" s="165"/>
      <c r="SGW1364" s="165"/>
      <c r="SGX1364" s="165"/>
      <c r="SGY1364" s="165"/>
      <c r="SGZ1364" s="165"/>
      <c r="SHA1364" s="165"/>
      <c r="SHB1364" s="165"/>
      <c r="SHC1364" s="165"/>
      <c r="SHD1364" s="165"/>
      <c r="SHE1364" s="165"/>
      <c r="SHF1364" s="165"/>
      <c r="SHG1364" s="165"/>
      <c r="SHH1364" s="165"/>
      <c r="SHI1364" s="165"/>
      <c r="SHJ1364" s="165"/>
      <c r="SHK1364" s="165"/>
      <c r="SHL1364" s="165"/>
      <c r="SHM1364" s="165"/>
      <c r="SHN1364" s="165"/>
      <c r="SHO1364" s="165"/>
      <c r="SHP1364" s="165"/>
      <c r="SHQ1364" s="165"/>
      <c r="SHR1364" s="165"/>
      <c r="SHS1364" s="165"/>
      <c r="SHT1364" s="165"/>
      <c r="SHU1364" s="165"/>
      <c r="SHV1364" s="165"/>
      <c r="SHW1364" s="165"/>
      <c r="SHX1364" s="165"/>
      <c r="SHY1364" s="165"/>
      <c r="SHZ1364" s="165"/>
      <c r="SIA1364" s="165"/>
      <c r="SIB1364" s="165"/>
      <c r="SIC1364" s="165"/>
      <c r="SID1364" s="165"/>
      <c r="SIE1364" s="165"/>
      <c r="SIF1364" s="165"/>
      <c r="SIG1364" s="165"/>
      <c r="SIH1364" s="165"/>
      <c r="SII1364" s="165"/>
      <c r="SIJ1364" s="165"/>
      <c r="SIK1364" s="165"/>
      <c r="SIL1364" s="165"/>
      <c r="SIM1364" s="165"/>
      <c r="SIN1364" s="165"/>
      <c r="SIO1364" s="165"/>
      <c r="SIP1364" s="165"/>
      <c r="SIQ1364" s="165"/>
      <c r="SIR1364" s="165"/>
      <c r="SIS1364" s="165"/>
      <c r="SIT1364" s="165"/>
      <c r="SIU1364" s="165"/>
      <c r="SIV1364" s="165"/>
      <c r="SIW1364" s="165"/>
      <c r="SIX1364" s="165"/>
      <c r="SIY1364" s="165"/>
      <c r="SIZ1364" s="165"/>
      <c r="SJA1364" s="165"/>
      <c r="SJB1364" s="165"/>
      <c r="SJC1364" s="165"/>
      <c r="SJD1364" s="165"/>
      <c r="SJE1364" s="165"/>
      <c r="SJF1364" s="165"/>
      <c r="SJG1364" s="165"/>
      <c r="SJH1364" s="165"/>
      <c r="SJI1364" s="165"/>
      <c r="SJJ1364" s="165"/>
      <c r="SJK1364" s="165"/>
      <c r="SJL1364" s="165"/>
      <c r="SJM1364" s="165"/>
      <c r="SJN1364" s="165"/>
      <c r="SJO1364" s="165"/>
      <c r="SJP1364" s="165"/>
      <c r="SJQ1364" s="165"/>
      <c r="SJR1364" s="165"/>
      <c r="SJS1364" s="165"/>
      <c r="SJT1364" s="165"/>
      <c r="SJU1364" s="165"/>
      <c r="SJV1364" s="165"/>
      <c r="SJW1364" s="165"/>
      <c r="SJX1364" s="165"/>
      <c r="SJY1364" s="165"/>
      <c r="SJZ1364" s="165"/>
      <c r="SKA1364" s="165"/>
      <c r="SKB1364" s="165"/>
      <c r="SKC1364" s="165"/>
      <c r="SKD1364" s="165"/>
      <c r="SKE1364" s="165"/>
      <c r="SKF1364" s="165"/>
      <c r="SKG1364" s="165"/>
      <c r="SKH1364" s="165"/>
      <c r="SKI1364" s="165"/>
      <c r="SKJ1364" s="165"/>
      <c r="SKK1364" s="165"/>
      <c r="SKL1364" s="165"/>
      <c r="SKM1364" s="165"/>
      <c r="SKN1364" s="165"/>
      <c r="SKO1364" s="165"/>
      <c r="SKP1364" s="165"/>
      <c r="SKQ1364" s="165"/>
      <c r="SKR1364" s="165"/>
      <c r="SKS1364" s="165"/>
      <c r="SKT1364" s="165"/>
      <c r="SKU1364" s="165"/>
      <c r="SKV1364" s="165"/>
      <c r="SKW1364" s="165"/>
      <c r="SKX1364" s="165"/>
      <c r="SKY1364" s="165"/>
      <c r="SKZ1364" s="165"/>
      <c r="SLA1364" s="165"/>
      <c r="SLB1364" s="165"/>
      <c r="SLC1364" s="165"/>
      <c r="SLD1364" s="165"/>
      <c r="SLE1364" s="165"/>
      <c r="SLF1364" s="165"/>
      <c r="SLG1364" s="165"/>
      <c r="SLH1364" s="165"/>
      <c r="SLI1364" s="165"/>
      <c r="SLJ1364" s="165"/>
      <c r="SLK1364" s="165"/>
      <c r="SLL1364" s="165"/>
      <c r="SLM1364" s="165"/>
      <c r="SLN1364" s="165"/>
      <c r="SLO1364" s="165"/>
      <c r="SLP1364" s="165"/>
      <c r="SLQ1364" s="165"/>
      <c r="SLR1364" s="165"/>
      <c r="SLS1364" s="165"/>
      <c r="SLT1364" s="165"/>
      <c r="SLU1364" s="165"/>
      <c r="SLV1364" s="165"/>
      <c r="SLW1364" s="165"/>
      <c r="SLX1364" s="165"/>
      <c r="SLY1364" s="165"/>
      <c r="SLZ1364" s="165"/>
      <c r="SMA1364" s="165"/>
      <c r="SMB1364" s="165"/>
      <c r="SMC1364" s="165"/>
      <c r="SMD1364" s="165"/>
      <c r="SME1364" s="165"/>
      <c r="SMF1364" s="165"/>
      <c r="SMG1364" s="165"/>
      <c r="SMH1364" s="165"/>
      <c r="SMI1364" s="165"/>
      <c r="SMJ1364" s="165"/>
      <c r="SMK1364" s="165"/>
      <c r="SML1364" s="165"/>
      <c r="SMM1364" s="165"/>
      <c r="SMN1364" s="165"/>
      <c r="SMO1364" s="165"/>
      <c r="SMP1364" s="165"/>
      <c r="SMQ1364" s="165"/>
      <c r="SMR1364" s="165"/>
      <c r="SMS1364" s="165"/>
      <c r="SMT1364" s="165"/>
      <c r="SMU1364" s="165"/>
      <c r="SMV1364" s="165"/>
      <c r="SMW1364" s="165"/>
      <c r="SMX1364" s="165"/>
      <c r="SMY1364" s="165"/>
      <c r="SMZ1364" s="165"/>
      <c r="SNA1364" s="165"/>
      <c r="SNB1364" s="165"/>
      <c r="SNC1364" s="165"/>
      <c r="SND1364" s="165"/>
      <c r="SNE1364" s="165"/>
      <c r="SNF1364" s="165"/>
      <c r="SNG1364" s="165"/>
      <c r="SNH1364" s="165"/>
      <c r="SNI1364" s="165"/>
      <c r="SNJ1364" s="165"/>
      <c r="SNK1364" s="165"/>
      <c r="SNL1364" s="165"/>
      <c r="SNM1364" s="165"/>
      <c r="SNN1364" s="165"/>
      <c r="SNO1364" s="165"/>
      <c r="SNP1364" s="165"/>
      <c r="SNQ1364" s="165"/>
      <c r="SNR1364" s="165"/>
      <c r="SNS1364" s="165"/>
      <c r="SNT1364" s="165"/>
      <c r="SNU1364" s="165"/>
      <c r="SNV1364" s="165"/>
      <c r="SNW1364" s="165"/>
      <c r="SNX1364" s="165"/>
      <c r="SNY1364" s="165"/>
      <c r="SNZ1364" s="165"/>
      <c r="SOA1364" s="165"/>
      <c r="SOB1364" s="165"/>
      <c r="SOC1364" s="165"/>
      <c r="SOD1364" s="165"/>
      <c r="SOE1364" s="165"/>
      <c r="SOF1364" s="165"/>
      <c r="SOG1364" s="165"/>
      <c r="SOH1364" s="165"/>
      <c r="SOI1364" s="165"/>
      <c r="SOJ1364" s="165"/>
      <c r="SOK1364" s="165"/>
      <c r="SOL1364" s="165"/>
      <c r="SOM1364" s="165"/>
      <c r="SON1364" s="165"/>
      <c r="SOO1364" s="165"/>
      <c r="SOP1364" s="165"/>
      <c r="SOQ1364" s="165"/>
      <c r="SOR1364" s="165"/>
      <c r="SOS1364" s="165"/>
      <c r="SOT1364" s="165"/>
      <c r="SOU1364" s="165"/>
      <c r="SOV1364" s="165"/>
      <c r="SOW1364" s="165"/>
      <c r="SOX1364" s="165"/>
      <c r="SOY1364" s="165"/>
      <c r="SOZ1364" s="165"/>
      <c r="SPA1364" s="165"/>
      <c r="SPB1364" s="165"/>
      <c r="SPC1364" s="165"/>
      <c r="SPD1364" s="165"/>
      <c r="SPE1364" s="165"/>
      <c r="SPF1364" s="165"/>
      <c r="SPG1364" s="165"/>
      <c r="SPH1364" s="165"/>
      <c r="SPI1364" s="165"/>
      <c r="SPJ1364" s="165"/>
      <c r="SPK1364" s="165"/>
      <c r="SPL1364" s="165"/>
      <c r="SPM1364" s="165"/>
      <c r="SPN1364" s="165"/>
      <c r="SPO1364" s="165"/>
      <c r="SPP1364" s="165"/>
      <c r="SPQ1364" s="165"/>
      <c r="SPR1364" s="165"/>
      <c r="SPS1364" s="165"/>
      <c r="SPT1364" s="165"/>
      <c r="SPU1364" s="165"/>
      <c r="SPV1364" s="165"/>
      <c r="SPW1364" s="165"/>
      <c r="SPX1364" s="165"/>
      <c r="SPY1364" s="165"/>
      <c r="SPZ1364" s="165"/>
      <c r="SQA1364" s="165"/>
      <c r="SQB1364" s="165"/>
      <c r="SQC1364" s="165"/>
      <c r="SQD1364" s="165"/>
      <c r="SQE1364" s="165"/>
      <c r="SQF1364" s="165"/>
      <c r="SQG1364" s="165"/>
      <c r="SQH1364" s="165"/>
      <c r="SQI1364" s="165"/>
      <c r="SQJ1364" s="165"/>
      <c r="SQK1364" s="165"/>
      <c r="SQL1364" s="165"/>
      <c r="SQM1364" s="165"/>
      <c r="SQN1364" s="165"/>
      <c r="SQO1364" s="165"/>
      <c r="SQP1364" s="165"/>
      <c r="SQQ1364" s="165"/>
      <c r="SQR1364" s="165"/>
      <c r="SQS1364" s="165"/>
      <c r="SQT1364" s="165"/>
      <c r="SQU1364" s="165"/>
      <c r="SQV1364" s="165"/>
      <c r="SQW1364" s="165"/>
      <c r="SQX1364" s="165"/>
      <c r="SQY1364" s="165"/>
      <c r="SQZ1364" s="165"/>
      <c r="SRA1364" s="165"/>
      <c r="SRB1364" s="165"/>
      <c r="SRC1364" s="165"/>
      <c r="SRD1364" s="165"/>
      <c r="SRE1364" s="165"/>
      <c r="SRF1364" s="165"/>
      <c r="SRG1364" s="165"/>
      <c r="SRH1364" s="165"/>
      <c r="SRI1364" s="165"/>
      <c r="SRJ1364" s="165"/>
      <c r="SRK1364" s="165"/>
      <c r="SRL1364" s="165"/>
      <c r="SRM1364" s="165"/>
      <c r="SRN1364" s="165"/>
      <c r="SRO1364" s="165"/>
      <c r="SRP1364" s="165"/>
      <c r="SRQ1364" s="165"/>
      <c r="SRR1364" s="165"/>
      <c r="SRS1364" s="165"/>
      <c r="SRT1364" s="165"/>
      <c r="SRU1364" s="165"/>
      <c r="SRV1364" s="165"/>
      <c r="SRW1364" s="165"/>
      <c r="SRX1364" s="165"/>
      <c r="SRY1364" s="165"/>
      <c r="SRZ1364" s="165"/>
      <c r="SSA1364" s="165"/>
      <c r="SSB1364" s="165"/>
      <c r="SSC1364" s="165"/>
      <c r="SSD1364" s="165"/>
      <c r="SSE1364" s="165"/>
      <c r="SSF1364" s="165"/>
      <c r="SSG1364" s="165"/>
      <c r="SSH1364" s="165"/>
      <c r="SSI1364" s="165"/>
      <c r="SSJ1364" s="165"/>
      <c r="SSK1364" s="165"/>
      <c r="SSL1364" s="165"/>
      <c r="SSM1364" s="165"/>
      <c r="SSN1364" s="165"/>
      <c r="SSO1364" s="165"/>
      <c r="SSP1364" s="165"/>
      <c r="SSQ1364" s="165"/>
      <c r="SSR1364" s="165"/>
      <c r="SSS1364" s="165"/>
      <c r="SST1364" s="165"/>
      <c r="SSU1364" s="165"/>
      <c r="SSV1364" s="165"/>
      <c r="SSW1364" s="165"/>
      <c r="SSX1364" s="165"/>
      <c r="SSY1364" s="165"/>
      <c r="SSZ1364" s="165"/>
      <c r="STA1364" s="165"/>
      <c r="STB1364" s="165"/>
      <c r="STC1364" s="165"/>
      <c r="STD1364" s="165"/>
      <c r="STE1364" s="165"/>
      <c r="STF1364" s="165"/>
      <c r="STG1364" s="165"/>
      <c r="STH1364" s="165"/>
      <c r="STI1364" s="165"/>
      <c r="STJ1364" s="165"/>
      <c r="STK1364" s="165"/>
      <c r="STL1364" s="165"/>
      <c r="STM1364" s="165"/>
      <c r="STN1364" s="165"/>
      <c r="STO1364" s="165"/>
      <c r="STP1364" s="165"/>
      <c r="STQ1364" s="165"/>
      <c r="STR1364" s="165"/>
      <c r="STS1364" s="165"/>
      <c r="STT1364" s="165"/>
      <c r="STU1364" s="165"/>
      <c r="STV1364" s="165"/>
      <c r="STW1364" s="165"/>
      <c r="STX1364" s="165"/>
      <c r="STY1364" s="165"/>
      <c r="STZ1364" s="165"/>
      <c r="SUA1364" s="165"/>
      <c r="SUB1364" s="165"/>
      <c r="SUC1364" s="165"/>
      <c r="SUD1364" s="165"/>
      <c r="SUE1364" s="165"/>
      <c r="SUF1364" s="165"/>
      <c r="SUG1364" s="165"/>
      <c r="SUH1364" s="165"/>
      <c r="SUI1364" s="165"/>
      <c r="SUJ1364" s="165"/>
      <c r="SUK1364" s="165"/>
      <c r="SUL1364" s="165"/>
      <c r="SUM1364" s="165"/>
      <c r="SUN1364" s="165"/>
      <c r="SUO1364" s="165"/>
      <c r="SUP1364" s="165"/>
      <c r="SUQ1364" s="165"/>
      <c r="SUR1364" s="165"/>
      <c r="SUS1364" s="165"/>
      <c r="SUT1364" s="165"/>
      <c r="SUU1364" s="165"/>
      <c r="SUV1364" s="165"/>
      <c r="SUW1364" s="165"/>
      <c r="SUX1364" s="165"/>
      <c r="SUY1364" s="165"/>
      <c r="SUZ1364" s="165"/>
      <c r="SVA1364" s="165"/>
      <c r="SVB1364" s="165"/>
      <c r="SVC1364" s="165"/>
      <c r="SVD1364" s="165"/>
      <c r="SVE1364" s="165"/>
      <c r="SVF1364" s="165"/>
      <c r="SVG1364" s="165"/>
      <c r="SVH1364" s="165"/>
      <c r="SVI1364" s="165"/>
      <c r="SVJ1364" s="165"/>
      <c r="SVK1364" s="165"/>
      <c r="SVL1364" s="165"/>
      <c r="SVM1364" s="165"/>
      <c r="SVN1364" s="165"/>
      <c r="SVO1364" s="165"/>
      <c r="SVP1364" s="165"/>
      <c r="SVQ1364" s="165"/>
      <c r="SVR1364" s="165"/>
      <c r="SVS1364" s="165"/>
      <c r="SVT1364" s="165"/>
      <c r="SVU1364" s="165"/>
      <c r="SVV1364" s="165"/>
      <c r="SVW1364" s="165"/>
      <c r="SVX1364" s="165"/>
      <c r="SVY1364" s="165"/>
      <c r="SVZ1364" s="165"/>
      <c r="SWA1364" s="165"/>
      <c r="SWB1364" s="165"/>
      <c r="SWC1364" s="165"/>
      <c r="SWD1364" s="165"/>
      <c r="SWE1364" s="165"/>
      <c r="SWF1364" s="165"/>
      <c r="SWG1364" s="165"/>
      <c r="SWH1364" s="165"/>
      <c r="SWI1364" s="165"/>
      <c r="SWJ1364" s="165"/>
      <c r="SWK1364" s="165"/>
      <c r="SWL1364" s="165"/>
      <c r="SWM1364" s="165"/>
      <c r="SWN1364" s="165"/>
      <c r="SWO1364" s="165"/>
      <c r="SWP1364" s="165"/>
      <c r="SWQ1364" s="165"/>
      <c r="SWR1364" s="165"/>
      <c r="SWS1364" s="165"/>
      <c r="SWT1364" s="165"/>
      <c r="SWU1364" s="165"/>
      <c r="SWV1364" s="165"/>
      <c r="SWW1364" s="165"/>
      <c r="SWX1364" s="165"/>
      <c r="SWY1364" s="165"/>
      <c r="SWZ1364" s="165"/>
      <c r="SXA1364" s="165"/>
      <c r="SXB1364" s="165"/>
      <c r="SXC1364" s="165"/>
      <c r="SXD1364" s="165"/>
      <c r="SXE1364" s="165"/>
      <c r="SXF1364" s="165"/>
      <c r="SXG1364" s="165"/>
      <c r="SXH1364" s="165"/>
      <c r="SXI1364" s="165"/>
      <c r="SXJ1364" s="165"/>
      <c r="SXK1364" s="165"/>
      <c r="SXL1364" s="165"/>
      <c r="SXM1364" s="165"/>
      <c r="SXN1364" s="165"/>
      <c r="SXO1364" s="165"/>
      <c r="SXP1364" s="165"/>
      <c r="SXQ1364" s="165"/>
      <c r="SXR1364" s="165"/>
      <c r="SXS1364" s="165"/>
      <c r="SXT1364" s="165"/>
      <c r="SXU1364" s="165"/>
      <c r="SXV1364" s="165"/>
      <c r="SXW1364" s="165"/>
      <c r="SXX1364" s="165"/>
      <c r="SXY1364" s="165"/>
      <c r="SXZ1364" s="165"/>
      <c r="SYA1364" s="165"/>
      <c r="SYB1364" s="165"/>
      <c r="SYC1364" s="165"/>
      <c r="SYD1364" s="165"/>
      <c r="SYE1364" s="165"/>
      <c r="SYF1364" s="165"/>
      <c r="SYG1364" s="165"/>
      <c r="SYH1364" s="165"/>
      <c r="SYI1364" s="165"/>
      <c r="SYJ1364" s="165"/>
      <c r="SYK1364" s="165"/>
      <c r="SYL1364" s="165"/>
      <c r="SYM1364" s="165"/>
      <c r="SYN1364" s="165"/>
      <c r="SYO1364" s="165"/>
      <c r="SYP1364" s="165"/>
      <c r="SYQ1364" s="165"/>
      <c r="SYR1364" s="165"/>
      <c r="SYS1364" s="165"/>
      <c r="SYT1364" s="165"/>
      <c r="SYU1364" s="165"/>
      <c r="SYV1364" s="165"/>
      <c r="SYW1364" s="165"/>
      <c r="SYX1364" s="165"/>
      <c r="SYY1364" s="165"/>
      <c r="SYZ1364" s="165"/>
      <c r="SZA1364" s="165"/>
      <c r="SZB1364" s="165"/>
      <c r="SZC1364" s="165"/>
      <c r="SZD1364" s="165"/>
      <c r="SZE1364" s="165"/>
      <c r="SZF1364" s="165"/>
      <c r="SZG1364" s="165"/>
      <c r="SZH1364" s="165"/>
      <c r="SZI1364" s="165"/>
      <c r="SZJ1364" s="165"/>
      <c r="SZK1364" s="165"/>
      <c r="SZL1364" s="165"/>
      <c r="SZM1364" s="165"/>
      <c r="SZN1364" s="165"/>
      <c r="SZO1364" s="165"/>
      <c r="SZP1364" s="165"/>
      <c r="SZQ1364" s="165"/>
      <c r="SZR1364" s="165"/>
      <c r="SZS1364" s="165"/>
      <c r="SZT1364" s="165"/>
      <c r="SZU1364" s="165"/>
      <c r="SZV1364" s="165"/>
      <c r="SZW1364" s="165"/>
      <c r="SZX1364" s="165"/>
      <c r="SZY1364" s="165"/>
      <c r="SZZ1364" s="165"/>
      <c r="TAA1364" s="165"/>
      <c r="TAB1364" s="165"/>
      <c r="TAC1364" s="165"/>
      <c r="TAD1364" s="165"/>
      <c r="TAE1364" s="165"/>
      <c r="TAF1364" s="165"/>
      <c r="TAG1364" s="165"/>
      <c r="TAH1364" s="165"/>
      <c r="TAI1364" s="165"/>
      <c r="TAJ1364" s="165"/>
      <c r="TAK1364" s="165"/>
      <c r="TAL1364" s="165"/>
      <c r="TAM1364" s="165"/>
      <c r="TAN1364" s="165"/>
      <c r="TAO1364" s="165"/>
      <c r="TAP1364" s="165"/>
      <c r="TAQ1364" s="165"/>
      <c r="TAR1364" s="165"/>
      <c r="TAS1364" s="165"/>
      <c r="TAT1364" s="165"/>
      <c r="TAU1364" s="165"/>
      <c r="TAV1364" s="165"/>
      <c r="TAW1364" s="165"/>
      <c r="TAX1364" s="165"/>
      <c r="TAY1364" s="165"/>
      <c r="TAZ1364" s="165"/>
      <c r="TBA1364" s="165"/>
      <c r="TBB1364" s="165"/>
      <c r="TBC1364" s="165"/>
      <c r="TBD1364" s="165"/>
      <c r="TBE1364" s="165"/>
      <c r="TBF1364" s="165"/>
      <c r="TBG1364" s="165"/>
      <c r="TBH1364" s="165"/>
      <c r="TBI1364" s="165"/>
      <c r="TBJ1364" s="165"/>
      <c r="TBK1364" s="165"/>
      <c r="TBL1364" s="165"/>
      <c r="TBM1364" s="165"/>
      <c r="TBN1364" s="165"/>
      <c r="TBO1364" s="165"/>
      <c r="TBP1364" s="165"/>
      <c r="TBQ1364" s="165"/>
      <c r="TBR1364" s="165"/>
      <c r="TBS1364" s="165"/>
      <c r="TBT1364" s="165"/>
      <c r="TBU1364" s="165"/>
      <c r="TBV1364" s="165"/>
      <c r="TBW1364" s="165"/>
      <c r="TBX1364" s="165"/>
      <c r="TBY1364" s="165"/>
      <c r="TBZ1364" s="165"/>
      <c r="TCA1364" s="165"/>
      <c r="TCB1364" s="165"/>
      <c r="TCC1364" s="165"/>
      <c r="TCD1364" s="165"/>
      <c r="TCE1364" s="165"/>
      <c r="TCF1364" s="165"/>
      <c r="TCG1364" s="165"/>
      <c r="TCH1364" s="165"/>
      <c r="TCI1364" s="165"/>
      <c r="TCJ1364" s="165"/>
      <c r="TCK1364" s="165"/>
      <c r="TCL1364" s="165"/>
      <c r="TCM1364" s="165"/>
      <c r="TCN1364" s="165"/>
      <c r="TCO1364" s="165"/>
      <c r="TCP1364" s="165"/>
      <c r="TCQ1364" s="165"/>
      <c r="TCR1364" s="165"/>
      <c r="TCS1364" s="165"/>
      <c r="TCT1364" s="165"/>
      <c r="TCU1364" s="165"/>
      <c r="TCV1364" s="165"/>
      <c r="TCW1364" s="165"/>
      <c r="TCX1364" s="165"/>
      <c r="TCY1364" s="165"/>
      <c r="TCZ1364" s="165"/>
      <c r="TDA1364" s="165"/>
      <c r="TDB1364" s="165"/>
      <c r="TDC1364" s="165"/>
      <c r="TDD1364" s="165"/>
      <c r="TDE1364" s="165"/>
      <c r="TDF1364" s="165"/>
      <c r="TDG1364" s="165"/>
      <c r="TDH1364" s="165"/>
      <c r="TDI1364" s="165"/>
      <c r="TDJ1364" s="165"/>
      <c r="TDK1364" s="165"/>
      <c r="TDL1364" s="165"/>
      <c r="TDM1364" s="165"/>
      <c r="TDN1364" s="165"/>
      <c r="TDO1364" s="165"/>
      <c r="TDP1364" s="165"/>
      <c r="TDQ1364" s="165"/>
      <c r="TDR1364" s="165"/>
      <c r="TDS1364" s="165"/>
      <c r="TDT1364" s="165"/>
      <c r="TDU1364" s="165"/>
      <c r="TDV1364" s="165"/>
      <c r="TDW1364" s="165"/>
      <c r="TDX1364" s="165"/>
      <c r="TDY1364" s="165"/>
      <c r="TDZ1364" s="165"/>
      <c r="TEA1364" s="165"/>
      <c r="TEB1364" s="165"/>
      <c r="TEC1364" s="165"/>
      <c r="TED1364" s="165"/>
      <c r="TEE1364" s="165"/>
      <c r="TEF1364" s="165"/>
      <c r="TEG1364" s="165"/>
      <c r="TEH1364" s="165"/>
      <c r="TEI1364" s="165"/>
      <c r="TEJ1364" s="165"/>
      <c r="TEK1364" s="165"/>
      <c r="TEL1364" s="165"/>
      <c r="TEM1364" s="165"/>
      <c r="TEN1364" s="165"/>
      <c r="TEO1364" s="165"/>
      <c r="TEP1364" s="165"/>
      <c r="TEQ1364" s="165"/>
      <c r="TER1364" s="165"/>
      <c r="TES1364" s="165"/>
      <c r="TET1364" s="165"/>
      <c r="TEU1364" s="165"/>
      <c r="TEV1364" s="165"/>
      <c r="TEW1364" s="165"/>
      <c r="TEX1364" s="165"/>
      <c r="TEY1364" s="165"/>
      <c r="TEZ1364" s="165"/>
      <c r="TFA1364" s="165"/>
      <c r="TFB1364" s="165"/>
      <c r="TFC1364" s="165"/>
      <c r="TFD1364" s="165"/>
      <c r="TFE1364" s="165"/>
      <c r="TFF1364" s="165"/>
      <c r="TFG1364" s="165"/>
      <c r="TFH1364" s="165"/>
      <c r="TFI1364" s="165"/>
      <c r="TFJ1364" s="165"/>
      <c r="TFK1364" s="165"/>
      <c r="TFL1364" s="165"/>
      <c r="TFM1364" s="165"/>
      <c r="TFN1364" s="165"/>
      <c r="TFO1364" s="165"/>
      <c r="TFP1364" s="165"/>
      <c r="TFQ1364" s="165"/>
      <c r="TFR1364" s="165"/>
      <c r="TFS1364" s="165"/>
      <c r="TFT1364" s="165"/>
      <c r="TFU1364" s="165"/>
      <c r="TFV1364" s="165"/>
      <c r="TFW1364" s="165"/>
      <c r="TFX1364" s="165"/>
      <c r="TFY1364" s="165"/>
      <c r="TFZ1364" s="165"/>
      <c r="TGA1364" s="165"/>
      <c r="TGB1364" s="165"/>
      <c r="TGC1364" s="165"/>
      <c r="TGD1364" s="165"/>
      <c r="TGE1364" s="165"/>
      <c r="TGF1364" s="165"/>
      <c r="TGG1364" s="165"/>
      <c r="TGH1364" s="165"/>
      <c r="TGI1364" s="165"/>
      <c r="TGJ1364" s="165"/>
      <c r="TGK1364" s="165"/>
      <c r="TGL1364" s="165"/>
      <c r="TGM1364" s="165"/>
      <c r="TGN1364" s="165"/>
      <c r="TGO1364" s="165"/>
      <c r="TGP1364" s="165"/>
      <c r="TGQ1364" s="165"/>
      <c r="TGR1364" s="165"/>
      <c r="TGS1364" s="165"/>
      <c r="TGT1364" s="165"/>
      <c r="TGU1364" s="165"/>
      <c r="TGV1364" s="165"/>
      <c r="TGW1364" s="165"/>
      <c r="TGX1364" s="165"/>
      <c r="TGY1364" s="165"/>
      <c r="TGZ1364" s="165"/>
      <c r="THA1364" s="165"/>
      <c r="THB1364" s="165"/>
      <c r="THC1364" s="165"/>
      <c r="THD1364" s="165"/>
      <c r="THE1364" s="165"/>
      <c r="THF1364" s="165"/>
      <c r="THG1364" s="165"/>
      <c r="THH1364" s="165"/>
      <c r="THI1364" s="165"/>
      <c r="THJ1364" s="165"/>
      <c r="THK1364" s="165"/>
      <c r="THL1364" s="165"/>
      <c r="THM1364" s="165"/>
      <c r="THN1364" s="165"/>
      <c r="THO1364" s="165"/>
      <c r="THP1364" s="165"/>
      <c r="THQ1364" s="165"/>
      <c r="THR1364" s="165"/>
      <c r="THS1364" s="165"/>
      <c r="THT1364" s="165"/>
      <c r="THU1364" s="165"/>
      <c r="THV1364" s="165"/>
      <c r="THW1364" s="165"/>
      <c r="THX1364" s="165"/>
      <c r="THY1364" s="165"/>
      <c r="THZ1364" s="165"/>
      <c r="TIA1364" s="165"/>
      <c r="TIB1364" s="165"/>
      <c r="TIC1364" s="165"/>
      <c r="TID1364" s="165"/>
      <c r="TIE1364" s="165"/>
      <c r="TIF1364" s="165"/>
      <c r="TIG1364" s="165"/>
      <c r="TIH1364" s="165"/>
      <c r="TII1364" s="165"/>
      <c r="TIJ1364" s="165"/>
      <c r="TIK1364" s="165"/>
      <c r="TIL1364" s="165"/>
      <c r="TIM1364" s="165"/>
      <c r="TIN1364" s="165"/>
      <c r="TIO1364" s="165"/>
      <c r="TIP1364" s="165"/>
      <c r="TIQ1364" s="165"/>
      <c r="TIR1364" s="165"/>
      <c r="TIS1364" s="165"/>
      <c r="TIT1364" s="165"/>
      <c r="TIU1364" s="165"/>
      <c r="TIV1364" s="165"/>
      <c r="TIW1364" s="165"/>
      <c r="TIX1364" s="165"/>
      <c r="TIY1364" s="165"/>
      <c r="TIZ1364" s="165"/>
      <c r="TJA1364" s="165"/>
      <c r="TJB1364" s="165"/>
      <c r="TJC1364" s="165"/>
      <c r="TJD1364" s="165"/>
      <c r="TJE1364" s="165"/>
      <c r="TJF1364" s="165"/>
      <c r="TJG1364" s="165"/>
      <c r="TJH1364" s="165"/>
      <c r="TJI1364" s="165"/>
      <c r="TJJ1364" s="165"/>
      <c r="TJK1364" s="165"/>
      <c r="TJL1364" s="165"/>
      <c r="TJM1364" s="165"/>
      <c r="TJN1364" s="165"/>
      <c r="TJO1364" s="165"/>
      <c r="TJP1364" s="165"/>
      <c r="TJQ1364" s="165"/>
      <c r="TJR1364" s="165"/>
      <c r="TJS1364" s="165"/>
      <c r="TJT1364" s="165"/>
      <c r="TJU1364" s="165"/>
      <c r="TJV1364" s="165"/>
      <c r="TJW1364" s="165"/>
      <c r="TJX1364" s="165"/>
      <c r="TJY1364" s="165"/>
      <c r="TJZ1364" s="165"/>
      <c r="TKA1364" s="165"/>
      <c r="TKB1364" s="165"/>
      <c r="TKC1364" s="165"/>
      <c r="TKD1364" s="165"/>
      <c r="TKE1364" s="165"/>
      <c r="TKF1364" s="165"/>
      <c r="TKG1364" s="165"/>
      <c r="TKH1364" s="165"/>
      <c r="TKI1364" s="165"/>
      <c r="TKJ1364" s="165"/>
      <c r="TKK1364" s="165"/>
      <c r="TKL1364" s="165"/>
      <c r="TKM1364" s="165"/>
      <c r="TKN1364" s="165"/>
      <c r="TKO1364" s="165"/>
      <c r="TKP1364" s="165"/>
      <c r="TKQ1364" s="165"/>
      <c r="TKR1364" s="165"/>
      <c r="TKS1364" s="165"/>
      <c r="TKT1364" s="165"/>
      <c r="TKU1364" s="165"/>
      <c r="TKV1364" s="165"/>
      <c r="TKW1364" s="165"/>
      <c r="TKX1364" s="165"/>
      <c r="TKY1364" s="165"/>
      <c r="TKZ1364" s="165"/>
      <c r="TLA1364" s="165"/>
      <c r="TLB1364" s="165"/>
      <c r="TLC1364" s="165"/>
      <c r="TLD1364" s="165"/>
      <c r="TLE1364" s="165"/>
      <c r="TLF1364" s="165"/>
      <c r="TLG1364" s="165"/>
      <c r="TLH1364" s="165"/>
      <c r="TLI1364" s="165"/>
      <c r="TLJ1364" s="165"/>
      <c r="TLK1364" s="165"/>
      <c r="TLL1364" s="165"/>
      <c r="TLM1364" s="165"/>
      <c r="TLN1364" s="165"/>
      <c r="TLO1364" s="165"/>
      <c r="TLP1364" s="165"/>
      <c r="TLQ1364" s="165"/>
      <c r="TLR1364" s="165"/>
      <c r="TLS1364" s="165"/>
      <c r="TLT1364" s="165"/>
      <c r="TLU1364" s="165"/>
      <c r="TLV1364" s="165"/>
      <c r="TLW1364" s="165"/>
      <c r="TLX1364" s="165"/>
      <c r="TLY1364" s="165"/>
      <c r="TLZ1364" s="165"/>
      <c r="TMA1364" s="165"/>
      <c r="TMB1364" s="165"/>
      <c r="TMC1364" s="165"/>
      <c r="TMD1364" s="165"/>
      <c r="TME1364" s="165"/>
      <c r="TMF1364" s="165"/>
      <c r="TMG1364" s="165"/>
      <c r="TMH1364" s="165"/>
      <c r="TMI1364" s="165"/>
      <c r="TMJ1364" s="165"/>
      <c r="TMK1364" s="165"/>
      <c r="TML1364" s="165"/>
      <c r="TMM1364" s="165"/>
      <c r="TMN1364" s="165"/>
      <c r="TMO1364" s="165"/>
      <c r="TMP1364" s="165"/>
      <c r="TMQ1364" s="165"/>
      <c r="TMR1364" s="165"/>
      <c r="TMS1364" s="165"/>
      <c r="TMT1364" s="165"/>
      <c r="TMU1364" s="165"/>
      <c r="TMV1364" s="165"/>
      <c r="TMW1364" s="165"/>
      <c r="TMX1364" s="165"/>
      <c r="TMY1364" s="165"/>
      <c r="TMZ1364" s="165"/>
      <c r="TNA1364" s="165"/>
      <c r="TNB1364" s="165"/>
      <c r="TNC1364" s="165"/>
      <c r="TND1364" s="165"/>
      <c r="TNE1364" s="165"/>
      <c r="TNF1364" s="165"/>
      <c r="TNG1364" s="165"/>
      <c r="TNH1364" s="165"/>
      <c r="TNI1364" s="165"/>
      <c r="TNJ1364" s="165"/>
      <c r="TNK1364" s="165"/>
      <c r="TNL1364" s="165"/>
      <c r="TNM1364" s="165"/>
      <c r="TNN1364" s="165"/>
      <c r="TNO1364" s="165"/>
      <c r="TNP1364" s="165"/>
      <c r="TNQ1364" s="165"/>
      <c r="TNR1364" s="165"/>
      <c r="TNS1364" s="165"/>
      <c r="TNT1364" s="165"/>
      <c r="TNU1364" s="165"/>
      <c r="TNV1364" s="165"/>
      <c r="TNW1364" s="165"/>
      <c r="TNX1364" s="165"/>
      <c r="TNY1364" s="165"/>
      <c r="TNZ1364" s="165"/>
      <c r="TOA1364" s="165"/>
      <c r="TOB1364" s="165"/>
      <c r="TOC1364" s="165"/>
      <c r="TOD1364" s="165"/>
      <c r="TOE1364" s="165"/>
      <c r="TOF1364" s="165"/>
      <c r="TOG1364" s="165"/>
      <c r="TOH1364" s="165"/>
      <c r="TOI1364" s="165"/>
      <c r="TOJ1364" s="165"/>
      <c r="TOK1364" s="165"/>
      <c r="TOL1364" s="165"/>
      <c r="TOM1364" s="165"/>
      <c r="TON1364" s="165"/>
      <c r="TOO1364" s="165"/>
      <c r="TOP1364" s="165"/>
      <c r="TOQ1364" s="165"/>
      <c r="TOR1364" s="165"/>
      <c r="TOS1364" s="165"/>
      <c r="TOT1364" s="165"/>
      <c r="TOU1364" s="165"/>
      <c r="TOV1364" s="165"/>
      <c r="TOW1364" s="165"/>
      <c r="TOX1364" s="165"/>
      <c r="TOY1364" s="165"/>
      <c r="TOZ1364" s="165"/>
      <c r="TPA1364" s="165"/>
      <c r="TPB1364" s="165"/>
      <c r="TPC1364" s="165"/>
      <c r="TPD1364" s="165"/>
      <c r="TPE1364" s="165"/>
      <c r="TPF1364" s="165"/>
      <c r="TPG1364" s="165"/>
      <c r="TPH1364" s="165"/>
      <c r="TPI1364" s="165"/>
      <c r="TPJ1364" s="165"/>
      <c r="TPK1364" s="165"/>
      <c r="TPL1364" s="165"/>
      <c r="TPM1364" s="165"/>
      <c r="TPN1364" s="165"/>
      <c r="TPO1364" s="165"/>
      <c r="TPP1364" s="165"/>
      <c r="TPQ1364" s="165"/>
      <c r="TPR1364" s="165"/>
      <c r="TPS1364" s="165"/>
      <c r="TPT1364" s="165"/>
      <c r="TPU1364" s="165"/>
      <c r="TPV1364" s="165"/>
      <c r="TPW1364" s="165"/>
      <c r="TPX1364" s="165"/>
      <c r="TPY1364" s="165"/>
      <c r="TPZ1364" s="165"/>
      <c r="TQA1364" s="165"/>
      <c r="TQB1364" s="165"/>
      <c r="TQC1364" s="165"/>
      <c r="TQD1364" s="165"/>
      <c r="TQE1364" s="165"/>
      <c r="TQF1364" s="165"/>
      <c r="TQG1364" s="165"/>
      <c r="TQH1364" s="165"/>
      <c r="TQI1364" s="165"/>
      <c r="TQJ1364" s="165"/>
      <c r="TQK1364" s="165"/>
      <c r="TQL1364" s="165"/>
      <c r="TQM1364" s="165"/>
      <c r="TQN1364" s="165"/>
      <c r="TQO1364" s="165"/>
      <c r="TQP1364" s="165"/>
      <c r="TQQ1364" s="165"/>
      <c r="TQR1364" s="165"/>
      <c r="TQS1364" s="165"/>
      <c r="TQT1364" s="165"/>
      <c r="TQU1364" s="165"/>
      <c r="TQV1364" s="165"/>
      <c r="TQW1364" s="165"/>
      <c r="TQX1364" s="165"/>
      <c r="TQY1364" s="165"/>
      <c r="TQZ1364" s="165"/>
      <c r="TRA1364" s="165"/>
      <c r="TRB1364" s="165"/>
      <c r="TRC1364" s="165"/>
      <c r="TRD1364" s="165"/>
      <c r="TRE1364" s="165"/>
      <c r="TRF1364" s="165"/>
      <c r="TRG1364" s="165"/>
      <c r="TRH1364" s="165"/>
      <c r="TRI1364" s="165"/>
      <c r="TRJ1364" s="165"/>
      <c r="TRK1364" s="165"/>
      <c r="TRL1364" s="165"/>
      <c r="TRM1364" s="165"/>
      <c r="TRN1364" s="165"/>
      <c r="TRO1364" s="165"/>
      <c r="TRP1364" s="165"/>
      <c r="TRQ1364" s="165"/>
      <c r="TRR1364" s="165"/>
      <c r="TRS1364" s="165"/>
      <c r="TRT1364" s="165"/>
      <c r="TRU1364" s="165"/>
      <c r="TRV1364" s="165"/>
      <c r="TRW1364" s="165"/>
      <c r="TRX1364" s="165"/>
      <c r="TRY1364" s="165"/>
      <c r="TRZ1364" s="165"/>
      <c r="TSA1364" s="165"/>
      <c r="TSB1364" s="165"/>
      <c r="TSC1364" s="165"/>
      <c r="TSD1364" s="165"/>
      <c r="TSE1364" s="165"/>
      <c r="TSF1364" s="165"/>
      <c r="TSG1364" s="165"/>
      <c r="TSH1364" s="165"/>
      <c r="TSI1364" s="165"/>
      <c r="TSJ1364" s="165"/>
      <c r="TSK1364" s="165"/>
      <c r="TSL1364" s="165"/>
      <c r="TSM1364" s="165"/>
      <c r="TSN1364" s="165"/>
      <c r="TSO1364" s="165"/>
      <c r="TSP1364" s="165"/>
      <c r="TSQ1364" s="165"/>
      <c r="TSR1364" s="165"/>
      <c r="TSS1364" s="165"/>
      <c r="TST1364" s="165"/>
      <c r="TSU1364" s="165"/>
      <c r="TSV1364" s="165"/>
      <c r="TSW1364" s="165"/>
      <c r="TSX1364" s="165"/>
      <c r="TSY1364" s="165"/>
      <c r="TSZ1364" s="165"/>
      <c r="TTA1364" s="165"/>
      <c r="TTB1364" s="165"/>
      <c r="TTC1364" s="165"/>
      <c r="TTD1364" s="165"/>
      <c r="TTE1364" s="165"/>
      <c r="TTF1364" s="165"/>
      <c r="TTG1364" s="165"/>
      <c r="TTH1364" s="165"/>
      <c r="TTI1364" s="165"/>
      <c r="TTJ1364" s="165"/>
      <c r="TTK1364" s="165"/>
      <c r="TTL1364" s="165"/>
      <c r="TTM1364" s="165"/>
      <c r="TTN1364" s="165"/>
      <c r="TTO1364" s="165"/>
      <c r="TTP1364" s="165"/>
      <c r="TTQ1364" s="165"/>
      <c r="TTR1364" s="165"/>
      <c r="TTS1364" s="165"/>
      <c r="TTT1364" s="165"/>
      <c r="TTU1364" s="165"/>
      <c r="TTV1364" s="165"/>
      <c r="TTW1364" s="165"/>
      <c r="TTX1364" s="165"/>
      <c r="TTY1364" s="165"/>
      <c r="TTZ1364" s="165"/>
      <c r="TUA1364" s="165"/>
      <c r="TUB1364" s="165"/>
      <c r="TUC1364" s="165"/>
      <c r="TUD1364" s="165"/>
      <c r="TUE1364" s="165"/>
      <c r="TUF1364" s="165"/>
      <c r="TUG1364" s="165"/>
      <c r="TUH1364" s="165"/>
      <c r="TUI1364" s="165"/>
      <c r="TUJ1364" s="165"/>
      <c r="TUK1364" s="165"/>
      <c r="TUL1364" s="165"/>
      <c r="TUM1364" s="165"/>
      <c r="TUN1364" s="165"/>
      <c r="TUO1364" s="165"/>
      <c r="TUP1364" s="165"/>
      <c r="TUQ1364" s="165"/>
      <c r="TUR1364" s="165"/>
      <c r="TUS1364" s="165"/>
      <c r="TUT1364" s="165"/>
      <c r="TUU1364" s="165"/>
      <c r="TUV1364" s="165"/>
      <c r="TUW1364" s="165"/>
      <c r="TUX1364" s="165"/>
      <c r="TUY1364" s="165"/>
      <c r="TUZ1364" s="165"/>
      <c r="TVA1364" s="165"/>
      <c r="TVB1364" s="165"/>
      <c r="TVC1364" s="165"/>
      <c r="TVD1364" s="165"/>
      <c r="TVE1364" s="165"/>
      <c r="TVF1364" s="165"/>
      <c r="TVG1364" s="165"/>
      <c r="TVH1364" s="165"/>
      <c r="TVI1364" s="165"/>
      <c r="TVJ1364" s="165"/>
      <c r="TVK1364" s="165"/>
      <c r="TVL1364" s="165"/>
      <c r="TVM1364" s="165"/>
      <c r="TVN1364" s="165"/>
      <c r="TVO1364" s="165"/>
      <c r="TVP1364" s="165"/>
      <c r="TVQ1364" s="165"/>
      <c r="TVR1364" s="165"/>
      <c r="TVS1364" s="165"/>
      <c r="TVT1364" s="165"/>
      <c r="TVU1364" s="165"/>
      <c r="TVV1364" s="165"/>
      <c r="TVW1364" s="165"/>
      <c r="TVX1364" s="165"/>
      <c r="TVY1364" s="165"/>
      <c r="TVZ1364" s="165"/>
      <c r="TWA1364" s="165"/>
      <c r="TWB1364" s="165"/>
      <c r="TWC1364" s="165"/>
      <c r="TWD1364" s="165"/>
      <c r="TWE1364" s="165"/>
      <c r="TWF1364" s="165"/>
      <c r="TWG1364" s="165"/>
      <c r="TWH1364" s="165"/>
      <c r="TWI1364" s="165"/>
      <c r="TWJ1364" s="165"/>
      <c r="TWK1364" s="165"/>
      <c r="TWL1364" s="165"/>
      <c r="TWM1364" s="165"/>
      <c r="TWN1364" s="165"/>
      <c r="TWO1364" s="165"/>
      <c r="TWP1364" s="165"/>
      <c r="TWQ1364" s="165"/>
      <c r="TWR1364" s="165"/>
      <c r="TWS1364" s="165"/>
      <c r="TWT1364" s="165"/>
      <c r="TWU1364" s="165"/>
      <c r="TWV1364" s="165"/>
      <c r="TWW1364" s="165"/>
      <c r="TWX1364" s="165"/>
      <c r="TWY1364" s="165"/>
      <c r="TWZ1364" s="165"/>
      <c r="TXA1364" s="165"/>
      <c r="TXB1364" s="165"/>
      <c r="TXC1364" s="165"/>
      <c r="TXD1364" s="165"/>
      <c r="TXE1364" s="165"/>
      <c r="TXF1364" s="165"/>
      <c r="TXG1364" s="165"/>
      <c r="TXH1364" s="165"/>
      <c r="TXI1364" s="165"/>
      <c r="TXJ1364" s="165"/>
      <c r="TXK1364" s="165"/>
      <c r="TXL1364" s="165"/>
      <c r="TXM1364" s="165"/>
      <c r="TXN1364" s="165"/>
      <c r="TXO1364" s="165"/>
      <c r="TXP1364" s="165"/>
      <c r="TXQ1364" s="165"/>
      <c r="TXR1364" s="165"/>
      <c r="TXS1364" s="165"/>
      <c r="TXT1364" s="165"/>
      <c r="TXU1364" s="165"/>
      <c r="TXV1364" s="165"/>
      <c r="TXW1364" s="165"/>
      <c r="TXX1364" s="165"/>
      <c r="TXY1364" s="165"/>
      <c r="TXZ1364" s="165"/>
      <c r="TYA1364" s="165"/>
      <c r="TYB1364" s="165"/>
      <c r="TYC1364" s="165"/>
      <c r="TYD1364" s="165"/>
      <c r="TYE1364" s="165"/>
      <c r="TYF1364" s="165"/>
      <c r="TYG1364" s="165"/>
      <c r="TYH1364" s="165"/>
      <c r="TYI1364" s="165"/>
      <c r="TYJ1364" s="165"/>
      <c r="TYK1364" s="165"/>
      <c r="TYL1364" s="165"/>
      <c r="TYM1364" s="165"/>
      <c r="TYN1364" s="165"/>
      <c r="TYO1364" s="165"/>
      <c r="TYP1364" s="165"/>
      <c r="TYQ1364" s="165"/>
      <c r="TYR1364" s="165"/>
      <c r="TYS1364" s="165"/>
      <c r="TYT1364" s="165"/>
      <c r="TYU1364" s="165"/>
      <c r="TYV1364" s="165"/>
      <c r="TYW1364" s="165"/>
      <c r="TYX1364" s="165"/>
      <c r="TYY1364" s="165"/>
      <c r="TYZ1364" s="165"/>
      <c r="TZA1364" s="165"/>
      <c r="TZB1364" s="165"/>
      <c r="TZC1364" s="165"/>
      <c r="TZD1364" s="165"/>
      <c r="TZE1364" s="165"/>
      <c r="TZF1364" s="165"/>
      <c r="TZG1364" s="165"/>
      <c r="TZH1364" s="165"/>
      <c r="TZI1364" s="165"/>
      <c r="TZJ1364" s="165"/>
      <c r="TZK1364" s="165"/>
      <c r="TZL1364" s="165"/>
      <c r="TZM1364" s="165"/>
      <c r="TZN1364" s="165"/>
      <c r="TZO1364" s="165"/>
      <c r="TZP1364" s="165"/>
      <c r="TZQ1364" s="165"/>
      <c r="TZR1364" s="165"/>
      <c r="TZS1364" s="165"/>
      <c r="TZT1364" s="165"/>
      <c r="TZU1364" s="165"/>
      <c r="TZV1364" s="165"/>
      <c r="TZW1364" s="165"/>
      <c r="TZX1364" s="165"/>
      <c r="TZY1364" s="165"/>
      <c r="TZZ1364" s="165"/>
      <c r="UAA1364" s="165"/>
      <c r="UAB1364" s="165"/>
      <c r="UAC1364" s="165"/>
      <c r="UAD1364" s="165"/>
      <c r="UAE1364" s="165"/>
      <c r="UAF1364" s="165"/>
      <c r="UAG1364" s="165"/>
      <c r="UAH1364" s="165"/>
      <c r="UAI1364" s="165"/>
      <c r="UAJ1364" s="165"/>
      <c r="UAK1364" s="165"/>
      <c r="UAL1364" s="165"/>
      <c r="UAM1364" s="165"/>
      <c r="UAN1364" s="165"/>
      <c r="UAO1364" s="165"/>
      <c r="UAP1364" s="165"/>
      <c r="UAQ1364" s="165"/>
      <c r="UAR1364" s="165"/>
      <c r="UAS1364" s="165"/>
      <c r="UAT1364" s="165"/>
      <c r="UAU1364" s="165"/>
      <c r="UAV1364" s="165"/>
      <c r="UAW1364" s="165"/>
      <c r="UAX1364" s="165"/>
      <c r="UAY1364" s="165"/>
      <c r="UAZ1364" s="165"/>
      <c r="UBA1364" s="165"/>
      <c r="UBB1364" s="165"/>
      <c r="UBC1364" s="165"/>
      <c r="UBD1364" s="165"/>
      <c r="UBE1364" s="165"/>
      <c r="UBF1364" s="165"/>
      <c r="UBG1364" s="165"/>
      <c r="UBH1364" s="165"/>
      <c r="UBI1364" s="165"/>
      <c r="UBJ1364" s="165"/>
      <c r="UBK1364" s="165"/>
      <c r="UBL1364" s="165"/>
      <c r="UBM1364" s="165"/>
      <c r="UBN1364" s="165"/>
      <c r="UBO1364" s="165"/>
      <c r="UBP1364" s="165"/>
      <c r="UBQ1364" s="165"/>
      <c r="UBR1364" s="165"/>
      <c r="UBS1364" s="165"/>
      <c r="UBT1364" s="165"/>
      <c r="UBU1364" s="165"/>
      <c r="UBV1364" s="165"/>
      <c r="UBW1364" s="165"/>
      <c r="UBX1364" s="165"/>
      <c r="UBY1364" s="165"/>
      <c r="UBZ1364" s="165"/>
      <c r="UCA1364" s="165"/>
      <c r="UCB1364" s="165"/>
      <c r="UCC1364" s="165"/>
      <c r="UCD1364" s="165"/>
      <c r="UCE1364" s="165"/>
      <c r="UCF1364" s="165"/>
      <c r="UCG1364" s="165"/>
      <c r="UCH1364" s="165"/>
      <c r="UCI1364" s="165"/>
      <c r="UCJ1364" s="165"/>
      <c r="UCK1364" s="165"/>
      <c r="UCL1364" s="165"/>
      <c r="UCM1364" s="165"/>
      <c r="UCN1364" s="165"/>
      <c r="UCO1364" s="165"/>
      <c r="UCP1364" s="165"/>
      <c r="UCQ1364" s="165"/>
      <c r="UCR1364" s="165"/>
      <c r="UCS1364" s="165"/>
      <c r="UCT1364" s="165"/>
      <c r="UCU1364" s="165"/>
      <c r="UCV1364" s="165"/>
      <c r="UCW1364" s="165"/>
      <c r="UCX1364" s="165"/>
      <c r="UCY1364" s="165"/>
      <c r="UCZ1364" s="165"/>
      <c r="UDA1364" s="165"/>
      <c r="UDB1364" s="165"/>
      <c r="UDC1364" s="165"/>
      <c r="UDD1364" s="165"/>
      <c r="UDE1364" s="165"/>
      <c r="UDF1364" s="165"/>
      <c r="UDG1364" s="165"/>
      <c r="UDH1364" s="165"/>
      <c r="UDI1364" s="165"/>
      <c r="UDJ1364" s="165"/>
      <c r="UDK1364" s="165"/>
      <c r="UDL1364" s="165"/>
      <c r="UDM1364" s="165"/>
      <c r="UDN1364" s="165"/>
      <c r="UDO1364" s="165"/>
      <c r="UDP1364" s="165"/>
      <c r="UDQ1364" s="165"/>
      <c r="UDR1364" s="165"/>
      <c r="UDS1364" s="165"/>
      <c r="UDT1364" s="165"/>
      <c r="UDU1364" s="165"/>
      <c r="UDV1364" s="165"/>
      <c r="UDW1364" s="165"/>
      <c r="UDX1364" s="165"/>
      <c r="UDY1364" s="165"/>
      <c r="UDZ1364" s="165"/>
      <c r="UEA1364" s="165"/>
      <c r="UEB1364" s="165"/>
      <c r="UEC1364" s="165"/>
      <c r="UED1364" s="165"/>
      <c r="UEE1364" s="165"/>
      <c r="UEF1364" s="165"/>
      <c r="UEG1364" s="165"/>
      <c r="UEH1364" s="165"/>
      <c r="UEI1364" s="165"/>
      <c r="UEJ1364" s="165"/>
      <c r="UEK1364" s="165"/>
      <c r="UEL1364" s="165"/>
      <c r="UEM1364" s="165"/>
      <c r="UEN1364" s="165"/>
      <c r="UEO1364" s="165"/>
      <c r="UEP1364" s="165"/>
      <c r="UEQ1364" s="165"/>
      <c r="UER1364" s="165"/>
      <c r="UES1364" s="165"/>
      <c r="UET1364" s="165"/>
      <c r="UEU1364" s="165"/>
      <c r="UEV1364" s="165"/>
      <c r="UEW1364" s="165"/>
      <c r="UEX1364" s="165"/>
      <c r="UEY1364" s="165"/>
      <c r="UEZ1364" s="165"/>
      <c r="UFA1364" s="165"/>
      <c r="UFB1364" s="165"/>
      <c r="UFC1364" s="165"/>
      <c r="UFD1364" s="165"/>
      <c r="UFE1364" s="165"/>
      <c r="UFF1364" s="165"/>
      <c r="UFG1364" s="165"/>
      <c r="UFH1364" s="165"/>
      <c r="UFI1364" s="165"/>
      <c r="UFJ1364" s="165"/>
      <c r="UFK1364" s="165"/>
      <c r="UFL1364" s="165"/>
      <c r="UFM1364" s="165"/>
      <c r="UFN1364" s="165"/>
      <c r="UFO1364" s="165"/>
      <c r="UFP1364" s="165"/>
      <c r="UFQ1364" s="165"/>
      <c r="UFR1364" s="165"/>
      <c r="UFS1364" s="165"/>
      <c r="UFT1364" s="165"/>
      <c r="UFU1364" s="165"/>
      <c r="UFV1364" s="165"/>
      <c r="UFW1364" s="165"/>
      <c r="UFX1364" s="165"/>
      <c r="UFY1364" s="165"/>
      <c r="UFZ1364" s="165"/>
      <c r="UGA1364" s="165"/>
      <c r="UGB1364" s="165"/>
      <c r="UGC1364" s="165"/>
      <c r="UGD1364" s="165"/>
      <c r="UGE1364" s="165"/>
      <c r="UGF1364" s="165"/>
      <c r="UGG1364" s="165"/>
      <c r="UGH1364" s="165"/>
      <c r="UGI1364" s="165"/>
      <c r="UGJ1364" s="165"/>
      <c r="UGK1364" s="165"/>
      <c r="UGL1364" s="165"/>
      <c r="UGM1364" s="165"/>
      <c r="UGN1364" s="165"/>
      <c r="UGO1364" s="165"/>
      <c r="UGP1364" s="165"/>
      <c r="UGQ1364" s="165"/>
      <c r="UGR1364" s="165"/>
      <c r="UGS1364" s="165"/>
      <c r="UGT1364" s="165"/>
      <c r="UGU1364" s="165"/>
      <c r="UGV1364" s="165"/>
      <c r="UGW1364" s="165"/>
      <c r="UGX1364" s="165"/>
      <c r="UGY1364" s="165"/>
      <c r="UGZ1364" s="165"/>
      <c r="UHA1364" s="165"/>
      <c r="UHB1364" s="165"/>
      <c r="UHC1364" s="165"/>
      <c r="UHD1364" s="165"/>
      <c r="UHE1364" s="165"/>
      <c r="UHF1364" s="165"/>
      <c r="UHG1364" s="165"/>
      <c r="UHH1364" s="165"/>
      <c r="UHI1364" s="165"/>
      <c r="UHJ1364" s="165"/>
      <c r="UHK1364" s="165"/>
      <c r="UHL1364" s="165"/>
      <c r="UHM1364" s="165"/>
      <c r="UHN1364" s="165"/>
      <c r="UHO1364" s="165"/>
      <c r="UHP1364" s="165"/>
      <c r="UHQ1364" s="165"/>
      <c r="UHR1364" s="165"/>
      <c r="UHS1364" s="165"/>
      <c r="UHT1364" s="165"/>
      <c r="UHU1364" s="165"/>
      <c r="UHV1364" s="165"/>
      <c r="UHW1364" s="165"/>
      <c r="UHX1364" s="165"/>
      <c r="UHY1364" s="165"/>
      <c r="UHZ1364" s="165"/>
      <c r="UIA1364" s="165"/>
      <c r="UIB1364" s="165"/>
      <c r="UIC1364" s="165"/>
      <c r="UID1364" s="165"/>
      <c r="UIE1364" s="165"/>
      <c r="UIF1364" s="165"/>
      <c r="UIG1364" s="165"/>
      <c r="UIH1364" s="165"/>
      <c r="UII1364" s="165"/>
      <c r="UIJ1364" s="165"/>
      <c r="UIK1364" s="165"/>
      <c r="UIL1364" s="165"/>
      <c r="UIM1364" s="165"/>
      <c r="UIN1364" s="165"/>
      <c r="UIO1364" s="165"/>
      <c r="UIP1364" s="165"/>
      <c r="UIQ1364" s="165"/>
      <c r="UIR1364" s="165"/>
      <c r="UIS1364" s="165"/>
      <c r="UIT1364" s="165"/>
      <c r="UIU1364" s="165"/>
      <c r="UIV1364" s="165"/>
      <c r="UIW1364" s="165"/>
      <c r="UIX1364" s="165"/>
      <c r="UIY1364" s="165"/>
      <c r="UIZ1364" s="165"/>
      <c r="UJA1364" s="165"/>
      <c r="UJB1364" s="165"/>
      <c r="UJC1364" s="165"/>
      <c r="UJD1364" s="165"/>
      <c r="UJE1364" s="165"/>
      <c r="UJF1364" s="165"/>
      <c r="UJG1364" s="165"/>
      <c r="UJH1364" s="165"/>
      <c r="UJI1364" s="165"/>
      <c r="UJJ1364" s="165"/>
      <c r="UJK1364" s="165"/>
      <c r="UJL1364" s="165"/>
      <c r="UJM1364" s="165"/>
      <c r="UJN1364" s="165"/>
      <c r="UJO1364" s="165"/>
      <c r="UJP1364" s="165"/>
      <c r="UJQ1364" s="165"/>
      <c r="UJR1364" s="165"/>
      <c r="UJS1364" s="165"/>
      <c r="UJT1364" s="165"/>
      <c r="UJU1364" s="165"/>
      <c r="UJV1364" s="165"/>
      <c r="UJW1364" s="165"/>
      <c r="UJX1364" s="165"/>
      <c r="UJY1364" s="165"/>
      <c r="UJZ1364" s="165"/>
      <c r="UKA1364" s="165"/>
      <c r="UKB1364" s="165"/>
      <c r="UKC1364" s="165"/>
      <c r="UKD1364" s="165"/>
      <c r="UKE1364" s="165"/>
      <c r="UKF1364" s="165"/>
      <c r="UKG1364" s="165"/>
      <c r="UKH1364" s="165"/>
      <c r="UKI1364" s="165"/>
      <c r="UKJ1364" s="165"/>
      <c r="UKK1364" s="165"/>
      <c r="UKL1364" s="165"/>
      <c r="UKM1364" s="165"/>
      <c r="UKN1364" s="165"/>
      <c r="UKO1364" s="165"/>
      <c r="UKP1364" s="165"/>
      <c r="UKQ1364" s="165"/>
      <c r="UKR1364" s="165"/>
      <c r="UKS1364" s="165"/>
      <c r="UKT1364" s="165"/>
      <c r="UKU1364" s="165"/>
      <c r="UKV1364" s="165"/>
      <c r="UKW1364" s="165"/>
      <c r="UKX1364" s="165"/>
      <c r="UKY1364" s="165"/>
      <c r="UKZ1364" s="165"/>
      <c r="ULA1364" s="165"/>
      <c r="ULB1364" s="165"/>
      <c r="ULC1364" s="165"/>
      <c r="ULD1364" s="165"/>
      <c r="ULE1364" s="165"/>
      <c r="ULF1364" s="165"/>
      <c r="ULG1364" s="165"/>
      <c r="ULH1364" s="165"/>
      <c r="ULI1364" s="165"/>
      <c r="ULJ1364" s="165"/>
      <c r="ULK1364" s="165"/>
      <c r="ULL1364" s="165"/>
      <c r="ULM1364" s="165"/>
      <c r="ULN1364" s="165"/>
      <c r="ULO1364" s="165"/>
      <c r="ULP1364" s="165"/>
      <c r="ULQ1364" s="165"/>
      <c r="ULR1364" s="165"/>
      <c r="ULS1364" s="165"/>
      <c r="ULT1364" s="165"/>
      <c r="ULU1364" s="165"/>
      <c r="ULV1364" s="165"/>
      <c r="ULW1364" s="165"/>
      <c r="ULX1364" s="165"/>
      <c r="ULY1364" s="165"/>
      <c r="ULZ1364" s="165"/>
      <c r="UMA1364" s="165"/>
      <c r="UMB1364" s="165"/>
      <c r="UMC1364" s="165"/>
      <c r="UMD1364" s="165"/>
      <c r="UME1364" s="165"/>
      <c r="UMF1364" s="165"/>
      <c r="UMG1364" s="165"/>
      <c r="UMH1364" s="165"/>
      <c r="UMI1364" s="165"/>
      <c r="UMJ1364" s="165"/>
      <c r="UMK1364" s="165"/>
      <c r="UML1364" s="165"/>
      <c r="UMM1364" s="165"/>
      <c r="UMN1364" s="165"/>
      <c r="UMO1364" s="165"/>
      <c r="UMP1364" s="165"/>
      <c r="UMQ1364" s="165"/>
      <c r="UMR1364" s="165"/>
      <c r="UMS1364" s="165"/>
      <c r="UMT1364" s="165"/>
      <c r="UMU1364" s="165"/>
      <c r="UMV1364" s="165"/>
      <c r="UMW1364" s="165"/>
      <c r="UMX1364" s="165"/>
      <c r="UMY1364" s="165"/>
      <c r="UMZ1364" s="165"/>
      <c r="UNA1364" s="165"/>
      <c r="UNB1364" s="165"/>
      <c r="UNC1364" s="165"/>
      <c r="UND1364" s="165"/>
      <c r="UNE1364" s="165"/>
      <c r="UNF1364" s="165"/>
      <c r="UNG1364" s="165"/>
      <c r="UNH1364" s="165"/>
      <c r="UNI1364" s="165"/>
      <c r="UNJ1364" s="165"/>
      <c r="UNK1364" s="165"/>
      <c r="UNL1364" s="165"/>
      <c r="UNM1364" s="165"/>
      <c r="UNN1364" s="165"/>
      <c r="UNO1364" s="165"/>
      <c r="UNP1364" s="165"/>
      <c r="UNQ1364" s="165"/>
      <c r="UNR1364" s="165"/>
      <c r="UNS1364" s="165"/>
      <c r="UNT1364" s="165"/>
      <c r="UNU1364" s="165"/>
      <c r="UNV1364" s="165"/>
      <c r="UNW1364" s="165"/>
      <c r="UNX1364" s="165"/>
      <c r="UNY1364" s="165"/>
      <c r="UNZ1364" s="165"/>
      <c r="UOA1364" s="165"/>
      <c r="UOB1364" s="165"/>
      <c r="UOC1364" s="165"/>
      <c r="UOD1364" s="165"/>
      <c r="UOE1364" s="165"/>
      <c r="UOF1364" s="165"/>
      <c r="UOG1364" s="165"/>
      <c r="UOH1364" s="165"/>
      <c r="UOI1364" s="165"/>
      <c r="UOJ1364" s="165"/>
      <c r="UOK1364" s="165"/>
      <c r="UOL1364" s="165"/>
      <c r="UOM1364" s="165"/>
      <c r="UON1364" s="165"/>
      <c r="UOO1364" s="165"/>
      <c r="UOP1364" s="165"/>
      <c r="UOQ1364" s="165"/>
      <c r="UOR1364" s="165"/>
      <c r="UOS1364" s="165"/>
      <c r="UOT1364" s="165"/>
      <c r="UOU1364" s="165"/>
      <c r="UOV1364" s="165"/>
      <c r="UOW1364" s="165"/>
      <c r="UOX1364" s="165"/>
      <c r="UOY1364" s="165"/>
      <c r="UOZ1364" s="165"/>
      <c r="UPA1364" s="165"/>
      <c r="UPB1364" s="165"/>
      <c r="UPC1364" s="165"/>
      <c r="UPD1364" s="165"/>
      <c r="UPE1364" s="165"/>
      <c r="UPF1364" s="165"/>
      <c r="UPG1364" s="165"/>
      <c r="UPH1364" s="165"/>
      <c r="UPI1364" s="165"/>
      <c r="UPJ1364" s="165"/>
      <c r="UPK1364" s="165"/>
      <c r="UPL1364" s="165"/>
      <c r="UPM1364" s="165"/>
      <c r="UPN1364" s="165"/>
      <c r="UPO1364" s="165"/>
      <c r="UPP1364" s="165"/>
      <c r="UPQ1364" s="165"/>
      <c r="UPR1364" s="165"/>
      <c r="UPS1364" s="165"/>
      <c r="UPT1364" s="165"/>
      <c r="UPU1364" s="165"/>
      <c r="UPV1364" s="165"/>
      <c r="UPW1364" s="165"/>
      <c r="UPX1364" s="165"/>
      <c r="UPY1364" s="165"/>
      <c r="UPZ1364" s="165"/>
      <c r="UQA1364" s="165"/>
      <c r="UQB1364" s="165"/>
      <c r="UQC1364" s="165"/>
      <c r="UQD1364" s="165"/>
      <c r="UQE1364" s="165"/>
      <c r="UQF1364" s="165"/>
      <c r="UQG1364" s="165"/>
      <c r="UQH1364" s="165"/>
      <c r="UQI1364" s="165"/>
      <c r="UQJ1364" s="165"/>
      <c r="UQK1364" s="165"/>
      <c r="UQL1364" s="165"/>
      <c r="UQM1364" s="165"/>
      <c r="UQN1364" s="165"/>
      <c r="UQO1364" s="165"/>
      <c r="UQP1364" s="165"/>
      <c r="UQQ1364" s="165"/>
      <c r="UQR1364" s="165"/>
      <c r="UQS1364" s="165"/>
      <c r="UQT1364" s="165"/>
      <c r="UQU1364" s="165"/>
      <c r="UQV1364" s="165"/>
      <c r="UQW1364" s="165"/>
      <c r="UQX1364" s="165"/>
      <c r="UQY1364" s="165"/>
      <c r="UQZ1364" s="165"/>
      <c r="URA1364" s="165"/>
      <c r="URB1364" s="165"/>
      <c r="URC1364" s="165"/>
      <c r="URD1364" s="165"/>
      <c r="URE1364" s="165"/>
      <c r="URF1364" s="165"/>
      <c r="URG1364" s="165"/>
      <c r="URH1364" s="165"/>
      <c r="URI1364" s="165"/>
      <c r="URJ1364" s="165"/>
      <c r="URK1364" s="165"/>
      <c r="URL1364" s="165"/>
      <c r="URM1364" s="165"/>
      <c r="URN1364" s="165"/>
      <c r="URO1364" s="165"/>
      <c r="URP1364" s="165"/>
      <c r="URQ1364" s="165"/>
      <c r="URR1364" s="165"/>
      <c r="URS1364" s="165"/>
      <c r="URT1364" s="165"/>
      <c r="URU1364" s="165"/>
      <c r="URV1364" s="165"/>
      <c r="URW1364" s="165"/>
      <c r="URX1364" s="165"/>
      <c r="URY1364" s="165"/>
      <c r="URZ1364" s="165"/>
      <c r="USA1364" s="165"/>
      <c r="USB1364" s="165"/>
      <c r="USC1364" s="165"/>
      <c r="USD1364" s="165"/>
      <c r="USE1364" s="165"/>
      <c r="USF1364" s="165"/>
      <c r="USG1364" s="165"/>
      <c r="USH1364" s="165"/>
      <c r="USI1364" s="165"/>
      <c r="USJ1364" s="165"/>
      <c r="USK1364" s="165"/>
      <c r="USL1364" s="165"/>
      <c r="USM1364" s="165"/>
      <c r="USN1364" s="165"/>
      <c r="USO1364" s="165"/>
      <c r="USP1364" s="165"/>
      <c r="USQ1364" s="165"/>
      <c r="USR1364" s="165"/>
      <c r="USS1364" s="165"/>
      <c r="UST1364" s="165"/>
      <c r="USU1364" s="165"/>
      <c r="USV1364" s="165"/>
      <c r="USW1364" s="165"/>
      <c r="USX1364" s="165"/>
      <c r="USY1364" s="165"/>
      <c r="USZ1364" s="165"/>
      <c r="UTA1364" s="165"/>
      <c r="UTB1364" s="165"/>
      <c r="UTC1364" s="165"/>
      <c r="UTD1364" s="165"/>
      <c r="UTE1364" s="165"/>
      <c r="UTF1364" s="165"/>
      <c r="UTG1364" s="165"/>
      <c r="UTH1364" s="165"/>
      <c r="UTI1364" s="165"/>
      <c r="UTJ1364" s="165"/>
      <c r="UTK1364" s="165"/>
      <c r="UTL1364" s="165"/>
      <c r="UTM1364" s="165"/>
      <c r="UTN1364" s="165"/>
      <c r="UTO1364" s="165"/>
      <c r="UTP1364" s="165"/>
      <c r="UTQ1364" s="165"/>
      <c r="UTR1364" s="165"/>
      <c r="UTS1364" s="165"/>
      <c r="UTT1364" s="165"/>
      <c r="UTU1364" s="165"/>
      <c r="UTV1364" s="165"/>
      <c r="UTW1364" s="165"/>
      <c r="UTX1364" s="165"/>
      <c r="UTY1364" s="165"/>
      <c r="UTZ1364" s="165"/>
      <c r="UUA1364" s="165"/>
      <c r="UUB1364" s="165"/>
      <c r="UUC1364" s="165"/>
      <c r="UUD1364" s="165"/>
      <c r="UUE1364" s="165"/>
      <c r="UUF1364" s="165"/>
      <c r="UUG1364" s="165"/>
      <c r="UUH1364" s="165"/>
      <c r="UUI1364" s="165"/>
      <c r="UUJ1364" s="165"/>
      <c r="UUK1364" s="165"/>
      <c r="UUL1364" s="165"/>
      <c r="UUM1364" s="165"/>
      <c r="UUN1364" s="165"/>
      <c r="UUO1364" s="165"/>
      <c r="UUP1364" s="165"/>
      <c r="UUQ1364" s="165"/>
      <c r="UUR1364" s="165"/>
      <c r="UUS1364" s="165"/>
      <c r="UUT1364" s="165"/>
      <c r="UUU1364" s="165"/>
      <c r="UUV1364" s="165"/>
      <c r="UUW1364" s="165"/>
      <c r="UUX1364" s="165"/>
      <c r="UUY1364" s="165"/>
      <c r="UUZ1364" s="165"/>
      <c r="UVA1364" s="165"/>
      <c r="UVB1364" s="165"/>
      <c r="UVC1364" s="165"/>
      <c r="UVD1364" s="165"/>
      <c r="UVE1364" s="165"/>
      <c r="UVF1364" s="165"/>
      <c r="UVG1364" s="165"/>
      <c r="UVH1364" s="165"/>
      <c r="UVI1364" s="165"/>
      <c r="UVJ1364" s="165"/>
      <c r="UVK1364" s="165"/>
      <c r="UVL1364" s="165"/>
      <c r="UVM1364" s="165"/>
      <c r="UVN1364" s="165"/>
      <c r="UVO1364" s="165"/>
      <c r="UVP1364" s="165"/>
      <c r="UVQ1364" s="165"/>
      <c r="UVR1364" s="165"/>
      <c r="UVS1364" s="165"/>
      <c r="UVT1364" s="165"/>
      <c r="UVU1364" s="165"/>
      <c r="UVV1364" s="165"/>
      <c r="UVW1364" s="165"/>
      <c r="UVX1364" s="165"/>
      <c r="UVY1364" s="165"/>
      <c r="UVZ1364" s="165"/>
      <c r="UWA1364" s="165"/>
      <c r="UWB1364" s="165"/>
      <c r="UWC1364" s="165"/>
      <c r="UWD1364" s="165"/>
      <c r="UWE1364" s="165"/>
      <c r="UWF1364" s="165"/>
      <c r="UWG1364" s="165"/>
      <c r="UWH1364" s="165"/>
      <c r="UWI1364" s="165"/>
      <c r="UWJ1364" s="165"/>
      <c r="UWK1364" s="165"/>
      <c r="UWL1364" s="165"/>
      <c r="UWM1364" s="165"/>
      <c r="UWN1364" s="165"/>
      <c r="UWO1364" s="165"/>
      <c r="UWP1364" s="165"/>
      <c r="UWQ1364" s="165"/>
      <c r="UWR1364" s="165"/>
      <c r="UWS1364" s="165"/>
      <c r="UWT1364" s="165"/>
      <c r="UWU1364" s="165"/>
      <c r="UWV1364" s="165"/>
      <c r="UWW1364" s="165"/>
      <c r="UWX1364" s="165"/>
      <c r="UWY1364" s="165"/>
      <c r="UWZ1364" s="165"/>
      <c r="UXA1364" s="165"/>
      <c r="UXB1364" s="165"/>
      <c r="UXC1364" s="165"/>
      <c r="UXD1364" s="165"/>
      <c r="UXE1364" s="165"/>
      <c r="UXF1364" s="165"/>
      <c r="UXG1364" s="165"/>
      <c r="UXH1364" s="165"/>
      <c r="UXI1364" s="165"/>
      <c r="UXJ1364" s="165"/>
      <c r="UXK1364" s="165"/>
      <c r="UXL1364" s="165"/>
      <c r="UXM1364" s="165"/>
      <c r="UXN1364" s="165"/>
      <c r="UXO1364" s="165"/>
      <c r="UXP1364" s="165"/>
      <c r="UXQ1364" s="165"/>
      <c r="UXR1364" s="165"/>
      <c r="UXS1364" s="165"/>
      <c r="UXT1364" s="165"/>
      <c r="UXU1364" s="165"/>
      <c r="UXV1364" s="165"/>
      <c r="UXW1364" s="165"/>
      <c r="UXX1364" s="165"/>
      <c r="UXY1364" s="165"/>
      <c r="UXZ1364" s="165"/>
      <c r="UYA1364" s="165"/>
      <c r="UYB1364" s="165"/>
      <c r="UYC1364" s="165"/>
      <c r="UYD1364" s="165"/>
      <c r="UYE1364" s="165"/>
      <c r="UYF1364" s="165"/>
      <c r="UYG1364" s="165"/>
      <c r="UYH1364" s="165"/>
      <c r="UYI1364" s="165"/>
      <c r="UYJ1364" s="165"/>
      <c r="UYK1364" s="165"/>
      <c r="UYL1364" s="165"/>
      <c r="UYM1364" s="165"/>
      <c r="UYN1364" s="165"/>
      <c r="UYO1364" s="165"/>
      <c r="UYP1364" s="165"/>
      <c r="UYQ1364" s="165"/>
      <c r="UYR1364" s="165"/>
      <c r="UYS1364" s="165"/>
      <c r="UYT1364" s="165"/>
      <c r="UYU1364" s="165"/>
      <c r="UYV1364" s="165"/>
      <c r="UYW1364" s="165"/>
      <c r="UYX1364" s="165"/>
      <c r="UYY1364" s="165"/>
      <c r="UYZ1364" s="165"/>
      <c r="UZA1364" s="165"/>
      <c r="UZB1364" s="165"/>
      <c r="UZC1364" s="165"/>
      <c r="UZD1364" s="165"/>
      <c r="UZE1364" s="165"/>
      <c r="UZF1364" s="165"/>
      <c r="UZG1364" s="165"/>
      <c r="UZH1364" s="165"/>
      <c r="UZI1364" s="165"/>
      <c r="UZJ1364" s="165"/>
      <c r="UZK1364" s="165"/>
      <c r="UZL1364" s="165"/>
      <c r="UZM1364" s="165"/>
      <c r="UZN1364" s="165"/>
      <c r="UZO1364" s="165"/>
      <c r="UZP1364" s="165"/>
      <c r="UZQ1364" s="165"/>
      <c r="UZR1364" s="165"/>
      <c r="UZS1364" s="165"/>
      <c r="UZT1364" s="165"/>
      <c r="UZU1364" s="165"/>
      <c r="UZV1364" s="165"/>
      <c r="UZW1364" s="165"/>
      <c r="UZX1364" s="165"/>
      <c r="UZY1364" s="165"/>
      <c r="UZZ1364" s="165"/>
      <c r="VAA1364" s="165"/>
      <c r="VAB1364" s="165"/>
      <c r="VAC1364" s="165"/>
      <c r="VAD1364" s="165"/>
      <c r="VAE1364" s="165"/>
      <c r="VAF1364" s="165"/>
      <c r="VAG1364" s="165"/>
      <c r="VAH1364" s="165"/>
      <c r="VAI1364" s="165"/>
      <c r="VAJ1364" s="165"/>
      <c r="VAK1364" s="165"/>
      <c r="VAL1364" s="165"/>
      <c r="VAM1364" s="165"/>
      <c r="VAN1364" s="165"/>
      <c r="VAO1364" s="165"/>
      <c r="VAP1364" s="165"/>
      <c r="VAQ1364" s="165"/>
      <c r="VAR1364" s="165"/>
      <c r="VAS1364" s="165"/>
      <c r="VAT1364" s="165"/>
      <c r="VAU1364" s="165"/>
      <c r="VAV1364" s="165"/>
      <c r="VAW1364" s="165"/>
      <c r="VAX1364" s="165"/>
      <c r="VAY1364" s="165"/>
      <c r="VAZ1364" s="165"/>
      <c r="VBA1364" s="165"/>
      <c r="VBB1364" s="165"/>
      <c r="VBC1364" s="165"/>
      <c r="VBD1364" s="165"/>
      <c r="VBE1364" s="165"/>
      <c r="VBF1364" s="165"/>
      <c r="VBG1364" s="165"/>
      <c r="VBH1364" s="165"/>
      <c r="VBI1364" s="165"/>
      <c r="VBJ1364" s="165"/>
      <c r="VBK1364" s="165"/>
      <c r="VBL1364" s="165"/>
      <c r="VBM1364" s="165"/>
      <c r="VBN1364" s="165"/>
      <c r="VBO1364" s="165"/>
      <c r="VBP1364" s="165"/>
      <c r="VBQ1364" s="165"/>
      <c r="VBR1364" s="165"/>
      <c r="VBS1364" s="165"/>
      <c r="VBT1364" s="165"/>
      <c r="VBU1364" s="165"/>
      <c r="VBV1364" s="165"/>
      <c r="VBW1364" s="165"/>
      <c r="VBX1364" s="165"/>
      <c r="VBY1364" s="165"/>
      <c r="VBZ1364" s="165"/>
      <c r="VCA1364" s="165"/>
      <c r="VCB1364" s="165"/>
      <c r="VCC1364" s="165"/>
      <c r="VCD1364" s="165"/>
      <c r="VCE1364" s="165"/>
      <c r="VCF1364" s="165"/>
      <c r="VCG1364" s="165"/>
      <c r="VCH1364" s="165"/>
      <c r="VCI1364" s="165"/>
      <c r="VCJ1364" s="165"/>
      <c r="VCK1364" s="165"/>
      <c r="VCL1364" s="165"/>
      <c r="VCM1364" s="165"/>
      <c r="VCN1364" s="165"/>
      <c r="VCO1364" s="165"/>
      <c r="VCP1364" s="165"/>
      <c r="VCQ1364" s="165"/>
      <c r="VCR1364" s="165"/>
      <c r="VCS1364" s="165"/>
      <c r="VCT1364" s="165"/>
      <c r="VCU1364" s="165"/>
      <c r="VCV1364" s="165"/>
      <c r="VCW1364" s="165"/>
      <c r="VCX1364" s="165"/>
      <c r="VCY1364" s="165"/>
      <c r="VCZ1364" s="165"/>
      <c r="VDA1364" s="165"/>
      <c r="VDB1364" s="165"/>
      <c r="VDC1364" s="165"/>
      <c r="VDD1364" s="165"/>
      <c r="VDE1364" s="165"/>
      <c r="VDF1364" s="165"/>
      <c r="VDG1364" s="165"/>
      <c r="VDH1364" s="165"/>
      <c r="VDI1364" s="165"/>
      <c r="VDJ1364" s="165"/>
      <c r="VDK1364" s="165"/>
      <c r="VDL1364" s="165"/>
      <c r="VDM1364" s="165"/>
      <c r="VDN1364" s="165"/>
      <c r="VDO1364" s="165"/>
      <c r="VDP1364" s="165"/>
      <c r="VDQ1364" s="165"/>
      <c r="VDR1364" s="165"/>
      <c r="VDS1364" s="165"/>
      <c r="VDT1364" s="165"/>
      <c r="VDU1364" s="165"/>
      <c r="VDV1364" s="165"/>
      <c r="VDW1364" s="165"/>
      <c r="VDX1364" s="165"/>
      <c r="VDY1364" s="165"/>
      <c r="VDZ1364" s="165"/>
      <c r="VEA1364" s="165"/>
      <c r="VEB1364" s="165"/>
      <c r="VEC1364" s="165"/>
      <c r="VED1364" s="165"/>
      <c r="VEE1364" s="165"/>
      <c r="VEF1364" s="165"/>
      <c r="VEG1364" s="165"/>
      <c r="VEH1364" s="165"/>
      <c r="VEI1364" s="165"/>
      <c r="VEJ1364" s="165"/>
      <c r="VEK1364" s="165"/>
      <c r="VEL1364" s="165"/>
      <c r="VEM1364" s="165"/>
      <c r="VEN1364" s="165"/>
      <c r="VEO1364" s="165"/>
      <c r="VEP1364" s="165"/>
      <c r="VEQ1364" s="165"/>
      <c r="VER1364" s="165"/>
      <c r="VES1364" s="165"/>
      <c r="VET1364" s="165"/>
      <c r="VEU1364" s="165"/>
      <c r="VEV1364" s="165"/>
      <c r="VEW1364" s="165"/>
      <c r="VEX1364" s="165"/>
      <c r="VEY1364" s="165"/>
      <c r="VEZ1364" s="165"/>
      <c r="VFA1364" s="165"/>
      <c r="VFB1364" s="165"/>
      <c r="VFC1364" s="165"/>
      <c r="VFD1364" s="165"/>
      <c r="VFE1364" s="165"/>
      <c r="VFF1364" s="165"/>
      <c r="VFG1364" s="165"/>
      <c r="VFH1364" s="165"/>
      <c r="VFI1364" s="165"/>
      <c r="VFJ1364" s="165"/>
      <c r="VFK1364" s="165"/>
      <c r="VFL1364" s="165"/>
      <c r="VFM1364" s="165"/>
      <c r="VFN1364" s="165"/>
      <c r="VFO1364" s="165"/>
      <c r="VFP1364" s="165"/>
      <c r="VFQ1364" s="165"/>
      <c r="VFR1364" s="165"/>
      <c r="VFS1364" s="165"/>
      <c r="VFT1364" s="165"/>
      <c r="VFU1364" s="165"/>
      <c r="VFV1364" s="165"/>
      <c r="VFW1364" s="165"/>
      <c r="VFX1364" s="165"/>
      <c r="VFY1364" s="165"/>
      <c r="VFZ1364" s="165"/>
      <c r="VGA1364" s="165"/>
      <c r="VGB1364" s="165"/>
      <c r="VGC1364" s="165"/>
      <c r="VGD1364" s="165"/>
      <c r="VGE1364" s="165"/>
      <c r="VGF1364" s="165"/>
      <c r="VGG1364" s="165"/>
      <c r="VGH1364" s="165"/>
      <c r="VGI1364" s="165"/>
      <c r="VGJ1364" s="165"/>
      <c r="VGK1364" s="165"/>
      <c r="VGL1364" s="165"/>
      <c r="VGM1364" s="165"/>
      <c r="VGN1364" s="165"/>
      <c r="VGO1364" s="165"/>
      <c r="VGP1364" s="165"/>
      <c r="VGQ1364" s="165"/>
      <c r="VGR1364" s="165"/>
      <c r="VGS1364" s="165"/>
      <c r="VGT1364" s="165"/>
      <c r="VGU1364" s="165"/>
      <c r="VGV1364" s="165"/>
      <c r="VGW1364" s="165"/>
      <c r="VGX1364" s="165"/>
      <c r="VGY1364" s="165"/>
      <c r="VGZ1364" s="165"/>
      <c r="VHA1364" s="165"/>
      <c r="VHB1364" s="165"/>
      <c r="VHC1364" s="165"/>
      <c r="VHD1364" s="165"/>
      <c r="VHE1364" s="165"/>
      <c r="VHF1364" s="165"/>
      <c r="VHG1364" s="165"/>
      <c r="VHH1364" s="165"/>
      <c r="VHI1364" s="165"/>
      <c r="VHJ1364" s="165"/>
      <c r="VHK1364" s="165"/>
      <c r="VHL1364" s="165"/>
      <c r="VHM1364" s="165"/>
      <c r="VHN1364" s="165"/>
      <c r="VHO1364" s="165"/>
      <c r="VHP1364" s="165"/>
      <c r="VHQ1364" s="165"/>
      <c r="VHR1364" s="165"/>
      <c r="VHS1364" s="165"/>
      <c r="VHT1364" s="165"/>
      <c r="VHU1364" s="165"/>
      <c r="VHV1364" s="165"/>
      <c r="VHW1364" s="165"/>
      <c r="VHX1364" s="165"/>
      <c r="VHY1364" s="165"/>
      <c r="VHZ1364" s="165"/>
      <c r="VIA1364" s="165"/>
      <c r="VIB1364" s="165"/>
      <c r="VIC1364" s="165"/>
      <c r="VID1364" s="165"/>
      <c r="VIE1364" s="165"/>
      <c r="VIF1364" s="165"/>
      <c r="VIG1364" s="165"/>
      <c r="VIH1364" s="165"/>
      <c r="VII1364" s="165"/>
      <c r="VIJ1364" s="165"/>
      <c r="VIK1364" s="165"/>
      <c r="VIL1364" s="165"/>
      <c r="VIM1364" s="165"/>
      <c r="VIN1364" s="165"/>
      <c r="VIO1364" s="165"/>
      <c r="VIP1364" s="165"/>
      <c r="VIQ1364" s="165"/>
      <c r="VIR1364" s="165"/>
      <c r="VIS1364" s="165"/>
      <c r="VIT1364" s="165"/>
      <c r="VIU1364" s="165"/>
      <c r="VIV1364" s="165"/>
      <c r="VIW1364" s="165"/>
      <c r="VIX1364" s="165"/>
      <c r="VIY1364" s="165"/>
      <c r="VIZ1364" s="165"/>
      <c r="VJA1364" s="165"/>
      <c r="VJB1364" s="165"/>
      <c r="VJC1364" s="165"/>
      <c r="VJD1364" s="165"/>
      <c r="VJE1364" s="165"/>
      <c r="VJF1364" s="165"/>
      <c r="VJG1364" s="165"/>
      <c r="VJH1364" s="165"/>
      <c r="VJI1364" s="165"/>
      <c r="VJJ1364" s="165"/>
      <c r="VJK1364" s="165"/>
      <c r="VJL1364" s="165"/>
      <c r="VJM1364" s="165"/>
      <c r="VJN1364" s="165"/>
      <c r="VJO1364" s="165"/>
      <c r="VJP1364" s="165"/>
      <c r="VJQ1364" s="165"/>
      <c r="VJR1364" s="165"/>
      <c r="VJS1364" s="165"/>
      <c r="VJT1364" s="165"/>
      <c r="VJU1364" s="165"/>
      <c r="VJV1364" s="165"/>
      <c r="VJW1364" s="165"/>
      <c r="VJX1364" s="165"/>
      <c r="VJY1364" s="165"/>
      <c r="VJZ1364" s="165"/>
      <c r="VKA1364" s="165"/>
      <c r="VKB1364" s="165"/>
      <c r="VKC1364" s="165"/>
      <c r="VKD1364" s="165"/>
      <c r="VKE1364" s="165"/>
      <c r="VKF1364" s="165"/>
      <c r="VKG1364" s="165"/>
      <c r="VKH1364" s="165"/>
      <c r="VKI1364" s="165"/>
      <c r="VKJ1364" s="165"/>
      <c r="VKK1364" s="165"/>
      <c r="VKL1364" s="165"/>
      <c r="VKM1364" s="165"/>
      <c r="VKN1364" s="165"/>
      <c r="VKO1364" s="165"/>
      <c r="VKP1364" s="165"/>
      <c r="VKQ1364" s="165"/>
      <c r="VKR1364" s="165"/>
      <c r="VKS1364" s="165"/>
      <c r="VKT1364" s="165"/>
      <c r="VKU1364" s="165"/>
      <c r="VKV1364" s="165"/>
      <c r="VKW1364" s="165"/>
      <c r="VKX1364" s="165"/>
      <c r="VKY1364" s="165"/>
      <c r="VKZ1364" s="165"/>
      <c r="VLA1364" s="165"/>
      <c r="VLB1364" s="165"/>
      <c r="VLC1364" s="165"/>
      <c r="VLD1364" s="165"/>
      <c r="VLE1364" s="165"/>
      <c r="VLF1364" s="165"/>
      <c r="VLG1364" s="165"/>
      <c r="VLH1364" s="165"/>
      <c r="VLI1364" s="165"/>
      <c r="VLJ1364" s="165"/>
      <c r="VLK1364" s="165"/>
      <c r="VLL1364" s="165"/>
      <c r="VLM1364" s="165"/>
      <c r="VLN1364" s="165"/>
      <c r="VLO1364" s="165"/>
      <c r="VLP1364" s="165"/>
      <c r="VLQ1364" s="165"/>
      <c r="VLR1364" s="165"/>
      <c r="VLS1364" s="165"/>
      <c r="VLT1364" s="165"/>
      <c r="VLU1364" s="165"/>
      <c r="VLV1364" s="165"/>
      <c r="VLW1364" s="165"/>
      <c r="VLX1364" s="165"/>
      <c r="VLY1364" s="165"/>
      <c r="VLZ1364" s="165"/>
      <c r="VMA1364" s="165"/>
      <c r="VMB1364" s="165"/>
      <c r="VMC1364" s="165"/>
      <c r="VMD1364" s="165"/>
      <c r="VME1364" s="165"/>
      <c r="VMF1364" s="165"/>
      <c r="VMG1364" s="165"/>
      <c r="VMH1364" s="165"/>
      <c r="VMI1364" s="165"/>
      <c r="VMJ1364" s="165"/>
      <c r="VMK1364" s="165"/>
      <c r="VML1364" s="165"/>
      <c r="VMM1364" s="165"/>
      <c r="VMN1364" s="165"/>
      <c r="VMO1364" s="165"/>
      <c r="VMP1364" s="165"/>
      <c r="VMQ1364" s="165"/>
      <c r="VMR1364" s="165"/>
      <c r="VMS1364" s="165"/>
      <c r="VMT1364" s="165"/>
      <c r="VMU1364" s="165"/>
      <c r="VMV1364" s="165"/>
      <c r="VMW1364" s="165"/>
      <c r="VMX1364" s="165"/>
      <c r="VMY1364" s="165"/>
      <c r="VMZ1364" s="165"/>
      <c r="VNA1364" s="165"/>
      <c r="VNB1364" s="165"/>
      <c r="VNC1364" s="165"/>
      <c r="VND1364" s="165"/>
      <c r="VNE1364" s="165"/>
      <c r="VNF1364" s="165"/>
      <c r="VNG1364" s="165"/>
      <c r="VNH1364" s="165"/>
      <c r="VNI1364" s="165"/>
      <c r="VNJ1364" s="165"/>
      <c r="VNK1364" s="165"/>
      <c r="VNL1364" s="165"/>
      <c r="VNM1364" s="165"/>
      <c r="VNN1364" s="165"/>
      <c r="VNO1364" s="165"/>
      <c r="VNP1364" s="165"/>
      <c r="VNQ1364" s="165"/>
      <c r="VNR1364" s="165"/>
      <c r="VNS1364" s="165"/>
      <c r="VNT1364" s="165"/>
      <c r="VNU1364" s="165"/>
      <c r="VNV1364" s="165"/>
      <c r="VNW1364" s="165"/>
      <c r="VNX1364" s="165"/>
      <c r="VNY1364" s="165"/>
      <c r="VNZ1364" s="165"/>
      <c r="VOA1364" s="165"/>
      <c r="VOB1364" s="165"/>
      <c r="VOC1364" s="165"/>
      <c r="VOD1364" s="165"/>
      <c r="VOE1364" s="165"/>
      <c r="VOF1364" s="165"/>
      <c r="VOG1364" s="165"/>
      <c r="VOH1364" s="165"/>
      <c r="VOI1364" s="165"/>
      <c r="VOJ1364" s="165"/>
      <c r="VOK1364" s="165"/>
      <c r="VOL1364" s="165"/>
      <c r="VOM1364" s="165"/>
      <c r="VON1364" s="165"/>
      <c r="VOO1364" s="165"/>
      <c r="VOP1364" s="165"/>
      <c r="VOQ1364" s="165"/>
      <c r="VOR1364" s="165"/>
      <c r="VOS1364" s="165"/>
      <c r="VOT1364" s="165"/>
      <c r="VOU1364" s="165"/>
      <c r="VOV1364" s="165"/>
      <c r="VOW1364" s="165"/>
      <c r="VOX1364" s="165"/>
      <c r="VOY1364" s="165"/>
      <c r="VOZ1364" s="165"/>
      <c r="VPA1364" s="165"/>
      <c r="VPB1364" s="165"/>
      <c r="VPC1364" s="165"/>
      <c r="VPD1364" s="165"/>
      <c r="VPE1364" s="165"/>
      <c r="VPF1364" s="165"/>
      <c r="VPG1364" s="165"/>
      <c r="VPH1364" s="165"/>
      <c r="VPI1364" s="165"/>
      <c r="VPJ1364" s="165"/>
      <c r="VPK1364" s="165"/>
      <c r="VPL1364" s="165"/>
      <c r="VPM1364" s="165"/>
      <c r="VPN1364" s="165"/>
      <c r="VPO1364" s="165"/>
      <c r="VPP1364" s="165"/>
      <c r="VPQ1364" s="165"/>
      <c r="VPR1364" s="165"/>
      <c r="VPS1364" s="165"/>
      <c r="VPT1364" s="165"/>
      <c r="VPU1364" s="165"/>
      <c r="VPV1364" s="165"/>
      <c r="VPW1364" s="165"/>
      <c r="VPX1364" s="165"/>
      <c r="VPY1364" s="165"/>
      <c r="VPZ1364" s="165"/>
      <c r="VQA1364" s="165"/>
      <c r="VQB1364" s="165"/>
      <c r="VQC1364" s="165"/>
      <c r="VQD1364" s="165"/>
      <c r="VQE1364" s="165"/>
      <c r="VQF1364" s="165"/>
      <c r="VQG1364" s="165"/>
      <c r="VQH1364" s="165"/>
      <c r="VQI1364" s="165"/>
      <c r="VQJ1364" s="165"/>
      <c r="VQK1364" s="165"/>
      <c r="VQL1364" s="165"/>
      <c r="VQM1364" s="165"/>
      <c r="VQN1364" s="165"/>
      <c r="VQO1364" s="165"/>
      <c r="VQP1364" s="165"/>
      <c r="VQQ1364" s="165"/>
      <c r="VQR1364" s="165"/>
      <c r="VQS1364" s="165"/>
      <c r="VQT1364" s="165"/>
      <c r="VQU1364" s="165"/>
      <c r="VQV1364" s="165"/>
      <c r="VQW1364" s="165"/>
      <c r="VQX1364" s="165"/>
      <c r="VQY1364" s="165"/>
      <c r="VQZ1364" s="165"/>
      <c r="VRA1364" s="165"/>
      <c r="VRB1364" s="165"/>
      <c r="VRC1364" s="165"/>
      <c r="VRD1364" s="165"/>
      <c r="VRE1364" s="165"/>
      <c r="VRF1364" s="165"/>
      <c r="VRG1364" s="165"/>
      <c r="VRH1364" s="165"/>
      <c r="VRI1364" s="165"/>
      <c r="VRJ1364" s="165"/>
      <c r="VRK1364" s="165"/>
      <c r="VRL1364" s="165"/>
      <c r="VRM1364" s="165"/>
      <c r="VRN1364" s="165"/>
      <c r="VRO1364" s="165"/>
      <c r="VRP1364" s="165"/>
      <c r="VRQ1364" s="165"/>
      <c r="VRR1364" s="165"/>
      <c r="VRS1364" s="165"/>
      <c r="VRT1364" s="165"/>
      <c r="VRU1364" s="165"/>
      <c r="VRV1364" s="165"/>
      <c r="VRW1364" s="165"/>
      <c r="VRX1364" s="165"/>
      <c r="VRY1364" s="165"/>
      <c r="VRZ1364" s="165"/>
      <c r="VSA1364" s="165"/>
      <c r="VSB1364" s="165"/>
      <c r="VSC1364" s="165"/>
      <c r="VSD1364" s="165"/>
      <c r="VSE1364" s="165"/>
      <c r="VSF1364" s="165"/>
      <c r="VSG1364" s="165"/>
      <c r="VSH1364" s="165"/>
      <c r="VSI1364" s="165"/>
      <c r="VSJ1364" s="165"/>
      <c r="VSK1364" s="165"/>
      <c r="VSL1364" s="165"/>
      <c r="VSM1364" s="165"/>
      <c r="VSN1364" s="165"/>
      <c r="VSO1364" s="165"/>
      <c r="VSP1364" s="165"/>
      <c r="VSQ1364" s="165"/>
      <c r="VSR1364" s="165"/>
      <c r="VSS1364" s="165"/>
      <c r="VST1364" s="165"/>
      <c r="VSU1364" s="165"/>
      <c r="VSV1364" s="165"/>
      <c r="VSW1364" s="165"/>
      <c r="VSX1364" s="165"/>
      <c r="VSY1364" s="165"/>
      <c r="VSZ1364" s="165"/>
      <c r="VTA1364" s="165"/>
      <c r="VTB1364" s="165"/>
      <c r="VTC1364" s="165"/>
      <c r="VTD1364" s="165"/>
      <c r="VTE1364" s="165"/>
      <c r="VTF1364" s="165"/>
      <c r="VTG1364" s="165"/>
      <c r="VTH1364" s="165"/>
      <c r="VTI1364" s="165"/>
      <c r="VTJ1364" s="165"/>
      <c r="VTK1364" s="165"/>
      <c r="VTL1364" s="165"/>
      <c r="VTM1364" s="165"/>
      <c r="VTN1364" s="165"/>
      <c r="VTO1364" s="165"/>
      <c r="VTP1364" s="165"/>
      <c r="VTQ1364" s="165"/>
      <c r="VTR1364" s="165"/>
      <c r="VTS1364" s="165"/>
      <c r="VTT1364" s="165"/>
      <c r="VTU1364" s="165"/>
      <c r="VTV1364" s="165"/>
      <c r="VTW1364" s="165"/>
      <c r="VTX1364" s="165"/>
      <c r="VTY1364" s="165"/>
      <c r="VTZ1364" s="165"/>
      <c r="VUA1364" s="165"/>
      <c r="VUB1364" s="165"/>
      <c r="VUC1364" s="165"/>
      <c r="VUD1364" s="165"/>
      <c r="VUE1364" s="165"/>
      <c r="VUF1364" s="165"/>
      <c r="VUG1364" s="165"/>
      <c r="VUH1364" s="165"/>
      <c r="VUI1364" s="165"/>
      <c r="VUJ1364" s="165"/>
      <c r="VUK1364" s="165"/>
      <c r="VUL1364" s="165"/>
      <c r="VUM1364" s="165"/>
      <c r="VUN1364" s="165"/>
      <c r="VUO1364" s="165"/>
      <c r="VUP1364" s="165"/>
      <c r="VUQ1364" s="165"/>
      <c r="VUR1364" s="165"/>
      <c r="VUS1364" s="165"/>
      <c r="VUT1364" s="165"/>
      <c r="VUU1364" s="165"/>
      <c r="VUV1364" s="165"/>
      <c r="VUW1364" s="165"/>
      <c r="VUX1364" s="165"/>
      <c r="VUY1364" s="165"/>
      <c r="VUZ1364" s="165"/>
      <c r="VVA1364" s="165"/>
      <c r="VVB1364" s="165"/>
      <c r="VVC1364" s="165"/>
      <c r="VVD1364" s="165"/>
      <c r="VVE1364" s="165"/>
      <c r="VVF1364" s="165"/>
      <c r="VVG1364" s="165"/>
      <c r="VVH1364" s="165"/>
      <c r="VVI1364" s="165"/>
      <c r="VVJ1364" s="165"/>
      <c r="VVK1364" s="165"/>
      <c r="VVL1364" s="165"/>
      <c r="VVM1364" s="165"/>
      <c r="VVN1364" s="165"/>
      <c r="VVO1364" s="165"/>
      <c r="VVP1364" s="165"/>
      <c r="VVQ1364" s="165"/>
      <c r="VVR1364" s="165"/>
      <c r="VVS1364" s="165"/>
      <c r="VVT1364" s="165"/>
      <c r="VVU1364" s="165"/>
      <c r="VVV1364" s="165"/>
      <c r="VVW1364" s="165"/>
      <c r="VVX1364" s="165"/>
      <c r="VVY1364" s="165"/>
      <c r="VVZ1364" s="165"/>
      <c r="VWA1364" s="165"/>
      <c r="VWB1364" s="165"/>
      <c r="VWC1364" s="165"/>
      <c r="VWD1364" s="165"/>
      <c r="VWE1364" s="165"/>
      <c r="VWF1364" s="165"/>
      <c r="VWG1364" s="165"/>
      <c r="VWH1364" s="165"/>
      <c r="VWI1364" s="165"/>
      <c r="VWJ1364" s="165"/>
      <c r="VWK1364" s="165"/>
      <c r="VWL1364" s="165"/>
      <c r="VWM1364" s="165"/>
      <c r="VWN1364" s="165"/>
      <c r="VWO1364" s="165"/>
      <c r="VWP1364" s="165"/>
      <c r="VWQ1364" s="165"/>
      <c r="VWR1364" s="165"/>
      <c r="VWS1364" s="165"/>
      <c r="VWT1364" s="165"/>
      <c r="VWU1364" s="165"/>
      <c r="VWV1364" s="165"/>
      <c r="VWW1364" s="165"/>
      <c r="VWX1364" s="165"/>
      <c r="VWY1364" s="165"/>
      <c r="VWZ1364" s="165"/>
      <c r="VXA1364" s="165"/>
      <c r="VXB1364" s="165"/>
      <c r="VXC1364" s="165"/>
      <c r="VXD1364" s="165"/>
      <c r="VXE1364" s="165"/>
      <c r="VXF1364" s="165"/>
      <c r="VXG1364" s="165"/>
      <c r="VXH1364" s="165"/>
      <c r="VXI1364" s="165"/>
      <c r="VXJ1364" s="165"/>
      <c r="VXK1364" s="165"/>
      <c r="VXL1364" s="165"/>
      <c r="VXM1364" s="165"/>
      <c r="VXN1364" s="165"/>
      <c r="VXO1364" s="165"/>
      <c r="VXP1364" s="165"/>
      <c r="VXQ1364" s="165"/>
      <c r="VXR1364" s="165"/>
      <c r="VXS1364" s="165"/>
      <c r="VXT1364" s="165"/>
      <c r="VXU1364" s="165"/>
      <c r="VXV1364" s="165"/>
      <c r="VXW1364" s="165"/>
      <c r="VXX1364" s="165"/>
      <c r="VXY1364" s="165"/>
      <c r="VXZ1364" s="165"/>
      <c r="VYA1364" s="165"/>
      <c r="VYB1364" s="165"/>
      <c r="VYC1364" s="165"/>
      <c r="VYD1364" s="165"/>
      <c r="VYE1364" s="165"/>
      <c r="VYF1364" s="165"/>
      <c r="VYG1364" s="165"/>
      <c r="VYH1364" s="165"/>
      <c r="VYI1364" s="165"/>
      <c r="VYJ1364" s="165"/>
      <c r="VYK1364" s="165"/>
      <c r="VYL1364" s="165"/>
      <c r="VYM1364" s="165"/>
      <c r="VYN1364" s="165"/>
      <c r="VYO1364" s="165"/>
      <c r="VYP1364" s="165"/>
      <c r="VYQ1364" s="165"/>
      <c r="VYR1364" s="165"/>
      <c r="VYS1364" s="165"/>
      <c r="VYT1364" s="165"/>
      <c r="VYU1364" s="165"/>
      <c r="VYV1364" s="165"/>
      <c r="VYW1364" s="165"/>
      <c r="VYX1364" s="165"/>
      <c r="VYY1364" s="165"/>
      <c r="VYZ1364" s="165"/>
      <c r="VZA1364" s="165"/>
      <c r="VZB1364" s="165"/>
      <c r="VZC1364" s="165"/>
      <c r="VZD1364" s="165"/>
      <c r="VZE1364" s="165"/>
      <c r="VZF1364" s="165"/>
      <c r="VZG1364" s="165"/>
      <c r="VZH1364" s="165"/>
      <c r="VZI1364" s="165"/>
      <c r="VZJ1364" s="165"/>
      <c r="VZK1364" s="165"/>
      <c r="VZL1364" s="165"/>
      <c r="VZM1364" s="165"/>
      <c r="VZN1364" s="165"/>
      <c r="VZO1364" s="165"/>
      <c r="VZP1364" s="165"/>
      <c r="VZQ1364" s="165"/>
      <c r="VZR1364" s="165"/>
      <c r="VZS1364" s="165"/>
      <c r="VZT1364" s="165"/>
      <c r="VZU1364" s="165"/>
      <c r="VZV1364" s="165"/>
      <c r="VZW1364" s="165"/>
      <c r="VZX1364" s="165"/>
      <c r="VZY1364" s="165"/>
      <c r="VZZ1364" s="165"/>
      <c r="WAA1364" s="165"/>
      <c r="WAB1364" s="165"/>
      <c r="WAC1364" s="165"/>
      <c r="WAD1364" s="165"/>
      <c r="WAE1364" s="165"/>
      <c r="WAF1364" s="165"/>
      <c r="WAG1364" s="165"/>
      <c r="WAH1364" s="165"/>
      <c r="WAI1364" s="165"/>
      <c r="WAJ1364" s="165"/>
      <c r="WAK1364" s="165"/>
      <c r="WAL1364" s="165"/>
      <c r="WAM1364" s="165"/>
      <c r="WAN1364" s="165"/>
      <c r="WAO1364" s="165"/>
      <c r="WAP1364" s="165"/>
      <c r="WAQ1364" s="165"/>
      <c r="WAR1364" s="165"/>
      <c r="WAS1364" s="165"/>
      <c r="WAT1364" s="165"/>
      <c r="WAU1364" s="165"/>
      <c r="WAV1364" s="165"/>
      <c r="WAW1364" s="165"/>
      <c r="WAX1364" s="165"/>
      <c r="WAY1364" s="165"/>
      <c r="WAZ1364" s="165"/>
      <c r="WBA1364" s="165"/>
      <c r="WBB1364" s="165"/>
      <c r="WBC1364" s="165"/>
      <c r="WBD1364" s="165"/>
      <c r="WBE1364" s="165"/>
      <c r="WBF1364" s="165"/>
      <c r="WBG1364" s="165"/>
      <c r="WBH1364" s="165"/>
      <c r="WBI1364" s="165"/>
      <c r="WBJ1364" s="165"/>
      <c r="WBK1364" s="165"/>
      <c r="WBL1364" s="165"/>
      <c r="WBM1364" s="165"/>
      <c r="WBN1364" s="165"/>
      <c r="WBO1364" s="165"/>
      <c r="WBP1364" s="165"/>
      <c r="WBQ1364" s="165"/>
      <c r="WBR1364" s="165"/>
      <c r="WBS1364" s="165"/>
      <c r="WBT1364" s="165"/>
      <c r="WBU1364" s="165"/>
      <c r="WBV1364" s="165"/>
      <c r="WBW1364" s="165"/>
      <c r="WBX1364" s="165"/>
      <c r="WBY1364" s="165"/>
      <c r="WBZ1364" s="165"/>
      <c r="WCA1364" s="165"/>
      <c r="WCB1364" s="165"/>
      <c r="WCC1364" s="165"/>
      <c r="WCD1364" s="165"/>
      <c r="WCE1364" s="165"/>
      <c r="WCF1364" s="165"/>
      <c r="WCG1364" s="165"/>
      <c r="WCH1364" s="165"/>
      <c r="WCI1364" s="165"/>
      <c r="WCJ1364" s="165"/>
      <c r="WCK1364" s="165"/>
      <c r="WCL1364" s="165"/>
      <c r="WCM1364" s="165"/>
      <c r="WCN1364" s="165"/>
      <c r="WCO1364" s="165"/>
      <c r="WCP1364" s="165"/>
      <c r="WCQ1364" s="165"/>
      <c r="WCR1364" s="165"/>
      <c r="WCS1364" s="165"/>
      <c r="WCT1364" s="165"/>
      <c r="WCU1364" s="165"/>
      <c r="WCV1364" s="165"/>
      <c r="WCW1364" s="165"/>
      <c r="WCX1364" s="165"/>
      <c r="WCY1364" s="165"/>
      <c r="WCZ1364" s="165"/>
      <c r="WDA1364" s="165"/>
      <c r="WDB1364" s="165"/>
      <c r="WDC1364" s="165"/>
      <c r="WDD1364" s="165"/>
      <c r="WDE1364" s="165"/>
      <c r="WDF1364" s="165"/>
      <c r="WDG1364" s="165"/>
      <c r="WDH1364" s="165"/>
      <c r="WDI1364" s="165"/>
      <c r="WDJ1364" s="165"/>
      <c r="WDK1364" s="165"/>
      <c r="WDL1364" s="165"/>
      <c r="WDM1364" s="165"/>
      <c r="WDN1364" s="165"/>
      <c r="WDO1364" s="165"/>
      <c r="WDP1364" s="165"/>
      <c r="WDQ1364" s="165"/>
      <c r="WDR1364" s="165"/>
      <c r="WDS1364" s="165"/>
      <c r="WDT1364" s="165"/>
      <c r="WDU1364" s="165"/>
      <c r="WDV1364" s="165"/>
      <c r="WDW1364" s="165"/>
      <c r="WDX1364" s="165"/>
      <c r="WDY1364" s="165"/>
      <c r="WDZ1364" s="165"/>
      <c r="WEA1364" s="165"/>
      <c r="WEB1364" s="165"/>
      <c r="WEC1364" s="165"/>
      <c r="WED1364" s="165"/>
      <c r="WEE1364" s="165"/>
      <c r="WEF1364" s="165"/>
      <c r="WEG1364" s="165"/>
      <c r="WEH1364" s="165"/>
      <c r="WEI1364" s="165"/>
      <c r="WEJ1364" s="165"/>
      <c r="WEK1364" s="165"/>
      <c r="WEL1364" s="165"/>
      <c r="WEM1364" s="165"/>
      <c r="WEN1364" s="165"/>
      <c r="WEO1364" s="165"/>
      <c r="WEP1364" s="165"/>
      <c r="WEQ1364" s="165"/>
      <c r="WER1364" s="165"/>
      <c r="WES1364" s="165"/>
      <c r="WET1364" s="165"/>
      <c r="WEU1364" s="165"/>
      <c r="WEV1364" s="165"/>
      <c r="WEW1364" s="165"/>
      <c r="WEX1364" s="165"/>
      <c r="WEY1364" s="165"/>
      <c r="WEZ1364" s="165"/>
      <c r="WFA1364" s="165"/>
      <c r="WFB1364" s="165"/>
      <c r="WFC1364" s="165"/>
      <c r="WFD1364" s="165"/>
      <c r="WFE1364" s="165"/>
      <c r="WFF1364" s="165"/>
      <c r="WFG1364" s="165"/>
      <c r="WFH1364" s="165"/>
      <c r="WFI1364" s="165"/>
      <c r="WFJ1364" s="165"/>
      <c r="WFK1364" s="165"/>
      <c r="WFL1364" s="165"/>
      <c r="WFM1364" s="165"/>
      <c r="WFN1364" s="165"/>
      <c r="WFO1364" s="165"/>
      <c r="WFP1364" s="165"/>
      <c r="WFQ1364" s="165"/>
      <c r="WFR1364" s="165"/>
      <c r="WFS1364" s="165"/>
      <c r="WFT1364" s="165"/>
      <c r="WFU1364" s="165"/>
      <c r="WFV1364" s="165"/>
      <c r="WFW1364" s="165"/>
      <c r="WFX1364" s="165"/>
      <c r="WFY1364" s="165"/>
      <c r="WFZ1364" s="165"/>
      <c r="WGA1364" s="165"/>
      <c r="WGB1364" s="165"/>
      <c r="WGC1364" s="165"/>
      <c r="WGD1364" s="165"/>
      <c r="WGE1364" s="165"/>
      <c r="WGF1364" s="165"/>
      <c r="WGG1364" s="165"/>
      <c r="WGH1364" s="165"/>
      <c r="WGI1364" s="165"/>
      <c r="WGJ1364" s="165"/>
      <c r="WGK1364" s="165"/>
      <c r="WGL1364" s="165"/>
      <c r="WGM1364" s="165"/>
      <c r="WGN1364" s="165"/>
      <c r="WGO1364" s="165"/>
      <c r="WGP1364" s="165"/>
      <c r="WGQ1364" s="165"/>
      <c r="WGR1364" s="165"/>
      <c r="WGS1364" s="165"/>
      <c r="WGT1364" s="165"/>
      <c r="WGU1364" s="165"/>
      <c r="WGV1364" s="165"/>
      <c r="WGW1364" s="165"/>
      <c r="WGX1364" s="165"/>
      <c r="WGY1364" s="165"/>
      <c r="WGZ1364" s="165"/>
      <c r="WHA1364" s="165"/>
      <c r="WHB1364" s="165"/>
      <c r="WHC1364" s="165"/>
      <c r="WHD1364" s="165"/>
      <c r="WHE1364" s="165"/>
      <c r="WHF1364" s="165"/>
      <c r="WHG1364" s="165"/>
      <c r="WHH1364" s="165"/>
      <c r="WHI1364" s="165"/>
      <c r="WHJ1364" s="165"/>
      <c r="WHK1364" s="165"/>
      <c r="WHL1364" s="165"/>
      <c r="WHM1364" s="165"/>
      <c r="WHN1364" s="165"/>
      <c r="WHO1364" s="165"/>
      <c r="WHP1364" s="165"/>
      <c r="WHQ1364" s="165"/>
      <c r="WHR1364" s="165"/>
      <c r="WHS1364" s="165"/>
      <c r="WHT1364" s="165"/>
      <c r="WHU1364" s="165"/>
      <c r="WHV1364" s="165"/>
      <c r="WHW1364" s="165"/>
      <c r="WHX1364" s="165"/>
      <c r="WHY1364" s="165"/>
      <c r="WHZ1364" s="165"/>
      <c r="WIA1364" s="165"/>
      <c r="WIB1364" s="165"/>
      <c r="WIC1364" s="165"/>
      <c r="WID1364" s="165"/>
      <c r="WIE1364" s="165"/>
      <c r="WIF1364" s="165"/>
      <c r="WIG1364" s="165"/>
      <c r="WIH1364" s="165"/>
      <c r="WII1364" s="165"/>
      <c r="WIJ1364" s="165"/>
      <c r="WIK1364" s="165"/>
      <c r="WIL1364" s="165"/>
      <c r="WIM1364" s="165"/>
      <c r="WIN1364" s="165"/>
      <c r="WIO1364" s="165"/>
      <c r="WIP1364" s="165"/>
      <c r="WIQ1364" s="165"/>
      <c r="WIR1364" s="165"/>
      <c r="WIS1364" s="165"/>
      <c r="WIT1364" s="165"/>
      <c r="WIU1364" s="165"/>
      <c r="WIV1364" s="165"/>
      <c r="WIW1364" s="165"/>
      <c r="WIX1364" s="165"/>
      <c r="WIY1364" s="165"/>
      <c r="WIZ1364" s="165"/>
      <c r="WJA1364" s="165"/>
      <c r="WJB1364" s="165"/>
      <c r="WJC1364" s="165"/>
      <c r="WJD1364" s="165"/>
      <c r="WJE1364" s="165"/>
      <c r="WJF1364" s="165"/>
      <c r="WJG1364" s="165"/>
      <c r="WJH1364" s="165"/>
      <c r="WJI1364" s="165"/>
      <c r="WJJ1364" s="165"/>
      <c r="WJK1364" s="165"/>
      <c r="WJL1364" s="165"/>
      <c r="WJM1364" s="165"/>
      <c r="WJN1364" s="165"/>
      <c r="WJO1364" s="165"/>
      <c r="WJP1364" s="165"/>
      <c r="WJQ1364" s="165"/>
      <c r="WJR1364" s="165"/>
      <c r="WJS1364" s="165"/>
      <c r="WJT1364" s="165"/>
      <c r="WJU1364" s="165"/>
      <c r="WJV1364" s="165"/>
      <c r="WJW1364" s="165"/>
      <c r="WJX1364" s="165"/>
      <c r="WJY1364" s="165"/>
      <c r="WJZ1364" s="165"/>
      <c r="WKA1364" s="165"/>
      <c r="WKB1364" s="165"/>
      <c r="WKC1364" s="165"/>
      <c r="WKD1364" s="165"/>
      <c r="WKE1364" s="165"/>
      <c r="WKF1364" s="165"/>
      <c r="WKG1364" s="165"/>
      <c r="WKH1364" s="165"/>
      <c r="WKI1364" s="165"/>
      <c r="WKJ1364" s="165"/>
      <c r="WKK1364" s="165"/>
      <c r="WKL1364" s="165"/>
      <c r="WKM1364" s="165"/>
      <c r="WKN1364" s="165"/>
      <c r="WKO1364" s="165"/>
      <c r="WKP1364" s="165"/>
      <c r="WKQ1364" s="165"/>
      <c r="WKR1364" s="165"/>
      <c r="WKS1364" s="165"/>
      <c r="WKT1364" s="165"/>
      <c r="WKU1364" s="165"/>
      <c r="WKV1364" s="165"/>
      <c r="WKW1364" s="165"/>
      <c r="WKX1364" s="165"/>
      <c r="WKY1364" s="165"/>
      <c r="WKZ1364" s="165"/>
      <c r="WLA1364" s="165"/>
      <c r="WLB1364" s="165"/>
      <c r="WLC1364" s="165"/>
      <c r="WLD1364" s="165"/>
      <c r="WLE1364" s="165"/>
      <c r="WLF1364" s="165"/>
      <c r="WLG1364" s="165"/>
      <c r="WLH1364" s="165"/>
      <c r="WLI1364" s="165"/>
      <c r="WLJ1364" s="165"/>
      <c r="WLK1364" s="165"/>
      <c r="WLL1364" s="165"/>
      <c r="WLM1364" s="165"/>
      <c r="WLN1364" s="165"/>
      <c r="WLO1364" s="165"/>
      <c r="WLP1364" s="165"/>
      <c r="WLQ1364" s="165"/>
      <c r="WLR1364" s="165"/>
      <c r="WLS1364" s="165"/>
      <c r="WLT1364" s="165"/>
      <c r="WLU1364" s="165"/>
      <c r="WLV1364" s="165"/>
      <c r="WLW1364" s="165"/>
      <c r="WLX1364" s="165"/>
      <c r="WLY1364" s="165"/>
      <c r="WLZ1364" s="165"/>
      <c r="WMA1364" s="165"/>
      <c r="WMB1364" s="165"/>
      <c r="WMC1364" s="165"/>
      <c r="WMD1364" s="165"/>
      <c r="WME1364" s="165"/>
      <c r="WMF1364" s="165"/>
      <c r="WMG1364" s="165"/>
      <c r="WMH1364" s="165"/>
      <c r="WMI1364" s="165"/>
      <c r="WMJ1364" s="165"/>
      <c r="WMK1364" s="165"/>
      <c r="WML1364" s="165"/>
      <c r="WMM1364" s="165"/>
      <c r="WMN1364" s="165"/>
      <c r="WMO1364" s="165"/>
      <c r="WMP1364" s="165"/>
      <c r="WMQ1364" s="165"/>
      <c r="WMR1364" s="165"/>
      <c r="WMS1364" s="165"/>
      <c r="WMT1364" s="165"/>
      <c r="WMU1364" s="165"/>
      <c r="WMV1364" s="165"/>
      <c r="WMW1364" s="165"/>
      <c r="WMX1364" s="165"/>
      <c r="WMY1364" s="165"/>
      <c r="WMZ1364" s="165"/>
      <c r="WNA1364" s="165"/>
      <c r="WNB1364" s="165"/>
      <c r="WNC1364" s="165"/>
      <c r="WND1364" s="165"/>
      <c r="WNE1364" s="165"/>
      <c r="WNF1364" s="165"/>
      <c r="WNG1364" s="165"/>
      <c r="WNH1364" s="165"/>
      <c r="WNI1364" s="165"/>
      <c r="WNJ1364" s="165"/>
      <c r="WNK1364" s="165"/>
      <c r="WNL1364" s="165"/>
      <c r="WNM1364" s="165"/>
      <c r="WNN1364" s="165"/>
      <c r="WNO1364" s="165"/>
      <c r="WNP1364" s="165"/>
      <c r="WNQ1364" s="165"/>
      <c r="WNR1364" s="165"/>
      <c r="WNS1364" s="165"/>
      <c r="WNT1364" s="165"/>
      <c r="WNU1364" s="165"/>
      <c r="WNV1364" s="165"/>
      <c r="WNW1364" s="165"/>
      <c r="WNX1364" s="165"/>
      <c r="WNY1364" s="165"/>
      <c r="WNZ1364" s="165"/>
      <c r="WOA1364" s="165"/>
      <c r="WOB1364" s="165"/>
      <c r="WOC1364" s="165"/>
      <c r="WOD1364" s="165"/>
      <c r="WOE1364" s="165"/>
      <c r="WOF1364" s="165"/>
      <c r="WOG1364" s="165"/>
      <c r="WOH1364" s="165"/>
      <c r="WOI1364" s="165"/>
      <c r="WOJ1364" s="165"/>
      <c r="WOK1364" s="165"/>
      <c r="WOL1364" s="165"/>
      <c r="WOM1364" s="165"/>
      <c r="WON1364" s="165"/>
      <c r="WOO1364" s="165"/>
      <c r="WOP1364" s="165"/>
      <c r="WOQ1364" s="165"/>
      <c r="WOR1364" s="165"/>
      <c r="WOS1364" s="165"/>
      <c r="WOT1364" s="165"/>
      <c r="WOU1364" s="165"/>
      <c r="WOV1364" s="165"/>
      <c r="WOW1364" s="165"/>
      <c r="WOX1364" s="165"/>
      <c r="WOY1364" s="165"/>
      <c r="WOZ1364" s="165"/>
      <c r="WPA1364" s="165"/>
      <c r="WPB1364" s="165"/>
      <c r="WPC1364" s="165"/>
      <c r="WPD1364" s="165"/>
      <c r="WPE1364" s="165"/>
      <c r="WPF1364" s="165"/>
      <c r="WPG1364" s="165"/>
      <c r="WPH1364" s="165"/>
      <c r="WPI1364" s="165"/>
      <c r="WPJ1364" s="165"/>
      <c r="WPK1364" s="165"/>
      <c r="WPL1364" s="165"/>
      <c r="WPM1364" s="165"/>
      <c r="WPN1364" s="165"/>
      <c r="WPO1364" s="165"/>
      <c r="WPP1364" s="165"/>
      <c r="WPQ1364" s="165"/>
      <c r="WPR1364" s="165"/>
      <c r="WPS1364" s="165"/>
      <c r="WPT1364" s="165"/>
      <c r="WPU1364" s="165"/>
      <c r="WPV1364" s="165"/>
      <c r="WPW1364" s="165"/>
      <c r="WPX1364" s="165"/>
      <c r="WPY1364" s="165"/>
      <c r="WPZ1364" s="165"/>
      <c r="WQA1364" s="165"/>
      <c r="WQB1364" s="165"/>
      <c r="WQC1364" s="165"/>
      <c r="WQD1364" s="165"/>
      <c r="WQE1364" s="165"/>
      <c r="WQF1364" s="165"/>
      <c r="WQG1364" s="165"/>
      <c r="WQH1364" s="165"/>
      <c r="WQI1364" s="165"/>
      <c r="WQJ1364" s="165"/>
      <c r="WQK1364" s="165"/>
      <c r="WQL1364" s="165"/>
      <c r="WQM1364" s="165"/>
      <c r="WQN1364" s="165"/>
      <c r="WQO1364" s="165"/>
      <c r="WQP1364" s="165"/>
      <c r="WQQ1364" s="165"/>
      <c r="WQR1364" s="165"/>
      <c r="WQS1364" s="165"/>
      <c r="WQT1364" s="165"/>
      <c r="WQU1364" s="165"/>
      <c r="WQV1364" s="165"/>
      <c r="WQW1364" s="165"/>
      <c r="WQX1364" s="165"/>
      <c r="WQY1364" s="165"/>
      <c r="WQZ1364" s="165"/>
      <c r="WRA1364" s="165"/>
      <c r="WRB1364" s="165"/>
      <c r="WRC1364" s="165"/>
      <c r="WRD1364" s="165"/>
      <c r="WRE1364" s="165"/>
      <c r="WRF1364" s="165"/>
      <c r="WRG1364" s="165"/>
      <c r="WRH1364" s="165"/>
      <c r="WRI1364" s="165"/>
      <c r="WRJ1364" s="165"/>
      <c r="WRK1364" s="165"/>
      <c r="WRL1364" s="165"/>
      <c r="WRM1364" s="165"/>
      <c r="WRN1364" s="165"/>
      <c r="WRO1364" s="165"/>
      <c r="WRP1364" s="165"/>
      <c r="WRQ1364" s="165"/>
      <c r="WRR1364" s="165"/>
      <c r="WRS1364" s="165"/>
      <c r="WRT1364" s="165"/>
      <c r="WRU1364" s="165"/>
      <c r="WRV1364" s="165"/>
      <c r="WRW1364" s="165"/>
      <c r="WRX1364" s="165"/>
      <c r="WRY1364" s="165"/>
      <c r="WRZ1364" s="165"/>
      <c r="WSA1364" s="165"/>
      <c r="WSB1364" s="165"/>
      <c r="WSC1364" s="165"/>
      <c r="WSD1364" s="165"/>
      <c r="WSE1364" s="165"/>
      <c r="WSF1364" s="165"/>
      <c r="WSG1364" s="165"/>
      <c r="WSH1364" s="165"/>
      <c r="WSI1364" s="165"/>
      <c r="WSJ1364" s="165"/>
      <c r="WSK1364" s="165"/>
      <c r="WSL1364" s="165"/>
      <c r="WSM1364" s="165"/>
      <c r="WSN1364" s="165"/>
      <c r="WSO1364" s="165"/>
      <c r="WSP1364" s="165"/>
      <c r="WSQ1364" s="165"/>
      <c r="WSR1364" s="165"/>
      <c r="WSS1364" s="165"/>
      <c r="WST1364" s="165"/>
      <c r="WSU1364" s="165"/>
      <c r="WSV1364" s="165"/>
      <c r="WSW1364" s="165"/>
      <c r="WSX1364" s="165"/>
      <c r="WSY1364" s="165"/>
      <c r="WSZ1364" s="165"/>
      <c r="WTA1364" s="165"/>
      <c r="WTB1364" s="165"/>
      <c r="WTC1364" s="165"/>
      <c r="WTD1364" s="165"/>
      <c r="WTE1364" s="165"/>
      <c r="WTF1364" s="165"/>
      <c r="WTG1364" s="165"/>
      <c r="WTH1364" s="165"/>
      <c r="WTI1364" s="165"/>
      <c r="WTJ1364" s="165"/>
      <c r="WTK1364" s="165"/>
      <c r="WTL1364" s="165"/>
      <c r="WTM1364" s="165"/>
      <c r="WTN1364" s="165"/>
      <c r="WTO1364" s="165"/>
      <c r="WTP1364" s="165"/>
      <c r="WTQ1364" s="165"/>
      <c r="WTR1364" s="165"/>
      <c r="WTS1364" s="165"/>
      <c r="WTT1364" s="165"/>
      <c r="WTU1364" s="165"/>
      <c r="WTV1364" s="165"/>
      <c r="WTW1364" s="165"/>
      <c r="WTX1364" s="165"/>
      <c r="WTY1364" s="165"/>
      <c r="WTZ1364" s="165"/>
      <c r="WUA1364" s="165"/>
      <c r="WUB1364" s="165"/>
      <c r="WUC1364" s="165"/>
      <c r="WUD1364" s="165"/>
      <c r="WUE1364" s="165"/>
      <c r="WUF1364" s="165"/>
      <c r="WUG1364" s="165"/>
      <c r="WUH1364" s="165"/>
      <c r="WUI1364" s="165"/>
      <c r="WUJ1364" s="165"/>
      <c r="WUK1364" s="165"/>
      <c r="WUL1364" s="165"/>
      <c r="WUM1364" s="165"/>
      <c r="WUN1364" s="165"/>
      <c r="WUO1364" s="165"/>
      <c r="WUP1364" s="165"/>
      <c r="WUQ1364" s="165"/>
      <c r="WUR1364" s="165"/>
      <c r="WUS1364" s="165"/>
      <c r="WUT1364" s="165"/>
      <c r="WUU1364" s="165"/>
      <c r="WUV1364" s="165"/>
      <c r="WUW1364" s="165"/>
      <c r="WUX1364" s="165"/>
      <c r="WUY1364" s="165"/>
      <c r="WUZ1364" s="165"/>
      <c r="WVA1364" s="165"/>
      <c r="WVB1364" s="165"/>
      <c r="WVC1364" s="165"/>
      <c r="WVD1364" s="165"/>
      <c r="WVE1364" s="165"/>
      <c r="WVF1364" s="165"/>
      <c r="WVG1364" s="165"/>
      <c r="WVH1364" s="165"/>
      <c r="WVI1364" s="165"/>
      <c r="WVJ1364" s="165"/>
      <c r="WVK1364" s="165"/>
      <c r="WVL1364" s="165"/>
      <c r="WVM1364" s="165"/>
      <c r="WVN1364" s="165"/>
      <c r="WVO1364" s="165"/>
      <c r="WVP1364" s="165"/>
      <c r="WVQ1364" s="165"/>
      <c r="WVR1364" s="165"/>
      <c r="WVS1364" s="165"/>
      <c r="WVT1364" s="165"/>
      <c r="WVU1364" s="165"/>
      <c r="WVV1364" s="165"/>
      <c r="WVW1364" s="165"/>
      <c r="WVX1364" s="165"/>
      <c r="WVY1364" s="165"/>
      <c r="WVZ1364" s="165"/>
      <c r="WWA1364" s="165"/>
      <c r="WWB1364" s="165"/>
      <c r="WWC1364" s="165"/>
      <c r="WWD1364" s="165"/>
      <c r="WWE1364" s="165"/>
      <c r="WWF1364" s="165"/>
      <c r="WWG1364" s="165"/>
      <c r="WWH1364" s="165"/>
      <c r="WWI1364" s="165"/>
      <c r="WWJ1364" s="165"/>
      <c r="WWK1364" s="165"/>
      <c r="WWL1364" s="165"/>
      <c r="WWM1364" s="165"/>
      <c r="WWN1364" s="165"/>
      <c r="WWO1364" s="165"/>
      <c r="WWP1364" s="165"/>
      <c r="WWQ1364" s="165"/>
      <c r="WWR1364" s="165"/>
      <c r="WWS1364" s="165"/>
      <c r="WWT1364" s="165"/>
      <c r="WWU1364" s="165"/>
      <c r="WWV1364" s="165"/>
      <c r="WWW1364" s="165"/>
      <c r="WWX1364" s="165"/>
      <c r="WWY1364" s="165"/>
      <c r="WWZ1364" s="165"/>
      <c r="WXA1364" s="165"/>
      <c r="WXB1364" s="165"/>
      <c r="WXC1364" s="165"/>
      <c r="WXD1364" s="165"/>
      <c r="WXE1364" s="165"/>
      <c r="WXF1364" s="165"/>
      <c r="WXG1364" s="165"/>
      <c r="WXH1364" s="165"/>
      <c r="WXI1364" s="165"/>
      <c r="WXJ1364" s="165"/>
      <c r="WXK1364" s="165"/>
      <c r="WXL1364" s="165"/>
      <c r="WXM1364" s="165"/>
      <c r="WXN1364" s="165"/>
      <c r="WXO1364" s="165"/>
      <c r="WXP1364" s="165"/>
      <c r="WXQ1364" s="165"/>
      <c r="WXR1364" s="165"/>
      <c r="WXS1364" s="165"/>
      <c r="WXT1364" s="165"/>
      <c r="WXU1364" s="165"/>
      <c r="WXV1364" s="165"/>
      <c r="WXW1364" s="165"/>
      <c r="WXX1364" s="165"/>
      <c r="WXY1364" s="165"/>
      <c r="WXZ1364" s="165"/>
      <c r="WYA1364" s="165"/>
      <c r="WYB1364" s="165"/>
      <c r="WYC1364" s="165"/>
      <c r="WYD1364" s="165"/>
      <c r="WYE1364" s="165"/>
      <c r="WYF1364" s="165"/>
      <c r="WYG1364" s="165"/>
      <c r="WYH1364" s="165"/>
      <c r="WYI1364" s="165"/>
      <c r="WYJ1364" s="165"/>
      <c r="WYK1364" s="165"/>
      <c r="WYL1364" s="165"/>
      <c r="WYM1364" s="165"/>
      <c r="WYN1364" s="165"/>
      <c r="WYO1364" s="165"/>
      <c r="WYP1364" s="165"/>
      <c r="WYQ1364" s="165"/>
      <c r="WYR1364" s="165"/>
      <c r="WYS1364" s="165"/>
      <c r="WYT1364" s="165"/>
      <c r="WYU1364" s="165"/>
      <c r="WYV1364" s="165"/>
      <c r="WYW1364" s="165"/>
      <c r="WYX1364" s="165"/>
      <c r="WYY1364" s="165"/>
      <c r="WYZ1364" s="165"/>
      <c r="WZA1364" s="165"/>
      <c r="WZB1364" s="165"/>
      <c r="WZC1364" s="165"/>
      <c r="WZD1364" s="165"/>
      <c r="WZE1364" s="165"/>
      <c r="WZF1364" s="165"/>
      <c r="WZG1364" s="165"/>
      <c r="WZH1364" s="165"/>
      <c r="WZI1364" s="165"/>
      <c r="WZJ1364" s="165"/>
      <c r="WZK1364" s="165"/>
      <c r="WZL1364" s="165"/>
      <c r="WZM1364" s="165"/>
      <c r="WZN1364" s="165"/>
      <c r="WZO1364" s="165"/>
      <c r="WZP1364" s="165"/>
      <c r="WZQ1364" s="165"/>
      <c r="WZR1364" s="165"/>
      <c r="WZS1364" s="165"/>
      <c r="WZT1364" s="165"/>
      <c r="WZU1364" s="165"/>
      <c r="WZV1364" s="165"/>
      <c r="WZW1364" s="165"/>
      <c r="WZX1364" s="165"/>
      <c r="WZY1364" s="165"/>
      <c r="WZZ1364" s="165"/>
      <c r="XAA1364" s="165"/>
      <c r="XAB1364" s="165"/>
      <c r="XAC1364" s="165"/>
      <c r="XAD1364" s="165"/>
      <c r="XAE1364" s="165"/>
      <c r="XAF1364" s="165"/>
      <c r="XAG1364" s="165"/>
      <c r="XAH1364" s="165"/>
      <c r="XAI1364" s="165"/>
      <c r="XAJ1364" s="165"/>
      <c r="XAK1364" s="165"/>
      <c r="XAL1364" s="165"/>
      <c r="XAM1364" s="165"/>
      <c r="XAN1364" s="165"/>
      <c r="XAO1364" s="165"/>
      <c r="XAP1364" s="165"/>
      <c r="XAQ1364" s="165"/>
      <c r="XAR1364" s="165"/>
      <c r="XAS1364" s="165"/>
      <c r="XAT1364" s="165"/>
      <c r="XAU1364" s="165"/>
      <c r="XAV1364" s="165"/>
      <c r="XAW1364" s="165"/>
      <c r="XAX1364" s="165"/>
      <c r="XAY1364" s="165"/>
      <c r="XAZ1364" s="165"/>
      <c r="XBA1364" s="165"/>
      <c r="XBB1364" s="165"/>
      <c r="XBC1364" s="165"/>
      <c r="XBD1364" s="165"/>
      <c r="XBE1364" s="165"/>
      <c r="XBF1364" s="165"/>
      <c r="XBG1364" s="165"/>
      <c r="XBH1364" s="165"/>
      <c r="XBI1364" s="165"/>
      <c r="XBJ1364" s="165"/>
      <c r="XBK1364" s="165"/>
      <c r="XBL1364" s="165"/>
      <c r="XBM1364" s="165"/>
      <c r="XBN1364" s="165"/>
      <c r="XBO1364" s="165"/>
      <c r="XBP1364" s="165"/>
      <c r="XBQ1364" s="165"/>
      <c r="XBR1364" s="165"/>
      <c r="XBS1364" s="165"/>
      <c r="XBT1364" s="165"/>
      <c r="XBU1364" s="165"/>
      <c r="XBV1364" s="165"/>
      <c r="XBW1364" s="165"/>
      <c r="XBX1364" s="165"/>
      <c r="XBY1364" s="165"/>
      <c r="XBZ1364" s="165"/>
      <c r="XCA1364" s="165"/>
      <c r="XCB1364" s="165"/>
      <c r="XCC1364" s="165"/>
      <c r="XCD1364" s="165"/>
      <c r="XCE1364" s="165"/>
      <c r="XCF1364" s="165"/>
      <c r="XCG1364" s="165"/>
      <c r="XCH1364" s="165"/>
      <c r="XCI1364" s="165"/>
      <c r="XCJ1364" s="165"/>
      <c r="XCK1364" s="165"/>
      <c r="XCL1364" s="165"/>
      <c r="XCM1364" s="165"/>
      <c r="XCN1364" s="165"/>
      <c r="XCO1364" s="165"/>
      <c r="XCP1364" s="165"/>
      <c r="XCQ1364" s="165"/>
      <c r="XCR1364" s="165"/>
      <c r="XCS1364" s="165"/>
      <c r="XCT1364" s="165"/>
      <c r="XCU1364" s="165"/>
      <c r="XCV1364" s="165"/>
      <c r="XCW1364" s="165"/>
      <c r="XCX1364" s="165"/>
      <c r="XCY1364" s="165"/>
      <c r="XCZ1364" s="165"/>
      <c r="XDA1364" s="165"/>
      <c r="XDB1364" s="165"/>
      <c r="XDC1364" s="165"/>
      <c r="XDD1364" s="165"/>
      <c r="XDE1364" s="165"/>
      <c r="XDF1364" s="165"/>
      <c r="XDG1364" s="165"/>
      <c r="XDH1364" s="165"/>
      <c r="XDI1364" s="165"/>
      <c r="XDJ1364" s="165"/>
      <c r="XDK1364" s="165"/>
      <c r="XDL1364" s="165"/>
      <c r="XDM1364" s="165"/>
      <c r="XDN1364" s="165"/>
      <c r="XDO1364" s="165"/>
      <c r="XDP1364" s="165"/>
      <c r="XDQ1364" s="165"/>
      <c r="XDR1364" s="165"/>
      <c r="XDS1364" s="165"/>
      <c r="XDT1364" s="165"/>
      <c r="XDU1364" s="165"/>
      <c r="XDV1364" s="165"/>
      <c r="XDW1364" s="165"/>
      <c r="XDX1364" s="165"/>
      <c r="XDY1364" s="165"/>
      <c r="XDZ1364" s="165"/>
      <c r="XEA1364" s="165"/>
      <c r="XEB1364" s="165"/>
      <c r="XEC1364" s="165"/>
      <c r="XED1364" s="165"/>
      <c r="XEE1364" s="165"/>
    </row>
    <row r="1365" spans="1:16359" s="3" customFormat="1" ht="24.75" customHeight="1">
      <c r="A1365" s="493"/>
      <c r="B1365" s="485"/>
      <c r="C1365" s="322"/>
      <c r="D1365" s="36"/>
      <c r="E1365" s="129" t="s">
        <v>197</v>
      </c>
      <c r="F1365" s="152"/>
      <c r="G1365" s="262"/>
      <c r="H1365" s="97">
        <v>7</v>
      </c>
      <c r="I1365" s="97">
        <v>7.5</v>
      </c>
      <c r="J1365" s="254">
        <v>8</v>
      </c>
      <c r="K1365" s="152"/>
      <c r="L1365" s="152"/>
      <c r="M1365" s="152"/>
      <c r="N1365" s="114"/>
      <c r="O1365" s="104"/>
      <c r="P1365" s="128">
        <f>IF(SUM(G1366:M1368)&gt;0,0.1,0)</f>
        <v>0</v>
      </c>
      <c r="Q1365" s="390"/>
      <c r="R1365" s="734"/>
      <c r="S1365" s="762"/>
      <c r="T1365" s="332"/>
      <c r="U1365" s="332"/>
      <c r="V1365" s="332"/>
      <c r="W1365" s="768"/>
      <c r="X1365" s="552">
        <v>0</v>
      </c>
      <c r="Y1365" s="422"/>
      <c r="Z1365" s="83"/>
      <c r="AA1365" s="84"/>
      <c r="AB1365" s="171"/>
      <c r="AC1365" s="1"/>
      <c r="AD1365" s="2"/>
      <c r="AE1365" s="2"/>
      <c r="AF1365" s="2"/>
      <c r="AG1365" s="2"/>
      <c r="AH1365" s="2"/>
      <c r="AI1365" s="2"/>
      <c r="AJ1365" s="2"/>
      <c r="AK1365" s="122"/>
      <c r="AL1365" s="2"/>
      <c r="AM1365" s="2"/>
      <c r="AN1365" s="2"/>
      <c r="AO1365" s="2"/>
      <c r="AP1365" s="2"/>
      <c r="AQ1365" s="2"/>
      <c r="AR1365" s="2"/>
      <c r="AS1365" s="2"/>
      <c r="AT1365" s="2"/>
      <c r="AU1365" s="2"/>
      <c r="AV1365" s="2"/>
      <c r="AW1365" s="2"/>
      <c r="AX1365" s="2"/>
      <c r="AY1365" s="2"/>
      <c r="AZ1365" s="2"/>
      <c r="BA1365" s="2"/>
      <c r="BB1365" s="2"/>
      <c r="BC1365" s="2"/>
      <c r="BD1365" s="2"/>
      <c r="BE1365" s="2"/>
    </row>
    <row r="1366" spans="1:16359" s="3" customFormat="1" ht="14.25" customHeight="1">
      <c r="A1366" s="507"/>
      <c r="B1366" s="268"/>
      <c r="C1366" s="322"/>
      <c r="D1366" s="268"/>
      <c r="E1366" s="269"/>
      <c r="F1366" s="270"/>
      <c r="G1366" s="271"/>
      <c r="H1366" s="271"/>
      <c r="I1366" s="271"/>
      <c r="J1366" s="271"/>
      <c r="K1366" s="271"/>
      <c r="L1366" s="271"/>
      <c r="M1366" s="396"/>
      <c r="N1366" s="204"/>
      <c r="O1366" s="305"/>
      <c r="P1366" s="396"/>
      <c r="Q1366" s="396"/>
      <c r="R1366" s="738"/>
      <c r="S1366" s="763"/>
      <c r="T1366" s="331"/>
      <c r="U1366" s="331"/>
      <c r="V1366" s="331"/>
      <c r="W1366" s="770" t="s">
        <v>22</v>
      </c>
      <c r="X1366" s="552">
        <v>0</v>
      </c>
      <c r="Y1366" s="422"/>
      <c r="Z1366" s="170"/>
      <c r="AA1366" s="88"/>
      <c r="AB1366" s="171"/>
      <c r="AC1366" s="88"/>
      <c r="AD1366" s="162"/>
      <c r="AE1366" s="162"/>
      <c r="AF1366" s="162"/>
      <c r="AG1366" s="162"/>
      <c r="AH1366" s="162"/>
      <c r="AI1366" s="162"/>
      <c r="AJ1366" s="162"/>
      <c r="AK1366" s="163"/>
      <c r="AL1366" s="162"/>
      <c r="AM1366" s="162"/>
      <c r="AN1366" s="162"/>
      <c r="AO1366" s="162"/>
      <c r="AP1366" s="162"/>
      <c r="AQ1366" s="162"/>
      <c r="AR1366" s="162"/>
      <c r="AS1366" s="162"/>
      <c r="AT1366" s="162"/>
      <c r="AU1366" s="162"/>
      <c r="AV1366" s="162"/>
      <c r="AW1366" s="162"/>
      <c r="AX1366" s="162"/>
      <c r="AY1366" s="162"/>
      <c r="AZ1366" s="162"/>
      <c r="BA1366" s="162"/>
      <c r="BB1366" s="162"/>
      <c r="BC1366" s="162"/>
      <c r="BD1366" s="162"/>
      <c r="BE1366" s="162"/>
      <c r="BF1366" s="165"/>
      <c r="BG1366" s="165"/>
      <c r="BH1366" s="165"/>
      <c r="BI1366" s="165"/>
      <c r="BJ1366" s="165"/>
      <c r="BK1366" s="165"/>
      <c r="BL1366" s="165"/>
      <c r="BM1366" s="165"/>
      <c r="BN1366" s="165"/>
      <c r="BO1366" s="165"/>
      <c r="BP1366" s="165"/>
      <c r="BQ1366" s="165"/>
      <c r="BR1366" s="165"/>
      <c r="BS1366" s="165"/>
      <c r="BT1366" s="165"/>
      <c r="BU1366" s="165"/>
      <c r="BV1366" s="165"/>
      <c r="BW1366" s="165"/>
      <c r="BX1366" s="165"/>
      <c r="BY1366" s="165"/>
      <c r="BZ1366" s="165"/>
      <c r="CA1366" s="165"/>
      <c r="CB1366" s="165"/>
      <c r="CC1366" s="165"/>
      <c r="CD1366" s="165"/>
      <c r="CE1366" s="165"/>
      <c r="CF1366" s="165"/>
      <c r="CG1366" s="165"/>
      <c r="CH1366" s="165"/>
      <c r="CI1366" s="165"/>
      <c r="CJ1366" s="165"/>
      <c r="CK1366" s="165"/>
      <c r="CL1366" s="165"/>
      <c r="CM1366" s="165"/>
      <c r="CN1366" s="165"/>
      <c r="CO1366" s="165"/>
      <c r="CP1366" s="165"/>
      <c r="CQ1366" s="165"/>
      <c r="CR1366" s="165"/>
      <c r="CS1366" s="165"/>
      <c r="CT1366" s="165"/>
      <c r="CU1366" s="165"/>
      <c r="CV1366" s="165"/>
      <c r="CW1366" s="165"/>
      <c r="CX1366" s="165"/>
      <c r="CY1366" s="165"/>
      <c r="CZ1366" s="165"/>
      <c r="DA1366" s="165"/>
      <c r="DB1366" s="165"/>
      <c r="DC1366" s="165"/>
      <c r="DD1366" s="165"/>
      <c r="DE1366" s="165"/>
      <c r="DF1366" s="165"/>
      <c r="DG1366" s="165"/>
      <c r="DH1366" s="165"/>
      <c r="DI1366" s="165"/>
      <c r="DJ1366" s="165"/>
      <c r="DK1366" s="165"/>
      <c r="DL1366" s="165"/>
      <c r="DM1366" s="165"/>
      <c r="DN1366" s="165"/>
      <c r="DO1366" s="165"/>
      <c r="DP1366" s="165"/>
      <c r="DQ1366" s="165"/>
      <c r="DR1366" s="165"/>
      <c r="DS1366" s="165"/>
      <c r="DT1366" s="165"/>
      <c r="DU1366" s="165"/>
      <c r="DV1366" s="165"/>
      <c r="DW1366" s="165"/>
      <c r="DX1366" s="165"/>
      <c r="DY1366" s="165"/>
      <c r="DZ1366" s="165"/>
      <c r="EA1366" s="165"/>
      <c r="EB1366" s="165"/>
      <c r="EC1366" s="165"/>
      <c r="ED1366" s="165"/>
      <c r="EE1366" s="165"/>
      <c r="EF1366" s="165"/>
      <c r="EG1366" s="165"/>
      <c r="EH1366" s="165"/>
      <c r="EI1366" s="165"/>
      <c r="EJ1366" s="165"/>
      <c r="EK1366" s="165"/>
      <c r="EL1366" s="165"/>
      <c r="EM1366" s="165"/>
      <c r="EN1366" s="165"/>
      <c r="EO1366" s="165"/>
      <c r="EP1366" s="165"/>
      <c r="EQ1366" s="165"/>
      <c r="ER1366" s="165"/>
      <c r="ES1366" s="165"/>
      <c r="ET1366" s="165"/>
      <c r="EU1366" s="165"/>
      <c r="EV1366" s="165"/>
      <c r="EW1366" s="165"/>
      <c r="EX1366" s="165"/>
      <c r="EY1366" s="165"/>
      <c r="EZ1366" s="165"/>
      <c r="FA1366" s="165"/>
      <c r="FB1366" s="165"/>
      <c r="FC1366" s="165"/>
      <c r="FD1366" s="165"/>
      <c r="FE1366" s="165"/>
      <c r="FF1366" s="165"/>
      <c r="FG1366" s="165"/>
      <c r="FH1366" s="165"/>
      <c r="FI1366" s="165"/>
      <c r="FJ1366" s="165"/>
      <c r="FK1366" s="165"/>
      <c r="FL1366" s="165"/>
      <c r="FM1366" s="165"/>
      <c r="FN1366" s="165"/>
      <c r="FO1366" s="165"/>
      <c r="FP1366" s="165"/>
      <c r="FQ1366" s="165"/>
      <c r="FR1366" s="165"/>
      <c r="FS1366" s="165"/>
      <c r="FT1366" s="165"/>
      <c r="FU1366" s="165"/>
      <c r="FV1366" s="165"/>
      <c r="FW1366" s="165"/>
      <c r="FX1366" s="165"/>
      <c r="FY1366" s="165"/>
      <c r="FZ1366" s="165"/>
      <c r="GA1366" s="165"/>
      <c r="GB1366" s="165"/>
      <c r="GC1366" s="165"/>
      <c r="GD1366" s="165"/>
      <c r="GE1366" s="165"/>
      <c r="GF1366" s="165"/>
      <c r="GG1366" s="165"/>
      <c r="GH1366" s="165"/>
      <c r="GI1366" s="165"/>
      <c r="GJ1366" s="165"/>
      <c r="GK1366" s="165"/>
      <c r="GL1366" s="165"/>
      <c r="GM1366" s="165"/>
      <c r="GN1366" s="165"/>
      <c r="GO1366" s="165"/>
      <c r="GP1366" s="165"/>
      <c r="GQ1366" s="165"/>
      <c r="GR1366" s="165"/>
      <c r="GS1366" s="165"/>
      <c r="GT1366" s="165"/>
      <c r="GU1366" s="165"/>
      <c r="GV1366" s="165"/>
      <c r="GW1366" s="165"/>
      <c r="GX1366" s="165"/>
      <c r="GY1366" s="165"/>
      <c r="GZ1366" s="165"/>
      <c r="HA1366" s="165"/>
      <c r="HB1366" s="165"/>
      <c r="HC1366" s="165"/>
      <c r="HD1366" s="165"/>
      <c r="HE1366" s="165"/>
      <c r="HF1366" s="165"/>
      <c r="HG1366" s="165"/>
      <c r="HH1366" s="165"/>
      <c r="HI1366" s="165"/>
      <c r="HJ1366" s="165"/>
      <c r="HK1366" s="165"/>
      <c r="HL1366" s="165"/>
      <c r="HM1366" s="165"/>
      <c r="HN1366" s="165"/>
      <c r="HO1366" s="165"/>
      <c r="HP1366" s="165"/>
      <c r="HQ1366" s="165"/>
      <c r="HR1366" s="165"/>
      <c r="HS1366" s="165"/>
      <c r="HT1366" s="165"/>
      <c r="HU1366" s="165"/>
      <c r="HV1366" s="165"/>
      <c r="HW1366" s="165"/>
      <c r="HX1366" s="165"/>
      <c r="HY1366" s="165"/>
      <c r="HZ1366" s="165"/>
      <c r="IA1366" s="165"/>
      <c r="IB1366" s="165"/>
      <c r="IC1366" s="165"/>
      <c r="ID1366" s="165"/>
      <c r="IE1366" s="165"/>
      <c r="IF1366" s="165"/>
      <c r="IG1366" s="165"/>
      <c r="IH1366" s="165"/>
      <c r="II1366" s="165"/>
      <c r="IJ1366" s="165"/>
      <c r="IK1366" s="165"/>
      <c r="IL1366" s="165"/>
      <c r="IM1366" s="165"/>
      <c r="IN1366" s="165"/>
      <c r="IO1366" s="165"/>
      <c r="IP1366" s="165"/>
      <c r="IQ1366" s="165"/>
      <c r="IR1366" s="165"/>
      <c r="IS1366" s="165"/>
      <c r="IT1366" s="165"/>
      <c r="IU1366" s="165"/>
      <c r="IV1366" s="165"/>
      <c r="IW1366" s="165"/>
      <c r="IX1366" s="165"/>
      <c r="IY1366" s="165"/>
      <c r="IZ1366" s="165"/>
      <c r="JA1366" s="165"/>
      <c r="JB1366" s="165"/>
      <c r="JC1366" s="165"/>
      <c r="JD1366" s="165"/>
      <c r="JE1366" s="165"/>
      <c r="JF1366" s="165"/>
      <c r="JG1366" s="165"/>
      <c r="JH1366" s="165"/>
      <c r="JI1366" s="165"/>
      <c r="JJ1366" s="165"/>
      <c r="JK1366" s="165"/>
      <c r="JL1366" s="165"/>
      <c r="JM1366" s="165"/>
      <c r="JN1366" s="165"/>
      <c r="JO1366" s="165"/>
      <c r="JP1366" s="165"/>
      <c r="JQ1366" s="165"/>
      <c r="JR1366" s="165"/>
      <c r="JS1366" s="165"/>
      <c r="JT1366" s="165"/>
      <c r="JU1366" s="165"/>
      <c r="JV1366" s="165"/>
      <c r="JW1366" s="165"/>
      <c r="JX1366" s="165"/>
      <c r="JY1366" s="165"/>
      <c r="JZ1366" s="165"/>
      <c r="KA1366" s="165"/>
      <c r="KB1366" s="165"/>
      <c r="KC1366" s="165"/>
      <c r="KD1366" s="165"/>
      <c r="KE1366" s="165"/>
      <c r="KF1366" s="165"/>
      <c r="KG1366" s="165"/>
      <c r="KH1366" s="165"/>
      <c r="KI1366" s="165"/>
      <c r="KJ1366" s="165"/>
      <c r="KK1366" s="165"/>
      <c r="KL1366" s="165"/>
      <c r="KM1366" s="165"/>
      <c r="KN1366" s="165"/>
      <c r="KO1366" s="165"/>
      <c r="KP1366" s="165"/>
      <c r="KQ1366" s="165"/>
      <c r="KR1366" s="165"/>
      <c r="KS1366" s="165"/>
      <c r="KT1366" s="165"/>
      <c r="KU1366" s="165"/>
      <c r="KV1366" s="165"/>
      <c r="KW1366" s="165"/>
      <c r="KX1366" s="165"/>
      <c r="KY1366" s="165"/>
      <c r="KZ1366" s="165"/>
      <c r="LA1366" s="165"/>
      <c r="LB1366" s="165"/>
      <c r="LC1366" s="165"/>
      <c r="LD1366" s="165"/>
      <c r="LE1366" s="165"/>
      <c r="LF1366" s="165"/>
      <c r="LG1366" s="165"/>
      <c r="LH1366" s="165"/>
      <c r="LI1366" s="165"/>
      <c r="LJ1366" s="165"/>
      <c r="LK1366" s="165"/>
      <c r="LL1366" s="165"/>
      <c r="LM1366" s="165"/>
      <c r="LN1366" s="165"/>
      <c r="LO1366" s="165"/>
      <c r="LP1366" s="165"/>
      <c r="LQ1366" s="165"/>
      <c r="LR1366" s="165"/>
      <c r="LS1366" s="165"/>
      <c r="LT1366" s="165"/>
      <c r="LU1366" s="165"/>
      <c r="LV1366" s="165"/>
      <c r="LW1366" s="165"/>
      <c r="LX1366" s="165"/>
      <c r="LY1366" s="165"/>
      <c r="LZ1366" s="165"/>
      <c r="MA1366" s="165"/>
      <c r="MB1366" s="165"/>
      <c r="MC1366" s="165"/>
      <c r="MD1366" s="165"/>
      <c r="ME1366" s="165"/>
      <c r="MF1366" s="165"/>
      <c r="MG1366" s="165"/>
      <c r="MH1366" s="165"/>
      <c r="MI1366" s="165"/>
      <c r="MJ1366" s="165"/>
      <c r="MK1366" s="165"/>
      <c r="ML1366" s="165"/>
      <c r="MM1366" s="165"/>
      <c r="MN1366" s="165"/>
      <c r="MO1366" s="165"/>
      <c r="MP1366" s="165"/>
      <c r="MQ1366" s="165"/>
      <c r="MR1366" s="165"/>
      <c r="MS1366" s="165"/>
      <c r="MT1366" s="165"/>
      <c r="MU1366" s="165"/>
      <c r="MV1366" s="165"/>
      <c r="MW1366" s="165"/>
      <c r="MX1366" s="165"/>
      <c r="MY1366" s="165"/>
      <c r="MZ1366" s="165"/>
      <c r="NA1366" s="165"/>
      <c r="NB1366" s="165"/>
      <c r="NC1366" s="165"/>
      <c r="ND1366" s="165"/>
      <c r="NE1366" s="165"/>
      <c r="NF1366" s="165"/>
      <c r="NG1366" s="165"/>
      <c r="NH1366" s="165"/>
      <c r="NI1366" s="165"/>
      <c r="NJ1366" s="165"/>
      <c r="NK1366" s="165"/>
      <c r="NL1366" s="165"/>
      <c r="NM1366" s="165"/>
      <c r="NN1366" s="165"/>
      <c r="NO1366" s="165"/>
      <c r="NP1366" s="165"/>
      <c r="NQ1366" s="165"/>
      <c r="NR1366" s="165"/>
      <c r="NS1366" s="165"/>
      <c r="NT1366" s="165"/>
      <c r="NU1366" s="165"/>
      <c r="NV1366" s="165"/>
      <c r="NW1366" s="165"/>
      <c r="NX1366" s="165"/>
      <c r="NY1366" s="165"/>
      <c r="NZ1366" s="165"/>
      <c r="OA1366" s="165"/>
      <c r="OB1366" s="165"/>
      <c r="OC1366" s="165"/>
      <c r="OD1366" s="165"/>
      <c r="OE1366" s="165"/>
      <c r="OF1366" s="165"/>
      <c r="OG1366" s="165"/>
      <c r="OH1366" s="165"/>
      <c r="OI1366" s="165"/>
      <c r="OJ1366" s="165"/>
      <c r="OK1366" s="165"/>
      <c r="OL1366" s="165"/>
      <c r="OM1366" s="165"/>
      <c r="ON1366" s="165"/>
      <c r="OO1366" s="165"/>
      <c r="OP1366" s="165"/>
      <c r="OQ1366" s="165"/>
      <c r="OR1366" s="165"/>
      <c r="OS1366" s="165"/>
      <c r="OT1366" s="165"/>
      <c r="OU1366" s="165"/>
      <c r="OV1366" s="165"/>
      <c r="OW1366" s="165"/>
      <c r="OX1366" s="165"/>
      <c r="OY1366" s="165"/>
      <c r="OZ1366" s="165"/>
      <c r="PA1366" s="165"/>
      <c r="PB1366" s="165"/>
      <c r="PC1366" s="165"/>
      <c r="PD1366" s="165"/>
      <c r="PE1366" s="165"/>
      <c r="PF1366" s="165"/>
      <c r="PG1366" s="165"/>
      <c r="PH1366" s="165"/>
      <c r="PI1366" s="165"/>
      <c r="PJ1366" s="165"/>
      <c r="PK1366" s="165"/>
      <c r="PL1366" s="165"/>
      <c r="PM1366" s="165"/>
      <c r="PN1366" s="165"/>
      <c r="PO1366" s="165"/>
      <c r="PP1366" s="165"/>
      <c r="PQ1366" s="165"/>
      <c r="PR1366" s="165"/>
      <c r="PS1366" s="165"/>
      <c r="PT1366" s="165"/>
      <c r="PU1366" s="165"/>
      <c r="PV1366" s="165"/>
      <c r="PW1366" s="165"/>
      <c r="PX1366" s="165"/>
      <c r="PY1366" s="165"/>
      <c r="PZ1366" s="165"/>
      <c r="QA1366" s="165"/>
      <c r="QB1366" s="165"/>
      <c r="QC1366" s="165"/>
      <c r="QD1366" s="165"/>
      <c r="QE1366" s="165"/>
      <c r="QF1366" s="165"/>
      <c r="QG1366" s="165"/>
      <c r="QH1366" s="165"/>
      <c r="QI1366" s="165"/>
      <c r="QJ1366" s="165"/>
      <c r="QK1366" s="165"/>
      <c r="QL1366" s="165"/>
      <c r="QM1366" s="165"/>
      <c r="QN1366" s="165"/>
      <c r="QO1366" s="165"/>
      <c r="QP1366" s="165"/>
      <c r="QQ1366" s="165"/>
      <c r="QR1366" s="165"/>
      <c r="QS1366" s="165"/>
      <c r="QT1366" s="165"/>
      <c r="QU1366" s="165"/>
      <c r="QV1366" s="165"/>
      <c r="QW1366" s="165"/>
      <c r="QX1366" s="165"/>
      <c r="QY1366" s="165"/>
      <c r="QZ1366" s="165"/>
      <c r="RA1366" s="165"/>
      <c r="RB1366" s="165"/>
      <c r="RC1366" s="165"/>
      <c r="RD1366" s="165"/>
      <c r="RE1366" s="165"/>
      <c r="RF1366" s="165"/>
      <c r="RG1366" s="165"/>
      <c r="RH1366" s="165"/>
      <c r="RI1366" s="165"/>
      <c r="RJ1366" s="165"/>
      <c r="RK1366" s="165"/>
      <c r="RL1366" s="165"/>
      <c r="RM1366" s="165"/>
      <c r="RN1366" s="165"/>
      <c r="RO1366" s="165"/>
      <c r="RP1366" s="165"/>
      <c r="RQ1366" s="165"/>
      <c r="RR1366" s="165"/>
      <c r="RS1366" s="165"/>
      <c r="RT1366" s="165"/>
      <c r="RU1366" s="165"/>
      <c r="RV1366" s="165"/>
      <c r="RW1366" s="165"/>
      <c r="RX1366" s="165"/>
      <c r="RY1366" s="165"/>
      <c r="RZ1366" s="165"/>
      <c r="SA1366" s="165"/>
      <c r="SB1366" s="165"/>
      <c r="SC1366" s="165"/>
      <c r="SD1366" s="165"/>
      <c r="SE1366" s="165"/>
      <c r="SF1366" s="165"/>
      <c r="SG1366" s="165"/>
      <c r="SH1366" s="165"/>
      <c r="SI1366" s="165"/>
      <c r="SJ1366" s="165"/>
      <c r="SK1366" s="165"/>
      <c r="SL1366" s="165"/>
      <c r="SM1366" s="165"/>
      <c r="SN1366" s="165"/>
      <c r="SO1366" s="165"/>
      <c r="SP1366" s="165"/>
      <c r="SQ1366" s="165"/>
      <c r="SR1366" s="165"/>
      <c r="SS1366" s="165"/>
      <c r="ST1366" s="165"/>
      <c r="SU1366" s="165"/>
      <c r="SV1366" s="165"/>
      <c r="SW1366" s="165"/>
      <c r="SX1366" s="165"/>
      <c r="SY1366" s="165"/>
      <c r="SZ1366" s="165"/>
      <c r="TA1366" s="165"/>
      <c r="TB1366" s="165"/>
      <c r="TC1366" s="165"/>
      <c r="TD1366" s="165"/>
      <c r="TE1366" s="165"/>
      <c r="TF1366" s="165"/>
      <c r="TG1366" s="165"/>
      <c r="TH1366" s="165"/>
      <c r="TI1366" s="165"/>
      <c r="TJ1366" s="165"/>
      <c r="TK1366" s="165"/>
      <c r="TL1366" s="165"/>
      <c r="TM1366" s="165"/>
      <c r="TN1366" s="165"/>
      <c r="TO1366" s="165"/>
      <c r="TP1366" s="165"/>
      <c r="TQ1366" s="165"/>
      <c r="TR1366" s="165"/>
      <c r="TS1366" s="165"/>
      <c r="TT1366" s="165"/>
      <c r="TU1366" s="165"/>
      <c r="TV1366" s="165"/>
      <c r="TW1366" s="165"/>
      <c r="TX1366" s="165"/>
      <c r="TY1366" s="165"/>
      <c r="TZ1366" s="165"/>
      <c r="UA1366" s="165"/>
      <c r="UB1366" s="165"/>
      <c r="UC1366" s="165"/>
      <c r="UD1366" s="165"/>
      <c r="UE1366" s="165"/>
      <c r="UF1366" s="165"/>
      <c r="UG1366" s="165"/>
      <c r="UH1366" s="165"/>
      <c r="UI1366" s="165"/>
      <c r="UJ1366" s="165"/>
      <c r="UK1366" s="165"/>
      <c r="UL1366" s="165"/>
      <c r="UM1366" s="165"/>
      <c r="UN1366" s="165"/>
      <c r="UO1366" s="165"/>
      <c r="UP1366" s="165"/>
      <c r="UQ1366" s="165"/>
      <c r="UR1366" s="165"/>
      <c r="US1366" s="165"/>
      <c r="UT1366" s="165"/>
      <c r="UU1366" s="165"/>
      <c r="UV1366" s="165"/>
      <c r="UW1366" s="165"/>
      <c r="UX1366" s="165"/>
      <c r="UY1366" s="165"/>
      <c r="UZ1366" s="165"/>
      <c r="VA1366" s="165"/>
      <c r="VB1366" s="165"/>
      <c r="VC1366" s="165"/>
      <c r="VD1366" s="165"/>
      <c r="VE1366" s="165"/>
      <c r="VF1366" s="165"/>
      <c r="VG1366" s="165"/>
      <c r="VH1366" s="165"/>
      <c r="VI1366" s="165"/>
      <c r="VJ1366" s="165"/>
      <c r="VK1366" s="165"/>
      <c r="VL1366" s="165"/>
      <c r="VM1366" s="165"/>
      <c r="VN1366" s="165"/>
      <c r="VO1366" s="165"/>
      <c r="VP1366" s="165"/>
      <c r="VQ1366" s="165"/>
      <c r="VR1366" s="165"/>
      <c r="VS1366" s="165"/>
      <c r="VT1366" s="165"/>
      <c r="VU1366" s="165"/>
      <c r="VV1366" s="165"/>
      <c r="VW1366" s="165"/>
      <c r="VX1366" s="165"/>
      <c r="VY1366" s="165"/>
      <c r="VZ1366" s="165"/>
      <c r="WA1366" s="165"/>
      <c r="WB1366" s="165"/>
      <c r="WC1366" s="165"/>
      <c r="WD1366" s="165"/>
      <c r="WE1366" s="165"/>
      <c r="WF1366" s="165"/>
      <c r="WG1366" s="165"/>
      <c r="WH1366" s="165"/>
      <c r="WI1366" s="165"/>
      <c r="WJ1366" s="165"/>
      <c r="WK1366" s="165"/>
      <c r="WL1366" s="165"/>
      <c r="WM1366" s="165"/>
      <c r="WN1366" s="165"/>
      <c r="WO1366" s="165"/>
      <c r="WP1366" s="165"/>
      <c r="WQ1366" s="165"/>
      <c r="WR1366" s="165"/>
      <c r="WS1366" s="165"/>
      <c r="WT1366" s="165"/>
      <c r="WU1366" s="165"/>
      <c r="WV1366" s="165"/>
      <c r="WW1366" s="165"/>
      <c r="WX1366" s="165"/>
      <c r="WY1366" s="165"/>
      <c r="WZ1366" s="165"/>
      <c r="XA1366" s="165"/>
      <c r="XB1366" s="165"/>
      <c r="XC1366" s="165"/>
      <c r="XD1366" s="165"/>
      <c r="XE1366" s="165"/>
      <c r="XF1366" s="165"/>
      <c r="XG1366" s="165"/>
      <c r="XH1366" s="165"/>
      <c r="XI1366" s="165"/>
      <c r="XJ1366" s="165"/>
      <c r="XK1366" s="165"/>
      <c r="XL1366" s="165"/>
      <c r="XM1366" s="165"/>
      <c r="XN1366" s="165"/>
      <c r="XO1366" s="165"/>
      <c r="XP1366" s="165"/>
      <c r="XQ1366" s="165"/>
      <c r="XR1366" s="165"/>
      <c r="XS1366" s="165"/>
      <c r="XT1366" s="165"/>
      <c r="XU1366" s="165"/>
      <c r="XV1366" s="165"/>
      <c r="XW1366" s="165"/>
      <c r="XX1366" s="165"/>
      <c r="XY1366" s="165"/>
      <c r="XZ1366" s="165"/>
      <c r="YA1366" s="165"/>
      <c r="YB1366" s="165"/>
      <c r="YC1366" s="165"/>
      <c r="YD1366" s="165"/>
      <c r="YE1366" s="165"/>
      <c r="YF1366" s="165"/>
      <c r="YG1366" s="165"/>
      <c r="YH1366" s="165"/>
      <c r="YI1366" s="165"/>
      <c r="YJ1366" s="165"/>
      <c r="YK1366" s="165"/>
      <c r="YL1366" s="165"/>
      <c r="YM1366" s="165"/>
      <c r="YN1366" s="165"/>
      <c r="YO1366" s="165"/>
      <c r="YP1366" s="165"/>
      <c r="YQ1366" s="165"/>
      <c r="YR1366" s="165"/>
      <c r="YS1366" s="165"/>
      <c r="YT1366" s="165"/>
      <c r="YU1366" s="165"/>
      <c r="YV1366" s="165"/>
      <c r="YW1366" s="165"/>
      <c r="YX1366" s="165"/>
      <c r="YY1366" s="165"/>
      <c r="YZ1366" s="165"/>
      <c r="ZA1366" s="165"/>
      <c r="ZB1366" s="165"/>
      <c r="ZC1366" s="165"/>
      <c r="ZD1366" s="165"/>
      <c r="ZE1366" s="165"/>
      <c r="ZF1366" s="165"/>
      <c r="ZG1366" s="165"/>
      <c r="ZH1366" s="165"/>
      <c r="ZI1366" s="165"/>
      <c r="ZJ1366" s="165"/>
      <c r="ZK1366" s="165"/>
      <c r="ZL1366" s="165"/>
      <c r="ZM1366" s="165"/>
      <c r="ZN1366" s="165"/>
      <c r="ZO1366" s="165"/>
      <c r="ZP1366" s="165"/>
      <c r="ZQ1366" s="165"/>
      <c r="ZR1366" s="165"/>
      <c r="ZS1366" s="165"/>
      <c r="ZT1366" s="165"/>
      <c r="ZU1366" s="165"/>
      <c r="ZV1366" s="165"/>
      <c r="ZW1366" s="165"/>
      <c r="ZX1366" s="165"/>
      <c r="ZY1366" s="165"/>
      <c r="ZZ1366" s="165"/>
      <c r="AAA1366" s="165"/>
      <c r="AAB1366" s="165"/>
      <c r="AAC1366" s="165"/>
      <c r="AAD1366" s="165"/>
      <c r="AAE1366" s="165"/>
      <c r="AAF1366" s="165"/>
      <c r="AAG1366" s="165"/>
      <c r="AAH1366" s="165"/>
      <c r="AAI1366" s="165"/>
      <c r="AAJ1366" s="165"/>
      <c r="AAK1366" s="165"/>
      <c r="AAL1366" s="165"/>
      <c r="AAM1366" s="165"/>
      <c r="AAN1366" s="165"/>
      <c r="AAO1366" s="165"/>
      <c r="AAP1366" s="165"/>
      <c r="AAQ1366" s="165"/>
      <c r="AAR1366" s="165"/>
      <c r="AAS1366" s="165"/>
      <c r="AAT1366" s="165"/>
      <c r="AAU1366" s="165"/>
      <c r="AAV1366" s="165"/>
      <c r="AAW1366" s="165"/>
      <c r="AAX1366" s="165"/>
      <c r="AAY1366" s="165"/>
      <c r="AAZ1366" s="165"/>
      <c r="ABA1366" s="165"/>
      <c r="ABB1366" s="165"/>
      <c r="ABC1366" s="165"/>
      <c r="ABD1366" s="165"/>
      <c r="ABE1366" s="165"/>
      <c r="ABF1366" s="165"/>
      <c r="ABG1366" s="165"/>
      <c r="ABH1366" s="165"/>
      <c r="ABI1366" s="165"/>
      <c r="ABJ1366" s="165"/>
      <c r="ABK1366" s="165"/>
      <c r="ABL1366" s="165"/>
      <c r="ABM1366" s="165"/>
      <c r="ABN1366" s="165"/>
      <c r="ABO1366" s="165"/>
      <c r="ABP1366" s="165"/>
      <c r="ABQ1366" s="165"/>
      <c r="ABR1366" s="165"/>
      <c r="ABS1366" s="165"/>
      <c r="ABT1366" s="165"/>
      <c r="ABU1366" s="165"/>
      <c r="ABV1366" s="165"/>
      <c r="ABW1366" s="165"/>
      <c r="ABX1366" s="165"/>
      <c r="ABY1366" s="165"/>
      <c r="ABZ1366" s="165"/>
      <c r="ACA1366" s="165"/>
      <c r="ACB1366" s="165"/>
      <c r="ACC1366" s="165"/>
      <c r="ACD1366" s="165"/>
      <c r="ACE1366" s="165"/>
      <c r="ACF1366" s="165"/>
      <c r="ACG1366" s="165"/>
      <c r="ACH1366" s="165"/>
      <c r="ACI1366" s="165"/>
      <c r="ACJ1366" s="165"/>
      <c r="ACK1366" s="165"/>
      <c r="ACL1366" s="165"/>
      <c r="ACM1366" s="165"/>
      <c r="ACN1366" s="165"/>
      <c r="ACO1366" s="165"/>
      <c r="ACP1366" s="165"/>
      <c r="ACQ1366" s="165"/>
      <c r="ACR1366" s="165"/>
      <c r="ACS1366" s="165"/>
      <c r="ACT1366" s="165"/>
      <c r="ACU1366" s="165"/>
      <c r="ACV1366" s="165"/>
      <c r="ACW1366" s="165"/>
      <c r="ACX1366" s="165"/>
      <c r="ACY1366" s="165"/>
      <c r="ACZ1366" s="165"/>
      <c r="ADA1366" s="165"/>
      <c r="ADB1366" s="165"/>
      <c r="ADC1366" s="165"/>
      <c r="ADD1366" s="165"/>
      <c r="ADE1366" s="165"/>
      <c r="ADF1366" s="165"/>
      <c r="ADG1366" s="165"/>
      <c r="ADH1366" s="165"/>
      <c r="ADI1366" s="165"/>
      <c r="ADJ1366" s="165"/>
      <c r="ADK1366" s="165"/>
      <c r="ADL1366" s="165"/>
      <c r="ADM1366" s="165"/>
      <c r="ADN1366" s="165"/>
      <c r="ADO1366" s="165"/>
      <c r="ADP1366" s="165"/>
      <c r="ADQ1366" s="165"/>
      <c r="ADR1366" s="165"/>
      <c r="ADS1366" s="165"/>
      <c r="ADT1366" s="165"/>
      <c r="ADU1366" s="165"/>
      <c r="ADV1366" s="165"/>
      <c r="ADW1366" s="165"/>
      <c r="ADX1366" s="165"/>
      <c r="ADY1366" s="165"/>
      <c r="ADZ1366" s="165"/>
      <c r="AEA1366" s="165"/>
      <c r="AEB1366" s="165"/>
      <c r="AEC1366" s="165"/>
      <c r="AED1366" s="165"/>
      <c r="AEE1366" s="165"/>
      <c r="AEF1366" s="165"/>
      <c r="AEG1366" s="165"/>
      <c r="AEH1366" s="165"/>
      <c r="AEI1366" s="165"/>
      <c r="AEJ1366" s="165"/>
      <c r="AEK1366" s="165"/>
      <c r="AEL1366" s="165"/>
      <c r="AEM1366" s="165"/>
      <c r="AEN1366" s="165"/>
      <c r="AEO1366" s="165"/>
      <c r="AEP1366" s="165"/>
      <c r="AEQ1366" s="165"/>
      <c r="AER1366" s="165"/>
      <c r="AES1366" s="165"/>
      <c r="AET1366" s="165"/>
      <c r="AEU1366" s="165"/>
      <c r="AEV1366" s="165"/>
      <c r="AEW1366" s="165"/>
      <c r="AEX1366" s="165"/>
      <c r="AEY1366" s="165"/>
      <c r="AEZ1366" s="165"/>
      <c r="AFA1366" s="165"/>
      <c r="AFB1366" s="165"/>
      <c r="AFC1366" s="165"/>
      <c r="AFD1366" s="165"/>
      <c r="AFE1366" s="165"/>
      <c r="AFF1366" s="165"/>
      <c r="AFG1366" s="165"/>
      <c r="AFH1366" s="165"/>
      <c r="AFI1366" s="165"/>
      <c r="AFJ1366" s="165"/>
      <c r="AFK1366" s="165"/>
      <c r="AFL1366" s="165"/>
      <c r="AFM1366" s="165"/>
      <c r="AFN1366" s="165"/>
      <c r="AFO1366" s="165"/>
      <c r="AFP1366" s="165"/>
      <c r="AFQ1366" s="165"/>
      <c r="AFR1366" s="165"/>
      <c r="AFS1366" s="165"/>
      <c r="AFT1366" s="165"/>
      <c r="AFU1366" s="165"/>
      <c r="AFV1366" s="165"/>
      <c r="AFW1366" s="165"/>
      <c r="AFX1366" s="165"/>
      <c r="AFY1366" s="165"/>
      <c r="AFZ1366" s="165"/>
      <c r="AGA1366" s="165"/>
      <c r="AGB1366" s="165"/>
      <c r="AGC1366" s="165"/>
      <c r="AGD1366" s="165"/>
      <c r="AGE1366" s="165"/>
      <c r="AGF1366" s="165"/>
      <c r="AGG1366" s="165"/>
      <c r="AGH1366" s="165"/>
      <c r="AGI1366" s="165"/>
      <c r="AGJ1366" s="165"/>
      <c r="AGK1366" s="165"/>
      <c r="AGL1366" s="165"/>
      <c r="AGM1366" s="165"/>
      <c r="AGN1366" s="165"/>
      <c r="AGO1366" s="165"/>
      <c r="AGP1366" s="165"/>
      <c r="AGQ1366" s="165"/>
      <c r="AGR1366" s="165"/>
      <c r="AGS1366" s="165"/>
      <c r="AGT1366" s="165"/>
      <c r="AGU1366" s="165"/>
      <c r="AGV1366" s="165"/>
      <c r="AGW1366" s="165"/>
      <c r="AGX1366" s="165"/>
      <c r="AGY1366" s="165"/>
      <c r="AGZ1366" s="165"/>
      <c r="AHA1366" s="165"/>
      <c r="AHB1366" s="165"/>
      <c r="AHC1366" s="165"/>
      <c r="AHD1366" s="165"/>
      <c r="AHE1366" s="165"/>
      <c r="AHF1366" s="165"/>
      <c r="AHG1366" s="165"/>
      <c r="AHH1366" s="165"/>
      <c r="AHI1366" s="165"/>
      <c r="AHJ1366" s="165"/>
      <c r="AHK1366" s="165"/>
      <c r="AHL1366" s="165"/>
      <c r="AHM1366" s="165"/>
      <c r="AHN1366" s="165"/>
      <c r="AHO1366" s="165"/>
      <c r="AHP1366" s="165"/>
      <c r="AHQ1366" s="165"/>
      <c r="AHR1366" s="165"/>
      <c r="AHS1366" s="165"/>
      <c r="AHT1366" s="165"/>
      <c r="AHU1366" s="165"/>
      <c r="AHV1366" s="165"/>
      <c r="AHW1366" s="165"/>
      <c r="AHX1366" s="165"/>
      <c r="AHY1366" s="165"/>
      <c r="AHZ1366" s="165"/>
      <c r="AIA1366" s="165"/>
      <c r="AIB1366" s="165"/>
      <c r="AIC1366" s="165"/>
      <c r="AID1366" s="165"/>
      <c r="AIE1366" s="165"/>
      <c r="AIF1366" s="165"/>
      <c r="AIG1366" s="165"/>
      <c r="AIH1366" s="165"/>
      <c r="AII1366" s="165"/>
      <c r="AIJ1366" s="165"/>
      <c r="AIK1366" s="165"/>
      <c r="AIL1366" s="165"/>
      <c r="AIM1366" s="165"/>
      <c r="AIN1366" s="165"/>
      <c r="AIO1366" s="165"/>
      <c r="AIP1366" s="165"/>
      <c r="AIQ1366" s="165"/>
      <c r="AIR1366" s="165"/>
      <c r="AIS1366" s="165"/>
      <c r="AIT1366" s="165"/>
      <c r="AIU1366" s="165"/>
      <c r="AIV1366" s="165"/>
      <c r="AIW1366" s="165"/>
      <c r="AIX1366" s="165"/>
      <c r="AIY1366" s="165"/>
      <c r="AIZ1366" s="165"/>
      <c r="AJA1366" s="165"/>
      <c r="AJB1366" s="165"/>
      <c r="AJC1366" s="165"/>
      <c r="AJD1366" s="165"/>
      <c r="AJE1366" s="165"/>
      <c r="AJF1366" s="165"/>
      <c r="AJG1366" s="165"/>
      <c r="AJH1366" s="165"/>
      <c r="AJI1366" s="165"/>
      <c r="AJJ1366" s="165"/>
      <c r="AJK1366" s="165"/>
      <c r="AJL1366" s="165"/>
      <c r="AJM1366" s="165"/>
      <c r="AJN1366" s="165"/>
      <c r="AJO1366" s="165"/>
      <c r="AJP1366" s="165"/>
      <c r="AJQ1366" s="165"/>
      <c r="AJR1366" s="165"/>
      <c r="AJS1366" s="165"/>
      <c r="AJT1366" s="165"/>
      <c r="AJU1366" s="165"/>
      <c r="AJV1366" s="165"/>
      <c r="AJW1366" s="165"/>
      <c r="AJX1366" s="165"/>
      <c r="AJY1366" s="165"/>
      <c r="AJZ1366" s="165"/>
      <c r="AKA1366" s="165"/>
      <c r="AKB1366" s="165"/>
      <c r="AKC1366" s="165"/>
      <c r="AKD1366" s="165"/>
      <c r="AKE1366" s="165"/>
      <c r="AKF1366" s="165"/>
      <c r="AKG1366" s="165"/>
      <c r="AKH1366" s="165"/>
      <c r="AKI1366" s="165"/>
      <c r="AKJ1366" s="165"/>
      <c r="AKK1366" s="165"/>
      <c r="AKL1366" s="165"/>
      <c r="AKM1366" s="165"/>
      <c r="AKN1366" s="165"/>
      <c r="AKO1366" s="165"/>
      <c r="AKP1366" s="165"/>
      <c r="AKQ1366" s="165"/>
      <c r="AKR1366" s="165"/>
      <c r="AKS1366" s="165"/>
      <c r="AKT1366" s="165"/>
      <c r="AKU1366" s="165"/>
      <c r="AKV1366" s="165"/>
      <c r="AKW1366" s="165"/>
      <c r="AKX1366" s="165"/>
      <c r="AKY1366" s="165"/>
      <c r="AKZ1366" s="165"/>
      <c r="ALA1366" s="165"/>
      <c r="ALB1366" s="165"/>
      <c r="ALC1366" s="165"/>
      <c r="ALD1366" s="165"/>
      <c r="ALE1366" s="165"/>
      <c r="ALF1366" s="165"/>
      <c r="ALG1366" s="165"/>
      <c r="ALH1366" s="165"/>
      <c r="ALI1366" s="165"/>
      <c r="ALJ1366" s="165"/>
      <c r="ALK1366" s="165"/>
      <c r="ALL1366" s="165"/>
      <c r="ALM1366" s="165"/>
      <c r="ALN1366" s="165"/>
      <c r="ALO1366" s="165"/>
      <c r="ALP1366" s="165"/>
      <c r="ALQ1366" s="165"/>
      <c r="ALR1366" s="165"/>
      <c r="ALS1366" s="165"/>
      <c r="ALT1366" s="165"/>
      <c r="ALU1366" s="165"/>
      <c r="ALV1366" s="165"/>
      <c r="ALW1366" s="165"/>
      <c r="ALX1366" s="165"/>
      <c r="ALY1366" s="165"/>
      <c r="ALZ1366" s="165"/>
      <c r="AMA1366" s="165"/>
      <c r="AMB1366" s="165"/>
      <c r="AMC1366" s="165"/>
      <c r="AMD1366" s="165"/>
      <c r="AME1366" s="165"/>
      <c r="AMF1366" s="165"/>
      <c r="AMG1366" s="165"/>
      <c r="AMH1366" s="165"/>
      <c r="AMI1366" s="165"/>
      <c r="AMJ1366" s="165"/>
      <c r="AMK1366" s="165"/>
      <c r="AML1366" s="165"/>
      <c r="AMM1366" s="165"/>
      <c r="AMN1366" s="165"/>
      <c r="AMO1366" s="165"/>
      <c r="AMP1366" s="165"/>
      <c r="AMQ1366" s="165"/>
      <c r="AMR1366" s="165"/>
      <c r="AMS1366" s="165"/>
      <c r="AMT1366" s="165"/>
      <c r="AMU1366" s="165"/>
      <c r="AMV1366" s="165"/>
      <c r="AMW1366" s="165"/>
      <c r="AMX1366" s="165"/>
      <c r="AMY1366" s="165"/>
      <c r="AMZ1366" s="165"/>
      <c r="ANA1366" s="165"/>
      <c r="ANB1366" s="165"/>
      <c r="ANC1366" s="165"/>
      <c r="AND1366" s="165"/>
      <c r="ANE1366" s="165"/>
      <c r="ANF1366" s="165"/>
      <c r="ANG1366" s="165"/>
      <c r="ANH1366" s="165"/>
      <c r="ANI1366" s="165"/>
      <c r="ANJ1366" s="165"/>
      <c r="ANK1366" s="165"/>
      <c r="ANL1366" s="165"/>
      <c r="ANM1366" s="165"/>
      <c r="ANN1366" s="165"/>
      <c r="ANO1366" s="165"/>
      <c r="ANP1366" s="165"/>
      <c r="ANQ1366" s="165"/>
      <c r="ANR1366" s="165"/>
      <c r="ANS1366" s="165"/>
      <c r="ANT1366" s="165"/>
      <c r="ANU1366" s="165"/>
      <c r="ANV1366" s="165"/>
      <c r="ANW1366" s="165"/>
      <c r="ANX1366" s="165"/>
      <c r="ANY1366" s="165"/>
      <c r="ANZ1366" s="165"/>
      <c r="AOA1366" s="165"/>
      <c r="AOB1366" s="165"/>
      <c r="AOC1366" s="165"/>
      <c r="AOD1366" s="165"/>
      <c r="AOE1366" s="165"/>
      <c r="AOF1366" s="165"/>
      <c r="AOG1366" s="165"/>
      <c r="AOH1366" s="165"/>
      <c r="AOI1366" s="165"/>
      <c r="AOJ1366" s="165"/>
      <c r="AOK1366" s="165"/>
      <c r="AOL1366" s="165"/>
      <c r="AOM1366" s="165"/>
      <c r="AON1366" s="165"/>
      <c r="AOO1366" s="165"/>
      <c r="AOP1366" s="165"/>
      <c r="AOQ1366" s="165"/>
      <c r="AOR1366" s="165"/>
      <c r="AOS1366" s="165"/>
      <c r="AOT1366" s="165"/>
      <c r="AOU1366" s="165"/>
      <c r="AOV1366" s="165"/>
      <c r="AOW1366" s="165"/>
      <c r="AOX1366" s="165"/>
      <c r="AOY1366" s="165"/>
      <c r="AOZ1366" s="165"/>
      <c r="APA1366" s="165"/>
      <c r="APB1366" s="165"/>
      <c r="APC1366" s="165"/>
      <c r="APD1366" s="165"/>
      <c r="APE1366" s="165"/>
      <c r="APF1366" s="165"/>
      <c r="APG1366" s="165"/>
      <c r="APH1366" s="165"/>
      <c r="API1366" s="165"/>
      <c r="APJ1366" s="165"/>
      <c r="APK1366" s="165"/>
      <c r="APL1366" s="165"/>
      <c r="APM1366" s="165"/>
      <c r="APN1366" s="165"/>
      <c r="APO1366" s="165"/>
      <c r="APP1366" s="165"/>
      <c r="APQ1366" s="165"/>
      <c r="APR1366" s="165"/>
      <c r="APS1366" s="165"/>
      <c r="APT1366" s="165"/>
      <c r="APU1366" s="165"/>
      <c r="APV1366" s="165"/>
      <c r="APW1366" s="165"/>
      <c r="APX1366" s="165"/>
      <c r="APY1366" s="165"/>
      <c r="APZ1366" s="165"/>
      <c r="AQA1366" s="165"/>
      <c r="AQB1366" s="165"/>
      <c r="AQC1366" s="165"/>
      <c r="AQD1366" s="165"/>
      <c r="AQE1366" s="165"/>
      <c r="AQF1366" s="165"/>
      <c r="AQG1366" s="165"/>
      <c r="AQH1366" s="165"/>
      <c r="AQI1366" s="165"/>
      <c r="AQJ1366" s="165"/>
      <c r="AQK1366" s="165"/>
      <c r="AQL1366" s="165"/>
      <c r="AQM1366" s="165"/>
      <c r="AQN1366" s="165"/>
      <c r="AQO1366" s="165"/>
      <c r="AQP1366" s="165"/>
      <c r="AQQ1366" s="165"/>
      <c r="AQR1366" s="165"/>
      <c r="AQS1366" s="165"/>
      <c r="AQT1366" s="165"/>
      <c r="AQU1366" s="165"/>
      <c r="AQV1366" s="165"/>
      <c r="AQW1366" s="165"/>
      <c r="AQX1366" s="165"/>
      <c r="AQY1366" s="165"/>
      <c r="AQZ1366" s="165"/>
      <c r="ARA1366" s="165"/>
      <c r="ARB1366" s="165"/>
      <c r="ARC1366" s="165"/>
      <c r="ARD1366" s="165"/>
      <c r="ARE1366" s="165"/>
      <c r="ARF1366" s="165"/>
      <c r="ARG1366" s="165"/>
      <c r="ARH1366" s="165"/>
      <c r="ARI1366" s="165"/>
      <c r="ARJ1366" s="165"/>
      <c r="ARK1366" s="165"/>
      <c r="ARL1366" s="165"/>
      <c r="ARM1366" s="165"/>
      <c r="ARN1366" s="165"/>
      <c r="ARO1366" s="165"/>
      <c r="ARP1366" s="165"/>
      <c r="ARQ1366" s="165"/>
      <c r="ARR1366" s="165"/>
      <c r="ARS1366" s="165"/>
      <c r="ART1366" s="165"/>
      <c r="ARU1366" s="165"/>
      <c r="ARV1366" s="165"/>
      <c r="ARW1366" s="165"/>
      <c r="ARX1366" s="165"/>
      <c r="ARY1366" s="165"/>
      <c r="ARZ1366" s="165"/>
      <c r="ASA1366" s="165"/>
      <c r="ASB1366" s="165"/>
      <c r="ASC1366" s="165"/>
      <c r="ASD1366" s="165"/>
      <c r="ASE1366" s="165"/>
      <c r="ASF1366" s="165"/>
      <c r="ASG1366" s="165"/>
      <c r="ASH1366" s="165"/>
      <c r="ASI1366" s="165"/>
      <c r="ASJ1366" s="165"/>
      <c r="ASK1366" s="165"/>
      <c r="ASL1366" s="165"/>
      <c r="ASM1366" s="165"/>
      <c r="ASN1366" s="165"/>
      <c r="ASO1366" s="165"/>
      <c r="ASP1366" s="165"/>
      <c r="ASQ1366" s="165"/>
      <c r="ASR1366" s="165"/>
      <c r="ASS1366" s="165"/>
      <c r="AST1366" s="165"/>
      <c r="ASU1366" s="165"/>
      <c r="ASV1366" s="165"/>
      <c r="ASW1366" s="165"/>
      <c r="ASX1366" s="165"/>
      <c r="ASY1366" s="165"/>
      <c r="ASZ1366" s="165"/>
      <c r="ATA1366" s="165"/>
      <c r="ATB1366" s="165"/>
      <c r="ATC1366" s="165"/>
      <c r="ATD1366" s="165"/>
      <c r="ATE1366" s="165"/>
      <c r="ATF1366" s="165"/>
      <c r="ATG1366" s="165"/>
      <c r="ATH1366" s="165"/>
      <c r="ATI1366" s="165"/>
      <c r="ATJ1366" s="165"/>
      <c r="ATK1366" s="165"/>
      <c r="ATL1366" s="165"/>
      <c r="ATM1366" s="165"/>
      <c r="ATN1366" s="165"/>
      <c r="ATO1366" s="165"/>
      <c r="ATP1366" s="165"/>
      <c r="ATQ1366" s="165"/>
      <c r="ATR1366" s="165"/>
      <c r="ATS1366" s="165"/>
      <c r="ATT1366" s="165"/>
      <c r="ATU1366" s="165"/>
      <c r="ATV1366" s="165"/>
      <c r="ATW1366" s="165"/>
      <c r="ATX1366" s="165"/>
      <c r="ATY1366" s="165"/>
      <c r="ATZ1366" s="165"/>
      <c r="AUA1366" s="165"/>
      <c r="AUB1366" s="165"/>
      <c r="AUC1366" s="165"/>
      <c r="AUD1366" s="165"/>
      <c r="AUE1366" s="165"/>
      <c r="AUF1366" s="165"/>
      <c r="AUG1366" s="165"/>
      <c r="AUH1366" s="165"/>
      <c r="AUI1366" s="165"/>
      <c r="AUJ1366" s="165"/>
      <c r="AUK1366" s="165"/>
      <c r="AUL1366" s="165"/>
      <c r="AUM1366" s="165"/>
      <c r="AUN1366" s="165"/>
      <c r="AUO1366" s="165"/>
      <c r="AUP1366" s="165"/>
      <c r="AUQ1366" s="165"/>
      <c r="AUR1366" s="165"/>
      <c r="AUS1366" s="165"/>
      <c r="AUT1366" s="165"/>
      <c r="AUU1366" s="165"/>
      <c r="AUV1366" s="165"/>
      <c r="AUW1366" s="165"/>
      <c r="AUX1366" s="165"/>
      <c r="AUY1366" s="165"/>
      <c r="AUZ1366" s="165"/>
      <c r="AVA1366" s="165"/>
      <c r="AVB1366" s="165"/>
      <c r="AVC1366" s="165"/>
      <c r="AVD1366" s="165"/>
      <c r="AVE1366" s="165"/>
      <c r="AVF1366" s="165"/>
      <c r="AVG1366" s="165"/>
      <c r="AVH1366" s="165"/>
      <c r="AVI1366" s="165"/>
      <c r="AVJ1366" s="165"/>
      <c r="AVK1366" s="165"/>
      <c r="AVL1366" s="165"/>
      <c r="AVM1366" s="165"/>
      <c r="AVN1366" s="165"/>
      <c r="AVO1366" s="165"/>
      <c r="AVP1366" s="165"/>
      <c r="AVQ1366" s="165"/>
      <c r="AVR1366" s="165"/>
      <c r="AVS1366" s="165"/>
      <c r="AVT1366" s="165"/>
      <c r="AVU1366" s="165"/>
      <c r="AVV1366" s="165"/>
      <c r="AVW1366" s="165"/>
      <c r="AVX1366" s="165"/>
      <c r="AVY1366" s="165"/>
      <c r="AVZ1366" s="165"/>
      <c r="AWA1366" s="165"/>
      <c r="AWB1366" s="165"/>
      <c r="AWC1366" s="165"/>
      <c r="AWD1366" s="165"/>
      <c r="AWE1366" s="165"/>
      <c r="AWF1366" s="165"/>
      <c r="AWG1366" s="165"/>
      <c r="AWH1366" s="165"/>
      <c r="AWI1366" s="165"/>
      <c r="AWJ1366" s="165"/>
      <c r="AWK1366" s="165"/>
      <c r="AWL1366" s="165"/>
      <c r="AWM1366" s="165"/>
      <c r="AWN1366" s="165"/>
      <c r="AWO1366" s="165"/>
      <c r="AWP1366" s="165"/>
      <c r="AWQ1366" s="165"/>
      <c r="AWR1366" s="165"/>
      <c r="AWS1366" s="165"/>
      <c r="AWT1366" s="165"/>
      <c r="AWU1366" s="165"/>
      <c r="AWV1366" s="165"/>
      <c r="AWW1366" s="165"/>
      <c r="AWX1366" s="165"/>
      <c r="AWY1366" s="165"/>
      <c r="AWZ1366" s="165"/>
      <c r="AXA1366" s="165"/>
      <c r="AXB1366" s="165"/>
      <c r="AXC1366" s="165"/>
      <c r="AXD1366" s="165"/>
      <c r="AXE1366" s="165"/>
      <c r="AXF1366" s="165"/>
      <c r="AXG1366" s="165"/>
      <c r="AXH1366" s="165"/>
      <c r="AXI1366" s="165"/>
      <c r="AXJ1366" s="165"/>
      <c r="AXK1366" s="165"/>
      <c r="AXL1366" s="165"/>
      <c r="AXM1366" s="165"/>
      <c r="AXN1366" s="165"/>
      <c r="AXO1366" s="165"/>
      <c r="AXP1366" s="165"/>
      <c r="AXQ1366" s="165"/>
      <c r="AXR1366" s="165"/>
      <c r="AXS1366" s="165"/>
      <c r="AXT1366" s="165"/>
      <c r="AXU1366" s="165"/>
      <c r="AXV1366" s="165"/>
      <c r="AXW1366" s="165"/>
      <c r="AXX1366" s="165"/>
      <c r="AXY1366" s="165"/>
      <c r="AXZ1366" s="165"/>
      <c r="AYA1366" s="165"/>
      <c r="AYB1366" s="165"/>
      <c r="AYC1366" s="165"/>
      <c r="AYD1366" s="165"/>
      <c r="AYE1366" s="165"/>
      <c r="AYF1366" s="165"/>
      <c r="AYG1366" s="165"/>
      <c r="AYH1366" s="165"/>
      <c r="AYI1366" s="165"/>
      <c r="AYJ1366" s="165"/>
      <c r="AYK1366" s="165"/>
      <c r="AYL1366" s="165"/>
      <c r="AYM1366" s="165"/>
      <c r="AYN1366" s="165"/>
      <c r="AYO1366" s="165"/>
      <c r="AYP1366" s="165"/>
      <c r="AYQ1366" s="165"/>
      <c r="AYR1366" s="165"/>
      <c r="AYS1366" s="165"/>
      <c r="AYT1366" s="165"/>
      <c r="AYU1366" s="165"/>
      <c r="AYV1366" s="165"/>
      <c r="AYW1366" s="165"/>
      <c r="AYX1366" s="165"/>
      <c r="AYY1366" s="165"/>
      <c r="AYZ1366" s="165"/>
      <c r="AZA1366" s="165"/>
      <c r="AZB1366" s="165"/>
      <c r="AZC1366" s="165"/>
      <c r="AZD1366" s="165"/>
      <c r="AZE1366" s="165"/>
      <c r="AZF1366" s="165"/>
      <c r="AZG1366" s="165"/>
      <c r="AZH1366" s="165"/>
      <c r="AZI1366" s="165"/>
      <c r="AZJ1366" s="165"/>
      <c r="AZK1366" s="165"/>
      <c r="AZL1366" s="165"/>
      <c r="AZM1366" s="165"/>
      <c r="AZN1366" s="165"/>
      <c r="AZO1366" s="165"/>
      <c r="AZP1366" s="165"/>
      <c r="AZQ1366" s="165"/>
      <c r="AZR1366" s="165"/>
      <c r="AZS1366" s="165"/>
      <c r="AZT1366" s="165"/>
      <c r="AZU1366" s="165"/>
      <c r="AZV1366" s="165"/>
      <c r="AZW1366" s="165"/>
      <c r="AZX1366" s="165"/>
      <c r="AZY1366" s="165"/>
      <c r="AZZ1366" s="165"/>
      <c r="BAA1366" s="165"/>
      <c r="BAB1366" s="165"/>
      <c r="BAC1366" s="165"/>
      <c r="BAD1366" s="165"/>
      <c r="BAE1366" s="165"/>
      <c r="BAF1366" s="165"/>
      <c r="BAG1366" s="165"/>
      <c r="BAH1366" s="165"/>
      <c r="BAI1366" s="165"/>
      <c r="BAJ1366" s="165"/>
      <c r="BAK1366" s="165"/>
      <c r="BAL1366" s="165"/>
      <c r="BAM1366" s="165"/>
      <c r="BAN1366" s="165"/>
      <c r="BAO1366" s="165"/>
      <c r="BAP1366" s="165"/>
      <c r="BAQ1366" s="165"/>
      <c r="BAR1366" s="165"/>
      <c r="BAS1366" s="165"/>
      <c r="BAT1366" s="165"/>
      <c r="BAU1366" s="165"/>
      <c r="BAV1366" s="165"/>
      <c r="BAW1366" s="165"/>
      <c r="BAX1366" s="165"/>
      <c r="BAY1366" s="165"/>
      <c r="BAZ1366" s="165"/>
      <c r="BBA1366" s="165"/>
      <c r="BBB1366" s="165"/>
      <c r="BBC1366" s="165"/>
      <c r="BBD1366" s="165"/>
      <c r="BBE1366" s="165"/>
      <c r="BBF1366" s="165"/>
      <c r="BBG1366" s="165"/>
      <c r="BBH1366" s="165"/>
      <c r="BBI1366" s="165"/>
      <c r="BBJ1366" s="165"/>
      <c r="BBK1366" s="165"/>
      <c r="BBL1366" s="165"/>
      <c r="BBM1366" s="165"/>
      <c r="BBN1366" s="165"/>
      <c r="BBO1366" s="165"/>
      <c r="BBP1366" s="165"/>
      <c r="BBQ1366" s="165"/>
      <c r="BBR1366" s="165"/>
      <c r="BBS1366" s="165"/>
      <c r="BBT1366" s="165"/>
      <c r="BBU1366" s="165"/>
      <c r="BBV1366" s="165"/>
      <c r="BBW1366" s="165"/>
      <c r="BBX1366" s="165"/>
      <c r="BBY1366" s="165"/>
      <c r="BBZ1366" s="165"/>
      <c r="BCA1366" s="165"/>
      <c r="BCB1366" s="165"/>
      <c r="BCC1366" s="165"/>
      <c r="BCD1366" s="165"/>
      <c r="BCE1366" s="165"/>
      <c r="BCF1366" s="165"/>
      <c r="BCG1366" s="165"/>
      <c r="BCH1366" s="165"/>
      <c r="BCI1366" s="165"/>
      <c r="BCJ1366" s="165"/>
      <c r="BCK1366" s="165"/>
      <c r="BCL1366" s="165"/>
      <c r="BCM1366" s="165"/>
      <c r="BCN1366" s="165"/>
      <c r="BCO1366" s="165"/>
      <c r="BCP1366" s="165"/>
      <c r="BCQ1366" s="165"/>
      <c r="BCR1366" s="165"/>
      <c r="BCS1366" s="165"/>
      <c r="BCT1366" s="165"/>
      <c r="BCU1366" s="165"/>
      <c r="BCV1366" s="165"/>
      <c r="BCW1366" s="165"/>
      <c r="BCX1366" s="165"/>
      <c r="BCY1366" s="165"/>
      <c r="BCZ1366" s="165"/>
      <c r="BDA1366" s="165"/>
      <c r="BDB1366" s="165"/>
      <c r="BDC1366" s="165"/>
      <c r="BDD1366" s="165"/>
      <c r="BDE1366" s="165"/>
      <c r="BDF1366" s="165"/>
      <c r="BDG1366" s="165"/>
      <c r="BDH1366" s="165"/>
      <c r="BDI1366" s="165"/>
      <c r="BDJ1366" s="165"/>
      <c r="BDK1366" s="165"/>
      <c r="BDL1366" s="165"/>
      <c r="BDM1366" s="165"/>
      <c r="BDN1366" s="165"/>
      <c r="BDO1366" s="165"/>
      <c r="BDP1366" s="165"/>
      <c r="BDQ1366" s="165"/>
      <c r="BDR1366" s="165"/>
      <c r="BDS1366" s="165"/>
      <c r="BDT1366" s="165"/>
      <c r="BDU1366" s="165"/>
      <c r="BDV1366" s="165"/>
      <c r="BDW1366" s="165"/>
      <c r="BDX1366" s="165"/>
      <c r="BDY1366" s="165"/>
      <c r="BDZ1366" s="165"/>
      <c r="BEA1366" s="165"/>
      <c r="BEB1366" s="165"/>
      <c r="BEC1366" s="165"/>
      <c r="BED1366" s="165"/>
      <c r="BEE1366" s="165"/>
      <c r="BEF1366" s="165"/>
      <c r="BEG1366" s="165"/>
      <c r="BEH1366" s="165"/>
      <c r="BEI1366" s="165"/>
      <c r="BEJ1366" s="165"/>
      <c r="BEK1366" s="165"/>
      <c r="BEL1366" s="165"/>
      <c r="BEM1366" s="165"/>
      <c r="BEN1366" s="165"/>
      <c r="BEO1366" s="165"/>
      <c r="BEP1366" s="165"/>
      <c r="BEQ1366" s="165"/>
      <c r="BER1366" s="165"/>
      <c r="BES1366" s="165"/>
      <c r="BET1366" s="165"/>
      <c r="BEU1366" s="165"/>
      <c r="BEV1366" s="165"/>
      <c r="BEW1366" s="165"/>
      <c r="BEX1366" s="165"/>
      <c r="BEY1366" s="165"/>
      <c r="BEZ1366" s="165"/>
      <c r="BFA1366" s="165"/>
      <c r="BFB1366" s="165"/>
      <c r="BFC1366" s="165"/>
      <c r="BFD1366" s="165"/>
      <c r="BFE1366" s="165"/>
      <c r="BFF1366" s="165"/>
      <c r="BFG1366" s="165"/>
      <c r="BFH1366" s="165"/>
      <c r="BFI1366" s="165"/>
      <c r="BFJ1366" s="165"/>
      <c r="BFK1366" s="165"/>
      <c r="BFL1366" s="165"/>
      <c r="BFM1366" s="165"/>
      <c r="BFN1366" s="165"/>
      <c r="BFO1366" s="165"/>
      <c r="BFP1366" s="165"/>
      <c r="BFQ1366" s="165"/>
      <c r="BFR1366" s="165"/>
      <c r="BFS1366" s="165"/>
      <c r="BFT1366" s="165"/>
      <c r="BFU1366" s="165"/>
      <c r="BFV1366" s="165"/>
      <c r="BFW1366" s="165"/>
      <c r="BFX1366" s="165"/>
      <c r="BFY1366" s="165"/>
      <c r="BFZ1366" s="165"/>
      <c r="BGA1366" s="165"/>
      <c r="BGB1366" s="165"/>
      <c r="BGC1366" s="165"/>
      <c r="BGD1366" s="165"/>
      <c r="BGE1366" s="165"/>
      <c r="BGF1366" s="165"/>
      <c r="BGG1366" s="165"/>
      <c r="BGH1366" s="165"/>
      <c r="BGI1366" s="165"/>
      <c r="BGJ1366" s="165"/>
      <c r="BGK1366" s="165"/>
      <c r="BGL1366" s="165"/>
      <c r="BGM1366" s="165"/>
      <c r="BGN1366" s="165"/>
      <c r="BGO1366" s="165"/>
      <c r="BGP1366" s="165"/>
      <c r="BGQ1366" s="165"/>
      <c r="BGR1366" s="165"/>
      <c r="BGS1366" s="165"/>
      <c r="BGT1366" s="165"/>
      <c r="BGU1366" s="165"/>
      <c r="BGV1366" s="165"/>
      <c r="BGW1366" s="165"/>
      <c r="BGX1366" s="165"/>
      <c r="BGY1366" s="165"/>
      <c r="BGZ1366" s="165"/>
      <c r="BHA1366" s="165"/>
      <c r="BHB1366" s="165"/>
      <c r="BHC1366" s="165"/>
      <c r="BHD1366" s="165"/>
      <c r="BHE1366" s="165"/>
      <c r="BHF1366" s="165"/>
      <c r="BHG1366" s="165"/>
      <c r="BHH1366" s="165"/>
      <c r="BHI1366" s="165"/>
      <c r="BHJ1366" s="165"/>
      <c r="BHK1366" s="165"/>
      <c r="BHL1366" s="165"/>
      <c r="BHM1366" s="165"/>
      <c r="BHN1366" s="165"/>
      <c r="BHO1366" s="165"/>
      <c r="BHP1366" s="165"/>
      <c r="BHQ1366" s="165"/>
      <c r="BHR1366" s="165"/>
      <c r="BHS1366" s="165"/>
      <c r="BHT1366" s="165"/>
      <c r="BHU1366" s="165"/>
      <c r="BHV1366" s="165"/>
      <c r="BHW1366" s="165"/>
      <c r="BHX1366" s="165"/>
      <c r="BHY1366" s="165"/>
      <c r="BHZ1366" s="165"/>
      <c r="BIA1366" s="165"/>
      <c r="BIB1366" s="165"/>
      <c r="BIC1366" s="165"/>
      <c r="BID1366" s="165"/>
      <c r="BIE1366" s="165"/>
      <c r="BIF1366" s="165"/>
      <c r="BIG1366" s="165"/>
      <c r="BIH1366" s="165"/>
      <c r="BII1366" s="165"/>
      <c r="BIJ1366" s="165"/>
      <c r="BIK1366" s="165"/>
      <c r="BIL1366" s="165"/>
      <c r="BIM1366" s="165"/>
      <c r="BIN1366" s="165"/>
      <c r="BIO1366" s="165"/>
      <c r="BIP1366" s="165"/>
      <c r="BIQ1366" s="165"/>
      <c r="BIR1366" s="165"/>
      <c r="BIS1366" s="165"/>
      <c r="BIT1366" s="165"/>
      <c r="BIU1366" s="165"/>
      <c r="BIV1366" s="165"/>
      <c r="BIW1366" s="165"/>
      <c r="BIX1366" s="165"/>
      <c r="BIY1366" s="165"/>
      <c r="BIZ1366" s="165"/>
      <c r="BJA1366" s="165"/>
      <c r="BJB1366" s="165"/>
      <c r="BJC1366" s="165"/>
      <c r="BJD1366" s="165"/>
      <c r="BJE1366" s="165"/>
      <c r="BJF1366" s="165"/>
      <c r="BJG1366" s="165"/>
      <c r="BJH1366" s="165"/>
      <c r="BJI1366" s="165"/>
      <c r="BJJ1366" s="165"/>
      <c r="BJK1366" s="165"/>
      <c r="BJL1366" s="165"/>
      <c r="BJM1366" s="165"/>
      <c r="BJN1366" s="165"/>
      <c r="BJO1366" s="165"/>
      <c r="BJP1366" s="165"/>
      <c r="BJQ1366" s="165"/>
      <c r="BJR1366" s="165"/>
      <c r="BJS1366" s="165"/>
      <c r="BJT1366" s="165"/>
      <c r="BJU1366" s="165"/>
      <c r="BJV1366" s="165"/>
      <c r="BJW1366" s="165"/>
      <c r="BJX1366" s="165"/>
      <c r="BJY1366" s="165"/>
      <c r="BJZ1366" s="165"/>
      <c r="BKA1366" s="165"/>
      <c r="BKB1366" s="165"/>
      <c r="BKC1366" s="165"/>
      <c r="BKD1366" s="165"/>
      <c r="BKE1366" s="165"/>
      <c r="BKF1366" s="165"/>
      <c r="BKG1366" s="165"/>
      <c r="BKH1366" s="165"/>
      <c r="BKI1366" s="165"/>
      <c r="BKJ1366" s="165"/>
      <c r="BKK1366" s="165"/>
      <c r="BKL1366" s="165"/>
      <c r="BKM1366" s="165"/>
      <c r="BKN1366" s="165"/>
      <c r="BKO1366" s="165"/>
      <c r="BKP1366" s="165"/>
      <c r="BKQ1366" s="165"/>
      <c r="BKR1366" s="165"/>
      <c r="BKS1366" s="165"/>
      <c r="BKT1366" s="165"/>
      <c r="BKU1366" s="165"/>
      <c r="BKV1366" s="165"/>
      <c r="BKW1366" s="165"/>
      <c r="BKX1366" s="165"/>
      <c r="BKY1366" s="165"/>
      <c r="BKZ1366" s="165"/>
      <c r="BLA1366" s="165"/>
      <c r="BLB1366" s="165"/>
      <c r="BLC1366" s="165"/>
      <c r="BLD1366" s="165"/>
      <c r="BLE1366" s="165"/>
      <c r="BLF1366" s="165"/>
      <c r="BLG1366" s="165"/>
      <c r="BLH1366" s="165"/>
      <c r="BLI1366" s="165"/>
      <c r="BLJ1366" s="165"/>
      <c r="BLK1366" s="165"/>
      <c r="BLL1366" s="165"/>
      <c r="BLM1366" s="165"/>
      <c r="BLN1366" s="165"/>
      <c r="BLO1366" s="165"/>
      <c r="BLP1366" s="165"/>
      <c r="BLQ1366" s="165"/>
      <c r="BLR1366" s="165"/>
      <c r="BLS1366" s="165"/>
      <c r="BLT1366" s="165"/>
      <c r="BLU1366" s="165"/>
      <c r="BLV1366" s="165"/>
      <c r="BLW1366" s="165"/>
      <c r="BLX1366" s="165"/>
      <c r="BLY1366" s="165"/>
      <c r="BLZ1366" s="165"/>
      <c r="BMA1366" s="165"/>
      <c r="BMB1366" s="165"/>
      <c r="BMC1366" s="165"/>
      <c r="BMD1366" s="165"/>
      <c r="BME1366" s="165"/>
      <c r="BMF1366" s="165"/>
      <c r="BMG1366" s="165"/>
      <c r="BMH1366" s="165"/>
      <c r="BMI1366" s="165"/>
      <c r="BMJ1366" s="165"/>
      <c r="BMK1366" s="165"/>
      <c r="BML1366" s="165"/>
      <c r="BMM1366" s="165"/>
      <c r="BMN1366" s="165"/>
      <c r="BMO1366" s="165"/>
      <c r="BMP1366" s="165"/>
      <c r="BMQ1366" s="165"/>
      <c r="BMR1366" s="165"/>
      <c r="BMS1366" s="165"/>
      <c r="BMT1366" s="165"/>
      <c r="BMU1366" s="165"/>
      <c r="BMV1366" s="165"/>
      <c r="BMW1366" s="165"/>
      <c r="BMX1366" s="165"/>
      <c r="BMY1366" s="165"/>
      <c r="BMZ1366" s="165"/>
      <c r="BNA1366" s="165"/>
      <c r="BNB1366" s="165"/>
      <c r="BNC1366" s="165"/>
      <c r="BND1366" s="165"/>
      <c r="BNE1366" s="165"/>
      <c r="BNF1366" s="165"/>
      <c r="BNG1366" s="165"/>
      <c r="BNH1366" s="165"/>
      <c r="BNI1366" s="165"/>
      <c r="BNJ1366" s="165"/>
      <c r="BNK1366" s="165"/>
      <c r="BNL1366" s="165"/>
      <c r="BNM1366" s="165"/>
      <c r="BNN1366" s="165"/>
      <c r="BNO1366" s="165"/>
      <c r="BNP1366" s="165"/>
      <c r="BNQ1366" s="165"/>
      <c r="BNR1366" s="165"/>
      <c r="BNS1366" s="165"/>
      <c r="BNT1366" s="165"/>
      <c r="BNU1366" s="165"/>
      <c r="BNV1366" s="165"/>
      <c r="BNW1366" s="165"/>
      <c r="BNX1366" s="165"/>
      <c r="BNY1366" s="165"/>
      <c r="BNZ1366" s="165"/>
      <c r="BOA1366" s="165"/>
      <c r="BOB1366" s="165"/>
      <c r="BOC1366" s="165"/>
      <c r="BOD1366" s="165"/>
      <c r="BOE1366" s="165"/>
      <c r="BOF1366" s="165"/>
      <c r="BOG1366" s="165"/>
      <c r="BOH1366" s="165"/>
      <c r="BOI1366" s="165"/>
      <c r="BOJ1366" s="165"/>
      <c r="BOK1366" s="165"/>
      <c r="BOL1366" s="165"/>
      <c r="BOM1366" s="165"/>
      <c r="BON1366" s="165"/>
      <c r="BOO1366" s="165"/>
      <c r="BOP1366" s="165"/>
      <c r="BOQ1366" s="165"/>
      <c r="BOR1366" s="165"/>
      <c r="BOS1366" s="165"/>
      <c r="BOT1366" s="165"/>
      <c r="BOU1366" s="165"/>
      <c r="BOV1366" s="165"/>
      <c r="BOW1366" s="165"/>
      <c r="BOX1366" s="165"/>
      <c r="BOY1366" s="165"/>
      <c r="BOZ1366" s="165"/>
      <c r="BPA1366" s="165"/>
      <c r="BPB1366" s="165"/>
      <c r="BPC1366" s="165"/>
      <c r="BPD1366" s="165"/>
      <c r="BPE1366" s="165"/>
      <c r="BPF1366" s="165"/>
      <c r="BPG1366" s="165"/>
      <c r="BPH1366" s="165"/>
      <c r="BPI1366" s="165"/>
      <c r="BPJ1366" s="165"/>
      <c r="BPK1366" s="165"/>
      <c r="BPL1366" s="165"/>
      <c r="BPM1366" s="165"/>
      <c r="BPN1366" s="165"/>
      <c r="BPO1366" s="165"/>
      <c r="BPP1366" s="165"/>
      <c r="BPQ1366" s="165"/>
      <c r="BPR1366" s="165"/>
      <c r="BPS1366" s="165"/>
      <c r="BPT1366" s="165"/>
      <c r="BPU1366" s="165"/>
      <c r="BPV1366" s="165"/>
      <c r="BPW1366" s="165"/>
      <c r="BPX1366" s="165"/>
      <c r="BPY1366" s="165"/>
      <c r="BPZ1366" s="165"/>
      <c r="BQA1366" s="165"/>
      <c r="BQB1366" s="165"/>
      <c r="BQC1366" s="165"/>
      <c r="BQD1366" s="165"/>
      <c r="BQE1366" s="165"/>
      <c r="BQF1366" s="165"/>
      <c r="BQG1366" s="165"/>
      <c r="BQH1366" s="165"/>
      <c r="BQI1366" s="165"/>
      <c r="BQJ1366" s="165"/>
      <c r="BQK1366" s="165"/>
      <c r="BQL1366" s="165"/>
      <c r="BQM1366" s="165"/>
      <c r="BQN1366" s="165"/>
      <c r="BQO1366" s="165"/>
      <c r="BQP1366" s="165"/>
      <c r="BQQ1366" s="165"/>
      <c r="BQR1366" s="165"/>
      <c r="BQS1366" s="165"/>
      <c r="BQT1366" s="165"/>
      <c r="BQU1366" s="165"/>
      <c r="BQV1366" s="165"/>
      <c r="BQW1366" s="165"/>
      <c r="BQX1366" s="165"/>
      <c r="BQY1366" s="165"/>
      <c r="BQZ1366" s="165"/>
      <c r="BRA1366" s="165"/>
      <c r="BRB1366" s="165"/>
      <c r="BRC1366" s="165"/>
      <c r="BRD1366" s="165"/>
      <c r="BRE1366" s="165"/>
      <c r="BRF1366" s="165"/>
      <c r="BRG1366" s="165"/>
      <c r="BRH1366" s="165"/>
      <c r="BRI1366" s="165"/>
      <c r="BRJ1366" s="165"/>
      <c r="BRK1366" s="165"/>
      <c r="BRL1366" s="165"/>
      <c r="BRM1366" s="165"/>
      <c r="BRN1366" s="165"/>
      <c r="BRO1366" s="165"/>
      <c r="BRP1366" s="165"/>
      <c r="BRQ1366" s="165"/>
      <c r="BRR1366" s="165"/>
      <c r="BRS1366" s="165"/>
      <c r="BRT1366" s="165"/>
      <c r="BRU1366" s="165"/>
      <c r="BRV1366" s="165"/>
      <c r="BRW1366" s="165"/>
      <c r="BRX1366" s="165"/>
      <c r="BRY1366" s="165"/>
      <c r="BRZ1366" s="165"/>
      <c r="BSA1366" s="165"/>
      <c r="BSB1366" s="165"/>
      <c r="BSC1366" s="165"/>
      <c r="BSD1366" s="165"/>
      <c r="BSE1366" s="165"/>
      <c r="BSF1366" s="165"/>
      <c r="BSG1366" s="165"/>
      <c r="BSH1366" s="165"/>
      <c r="BSI1366" s="165"/>
      <c r="BSJ1366" s="165"/>
      <c r="BSK1366" s="165"/>
      <c r="BSL1366" s="165"/>
      <c r="BSM1366" s="165"/>
      <c r="BSN1366" s="165"/>
      <c r="BSO1366" s="165"/>
      <c r="BSP1366" s="165"/>
      <c r="BSQ1366" s="165"/>
      <c r="BSR1366" s="165"/>
      <c r="BSS1366" s="165"/>
      <c r="BST1366" s="165"/>
      <c r="BSU1366" s="165"/>
      <c r="BSV1366" s="165"/>
      <c r="BSW1366" s="165"/>
      <c r="BSX1366" s="165"/>
      <c r="BSY1366" s="165"/>
      <c r="BSZ1366" s="165"/>
      <c r="BTA1366" s="165"/>
      <c r="BTB1366" s="165"/>
      <c r="BTC1366" s="165"/>
      <c r="BTD1366" s="165"/>
      <c r="BTE1366" s="165"/>
      <c r="BTF1366" s="165"/>
      <c r="BTG1366" s="165"/>
      <c r="BTH1366" s="165"/>
      <c r="BTI1366" s="165"/>
      <c r="BTJ1366" s="165"/>
      <c r="BTK1366" s="165"/>
      <c r="BTL1366" s="165"/>
      <c r="BTM1366" s="165"/>
      <c r="BTN1366" s="165"/>
      <c r="BTO1366" s="165"/>
      <c r="BTP1366" s="165"/>
      <c r="BTQ1366" s="165"/>
      <c r="BTR1366" s="165"/>
      <c r="BTS1366" s="165"/>
      <c r="BTT1366" s="165"/>
      <c r="BTU1366" s="165"/>
      <c r="BTV1366" s="165"/>
      <c r="BTW1366" s="165"/>
      <c r="BTX1366" s="165"/>
      <c r="BTY1366" s="165"/>
      <c r="BTZ1366" s="165"/>
      <c r="BUA1366" s="165"/>
      <c r="BUB1366" s="165"/>
      <c r="BUC1366" s="165"/>
      <c r="BUD1366" s="165"/>
      <c r="BUE1366" s="165"/>
      <c r="BUF1366" s="165"/>
      <c r="BUG1366" s="165"/>
      <c r="BUH1366" s="165"/>
      <c r="BUI1366" s="165"/>
      <c r="BUJ1366" s="165"/>
      <c r="BUK1366" s="165"/>
      <c r="BUL1366" s="165"/>
      <c r="BUM1366" s="165"/>
      <c r="BUN1366" s="165"/>
      <c r="BUO1366" s="165"/>
      <c r="BUP1366" s="165"/>
      <c r="BUQ1366" s="165"/>
      <c r="BUR1366" s="165"/>
      <c r="BUS1366" s="165"/>
      <c r="BUT1366" s="165"/>
      <c r="BUU1366" s="165"/>
      <c r="BUV1366" s="165"/>
      <c r="BUW1366" s="165"/>
      <c r="BUX1366" s="165"/>
      <c r="BUY1366" s="165"/>
      <c r="BUZ1366" s="165"/>
      <c r="BVA1366" s="165"/>
      <c r="BVB1366" s="165"/>
      <c r="BVC1366" s="165"/>
      <c r="BVD1366" s="165"/>
      <c r="BVE1366" s="165"/>
      <c r="BVF1366" s="165"/>
      <c r="BVG1366" s="165"/>
      <c r="BVH1366" s="165"/>
      <c r="BVI1366" s="165"/>
      <c r="BVJ1366" s="165"/>
      <c r="BVK1366" s="165"/>
      <c r="BVL1366" s="165"/>
      <c r="BVM1366" s="165"/>
      <c r="BVN1366" s="165"/>
      <c r="BVO1366" s="165"/>
      <c r="BVP1366" s="165"/>
      <c r="BVQ1366" s="165"/>
      <c r="BVR1366" s="165"/>
      <c r="BVS1366" s="165"/>
      <c r="BVT1366" s="165"/>
      <c r="BVU1366" s="165"/>
      <c r="BVV1366" s="165"/>
      <c r="BVW1366" s="165"/>
      <c r="BVX1366" s="165"/>
      <c r="BVY1366" s="165"/>
      <c r="BVZ1366" s="165"/>
      <c r="BWA1366" s="165"/>
      <c r="BWB1366" s="165"/>
      <c r="BWC1366" s="165"/>
      <c r="BWD1366" s="165"/>
      <c r="BWE1366" s="165"/>
      <c r="BWF1366" s="165"/>
      <c r="BWG1366" s="165"/>
      <c r="BWH1366" s="165"/>
      <c r="BWI1366" s="165"/>
      <c r="BWJ1366" s="165"/>
      <c r="BWK1366" s="165"/>
      <c r="BWL1366" s="165"/>
      <c r="BWM1366" s="165"/>
      <c r="BWN1366" s="165"/>
      <c r="BWO1366" s="165"/>
      <c r="BWP1366" s="165"/>
      <c r="BWQ1366" s="165"/>
      <c r="BWR1366" s="165"/>
      <c r="BWS1366" s="165"/>
      <c r="BWT1366" s="165"/>
      <c r="BWU1366" s="165"/>
      <c r="BWV1366" s="165"/>
      <c r="BWW1366" s="165"/>
      <c r="BWX1366" s="165"/>
      <c r="BWY1366" s="165"/>
      <c r="BWZ1366" s="165"/>
      <c r="BXA1366" s="165"/>
      <c r="BXB1366" s="165"/>
      <c r="BXC1366" s="165"/>
      <c r="BXD1366" s="165"/>
      <c r="BXE1366" s="165"/>
      <c r="BXF1366" s="165"/>
      <c r="BXG1366" s="165"/>
      <c r="BXH1366" s="165"/>
      <c r="BXI1366" s="165"/>
      <c r="BXJ1366" s="165"/>
      <c r="BXK1366" s="165"/>
      <c r="BXL1366" s="165"/>
      <c r="BXM1366" s="165"/>
      <c r="BXN1366" s="165"/>
      <c r="BXO1366" s="165"/>
      <c r="BXP1366" s="165"/>
      <c r="BXQ1366" s="165"/>
      <c r="BXR1366" s="165"/>
      <c r="BXS1366" s="165"/>
      <c r="BXT1366" s="165"/>
      <c r="BXU1366" s="165"/>
      <c r="BXV1366" s="165"/>
      <c r="BXW1366" s="165"/>
      <c r="BXX1366" s="165"/>
      <c r="BXY1366" s="165"/>
      <c r="BXZ1366" s="165"/>
      <c r="BYA1366" s="165"/>
      <c r="BYB1366" s="165"/>
      <c r="BYC1366" s="165"/>
      <c r="BYD1366" s="165"/>
      <c r="BYE1366" s="165"/>
      <c r="BYF1366" s="165"/>
      <c r="BYG1366" s="165"/>
      <c r="BYH1366" s="165"/>
      <c r="BYI1366" s="165"/>
      <c r="BYJ1366" s="165"/>
      <c r="BYK1366" s="165"/>
      <c r="BYL1366" s="165"/>
      <c r="BYM1366" s="165"/>
      <c r="BYN1366" s="165"/>
      <c r="BYO1366" s="165"/>
      <c r="BYP1366" s="165"/>
      <c r="BYQ1366" s="165"/>
      <c r="BYR1366" s="165"/>
      <c r="BYS1366" s="165"/>
      <c r="BYT1366" s="165"/>
      <c r="BYU1366" s="165"/>
      <c r="BYV1366" s="165"/>
      <c r="BYW1366" s="165"/>
      <c r="BYX1366" s="165"/>
      <c r="BYY1366" s="165"/>
      <c r="BYZ1366" s="165"/>
      <c r="BZA1366" s="165"/>
      <c r="BZB1366" s="165"/>
      <c r="BZC1366" s="165"/>
      <c r="BZD1366" s="165"/>
      <c r="BZE1366" s="165"/>
      <c r="BZF1366" s="165"/>
      <c r="BZG1366" s="165"/>
      <c r="BZH1366" s="165"/>
      <c r="BZI1366" s="165"/>
      <c r="BZJ1366" s="165"/>
      <c r="BZK1366" s="165"/>
      <c r="BZL1366" s="165"/>
      <c r="BZM1366" s="165"/>
      <c r="BZN1366" s="165"/>
      <c r="BZO1366" s="165"/>
      <c r="BZP1366" s="165"/>
      <c r="BZQ1366" s="165"/>
      <c r="BZR1366" s="165"/>
      <c r="BZS1366" s="165"/>
      <c r="BZT1366" s="165"/>
      <c r="BZU1366" s="165"/>
      <c r="BZV1366" s="165"/>
      <c r="BZW1366" s="165"/>
      <c r="BZX1366" s="165"/>
      <c r="BZY1366" s="165"/>
      <c r="BZZ1366" s="165"/>
      <c r="CAA1366" s="165"/>
      <c r="CAB1366" s="165"/>
      <c r="CAC1366" s="165"/>
      <c r="CAD1366" s="165"/>
      <c r="CAE1366" s="165"/>
      <c r="CAF1366" s="165"/>
      <c r="CAG1366" s="165"/>
      <c r="CAH1366" s="165"/>
      <c r="CAI1366" s="165"/>
      <c r="CAJ1366" s="165"/>
      <c r="CAK1366" s="165"/>
      <c r="CAL1366" s="165"/>
      <c r="CAM1366" s="165"/>
      <c r="CAN1366" s="165"/>
      <c r="CAO1366" s="165"/>
      <c r="CAP1366" s="165"/>
      <c r="CAQ1366" s="165"/>
      <c r="CAR1366" s="165"/>
      <c r="CAS1366" s="165"/>
      <c r="CAT1366" s="165"/>
      <c r="CAU1366" s="165"/>
      <c r="CAV1366" s="165"/>
      <c r="CAW1366" s="165"/>
      <c r="CAX1366" s="165"/>
      <c r="CAY1366" s="165"/>
      <c r="CAZ1366" s="165"/>
      <c r="CBA1366" s="165"/>
      <c r="CBB1366" s="165"/>
      <c r="CBC1366" s="165"/>
      <c r="CBD1366" s="165"/>
      <c r="CBE1366" s="165"/>
      <c r="CBF1366" s="165"/>
      <c r="CBG1366" s="165"/>
      <c r="CBH1366" s="165"/>
      <c r="CBI1366" s="165"/>
      <c r="CBJ1366" s="165"/>
      <c r="CBK1366" s="165"/>
      <c r="CBL1366" s="165"/>
      <c r="CBM1366" s="165"/>
      <c r="CBN1366" s="165"/>
      <c r="CBO1366" s="165"/>
      <c r="CBP1366" s="165"/>
      <c r="CBQ1366" s="165"/>
      <c r="CBR1366" s="165"/>
      <c r="CBS1366" s="165"/>
      <c r="CBT1366" s="165"/>
      <c r="CBU1366" s="165"/>
      <c r="CBV1366" s="165"/>
      <c r="CBW1366" s="165"/>
      <c r="CBX1366" s="165"/>
      <c r="CBY1366" s="165"/>
      <c r="CBZ1366" s="165"/>
      <c r="CCA1366" s="165"/>
      <c r="CCB1366" s="165"/>
      <c r="CCC1366" s="165"/>
      <c r="CCD1366" s="165"/>
      <c r="CCE1366" s="165"/>
      <c r="CCF1366" s="165"/>
      <c r="CCG1366" s="165"/>
      <c r="CCH1366" s="165"/>
      <c r="CCI1366" s="165"/>
      <c r="CCJ1366" s="165"/>
      <c r="CCK1366" s="165"/>
      <c r="CCL1366" s="165"/>
      <c r="CCM1366" s="165"/>
      <c r="CCN1366" s="165"/>
      <c r="CCO1366" s="165"/>
      <c r="CCP1366" s="165"/>
      <c r="CCQ1366" s="165"/>
      <c r="CCR1366" s="165"/>
      <c r="CCS1366" s="165"/>
      <c r="CCT1366" s="165"/>
      <c r="CCU1366" s="165"/>
      <c r="CCV1366" s="165"/>
      <c r="CCW1366" s="165"/>
      <c r="CCX1366" s="165"/>
      <c r="CCY1366" s="165"/>
      <c r="CCZ1366" s="165"/>
      <c r="CDA1366" s="165"/>
      <c r="CDB1366" s="165"/>
      <c r="CDC1366" s="165"/>
      <c r="CDD1366" s="165"/>
      <c r="CDE1366" s="165"/>
      <c r="CDF1366" s="165"/>
      <c r="CDG1366" s="165"/>
      <c r="CDH1366" s="165"/>
      <c r="CDI1366" s="165"/>
      <c r="CDJ1366" s="165"/>
      <c r="CDK1366" s="165"/>
      <c r="CDL1366" s="165"/>
      <c r="CDM1366" s="165"/>
      <c r="CDN1366" s="165"/>
      <c r="CDO1366" s="165"/>
      <c r="CDP1366" s="165"/>
      <c r="CDQ1366" s="165"/>
      <c r="CDR1366" s="165"/>
      <c r="CDS1366" s="165"/>
      <c r="CDT1366" s="165"/>
      <c r="CDU1366" s="165"/>
      <c r="CDV1366" s="165"/>
      <c r="CDW1366" s="165"/>
      <c r="CDX1366" s="165"/>
      <c r="CDY1366" s="165"/>
      <c r="CDZ1366" s="165"/>
      <c r="CEA1366" s="165"/>
      <c r="CEB1366" s="165"/>
      <c r="CEC1366" s="165"/>
      <c r="CED1366" s="165"/>
      <c r="CEE1366" s="165"/>
      <c r="CEF1366" s="165"/>
      <c r="CEG1366" s="165"/>
      <c r="CEH1366" s="165"/>
      <c r="CEI1366" s="165"/>
      <c r="CEJ1366" s="165"/>
      <c r="CEK1366" s="165"/>
      <c r="CEL1366" s="165"/>
      <c r="CEM1366" s="165"/>
      <c r="CEN1366" s="165"/>
      <c r="CEO1366" s="165"/>
      <c r="CEP1366" s="165"/>
      <c r="CEQ1366" s="165"/>
      <c r="CER1366" s="165"/>
      <c r="CES1366" s="165"/>
      <c r="CET1366" s="165"/>
      <c r="CEU1366" s="165"/>
      <c r="CEV1366" s="165"/>
      <c r="CEW1366" s="165"/>
      <c r="CEX1366" s="165"/>
      <c r="CEY1366" s="165"/>
      <c r="CEZ1366" s="165"/>
      <c r="CFA1366" s="165"/>
      <c r="CFB1366" s="165"/>
      <c r="CFC1366" s="165"/>
      <c r="CFD1366" s="165"/>
      <c r="CFE1366" s="165"/>
      <c r="CFF1366" s="165"/>
      <c r="CFG1366" s="165"/>
      <c r="CFH1366" s="165"/>
      <c r="CFI1366" s="165"/>
      <c r="CFJ1366" s="165"/>
      <c r="CFK1366" s="165"/>
      <c r="CFL1366" s="165"/>
      <c r="CFM1366" s="165"/>
      <c r="CFN1366" s="165"/>
      <c r="CFO1366" s="165"/>
      <c r="CFP1366" s="165"/>
      <c r="CFQ1366" s="165"/>
      <c r="CFR1366" s="165"/>
      <c r="CFS1366" s="165"/>
      <c r="CFT1366" s="165"/>
      <c r="CFU1366" s="165"/>
      <c r="CFV1366" s="165"/>
      <c r="CFW1366" s="165"/>
      <c r="CFX1366" s="165"/>
      <c r="CFY1366" s="165"/>
      <c r="CFZ1366" s="165"/>
      <c r="CGA1366" s="165"/>
      <c r="CGB1366" s="165"/>
      <c r="CGC1366" s="165"/>
      <c r="CGD1366" s="165"/>
      <c r="CGE1366" s="165"/>
      <c r="CGF1366" s="165"/>
      <c r="CGG1366" s="165"/>
      <c r="CGH1366" s="165"/>
      <c r="CGI1366" s="165"/>
      <c r="CGJ1366" s="165"/>
      <c r="CGK1366" s="165"/>
      <c r="CGL1366" s="165"/>
      <c r="CGM1366" s="165"/>
      <c r="CGN1366" s="165"/>
      <c r="CGO1366" s="165"/>
      <c r="CGP1366" s="165"/>
      <c r="CGQ1366" s="165"/>
      <c r="CGR1366" s="165"/>
      <c r="CGS1366" s="165"/>
      <c r="CGT1366" s="165"/>
      <c r="CGU1366" s="165"/>
      <c r="CGV1366" s="165"/>
      <c r="CGW1366" s="165"/>
      <c r="CGX1366" s="165"/>
      <c r="CGY1366" s="165"/>
      <c r="CGZ1366" s="165"/>
      <c r="CHA1366" s="165"/>
      <c r="CHB1366" s="165"/>
      <c r="CHC1366" s="165"/>
      <c r="CHD1366" s="165"/>
      <c r="CHE1366" s="165"/>
      <c r="CHF1366" s="165"/>
      <c r="CHG1366" s="165"/>
      <c r="CHH1366" s="165"/>
      <c r="CHI1366" s="165"/>
      <c r="CHJ1366" s="165"/>
      <c r="CHK1366" s="165"/>
      <c r="CHL1366" s="165"/>
      <c r="CHM1366" s="165"/>
      <c r="CHN1366" s="165"/>
      <c r="CHO1366" s="165"/>
      <c r="CHP1366" s="165"/>
      <c r="CHQ1366" s="165"/>
      <c r="CHR1366" s="165"/>
      <c r="CHS1366" s="165"/>
      <c r="CHT1366" s="165"/>
      <c r="CHU1366" s="165"/>
      <c r="CHV1366" s="165"/>
      <c r="CHW1366" s="165"/>
      <c r="CHX1366" s="165"/>
      <c r="CHY1366" s="165"/>
      <c r="CHZ1366" s="165"/>
      <c r="CIA1366" s="165"/>
      <c r="CIB1366" s="165"/>
      <c r="CIC1366" s="165"/>
      <c r="CID1366" s="165"/>
      <c r="CIE1366" s="165"/>
      <c r="CIF1366" s="165"/>
      <c r="CIG1366" s="165"/>
      <c r="CIH1366" s="165"/>
      <c r="CII1366" s="165"/>
      <c r="CIJ1366" s="165"/>
      <c r="CIK1366" s="165"/>
      <c r="CIL1366" s="165"/>
      <c r="CIM1366" s="165"/>
      <c r="CIN1366" s="165"/>
      <c r="CIO1366" s="165"/>
      <c r="CIP1366" s="165"/>
      <c r="CIQ1366" s="165"/>
      <c r="CIR1366" s="165"/>
      <c r="CIS1366" s="165"/>
      <c r="CIT1366" s="165"/>
      <c r="CIU1366" s="165"/>
      <c r="CIV1366" s="165"/>
      <c r="CIW1366" s="165"/>
      <c r="CIX1366" s="165"/>
      <c r="CIY1366" s="165"/>
      <c r="CIZ1366" s="165"/>
      <c r="CJA1366" s="165"/>
      <c r="CJB1366" s="165"/>
      <c r="CJC1366" s="165"/>
      <c r="CJD1366" s="165"/>
      <c r="CJE1366" s="165"/>
      <c r="CJF1366" s="165"/>
      <c r="CJG1366" s="165"/>
      <c r="CJH1366" s="165"/>
      <c r="CJI1366" s="165"/>
      <c r="CJJ1366" s="165"/>
      <c r="CJK1366" s="165"/>
      <c r="CJL1366" s="165"/>
      <c r="CJM1366" s="165"/>
      <c r="CJN1366" s="165"/>
      <c r="CJO1366" s="165"/>
      <c r="CJP1366" s="165"/>
      <c r="CJQ1366" s="165"/>
      <c r="CJR1366" s="165"/>
      <c r="CJS1366" s="165"/>
      <c r="CJT1366" s="165"/>
      <c r="CJU1366" s="165"/>
      <c r="CJV1366" s="165"/>
      <c r="CJW1366" s="165"/>
      <c r="CJX1366" s="165"/>
      <c r="CJY1366" s="165"/>
      <c r="CJZ1366" s="165"/>
      <c r="CKA1366" s="165"/>
      <c r="CKB1366" s="165"/>
      <c r="CKC1366" s="165"/>
      <c r="CKD1366" s="165"/>
      <c r="CKE1366" s="165"/>
      <c r="CKF1366" s="165"/>
      <c r="CKG1366" s="165"/>
      <c r="CKH1366" s="165"/>
      <c r="CKI1366" s="165"/>
      <c r="CKJ1366" s="165"/>
      <c r="CKK1366" s="165"/>
      <c r="CKL1366" s="165"/>
      <c r="CKM1366" s="165"/>
      <c r="CKN1366" s="165"/>
      <c r="CKO1366" s="165"/>
      <c r="CKP1366" s="165"/>
      <c r="CKQ1366" s="165"/>
      <c r="CKR1366" s="165"/>
      <c r="CKS1366" s="165"/>
      <c r="CKT1366" s="165"/>
      <c r="CKU1366" s="165"/>
      <c r="CKV1366" s="165"/>
      <c r="CKW1366" s="165"/>
      <c r="CKX1366" s="165"/>
      <c r="CKY1366" s="165"/>
      <c r="CKZ1366" s="165"/>
      <c r="CLA1366" s="165"/>
      <c r="CLB1366" s="165"/>
      <c r="CLC1366" s="165"/>
      <c r="CLD1366" s="165"/>
      <c r="CLE1366" s="165"/>
      <c r="CLF1366" s="165"/>
      <c r="CLG1366" s="165"/>
      <c r="CLH1366" s="165"/>
      <c r="CLI1366" s="165"/>
      <c r="CLJ1366" s="165"/>
      <c r="CLK1366" s="165"/>
      <c r="CLL1366" s="165"/>
      <c r="CLM1366" s="165"/>
      <c r="CLN1366" s="165"/>
      <c r="CLO1366" s="165"/>
      <c r="CLP1366" s="165"/>
      <c r="CLQ1366" s="165"/>
      <c r="CLR1366" s="165"/>
      <c r="CLS1366" s="165"/>
      <c r="CLT1366" s="165"/>
      <c r="CLU1366" s="165"/>
      <c r="CLV1366" s="165"/>
      <c r="CLW1366" s="165"/>
      <c r="CLX1366" s="165"/>
      <c r="CLY1366" s="165"/>
      <c r="CLZ1366" s="165"/>
      <c r="CMA1366" s="165"/>
      <c r="CMB1366" s="165"/>
      <c r="CMC1366" s="165"/>
      <c r="CMD1366" s="165"/>
      <c r="CME1366" s="165"/>
      <c r="CMF1366" s="165"/>
      <c r="CMG1366" s="165"/>
      <c r="CMH1366" s="165"/>
      <c r="CMI1366" s="165"/>
      <c r="CMJ1366" s="165"/>
      <c r="CMK1366" s="165"/>
      <c r="CML1366" s="165"/>
      <c r="CMM1366" s="165"/>
      <c r="CMN1366" s="165"/>
      <c r="CMO1366" s="165"/>
      <c r="CMP1366" s="165"/>
      <c r="CMQ1366" s="165"/>
      <c r="CMR1366" s="165"/>
      <c r="CMS1366" s="165"/>
      <c r="CMT1366" s="165"/>
      <c r="CMU1366" s="165"/>
      <c r="CMV1366" s="165"/>
      <c r="CMW1366" s="165"/>
      <c r="CMX1366" s="165"/>
      <c r="CMY1366" s="165"/>
      <c r="CMZ1366" s="165"/>
      <c r="CNA1366" s="165"/>
      <c r="CNB1366" s="165"/>
      <c r="CNC1366" s="165"/>
      <c r="CND1366" s="165"/>
      <c r="CNE1366" s="165"/>
      <c r="CNF1366" s="165"/>
      <c r="CNG1366" s="165"/>
      <c r="CNH1366" s="165"/>
      <c r="CNI1366" s="165"/>
      <c r="CNJ1366" s="165"/>
      <c r="CNK1366" s="165"/>
      <c r="CNL1366" s="165"/>
      <c r="CNM1366" s="165"/>
      <c r="CNN1366" s="165"/>
      <c r="CNO1366" s="165"/>
      <c r="CNP1366" s="165"/>
      <c r="CNQ1366" s="165"/>
      <c r="CNR1366" s="165"/>
      <c r="CNS1366" s="165"/>
      <c r="CNT1366" s="165"/>
      <c r="CNU1366" s="165"/>
      <c r="CNV1366" s="165"/>
      <c r="CNW1366" s="165"/>
      <c r="CNX1366" s="165"/>
      <c r="CNY1366" s="165"/>
      <c r="CNZ1366" s="165"/>
      <c r="COA1366" s="165"/>
      <c r="COB1366" s="165"/>
      <c r="COC1366" s="165"/>
      <c r="COD1366" s="165"/>
      <c r="COE1366" s="165"/>
      <c r="COF1366" s="165"/>
      <c r="COG1366" s="165"/>
      <c r="COH1366" s="165"/>
      <c r="COI1366" s="165"/>
      <c r="COJ1366" s="165"/>
      <c r="COK1366" s="165"/>
      <c r="COL1366" s="165"/>
      <c r="COM1366" s="165"/>
      <c r="CON1366" s="165"/>
      <c r="COO1366" s="165"/>
      <c r="COP1366" s="165"/>
      <c r="COQ1366" s="165"/>
      <c r="COR1366" s="165"/>
      <c r="COS1366" s="165"/>
      <c r="COT1366" s="165"/>
      <c r="COU1366" s="165"/>
      <c r="COV1366" s="165"/>
      <c r="COW1366" s="165"/>
      <c r="COX1366" s="165"/>
      <c r="COY1366" s="165"/>
      <c r="COZ1366" s="165"/>
      <c r="CPA1366" s="165"/>
      <c r="CPB1366" s="165"/>
      <c r="CPC1366" s="165"/>
      <c r="CPD1366" s="165"/>
      <c r="CPE1366" s="165"/>
      <c r="CPF1366" s="165"/>
      <c r="CPG1366" s="165"/>
      <c r="CPH1366" s="165"/>
      <c r="CPI1366" s="165"/>
      <c r="CPJ1366" s="165"/>
      <c r="CPK1366" s="165"/>
      <c r="CPL1366" s="165"/>
      <c r="CPM1366" s="165"/>
      <c r="CPN1366" s="165"/>
      <c r="CPO1366" s="165"/>
      <c r="CPP1366" s="165"/>
      <c r="CPQ1366" s="165"/>
      <c r="CPR1366" s="165"/>
      <c r="CPS1366" s="165"/>
      <c r="CPT1366" s="165"/>
      <c r="CPU1366" s="165"/>
      <c r="CPV1366" s="165"/>
      <c r="CPW1366" s="165"/>
      <c r="CPX1366" s="165"/>
      <c r="CPY1366" s="165"/>
      <c r="CPZ1366" s="165"/>
      <c r="CQA1366" s="165"/>
      <c r="CQB1366" s="165"/>
      <c r="CQC1366" s="165"/>
      <c r="CQD1366" s="165"/>
      <c r="CQE1366" s="165"/>
      <c r="CQF1366" s="165"/>
      <c r="CQG1366" s="165"/>
      <c r="CQH1366" s="165"/>
      <c r="CQI1366" s="165"/>
      <c r="CQJ1366" s="165"/>
      <c r="CQK1366" s="165"/>
      <c r="CQL1366" s="165"/>
      <c r="CQM1366" s="165"/>
      <c r="CQN1366" s="165"/>
      <c r="CQO1366" s="165"/>
      <c r="CQP1366" s="165"/>
      <c r="CQQ1366" s="165"/>
      <c r="CQR1366" s="165"/>
      <c r="CQS1366" s="165"/>
      <c r="CQT1366" s="165"/>
      <c r="CQU1366" s="165"/>
      <c r="CQV1366" s="165"/>
      <c r="CQW1366" s="165"/>
      <c r="CQX1366" s="165"/>
      <c r="CQY1366" s="165"/>
      <c r="CQZ1366" s="165"/>
      <c r="CRA1366" s="165"/>
      <c r="CRB1366" s="165"/>
      <c r="CRC1366" s="165"/>
      <c r="CRD1366" s="165"/>
      <c r="CRE1366" s="165"/>
      <c r="CRF1366" s="165"/>
      <c r="CRG1366" s="165"/>
      <c r="CRH1366" s="165"/>
      <c r="CRI1366" s="165"/>
      <c r="CRJ1366" s="165"/>
      <c r="CRK1366" s="165"/>
      <c r="CRL1366" s="165"/>
      <c r="CRM1366" s="165"/>
      <c r="CRN1366" s="165"/>
      <c r="CRO1366" s="165"/>
      <c r="CRP1366" s="165"/>
      <c r="CRQ1366" s="165"/>
      <c r="CRR1366" s="165"/>
      <c r="CRS1366" s="165"/>
      <c r="CRT1366" s="165"/>
      <c r="CRU1366" s="165"/>
      <c r="CRV1366" s="165"/>
      <c r="CRW1366" s="165"/>
      <c r="CRX1366" s="165"/>
      <c r="CRY1366" s="165"/>
      <c r="CRZ1366" s="165"/>
      <c r="CSA1366" s="165"/>
      <c r="CSB1366" s="165"/>
      <c r="CSC1366" s="165"/>
      <c r="CSD1366" s="165"/>
      <c r="CSE1366" s="165"/>
      <c r="CSF1366" s="165"/>
      <c r="CSG1366" s="165"/>
      <c r="CSH1366" s="165"/>
      <c r="CSI1366" s="165"/>
      <c r="CSJ1366" s="165"/>
      <c r="CSK1366" s="165"/>
      <c r="CSL1366" s="165"/>
      <c r="CSM1366" s="165"/>
      <c r="CSN1366" s="165"/>
      <c r="CSO1366" s="165"/>
      <c r="CSP1366" s="165"/>
      <c r="CSQ1366" s="165"/>
      <c r="CSR1366" s="165"/>
      <c r="CSS1366" s="165"/>
      <c r="CST1366" s="165"/>
      <c r="CSU1366" s="165"/>
      <c r="CSV1366" s="165"/>
      <c r="CSW1366" s="165"/>
      <c r="CSX1366" s="165"/>
      <c r="CSY1366" s="165"/>
      <c r="CSZ1366" s="165"/>
      <c r="CTA1366" s="165"/>
      <c r="CTB1366" s="165"/>
      <c r="CTC1366" s="165"/>
      <c r="CTD1366" s="165"/>
      <c r="CTE1366" s="165"/>
      <c r="CTF1366" s="165"/>
      <c r="CTG1366" s="165"/>
      <c r="CTH1366" s="165"/>
      <c r="CTI1366" s="165"/>
      <c r="CTJ1366" s="165"/>
      <c r="CTK1366" s="165"/>
      <c r="CTL1366" s="165"/>
      <c r="CTM1366" s="165"/>
      <c r="CTN1366" s="165"/>
      <c r="CTO1366" s="165"/>
      <c r="CTP1366" s="165"/>
      <c r="CTQ1366" s="165"/>
      <c r="CTR1366" s="165"/>
      <c r="CTS1366" s="165"/>
      <c r="CTT1366" s="165"/>
      <c r="CTU1366" s="165"/>
      <c r="CTV1366" s="165"/>
      <c r="CTW1366" s="165"/>
      <c r="CTX1366" s="165"/>
      <c r="CTY1366" s="165"/>
      <c r="CTZ1366" s="165"/>
      <c r="CUA1366" s="165"/>
      <c r="CUB1366" s="165"/>
      <c r="CUC1366" s="165"/>
      <c r="CUD1366" s="165"/>
      <c r="CUE1366" s="165"/>
      <c r="CUF1366" s="165"/>
      <c r="CUG1366" s="165"/>
      <c r="CUH1366" s="165"/>
      <c r="CUI1366" s="165"/>
      <c r="CUJ1366" s="165"/>
      <c r="CUK1366" s="165"/>
      <c r="CUL1366" s="165"/>
      <c r="CUM1366" s="165"/>
      <c r="CUN1366" s="165"/>
      <c r="CUO1366" s="165"/>
      <c r="CUP1366" s="165"/>
      <c r="CUQ1366" s="165"/>
      <c r="CUR1366" s="165"/>
      <c r="CUS1366" s="165"/>
      <c r="CUT1366" s="165"/>
      <c r="CUU1366" s="165"/>
      <c r="CUV1366" s="165"/>
      <c r="CUW1366" s="165"/>
      <c r="CUX1366" s="165"/>
      <c r="CUY1366" s="165"/>
      <c r="CUZ1366" s="165"/>
      <c r="CVA1366" s="165"/>
      <c r="CVB1366" s="165"/>
      <c r="CVC1366" s="165"/>
      <c r="CVD1366" s="165"/>
      <c r="CVE1366" s="165"/>
      <c r="CVF1366" s="165"/>
      <c r="CVG1366" s="165"/>
      <c r="CVH1366" s="165"/>
      <c r="CVI1366" s="165"/>
      <c r="CVJ1366" s="165"/>
      <c r="CVK1366" s="165"/>
      <c r="CVL1366" s="165"/>
      <c r="CVM1366" s="165"/>
      <c r="CVN1366" s="165"/>
      <c r="CVO1366" s="165"/>
      <c r="CVP1366" s="165"/>
      <c r="CVQ1366" s="165"/>
      <c r="CVR1366" s="165"/>
      <c r="CVS1366" s="165"/>
      <c r="CVT1366" s="165"/>
      <c r="CVU1366" s="165"/>
      <c r="CVV1366" s="165"/>
      <c r="CVW1366" s="165"/>
      <c r="CVX1366" s="165"/>
      <c r="CVY1366" s="165"/>
      <c r="CVZ1366" s="165"/>
      <c r="CWA1366" s="165"/>
      <c r="CWB1366" s="165"/>
      <c r="CWC1366" s="165"/>
      <c r="CWD1366" s="165"/>
      <c r="CWE1366" s="165"/>
      <c r="CWF1366" s="165"/>
      <c r="CWG1366" s="165"/>
      <c r="CWH1366" s="165"/>
      <c r="CWI1366" s="165"/>
      <c r="CWJ1366" s="165"/>
      <c r="CWK1366" s="165"/>
      <c r="CWL1366" s="165"/>
      <c r="CWM1366" s="165"/>
      <c r="CWN1366" s="165"/>
      <c r="CWO1366" s="165"/>
      <c r="CWP1366" s="165"/>
      <c r="CWQ1366" s="165"/>
      <c r="CWR1366" s="165"/>
      <c r="CWS1366" s="165"/>
      <c r="CWT1366" s="165"/>
      <c r="CWU1366" s="165"/>
      <c r="CWV1366" s="165"/>
      <c r="CWW1366" s="165"/>
      <c r="CWX1366" s="165"/>
      <c r="CWY1366" s="165"/>
      <c r="CWZ1366" s="165"/>
      <c r="CXA1366" s="165"/>
      <c r="CXB1366" s="165"/>
      <c r="CXC1366" s="165"/>
      <c r="CXD1366" s="165"/>
      <c r="CXE1366" s="165"/>
      <c r="CXF1366" s="165"/>
      <c r="CXG1366" s="165"/>
      <c r="CXH1366" s="165"/>
      <c r="CXI1366" s="165"/>
      <c r="CXJ1366" s="165"/>
      <c r="CXK1366" s="165"/>
      <c r="CXL1366" s="165"/>
      <c r="CXM1366" s="165"/>
      <c r="CXN1366" s="165"/>
      <c r="CXO1366" s="165"/>
      <c r="CXP1366" s="165"/>
      <c r="CXQ1366" s="165"/>
      <c r="CXR1366" s="165"/>
      <c r="CXS1366" s="165"/>
      <c r="CXT1366" s="165"/>
      <c r="CXU1366" s="165"/>
      <c r="CXV1366" s="165"/>
      <c r="CXW1366" s="165"/>
      <c r="CXX1366" s="165"/>
      <c r="CXY1366" s="165"/>
      <c r="CXZ1366" s="165"/>
      <c r="CYA1366" s="165"/>
      <c r="CYB1366" s="165"/>
      <c r="CYC1366" s="165"/>
      <c r="CYD1366" s="165"/>
      <c r="CYE1366" s="165"/>
      <c r="CYF1366" s="165"/>
      <c r="CYG1366" s="165"/>
      <c r="CYH1366" s="165"/>
      <c r="CYI1366" s="165"/>
      <c r="CYJ1366" s="165"/>
      <c r="CYK1366" s="165"/>
      <c r="CYL1366" s="165"/>
      <c r="CYM1366" s="165"/>
      <c r="CYN1366" s="165"/>
      <c r="CYO1366" s="165"/>
      <c r="CYP1366" s="165"/>
      <c r="CYQ1366" s="165"/>
      <c r="CYR1366" s="165"/>
      <c r="CYS1366" s="165"/>
      <c r="CYT1366" s="165"/>
      <c r="CYU1366" s="165"/>
      <c r="CYV1366" s="165"/>
      <c r="CYW1366" s="165"/>
      <c r="CYX1366" s="165"/>
      <c r="CYY1366" s="165"/>
      <c r="CYZ1366" s="165"/>
      <c r="CZA1366" s="165"/>
      <c r="CZB1366" s="165"/>
      <c r="CZC1366" s="165"/>
      <c r="CZD1366" s="165"/>
      <c r="CZE1366" s="165"/>
      <c r="CZF1366" s="165"/>
      <c r="CZG1366" s="165"/>
      <c r="CZH1366" s="165"/>
      <c r="CZI1366" s="165"/>
      <c r="CZJ1366" s="165"/>
      <c r="CZK1366" s="165"/>
      <c r="CZL1366" s="165"/>
      <c r="CZM1366" s="165"/>
      <c r="CZN1366" s="165"/>
      <c r="CZO1366" s="165"/>
      <c r="CZP1366" s="165"/>
      <c r="CZQ1366" s="165"/>
      <c r="CZR1366" s="165"/>
      <c r="CZS1366" s="165"/>
      <c r="CZT1366" s="165"/>
      <c r="CZU1366" s="165"/>
      <c r="CZV1366" s="165"/>
      <c r="CZW1366" s="165"/>
      <c r="CZX1366" s="165"/>
      <c r="CZY1366" s="165"/>
      <c r="CZZ1366" s="165"/>
      <c r="DAA1366" s="165"/>
      <c r="DAB1366" s="165"/>
      <c r="DAC1366" s="165"/>
      <c r="DAD1366" s="165"/>
      <c r="DAE1366" s="165"/>
      <c r="DAF1366" s="165"/>
      <c r="DAG1366" s="165"/>
      <c r="DAH1366" s="165"/>
      <c r="DAI1366" s="165"/>
      <c r="DAJ1366" s="165"/>
      <c r="DAK1366" s="165"/>
      <c r="DAL1366" s="165"/>
      <c r="DAM1366" s="165"/>
      <c r="DAN1366" s="165"/>
      <c r="DAO1366" s="165"/>
      <c r="DAP1366" s="165"/>
      <c r="DAQ1366" s="165"/>
      <c r="DAR1366" s="165"/>
      <c r="DAS1366" s="165"/>
      <c r="DAT1366" s="165"/>
      <c r="DAU1366" s="165"/>
      <c r="DAV1366" s="165"/>
      <c r="DAW1366" s="165"/>
      <c r="DAX1366" s="165"/>
      <c r="DAY1366" s="165"/>
      <c r="DAZ1366" s="165"/>
      <c r="DBA1366" s="165"/>
      <c r="DBB1366" s="165"/>
      <c r="DBC1366" s="165"/>
      <c r="DBD1366" s="165"/>
      <c r="DBE1366" s="165"/>
      <c r="DBF1366" s="165"/>
      <c r="DBG1366" s="165"/>
      <c r="DBH1366" s="165"/>
      <c r="DBI1366" s="165"/>
      <c r="DBJ1366" s="165"/>
      <c r="DBK1366" s="165"/>
      <c r="DBL1366" s="165"/>
      <c r="DBM1366" s="165"/>
      <c r="DBN1366" s="165"/>
      <c r="DBO1366" s="165"/>
      <c r="DBP1366" s="165"/>
      <c r="DBQ1366" s="165"/>
      <c r="DBR1366" s="165"/>
      <c r="DBS1366" s="165"/>
      <c r="DBT1366" s="165"/>
      <c r="DBU1366" s="165"/>
      <c r="DBV1366" s="165"/>
      <c r="DBW1366" s="165"/>
      <c r="DBX1366" s="165"/>
      <c r="DBY1366" s="165"/>
      <c r="DBZ1366" s="165"/>
      <c r="DCA1366" s="165"/>
      <c r="DCB1366" s="165"/>
      <c r="DCC1366" s="165"/>
      <c r="DCD1366" s="165"/>
      <c r="DCE1366" s="165"/>
      <c r="DCF1366" s="165"/>
      <c r="DCG1366" s="165"/>
      <c r="DCH1366" s="165"/>
      <c r="DCI1366" s="165"/>
      <c r="DCJ1366" s="165"/>
      <c r="DCK1366" s="165"/>
      <c r="DCL1366" s="165"/>
      <c r="DCM1366" s="165"/>
      <c r="DCN1366" s="165"/>
      <c r="DCO1366" s="165"/>
      <c r="DCP1366" s="165"/>
      <c r="DCQ1366" s="165"/>
      <c r="DCR1366" s="165"/>
      <c r="DCS1366" s="165"/>
      <c r="DCT1366" s="165"/>
      <c r="DCU1366" s="165"/>
      <c r="DCV1366" s="165"/>
      <c r="DCW1366" s="165"/>
      <c r="DCX1366" s="165"/>
      <c r="DCY1366" s="165"/>
      <c r="DCZ1366" s="165"/>
      <c r="DDA1366" s="165"/>
      <c r="DDB1366" s="165"/>
      <c r="DDC1366" s="165"/>
      <c r="DDD1366" s="165"/>
      <c r="DDE1366" s="165"/>
      <c r="DDF1366" s="165"/>
      <c r="DDG1366" s="165"/>
      <c r="DDH1366" s="165"/>
      <c r="DDI1366" s="165"/>
      <c r="DDJ1366" s="165"/>
      <c r="DDK1366" s="165"/>
      <c r="DDL1366" s="165"/>
      <c r="DDM1366" s="165"/>
      <c r="DDN1366" s="165"/>
      <c r="DDO1366" s="165"/>
      <c r="DDP1366" s="165"/>
      <c r="DDQ1366" s="165"/>
      <c r="DDR1366" s="165"/>
      <c r="DDS1366" s="165"/>
      <c r="DDT1366" s="165"/>
      <c r="DDU1366" s="165"/>
      <c r="DDV1366" s="165"/>
      <c r="DDW1366" s="165"/>
      <c r="DDX1366" s="165"/>
      <c r="DDY1366" s="165"/>
      <c r="DDZ1366" s="165"/>
      <c r="DEA1366" s="165"/>
      <c r="DEB1366" s="165"/>
      <c r="DEC1366" s="165"/>
      <c r="DED1366" s="165"/>
      <c r="DEE1366" s="165"/>
      <c r="DEF1366" s="165"/>
      <c r="DEG1366" s="165"/>
      <c r="DEH1366" s="165"/>
      <c r="DEI1366" s="165"/>
      <c r="DEJ1366" s="165"/>
      <c r="DEK1366" s="165"/>
      <c r="DEL1366" s="165"/>
      <c r="DEM1366" s="165"/>
      <c r="DEN1366" s="165"/>
      <c r="DEO1366" s="165"/>
      <c r="DEP1366" s="165"/>
      <c r="DEQ1366" s="165"/>
      <c r="DER1366" s="165"/>
      <c r="DES1366" s="165"/>
      <c r="DET1366" s="165"/>
      <c r="DEU1366" s="165"/>
      <c r="DEV1366" s="165"/>
      <c r="DEW1366" s="165"/>
      <c r="DEX1366" s="165"/>
      <c r="DEY1366" s="165"/>
      <c r="DEZ1366" s="165"/>
      <c r="DFA1366" s="165"/>
      <c r="DFB1366" s="165"/>
      <c r="DFC1366" s="165"/>
      <c r="DFD1366" s="165"/>
      <c r="DFE1366" s="165"/>
      <c r="DFF1366" s="165"/>
      <c r="DFG1366" s="165"/>
      <c r="DFH1366" s="165"/>
      <c r="DFI1366" s="165"/>
      <c r="DFJ1366" s="165"/>
      <c r="DFK1366" s="165"/>
      <c r="DFL1366" s="165"/>
      <c r="DFM1366" s="165"/>
      <c r="DFN1366" s="165"/>
      <c r="DFO1366" s="165"/>
      <c r="DFP1366" s="165"/>
      <c r="DFQ1366" s="165"/>
      <c r="DFR1366" s="165"/>
      <c r="DFS1366" s="165"/>
      <c r="DFT1366" s="165"/>
      <c r="DFU1366" s="165"/>
      <c r="DFV1366" s="165"/>
      <c r="DFW1366" s="165"/>
      <c r="DFX1366" s="165"/>
      <c r="DFY1366" s="165"/>
      <c r="DFZ1366" s="165"/>
      <c r="DGA1366" s="165"/>
      <c r="DGB1366" s="165"/>
      <c r="DGC1366" s="165"/>
      <c r="DGD1366" s="165"/>
      <c r="DGE1366" s="165"/>
      <c r="DGF1366" s="165"/>
      <c r="DGG1366" s="165"/>
      <c r="DGH1366" s="165"/>
      <c r="DGI1366" s="165"/>
      <c r="DGJ1366" s="165"/>
      <c r="DGK1366" s="165"/>
      <c r="DGL1366" s="165"/>
      <c r="DGM1366" s="165"/>
      <c r="DGN1366" s="165"/>
      <c r="DGO1366" s="165"/>
      <c r="DGP1366" s="165"/>
      <c r="DGQ1366" s="165"/>
      <c r="DGR1366" s="165"/>
      <c r="DGS1366" s="165"/>
      <c r="DGT1366" s="165"/>
      <c r="DGU1366" s="165"/>
      <c r="DGV1366" s="165"/>
      <c r="DGW1366" s="165"/>
      <c r="DGX1366" s="165"/>
      <c r="DGY1366" s="165"/>
      <c r="DGZ1366" s="165"/>
      <c r="DHA1366" s="165"/>
      <c r="DHB1366" s="165"/>
      <c r="DHC1366" s="165"/>
      <c r="DHD1366" s="165"/>
      <c r="DHE1366" s="165"/>
      <c r="DHF1366" s="165"/>
      <c r="DHG1366" s="165"/>
      <c r="DHH1366" s="165"/>
      <c r="DHI1366" s="165"/>
      <c r="DHJ1366" s="165"/>
      <c r="DHK1366" s="165"/>
      <c r="DHL1366" s="165"/>
      <c r="DHM1366" s="165"/>
      <c r="DHN1366" s="165"/>
      <c r="DHO1366" s="165"/>
      <c r="DHP1366" s="165"/>
      <c r="DHQ1366" s="165"/>
      <c r="DHR1366" s="165"/>
      <c r="DHS1366" s="165"/>
      <c r="DHT1366" s="165"/>
      <c r="DHU1366" s="165"/>
      <c r="DHV1366" s="165"/>
      <c r="DHW1366" s="165"/>
      <c r="DHX1366" s="165"/>
      <c r="DHY1366" s="165"/>
      <c r="DHZ1366" s="165"/>
      <c r="DIA1366" s="165"/>
      <c r="DIB1366" s="165"/>
      <c r="DIC1366" s="165"/>
      <c r="DID1366" s="165"/>
      <c r="DIE1366" s="165"/>
      <c r="DIF1366" s="165"/>
      <c r="DIG1366" s="165"/>
      <c r="DIH1366" s="165"/>
      <c r="DII1366" s="165"/>
      <c r="DIJ1366" s="165"/>
      <c r="DIK1366" s="165"/>
      <c r="DIL1366" s="165"/>
      <c r="DIM1366" s="165"/>
      <c r="DIN1366" s="165"/>
      <c r="DIO1366" s="165"/>
      <c r="DIP1366" s="165"/>
      <c r="DIQ1366" s="165"/>
      <c r="DIR1366" s="165"/>
      <c r="DIS1366" s="165"/>
      <c r="DIT1366" s="165"/>
      <c r="DIU1366" s="165"/>
      <c r="DIV1366" s="165"/>
      <c r="DIW1366" s="165"/>
      <c r="DIX1366" s="165"/>
      <c r="DIY1366" s="165"/>
      <c r="DIZ1366" s="165"/>
      <c r="DJA1366" s="165"/>
      <c r="DJB1366" s="165"/>
      <c r="DJC1366" s="165"/>
      <c r="DJD1366" s="165"/>
      <c r="DJE1366" s="165"/>
      <c r="DJF1366" s="165"/>
      <c r="DJG1366" s="165"/>
      <c r="DJH1366" s="165"/>
      <c r="DJI1366" s="165"/>
      <c r="DJJ1366" s="165"/>
      <c r="DJK1366" s="165"/>
      <c r="DJL1366" s="165"/>
      <c r="DJM1366" s="165"/>
      <c r="DJN1366" s="165"/>
      <c r="DJO1366" s="165"/>
      <c r="DJP1366" s="165"/>
      <c r="DJQ1366" s="165"/>
      <c r="DJR1366" s="165"/>
      <c r="DJS1366" s="165"/>
      <c r="DJT1366" s="165"/>
      <c r="DJU1366" s="165"/>
      <c r="DJV1366" s="165"/>
      <c r="DJW1366" s="165"/>
      <c r="DJX1366" s="165"/>
      <c r="DJY1366" s="165"/>
      <c r="DJZ1366" s="165"/>
      <c r="DKA1366" s="165"/>
      <c r="DKB1366" s="165"/>
      <c r="DKC1366" s="165"/>
      <c r="DKD1366" s="165"/>
      <c r="DKE1366" s="165"/>
      <c r="DKF1366" s="165"/>
      <c r="DKG1366" s="165"/>
      <c r="DKH1366" s="165"/>
      <c r="DKI1366" s="165"/>
      <c r="DKJ1366" s="165"/>
      <c r="DKK1366" s="165"/>
      <c r="DKL1366" s="165"/>
      <c r="DKM1366" s="165"/>
      <c r="DKN1366" s="165"/>
      <c r="DKO1366" s="165"/>
      <c r="DKP1366" s="165"/>
      <c r="DKQ1366" s="165"/>
      <c r="DKR1366" s="165"/>
      <c r="DKS1366" s="165"/>
      <c r="DKT1366" s="165"/>
      <c r="DKU1366" s="165"/>
      <c r="DKV1366" s="165"/>
      <c r="DKW1366" s="165"/>
      <c r="DKX1366" s="165"/>
      <c r="DKY1366" s="165"/>
      <c r="DKZ1366" s="165"/>
      <c r="DLA1366" s="165"/>
      <c r="DLB1366" s="165"/>
      <c r="DLC1366" s="165"/>
      <c r="DLD1366" s="165"/>
      <c r="DLE1366" s="165"/>
      <c r="DLF1366" s="165"/>
      <c r="DLG1366" s="165"/>
      <c r="DLH1366" s="165"/>
      <c r="DLI1366" s="165"/>
      <c r="DLJ1366" s="165"/>
      <c r="DLK1366" s="165"/>
      <c r="DLL1366" s="165"/>
      <c r="DLM1366" s="165"/>
      <c r="DLN1366" s="165"/>
      <c r="DLO1366" s="165"/>
      <c r="DLP1366" s="165"/>
      <c r="DLQ1366" s="165"/>
      <c r="DLR1366" s="165"/>
      <c r="DLS1366" s="165"/>
      <c r="DLT1366" s="165"/>
      <c r="DLU1366" s="165"/>
      <c r="DLV1366" s="165"/>
      <c r="DLW1366" s="165"/>
      <c r="DLX1366" s="165"/>
      <c r="DLY1366" s="165"/>
      <c r="DLZ1366" s="165"/>
      <c r="DMA1366" s="165"/>
      <c r="DMB1366" s="165"/>
      <c r="DMC1366" s="165"/>
      <c r="DMD1366" s="165"/>
      <c r="DME1366" s="165"/>
      <c r="DMF1366" s="165"/>
      <c r="DMG1366" s="165"/>
      <c r="DMH1366" s="165"/>
      <c r="DMI1366" s="165"/>
      <c r="DMJ1366" s="165"/>
      <c r="DMK1366" s="165"/>
      <c r="DML1366" s="165"/>
      <c r="DMM1366" s="165"/>
      <c r="DMN1366" s="165"/>
      <c r="DMO1366" s="165"/>
      <c r="DMP1366" s="165"/>
      <c r="DMQ1366" s="165"/>
      <c r="DMR1366" s="165"/>
      <c r="DMS1366" s="165"/>
      <c r="DMT1366" s="165"/>
      <c r="DMU1366" s="165"/>
      <c r="DMV1366" s="165"/>
      <c r="DMW1366" s="165"/>
      <c r="DMX1366" s="165"/>
      <c r="DMY1366" s="165"/>
      <c r="DMZ1366" s="165"/>
      <c r="DNA1366" s="165"/>
      <c r="DNB1366" s="165"/>
      <c r="DNC1366" s="165"/>
      <c r="DND1366" s="165"/>
      <c r="DNE1366" s="165"/>
      <c r="DNF1366" s="165"/>
      <c r="DNG1366" s="165"/>
      <c r="DNH1366" s="165"/>
      <c r="DNI1366" s="165"/>
      <c r="DNJ1366" s="165"/>
      <c r="DNK1366" s="165"/>
      <c r="DNL1366" s="165"/>
      <c r="DNM1366" s="165"/>
      <c r="DNN1366" s="165"/>
      <c r="DNO1366" s="165"/>
      <c r="DNP1366" s="165"/>
      <c r="DNQ1366" s="165"/>
      <c r="DNR1366" s="165"/>
      <c r="DNS1366" s="165"/>
      <c r="DNT1366" s="165"/>
      <c r="DNU1366" s="165"/>
      <c r="DNV1366" s="165"/>
      <c r="DNW1366" s="165"/>
      <c r="DNX1366" s="165"/>
      <c r="DNY1366" s="165"/>
      <c r="DNZ1366" s="165"/>
      <c r="DOA1366" s="165"/>
      <c r="DOB1366" s="165"/>
      <c r="DOC1366" s="165"/>
      <c r="DOD1366" s="165"/>
      <c r="DOE1366" s="165"/>
      <c r="DOF1366" s="165"/>
      <c r="DOG1366" s="165"/>
      <c r="DOH1366" s="165"/>
      <c r="DOI1366" s="165"/>
      <c r="DOJ1366" s="165"/>
      <c r="DOK1366" s="165"/>
      <c r="DOL1366" s="165"/>
      <c r="DOM1366" s="165"/>
      <c r="DON1366" s="165"/>
      <c r="DOO1366" s="165"/>
      <c r="DOP1366" s="165"/>
      <c r="DOQ1366" s="165"/>
      <c r="DOR1366" s="165"/>
      <c r="DOS1366" s="165"/>
      <c r="DOT1366" s="165"/>
      <c r="DOU1366" s="165"/>
      <c r="DOV1366" s="165"/>
      <c r="DOW1366" s="165"/>
      <c r="DOX1366" s="165"/>
      <c r="DOY1366" s="165"/>
      <c r="DOZ1366" s="165"/>
      <c r="DPA1366" s="165"/>
      <c r="DPB1366" s="165"/>
      <c r="DPC1366" s="165"/>
      <c r="DPD1366" s="165"/>
      <c r="DPE1366" s="165"/>
      <c r="DPF1366" s="165"/>
      <c r="DPG1366" s="165"/>
      <c r="DPH1366" s="165"/>
      <c r="DPI1366" s="165"/>
      <c r="DPJ1366" s="165"/>
      <c r="DPK1366" s="165"/>
      <c r="DPL1366" s="165"/>
      <c r="DPM1366" s="165"/>
      <c r="DPN1366" s="165"/>
      <c r="DPO1366" s="165"/>
      <c r="DPP1366" s="165"/>
      <c r="DPQ1366" s="165"/>
      <c r="DPR1366" s="165"/>
      <c r="DPS1366" s="165"/>
      <c r="DPT1366" s="165"/>
      <c r="DPU1366" s="165"/>
      <c r="DPV1366" s="165"/>
      <c r="DPW1366" s="165"/>
      <c r="DPX1366" s="165"/>
      <c r="DPY1366" s="165"/>
      <c r="DPZ1366" s="165"/>
      <c r="DQA1366" s="165"/>
      <c r="DQB1366" s="165"/>
      <c r="DQC1366" s="165"/>
      <c r="DQD1366" s="165"/>
      <c r="DQE1366" s="165"/>
      <c r="DQF1366" s="165"/>
      <c r="DQG1366" s="165"/>
      <c r="DQH1366" s="165"/>
      <c r="DQI1366" s="165"/>
      <c r="DQJ1366" s="165"/>
      <c r="DQK1366" s="165"/>
      <c r="DQL1366" s="165"/>
      <c r="DQM1366" s="165"/>
      <c r="DQN1366" s="165"/>
      <c r="DQO1366" s="165"/>
      <c r="DQP1366" s="165"/>
      <c r="DQQ1366" s="165"/>
      <c r="DQR1366" s="165"/>
      <c r="DQS1366" s="165"/>
      <c r="DQT1366" s="165"/>
      <c r="DQU1366" s="165"/>
      <c r="DQV1366" s="165"/>
      <c r="DQW1366" s="165"/>
      <c r="DQX1366" s="165"/>
      <c r="DQY1366" s="165"/>
      <c r="DQZ1366" s="165"/>
      <c r="DRA1366" s="165"/>
      <c r="DRB1366" s="165"/>
      <c r="DRC1366" s="165"/>
      <c r="DRD1366" s="165"/>
      <c r="DRE1366" s="165"/>
      <c r="DRF1366" s="165"/>
      <c r="DRG1366" s="165"/>
      <c r="DRH1366" s="165"/>
      <c r="DRI1366" s="165"/>
      <c r="DRJ1366" s="165"/>
      <c r="DRK1366" s="165"/>
      <c r="DRL1366" s="165"/>
      <c r="DRM1366" s="165"/>
      <c r="DRN1366" s="165"/>
      <c r="DRO1366" s="165"/>
      <c r="DRP1366" s="165"/>
      <c r="DRQ1366" s="165"/>
      <c r="DRR1366" s="165"/>
      <c r="DRS1366" s="165"/>
      <c r="DRT1366" s="165"/>
      <c r="DRU1366" s="165"/>
      <c r="DRV1366" s="165"/>
      <c r="DRW1366" s="165"/>
      <c r="DRX1366" s="165"/>
      <c r="DRY1366" s="165"/>
      <c r="DRZ1366" s="165"/>
      <c r="DSA1366" s="165"/>
      <c r="DSB1366" s="165"/>
      <c r="DSC1366" s="165"/>
      <c r="DSD1366" s="165"/>
      <c r="DSE1366" s="165"/>
      <c r="DSF1366" s="165"/>
      <c r="DSG1366" s="165"/>
      <c r="DSH1366" s="165"/>
      <c r="DSI1366" s="165"/>
      <c r="DSJ1366" s="165"/>
      <c r="DSK1366" s="165"/>
      <c r="DSL1366" s="165"/>
      <c r="DSM1366" s="165"/>
      <c r="DSN1366" s="165"/>
      <c r="DSO1366" s="165"/>
      <c r="DSP1366" s="165"/>
      <c r="DSQ1366" s="165"/>
      <c r="DSR1366" s="165"/>
      <c r="DSS1366" s="165"/>
      <c r="DST1366" s="165"/>
      <c r="DSU1366" s="165"/>
      <c r="DSV1366" s="165"/>
      <c r="DSW1366" s="165"/>
      <c r="DSX1366" s="165"/>
      <c r="DSY1366" s="165"/>
      <c r="DSZ1366" s="165"/>
      <c r="DTA1366" s="165"/>
      <c r="DTB1366" s="165"/>
      <c r="DTC1366" s="165"/>
      <c r="DTD1366" s="165"/>
      <c r="DTE1366" s="165"/>
      <c r="DTF1366" s="165"/>
      <c r="DTG1366" s="165"/>
      <c r="DTH1366" s="165"/>
      <c r="DTI1366" s="165"/>
      <c r="DTJ1366" s="165"/>
      <c r="DTK1366" s="165"/>
      <c r="DTL1366" s="165"/>
      <c r="DTM1366" s="165"/>
      <c r="DTN1366" s="165"/>
      <c r="DTO1366" s="165"/>
      <c r="DTP1366" s="165"/>
      <c r="DTQ1366" s="165"/>
      <c r="DTR1366" s="165"/>
      <c r="DTS1366" s="165"/>
      <c r="DTT1366" s="165"/>
      <c r="DTU1366" s="165"/>
      <c r="DTV1366" s="165"/>
      <c r="DTW1366" s="165"/>
      <c r="DTX1366" s="165"/>
      <c r="DTY1366" s="165"/>
      <c r="DTZ1366" s="165"/>
      <c r="DUA1366" s="165"/>
      <c r="DUB1366" s="165"/>
      <c r="DUC1366" s="165"/>
      <c r="DUD1366" s="165"/>
      <c r="DUE1366" s="165"/>
      <c r="DUF1366" s="165"/>
      <c r="DUG1366" s="165"/>
      <c r="DUH1366" s="165"/>
      <c r="DUI1366" s="165"/>
      <c r="DUJ1366" s="165"/>
      <c r="DUK1366" s="165"/>
      <c r="DUL1366" s="165"/>
      <c r="DUM1366" s="165"/>
      <c r="DUN1366" s="165"/>
      <c r="DUO1366" s="165"/>
      <c r="DUP1366" s="165"/>
      <c r="DUQ1366" s="165"/>
      <c r="DUR1366" s="165"/>
      <c r="DUS1366" s="165"/>
      <c r="DUT1366" s="165"/>
      <c r="DUU1366" s="165"/>
      <c r="DUV1366" s="165"/>
      <c r="DUW1366" s="165"/>
      <c r="DUX1366" s="165"/>
      <c r="DUY1366" s="165"/>
      <c r="DUZ1366" s="165"/>
      <c r="DVA1366" s="165"/>
      <c r="DVB1366" s="165"/>
      <c r="DVC1366" s="165"/>
      <c r="DVD1366" s="165"/>
      <c r="DVE1366" s="165"/>
      <c r="DVF1366" s="165"/>
      <c r="DVG1366" s="165"/>
      <c r="DVH1366" s="165"/>
      <c r="DVI1366" s="165"/>
      <c r="DVJ1366" s="165"/>
      <c r="DVK1366" s="165"/>
      <c r="DVL1366" s="165"/>
      <c r="DVM1366" s="165"/>
      <c r="DVN1366" s="165"/>
      <c r="DVO1366" s="165"/>
      <c r="DVP1366" s="165"/>
      <c r="DVQ1366" s="165"/>
      <c r="DVR1366" s="165"/>
      <c r="DVS1366" s="165"/>
      <c r="DVT1366" s="165"/>
      <c r="DVU1366" s="165"/>
      <c r="DVV1366" s="165"/>
      <c r="DVW1366" s="165"/>
      <c r="DVX1366" s="165"/>
      <c r="DVY1366" s="165"/>
      <c r="DVZ1366" s="165"/>
      <c r="DWA1366" s="165"/>
      <c r="DWB1366" s="165"/>
      <c r="DWC1366" s="165"/>
      <c r="DWD1366" s="165"/>
      <c r="DWE1366" s="165"/>
      <c r="DWF1366" s="165"/>
      <c r="DWG1366" s="165"/>
      <c r="DWH1366" s="165"/>
      <c r="DWI1366" s="165"/>
      <c r="DWJ1366" s="165"/>
      <c r="DWK1366" s="165"/>
      <c r="DWL1366" s="165"/>
      <c r="DWM1366" s="165"/>
      <c r="DWN1366" s="165"/>
      <c r="DWO1366" s="165"/>
      <c r="DWP1366" s="165"/>
      <c r="DWQ1366" s="165"/>
      <c r="DWR1366" s="165"/>
      <c r="DWS1366" s="165"/>
      <c r="DWT1366" s="165"/>
      <c r="DWU1366" s="165"/>
      <c r="DWV1366" s="165"/>
      <c r="DWW1366" s="165"/>
      <c r="DWX1366" s="165"/>
      <c r="DWY1366" s="165"/>
      <c r="DWZ1366" s="165"/>
      <c r="DXA1366" s="165"/>
      <c r="DXB1366" s="165"/>
      <c r="DXC1366" s="165"/>
      <c r="DXD1366" s="165"/>
      <c r="DXE1366" s="165"/>
      <c r="DXF1366" s="165"/>
      <c r="DXG1366" s="165"/>
      <c r="DXH1366" s="165"/>
      <c r="DXI1366" s="165"/>
      <c r="DXJ1366" s="165"/>
      <c r="DXK1366" s="165"/>
      <c r="DXL1366" s="165"/>
      <c r="DXM1366" s="165"/>
      <c r="DXN1366" s="165"/>
      <c r="DXO1366" s="165"/>
      <c r="DXP1366" s="165"/>
      <c r="DXQ1366" s="165"/>
      <c r="DXR1366" s="165"/>
      <c r="DXS1366" s="165"/>
      <c r="DXT1366" s="165"/>
      <c r="DXU1366" s="165"/>
      <c r="DXV1366" s="165"/>
      <c r="DXW1366" s="165"/>
      <c r="DXX1366" s="165"/>
      <c r="DXY1366" s="165"/>
      <c r="DXZ1366" s="165"/>
      <c r="DYA1366" s="165"/>
      <c r="DYB1366" s="165"/>
      <c r="DYC1366" s="165"/>
      <c r="DYD1366" s="165"/>
      <c r="DYE1366" s="165"/>
      <c r="DYF1366" s="165"/>
      <c r="DYG1366" s="165"/>
      <c r="DYH1366" s="165"/>
      <c r="DYI1366" s="165"/>
      <c r="DYJ1366" s="165"/>
      <c r="DYK1366" s="165"/>
      <c r="DYL1366" s="165"/>
      <c r="DYM1366" s="165"/>
      <c r="DYN1366" s="165"/>
      <c r="DYO1366" s="165"/>
      <c r="DYP1366" s="165"/>
      <c r="DYQ1366" s="165"/>
      <c r="DYR1366" s="165"/>
      <c r="DYS1366" s="165"/>
      <c r="DYT1366" s="165"/>
      <c r="DYU1366" s="165"/>
      <c r="DYV1366" s="165"/>
      <c r="DYW1366" s="165"/>
      <c r="DYX1366" s="165"/>
      <c r="DYY1366" s="165"/>
      <c r="DYZ1366" s="165"/>
      <c r="DZA1366" s="165"/>
      <c r="DZB1366" s="165"/>
      <c r="DZC1366" s="165"/>
      <c r="DZD1366" s="165"/>
      <c r="DZE1366" s="165"/>
      <c r="DZF1366" s="165"/>
      <c r="DZG1366" s="165"/>
      <c r="DZH1366" s="165"/>
      <c r="DZI1366" s="165"/>
      <c r="DZJ1366" s="165"/>
      <c r="DZK1366" s="165"/>
      <c r="DZL1366" s="165"/>
      <c r="DZM1366" s="165"/>
      <c r="DZN1366" s="165"/>
      <c r="DZO1366" s="165"/>
      <c r="DZP1366" s="165"/>
      <c r="DZQ1366" s="165"/>
      <c r="DZR1366" s="165"/>
      <c r="DZS1366" s="165"/>
      <c r="DZT1366" s="165"/>
      <c r="DZU1366" s="165"/>
      <c r="DZV1366" s="165"/>
      <c r="DZW1366" s="165"/>
      <c r="DZX1366" s="165"/>
      <c r="DZY1366" s="165"/>
      <c r="DZZ1366" s="165"/>
      <c r="EAA1366" s="165"/>
      <c r="EAB1366" s="165"/>
      <c r="EAC1366" s="165"/>
      <c r="EAD1366" s="165"/>
      <c r="EAE1366" s="165"/>
      <c r="EAF1366" s="165"/>
      <c r="EAG1366" s="165"/>
      <c r="EAH1366" s="165"/>
      <c r="EAI1366" s="165"/>
      <c r="EAJ1366" s="165"/>
      <c r="EAK1366" s="165"/>
      <c r="EAL1366" s="165"/>
      <c r="EAM1366" s="165"/>
      <c r="EAN1366" s="165"/>
      <c r="EAO1366" s="165"/>
      <c r="EAP1366" s="165"/>
      <c r="EAQ1366" s="165"/>
      <c r="EAR1366" s="165"/>
      <c r="EAS1366" s="165"/>
      <c r="EAT1366" s="165"/>
      <c r="EAU1366" s="165"/>
      <c r="EAV1366" s="165"/>
      <c r="EAW1366" s="165"/>
      <c r="EAX1366" s="165"/>
      <c r="EAY1366" s="165"/>
      <c r="EAZ1366" s="165"/>
      <c r="EBA1366" s="165"/>
      <c r="EBB1366" s="165"/>
      <c r="EBC1366" s="165"/>
      <c r="EBD1366" s="165"/>
      <c r="EBE1366" s="165"/>
      <c r="EBF1366" s="165"/>
      <c r="EBG1366" s="165"/>
      <c r="EBH1366" s="165"/>
      <c r="EBI1366" s="165"/>
      <c r="EBJ1366" s="165"/>
      <c r="EBK1366" s="165"/>
      <c r="EBL1366" s="165"/>
      <c r="EBM1366" s="165"/>
      <c r="EBN1366" s="165"/>
      <c r="EBO1366" s="165"/>
      <c r="EBP1366" s="165"/>
      <c r="EBQ1366" s="165"/>
      <c r="EBR1366" s="165"/>
      <c r="EBS1366" s="165"/>
      <c r="EBT1366" s="165"/>
      <c r="EBU1366" s="165"/>
      <c r="EBV1366" s="165"/>
      <c r="EBW1366" s="165"/>
      <c r="EBX1366" s="165"/>
      <c r="EBY1366" s="165"/>
      <c r="EBZ1366" s="165"/>
      <c r="ECA1366" s="165"/>
      <c r="ECB1366" s="165"/>
      <c r="ECC1366" s="165"/>
      <c r="ECD1366" s="165"/>
      <c r="ECE1366" s="165"/>
      <c r="ECF1366" s="165"/>
      <c r="ECG1366" s="165"/>
      <c r="ECH1366" s="165"/>
      <c r="ECI1366" s="165"/>
      <c r="ECJ1366" s="165"/>
      <c r="ECK1366" s="165"/>
      <c r="ECL1366" s="165"/>
      <c r="ECM1366" s="165"/>
      <c r="ECN1366" s="165"/>
      <c r="ECO1366" s="165"/>
      <c r="ECP1366" s="165"/>
      <c r="ECQ1366" s="165"/>
      <c r="ECR1366" s="165"/>
      <c r="ECS1366" s="165"/>
      <c r="ECT1366" s="165"/>
      <c r="ECU1366" s="165"/>
      <c r="ECV1366" s="165"/>
      <c r="ECW1366" s="165"/>
      <c r="ECX1366" s="165"/>
      <c r="ECY1366" s="165"/>
      <c r="ECZ1366" s="165"/>
      <c r="EDA1366" s="165"/>
      <c r="EDB1366" s="165"/>
      <c r="EDC1366" s="165"/>
      <c r="EDD1366" s="165"/>
      <c r="EDE1366" s="165"/>
      <c r="EDF1366" s="165"/>
      <c r="EDG1366" s="165"/>
      <c r="EDH1366" s="165"/>
      <c r="EDI1366" s="165"/>
      <c r="EDJ1366" s="165"/>
      <c r="EDK1366" s="165"/>
      <c r="EDL1366" s="165"/>
      <c r="EDM1366" s="165"/>
      <c r="EDN1366" s="165"/>
      <c r="EDO1366" s="165"/>
      <c r="EDP1366" s="165"/>
      <c r="EDQ1366" s="165"/>
      <c r="EDR1366" s="165"/>
      <c r="EDS1366" s="165"/>
      <c r="EDT1366" s="165"/>
      <c r="EDU1366" s="165"/>
      <c r="EDV1366" s="165"/>
      <c r="EDW1366" s="165"/>
      <c r="EDX1366" s="165"/>
      <c r="EDY1366" s="165"/>
      <c r="EDZ1366" s="165"/>
      <c r="EEA1366" s="165"/>
      <c r="EEB1366" s="165"/>
      <c r="EEC1366" s="165"/>
      <c r="EED1366" s="165"/>
      <c r="EEE1366" s="165"/>
      <c r="EEF1366" s="165"/>
      <c r="EEG1366" s="165"/>
      <c r="EEH1366" s="165"/>
      <c r="EEI1366" s="165"/>
      <c r="EEJ1366" s="165"/>
      <c r="EEK1366" s="165"/>
      <c r="EEL1366" s="165"/>
      <c r="EEM1366" s="165"/>
      <c r="EEN1366" s="165"/>
      <c r="EEO1366" s="165"/>
      <c r="EEP1366" s="165"/>
      <c r="EEQ1366" s="165"/>
      <c r="EER1366" s="165"/>
      <c r="EES1366" s="165"/>
      <c r="EET1366" s="165"/>
      <c r="EEU1366" s="165"/>
      <c r="EEV1366" s="165"/>
      <c r="EEW1366" s="165"/>
      <c r="EEX1366" s="165"/>
      <c r="EEY1366" s="165"/>
      <c r="EEZ1366" s="165"/>
      <c r="EFA1366" s="165"/>
      <c r="EFB1366" s="165"/>
      <c r="EFC1366" s="165"/>
      <c r="EFD1366" s="165"/>
      <c r="EFE1366" s="165"/>
      <c r="EFF1366" s="165"/>
      <c r="EFG1366" s="165"/>
      <c r="EFH1366" s="165"/>
      <c r="EFI1366" s="165"/>
      <c r="EFJ1366" s="165"/>
      <c r="EFK1366" s="165"/>
      <c r="EFL1366" s="165"/>
      <c r="EFM1366" s="165"/>
      <c r="EFN1366" s="165"/>
      <c r="EFO1366" s="165"/>
      <c r="EFP1366" s="165"/>
      <c r="EFQ1366" s="165"/>
      <c r="EFR1366" s="165"/>
      <c r="EFS1366" s="165"/>
      <c r="EFT1366" s="165"/>
      <c r="EFU1366" s="165"/>
      <c r="EFV1366" s="165"/>
      <c r="EFW1366" s="165"/>
      <c r="EFX1366" s="165"/>
      <c r="EFY1366" s="165"/>
      <c r="EFZ1366" s="165"/>
      <c r="EGA1366" s="165"/>
      <c r="EGB1366" s="165"/>
      <c r="EGC1366" s="165"/>
      <c r="EGD1366" s="165"/>
      <c r="EGE1366" s="165"/>
      <c r="EGF1366" s="165"/>
      <c r="EGG1366" s="165"/>
      <c r="EGH1366" s="165"/>
      <c r="EGI1366" s="165"/>
      <c r="EGJ1366" s="165"/>
      <c r="EGK1366" s="165"/>
      <c r="EGL1366" s="165"/>
      <c r="EGM1366" s="165"/>
      <c r="EGN1366" s="165"/>
      <c r="EGO1366" s="165"/>
      <c r="EGP1366" s="165"/>
      <c r="EGQ1366" s="165"/>
      <c r="EGR1366" s="165"/>
      <c r="EGS1366" s="165"/>
      <c r="EGT1366" s="165"/>
      <c r="EGU1366" s="165"/>
      <c r="EGV1366" s="165"/>
      <c r="EGW1366" s="165"/>
      <c r="EGX1366" s="165"/>
      <c r="EGY1366" s="165"/>
      <c r="EGZ1366" s="165"/>
      <c r="EHA1366" s="165"/>
      <c r="EHB1366" s="165"/>
      <c r="EHC1366" s="165"/>
      <c r="EHD1366" s="165"/>
      <c r="EHE1366" s="165"/>
      <c r="EHF1366" s="165"/>
      <c r="EHG1366" s="165"/>
      <c r="EHH1366" s="165"/>
      <c r="EHI1366" s="165"/>
      <c r="EHJ1366" s="165"/>
      <c r="EHK1366" s="165"/>
      <c r="EHL1366" s="165"/>
      <c r="EHM1366" s="165"/>
      <c r="EHN1366" s="165"/>
      <c r="EHO1366" s="165"/>
      <c r="EHP1366" s="165"/>
      <c r="EHQ1366" s="165"/>
      <c r="EHR1366" s="165"/>
      <c r="EHS1366" s="165"/>
      <c r="EHT1366" s="165"/>
      <c r="EHU1366" s="165"/>
      <c r="EHV1366" s="165"/>
      <c r="EHW1366" s="165"/>
      <c r="EHX1366" s="165"/>
      <c r="EHY1366" s="165"/>
      <c r="EHZ1366" s="165"/>
      <c r="EIA1366" s="165"/>
      <c r="EIB1366" s="165"/>
      <c r="EIC1366" s="165"/>
      <c r="EID1366" s="165"/>
      <c r="EIE1366" s="165"/>
      <c r="EIF1366" s="165"/>
      <c r="EIG1366" s="165"/>
      <c r="EIH1366" s="165"/>
      <c r="EII1366" s="165"/>
      <c r="EIJ1366" s="165"/>
      <c r="EIK1366" s="165"/>
      <c r="EIL1366" s="165"/>
      <c r="EIM1366" s="165"/>
      <c r="EIN1366" s="165"/>
      <c r="EIO1366" s="165"/>
      <c r="EIP1366" s="165"/>
      <c r="EIQ1366" s="165"/>
      <c r="EIR1366" s="165"/>
      <c r="EIS1366" s="165"/>
      <c r="EIT1366" s="165"/>
      <c r="EIU1366" s="165"/>
      <c r="EIV1366" s="165"/>
      <c r="EIW1366" s="165"/>
      <c r="EIX1366" s="165"/>
      <c r="EIY1366" s="165"/>
      <c r="EIZ1366" s="165"/>
      <c r="EJA1366" s="165"/>
      <c r="EJB1366" s="165"/>
      <c r="EJC1366" s="165"/>
      <c r="EJD1366" s="165"/>
      <c r="EJE1366" s="165"/>
      <c r="EJF1366" s="165"/>
      <c r="EJG1366" s="165"/>
      <c r="EJH1366" s="165"/>
      <c r="EJI1366" s="165"/>
      <c r="EJJ1366" s="165"/>
      <c r="EJK1366" s="165"/>
      <c r="EJL1366" s="165"/>
      <c r="EJM1366" s="165"/>
      <c r="EJN1366" s="165"/>
      <c r="EJO1366" s="165"/>
      <c r="EJP1366" s="165"/>
      <c r="EJQ1366" s="165"/>
      <c r="EJR1366" s="165"/>
      <c r="EJS1366" s="165"/>
      <c r="EJT1366" s="165"/>
      <c r="EJU1366" s="165"/>
      <c r="EJV1366" s="165"/>
      <c r="EJW1366" s="165"/>
      <c r="EJX1366" s="165"/>
      <c r="EJY1366" s="165"/>
      <c r="EJZ1366" s="165"/>
      <c r="EKA1366" s="165"/>
      <c r="EKB1366" s="165"/>
      <c r="EKC1366" s="165"/>
      <c r="EKD1366" s="165"/>
      <c r="EKE1366" s="165"/>
      <c r="EKF1366" s="165"/>
      <c r="EKG1366" s="165"/>
      <c r="EKH1366" s="165"/>
      <c r="EKI1366" s="165"/>
      <c r="EKJ1366" s="165"/>
      <c r="EKK1366" s="165"/>
      <c r="EKL1366" s="165"/>
      <c r="EKM1366" s="165"/>
      <c r="EKN1366" s="165"/>
      <c r="EKO1366" s="165"/>
      <c r="EKP1366" s="165"/>
      <c r="EKQ1366" s="165"/>
      <c r="EKR1366" s="165"/>
      <c r="EKS1366" s="165"/>
      <c r="EKT1366" s="165"/>
      <c r="EKU1366" s="165"/>
      <c r="EKV1366" s="165"/>
      <c r="EKW1366" s="165"/>
      <c r="EKX1366" s="165"/>
      <c r="EKY1366" s="165"/>
      <c r="EKZ1366" s="165"/>
      <c r="ELA1366" s="165"/>
      <c r="ELB1366" s="165"/>
      <c r="ELC1366" s="165"/>
      <c r="ELD1366" s="165"/>
      <c r="ELE1366" s="165"/>
      <c r="ELF1366" s="165"/>
      <c r="ELG1366" s="165"/>
      <c r="ELH1366" s="165"/>
      <c r="ELI1366" s="165"/>
      <c r="ELJ1366" s="165"/>
      <c r="ELK1366" s="165"/>
      <c r="ELL1366" s="165"/>
      <c r="ELM1366" s="165"/>
      <c r="ELN1366" s="165"/>
      <c r="ELO1366" s="165"/>
      <c r="ELP1366" s="165"/>
      <c r="ELQ1366" s="165"/>
      <c r="ELR1366" s="165"/>
      <c r="ELS1366" s="165"/>
      <c r="ELT1366" s="165"/>
      <c r="ELU1366" s="165"/>
      <c r="ELV1366" s="165"/>
      <c r="ELW1366" s="165"/>
      <c r="ELX1366" s="165"/>
      <c r="ELY1366" s="165"/>
      <c r="ELZ1366" s="165"/>
      <c r="EMA1366" s="165"/>
      <c r="EMB1366" s="165"/>
      <c r="EMC1366" s="165"/>
      <c r="EMD1366" s="165"/>
      <c r="EME1366" s="165"/>
      <c r="EMF1366" s="165"/>
      <c r="EMG1366" s="165"/>
      <c r="EMH1366" s="165"/>
      <c r="EMI1366" s="165"/>
      <c r="EMJ1366" s="165"/>
      <c r="EMK1366" s="165"/>
      <c r="EML1366" s="165"/>
      <c r="EMM1366" s="165"/>
      <c r="EMN1366" s="165"/>
      <c r="EMO1366" s="165"/>
      <c r="EMP1366" s="165"/>
      <c r="EMQ1366" s="165"/>
      <c r="EMR1366" s="165"/>
      <c r="EMS1366" s="165"/>
      <c r="EMT1366" s="165"/>
      <c r="EMU1366" s="165"/>
      <c r="EMV1366" s="165"/>
      <c r="EMW1366" s="165"/>
      <c r="EMX1366" s="165"/>
      <c r="EMY1366" s="165"/>
      <c r="EMZ1366" s="165"/>
      <c r="ENA1366" s="165"/>
      <c r="ENB1366" s="165"/>
      <c r="ENC1366" s="165"/>
      <c r="END1366" s="165"/>
      <c r="ENE1366" s="165"/>
      <c r="ENF1366" s="165"/>
      <c r="ENG1366" s="165"/>
      <c r="ENH1366" s="165"/>
      <c r="ENI1366" s="165"/>
      <c r="ENJ1366" s="165"/>
      <c r="ENK1366" s="165"/>
      <c r="ENL1366" s="165"/>
      <c r="ENM1366" s="165"/>
      <c r="ENN1366" s="165"/>
      <c r="ENO1366" s="165"/>
      <c r="ENP1366" s="165"/>
      <c r="ENQ1366" s="165"/>
      <c r="ENR1366" s="165"/>
      <c r="ENS1366" s="165"/>
      <c r="ENT1366" s="165"/>
      <c r="ENU1366" s="165"/>
      <c r="ENV1366" s="165"/>
      <c r="ENW1366" s="165"/>
      <c r="ENX1366" s="165"/>
      <c r="ENY1366" s="165"/>
      <c r="ENZ1366" s="165"/>
      <c r="EOA1366" s="165"/>
      <c r="EOB1366" s="165"/>
      <c r="EOC1366" s="165"/>
      <c r="EOD1366" s="165"/>
      <c r="EOE1366" s="165"/>
      <c r="EOF1366" s="165"/>
      <c r="EOG1366" s="165"/>
      <c r="EOH1366" s="165"/>
      <c r="EOI1366" s="165"/>
      <c r="EOJ1366" s="165"/>
      <c r="EOK1366" s="165"/>
      <c r="EOL1366" s="165"/>
      <c r="EOM1366" s="165"/>
      <c r="EON1366" s="165"/>
      <c r="EOO1366" s="165"/>
      <c r="EOP1366" s="165"/>
      <c r="EOQ1366" s="165"/>
      <c r="EOR1366" s="165"/>
      <c r="EOS1366" s="165"/>
      <c r="EOT1366" s="165"/>
      <c r="EOU1366" s="165"/>
      <c r="EOV1366" s="165"/>
      <c r="EOW1366" s="165"/>
      <c r="EOX1366" s="165"/>
      <c r="EOY1366" s="165"/>
      <c r="EOZ1366" s="165"/>
      <c r="EPA1366" s="165"/>
      <c r="EPB1366" s="165"/>
      <c r="EPC1366" s="165"/>
      <c r="EPD1366" s="165"/>
      <c r="EPE1366" s="165"/>
      <c r="EPF1366" s="165"/>
      <c r="EPG1366" s="165"/>
      <c r="EPH1366" s="165"/>
      <c r="EPI1366" s="165"/>
      <c r="EPJ1366" s="165"/>
      <c r="EPK1366" s="165"/>
      <c r="EPL1366" s="165"/>
      <c r="EPM1366" s="165"/>
      <c r="EPN1366" s="165"/>
      <c r="EPO1366" s="165"/>
      <c r="EPP1366" s="165"/>
      <c r="EPQ1366" s="165"/>
      <c r="EPR1366" s="165"/>
      <c r="EPS1366" s="165"/>
      <c r="EPT1366" s="165"/>
      <c r="EPU1366" s="165"/>
      <c r="EPV1366" s="165"/>
      <c r="EPW1366" s="165"/>
      <c r="EPX1366" s="165"/>
      <c r="EPY1366" s="165"/>
      <c r="EPZ1366" s="165"/>
      <c r="EQA1366" s="165"/>
      <c r="EQB1366" s="165"/>
      <c r="EQC1366" s="165"/>
      <c r="EQD1366" s="165"/>
      <c r="EQE1366" s="165"/>
      <c r="EQF1366" s="165"/>
      <c r="EQG1366" s="165"/>
      <c r="EQH1366" s="165"/>
      <c r="EQI1366" s="165"/>
      <c r="EQJ1366" s="165"/>
      <c r="EQK1366" s="165"/>
      <c r="EQL1366" s="165"/>
      <c r="EQM1366" s="165"/>
      <c r="EQN1366" s="165"/>
      <c r="EQO1366" s="165"/>
      <c r="EQP1366" s="165"/>
      <c r="EQQ1366" s="165"/>
      <c r="EQR1366" s="165"/>
      <c r="EQS1366" s="165"/>
      <c r="EQT1366" s="165"/>
      <c r="EQU1366" s="165"/>
      <c r="EQV1366" s="165"/>
      <c r="EQW1366" s="165"/>
      <c r="EQX1366" s="165"/>
      <c r="EQY1366" s="165"/>
      <c r="EQZ1366" s="165"/>
      <c r="ERA1366" s="165"/>
      <c r="ERB1366" s="165"/>
      <c r="ERC1366" s="165"/>
      <c r="ERD1366" s="165"/>
      <c r="ERE1366" s="165"/>
      <c r="ERF1366" s="165"/>
      <c r="ERG1366" s="165"/>
      <c r="ERH1366" s="165"/>
      <c r="ERI1366" s="165"/>
      <c r="ERJ1366" s="165"/>
      <c r="ERK1366" s="165"/>
      <c r="ERL1366" s="165"/>
      <c r="ERM1366" s="165"/>
      <c r="ERN1366" s="165"/>
      <c r="ERO1366" s="165"/>
      <c r="ERP1366" s="165"/>
      <c r="ERQ1366" s="165"/>
      <c r="ERR1366" s="165"/>
      <c r="ERS1366" s="165"/>
      <c r="ERT1366" s="165"/>
      <c r="ERU1366" s="165"/>
      <c r="ERV1366" s="165"/>
      <c r="ERW1366" s="165"/>
      <c r="ERX1366" s="165"/>
      <c r="ERY1366" s="165"/>
      <c r="ERZ1366" s="165"/>
      <c r="ESA1366" s="165"/>
      <c r="ESB1366" s="165"/>
      <c r="ESC1366" s="165"/>
      <c r="ESD1366" s="165"/>
      <c r="ESE1366" s="165"/>
      <c r="ESF1366" s="165"/>
      <c r="ESG1366" s="165"/>
      <c r="ESH1366" s="165"/>
      <c r="ESI1366" s="165"/>
      <c r="ESJ1366" s="165"/>
      <c r="ESK1366" s="165"/>
      <c r="ESL1366" s="165"/>
      <c r="ESM1366" s="165"/>
      <c r="ESN1366" s="165"/>
      <c r="ESO1366" s="165"/>
      <c r="ESP1366" s="165"/>
      <c r="ESQ1366" s="165"/>
      <c r="ESR1366" s="165"/>
      <c r="ESS1366" s="165"/>
      <c r="EST1366" s="165"/>
      <c r="ESU1366" s="165"/>
      <c r="ESV1366" s="165"/>
      <c r="ESW1366" s="165"/>
      <c r="ESX1366" s="165"/>
      <c r="ESY1366" s="165"/>
      <c r="ESZ1366" s="165"/>
      <c r="ETA1366" s="165"/>
      <c r="ETB1366" s="165"/>
      <c r="ETC1366" s="165"/>
      <c r="ETD1366" s="165"/>
      <c r="ETE1366" s="165"/>
      <c r="ETF1366" s="165"/>
      <c r="ETG1366" s="165"/>
      <c r="ETH1366" s="165"/>
      <c r="ETI1366" s="165"/>
      <c r="ETJ1366" s="165"/>
      <c r="ETK1366" s="165"/>
      <c r="ETL1366" s="165"/>
      <c r="ETM1366" s="165"/>
      <c r="ETN1366" s="165"/>
      <c r="ETO1366" s="165"/>
      <c r="ETP1366" s="165"/>
      <c r="ETQ1366" s="165"/>
      <c r="ETR1366" s="165"/>
      <c r="ETS1366" s="165"/>
      <c r="ETT1366" s="165"/>
      <c r="ETU1366" s="165"/>
      <c r="ETV1366" s="165"/>
      <c r="ETW1366" s="165"/>
      <c r="ETX1366" s="165"/>
      <c r="ETY1366" s="165"/>
      <c r="ETZ1366" s="165"/>
      <c r="EUA1366" s="165"/>
      <c r="EUB1366" s="165"/>
      <c r="EUC1366" s="165"/>
      <c r="EUD1366" s="165"/>
      <c r="EUE1366" s="165"/>
      <c r="EUF1366" s="165"/>
      <c r="EUG1366" s="165"/>
      <c r="EUH1366" s="165"/>
      <c r="EUI1366" s="165"/>
      <c r="EUJ1366" s="165"/>
      <c r="EUK1366" s="165"/>
      <c r="EUL1366" s="165"/>
      <c r="EUM1366" s="165"/>
      <c r="EUN1366" s="165"/>
      <c r="EUO1366" s="165"/>
      <c r="EUP1366" s="165"/>
      <c r="EUQ1366" s="165"/>
      <c r="EUR1366" s="165"/>
      <c r="EUS1366" s="165"/>
      <c r="EUT1366" s="165"/>
      <c r="EUU1366" s="165"/>
      <c r="EUV1366" s="165"/>
      <c r="EUW1366" s="165"/>
      <c r="EUX1366" s="165"/>
      <c r="EUY1366" s="165"/>
      <c r="EUZ1366" s="165"/>
      <c r="EVA1366" s="165"/>
      <c r="EVB1366" s="165"/>
      <c r="EVC1366" s="165"/>
      <c r="EVD1366" s="165"/>
      <c r="EVE1366" s="165"/>
      <c r="EVF1366" s="165"/>
      <c r="EVG1366" s="165"/>
      <c r="EVH1366" s="165"/>
      <c r="EVI1366" s="165"/>
      <c r="EVJ1366" s="165"/>
      <c r="EVK1366" s="165"/>
      <c r="EVL1366" s="165"/>
      <c r="EVM1366" s="165"/>
      <c r="EVN1366" s="165"/>
      <c r="EVO1366" s="165"/>
      <c r="EVP1366" s="165"/>
      <c r="EVQ1366" s="165"/>
      <c r="EVR1366" s="165"/>
      <c r="EVS1366" s="165"/>
      <c r="EVT1366" s="165"/>
      <c r="EVU1366" s="165"/>
      <c r="EVV1366" s="165"/>
      <c r="EVW1366" s="165"/>
      <c r="EVX1366" s="165"/>
      <c r="EVY1366" s="165"/>
      <c r="EVZ1366" s="165"/>
      <c r="EWA1366" s="165"/>
      <c r="EWB1366" s="165"/>
      <c r="EWC1366" s="165"/>
      <c r="EWD1366" s="165"/>
      <c r="EWE1366" s="165"/>
      <c r="EWF1366" s="165"/>
      <c r="EWG1366" s="165"/>
      <c r="EWH1366" s="165"/>
      <c r="EWI1366" s="165"/>
      <c r="EWJ1366" s="165"/>
      <c r="EWK1366" s="165"/>
      <c r="EWL1366" s="165"/>
      <c r="EWM1366" s="165"/>
      <c r="EWN1366" s="165"/>
      <c r="EWO1366" s="165"/>
      <c r="EWP1366" s="165"/>
      <c r="EWQ1366" s="165"/>
      <c r="EWR1366" s="165"/>
      <c r="EWS1366" s="165"/>
      <c r="EWT1366" s="165"/>
      <c r="EWU1366" s="165"/>
      <c r="EWV1366" s="165"/>
      <c r="EWW1366" s="165"/>
      <c r="EWX1366" s="165"/>
      <c r="EWY1366" s="165"/>
      <c r="EWZ1366" s="165"/>
      <c r="EXA1366" s="165"/>
      <c r="EXB1366" s="165"/>
      <c r="EXC1366" s="165"/>
      <c r="EXD1366" s="165"/>
      <c r="EXE1366" s="165"/>
      <c r="EXF1366" s="165"/>
      <c r="EXG1366" s="165"/>
      <c r="EXH1366" s="165"/>
      <c r="EXI1366" s="165"/>
      <c r="EXJ1366" s="165"/>
      <c r="EXK1366" s="165"/>
      <c r="EXL1366" s="165"/>
      <c r="EXM1366" s="165"/>
      <c r="EXN1366" s="165"/>
      <c r="EXO1366" s="165"/>
      <c r="EXP1366" s="165"/>
      <c r="EXQ1366" s="165"/>
      <c r="EXR1366" s="165"/>
      <c r="EXS1366" s="165"/>
      <c r="EXT1366" s="165"/>
      <c r="EXU1366" s="165"/>
      <c r="EXV1366" s="165"/>
      <c r="EXW1366" s="165"/>
      <c r="EXX1366" s="165"/>
      <c r="EXY1366" s="165"/>
      <c r="EXZ1366" s="165"/>
      <c r="EYA1366" s="165"/>
      <c r="EYB1366" s="165"/>
      <c r="EYC1366" s="165"/>
      <c r="EYD1366" s="165"/>
      <c r="EYE1366" s="165"/>
      <c r="EYF1366" s="165"/>
      <c r="EYG1366" s="165"/>
      <c r="EYH1366" s="165"/>
      <c r="EYI1366" s="165"/>
      <c r="EYJ1366" s="165"/>
      <c r="EYK1366" s="165"/>
      <c r="EYL1366" s="165"/>
      <c r="EYM1366" s="165"/>
      <c r="EYN1366" s="165"/>
      <c r="EYO1366" s="165"/>
      <c r="EYP1366" s="165"/>
      <c r="EYQ1366" s="165"/>
      <c r="EYR1366" s="165"/>
      <c r="EYS1366" s="165"/>
      <c r="EYT1366" s="165"/>
      <c r="EYU1366" s="165"/>
      <c r="EYV1366" s="165"/>
      <c r="EYW1366" s="165"/>
      <c r="EYX1366" s="165"/>
      <c r="EYY1366" s="165"/>
      <c r="EYZ1366" s="165"/>
      <c r="EZA1366" s="165"/>
      <c r="EZB1366" s="165"/>
      <c r="EZC1366" s="165"/>
      <c r="EZD1366" s="165"/>
      <c r="EZE1366" s="165"/>
      <c r="EZF1366" s="165"/>
      <c r="EZG1366" s="165"/>
      <c r="EZH1366" s="165"/>
      <c r="EZI1366" s="165"/>
      <c r="EZJ1366" s="165"/>
      <c r="EZK1366" s="165"/>
      <c r="EZL1366" s="165"/>
      <c r="EZM1366" s="165"/>
      <c r="EZN1366" s="165"/>
      <c r="EZO1366" s="165"/>
      <c r="EZP1366" s="165"/>
      <c r="EZQ1366" s="165"/>
      <c r="EZR1366" s="165"/>
      <c r="EZS1366" s="165"/>
      <c r="EZT1366" s="165"/>
      <c r="EZU1366" s="165"/>
      <c r="EZV1366" s="165"/>
      <c r="EZW1366" s="165"/>
      <c r="EZX1366" s="165"/>
      <c r="EZY1366" s="165"/>
      <c r="EZZ1366" s="165"/>
      <c r="FAA1366" s="165"/>
      <c r="FAB1366" s="165"/>
      <c r="FAC1366" s="165"/>
      <c r="FAD1366" s="165"/>
      <c r="FAE1366" s="165"/>
      <c r="FAF1366" s="165"/>
      <c r="FAG1366" s="165"/>
      <c r="FAH1366" s="165"/>
      <c r="FAI1366" s="165"/>
      <c r="FAJ1366" s="165"/>
      <c r="FAK1366" s="165"/>
      <c r="FAL1366" s="165"/>
      <c r="FAM1366" s="165"/>
      <c r="FAN1366" s="165"/>
      <c r="FAO1366" s="165"/>
      <c r="FAP1366" s="165"/>
      <c r="FAQ1366" s="165"/>
      <c r="FAR1366" s="165"/>
      <c r="FAS1366" s="165"/>
      <c r="FAT1366" s="165"/>
      <c r="FAU1366" s="165"/>
      <c r="FAV1366" s="165"/>
      <c r="FAW1366" s="165"/>
      <c r="FAX1366" s="165"/>
      <c r="FAY1366" s="165"/>
      <c r="FAZ1366" s="165"/>
      <c r="FBA1366" s="165"/>
      <c r="FBB1366" s="165"/>
      <c r="FBC1366" s="165"/>
      <c r="FBD1366" s="165"/>
      <c r="FBE1366" s="165"/>
      <c r="FBF1366" s="165"/>
      <c r="FBG1366" s="165"/>
      <c r="FBH1366" s="165"/>
      <c r="FBI1366" s="165"/>
      <c r="FBJ1366" s="165"/>
      <c r="FBK1366" s="165"/>
      <c r="FBL1366" s="165"/>
      <c r="FBM1366" s="165"/>
      <c r="FBN1366" s="165"/>
      <c r="FBO1366" s="165"/>
      <c r="FBP1366" s="165"/>
      <c r="FBQ1366" s="165"/>
      <c r="FBR1366" s="165"/>
      <c r="FBS1366" s="165"/>
      <c r="FBT1366" s="165"/>
      <c r="FBU1366" s="165"/>
      <c r="FBV1366" s="165"/>
      <c r="FBW1366" s="165"/>
      <c r="FBX1366" s="165"/>
      <c r="FBY1366" s="165"/>
      <c r="FBZ1366" s="165"/>
      <c r="FCA1366" s="165"/>
      <c r="FCB1366" s="165"/>
      <c r="FCC1366" s="165"/>
      <c r="FCD1366" s="165"/>
      <c r="FCE1366" s="165"/>
      <c r="FCF1366" s="165"/>
      <c r="FCG1366" s="165"/>
      <c r="FCH1366" s="165"/>
      <c r="FCI1366" s="165"/>
      <c r="FCJ1366" s="165"/>
      <c r="FCK1366" s="165"/>
      <c r="FCL1366" s="165"/>
      <c r="FCM1366" s="165"/>
      <c r="FCN1366" s="165"/>
      <c r="FCO1366" s="165"/>
      <c r="FCP1366" s="165"/>
      <c r="FCQ1366" s="165"/>
      <c r="FCR1366" s="165"/>
      <c r="FCS1366" s="165"/>
      <c r="FCT1366" s="165"/>
      <c r="FCU1366" s="165"/>
      <c r="FCV1366" s="165"/>
      <c r="FCW1366" s="165"/>
      <c r="FCX1366" s="165"/>
      <c r="FCY1366" s="165"/>
      <c r="FCZ1366" s="165"/>
      <c r="FDA1366" s="165"/>
      <c r="FDB1366" s="165"/>
      <c r="FDC1366" s="165"/>
      <c r="FDD1366" s="165"/>
      <c r="FDE1366" s="165"/>
      <c r="FDF1366" s="165"/>
      <c r="FDG1366" s="165"/>
      <c r="FDH1366" s="165"/>
      <c r="FDI1366" s="165"/>
      <c r="FDJ1366" s="165"/>
      <c r="FDK1366" s="165"/>
      <c r="FDL1366" s="165"/>
      <c r="FDM1366" s="165"/>
      <c r="FDN1366" s="165"/>
      <c r="FDO1366" s="165"/>
      <c r="FDP1366" s="165"/>
      <c r="FDQ1366" s="165"/>
      <c r="FDR1366" s="165"/>
      <c r="FDS1366" s="165"/>
      <c r="FDT1366" s="165"/>
      <c r="FDU1366" s="165"/>
      <c r="FDV1366" s="165"/>
      <c r="FDW1366" s="165"/>
      <c r="FDX1366" s="165"/>
      <c r="FDY1366" s="165"/>
      <c r="FDZ1366" s="165"/>
      <c r="FEA1366" s="165"/>
      <c r="FEB1366" s="165"/>
      <c r="FEC1366" s="165"/>
      <c r="FED1366" s="165"/>
      <c r="FEE1366" s="165"/>
      <c r="FEF1366" s="165"/>
      <c r="FEG1366" s="165"/>
      <c r="FEH1366" s="165"/>
      <c r="FEI1366" s="165"/>
      <c r="FEJ1366" s="165"/>
      <c r="FEK1366" s="165"/>
      <c r="FEL1366" s="165"/>
      <c r="FEM1366" s="165"/>
      <c r="FEN1366" s="165"/>
      <c r="FEO1366" s="165"/>
      <c r="FEP1366" s="165"/>
      <c r="FEQ1366" s="165"/>
      <c r="FER1366" s="165"/>
      <c r="FES1366" s="165"/>
      <c r="FET1366" s="165"/>
      <c r="FEU1366" s="165"/>
      <c r="FEV1366" s="165"/>
      <c r="FEW1366" s="165"/>
      <c r="FEX1366" s="165"/>
      <c r="FEY1366" s="165"/>
      <c r="FEZ1366" s="165"/>
      <c r="FFA1366" s="165"/>
      <c r="FFB1366" s="165"/>
      <c r="FFC1366" s="165"/>
      <c r="FFD1366" s="165"/>
      <c r="FFE1366" s="165"/>
      <c r="FFF1366" s="165"/>
      <c r="FFG1366" s="165"/>
      <c r="FFH1366" s="165"/>
      <c r="FFI1366" s="165"/>
      <c r="FFJ1366" s="165"/>
      <c r="FFK1366" s="165"/>
      <c r="FFL1366" s="165"/>
      <c r="FFM1366" s="165"/>
      <c r="FFN1366" s="165"/>
      <c r="FFO1366" s="165"/>
      <c r="FFP1366" s="165"/>
      <c r="FFQ1366" s="165"/>
      <c r="FFR1366" s="165"/>
      <c r="FFS1366" s="165"/>
      <c r="FFT1366" s="165"/>
      <c r="FFU1366" s="165"/>
      <c r="FFV1366" s="165"/>
      <c r="FFW1366" s="165"/>
      <c r="FFX1366" s="165"/>
      <c r="FFY1366" s="165"/>
      <c r="FFZ1366" s="165"/>
      <c r="FGA1366" s="165"/>
      <c r="FGB1366" s="165"/>
      <c r="FGC1366" s="165"/>
      <c r="FGD1366" s="165"/>
      <c r="FGE1366" s="165"/>
      <c r="FGF1366" s="165"/>
      <c r="FGG1366" s="165"/>
      <c r="FGH1366" s="165"/>
      <c r="FGI1366" s="165"/>
      <c r="FGJ1366" s="165"/>
      <c r="FGK1366" s="165"/>
      <c r="FGL1366" s="165"/>
      <c r="FGM1366" s="165"/>
      <c r="FGN1366" s="165"/>
      <c r="FGO1366" s="165"/>
      <c r="FGP1366" s="165"/>
      <c r="FGQ1366" s="165"/>
      <c r="FGR1366" s="165"/>
      <c r="FGS1366" s="165"/>
      <c r="FGT1366" s="165"/>
      <c r="FGU1366" s="165"/>
      <c r="FGV1366" s="165"/>
      <c r="FGW1366" s="165"/>
      <c r="FGX1366" s="165"/>
      <c r="FGY1366" s="165"/>
      <c r="FGZ1366" s="165"/>
      <c r="FHA1366" s="165"/>
      <c r="FHB1366" s="165"/>
      <c r="FHC1366" s="165"/>
      <c r="FHD1366" s="165"/>
      <c r="FHE1366" s="165"/>
      <c r="FHF1366" s="165"/>
      <c r="FHG1366" s="165"/>
      <c r="FHH1366" s="165"/>
      <c r="FHI1366" s="165"/>
      <c r="FHJ1366" s="165"/>
      <c r="FHK1366" s="165"/>
      <c r="FHL1366" s="165"/>
      <c r="FHM1366" s="165"/>
      <c r="FHN1366" s="165"/>
      <c r="FHO1366" s="165"/>
      <c r="FHP1366" s="165"/>
      <c r="FHQ1366" s="165"/>
      <c r="FHR1366" s="165"/>
      <c r="FHS1366" s="165"/>
      <c r="FHT1366" s="165"/>
      <c r="FHU1366" s="165"/>
      <c r="FHV1366" s="165"/>
      <c r="FHW1366" s="165"/>
      <c r="FHX1366" s="165"/>
      <c r="FHY1366" s="165"/>
      <c r="FHZ1366" s="165"/>
      <c r="FIA1366" s="165"/>
      <c r="FIB1366" s="165"/>
      <c r="FIC1366" s="165"/>
      <c r="FID1366" s="165"/>
      <c r="FIE1366" s="165"/>
      <c r="FIF1366" s="165"/>
      <c r="FIG1366" s="165"/>
      <c r="FIH1366" s="165"/>
      <c r="FII1366" s="165"/>
      <c r="FIJ1366" s="165"/>
      <c r="FIK1366" s="165"/>
      <c r="FIL1366" s="165"/>
      <c r="FIM1366" s="165"/>
      <c r="FIN1366" s="165"/>
      <c r="FIO1366" s="165"/>
      <c r="FIP1366" s="165"/>
      <c r="FIQ1366" s="165"/>
      <c r="FIR1366" s="165"/>
      <c r="FIS1366" s="165"/>
      <c r="FIT1366" s="165"/>
      <c r="FIU1366" s="165"/>
      <c r="FIV1366" s="165"/>
      <c r="FIW1366" s="165"/>
      <c r="FIX1366" s="165"/>
      <c r="FIY1366" s="165"/>
      <c r="FIZ1366" s="165"/>
      <c r="FJA1366" s="165"/>
      <c r="FJB1366" s="165"/>
      <c r="FJC1366" s="165"/>
      <c r="FJD1366" s="165"/>
      <c r="FJE1366" s="165"/>
      <c r="FJF1366" s="165"/>
      <c r="FJG1366" s="165"/>
      <c r="FJH1366" s="165"/>
      <c r="FJI1366" s="165"/>
      <c r="FJJ1366" s="165"/>
      <c r="FJK1366" s="165"/>
      <c r="FJL1366" s="165"/>
      <c r="FJM1366" s="165"/>
      <c r="FJN1366" s="165"/>
      <c r="FJO1366" s="165"/>
      <c r="FJP1366" s="165"/>
      <c r="FJQ1366" s="165"/>
      <c r="FJR1366" s="165"/>
      <c r="FJS1366" s="165"/>
      <c r="FJT1366" s="165"/>
      <c r="FJU1366" s="165"/>
      <c r="FJV1366" s="165"/>
      <c r="FJW1366" s="165"/>
      <c r="FJX1366" s="165"/>
      <c r="FJY1366" s="165"/>
      <c r="FJZ1366" s="165"/>
      <c r="FKA1366" s="165"/>
      <c r="FKB1366" s="165"/>
      <c r="FKC1366" s="165"/>
      <c r="FKD1366" s="165"/>
      <c r="FKE1366" s="165"/>
      <c r="FKF1366" s="165"/>
      <c r="FKG1366" s="165"/>
      <c r="FKH1366" s="165"/>
      <c r="FKI1366" s="165"/>
      <c r="FKJ1366" s="165"/>
      <c r="FKK1366" s="165"/>
      <c r="FKL1366" s="165"/>
      <c r="FKM1366" s="165"/>
      <c r="FKN1366" s="165"/>
      <c r="FKO1366" s="165"/>
      <c r="FKP1366" s="165"/>
      <c r="FKQ1366" s="165"/>
      <c r="FKR1366" s="165"/>
      <c r="FKS1366" s="165"/>
      <c r="FKT1366" s="165"/>
      <c r="FKU1366" s="165"/>
      <c r="FKV1366" s="165"/>
      <c r="FKW1366" s="165"/>
      <c r="FKX1366" s="165"/>
      <c r="FKY1366" s="165"/>
      <c r="FKZ1366" s="165"/>
      <c r="FLA1366" s="165"/>
      <c r="FLB1366" s="165"/>
      <c r="FLC1366" s="165"/>
      <c r="FLD1366" s="165"/>
      <c r="FLE1366" s="165"/>
      <c r="FLF1366" s="165"/>
      <c r="FLG1366" s="165"/>
      <c r="FLH1366" s="165"/>
      <c r="FLI1366" s="165"/>
      <c r="FLJ1366" s="165"/>
      <c r="FLK1366" s="165"/>
      <c r="FLL1366" s="165"/>
      <c r="FLM1366" s="165"/>
      <c r="FLN1366" s="165"/>
      <c r="FLO1366" s="165"/>
      <c r="FLP1366" s="165"/>
      <c r="FLQ1366" s="165"/>
      <c r="FLR1366" s="165"/>
      <c r="FLS1366" s="165"/>
      <c r="FLT1366" s="165"/>
      <c r="FLU1366" s="165"/>
      <c r="FLV1366" s="165"/>
      <c r="FLW1366" s="165"/>
      <c r="FLX1366" s="165"/>
      <c r="FLY1366" s="165"/>
      <c r="FLZ1366" s="165"/>
      <c r="FMA1366" s="165"/>
      <c r="FMB1366" s="165"/>
      <c r="FMC1366" s="165"/>
      <c r="FMD1366" s="165"/>
      <c r="FME1366" s="165"/>
      <c r="FMF1366" s="165"/>
      <c r="FMG1366" s="165"/>
      <c r="FMH1366" s="165"/>
      <c r="FMI1366" s="165"/>
      <c r="FMJ1366" s="165"/>
      <c r="FMK1366" s="165"/>
      <c r="FML1366" s="165"/>
      <c r="FMM1366" s="165"/>
      <c r="FMN1366" s="165"/>
      <c r="FMO1366" s="165"/>
      <c r="FMP1366" s="165"/>
      <c r="FMQ1366" s="165"/>
      <c r="FMR1366" s="165"/>
      <c r="FMS1366" s="165"/>
      <c r="FMT1366" s="165"/>
      <c r="FMU1366" s="165"/>
      <c r="FMV1366" s="165"/>
      <c r="FMW1366" s="165"/>
      <c r="FMX1366" s="165"/>
      <c r="FMY1366" s="165"/>
      <c r="FMZ1366" s="165"/>
      <c r="FNA1366" s="165"/>
      <c r="FNB1366" s="165"/>
      <c r="FNC1366" s="165"/>
      <c r="FND1366" s="165"/>
      <c r="FNE1366" s="165"/>
      <c r="FNF1366" s="165"/>
      <c r="FNG1366" s="165"/>
      <c r="FNH1366" s="165"/>
      <c r="FNI1366" s="165"/>
      <c r="FNJ1366" s="165"/>
      <c r="FNK1366" s="165"/>
      <c r="FNL1366" s="165"/>
      <c r="FNM1366" s="165"/>
      <c r="FNN1366" s="165"/>
      <c r="FNO1366" s="165"/>
      <c r="FNP1366" s="165"/>
      <c r="FNQ1366" s="165"/>
      <c r="FNR1366" s="165"/>
      <c r="FNS1366" s="165"/>
      <c r="FNT1366" s="165"/>
      <c r="FNU1366" s="165"/>
      <c r="FNV1366" s="165"/>
      <c r="FNW1366" s="165"/>
      <c r="FNX1366" s="165"/>
      <c r="FNY1366" s="165"/>
      <c r="FNZ1366" s="165"/>
      <c r="FOA1366" s="165"/>
      <c r="FOB1366" s="165"/>
      <c r="FOC1366" s="165"/>
      <c r="FOD1366" s="165"/>
      <c r="FOE1366" s="165"/>
      <c r="FOF1366" s="165"/>
      <c r="FOG1366" s="165"/>
      <c r="FOH1366" s="165"/>
      <c r="FOI1366" s="165"/>
      <c r="FOJ1366" s="165"/>
      <c r="FOK1366" s="165"/>
      <c r="FOL1366" s="165"/>
      <c r="FOM1366" s="165"/>
      <c r="FON1366" s="165"/>
      <c r="FOO1366" s="165"/>
      <c r="FOP1366" s="165"/>
      <c r="FOQ1366" s="165"/>
      <c r="FOR1366" s="165"/>
      <c r="FOS1366" s="165"/>
      <c r="FOT1366" s="165"/>
      <c r="FOU1366" s="165"/>
      <c r="FOV1366" s="165"/>
      <c r="FOW1366" s="165"/>
      <c r="FOX1366" s="165"/>
      <c r="FOY1366" s="165"/>
      <c r="FOZ1366" s="165"/>
      <c r="FPA1366" s="165"/>
      <c r="FPB1366" s="165"/>
      <c r="FPC1366" s="165"/>
      <c r="FPD1366" s="165"/>
      <c r="FPE1366" s="165"/>
      <c r="FPF1366" s="165"/>
      <c r="FPG1366" s="165"/>
      <c r="FPH1366" s="165"/>
      <c r="FPI1366" s="165"/>
      <c r="FPJ1366" s="165"/>
      <c r="FPK1366" s="165"/>
      <c r="FPL1366" s="165"/>
      <c r="FPM1366" s="165"/>
      <c r="FPN1366" s="165"/>
      <c r="FPO1366" s="165"/>
      <c r="FPP1366" s="165"/>
      <c r="FPQ1366" s="165"/>
      <c r="FPR1366" s="165"/>
      <c r="FPS1366" s="165"/>
      <c r="FPT1366" s="165"/>
      <c r="FPU1366" s="165"/>
      <c r="FPV1366" s="165"/>
      <c r="FPW1366" s="165"/>
      <c r="FPX1366" s="165"/>
      <c r="FPY1366" s="165"/>
      <c r="FPZ1366" s="165"/>
      <c r="FQA1366" s="165"/>
      <c r="FQB1366" s="165"/>
      <c r="FQC1366" s="165"/>
      <c r="FQD1366" s="165"/>
      <c r="FQE1366" s="165"/>
      <c r="FQF1366" s="165"/>
      <c r="FQG1366" s="165"/>
      <c r="FQH1366" s="165"/>
      <c r="FQI1366" s="165"/>
      <c r="FQJ1366" s="165"/>
      <c r="FQK1366" s="165"/>
      <c r="FQL1366" s="165"/>
      <c r="FQM1366" s="165"/>
      <c r="FQN1366" s="165"/>
      <c r="FQO1366" s="165"/>
      <c r="FQP1366" s="165"/>
      <c r="FQQ1366" s="165"/>
      <c r="FQR1366" s="165"/>
      <c r="FQS1366" s="165"/>
      <c r="FQT1366" s="165"/>
      <c r="FQU1366" s="165"/>
      <c r="FQV1366" s="165"/>
      <c r="FQW1366" s="165"/>
      <c r="FQX1366" s="165"/>
      <c r="FQY1366" s="165"/>
      <c r="FQZ1366" s="165"/>
      <c r="FRA1366" s="165"/>
      <c r="FRB1366" s="165"/>
      <c r="FRC1366" s="165"/>
      <c r="FRD1366" s="165"/>
      <c r="FRE1366" s="165"/>
      <c r="FRF1366" s="165"/>
      <c r="FRG1366" s="165"/>
      <c r="FRH1366" s="165"/>
      <c r="FRI1366" s="165"/>
      <c r="FRJ1366" s="165"/>
      <c r="FRK1366" s="165"/>
      <c r="FRL1366" s="165"/>
      <c r="FRM1366" s="165"/>
      <c r="FRN1366" s="165"/>
      <c r="FRO1366" s="165"/>
      <c r="FRP1366" s="165"/>
      <c r="FRQ1366" s="165"/>
      <c r="FRR1366" s="165"/>
      <c r="FRS1366" s="165"/>
      <c r="FRT1366" s="165"/>
      <c r="FRU1366" s="165"/>
      <c r="FRV1366" s="165"/>
      <c r="FRW1366" s="165"/>
      <c r="FRX1366" s="165"/>
      <c r="FRY1366" s="165"/>
      <c r="FRZ1366" s="165"/>
      <c r="FSA1366" s="165"/>
      <c r="FSB1366" s="165"/>
      <c r="FSC1366" s="165"/>
      <c r="FSD1366" s="165"/>
      <c r="FSE1366" s="165"/>
      <c r="FSF1366" s="165"/>
      <c r="FSG1366" s="165"/>
      <c r="FSH1366" s="165"/>
      <c r="FSI1366" s="165"/>
      <c r="FSJ1366" s="165"/>
      <c r="FSK1366" s="165"/>
      <c r="FSL1366" s="165"/>
      <c r="FSM1366" s="165"/>
      <c r="FSN1366" s="165"/>
      <c r="FSO1366" s="165"/>
      <c r="FSP1366" s="165"/>
      <c r="FSQ1366" s="165"/>
      <c r="FSR1366" s="165"/>
      <c r="FSS1366" s="165"/>
      <c r="FST1366" s="165"/>
      <c r="FSU1366" s="165"/>
      <c r="FSV1366" s="165"/>
      <c r="FSW1366" s="165"/>
      <c r="FSX1366" s="165"/>
      <c r="FSY1366" s="165"/>
      <c r="FSZ1366" s="165"/>
      <c r="FTA1366" s="165"/>
      <c r="FTB1366" s="165"/>
      <c r="FTC1366" s="165"/>
      <c r="FTD1366" s="165"/>
      <c r="FTE1366" s="165"/>
      <c r="FTF1366" s="165"/>
      <c r="FTG1366" s="165"/>
      <c r="FTH1366" s="165"/>
      <c r="FTI1366" s="165"/>
      <c r="FTJ1366" s="165"/>
      <c r="FTK1366" s="165"/>
      <c r="FTL1366" s="165"/>
      <c r="FTM1366" s="165"/>
      <c r="FTN1366" s="165"/>
      <c r="FTO1366" s="165"/>
      <c r="FTP1366" s="165"/>
      <c r="FTQ1366" s="165"/>
      <c r="FTR1366" s="165"/>
      <c r="FTS1366" s="165"/>
      <c r="FTT1366" s="165"/>
      <c r="FTU1366" s="165"/>
      <c r="FTV1366" s="165"/>
      <c r="FTW1366" s="165"/>
      <c r="FTX1366" s="165"/>
      <c r="FTY1366" s="165"/>
      <c r="FTZ1366" s="165"/>
      <c r="FUA1366" s="165"/>
      <c r="FUB1366" s="165"/>
      <c r="FUC1366" s="165"/>
      <c r="FUD1366" s="165"/>
      <c r="FUE1366" s="165"/>
      <c r="FUF1366" s="165"/>
      <c r="FUG1366" s="165"/>
      <c r="FUH1366" s="165"/>
      <c r="FUI1366" s="165"/>
      <c r="FUJ1366" s="165"/>
      <c r="FUK1366" s="165"/>
      <c r="FUL1366" s="165"/>
      <c r="FUM1366" s="165"/>
      <c r="FUN1366" s="165"/>
      <c r="FUO1366" s="165"/>
      <c r="FUP1366" s="165"/>
      <c r="FUQ1366" s="165"/>
      <c r="FUR1366" s="165"/>
      <c r="FUS1366" s="165"/>
      <c r="FUT1366" s="165"/>
      <c r="FUU1366" s="165"/>
      <c r="FUV1366" s="165"/>
      <c r="FUW1366" s="165"/>
      <c r="FUX1366" s="165"/>
      <c r="FUY1366" s="165"/>
      <c r="FUZ1366" s="165"/>
      <c r="FVA1366" s="165"/>
      <c r="FVB1366" s="165"/>
      <c r="FVC1366" s="165"/>
      <c r="FVD1366" s="165"/>
      <c r="FVE1366" s="165"/>
      <c r="FVF1366" s="165"/>
      <c r="FVG1366" s="165"/>
      <c r="FVH1366" s="165"/>
      <c r="FVI1366" s="165"/>
      <c r="FVJ1366" s="165"/>
      <c r="FVK1366" s="165"/>
      <c r="FVL1366" s="165"/>
      <c r="FVM1366" s="165"/>
      <c r="FVN1366" s="165"/>
      <c r="FVO1366" s="165"/>
      <c r="FVP1366" s="165"/>
      <c r="FVQ1366" s="165"/>
      <c r="FVR1366" s="165"/>
      <c r="FVS1366" s="165"/>
      <c r="FVT1366" s="165"/>
      <c r="FVU1366" s="165"/>
      <c r="FVV1366" s="165"/>
      <c r="FVW1366" s="165"/>
      <c r="FVX1366" s="165"/>
      <c r="FVY1366" s="165"/>
      <c r="FVZ1366" s="165"/>
      <c r="FWA1366" s="165"/>
      <c r="FWB1366" s="165"/>
      <c r="FWC1366" s="165"/>
      <c r="FWD1366" s="165"/>
      <c r="FWE1366" s="165"/>
      <c r="FWF1366" s="165"/>
      <c r="FWG1366" s="165"/>
      <c r="FWH1366" s="165"/>
      <c r="FWI1366" s="165"/>
      <c r="FWJ1366" s="165"/>
      <c r="FWK1366" s="165"/>
      <c r="FWL1366" s="165"/>
      <c r="FWM1366" s="165"/>
      <c r="FWN1366" s="165"/>
      <c r="FWO1366" s="165"/>
      <c r="FWP1366" s="165"/>
      <c r="FWQ1366" s="165"/>
      <c r="FWR1366" s="165"/>
      <c r="FWS1366" s="165"/>
      <c r="FWT1366" s="165"/>
      <c r="FWU1366" s="165"/>
      <c r="FWV1366" s="165"/>
      <c r="FWW1366" s="165"/>
      <c r="FWX1366" s="165"/>
      <c r="FWY1366" s="165"/>
      <c r="FWZ1366" s="165"/>
      <c r="FXA1366" s="165"/>
      <c r="FXB1366" s="165"/>
      <c r="FXC1366" s="165"/>
      <c r="FXD1366" s="165"/>
      <c r="FXE1366" s="165"/>
      <c r="FXF1366" s="165"/>
      <c r="FXG1366" s="165"/>
      <c r="FXH1366" s="165"/>
      <c r="FXI1366" s="165"/>
      <c r="FXJ1366" s="165"/>
      <c r="FXK1366" s="165"/>
      <c r="FXL1366" s="165"/>
      <c r="FXM1366" s="165"/>
      <c r="FXN1366" s="165"/>
      <c r="FXO1366" s="165"/>
      <c r="FXP1366" s="165"/>
      <c r="FXQ1366" s="165"/>
      <c r="FXR1366" s="165"/>
      <c r="FXS1366" s="165"/>
      <c r="FXT1366" s="165"/>
      <c r="FXU1366" s="165"/>
      <c r="FXV1366" s="165"/>
      <c r="FXW1366" s="165"/>
      <c r="FXX1366" s="165"/>
      <c r="FXY1366" s="165"/>
      <c r="FXZ1366" s="165"/>
      <c r="FYA1366" s="165"/>
      <c r="FYB1366" s="165"/>
      <c r="FYC1366" s="165"/>
      <c r="FYD1366" s="165"/>
      <c r="FYE1366" s="165"/>
      <c r="FYF1366" s="165"/>
      <c r="FYG1366" s="165"/>
      <c r="FYH1366" s="165"/>
      <c r="FYI1366" s="165"/>
      <c r="FYJ1366" s="165"/>
      <c r="FYK1366" s="165"/>
      <c r="FYL1366" s="165"/>
      <c r="FYM1366" s="165"/>
      <c r="FYN1366" s="165"/>
      <c r="FYO1366" s="165"/>
      <c r="FYP1366" s="165"/>
      <c r="FYQ1366" s="165"/>
      <c r="FYR1366" s="165"/>
      <c r="FYS1366" s="165"/>
      <c r="FYT1366" s="165"/>
      <c r="FYU1366" s="165"/>
      <c r="FYV1366" s="165"/>
      <c r="FYW1366" s="165"/>
      <c r="FYX1366" s="165"/>
      <c r="FYY1366" s="165"/>
      <c r="FYZ1366" s="165"/>
      <c r="FZA1366" s="165"/>
      <c r="FZB1366" s="165"/>
      <c r="FZC1366" s="165"/>
      <c r="FZD1366" s="165"/>
      <c r="FZE1366" s="165"/>
      <c r="FZF1366" s="165"/>
      <c r="FZG1366" s="165"/>
      <c r="FZH1366" s="165"/>
      <c r="FZI1366" s="165"/>
      <c r="FZJ1366" s="165"/>
      <c r="FZK1366" s="165"/>
      <c r="FZL1366" s="165"/>
      <c r="FZM1366" s="165"/>
      <c r="FZN1366" s="165"/>
      <c r="FZO1366" s="165"/>
      <c r="FZP1366" s="165"/>
      <c r="FZQ1366" s="165"/>
      <c r="FZR1366" s="165"/>
      <c r="FZS1366" s="165"/>
      <c r="FZT1366" s="165"/>
      <c r="FZU1366" s="165"/>
      <c r="FZV1366" s="165"/>
      <c r="FZW1366" s="165"/>
      <c r="FZX1366" s="165"/>
      <c r="FZY1366" s="165"/>
      <c r="FZZ1366" s="165"/>
      <c r="GAA1366" s="165"/>
      <c r="GAB1366" s="165"/>
      <c r="GAC1366" s="165"/>
      <c r="GAD1366" s="165"/>
      <c r="GAE1366" s="165"/>
      <c r="GAF1366" s="165"/>
      <c r="GAG1366" s="165"/>
      <c r="GAH1366" s="165"/>
      <c r="GAI1366" s="165"/>
      <c r="GAJ1366" s="165"/>
      <c r="GAK1366" s="165"/>
      <c r="GAL1366" s="165"/>
      <c r="GAM1366" s="165"/>
      <c r="GAN1366" s="165"/>
      <c r="GAO1366" s="165"/>
      <c r="GAP1366" s="165"/>
      <c r="GAQ1366" s="165"/>
      <c r="GAR1366" s="165"/>
      <c r="GAS1366" s="165"/>
      <c r="GAT1366" s="165"/>
      <c r="GAU1366" s="165"/>
      <c r="GAV1366" s="165"/>
      <c r="GAW1366" s="165"/>
      <c r="GAX1366" s="165"/>
      <c r="GAY1366" s="165"/>
      <c r="GAZ1366" s="165"/>
      <c r="GBA1366" s="165"/>
      <c r="GBB1366" s="165"/>
      <c r="GBC1366" s="165"/>
      <c r="GBD1366" s="165"/>
      <c r="GBE1366" s="165"/>
      <c r="GBF1366" s="165"/>
      <c r="GBG1366" s="165"/>
      <c r="GBH1366" s="165"/>
      <c r="GBI1366" s="165"/>
      <c r="GBJ1366" s="165"/>
      <c r="GBK1366" s="165"/>
      <c r="GBL1366" s="165"/>
      <c r="GBM1366" s="165"/>
      <c r="GBN1366" s="165"/>
      <c r="GBO1366" s="165"/>
      <c r="GBP1366" s="165"/>
      <c r="GBQ1366" s="165"/>
      <c r="GBR1366" s="165"/>
      <c r="GBS1366" s="165"/>
      <c r="GBT1366" s="165"/>
      <c r="GBU1366" s="165"/>
      <c r="GBV1366" s="165"/>
      <c r="GBW1366" s="165"/>
      <c r="GBX1366" s="165"/>
      <c r="GBY1366" s="165"/>
      <c r="GBZ1366" s="165"/>
      <c r="GCA1366" s="165"/>
      <c r="GCB1366" s="165"/>
      <c r="GCC1366" s="165"/>
      <c r="GCD1366" s="165"/>
      <c r="GCE1366" s="165"/>
      <c r="GCF1366" s="165"/>
      <c r="GCG1366" s="165"/>
      <c r="GCH1366" s="165"/>
      <c r="GCI1366" s="165"/>
      <c r="GCJ1366" s="165"/>
      <c r="GCK1366" s="165"/>
      <c r="GCL1366" s="165"/>
      <c r="GCM1366" s="165"/>
      <c r="GCN1366" s="165"/>
      <c r="GCO1366" s="165"/>
      <c r="GCP1366" s="165"/>
      <c r="GCQ1366" s="165"/>
      <c r="GCR1366" s="165"/>
      <c r="GCS1366" s="165"/>
      <c r="GCT1366" s="165"/>
      <c r="GCU1366" s="165"/>
      <c r="GCV1366" s="165"/>
      <c r="GCW1366" s="165"/>
      <c r="GCX1366" s="165"/>
      <c r="GCY1366" s="165"/>
      <c r="GCZ1366" s="165"/>
      <c r="GDA1366" s="165"/>
      <c r="GDB1366" s="165"/>
      <c r="GDC1366" s="165"/>
      <c r="GDD1366" s="165"/>
      <c r="GDE1366" s="165"/>
      <c r="GDF1366" s="165"/>
      <c r="GDG1366" s="165"/>
      <c r="GDH1366" s="165"/>
      <c r="GDI1366" s="165"/>
      <c r="GDJ1366" s="165"/>
      <c r="GDK1366" s="165"/>
      <c r="GDL1366" s="165"/>
      <c r="GDM1366" s="165"/>
      <c r="GDN1366" s="165"/>
      <c r="GDO1366" s="165"/>
      <c r="GDP1366" s="165"/>
      <c r="GDQ1366" s="165"/>
      <c r="GDR1366" s="165"/>
      <c r="GDS1366" s="165"/>
      <c r="GDT1366" s="165"/>
      <c r="GDU1366" s="165"/>
      <c r="GDV1366" s="165"/>
      <c r="GDW1366" s="165"/>
      <c r="GDX1366" s="165"/>
      <c r="GDY1366" s="165"/>
      <c r="GDZ1366" s="165"/>
      <c r="GEA1366" s="165"/>
      <c r="GEB1366" s="165"/>
      <c r="GEC1366" s="165"/>
      <c r="GED1366" s="165"/>
      <c r="GEE1366" s="165"/>
      <c r="GEF1366" s="165"/>
      <c r="GEG1366" s="165"/>
      <c r="GEH1366" s="165"/>
      <c r="GEI1366" s="165"/>
      <c r="GEJ1366" s="165"/>
      <c r="GEK1366" s="165"/>
      <c r="GEL1366" s="165"/>
      <c r="GEM1366" s="165"/>
      <c r="GEN1366" s="165"/>
      <c r="GEO1366" s="165"/>
      <c r="GEP1366" s="165"/>
      <c r="GEQ1366" s="165"/>
      <c r="GER1366" s="165"/>
      <c r="GES1366" s="165"/>
      <c r="GET1366" s="165"/>
      <c r="GEU1366" s="165"/>
      <c r="GEV1366" s="165"/>
      <c r="GEW1366" s="165"/>
      <c r="GEX1366" s="165"/>
      <c r="GEY1366" s="165"/>
      <c r="GEZ1366" s="165"/>
      <c r="GFA1366" s="165"/>
      <c r="GFB1366" s="165"/>
      <c r="GFC1366" s="165"/>
      <c r="GFD1366" s="165"/>
      <c r="GFE1366" s="165"/>
      <c r="GFF1366" s="165"/>
      <c r="GFG1366" s="165"/>
      <c r="GFH1366" s="165"/>
      <c r="GFI1366" s="165"/>
      <c r="GFJ1366" s="165"/>
      <c r="GFK1366" s="165"/>
      <c r="GFL1366" s="165"/>
      <c r="GFM1366" s="165"/>
      <c r="GFN1366" s="165"/>
      <c r="GFO1366" s="165"/>
      <c r="GFP1366" s="165"/>
      <c r="GFQ1366" s="165"/>
      <c r="GFR1366" s="165"/>
      <c r="GFS1366" s="165"/>
      <c r="GFT1366" s="165"/>
      <c r="GFU1366" s="165"/>
      <c r="GFV1366" s="165"/>
      <c r="GFW1366" s="165"/>
      <c r="GFX1366" s="165"/>
      <c r="GFY1366" s="165"/>
      <c r="GFZ1366" s="165"/>
      <c r="GGA1366" s="165"/>
      <c r="GGB1366" s="165"/>
      <c r="GGC1366" s="165"/>
      <c r="GGD1366" s="165"/>
      <c r="GGE1366" s="165"/>
      <c r="GGF1366" s="165"/>
      <c r="GGG1366" s="165"/>
      <c r="GGH1366" s="165"/>
      <c r="GGI1366" s="165"/>
      <c r="GGJ1366" s="165"/>
      <c r="GGK1366" s="165"/>
      <c r="GGL1366" s="165"/>
      <c r="GGM1366" s="165"/>
      <c r="GGN1366" s="165"/>
      <c r="GGO1366" s="165"/>
      <c r="GGP1366" s="165"/>
      <c r="GGQ1366" s="165"/>
      <c r="GGR1366" s="165"/>
      <c r="GGS1366" s="165"/>
      <c r="GGT1366" s="165"/>
      <c r="GGU1366" s="165"/>
      <c r="GGV1366" s="165"/>
      <c r="GGW1366" s="165"/>
      <c r="GGX1366" s="165"/>
      <c r="GGY1366" s="165"/>
      <c r="GGZ1366" s="165"/>
      <c r="GHA1366" s="165"/>
      <c r="GHB1366" s="165"/>
      <c r="GHC1366" s="165"/>
      <c r="GHD1366" s="165"/>
      <c r="GHE1366" s="165"/>
      <c r="GHF1366" s="165"/>
      <c r="GHG1366" s="165"/>
      <c r="GHH1366" s="165"/>
      <c r="GHI1366" s="165"/>
      <c r="GHJ1366" s="165"/>
      <c r="GHK1366" s="165"/>
      <c r="GHL1366" s="165"/>
      <c r="GHM1366" s="165"/>
      <c r="GHN1366" s="165"/>
      <c r="GHO1366" s="165"/>
      <c r="GHP1366" s="165"/>
      <c r="GHQ1366" s="165"/>
      <c r="GHR1366" s="165"/>
      <c r="GHS1366" s="165"/>
      <c r="GHT1366" s="165"/>
      <c r="GHU1366" s="165"/>
      <c r="GHV1366" s="165"/>
      <c r="GHW1366" s="165"/>
      <c r="GHX1366" s="165"/>
      <c r="GHY1366" s="165"/>
      <c r="GHZ1366" s="165"/>
      <c r="GIA1366" s="165"/>
      <c r="GIB1366" s="165"/>
      <c r="GIC1366" s="165"/>
      <c r="GID1366" s="165"/>
      <c r="GIE1366" s="165"/>
      <c r="GIF1366" s="165"/>
      <c r="GIG1366" s="165"/>
      <c r="GIH1366" s="165"/>
      <c r="GII1366" s="165"/>
      <c r="GIJ1366" s="165"/>
      <c r="GIK1366" s="165"/>
      <c r="GIL1366" s="165"/>
      <c r="GIM1366" s="165"/>
      <c r="GIN1366" s="165"/>
      <c r="GIO1366" s="165"/>
      <c r="GIP1366" s="165"/>
      <c r="GIQ1366" s="165"/>
      <c r="GIR1366" s="165"/>
      <c r="GIS1366" s="165"/>
      <c r="GIT1366" s="165"/>
      <c r="GIU1366" s="165"/>
      <c r="GIV1366" s="165"/>
      <c r="GIW1366" s="165"/>
      <c r="GIX1366" s="165"/>
      <c r="GIY1366" s="165"/>
      <c r="GIZ1366" s="165"/>
      <c r="GJA1366" s="165"/>
      <c r="GJB1366" s="165"/>
      <c r="GJC1366" s="165"/>
      <c r="GJD1366" s="165"/>
      <c r="GJE1366" s="165"/>
      <c r="GJF1366" s="165"/>
      <c r="GJG1366" s="165"/>
      <c r="GJH1366" s="165"/>
      <c r="GJI1366" s="165"/>
      <c r="GJJ1366" s="165"/>
      <c r="GJK1366" s="165"/>
      <c r="GJL1366" s="165"/>
      <c r="GJM1366" s="165"/>
      <c r="GJN1366" s="165"/>
      <c r="GJO1366" s="165"/>
      <c r="GJP1366" s="165"/>
      <c r="GJQ1366" s="165"/>
      <c r="GJR1366" s="165"/>
      <c r="GJS1366" s="165"/>
      <c r="GJT1366" s="165"/>
      <c r="GJU1366" s="165"/>
      <c r="GJV1366" s="165"/>
      <c r="GJW1366" s="165"/>
      <c r="GJX1366" s="165"/>
      <c r="GJY1366" s="165"/>
      <c r="GJZ1366" s="165"/>
      <c r="GKA1366" s="165"/>
      <c r="GKB1366" s="165"/>
      <c r="GKC1366" s="165"/>
      <c r="GKD1366" s="165"/>
      <c r="GKE1366" s="165"/>
      <c r="GKF1366" s="165"/>
      <c r="GKG1366" s="165"/>
      <c r="GKH1366" s="165"/>
      <c r="GKI1366" s="165"/>
      <c r="GKJ1366" s="165"/>
      <c r="GKK1366" s="165"/>
      <c r="GKL1366" s="165"/>
      <c r="GKM1366" s="165"/>
      <c r="GKN1366" s="165"/>
      <c r="GKO1366" s="165"/>
      <c r="GKP1366" s="165"/>
      <c r="GKQ1366" s="165"/>
      <c r="GKR1366" s="165"/>
      <c r="GKS1366" s="165"/>
      <c r="GKT1366" s="165"/>
      <c r="GKU1366" s="165"/>
      <c r="GKV1366" s="165"/>
      <c r="GKW1366" s="165"/>
      <c r="GKX1366" s="165"/>
      <c r="GKY1366" s="165"/>
      <c r="GKZ1366" s="165"/>
      <c r="GLA1366" s="165"/>
      <c r="GLB1366" s="165"/>
      <c r="GLC1366" s="165"/>
      <c r="GLD1366" s="165"/>
      <c r="GLE1366" s="165"/>
      <c r="GLF1366" s="165"/>
      <c r="GLG1366" s="165"/>
      <c r="GLH1366" s="165"/>
      <c r="GLI1366" s="165"/>
      <c r="GLJ1366" s="165"/>
      <c r="GLK1366" s="165"/>
      <c r="GLL1366" s="165"/>
      <c r="GLM1366" s="165"/>
      <c r="GLN1366" s="165"/>
      <c r="GLO1366" s="165"/>
      <c r="GLP1366" s="165"/>
      <c r="GLQ1366" s="165"/>
      <c r="GLR1366" s="165"/>
      <c r="GLS1366" s="165"/>
      <c r="GLT1366" s="165"/>
      <c r="GLU1366" s="165"/>
      <c r="GLV1366" s="165"/>
      <c r="GLW1366" s="165"/>
      <c r="GLX1366" s="165"/>
      <c r="GLY1366" s="165"/>
      <c r="GLZ1366" s="165"/>
      <c r="GMA1366" s="165"/>
      <c r="GMB1366" s="165"/>
      <c r="GMC1366" s="165"/>
      <c r="GMD1366" s="165"/>
      <c r="GME1366" s="165"/>
      <c r="GMF1366" s="165"/>
      <c r="GMG1366" s="165"/>
      <c r="GMH1366" s="165"/>
      <c r="GMI1366" s="165"/>
      <c r="GMJ1366" s="165"/>
      <c r="GMK1366" s="165"/>
      <c r="GML1366" s="165"/>
      <c r="GMM1366" s="165"/>
      <c r="GMN1366" s="165"/>
      <c r="GMO1366" s="165"/>
      <c r="GMP1366" s="165"/>
      <c r="GMQ1366" s="165"/>
      <c r="GMR1366" s="165"/>
      <c r="GMS1366" s="165"/>
      <c r="GMT1366" s="165"/>
      <c r="GMU1366" s="165"/>
      <c r="GMV1366" s="165"/>
      <c r="GMW1366" s="165"/>
      <c r="GMX1366" s="165"/>
      <c r="GMY1366" s="165"/>
      <c r="GMZ1366" s="165"/>
      <c r="GNA1366" s="165"/>
      <c r="GNB1366" s="165"/>
      <c r="GNC1366" s="165"/>
      <c r="GND1366" s="165"/>
      <c r="GNE1366" s="165"/>
      <c r="GNF1366" s="165"/>
      <c r="GNG1366" s="165"/>
      <c r="GNH1366" s="165"/>
      <c r="GNI1366" s="165"/>
      <c r="GNJ1366" s="165"/>
      <c r="GNK1366" s="165"/>
      <c r="GNL1366" s="165"/>
      <c r="GNM1366" s="165"/>
      <c r="GNN1366" s="165"/>
      <c r="GNO1366" s="165"/>
      <c r="GNP1366" s="165"/>
      <c r="GNQ1366" s="165"/>
      <c r="GNR1366" s="165"/>
      <c r="GNS1366" s="165"/>
      <c r="GNT1366" s="165"/>
      <c r="GNU1366" s="165"/>
      <c r="GNV1366" s="165"/>
      <c r="GNW1366" s="165"/>
      <c r="GNX1366" s="165"/>
      <c r="GNY1366" s="165"/>
      <c r="GNZ1366" s="165"/>
      <c r="GOA1366" s="165"/>
      <c r="GOB1366" s="165"/>
      <c r="GOC1366" s="165"/>
      <c r="GOD1366" s="165"/>
      <c r="GOE1366" s="165"/>
      <c r="GOF1366" s="165"/>
      <c r="GOG1366" s="165"/>
      <c r="GOH1366" s="165"/>
      <c r="GOI1366" s="165"/>
      <c r="GOJ1366" s="165"/>
      <c r="GOK1366" s="165"/>
      <c r="GOL1366" s="165"/>
      <c r="GOM1366" s="165"/>
      <c r="GON1366" s="165"/>
      <c r="GOO1366" s="165"/>
      <c r="GOP1366" s="165"/>
      <c r="GOQ1366" s="165"/>
      <c r="GOR1366" s="165"/>
      <c r="GOS1366" s="165"/>
      <c r="GOT1366" s="165"/>
      <c r="GOU1366" s="165"/>
      <c r="GOV1366" s="165"/>
      <c r="GOW1366" s="165"/>
      <c r="GOX1366" s="165"/>
      <c r="GOY1366" s="165"/>
      <c r="GOZ1366" s="165"/>
      <c r="GPA1366" s="165"/>
      <c r="GPB1366" s="165"/>
      <c r="GPC1366" s="165"/>
      <c r="GPD1366" s="165"/>
      <c r="GPE1366" s="165"/>
      <c r="GPF1366" s="165"/>
      <c r="GPG1366" s="165"/>
      <c r="GPH1366" s="165"/>
      <c r="GPI1366" s="165"/>
      <c r="GPJ1366" s="165"/>
      <c r="GPK1366" s="165"/>
      <c r="GPL1366" s="165"/>
      <c r="GPM1366" s="165"/>
      <c r="GPN1366" s="165"/>
      <c r="GPO1366" s="165"/>
      <c r="GPP1366" s="165"/>
      <c r="GPQ1366" s="165"/>
      <c r="GPR1366" s="165"/>
      <c r="GPS1366" s="165"/>
      <c r="GPT1366" s="165"/>
      <c r="GPU1366" s="165"/>
      <c r="GPV1366" s="165"/>
      <c r="GPW1366" s="165"/>
      <c r="GPX1366" s="165"/>
      <c r="GPY1366" s="165"/>
      <c r="GPZ1366" s="165"/>
      <c r="GQA1366" s="165"/>
      <c r="GQB1366" s="165"/>
      <c r="GQC1366" s="165"/>
      <c r="GQD1366" s="165"/>
      <c r="GQE1366" s="165"/>
      <c r="GQF1366" s="165"/>
      <c r="GQG1366" s="165"/>
      <c r="GQH1366" s="165"/>
      <c r="GQI1366" s="165"/>
      <c r="GQJ1366" s="165"/>
      <c r="GQK1366" s="165"/>
      <c r="GQL1366" s="165"/>
      <c r="GQM1366" s="165"/>
      <c r="GQN1366" s="165"/>
      <c r="GQO1366" s="165"/>
      <c r="GQP1366" s="165"/>
      <c r="GQQ1366" s="165"/>
      <c r="GQR1366" s="165"/>
      <c r="GQS1366" s="165"/>
      <c r="GQT1366" s="165"/>
      <c r="GQU1366" s="165"/>
      <c r="GQV1366" s="165"/>
      <c r="GQW1366" s="165"/>
      <c r="GQX1366" s="165"/>
      <c r="GQY1366" s="165"/>
      <c r="GQZ1366" s="165"/>
      <c r="GRA1366" s="165"/>
      <c r="GRB1366" s="165"/>
      <c r="GRC1366" s="165"/>
      <c r="GRD1366" s="165"/>
      <c r="GRE1366" s="165"/>
      <c r="GRF1366" s="165"/>
      <c r="GRG1366" s="165"/>
      <c r="GRH1366" s="165"/>
      <c r="GRI1366" s="165"/>
      <c r="GRJ1366" s="165"/>
      <c r="GRK1366" s="165"/>
      <c r="GRL1366" s="165"/>
      <c r="GRM1366" s="165"/>
      <c r="GRN1366" s="165"/>
      <c r="GRO1366" s="165"/>
      <c r="GRP1366" s="165"/>
      <c r="GRQ1366" s="165"/>
      <c r="GRR1366" s="165"/>
      <c r="GRS1366" s="165"/>
      <c r="GRT1366" s="165"/>
      <c r="GRU1366" s="165"/>
      <c r="GRV1366" s="165"/>
      <c r="GRW1366" s="165"/>
      <c r="GRX1366" s="165"/>
      <c r="GRY1366" s="165"/>
      <c r="GRZ1366" s="165"/>
      <c r="GSA1366" s="165"/>
      <c r="GSB1366" s="165"/>
      <c r="GSC1366" s="165"/>
      <c r="GSD1366" s="165"/>
      <c r="GSE1366" s="165"/>
      <c r="GSF1366" s="165"/>
      <c r="GSG1366" s="165"/>
      <c r="GSH1366" s="165"/>
      <c r="GSI1366" s="165"/>
      <c r="GSJ1366" s="165"/>
      <c r="GSK1366" s="165"/>
      <c r="GSL1366" s="165"/>
      <c r="GSM1366" s="165"/>
      <c r="GSN1366" s="165"/>
      <c r="GSO1366" s="165"/>
      <c r="GSP1366" s="165"/>
      <c r="GSQ1366" s="165"/>
      <c r="GSR1366" s="165"/>
      <c r="GSS1366" s="165"/>
      <c r="GST1366" s="165"/>
      <c r="GSU1366" s="165"/>
      <c r="GSV1366" s="165"/>
      <c r="GSW1366" s="165"/>
      <c r="GSX1366" s="165"/>
      <c r="GSY1366" s="165"/>
      <c r="GSZ1366" s="165"/>
      <c r="GTA1366" s="165"/>
      <c r="GTB1366" s="165"/>
      <c r="GTC1366" s="165"/>
      <c r="GTD1366" s="165"/>
      <c r="GTE1366" s="165"/>
      <c r="GTF1366" s="165"/>
      <c r="GTG1366" s="165"/>
      <c r="GTH1366" s="165"/>
      <c r="GTI1366" s="165"/>
      <c r="GTJ1366" s="165"/>
      <c r="GTK1366" s="165"/>
      <c r="GTL1366" s="165"/>
      <c r="GTM1366" s="165"/>
      <c r="GTN1366" s="165"/>
      <c r="GTO1366" s="165"/>
      <c r="GTP1366" s="165"/>
      <c r="GTQ1366" s="165"/>
      <c r="GTR1366" s="165"/>
      <c r="GTS1366" s="165"/>
      <c r="GTT1366" s="165"/>
      <c r="GTU1366" s="165"/>
      <c r="GTV1366" s="165"/>
      <c r="GTW1366" s="165"/>
      <c r="GTX1366" s="165"/>
      <c r="GTY1366" s="165"/>
      <c r="GTZ1366" s="165"/>
      <c r="GUA1366" s="165"/>
      <c r="GUB1366" s="165"/>
      <c r="GUC1366" s="165"/>
      <c r="GUD1366" s="165"/>
      <c r="GUE1366" s="165"/>
      <c r="GUF1366" s="165"/>
      <c r="GUG1366" s="165"/>
      <c r="GUH1366" s="165"/>
      <c r="GUI1366" s="165"/>
      <c r="GUJ1366" s="165"/>
      <c r="GUK1366" s="165"/>
      <c r="GUL1366" s="165"/>
      <c r="GUM1366" s="165"/>
      <c r="GUN1366" s="165"/>
      <c r="GUO1366" s="165"/>
      <c r="GUP1366" s="165"/>
      <c r="GUQ1366" s="165"/>
      <c r="GUR1366" s="165"/>
      <c r="GUS1366" s="165"/>
      <c r="GUT1366" s="165"/>
      <c r="GUU1366" s="165"/>
      <c r="GUV1366" s="165"/>
      <c r="GUW1366" s="165"/>
      <c r="GUX1366" s="165"/>
      <c r="GUY1366" s="165"/>
      <c r="GUZ1366" s="165"/>
      <c r="GVA1366" s="165"/>
      <c r="GVB1366" s="165"/>
      <c r="GVC1366" s="165"/>
      <c r="GVD1366" s="165"/>
      <c r="GVE1366" s="165"/>
      <c r="GVF1366" s="165"/>
      <c r="GVG1366" s="165"/>
      <c r="GVH1366" s="165"/>
      <c r="GVI1366" s="165"/>
      <c r="GVJ1366" s="165"/>
      <c r="GVK1366" s="165"/>
      <c r="GVL1366" s="165"/>
      <c r="GVM1366" s="165"/>
      <c r="GVN1366" s="165"/>
      <c r="GVO1366" s="165"/>
      <c r="GVP1366" s="165"/>
      <c r="GVQ1366" s="165"/>
      <c r="GVR1366" s="165"/>
      <c r="GVS1366" s="165"/>
      <c r="GVT1366" s="165"/>
      <c r="GVU1366" s="165"/>
      <c r="GVV1366" s="165"/>
      <c r="GVW1366" s="165"/>
      <c r="GVX1366" s="165"/>
      <c r="GVY1366" s="165"/>
      <c r="GVZ1366" s="165"/>
      <c r="GWA1366" s="165"/>
      <c r="GWB1366" s="165"/>
      <c r="GWC1366" s="165"/>
      <c r="GWD1366" s="165"/>
      <c r="GWE1366" s="165"/>
      <c r="GWF1366" s="165"/>
      <c r="GWG1366" s="165"/>
      <c r="GWH1366" s="165"/>
      <c r="GWI1366" s="165"/>
      <c r="GWJ1366" s="165"/>
      <c r="GWK1366" s="165"/>
      <c r="GWL1366" s="165"/>
      <c r="GWM1366" s="165"/>
      <c r="GWN1366" s="165"/>
      <c r="GWO1366" s="165"/>
      <c r="GWP1366" s="165"/>
      <c r="GWQ1366" s="165"/>
      <c r="GWR1366" s="165"/>
      <c r="GWS1366" s="165"/>
      <c r="GWT1366" s="165"/>
      <c r="GWU1366" s="165"/>
      <c r="GWV1366" s="165"/>
      <c r="GWW1366" s="165"/>
      <c r="GWX1366" s="165"/>
      <c r="GWY1366" s="165"/>
      <c r="GWZ1366" s="165"/>
      <c r="GXA1366" s="165"/>
      <c r="GXB1366" s="165"/>
      <c r="GXC1366" s="165"/>
      <c r="GXD1366" s="165"/>
      <c r="GXE1366" s="165"/>
      <c r="GXF1366" s="165"/>
      <c r="GXG1366" s="165"/>
      <c r="GXH1366" s="165"/>
      <c r="GXI1366" s="165"/>
      <c r="GXJ1366" s="165"/>
      <c r="GXK1366" s="165"/>
      <c r="GXL1366" s="165"/>
      <c r="GXM1366" s="165"/>
      <c r="GXN1366" s="165"/>
      <c r="GXO1366" s="165"/>
      <c r="GXP1366" s="165"/>
      <c r="GXQ1366" s="165"/>
      <c r="GXR1366" s="165"/>
      <c r="GXS1366" s="165"/>
      <c r="GXT1366" s="165"/>
      <c r="GXU1366" s="165"/>
      <c r="GXV1366" s="165"/>
      <c r="GXW1366" s="165"/>
      <c r="GXX1366" s="165"/>
      <c r="GXY1366" s="165"/>
      <c r="GXZ1366" s="165"/>
      <c r="GYA1366" s="165"/>
      <c r="GYB1366" s="165"/>
      <c r="GYC1366" s="165"/>
      <c r="GYD1366" s="165"/>
      <c r="GYE1366" s="165"/>
      <c r="GYF1366" s="165"/>
      <c r="GYG1366" s="165"/>
      <c r="GYH1366" s="165"/>
      <c r="GYI1366" s="165"/>
      <c r="GYJ1366" s="165"/>
      <c r="GYK1366" s="165"/>
      <c r="GYL1366" s="165"/>
      <c r="GYM1366" s="165"/>
      <c r="GYN1366" s="165"/>
      <c r="GYO1366" s="165"/>
      <c r="GYP1366" s="165"/>
      <c r="GYQ1366" s="165"/>
      <c r="GYR1366" s="165"/>
      <c r="GYS1366" s="165"/>
      <c r="GYT1366" s="165"/>
      <c r="GYU1366" s="165"/>
      <c r="GYV1366" s="165"/>
      <c r="GYW1366" s="165"/>
      <c r="GYX1366" s="165"/>
      <c r="GYY1366" s="165"/>
      <c r="GYZ1366" s="165"/>
      <c r="GZA1366" s="165"/>
      <c r="GZB1366" s="165"/>
      <c r="GZC1366" s="165"/>
      <c r="GZD1366" s="165"/>
      <c r="GZE1366" s="165"/>
      <c r="GZF1366" s="165"/>
      <c r="GZG1366" s="165"/>
      <c r="GZH1366" s="165"/>
      <c r="GZI1366" s="165"/>
      <c r="GZJ1366" s="165"/>
      <c r="GZK1366" s="165"/>
      <c r="GZL1366" s="165"/>
      <c r="GZM1366" s="165"/>
      <c r="GZN1366" s="165"/>
      <c r="GZO1366" s="165"/>
      <c r="GZP1366" s="165"/>
      <c r="GZQ1366" s="165"/>
      <c r="GZR1366" s="165"/>
      <c r="GZS1366" s="165"/>
      <c r="GZT1366" s="165"/>
      <c r="GZU1366" s="165"/>
      <c r="GZV1366" s="165"/>
      <c r="GZW1366" s="165"/>
      <c r="GZX1366" s="165"/>
      <c r="GZY1366" s="165"/>
      <c r="GZZ1366" s="165"/>
      <c r="HAA1366" s="165"/>
      <c r="HAB1366" s="165"/>
      <c r="HAC1366" s="165"/>
      <c r="HAD1366" s="165"/>
      <c r="HAE1366" s="165"/>
      <c r="HAF1366" s="165"/>
      <c r="HAG1366" s="165"/>
      <c r="HAH1366" s="165"/>
      <c r="HAI1366" s="165"/>
      <c r="HAJ1366" s="165"/>
      <c r="HAK1366" s="165"/>
      <c r="HAL1366" s="165"/>
      <c r="HAM1366" s="165"/>
      <c r="HAN1366" s="165"/>
      <c r="HAO1366" s="165"/>
      <c r="HAP1366" s="165"/>
      <c r="HAQ1366" s="165"/>
      <c r="HAR1366" s="165"/>
      <c r="HAS1366" s="165"/>
      <c r="HAT1366" s="165"/>
      <c r="HAU1366" s="165"/>
      <c r="HAV1366" s="165"/>
      <c r="HAW1366" s="165"/>
      <c r="HAX1366" s="165"/>
      <c r="HAY1366" s="165"/>
      <c r="HAZ1366" s="165"/>
      <c r="HBA1366" s="165"/>
      <c r="HBB1366" s="165"/>
      <c r="HBC1366" s="165"/>
      <c r="HBD1366" s="165"/>
      <c r="HBE1366" s="165"/>
      <c r="HBF1366" s="165"/>
      <c r="HBG1366" s="165"/>
      <c r="HBH1366" s="165"/>
      <c r="HBI1366" s="165"/>
      <c r="HBJ1366" s="165"/>
      <c r="HBK1366" s="165"/>
      <c r="HBL1366" s="165"/>
      <c r="HBM1366" s="165"/>
      <c r="HBN1366" s="165"/>
      <c r="HBO1366" s="165"/>
      <c r="HBP1366" s="165"/>
      <c r="HBQ1366" s="165"/>
      <c r="HBR1366" s="165"/>
      <c r="HBS1366" s="165"/>
      <c r="HBT1366" s="165"/>
      <c r="HBU1366" s="165"/>
      <c r="HBV1366" s="165"/>
      <c r="HBW1366" s="165"/>
      <c r="HBX1366" s="165"/>
      <c r="HBY1366" s="165"/>
      <c r="HBZ1366" s="165"/>
      <c r="HCA1366" s="165"/>
      <c r="HCB1366" s="165"/>
      <c r="HCC1366" s="165"/>
      <c r="HCD1366" s="165"/>
      <c r="HCE1366" s="165"/>
      <c r="HCF1366" s="165"/>
      <c r="HCG1366" s="165"/>
      <c r="HCH1366" s="165"/>
      <c r="HCI1366" s="165"/>
      <c r="HCJ1366" s="165"/>
      <c r="HCK1366" s="165"/>
      <c r="HCL1366" s="165"/>
      <c r="HCM1366" s="165"/>
      <c r="HCN1366" s="165"/>
      <c r="HCO1366" s="165"/>
      <c r="HCP1366" s="165"/>
      <c r="HCQ1366" s="165"/>
      <c r="HCR1366" s="165"/>
      <c r="HCS1366" s="165"/>
      <c r="HCT1366" s="165"/>
      <c r="HCU1366" s="165"/>
      <c r="HCV1366" s="165"/>
      <c r="HCW1366" s="165"/>
      <c r="HCX1366" s="165"/>
      <c r="HCY1366" s="165"/>
      <c r="HCZ1366" s="165"/>
      <c r="HDA1366" s="165"/>
      <c r="HDB1366" s="165"/>
      <c r="HDC1366" s="165"/>
      <c r="HDD1366" s="165"/>
      <c r="HDE1366" s="165"/>
      <c r="HDF1366" s="165"/>
      <c r="HDG1366" s="165"/>
      <c r="HDH1366" s="165"/>
      <c r="HDI1366" s="165"/>
      <c r="HDJ1366" s="165"/>
      <c r="HDK1366" s="165"/>
      <c r="HDL1366" s="165"/>
      <c r="HDM1366" s="165"/>
      <c r="HDN1366" s="165"/>
      <c r="HDO1366" s="165"/>
      <c r="HDP1366" s="165"/>
      <c r="HDQ1366" s="165"/>
      <c r="HDR1366" s="165"/>
      <c r="HDS1366" s="165"/>
      <c r="HDT1366" s="165"/>
      <c r="HDU1366" s="165"/>
      <c r="HDV1366" s="165"/>
      <c r="HDW1366" s="165"/>
      <c r="HDX1366" s="165"/>
      <c r="HDY1366" s="165"/>
      <c r="HDZ1366" s="165"/>
      <c r="HEA1366" s="165"/>
      <c r="HEB1366" s="165"/>
      <c r="HEC1366" s="165"/>
      <c r="HED1366" s="165"/>
      <c r="HEE1366" s="165"/>
      <c r="HEF1366" s="165"/>
      <c r="HEG1366" s="165"/>
      <c r="HEH1366" s="165"/>
      <c r="HEI1366" s="165"/>
      <c r="HEJ1366" s="165"/>
      <c r="HEK1366" s="165"/>
      <c r="HEL1366" s="165"/>
      <c r="HEM1366" s="165"/>
      <c r="HEN1366" s="165"/>
      <c r="HEO1366" s="165"/>
      <c r="HEP1366" s="165"/>
      <c r="HEQ1366" s="165"/>
      <c r="HER1366" s="165"/>
      <c r="HES1366" s="165"/>
      <c r="HET1366" s="165"/>
      <c r="HEU1366" s="165"/>
      <c r="HEV1366" s="165"/>
      <c r="HEW1366" s="165"/>
      <c r="HEX1366" s="165"/>
      <c r="HEY1366" s="165"/>
      <c r="HEZ1366" s="165"/>
      <c r="HFA1366" s="165"/>
      <c r="HFB1366" s="165"/>
      <c r="HFC1366" s="165"/>
      <c r="HFD1366" s="165"/>
      <c r="HFE1366" s="165"/>
      <c r="HFF1366" s="165"/>
      <c r="HFG1366" s="165"/>
      <c r="HFH1366" s="165"/>
      <c r="HFI1366" s="165"/>
      <c r="HFJ1366" s="165"/>
      <c r="HFK1366" s="165"/>
      <c r="HFL1366" s="165"/>
      <c r="HFM1366" s="165"/>
      <c r="HFN1366" s="165"/>
      <c r="HFO1366" s="165"/>
      <c r="HFP1366" s="165"/>
      <c r="HFQ1366" s="165"/>
      <c r="HFR1366" s="165"/>
      <c r="HFS1366" s="165"/>
      <c r="HFT1366" s="165"/>
      <c r="HFU1366" s="165"/>
      <c r="HFV1366" s="165"/>
      <c r="HFW1366" s="165"/>
      <c r="HFX1366" s="165"/>
      <c r="HFY1366" s="165"/>
      <c r="HFZ1366" s="165"/>
      <c r="HGA1366" s="165"/>
      <c r="HGB1366" s="165"/>
      <c r="HGC1366" s="165"/>
      <c r="HGD1366" s="165"/>
      <c r="HGE1366" s="165"/>
      <c r="HGF1366" s="165"/>
      <c r="HGG1366" s="165"/>
      <c r="HGH1366" s="165"/>
      <c r="HGI1366" s="165"/>
      <c r="HGJ1366" s="165"/>
      <c r="HGK1366" s="165"/>
      <c r="HGL1366" s="165"/>
      <c r="HGM1366" s="165"/>
      <c r="HGN1366" s="165"/>
      <c r="HGO1366" s="165"/>
      <c r="HGP1366" s="165"/>
      <c r="HGQ1366" s="165"/>
      <c r="HGR1366" s="165"/>
      <c r="HGS1366" s="165"/>
      <c r="HGT1366" s="165"/>
      <c r="HGU1366" s="165"/>
      <c r="HGV1366" s="165"/>
      <c r="HGW1366" s="165"/>
      <c r="HGX1366" s="165"/>
      <c r="HGY1366" s="165"/>
      <c r="HGZ1366" s="165"/>
      <c r="HHA1366" s="165"/>
      <c r="HHB1366" s="165"/>
      <c r="HHC1366" s="165"/>
      <c r="HHD1366" s="165"/>
      <c r="HHE1366" s="165"/>
      <c r="HHF1366" s="165"/>
      <c r="HHG1366" s="165"/>
      <c r="HHH1366" s="165"/>
      <c r="HHI1366" s="165"/>
      <c r="HHJ1366" s="165"/>
      <c r="HHK1366" s="165"/>
      <c r="HHL1366" s="165"/>
      <c r="HHM1366" s="165"/>
      <c r="HHN1366" s="165"/>
      <c r="HHO1366" s="165"/>
      <c r="HHP1366" s="165"/>
      <c r="HHQ1366" s="165"/>
      <c r="HHR1366" s="165"/>
      <c r="HHS1366" s="165"/>
      <c r="HHT1366" s="165"/>
      <c r="HHU1366" s="165"/>
      <c r="HHV1366" s="165"/>
      <c r="HHW1366" s="165"/>
      <c r="HHX1366" s="165"/>
      <c r="HHY1366" s="165"/>
      <c r="HHZ1366" s="165"/>
      <c r="HIA1366" s="165"/>
      <c r="HIB1366" s="165"/>
      <c r="HIC1366" s="165"/>
      <c r="HID1366" s="165"/>
      <c r="HIE1366" s="165"/>
      <c r="HIF1366" s="165"/>
      <c r="HIG1366" s="165"/>
      <c r="HIH1366" s="165"/>
      <c r="HII1366" s="165"/>
      <c r="HIJ1366" s="165"/>
      <c r="HIK1366" s="165"/>
      <c r="HIL1366" s="165"/>
      <c r="HIM1366" s="165"/>
      <c r="HIN1366" s="165"/>
      <c r="HIO1366" s="165"/>
      <c r="HIP1366" s="165"/>
      <c r="HIQ1366" s="165"/>
      <c r="HIR1366" s="165"/>
      <c r="HIS1366" s="165"/>
      <c r="HIT1366" s="165"/>
      <c r="HIU1366" s="165"/>
      <c r="HIV1366" s="165"/>
      <c r="HIW1366" s="165"/>
      <c r="HIX1366" s="165"/>
      <c r="HIY1366" s="165"/>
      <c r="HIZ1366" s="165"/>
      <c r="HJA1366" s="165"/>
      <c r="HJB1366" s="165"/>
      <c r="HJC1366" s="165"/>
      <c r="HJD1366" s="165"/>
      <c r="HJE1366" s="165"/>
      <c r="HJF1366" s="165"/>
      <c r="HJG1366" s="165"/>
      <c r="HJH1366" s="165"/>
      <c r="HJI1366" s="165"/>
      <c r="HJJ1366" s="165"/>
      <c r="HJK1366" s="165"/>
      <c r="HJL1366" s="165"/>
      <c r="HJM1366" s="165"/>
      <c r="HJN1366" s="165"/>
      <c r="HJO1366" s="165"/>
      <c r="HJP1366" s="165"/>
      <c r="HJQ1366" s="165"/>
      <c r="HJR1366" s="165"/>
      <c r="HJS1366" s="165"/>
      <c r="HJT1366" s="165"/>
      <c r="HJU1366" s="165"/>
      <c r="HJV1366" s="165"/>
      <c r="HJW1366" s="165"/>
      <c r="HJX1366" s="165"/>
      <c r="HJY1366" s="165"/>
      <c r="HJZ1366" s="165"/>
      <c r="HKA1366" s="165"/>
      <c r="HKB1366" s="165"/>
      <c r="HKC1366" s="165"/>
      <c r="HKD1366" s="165"/>
      <c r="HKE1366" s="165"/>
      <c r="HKF1366" s="165"/>
      <c r="HKG1366" s="165"/>
      <c r="HKH1366" s="165"/>
      <c r="HKI1366" s="165"/>
      <c r="HKJ1366" s="165"/>
      <c r="HKK1366" s="165"/>
      <c r="HKL1366" s="165"/>
      <c r="HKM1366" s="165"/>
      <c r="HKN1366" s="165"/>
      <c r="HKO1366" s="165"/>
      <c r="HKP1366" s="165"/>
      <c r="HKQ1366" s="165"/>
      <c r="HKR1366" s="165"/>
      <c r="HKS1366" s="165"/>
      <c r="HKT1366" s="165"/>
      <c r="HKU1366" s="165"/>
      <c r="HKV1366" s="165"/>
      <c r="HKW1366" s="165"/>
      <c r="HKX1366" s="165"/>
      <c r="HKY1366" s="165"/>
      <c r="HKZ1366" s="165"/>
      <c r="HLA1366" s="165"/>
      <c r="HLB1366" s="165"/>
      <c r="HLC1366" s="165"/>
      <c r="HLD1366" s="165"/>
      <c r="HLE1366" s="165"/>
      <c r="HLF1366" s="165"/>
      <c r="HLG1366" s="165"/>
      <c r="HLH1366" s="165"/>
      <c r="HLI1366" s="165"/>
      <c r="HLJ1366" s="165"/>
      <c r="HLK1366" s="165"/>
      <c r="HLL1366" s="165"/>
      <c r="HLM1366" s="165"/>
      <c r="HLN1366" s="165"/>
      <c r="HLO1366" s="165"/>
      <c r="HLP1366" s="165"/>
      <c r="HLQ1366" s="165"/>
      <c r="HLR1366" s="165"/>
      <c r="HLS1366" s="165"/>
      <c r="HLT1366" s="165"/>
      <c r="HLU1366" s="165"/>
      <c r="HLV1366" s="165"/>
      <c r="HLW1366" s="165"/>
      <c r="HLX1366" s="165"/>
      <c r="HLY1366" s="165"/>
      <c r="HLZ1366" s="165"/>
      <c r="HMA1366" s="165"/>
      <c r="HMB1366" s="165"/>
      <c r="HMC1366" s="165"/>
      <c r="HMD1366" s="165"/>
      <c r="HME1366" s="165"/>
      <c r="HMF1366" s="165"/>
      <c r="HMG1366" s="165"/>
      <c r="HMH1366" s="165"/>
      <c r="HMI1366" s="165"/>
      <c r="HMJ1366" s="165"/>
      <c r="HMK1366" s="165"/>
      <c r="HML1366" s="165"/>
      <c r="HMM1366" s="165"/>
      <c r="HMN1366" s="165"/>
      <c r="HMO1366" s="165"/>
      <c r="HMP1366" s="165"/>
      <c r="HMQ1366" s="165"/>
      <c r="HMR1366" s="165"/>
      <c r="HMS1366" s="165"/>
      <c r="HMT1366" s="165"/>
      <c r="HMU1366" s="165"/>
      <c r="HMV1366" s="165"/>
      <c r="HMW1366" s="165"/>
      <c r="HMX1366" s="165"/>
      <c r="HMY1366" s="165"/>
      <c r="HMZ1366" s="165"/>
      <c r="HNA1366" s="165"/>
      <c r="HNB1366" s="165"/>
      <c r="HNC1366" s="165"/>
      <c r="HND1366" s="165"/>
      <c r="HNE1366" s="165"/>
      <c r="HNF1366" s="165"/>
      <c r="HNG1366" s="165"/>
      <c r="HNH1366" s="165"/>
      <c r="HNI1366" s="165"/>
      <c r="HNJ1366" s="165"/>
      <c r="HNK1366" s="165"/>
      <c r="HNL1366" s="165"/>
      <c r="HNM1366" s="165"/>
      <c r="HNN1366" s="165"/>
      <c r="HNO1366" s="165"/>
      <c r="HNP1366" s="165"/>
      <c r="HNQ1366" s="165"/>
      <c r="HNR1366" s="165"/>
      <c r="HNS1366" s="165"/>
      <c r="HNT1366" s="165"/>
      <c r="HNU1366" s="165"/>
      <c r="HNV1366" s="165"/>
      <c r="HNW1366" s="165"/>
      <c r="HNX1366" s="165"/>
      <c r="HNY1366" s="165"/>
      <c r="HNZ1366" s="165"/>
      <c r="HOA1366" s="165"/>
      <c r="HOB1366" s="165"/>
      <c r="HOC1366" s="165"/>
      <c r="HOD1366" s="165"/>
      <c r="HOE1366" s="165"/>
      <c r="HOF1366" s="165"/>
      <c r="HOG1366" s="165"/>
      <c r="HOH1366" s="165"/>
      <c r="HOI1366" s="165"/>
      <c r="HOJ1366" s="165"/>
      <c r="HOK1366" s="165"/>
      <c r="HOL1366" s="165"/>
      <c r="HOM1366" s="165"/>
      <c r="HON1366" s="165"/>
      <c r="HOO1366" s="165"/>
      <c r="HOP1366" s="165"/>
      <c r="HOQ1366" s="165"/>
      <c r="HOR1366" s="165"/>
      <c r="HOS1366" s="165"/>
      <c r="HOT1366" s="165"/>
      <c r="HOU1366" s="165"/>
      <c r="HOV1366" s="165"/>
      <c r="HOW1366" s="165"/>
      <c r="HOX1366" s="165"/>
      <c r="HOY1366" s="165"/>
      <c r="HOZ1366" s="165"/>
      <c r="HPA1366" s="165"/>
      <c r="HPB1366" s="165"/>
      <c r="HPC1366" s="165"/>
      <c r="HPD1366" s="165"/>
      <c r="HPE1366" s="165"/>
      <c r="HPF1366" s="165"/>
      <c r="HPG1366" s="165"/>
      <c r="HPH1366" s="165"/>
      <c r="HPI1366" s="165"/>
      <c r="HPJ1366" s="165"/>
      <c r="HPK1366" s="165"/>
      <c r="HPL1366" s="165"/>
      <c r="HPM1366" s="165"/>
      <c r="HPN1366" s="165"/>
      <c r="HPO1366" s="165"/>
      <c r="HPP1366" s="165"/>
      <c r="HPQ1366" s="165"/>
      <c r="HPR1366" s="165"/>
      <c r="HPS1366" s="165"/>
      <c r="HPT1366" s="165"/>
      <c r="HPU1366" s="165"/>
      <c r="HPV1366" s="165"/>
      <c r="HPW1366" s="165"/>
      <c r="HPX1366" s="165"/>
      <c r="HPY1366" s="165"/>
      <c r="HPZ1366" s="165"/>
      <c r="HQA1366" s="165"/>
      <c r="HQB1366" s="165"/>
      <c r="HQC1366" s="165"/>
      <c r="HQD1366" s="165"/>
      <c r="HQE1366" s="165"/>
      <c r="HQF1366" s="165"/>
      <c r="HQG1366" s="165"/>
      <c r="HQH1366" s="165"/>
      <c r="HQI1366" s="165"/>
      <c r="HQJ1366" s="165"/>
      <c r="HQK1366" s="165"/>
      <c r="HQL1366" s="165"/>
      <c r="HQM1366" s="165"/>
      <c r="HQN1366" s="165"/>
      <c r="HQO1366" s="165"/>
      <c r="HQP1366" s="165"/>
      <c r="HQQ1366" s="165"/>
      <c r="HQR1366" s="165"/>
      <c r="HQS1366" s="165"/>
      <c r="HQT1366" s="165"/>
      <c r="HQU1366" s="165"/>
      <c r="HQV1366" s="165"/>
      <c r="HQW1366" s="165"/>
      <c r="HQX1366" s="165"/>
      <c r="HQY1366" s="165"/>
      <c r="HQZ1366" s="165"/>
      <c r="HRA1366" s="165"/>
      <c r="HRB1366" s="165"/>
      <c r="HRC1366" s="165"/>
      <c r="HRD1366" s="165"/>
      <c r="HRE1366" s="165"/>
      <c r="HRF1366" s="165"/>
      <c r="HRG1366" s="165"/>
      <c r="HRH1366" s="165"/>
      <c r="HRI1366" s="165"/>
      <c r="HRJ1366" s="165"/>
      <c r="HRK1366" s="165"/>
      <c r="HRL1366" s="165"/>
      <c r="HRM1366" s="165"/>
      <c r="HRN1366" s="165"/>
      <c r="HRO1366" s="165"/>
      <c r="HRP1366" s="165"/>
      <c r="HRQ1366" s="165"/>
      <c r="HRR1366" s="165"/>
      <c r="HRS1366" s="165"/>
      <c r="HRT1366" s="165"/>
      <c r="HRU1366" s="165"/>
      <c r="HRV1366" s="165"/>
      <c r="HRW1366" s="165"/>
      <c r="HRX1366" s="165"/>
      <c r="HRY1366" s="165"/>
      <c r="HRZ1366" s="165"/>
      <c r="HSA1366" s="165"/>
      <c r="HSB1366" s="165"/>
      <c r="HSC1366" s="165"/>
      <c r="HSD1366" s="165"/>
      <c r="HSE1366" s="165"/>
      <c r="HSF1366" s="165"/>
      <c r="HSG1366" s="165"/>
      <c r="HSH1366" s="165"/>
      <c r="HSI1366" s="165"/>
      <c r="HSJ1366" s="165"/>
      <c r="HSK1366" s="165"/>
      <c r="HSL1366" s="165"/>
      <c r="HSM1366" s="165"/>
      <c r="HSN1366" s="165"/>
      <c r="HSO1366" s="165"/>
      <c r="HSP1366" s="165"/>
      <c r="HSQ1366" s="165"/>
      <c r="HSR1366" s="165"/>
      <c r="HSS1366" s="165"/>
      <c r="HST1366" s="165"/>
      <c r="HSU1366" s="165"/>
      <c r="HSV1366" s="165"/>
      <c r="HSW1366" s="165"/>
      <c r="HSX1366" s="165"/>
      <c r="HSY1366" s="165"/>
      <c r="HSZ1366" s="165"/>
      <c r="HTA1366" s="165"/>
      <c r="HTB1366" s="165"/>
      <c r="HTC1366" s="165"/>
      <c r="HTD1366" s="165"/>
      <c r="HTE1366" s="165"/>
      <c r="HTF1366" s="165"/>
      <c r="HTG1366" s="165"/>
      <c r="HTH1366" s="165"/>
      <c r="HTI1366" s="165"/>
      <c r="HTJ1366" s="165"/>
      <c r="HTK1366" s="165"/>
      <c r="HTL1366" s="165"/>
      <c r="HTM1366" s="165"/>
      <c r="HTN1366" s="165"/>
      <c r="HTO1366" s="165"/>
      <c r="HTP1366" s="165"/>
      <c r="HTQ1366" s="165"/>
      <c r="HTR1366" s="165"/>
      <c r="HTS1366" s="165"/>
      <c r="HTT1366" s="165"/>
      <c r="HTU1366" s="165"/>
      <c r="HTV1366" s="165"/>
      <c r="HTW1366" s="165"/>
      <c r="HTX1366" s="165"/>
      <c r="HTY1366" s="165"/>
      <c r="HTZ1366" s="165"/>
      <c r="HUA1366" s="165"/>
      <c r="HUB1366" s="165"/>
      <c r="HUC1366" s="165"/>
      <c r="HUD1366" s="165"/>
      <c r="HUE1366" s="165"/>
      <c r="HUF1366" s="165"/>
      <c r="HUG1366" s="165"/>
      <c r="HUH1366" s="165"/>
      <c r="HUI1366" s="165"/>
      <c r="HUJ1366" s="165"/>
      <c r="HUK1366" s="165"/>
      <c r="HUL1366" s="165"/>
      <c r="HUM1366" s="165"/>
      <c r="HUN1366" s="165"/>
      <c r="HUO1366" s="165"/>
      <c r="HUP1366" s="165"/>
      <c r="HUQ1366" s="165"/>
      <c r="HUR1366" s="165"/>
      <c r="HUS1366" s="165"/>
      <c r="HUT1366" s="165"/>
      <c r="HUU1366" s="165"/>
      <c r="HUV1366" s="165"/>
      <c r="HUW1366" s="165"/>
      <c r="HUX1366" s="165"/>
      <c r="HUY1366" s="165"/>
      <c r="HUZ1366" s="165"/>
      <c r="HVA1366" s="165"/>
      <c r="HVB1366" s="165"/>
      <c r="HVC1366" s="165"/>
      <c r="HVD1366" s="165"/>
      <c r="HVE1366" s="165"/>
      <c r="HVF1366" s="165"/>
      <c r="HVG1366" s="165"/>
      <c r="HVH1366" s="165"/>
      <c r="HVI1366" s="165"/>
      <c r="HVJ1366" s="165"/>
      <c r="HVK1366" s="165"/>
      <c r="HVL1366" s="165"/>
      <c r="HVM1366" s="165"/>
      <c r="HVN1366" s="165"/>
      <c r="HVO1366" s="165"/>
      <c r="HVP1366" s="165"/>
      <c r="HVQ1366" s="165"/>
      <c r="HVR1366" s="165"/>
      <c r="HVS1366" s="165"/>
      <c r="HVT1366" s="165"/>
      <c r="HVU1366" s="165"/>
      <c r="HVV1366" s="165"/>
      <c r="HVW1366" s="165"/>
      <c r="HVX1366" s="165"/>
      <c r="HVY1366" s="165"/>
      <c r="HVZ1366" s="165"/>
      <c r="HWA1366" s="165"/>
      <c r="HWB1366" s="165"/>
      <c r="HWC1366" s="165"/>
      <c r="HWD1366" s="165"/>
      <c r="HWE1366" s="165"/>
      <c r="HWF1366" s="165"/>
      <c r="HWG1366" s="165"/>
      <c r="HWH1366" s="165"/>
      <c r="HWI1366" s="165"/>
      <c r="HWJ1366" s="165"/>
      <c r="HWK1366" s="165"/>
      <c r="HWL1366" s="165"/>
      <c r="HWM1366" s="165"/>
      <c r="HWN1366" s="165"/>
      <c r="HWO1366" s="165"/>
      <c r="HWP1366" s="165"/>
      <c r="HWQ1366" s="165"/>
      <c r="HWR1366" s="165"/>
      <c r="HWS1366" s="165"/>
      <c r="HWT1366" s="165"/>
      <c r="HWU1366" s="165"/>
      <c r="HWV1366" s="165"/>
      <c r="HWW1366" s="165"/>
      <c r="HWX1366" s="165"/>
      <c r="HWY1366" s="165"/>
      <c r="HWZ1366" s="165"/>
      <c r="HXA1366" s="165"/>
      <c r="HXB1366" s="165"/>
      <c r="HXC1366" s="165"/>
      <c r="HXD1366" s="165"/>
      <c r="HXE1366" s="165"/>
      <c r="HXF1366" s="165"/>
      <c r="HXG1366" s="165"/>
      <c r="HXH1366" s="165"/>
      <c r="HXI1366" s="165"/>
      <c r="HXJ1366" s="165"/>
      <c r="HXK1366" s="165"/>
      <c r="HXL1366" s="165"/>
      <c r="HXM1366" s="165"/>
      <c r="HXN1366" s="165"/>
      <c r="HXO1366" s="165"/>
      <c r="HXP1366" s="165"/>
      <c r="HXQ1366" s="165"/>
      <c r="HXR1366" s="165"/>
      <c r="HXS1366" s="165"/>
      <c r="HXT1366" s="165"/>
      <c r="HXU1366" s="165"/>
      <c r="HXV1366" s="165"/>
      <c r="HXW1366" s="165"/>
      <c r="HXX1366" s="165"/>
      <c r="HXY1366" s="165"/>
      <c r="HXZ1366" s="165"/>
      <c r="HYA1366" s="165"/>
      <c r="HYB1366" s="165"/>
      <c r="HYC1366" s="165"/>
      <c r="HYD1366" s="165"/>
      <c r="HYE1366" s="165"/>
      <c r="HYF1366" s="165"/>
      <c r="HYG1366" s="165"/>
      <c r="HYH1366" s="165"/>
      <c r="HYI1366" s="165"/>
      <c r="HYJ1366" s="165"/>
      <c r="HYK1366" s="165"/>
      <c r="HYL1366" s="165"/>
      <c r="HYM1366" s="165"/>
      <c r="HYN1366" s="165"/>
      <c r="HYO1366" s="165"/>
      <c r="HYP1366" s="165"/>
      <c r="HYQ1366" s="165"/>
      <c r="HYR1366" s="165"/>
      <c r="HYS1366" s="165"/>
      <c r="HYT1366" s="165"/>
      <c r="HYU1366" s="165"/>
      <c r="HYV1366" s="165"/>
      <c r="HYW1366" s="165"/>
      <c r="HYX1366" s="165"/>
      <c r="HYY1366" s="165"/>
      <c r="HYZ1366" s="165"/>
      <c r="HZA1366" s="165"/>
      <c r="HZB1366" s="165"/>
      <c r="HZC1366" s="165"/>
      <c r="HZD1366" s="165"/>
      <c r="HZE1366" s="165"/>
      <c r="HZF1366" s="165"/>
      <c r="HZG1366" s="165"/>
      <c r="HZH1366" s="165"/>
      <c r="HZI1366" s="165"/>
      <c r="HZJ1366" s="165"/>
      <c r="HZK1366" s="165"/>
      <c r="HZL1366" s="165"/>
      <c r="HZM1366" s="165"/>
      <c r="HZN1366" s="165"/>
      <c r="HZO1366" s="165"/>
      <c r="HZP1366" s="165"/>
      <c r="HZQ1366" s="165"/>
      <c r="HZR1366" s="165"/>
      <c r="HZS1366" s="165"/>
      <c r="HZT1366" s="165"/>
      <c r="HZU1366" s="165"/>
      <c r="HZV1366" s="165"/>
      <c r="HZW1366" s="165"/>
      <c r="HZX1366" s="165"/>
      <c r="HZY1366" s="165"/>
      <c r="HZZ1366" s="165"/>
      <c r="IAA1366" s="165"/>
      <c r="IAB1366" s="165"/>
      <c r="IAC1366" s="165"/>
      <c r="IAD1366" s="165"/>
      <c r="IAE1366" s="165"/>
      <c r="IAF1366" s="165"/>
      <c r="IAG1366" s="165"/>
      <c r="IAH1366" s="165"/>
      <c r="IAI1366" s="165"/>
      <c r="IAJ1366" s="165"/>
      <c r="IAK1366" s="165"/>
      <c r="IAL1366" s="165"/>
      <c r="IAM1366" s="165"/>
      <c r="IAN1366" s="165"/>
      <c r="IAO1366" s="165"/>
      <c r="IAP1366" s="165"/>
      <c r="IAQ1366" s="165"/>
      <c r="IAR1366" s="165"/>
      <c r="IAS1366" s="165"/>
      <c r="IAT1366" s="165"/>
      <c r="IAU1366" s="165"/>
      <c r="IAV1366" s="165"/>
      <c r="IAW1366" s="165"/>
      <c r="IAX1366" s="165"/>
      <c r="IAY1366" s="165"/>
      <c r="IAZ1366" s="165"/>
      <c r="IBA1366" s="165"/>
      <c r="IBB1366" s="165"/>
      <c r="IBC1366" s="165"/>
      <c r="IBD1366" s="165"/>
      <c r="IBE1366" s="165"/>
      <c r="IBF1366" s="165"/>
      <c r="IBG1366" s="165"/>
      <c r="IBH1366" s="165"/>
      <c r="IBI1366" s="165"/>
      <c r="IBJ1366" s="165"/>
      <c r="IBK1366" s="165"/>
      <c r="IBL1366" s="165"/>
      <c r="IBM1366" s="165"/>
      <c r="IBN1366" s="165"/>
      <c r="IBO1366" s="165"/>
      <c r="IBP1366" s="165"/>
      <c r="IBQ1366" s="165"/>
      <c r="IBR1366" s="165"/>
      <c r="IBS1366" s="165"/>
      <c r="IBT1366" s="165"/>
      <c r="IBU1366" s="165"/>
      <c r="IBV1366" s="165"/>
      <c r="IBW1366" s="165"/>
      <c r="IBX1366" s="165"/>
      <c r="IBY1366" s="165"/>
      <c r="IBZ1366" s="165"/>
      <c r="ICA1366" s="165"/>
      <c r="ICB1366" s="165"/>
      <c r="ICC1366" s="165"/>
      <c r="ICD1366" s="165"/>
      <c r="ICE1366" s="165"/>
      <c r="ICF1366" s="165"/>
      <c r="ICG1366" s="165"/>
      <c r="ICH1366" s="165"/>
      <c r="ICI1366" s="165"/>
      <c r="ICJ1366" s="165"/>
      <c r="ICK1366" s="165"/>
      <c r="ICL1366" s="165"/>
      <c r="ICM1366" s="165"/>
      <c r="ICN1366" s="165"/>
      <c r="ICO1366" s="165"/>
      <c r="ICP1366" s="165"/>
      <c r="ICQ1366" s="165"/>
      <c r="ICR1366" s="165"/>
      <c r="ICS1366" s="165"/>
      <c r="ICT1366" s="165"/>
      <c r="ICU1366" s="165"/>
      <c r="ICV1366" s="165"/>
      <c r="ICW1366" s="165"/>
      <c r="ICX1366" s="165"/>
      <c r="ICY1366" s="165"/>
      <c r="ICZ1366" s="165"/>
      <c r="IDA1366" s="165"/>
      <c r="IDB1366" s="165"/>
      <c r="IDC1366" s="165"/>
      <c r="IDD1366" s="165"/>
      <c r="IDE1366" s="165"/>
      <c r="IDF1366" s="165"/>
      <c r="IDG1366" s="165"/>
      <c r="IDH1366" s="165"/>
      <c r="IDI1366" s="165"/>
      <c r="IDJ1366" s="165"/>
      <c r="IDK1366" s="165"/>
      <c r="IDL1366" s="165"/>
      <c r="IDM1366" s="165"/>
      <c r="IDN1366" s="165"/>
      <c r="IDO1366" s="165"/>
      <c r="IDP1366" s="165"/>
      <c r="IDQ1366" s="165"/>
      <c r="IDR1366" s="165"/>
      <c r="IDS1366" s="165"/>
      <c r="IDT1366" s="165"/>
      <c r="IDU1366" s="165"/>
      <c r="IDV1366" s="165"/>
      <c r="IDW1366" s="165"/>
      <c r="IDX1366" s="165"/>
      <c r="IDY1366" s="165"/>
      <c r="IDZ1366" s="165"/>
      <c r="IEA1366" s="165"/>
      <c r="IEB1366" s="165"/>
      <c r="IEC1366" s="165"/>
      <c r="IED1366" s="165"/>
      <c r="IEE1366" s="165"/>
      <c r="IEF1366" s="165"/>
      <c r="IEG1366" s="165"/>
      <c r="IEH1366" s="165"/>
      <c r="IEI1366" s="165"/>
      <c r="IEJ1366" s="165"/>
      <c r="IEK1366" s="165"/>
      <c r="IEL1366" s="165"/>
      <c r="IEM1366" s="165"/>
      <c r="IEN1366" s="165"/>
      <c r="IEO1366" s="165"/>
      <c r="IEP1366" s="165"/>
      <c r="IEQ1366" s="165"/>
      <c r="IER1366" s="165"/>
      <c r="IES1366" s="165"/>
      <c r="IET1366" s="165"/>
      <c r="IEU1366" s="165"/>
      <c r="IEV1366" s="165"/>
      <c r="IEW1366" s="165"/>
      <c r="IEX1366" s="165"/>
      <c r="IEY1366" s="165"/>
      <c r="IEZ1366" s="165"/>
      <c r="IFA1366" s="165"/>
      <c r="IFB1366" s="165"/>
      <c r="IFC1366" s="165"/>
      <c r="IFD1366" s="165"/>
      <c r="IFE1366" s="165"/>
      <c r="IFF1366" s="165"/>
      <c r="IFG1366" s="165"/>
      <c r="IFH1366" s="165"/>
      <c r="IFI1366" s="165"/>
      <c r="IFJ1366" s="165"/>
      <c r="IFK1366" s="165"/>
      <c r="IFL1366" s="165"/>
      <c r="IFM1366" s="165"/>
      <c r="IFN1366" s="165"/>
      <c r="IFO1366" s="165"/>
      <c r="IFP1366" s="165"/>
      <c r="IFQ1366" s="165"/>
      <c r="IFR1366" s="165"/>
      <c r="IFS1366" s="165"/>
      <c r="IFT1366" s="165"/>
      <c r="IFU1366" s="165"/>
      <c r="IFV1366" s="165"/>
      <c r="IFW1366" s="165"/>
      <c r="IFX1366" s="165"/>
      <c r="IFY1366" s="165"/>
      <c r="IFZ1366" s="165"/>
      <c r="IGA1366" s="165"/>
      <c r="IGB1366" s="165"/>
      <c r="IGC1366" s="165"/>
      <c r="IGD1366" s="165"/>
      <c r="IGE1366" s="165"/>
      <c r="IGF1366" s="165"/>
      <c r="IGG1366" s="165"/>
      <c r="IGH1366" s="165"/>
      <c r="IGI1366" s="165"/>
      <c r="IGJ1366" s="165"/>
      <c r="IGK1366" s="165"/>
      <c r="IGL1366" s="165"/>
      <c r="IGM1366" s="165"/>
      <c r="IGN1366" s="165"/>
      <c r="IGO1366" s="165"/>
      <c r="IGP1366" s="165"/>
      <c r="IGQ1366" s="165"/>
      <c r="IGR1366" s="165"/>
      <c r="IGS1366" s="165"/>
      <c r="IGT1366" s="165"/>
      <c r="IGU1366" s="165"/>
      <c r="IGV1366" s="165"/>
      <c r="IGW1366" s="165"/>
      <c r="IGX1366" s="165"/>
      <c r="IGY1366" s="165"/>
      <c r="IGZ1366" s="165"/>
      <c r="IHA1366" s="165"/>
      <c r="IHB1366" s="165"/>
      <c r="IHC1366" s="165"/>
      <c r="IHD1366" s="165"/>
      <c r="IHE1366" s="165"/>
      <c r="IHF1366" s="165"/>
      <c r="IHG1366" s="165"/>
      <c r="IHH1366" s="165"/>
      <c r="IHI1366" s="165"/>
      <c r="IHJ1366" s="165"/>
      <c r="IHK1366" s="165"/>
      <c r="IHL1366" s="165"/>
      <c r="IHM1366" s="165"/>
      <c r="IHN1366" s="165"/>
      <c r="IHO1366" s="165"/>
      <c r="IHP1366" s="165"/>
      <c r="IHQ1366" s="165"/>
      <c r="IHR1366" s="165"/>
      <c r="IHS1366" s="165"/>
      <c r="IHT1366" s="165"/>
      <c r="IHU1366" s="165"/>
      <c r="IHV1366" s="165"/>
      <c r="IHW1366" s="165"/>
      <c r="IHX1366" s="165"/>
      <c r="IHY1366" s="165"/>
      <c r="IHZ1366" s="165"/>
      <c r="IIA1366" s="165"/>
      <c r="IIB1366" s="165"/>
      <c r="IIC1366" s="165"/>
      <c r="IID1366" s="165"/>
      <c r="IIE1366" s="165"/>
      <c r="IIF1366" s="165"/>
      <c r="IIG1366" s="165"/>
      <c r="IIH1366" s="165"/>
      <c r="III1366" s="165"/>
      <c r="IIJ1366" s="165"/>
      <c r="IIK1366" s="165"/>
      <c r="IIL1366" s="165"/>
      <c r="IIM1366" s="165"/>
      <c r="IIN1366" s="165"/>
      <c r="IIO1366" s="165"/>
      <c r="IIP1366" s="165"/>
      <c r="IIQ1366" s="165"/>
      <c r="IIR1366" s="165"/>
      <c r="IIS1366" s="165"/>
      <c r="IIT1366" s="165"/>
      <c r="IIU1366" s="165"/>
      <c r="IIV1366" s="165"/>
      <c r="IIW1366" s="165"/>
      <c r="IIX1366" s="165"/>
      <c r="IIY1366" s="165"/>
      <c r="IIZ1366" s="165"/>
      <c r="IJA1366" s="165"/>
      <c r="IJB1366" s="165"/>
      <c r="IJC1366" s="165"/>
      <c r="IJD1366" s="165"/>
      <c r="IJE1366" s="165"/>
      <c r="IJF1366" s="165"/>
      <c r="IJG1366" s="165"/>
      <c r="IJH1366" s="165"/>
      <c r="IJI1366" s="165"/>
      <c r="IJJ1366" s="165"/>
      <c r="IJK1366" s="165"/>
      <c r="IJL1366" s="165"/>
      <c r="IJM1366" s="165"/>
      <c r="IJN1366" s="165"/>
      <c r="IJO1366" s="165"/>
      <c r="IJP1366" s="165"/>
      <c r="IJQ1366" s="165"/>
      <c r="IJR1366" s="165"/>
      <c r="IJS1366" s="165"/>
      <c r="IJT1366" s="165"/>
      <c r="IJU1366" s="165"/>
      <c r="IJV1366" s="165"/>
      <c r="IJW1366" s="165"/>
      <c r="IJX1366" s="165"/>
      <c r="IJY1366" s="165"/>
      <c r="IJZ1366" s="165"/>
      <c r="IKA1366" s="165"/>
      <c r="IKB1366" s="165"/>
      <c r="IKC1366" s="165"/>
      <c r="IKD1366" s="165"/>
      <c r="IKE1366" s="165"/>
      <c r="IKF1366" s="165"/>
      <c r="IKG1366" s="165"/>
      <c r="IKH1366" s="165"/>
      <c r="IKI1366" s="165"/>
      <c r="IKJ1366" s="165"/>
      <c r="IKK1366" s="165"/>
      <c r="IKL1366" s="165"/>
      <c r="IKM1366" s="165"/>
      <c r="IKN1366" s="165"/>
      <c r="IKO1366" s="165"/>
      <c r="IKP1366" s="165"/>
      <c r="IKQ1366" s="165"/>
      <c r="IKR1366" s="165"/>
      <c r="IKS1366" s="165"/>
      <c r="IKT1366" s="165"/>
      <c r="IKU1366" s="165"/>
      <c r="IKV1366" s="165"/>
      <c r="IKW1366" s="165"/>
      <c r="IKX1366" s="165"/>
      <c r="IKY1366" s="165"/>
      <c r="IKZ1366" s="165"/>
      <c r="ILA1366" s="165"/>
      <c r="ILB1366" s="165"/>
      <c r="ILC1366" s="165"/>
      <c r="ILD1366" s="165"/>
      <c r="ILE1366" s="165"/>
      <c r="ILF1366" s="165"/>
      <c r="ILG1366" s="165"/>
      <c r="ILH1366" s="165"/>
      <c r="ILI1366" s="165"/>
      <c r="ILJ1366" s="165"/>
      <c r="ILK1366" s="165"/>
      <c r="ILL1366" s="165"/>
      <c r="ILM1366" s="165"/>
      <c r="ILN1366" s="165"/>
      <c r="ILO1366" s="165"/>
      <c r="ILP1366" s="165"/>
      <c r="ILQ1366" s="165"/>
      <c r="ILR1366" s="165"/>
      <c r="ILS1366" s="165"/>
      <c r="ILT1366" s="165"/>
      <c r="ILU1366" s="165"/>
      <c r="ILV1366" s="165"/>
      <c r="ILW1366" s="165"/>
      <c r="ILX1366" s="165"/>
      <c r="ILY1366" s="165"/>
      <c r="ILZ1366" s="165"/>
      <c r="IMA1366" s="165"/>
      <c r="IMB1366" s="165"/>
      <c r="IMC1366" s="165"/>
      <c r="IMD1366" s="165"/>
      <c r="IME1366" s="165"/>
      <c r="IMF1366" s="165"/>
      <c r="IMG1366" s="165"/>
      <c r="IMH1366" s="165"/>
      <c r="IMI1366" s="165"/>
      <c r="IMJ1366" s="165"/>
      <c r="IMK1366" s="165"/>
      <c r="IML1366" s="165"/>
      <c r="IMM1366" s="165"/>
      <c r="IMN1366" s="165"/>
      <c r="IMO1366" s="165"/>
      <c r="IMP1366" s="165"/>
      <c r="IMQ1366" s="165"/>
      <c r="IMR1366" s="165"/>
      <c r="IMS1366" s="165"/>
      <c r="IMT1366" s="165"/>
      <c r="IMU1366" s="165"/>
      <c r="IMV1366" s="165"/>
      <c r="IMW1366" s="165"/>
      <c r="IMX1366" s="165"/>
      <c r="IMY1366" s="165"/>
      <c r="IMZ1366" s="165"/>
      <c r="INA1366" s="165"/>
      <c r="INB1366" s="165"/>
      <c r="INC1366" s="165"/>
      <c r="IND1366" s="165"/>
      <c r="INE1366" s="165"/>
      <c r="INF1366" s="165"/>
      <c r="ING1366" s="165"/>
      <c r="INH1366" s="165"/>
      <c r="INI1366" s="165"/>
      <c r="INJ1366" s="165"/>
      <c r="INK1366" s="165"/>
      <c r="INL1366" s="165"/>
      <c r="INM1366" s="165"/>
      <c r="INN1366" s="165"/>
      <c r="INO1366" s="165"/>
      <c r="INP1366" s="165"/>
      <c r="INQ1366" s="165"/>
      <c r="INR1366" s="165"/>
      <c r="INS1366" s="165"/>
      <c r="INT1366" s="165"/>
      <c r="INU1366" s="165"/>
      <c r="INV1366" s="165"/>
      <c r="INW1366" s="165"/>
      <c r="INX1366" s="165"/>
      <c r="INY1366" s="165"/>
      <c r="INZ1366" s="165"/>
      <c r="IOA1366" s="165"/>
      <c r="IOB1366" s="165"/>
      <c r="IOC1366" s="165"/>
      <c r="IOD1366" s="165"/>
      <c r="IOE1366" s="165"/>
      <c r="IOF1366" s="165"/>
      <c r="IOG1366" s="165"/>
      <c r="IOH1366" s="165"/>
      <c r="IOI1366" s="165"/>
      <c r="IOJ1366" s="165"/>
      <c r="IOK1366" s="165"/>
      <c r="IOL1366" s="165"/>
      <c r="IOM1366" s="165"/>
      <c r="ION1366" s="165"/>
      <c r="IOO1366" s="165"/>
      <c r="IOP1366" s="165"/>
      <c r="IOQ1366" s="165"/>
      <c r="IOR1366" s="165"/>
      <c r="IOS1366" s="165"/>
      <c r="IOT1366" s="165"/>
      <c r="IOU1366" s="165"/>
      <c r="IOV1366" s="165"/>
      <c r="IOW1366" s="165"/>
      <c r="IOX1366" s="165"/>
      <c r="IOY1366" s="165"/>
      <c r="IOZ1366" s="165"/>
      <c r="IPA1366" s="165"/>
      <c r="IPB1366" s="165"/>
      <c r="IPC1366" s="165"/>
      <c r="IPD1366" s="165"/>
      <c r="IPE1366" s="165"/>
      <c r="IPF1366" s="165"/>
      <c r="IPG1366" s="165"/>
      <c r="IPH1366" s="165"/>
      <c r="IPI1366" s="165"/>
      <c r="IPJ1366" s="165"/>
      <c r="IPK1366" s="165"/>
      <c r="IPL1366" s="165"/>
      <c r="IPM1366" s="165"/>
      <c r="IPN1366" s="165"/>
      <c r="IPO1366" s="165"/>
      <c r="IPP1366" s="165"/>
      <c r="IPQ1366" s="165"/>
      <c r="IPR1366" s="165"/>
      <c r="IPS1366" s="165"/>
      <c r="IPT1366" s="165"/>
      <c r="IPU1366" s="165"/>
      <c r="IPV1366" s="165"/>
      <c r="IPW1366" s="165"/>
      <c r="IPX1366" s="165"/>
      <c r="IPY1366" s="165"/>
      <c r="IPZ1366" s="165"/>
      <c r="IQA1366" s="165"/>
      <c r="IQB1366" s="165"/>
      <c r="IQC1366" s="165"/>
      <c r="IQD1366" s="165"/>
      <c r="IQE1366" s="165"/>
      <c r="IQF1366" s="165"/>
      <c r="IQG1366" s="165"/>
      <c r="IQH1366" s="165"/>
      <c r="IQI1366" s="165"/>
      <c r="IQJ1366" s="165"/>
      <c r="IQK1366" s="165"/>
      <c r="IQL1366" s="165"/>
      <c r="IQM1366" s="165"/>
      <c r="IQN1366" s="165"/>
      <c r="IQO1366" s="165"/>
      <c r="IQP1366" s="165"/>
      <c r="IQQ1366" s="165"/>
      <c r="IQR1366" s="165"/>
      <c r="IQS1366" s="165"/>
      <c r="IQT1366" s="165"/>
      <c r="IQU1366" s="165"/>
      <c r="IQV1366" s="165"/>
      <c r="IQW1366" s="165"/>
      <c r="IQX1366" s="165"/>
      <c r="IQY1366" s="165"/>
      <c r="IQZ1366" s="165"/>
      <c r="IRA1366" s="165"/>
      <c r="IRB1366" s="165"/>
      <c r="IRC1366" s="165"/>
      <c r="IRD1366" s="165"/>
      <c r="IRE1366" s="165"/>
      <c r="IRF1366" s="165"/>
      <c r="IRG1366" s="165"/>
      <c r="IRH1366" s="165"/>
      <c r="IRI1366" s="165"/>
      <c r="IRJ1366" s="165"/>
      <c r="IRK1366" s="165"/>
      <c r="IRL1366" s="165"/>
      <c r="IRM1366" s="165"/>
      <c r="IRN1366" s="165"/>
      <c r="IRO1366" s="165"/>
      <c r="IRP1366" s="165"/>
      <c r="IRQ1366" s="165"/>
      <c r="IRR1366" s="165"/>
      <c r="IRS1366" s="165"/>
      <c r="IRT1366" s="165"/>
      <c r="IRU1366" s="165"/>
      <c r="IRV1366" s="165"/>
      <c r="IRW1366" s="165"/>
      <c r="IRX1366" s="165"/>
      <c r="IRY1366" s="165"/>
      <c r="IRZ1366" s="165"/>
      <c r="ISA1366" s="165"/>
      <c r="ISB1366" s="165"/>
      <c r="ISC1366" s="165"/>
      <c r="ISD1366" s="165"/>
      <c r="ISE1366" s="165"/>
      <c r="ISF1366" s="165"/>
      <c r="ISG1366" s="165"/>
      <c r="ISH1366" s="165"/>
      <c r="ISI1366" s="165"/>
      <c r="ISJ1366" s="165"/>
      <c r="ISK1366" s="165"/>
      <c r="ISL1366" s="165"/>
      <c r="ISM1366" s="165"/>
      <c r="ISN1366" s="165"/>
      <c r="ISO1366" s="165"/>
      <c r="ISP1366" s="165"/>
      <c r="ISQ1366" s="165"/>
      <c r="ISR1366" s="165"/>
      <c r="ISS1366" s="165"/>
      <c r="IST1366" s="165"/>
      <c r="ISU1366" s="165"/>
      <c r="ISV1366" s="165"/>
      <c r="ISW1366" s="165"/>
      <c r="ISX1366" s="165"/>
      <c r="ISY1366" s="165"/>
      <c r="ISZ1366" s="165"/>
      <c r="ITA1366" s="165"/>
      <c r="ITB1366" s="165"/>
      <c r="ITC1366" s="165"/>
      <c r="ITD1366" s="165"/>
      <c r="ITE1366" s="165"/>
      <c r="ITF1366" s="165"/>
      <c r="ITG1366" s="165"/>
      <c r="ITH1366" s="165"/>
      <c r="ITI1366" s="165"/>
      <c r="ITJ1366" s="165"/>
      <c r="ITK1366" s="165"/>
      <c r="ITL1366" s="165"/>
      <c r="ITM1366" s="165"/>
      <c r="ITN1366" s="165"/>
      <c r="ITO1366" s="165"/>
      <c r="ITP1366" s="165"/>
      <c r="ITQ1366" s="165"/>
      <c r="ITR1366" s="165"/>
      <c r="ITS1366" s="165"/>
      <c r="ITT1366" s="165"/>
      <c r="ITU1366" s="165"/>
      <c r="ITV1366" s="165"/>
      <c r="ITW1366" s="165"/>
      <c r="ITX1366" s="165"/>
      <c r="ITY1366" s="165"/>
      <c r="ITZ1366" s="165"/>
      <c r="IUA1366" s="165"/>
      <c r="IUB1366" s="165"/>
      <c r="IUC1366" s="165"/>
      <c r="IUD1366" s="165"/>
      <c r="IUE1366" s="165"/>
      <c r="IUF1366" s="165"/>
      <c r="IUG1366" s="165"/>
      <c r="IUH1366" s="165"/>
      <c r="IUI1366" s="165"/>
      <c r="IUJ1366" s="165"/>
      <c r="IUK1366" s="165"/>
      <c r="IUL1366" s="165"/>
      <c r="IUM1366" s="165"/>
      <c r="IUN1366" s="165"/>
      <c r="IUO1366" s="165"/>
      <c r="IUP1366" s="165"/>
      <c r="IUQ1366" s="165"/>
      <c r="IUR1366" s="165"/>
      <c r="IUS1366" s="165"/>
      <c r="IUT1366" s="165"/>
      <c r="IUU1366" s="165"/>
      <c r="IUV1366" s="165"/>
      <c r="IUW1366" s="165"/>
      <c r="IUX1366" s="165"/>
      <c r="IUY1366" s="165"/>
      <c r="IUZ1366" s="165"/>
      <c r="IVA1366" s="165"/>
      <c r="IVB1366" s="165"/>
      <c r="IVC1366" s="165"/>
      <c r="IVD1366" s="165"/>
      <c r="IVE1366" s="165"/>
      <c r="IVF1366" s="165"/>
      <c r="IVG1366" s="165"/>
      <c r="IVH1366" s="165"/>
      <c r="IVI1366" s="165"/>
      <c r="IVJ1366" s="165"/>
      <c r="IVK1366" s="165"/>
      <c r="IVL1366" s="165"/>
      <c r="IVM1366" s="165"/>
      <c r="IVN1366" s="165"/>
      <c r="IVO1366" s="165"/>
      <c r="IVP1366" s="165"/>
      <c r="IVQ1366" s="165"/>
      <c r="IVR1366" s="165"/>
      <c r="IVS1366" s="165"/>
      <c r="IVT1366" s="165"/>
      <c r="IVU1366" s="165"/>
      <c r="IVV1366" s="165"/>
      <c r="IVW1366" s="165"/>
      <c r="IVX1366" s="165"/>
      <c r="IVY1366" s="165"/>
      <c r="IVZ1366" s="165"/>
      <c r="IWA1366" s="165"/>
      <c r="IWB1366" s="165"/>
      <c r="IWC1366" s="165"/>
      <c r="IWD1366" s="165"/>
      <c r="IWE1366" s="165"/>
      <c r="IWF1366" s="165"/>
      <c r="IWG1366" s="165"/>
      <c r="IWH1366" s="165"/>
      <c r="IWI1366" s="165"/>
      <c r="IWJ1366" s="165"/>
      <c r="IWK1366" s="165"/>
      <c r="IWL1366" s="165"/>
      <c r="IWM1366" s="165"/>
      <c r="IWN1366" s="165"/>
      <c r="IWO1366" s="165"/>
      <c r="IWP1366" s="165"/>
      <c r="IWQ1366" s="165"/>
      <c r="IWR1366" s="165"/>
      <c r="IWS1366" s="165"/>
      <c r="IWT1366" s="165"/>
      <c r="IWU1366" s="165"/>
      <c r="IWV1366" s="165"/>
      <c r="IWW1366" s="165"/>
      <c r="IWX1366" s="165"/>
      <c r="IWY1366" s="165"/>
      <c r="IWZ1366" s="165"/>
      <c r="IXA1366" s="165"/>
      <c r="IXB1366" s="165"/>
      <c r="IXC1366" s="165"/>
      <c r="IXD1366" s="165"/>
      <c r="IXE1366" s="165"/>
      <c r="IXF1366" s="165"/>
      <c r="IXG1366" s="165"/>
      <c r="IXH1366" s="165"/>
      <c r="IXI1366" s="165"/>
      <c r="IXJ1366" s="165"/>
      <c r="IXK1366" s="165"/>
      <c r="IXL1366" s="165"/>
      <c r="IXM1366" s="165"/>
      <c r="IXN1366" s="165"/>
      <c r="IXO1366" s="165"/>
      <c r="IXP1366" s="165"/>
      <c r="IXQ1366" s="165"/>
      <c r="IXR1366" s="165"/>
      <c r="IXS1366" s="165"/>
      <c r="IXT1366" s="165"/>
      <c r="IXU1366" s="165"/>
      <c r="IXV1366" s="165"/>
      <c r="IXW1366" s="165"/>
      <c r="IXX1366" s="165"/>
      <c r="IXY1366" s="165"/>
      <c r="IXZ1366" s="165"/>
      <c r="IYA1366" s="165"/>
      <c r="IYB1366" s="165"/>
      <c r="IYC1366" s="165"/>
      <c r="IYD1366" s="165"/>
      <c r="IYE1366" s="165"/>
      <c r="IYF1366" s="165"/>
      <c r="IYG1366" s="165"/>
      <c r="IYH1366" s="165"/>
      <c r="IYI1366" s="165"/>
      <c r="IYJ1366" s="165"/>
      <c r="IYK1366" s="165"/>
      <c r="IYL1366" s="165"/>
      <c r="IYM1366" s="165"/>
      <c r="IYN1366" s="165"/>
      <c r="IYO1366" s="165"/>
      <c r="IYP1366" s="165"/>
      <c r="IYQ1366" s="165"/>
      <c r="IYR1366" s="165"/>
      <c r="IYS1366" s="165"/>
      <c r="IYT1366" s="165"/>
      <c r="IYU1366" s="165"/>
      <c r="IYV1366" s="165"/>
      <c r="IYW1366" s="165"/>
      <c r="IYX1366" s="165"/>
      <c r="IYY1366" s="165"/>
      <c r="IYZ1366" s="165"/>
      <c r="IZA1366" s="165"/>
      <c r="IZB1366" s="165"/>
      <c r="IZC1366" s="165"/>
      <c r="IZD1366" s="165"/>
      <c r="IZE1366" s="165"/>
      <c r="IZF1366" s="165"/>
      <c r="IZG1366" s="165"/>
      <c r="IZH1366" s="165"/>
      <c r="IZI1366" s="165"/>
      <c r="IZJ1366" s="165"/>
      <c r="IZK1366" s="165"/>
      <c r="IZL1366" s="165"/>
      <c r="IZM1366" s="165"/>
      <c r="IZN1366" s="165"/>
      <c r="IZO1366" s="165"/>
      <c r="IZP1366" s="165"/>
      <c r="IZQ1366" s="165"/>
      <c r="IZR1366" s="165"/>
      <c r="IZS1366" s="165"/>
      <c r="IZT1366" s="165"/>
      <c r="IZU1366" s="165"/>
      <c r="IZV1366" s="165"/>
      <c r="IZW1366" s="165"/>
      <c r="IZX1366" s="165"/>
      <c r="IZY1366" s="165"/>
      <c r="IZZ1366" s="165"/>
      <c r="JAA1366" s="165"/>
      <c r="JAB1366" s="165"/>
      <c r="JAC1366" s="165"/>
      <c r="JAD1366" s="165"/>
      <c r="JAE1366" s="165"/>
      <c r="JAF1366" s="165"/>
      <c r="JAG1366" s="165"/>
      <c r="JAH1366" s="165"/>
      <c r="JAI1366" s="165"/>
      <c r="JAJ1366" s="165"/>
      <c r="JAK1366" s="165"/>
      <c r="JAL1366" s="165"/>
      <c r="JAM1366" s="165"/>
      <c r="JAN1366" s="165"/>
      <c r="JAO1366" s="165"/>
      <c r="JAP1366" s="165"/>
      <c r="JAQ1366" s="165"/>
      <c r="JAR1366" s="165"/>
      <c r="JAS1366" s="165"/>
      <c r="JAT1366" s="165"/>
      <c r="JAU1366" s="165"/>
      <c r="JAV1366" s="165"/>
      <c r="JAW1366" s="165"/>
      <c r="JAX1366" s="165"/>
      <c r="JAY1366" s="165"/>
      <c r="JAZ1366" s="165"/>
      <c r="JBA1366" s="165"/>
      <c r="JBB1366" s="165"/>
      <c r="JBC1366" s="165"/>
      <c r="JBD1366" s="165"/>
      <c r="JBE1366" s="165"/>
      <c r="JBF1366" s="165"/>
      <c r="JBG1366" s="165"/>
      <c r="JBH1366" s="165"/>
      <c r="JBI1366" s="165"/>
      <c r="JBJ1366" s="165"/>
      <c r="JBK1366" s="165"/>
      <c r="JBL1366" s="165"/>
      <c r="JBM1366" s="165"/>
      <c r="JBN1366" s="165"/>
      <c r="JBO1366" s="165"/>
      <c r="JBP1366" s="165"/>
      <c r="JBQ1366" s="165"/>
      <c r="JBR1366" s="165"/>
      <c r="JBS1366" s="165"/>
      <c r="JBT1366" s="165"/>
      <c r="JBU1366" s="165"/>
      <c r="JBV1366" s="165"/>
      <c r="JBW1366" s="165"/>
      <c r="JBX1366" s="165"/>
      <c r="JBY1366" s="165"/>
      <c r="JBZ1366" s="165"/>
      <c r="JCA1366" s="165"/>
      <c r="JCB1366" s="165"/>
      <c r="JCC1366" s="165"/>
      <c r="JCD1366" s="165"/>
      <c r="JCE1366" s="165"/>
      <c r="JCF1366" s="165"/>
      <c r="JCG1366" s="165"/>
      <c r="JCH1366" s="165"/>
      <c r="JCI1366" s="165"/>
      <c r="JCJ1366" s="165"/>
      <c r="JCK1366" s="165"/>
      <c r="JCL1366" s="165"/>
      <c r="JCM1366" s="165"/>
      <c r="JCN1366" s="165"/>
      <c r="JCO1366" s="165"/>
      <c r="JCP1366" s="165"/>
      <c r="JCQ1366" s="165"/>
      <c r="JCR1366" s="165"/>
      <c r="JCS1366" s="165"/>
      <c r="JCT1366" s="165"/>
      <c r="JCU1366" s="165"/>
      <c r="JCV1366" s="165"/>
      <c r="JCW1366" s="165"/>
      <c r="JCX1366" s="165"/>
      <c r="JCY1366" s="165"/>
      <c r="JCZ1366" s="165"/>
      <c r="JDA1366" s="165"/>
      <c r="JDB1366" s="165"/>
      <c r="JDC1366" s="165"/>
      <c r="JDD1366" s="165"/>
      <c r="JDE1366" s="165"/>
      <c r="JDF1366" s="165"/>
      <c r="JDG1366" s="165"/>
      <c r="JDH1366" s="165"/>
      <c r="JDI1366" s="165"/>
      <c r="JDJ1366" s="165"/>
      <c r="JDK1366" s="165"/>
      <c r="JDL1366" s="165"/>
      <c r="JDM1366" s="165"/>
      <c r="JDN1366" s="165"/>
      <c r="JDO1366" s="165"/>
      <c r="JDP1366" s="165"/>
      <c r="JDQ1366" s="165"/>
      <c r="JDR1366" s="165"/>
      <c r="JDS1366" s="165"/>
      <c r="JDT1366" s="165"/>
      <c r="JDU1366" s="165"/>
      <c r="JDV1366" s="165"/>
      <c r="JDW1366" s="165"/>
      <c r="JDX1366" s="165"/>
      <c r="JDY1366" s="165"/>
      <c r="JDZ1366" s="165"/>
      <c r="JEA1366" s="165"/>
      <c r="JEB1366" s="165"/>
      <c r="JEC1366" s="165"/>
      <c r="JED1366" s="165"/>
      <c r="JEE1366" s="165"/>
      <c r="JEF1366" s="165"/>
      <c r="JEG1366" s="165"/>
      <c r="JEH1366" s="165"/>
      <c r="JEI1366" s="165"/>
      <c r="JEJ1366" s="165"/>
      <c r="JEK1366" s="165"/>
      <c r="JEL1366" s="165"/>
      <c r="JEM1366" s="165"/>
      <c r="JEN1366" s="165"/>
      <c r="JEO1366" s="165"/>
      <c r="JEP1366" s="165"/>
      <c r="JEQ1366" s="165"/>
      <c r="JER1366" s="165"/>
      <c r="JES1366" s="165"/>
      <c r="JET1366" s="165"/>
      <c r="JEU1366" s="165"/>
      <c r="JEV1366" s="165"/>
      <c r="JEW1366" s="165"/>
      <c r="JEX1366" s="165"/>
      <c r="JEY1366" s="165"/>
      <c r="JEZ1366" s="165"/>
      <c r="JFA1366" s="165"/>
      <c r="JFB1366" s="165"/>
      <c r="JFC1366" s="165"/>
      <c r="JFD1366" s="165"/>
      <c r="JFE1366" s="165"/>
      <c r="JFF1366" s="165"/>
      <c r="JFG1366" s="165"/>
      <c r="JFH1366" s="165"/>
      <c r="JFI1366" s="165"/>
      <c r="JFJ1366" s="165"/>
      <c r="JFK1366" s="165"/>
      <c r="JFL1366" s="165"/>
      <c r="JFM1366" s="165"/>
      <c r="JFN1366" s="165"/>
      <c r="JFO1366" s="165"/>
      <c r="JFP1366" s="165"/>
      <c r="JFQ1366" s="165"/>
      <c r="JFR1366" s="165"/>
      <c r="JFS1366" s="165"/>
      <c r="JFT1366" s="165"/>
      <c r="JFU1366" s="165"/>
      <c r="JFV1366" s="165"/>
      <c r="JFW1366" s="165"/>
      <c r="JFX1366" s="165"/>
      <c r="JFY1366" s="165"/>
      <c r="JFZ1366" s="165"/>
      <c r="JGA1366" s="165"/>
      <c r="JGB1366" s="165"/>
      <c r="JGC1366" s="165"/>
      <c r="JGD1366" s="165"/>
      <c r="JGE1366" s="165"/>
      <c r="JGF1366" s="165"/>
      <c r="JGG1366" s="165"/>
      <c r="JGH1366" s="165"/>
      <c r="JGI1366" s="165"/>
      <c r="JGJ1366" s="165"/>
      <c r="JGK1366" s="165"/>
      <c r="JGL1366" s="165"/>
      <c r="JGM1366" s="165"/>
      <c r="JGN1366" s="165"/>
      <c r="JGO1366" s="165"/>
      <c r="JGP1366" s="165"/>
      <c r="JGQ1366" s="165"/>
      <c r="JGR1366" s="165"/>
      <c r="JGS1366" s="165"/>
      <c r="JGT1366" s="165"/>
      <c r="JGU1366" s="165"/>
      <c r="JGV1366" s="165"/>
      <c r="JGW1366" s="165"/>
      <c r="JGX1366" s="165"/>
      <c r="JGY1366" s="165"/>
      <c r="JGZ1366" s="165"/>
      <c r="JHA1366" s="165"/>
      <c r="JHB1366" s="165"/>
      <c r="JHC1366" s="165"/>
      <c r="JHD1366" s="165"/>
      <c r="JHE1366" s="165"/>
      <c r="JHF1366" s="165"/>
      <c r="JHG1366" s="165"/>
      <c r="JHH1366" s="165"/>
      <c r="JHI1366" s="165"/>
      <c r="JHJ1366" s="165"/>
      <c r="JHK1366" s="165"/>
      <c r="JHL1366" s="165"/>
      <c r="JHM1366" s="165"/>
      <c r="JHN1366" s="165"/>
      <c r="JHO1366" s="165"/>
      <c r="JHP1366" s="165"/>
      <c r="JHQ1366" s="165"/>
      <c r="JHR1366" s="165"/>
      <c r="JHS1366" s="165"/>
      <c r="JHT1366" s="165"/>
      <c r="JHU1366" s="165"/>
      <c r="JHV1366" s="165"/>
      <c r="JHW1366" s="165"/>
      <c r="JHX1366" s="165"/>
      <c r="JHY1366" s="165"/>
      <c r="JHZ1366" s="165"/>
      <c r="JIA1366" s="165"/>
      <c r="JIB1366" s="165"/>
      <c r="JIC1366" s="165"/>
      <c r="JID1366" s="165"/>
      <c r="JIE1366" s="165"/>
      <c r="JIF1366" s="165"/>
      <c r="JIG1366" s="165"/>
      <c r="JIH1366" s="165"/>
      <c r="JII1366" s="165"/>
      <c r="JIJ1366" s="165"/>
      <c r="JIK1366" s="165"/>
      <c r="JIL1366" s="165"/>
      <c r="JIM1366" s="165"/>
      <c r="JIN1366" s="165"/>
      <c r="JIO1366" s="165"/>
      <c r="JIP1366" s="165"/>
      <c r="JIQ1366" s="165"/>
      <c r="JIR1366" s="165"/>
      <c r="JIS1366" s="165"/>
      <c r="JIT1366" s="165"/>
      <c r="JIU1366" s="165"/>
      <c r="JIV1366" s="165"/>
      <c r="JIW1366" s="165"/>
      <c r="JIX1366" s="165"/>
      <c r="JIY1366" s="165"/>
      <c r="JIZ1366" s="165"/>
      <c r="JJA1366" s="165"/>
      <c r="JJB1366" s="165"/>
      <c r="JJC1366" s="165"/>
      <c r="JJD1366" s="165"/>
      <c r="JJE1366" s="165"/>
      <c r="JJF1366" s="165"/>
      <c r="JJG1366" s="165"/>
      <c r="JJH1366" s="165"/>
      <c r="JJI1366" s="165"/>
      <c r="JJJ1366" s="165"/>
      <c r="JJK1366" s="165"/>
      <c r="JJL1366" s="165"/>
      <c r="JJM1366" s="165"/>
      <c r="JJN1366" s="165"/>
      <c r="JJO1366" s="165"/>
      <c r="JJP1366" s="165"/>
      <c r="JJQ1366" s="165"/>
      <c r="JJR1366" s="165"/>
      <c r="JJS1366" s="165"/>
      <c r="JJT1366" s="165"/>
      <c r="JJU1366" s="165"/>
      <c r="JJV1366" s="165"/>
      <c r="JJW1366" s="165"/>
      <c r="JJX1366" s="165"/>
      <c r="JJY1366" s="165"/>
      <c r="JJZ1366" s="165"/>
      <c r="JKA1366" s="165"/>
      <c r="JKB1366" s="165"/>
      <c r="JKC1366" s="165"/>
      <c r="JKD1366" s="165"/>
      <c r="JKE1366" s="165"/>
      <c r="JKF1366" s="165"/>
      <c r="JKG1366" s="165"/>
      <c r="JKH1366" s="165"/>
      <c r="JKI1366" s="165"/>
      <c r="JKJ1366" s="165"/>
      <c r="JKK1366" s="165"/>
      <c r="JKL1366" s="165"/>
      <c r="JKM1366" s="165"/>
      <c r="JKN1366" s="165"/>
      <c r="JKO1366" s="165"/>
      <c r="JKP1366" s="165"/>
      <c r="JKQ1366" s="165"/>
      <c r="JKR1366" s="165"/>
      <c r="JKS1366" s="165"/>
      <c r="JKT1366" s="165"/>
      <c r="JKU1366" s="165"/>
      <c r="JKV1366" s="165"/>
      <c r="JKW1366" s="165"/>
      <c r="JKX1366" s="165"/>
      <c r="JKY1366" s="165"/>
      <c r="JKZ1366" s="165"/>
      <c r="JLA1366" s="165"/>
      <c r="JLB1366" s="165"/>
      <c r="JLC1366" s="165"/>
      <c r="JLD1366" s="165"/>
      <c r="JLE1366" s="165"/>
      <c r="JLF1366" s="165"/>
      <c r="JLG1366" s="165"/>
      <c r="JLH1366" s="165"/>
      <c r="JLI1366" s="165"/>
      <c r="JLJ1366" s="165"/>
      <c r="JLK1366" s="165"/>
      <c r="JLL1366" s="165"/>
      <c r="JLM1366" s="165"/>
      <c r="JLN1366" s="165"/>
      <c r="JLO1366" s="165"/>
      <c r="JLP1366" s="165"/>
      <c r="JLQ1366" s="165"/>
      <c r="JLR1366" s="165"/>
      <c r="JLS1366" s="165"/>
      <c r="JLT1366" s="165"/>
      <c r="JLU1366" s="165"/>
      <c r="JLV1366" s="165"/>
      <c r="JLW1366" s="165"/>
      <c r="JLX1366" s="165"/>
      <c r="JLY1366" s="165"/>
      <c r="JLZ1366" s="165"/>
      <c r="JMA1366" s="165"/>
      <c r="JMB1366" s="165"/>
      <c r="JMC1366" s="165"/>
      <c r="JMD1366" s="165"/>
      <c r="JME1366" s="165"/>
      <c r="JMF1366" s="165"/>
      <c r="JMG1366" s="165"/>
      <c r="JMH1366" s="165"/>
      <c r="JMI1366" s="165"/>
      <c r="JMJ1366" s="165"/>
      <c r="JMK1366" s="165"/>
      <c r="JML1366" s="165"/>
      <c r="JMM1366" s="165"/>
      <c r="JMN1366" s="165"/>
      <c r="JMO1366" s="165"/>
      <c r="JMP1366" s="165"/>
      <c r="JMQ1366" s="165"/>
      <c r="JMR1366" s="165"/>
      <c r="JMS1366" s="165"/>
      <c r="JMT1366" s="165"/>
      <c r="JMU1366" s="165"/>
      <c r="JMV1366" s="165"/>
      <c r="JMW1366" s="165"/>
      <c r="JMX1366" s="165"/>
      <c r="JMY1366" s="165"/>
      <c r="JMZ1366" s="165"/>
      <c r="JNA1366" s="165"/>
      <c r="JNB1366" s="165"/>
      <c r="JNC1366" s="165"/>
      <c r="JND1366" s="165"/>
      <c r="JNE1366" s="165"/>
      <c r="JNF1366" s="165"/>
      <c r="JNG1366" s="165"/>
      <c r="JNH1366" s="165"/>
      <c r="JNI1366" s="165"/>
      <c r="JNJ1366" s="165"/>
      <c r="JNK1366" s="165"/>
      <c r="JNL1366" s="165"/>
      <c r="JNM1366" s="165"/>
      <c r="JNN1366" s="165"/>
      <c r="JNO1366" s="165"/>
      <c r="JNP1366" s="165"/>
      <c r="JNQ1366" s="165"/>
      <c r="JNR1366" s="165"/>
      <c r="JNS1366" s="165"/>
      <c r="JNT1366" s="165"/>
      <c r="JNU1366" s="165"/>
      <c r="JNV1366" s="165"/>
      <c r="JNW1366" s="165"/>
      <c r="JNX1366" s="165"/>
      <c r="JNY1366" s="165"/>
      <c r="JNZ1366" s="165"/>
      <c r="JOA1366" s="165"/>
      <c r="JOB1366" s="165"/>
      <c r="JOC1366" s="165"/>
      <c r="JOD1366" s="165"/>
      <c r="JOE1366" s="165"/>
      <c r="JOF1366" s="165"/>
      <c r="JOG1366" s="165"/>
      <c r="JOH1366" s="165"/>
      <c r="JOI1366" s="165"/>
      <c r="JOJ1366" s="165"/>
      <c r="JOK1366" s="165"/>
      <c r="JOL1366" s="165"/>
      <c r="JOM1366" s="165"/>
      <c r="JON1366" s="165"/>
      <c r="JOO1366" s="165"/>
      <c r="JOP1366" s="165"/>
      <c r="JOQ1366" s="165"/>
      <c r="JOR1366" s="165"/>
      <c r="JOS1366" s="165"/>
      <c r="JOT1366" s="165"/>
      <c r="JOU1366" s="165"/>
      <c r="JOV1366" s="165"/>
      <c r="JOW1366" s="165"/>
      <c r="JOX1366" s="165"/>
      <c r="JOY1366" s="165"/>
      <c r="JOZ1366" s="165"/>
      <c r="JPA1366" s="165"/>
      <c r="JPB1366" s="165"/>
      <c r="JPC1366" s="165"/>
      <c r="JPD1366" s="165"/>
      <c r="JPE1366" s="165"/>
      <c r="JPF1366" s="165"/>
      <c r="JPG1366" s="165"/>
      <c r="JPH1366" s="165"/>
      <c r="JPI1366" s="165"/>
      <c r="JPJ1366" s="165"/>
      <c r="JPK1366" s="165"/>
      <c r="JPL1366" s="165"/>
      <c r="JPM1366" s="165"/>
      <c r="JPN1366" s="165"/>
      <c r="JPO1366" s="165"/>
      <c r="JPP1366" s="165"/>
      <c r="JPQ1366" s="165"/>
      <c r="JPR1366" s="165"/>
      <c r="JPS1366" s="165"/>
      <c r="JPT1366" s="165"/>
      <c r="JPU1366" s="165"/>
      <c r="JPV1366" s="165"/>
      <c r="JPW1366" s="165"/>
      <c r="JPX1366" s="165"/>
      <c r="JPY1366" s="165"/>
      <c r="JPZ1366" s="165"/>
      <c r="JQA1366" s="165"/>
      <c r="JQB1366" s="165"/>
      <c r="JQC1366" s="165"/>
      <c r="JQD1366" s="165"/>
      <c r="JQE1366" s="165"/>
      <c r="JQF1366" s="165"/>
      <c r="JQG1366" s="165"/>
      <c r="JQH1366" s="165"/>
      <c r="JQI1366" s="165"/>
      <c r="JQJ1366" s="165"/>
      <c r="JQK1366" s="165"/>
      <c r="JQL1366" s="165"/>
      <c r="JQM1366" s="165"/>
      <c r="JQN1366" s="165"/>
      <c r="JQO1366" s="165"/>
      <c r="JQP1366" s="165"/>
      <c r="JQQ1366" s="165"/>
      <c r="JQR1366" s="165"/>
      <c r="JQS1366" s="165"/>
      <c r="JQT1366" s="165"/>
      <c r="JQU1366" s="165"/>
      <c r="JQV1366" s="165"/>
      <c r="JQW1366" s="165"/>
      <c r="JQX1366" s="165"/>
      <c r="JQY1366" s="165"/>
      <c r="JQZ1366" s="165"/>
      <c r="JRA1366" s="165"/>
      <c r="JRB1366" s="165"/>
      <c r="JRC1366" s="165"/>
      <c r="JRD1366" s="165"/>
      <c r="JRE1366" s="165"/>
      <c r="JRF1366" s="165"/>
      <c r="JRG1366" s="165"/>
      <c r="JRH1366" s="165"/>
      <c r="JRI1366" s="165"/>
      <c r="JRJ1366" s="165"/>
      <c r="JRK1366" s="165"/>
      <c r="JRL1366" s="165"/>
      <c r="JRM1366" s="165"/>
      <c r="JRN1366" s="165"/>
      <c r="JRO1366" s="165"/>
      <c r="JRP1366" s="165"/>
      <c r="JRQ1366" s="165"/>
      <c r="JRR1366" s="165"/>
      <c r="JRS1366" s="165"/>
      <c r="JRT1366" s="165"/>
      <c r="JRU1366" s="165"/>
      <c r="JRV1366" s="165"/>
      <c r="JRW1366" s="165"/>
      <c r="JRX1366" s="165"/>
      <c r="JRY1366" s="165"/>
      <c r="JRZ1366" s="165"/>
      <c r="JSA1366" s="165"/>
      <c r="JSB1366" s="165"/>
      <c r="JSC1366" s="165"/>
      <c r="JSD1366" s="165"/>
      <c r="JSE1366" s="165"/>
      <c r="JSF1366" s="165"/>
      <c r="JSG1366" s="165"/>
      <c r="JSH1366" s="165"/>
      <c r="JSI1366" s="165"/>
      <c r="JSJ1366" s="165"/>
      <c r="JSK1366" s="165"/>
      <c r="JSL1366" s="165"/>
      <c r="JSM1366" s="165"/>
      <c r="JSN1366" s="165"/>
      <c r="JSO1366" s="165"/>
      <c r="JSP1366" s="165"/>
      <c r="JSQ1366" s="165"/>
      <c r="JSR1366" s="165"/>
      <c r="JSS1366" s="165"/>
      <c r="JST1366" s="165"/>
      <c r="JSU1366" s="165"/>
      <c r="JSV1366" s="165"/>
      <c r="JSW1366" s="165"/>
      <c r="JSX1366" s="165"/>
      <c r="JSY1366" s="165"/>
      <c r="JSZ1366" s="165"/>
      <c r="JTA1366" s="165"/>
      <c r="JTB1366" s="165"/>
      <c r="JTC1366" s="165"/>
      <c r="JTD1366" s="165"/>
      <c r="JTE1366" s="165"/>
      <c r="JTF1366" s="165"/>
      <c r="JTG1366" s="165"/>
      <c r="JTH1366" s="165"/>
      <c r="JTI1366" s="165"/>
      <c r="JTJ1366" s="165"/>
      <c r="JTK1366" s="165"/>
      <c r="JTL1366" s="165"/>
      <c r="JTM1366" s="165"/>
      <c r="JTN1366" s="165"/>
      <c r="JTO1366" s="165"/>
      <c r="JTP1366" s="165"/>
      <c r="JTQ1366" s="165"/>
      <c r="JTR1366" s="165"/>
      <c r="JTS1366" s="165"/>
      <c r="JTT1366" s="165"/>
      <c r="JTU1366" s="165"/>
      <c r="JTV1366" s="165"/>
      <c r="JTW1366" s="165"/>
      <c r="JTX1366" s="165"/>
      <c r="JTY1366" s="165"/>
      <c r="JTZ1366" s="165"/>
      <c r="JUA1366" s="165"/>
      <c r="JUB1366" s="165"/>
      <c r="JUC1366" s="165"/>
      <c r="JUD1366" s="165"/>
      <c r="JUE1366" s="165"/>
      <c r="JUF1366" s="165"/>
      <c r="JUG1366" s="165"/>
      <c r="JUH1366" s="165"/>
      <c r="JUI1366" s="165"/>
      <c r="JUJ1366" s="165"/>
      <c r="JUK1366" s="165"/>
      <c r="JUL1366" s="165"/>
      <c r="JUM1366" s="165"/>
      <c r="JUN1366" s="165"/>
      <c r="JUO1366" s="165"/>
      <c r="JUP1366" s="165"/>
      <c r="JUQ1366" s="165"/>
      <c r="JUR1366" s="165"/>
      <c r="JUS1366" s="165"/>
      <c r="JUT1366" s="165"/>
      <c r="JUU1366" s="165"/>
      <c r="JUV1366" s="165"/>
      <c r="JUW1366" s="165"/>
      <c r="JUX1366" s="165"/>
      <c r="JUY1366" s="165"/>
      <c r="JUZ1366" s="165"/>
      <c r="JVA1366" s="165"/>
      <c r="JVB1366" s="165"/>
      <c r="JVC1366" s="165"/>
      <c r="JVD1366" s="165"/>
      <c r="JVE1366" s="165"/>
      <c r="JVF1366" s="165"/>
      <c r="JVG1366" s="165"/>
      <c r="JVH1366" s="165"/>
      <c r="JVI1366" s="165"/>
      <c r="JVJ1366" s="165"/>
      <c r="JVK1366" s="165"/>
      <c r="JVL1366" s="165"/>
      <c r="JVM1366" s="165"/>
      <c r="JVN1366" s="165"/>
      <c r="JVO1366" s="165"/>
      <c r="JVP1366" s="165"/>
      <c r="JVQ1366" s="165"/>
      <c r="JVR1366" s="165"/>
      <c r="JVS1366" s="165"/>
      <c r="JVT1366" s="165"/>
      <c r="JVU1366" s="165"/>
      <c r="JVV1366" s="165"/>
      <c r="JVW1366" s="165"/>
      <c r="JVX1366" s="165"/>
      <c r="JVY1366" s="165"/>
      <c r="JVZ1366" s="165"/>
      <c r="JWA1366" s="165"/>
      <c r="JWB1366" s="165"/>
      <c r="JWC1366" s="165"/>
      <c r="JWD1366" s="165"/>
      <c r="JWE1366" s="165"/>
      <c r="JWF1366" s="165"/>
      <c r="JWG1366" s="165"/>
      <c r="JWH1366" s="165"/>
      <c r="JWI1366" s="165"/>
      <c r="JWJ1366" s="165"/>
      <c r="JWK1366" s="165"/>
      <c r="JWL1366" s="165"/>
      <c r="JWM1366" s="165"/>
      <c r="JWN1366" s="165"/>
      <c r="JWO1366" s="165"/>
      <c r="JWP1366" s="165"/>
      <c r="JWQ1366" s="165"/>
      <c r="JWR1366" s="165"/>
      <c r="JWS1366" s="165"/>
      <c r="JWT1366" s="165"/>
      <c r="JWU1366" s="165"/>
      <c r="JWV1366" s="165"/>
      <c r="JWW1366" s="165"/>
      <c r="JWX1366" s="165"/>
      <c r="JWY1366" s="165"/>
      <c r="JWZ1366" s="165"/>
      <c r="JXA1366" s="165"/>
      <c r="JXB1366" s="165"/>
      <c r="JXC1366" s="165"/>
      <c r="JXD1366" s="165"/>
      <c r="JXE1366" s="165"/>
      <c r="JXF1366" s="165"/>
      <c r="JXG1366" s="165"/>
      <c r="JXH1366" s="165"/>
      <c r="JXI1366" s="165"/>
      <c r="JXJ1366" s="165"/>
      <c r="JXK1366" s="165"/>
      <c r="JXL1366" s="165"/>
      <c r="JXM1366" s="165"/>
      <c r="JXN1366" s="165"/>
      <c r="JXO1366" s="165"/>
      <c r="JXP1366" s="165"/>
      <c r="JXQ1366" s="165"/>
      <c r="JXR1366" s="165"/>
      <c r="JXS1366" s="165"/>
      <c r="JXT1366" s="165"/>
      <c r="JXU1366" s="165"/>
      <c r="JXV1366" s="165"/>
      <c r="JXW1366" s="165"/>
      <c r="JXX1366" s="165"/>
      <c r="JXY1366" s="165"/>
      <c r="JXZ1366" s="165"/>
      <c r="JYA1366" s="165"/>
      <c r="JYB1366" s="165"/>
      <c r="JYC1366" s="165"/>
      <c r="JYD1366" s="165"/>
      <c r="JYE1366" s="165"/>
      <c r="JYF1366" s="165"/>
      <c r="JYG1366" s="165"/>
      <c r="JYH1366" s="165"/>
      <c r="JYI1366" s="165"/>
      <c r="JYJ1366" s="165"/>
      <c r="JYK1366" s="165"/>
      <c r="JYL1366" s="165"/>
      <c r="JYM1366" s="165"/>
      <c r="JYN1366" s="165"/>
      <c r="JYO1366" s="165"/>
      <c r="JYP1366" s="165"/>
      <c r="JYQ1366" s="165"/>
      <c r="JYR1366" s="165"/>
      <c r="JYS1366" s="165"/>
      <c r="JYT1366" s="165"/>
      <c r="JYU1366" s="165"/>
      <c r="JYV1366" s="165"/>
      <c r="JYW1366" s="165"/>
      <c r="JYX1366" s="165"/>
      <c r="JYY1366" s="165"/>
      <c r="JYZ1366" s="165"/>
      <c r="JZA1366" s="165"/>
      <c r="JZB1366" s="165"/>
      <c r="JZC1366" s="165"/>
      <c r="JZD1366" s="165"/>
      <c r="JZE1366" s="165"/>
      <c r="JZF1366" s="165"/>
      <c r="JZG1366" s="165"/>
      <c r="JZH1366" s="165"/>
      <c r="JZI1366" s="165"/>
      <c r="JZJ1366" s="165"/>
      <c r="JZK1366" s="165"/>
      <c r="JZL1366" s="165"/>
      <c r="JZM1366" s="165"/>
      <c r="JZN1366" s="165"/>
      <c r="JZO1366" s="165"/>
      <c r="JZP1366" s="165"/>
      <c r="JZQ1366" s="165"/>
      <c r="JZR1366" s="165"/>
      <c r="JZS1366" s="165"/>
      <c r="JZT1366" s="165"/>
      <c r="JZU1366" s="165"/>
      <c r="JZV1366" s="165"/>
      <c r="JZW1366" s="165"/>
      <c r="JZX1366" s="165"/>
      <c r="JZY1366" s="165"/>
      <c r="JZZ1366" s="165"/>
      <c r="KAA1366" s="165"/>
      <c r="KAB1366" s="165"/>
      <c r="KAC1366" s="165"/>
      <c r="KAD1366" s="165"/>
      <c r="KAE1366" s="165"/>
      <c r="KAF1366" s="165"/>
      <c r="KAG1366" s="165"/>
      <c r="KAH1366" s="165"/>
      <c r="KAI1366" s="165"/>
      <c r="KAJ1366" s="165"/>
      <c r="KAK1366" s="165"/>
      <c r="KAL1366" s="165"/>
      <c r="KAM1366" s="165"/>
      <c r="KAN1366" s="165"/>
      <c r="KAO1366" s="165"/>
      <c r="KAP1366" s="165"/>
      <c r="KAQ1366" s="165"/>
      <c r="KAR1366" s="165"/>
      <c r="KAS1366" s="165"/>
      <c r="KAT1366" s="165"/>
      <c r="KAU1366" s="165"/>
      <c r="KAV1366" s="165"/>
      <c r="KAW1366" s="165"/>
      <c r="KAX1366" s="165"/>
      <c r="KAY1366" s="165"/>
      <c r="KAZ1366" s="165"/>
      <c r="KBA1366" s="165"/>
      <c r="KBB1366" s="165"/>
      <c r="KBC1366" s="165"/>
      <c r="KBD1366" s="165"/>
      <c r="KBE1366" s="165"/>
      <c r="KBF1366" s="165"/>
      <c r="KBG1366" s="165"/>
      <c r="KBH1366" s="165"/>
      <c r="KBI1366" s="165"/>
      <c r="KBJ1366" s="165"/>
      <c r="KBK1366" s="165"/>
      <c r="KBL1366" s="165"/>
      <c r="KBM1366" s="165"/>
      <c r="KBN1366" s="165"/>
      <c r="KBO1366" s="165"/>
      <c r="KBP1366" s="165"/>
      <c r="KBQ1366" s="165"/>
      <c r="KBR1366" s="165"/>
      <c r="KBS1366" s="165"/>
      <c r="KBT1366" s="165"/>
      <c r="KBU1366" s="165"/>
      <c r="KBV1366" s="165"/>
      <c r="KBW1366" s="165"/>
      <c r="KBX1366" s="165"/>
      <c r="KBY1366" s="165"/>
      <c r="KBZ1366" s="165"/>
      <c r="KCA1366" s="165"/>
      <c r="KCB1366" s="165"/>
      <c r="KCC1366" s="165"/>
      <c r="KCD1366" s="165"/>
      <c r="KCE1366" s="165"/>
      <c r="KCF1366" s="165"/>
      <c r="KCG1366" s="165"/>
      <c r="KCH1366" s="165"/>
      <c r="KCI1366" s="165"/>
      <c r="KCJ1366" s="165"/>
      <c r="KCK1366" s="165"/>
      <c r="KCL1366" s="165"/>
      <c r="KCM1366" s="165"/>
      <c r="KCN1366" s="165"/>
      <c r="KCO1366" s="165"/>
      <c r="KCP1366" s="165"/>
      <c r="KCQ1366" s="165"/>
      <c r="KCR1366" s="165"/>
      <c r="KCS1366" s="165"/>
      <c r="KCT1366" s="165"/>
      <c r="KCU1366" s="165"/>
      <c r="KCV1366" s="165"/>
      <c r="KCW1366" s="165"/>
      <c r="KCX1366" s="165"/>
      <c r="KCY1366" s="165"/>
      <c r="KCZ1366" s="165"/>
      <c r="KDA1366" s="165"/>
      <c r="KDB1366" s="165"/>
      <c r="KDC1366" s="165"/>
      <c r="KDD1366" s="165"/>
      <c r="KDE1366" s="165"/>
      <c r="KDF1366" s="165"/>
      <c r="KDG1366" s="165"/>
      <c r="KDH1366" s="165"/>
      <c r="KDI1366" s="165"/>
      <c r="KDJ1366" s="165"/>
      <c r="KDK1366" s="165"/>
      <c r="KDL1366" s="165"/>
      <c r="KDM1366" s="165"/>
      <c r="KDN1366" s="165"/>
      <c r="KDO1366" s="165"/>
      <c r="KDP1366" s="165"/>
      <c r="KDQ1366" s="165"/>
      <c r="KDR1366" s="165"/>
      <c r="KDS1366" s="165"/>
      <c r="KDT1366" s="165"/>
      <c r="KDU1366" s="165"/>
      <c r="KDV1366" s="165"/>
      <c r="KDW1366" s="165"/>
      <c r="KDX1366" s="165"/>
      <c r="KDY1366" s="165"/>
      <c r="KDZ1366" s="165"/>
      <c r="KEA1366" s="165"/>
      <c r="KEB1366" s="165"/>
      <c r="KEC1366" s="165"/>
      <c r="KED1366" s="165"/>
      <c r="KEE1366" s="165"/>
      <c r="KEF1366" s="165"/>
      <c r="KEG1366" s="165"/>
      <c r="KEH1366" s="165"/>
      <c r="KEI1366" s="165"/>
      <c r="KEJ1366" s="165"/>
      <c r="KEK1366" s="165"/>
      <c r="KEL1366" s="165"/>
      <c r="KEM1366" s="165"/>
      <c r="KEN1366" s="165"/>
      <c r="KEO1366" s="165"/>
      <c r="KEP1366" s="165"/>
      <c r="KEQ1366" s="165"/>
      <c r="KER1366" s="165"/>
      <c r="KES1366" s="165"/>
      <c r="KET1366" s="165"/>
      <c r="KEU1366" s="165"/>
      <c r="KEV1366" s="165"/>
      <c r="KEW1366" s="165"/>
      <c r="KEX1366" s="165"/>
      <c r="KEY1366" s="165"/>
      <c r="KEZ1366" s="165"/>
      <c r="KFA1366" s="165"/>
      <c r="KFB1366" s="165"/>
      <c r="KFC1366" s="165"/>
      <c r="KFD1366" s="165"/>
      <c r="KFE1366" s="165"/>
      <c r="KFF1366" s="165"/>
      <c r="KFG1366" s="165"/>
      <c r="KFH1366" s="165"/>
      <c r="KFI1366" s="165"/>
      <c r="KFJ1366" s="165"/>
      <c r="KFK1366" s="165"/>
      <c r="KFL1366" s="165"/>
      <c r="KFM1366" s="165"/>
      <c r="KFN1366" s="165"/>
      <c r="KFO1366" s="165"/>
      <c r="KFP1366" s="165"/>
      <c r="KFQ1366" s="165"/>
      <c r="KFR1366" s="165"/>
      <c r="KFS1366" s="165"/>
      <c r="KFT1366" s="165"/>
      <c r="KFU1366" s="165"/>
      <c r="KFV1366" s="165"/>
      <c r="KFW1366" s="165"/>
      <c r="KFX1366" s="165"/>
      <c r="KFY1366" s="165"/>
      <c r="KFZ1366" s="165"/>
      <c r="KGA1366" s="165"/>
      <c r="KGB1366" s="165"/>
      <c r="KGC1366" s="165"/>
      <c r="KGD1366" s="165"/>
      <c r="KGE1366" s="165"/>
      <c r="KGF1366" s="165"/>
      <c r="KGG1366" s="165"/>
      <c r="KGH1366" s="165"/>
      <c r="KGI1366" s="165"/>
      <c r="KGJ1366" s="165"/>
      <c r="KGK1366" s="165"/>
      <c r="KGL1366" s="165"/>
      <c r="KGM1366" s="165"/>
      <c r="KGN1366" s="165"/>
      <c r="KGO1366" s="165"/>
      <c r="KGP1366" s="165"/>
      <c r="KGQ1366" s="165"/>
      <c r="KGR1366" s="165"/>
      <c r="KGS1366" s="165"/>
      <c r="KGT1366" s="165"/>
      <c r="KGU1366" s="165"/>
      <c r="KGV1366" s="165"/>
      <c r="KGW1366" s="165"/>
      <c r="KGX1366" s="165"/>
      <c r="KGY1366" s="165"/>
      <c r="KGZ1366" s="165"/>
      <c r="KHA1366" s="165"/>
      <c r="KHB1366" s="165"/>
      <c r="KHC1366" s="165"/>
      <c r="KHD1366" s="165"/>
      <c r="KHE1366" s="165"/>
      <c r="KHF1366" s="165"/>
      <c r="KHG1366" s="165"/>
      <c r="KHH1366" s="165"/>
      <c r="KHI1366" s="165"/>
      <c r="KHJ1366" s="165"/>
      <c r="KHK1366" s="165"/>
      <c r="KHL1366" s="165"/>
      <c r="KHM1366" s="165"/>
      <c r="KHN1366" s="165"/>
      <c r="KHO1366" s="165"/>
      <c r="KHP1366" s="165"/>
      <c r="KHQ1366" s="165"/>
      <c r="KHR1366" s="165"/>
      <c r="KHS1366" s="165"/>
      <c r="KHT1366" s="165"/>
      <c r="KHU1366" s="165"/>
      <c r="KHV1366" s="165"/>
      <c r="KHW1366" s="165"/>
      <c r="KHX1366" s="165"/>
      <c r="KHY1366" s="165"/>
      <c r="KHZ1366" s="165"/>
      <c r="KIA1366" s="165"/>
      <c r="KIB1366" s="165"/>
      <c r="KIC1366" s="165"/>
      <c r="KID1366" s="165"/>
      <c r="KIE1366" s="165"/>
      <c r="KIF1366" s="165"/>
      <c r="KIG1366" s="165"/>
      <c r="KIH1366" s="165"/>
      <c r="KII1366" s="165"/>
      <c r="KIJ1366" s="165"/>
      <c r="KIK1366" s="165"/>
      <c r="KIL1366" s="165"/>
      <c r="KIM1366" s="165"/>
      <c r="KIN1366" s="165"/>
      <c r="KIO1366" s="165"/>
      <c r="KIP1366" s="165"/>
      <c r="KIQ1366" s="165"/>
      <c r="KIR1366" s="165"/>
      <c r="KIS1366" s="165"/>
      <c r="KIT1366" s="165"/>
      <c r="KIU1366" s="165"/>
      <c r="KIV1366" s="165"/>
      <c r="KIW1366" s="165"/>
      <c r="KIX1366" s="165"/>
      <c r="KIY1366" s="165"/>
      <c r="KIZ1366" s="165"/>
      <c r="KJA1366" s="165"/>
      <c r="KJB1366" s="165"/>
      <c r="KJC1366" s="165"/>
      <c r="KJD1366" s="165"/>
      <c r="KJE1366" s="165"/>
      <c r="KJF1366" s="165"/>
      <c r="KJG1366" s="165"/>
      <c r="KJH1366" s="165"/>
      <c r="KJI1366" s="165"/>
      <c r="KJJ1366" s="165"/>
      <c r="KJK1366" s="165"/>
      <c r="KJL1366" s="165"/>
      <c r="KJM1366" s="165"/>
      <c r="KJN1366" s="165"/>
      <c r="KJO1366" s="165"/>
      <c r="KJP1366" s="165"/>
      <c r="KJQ1366" s="165"/>
      <c r="KJR1366" s="165"/>
      <c r="KJS1366" s="165"/>
      <c r="KJT1366" s="165"/>
      <c r="KJU1366" s="165"/>
      <c r="KJV1366" s="165"/>
      <c r="KJW1366" s="165"/>
      <c r="KJX1366" s="165"/>
      <c r="KJY1366" s="165"/>
      <c r="KJZ1366" s="165"/>
      <c r="KKA1366" s="165"/>
      <c r="KKB1366" s="165"/>
      <c r="KKC1366" s="165"/>
      <c r="KKD1366" s="165"/>
      <c r="KKE1366" s="165"/>
      <c r="KKF1366" s="165"/>
      <c r="KKG1366" s="165"/>
      <c r="KKH1366" s="165"/>
      <c r="KKI1366" s="165"/>
      <c r="KKJ1366" s="165"/>
      <c r="KKK1366" s="165"/>
      <c r="KKL1366" s="165"/>
      <c r="KKM1366" s="165"/>
      <c r="KKN1366" s="165"/>
      <c r="KKO1366" s="165"/>
      <c r="KKP1366" s="165"/>
      <c r="KKQ1366" s="165"/>
      <c r="KKR1366" s="165"/>
      <c r="KKS1366" s="165"/>
      <c r="KKT1366" s="165"/>
      <c r="KKU1366" s="165"/>
      <c r="KKV1366" s="165"/>
      <c r="KKW1366" s="165"/>
      <c r="KKX1366" s="165"/>
      <c r="KKY1366" s="165"/>
      <c r="KKZ1366" s="165"/>
      <c r="KLA1366" s="165"/>
      <c r="KLB1366" s="165"/>
      <c r="KLC1366" s="165"/>
      <c r="KLD1366" s="165"/>
      <c r="KLE1366" s="165"/>
      <c r="KLF1366" s="165"/>
      <c r="KLG1366" s="165"/>
      <c r="KLH1366" s="165"/>
      <c r="KLI1366" s="165"/>
      <c r="KLJ1366" s="165"/>
      <c r="KLK1366" s="165"/>
      <c r="KLL1366" s="165"/>
      <c r="KLM1366" s="165"/>
      <c r="KLN1366" s="165"/>
      <c r="KLO1366" s="165"/>
      <c r="KLP1366" s="165"/>
      <c r="KLQ1366" s="165"/>
      <c r="KLR1366" s="165"/>
      <c r="KLS1366" s="165"/>
      <c r="KLT1366" s="165"/>
      <c r="KLU1366" s="165"/>
      <c r="KLV1366" s="165"/>
      <c r="KLW1366" s="165"/>
      <c r="KLX1366" s="165"/>
      <c r="KLY1366" s="165"/>
      <c r="KLZ1366" s="165"/>
      <c r="KMA1366" s="165"/>
      <c r="KMB1366" s="165"/>
      <c r="KMC1366" s="165"/>
      <c r="KMD1366" s="165"/>
      <c r="KME1366" s="165"/>
      <c r="KMF1366" s="165"/>
      <c r="KMG1366" s="165"/>
      <c r="KMH1366" s="165"/>
      <c r="KMI1366" s="165"/>
      <c r="KMJ1366" s="165"/>
      <c r="KMK1366" s="165"/>
      <c r="KML1366" s="165"/>
      <c r="KMM1366" s="165"/>
      <c r="KMN1366" s="165"/>
      <c r="KMO1366" s="165"/>
      <c r="KMP1366" s="165"/>
      <c r="KMQ1366" s="165"/>
      <c r="KMR1366" s="165"/>
      <c r="KMS1366" s="165"/>
      <c r="KMT1366" s="165"/>
      <c r="KMU1366" s="165"/>
      <c r="KMV1366" s="165"/>
      <c r="KMW1366" s="165"/>
      <c r="KMX1366" s="165"/>
      <c r="KMY1366" s="165"/>
      <c r="KMZ1366" s="165"/>
      <c r="KNA1366" s="165"/>
      <c r="KNB1366" s="165"/>
      <c r="KNC1366" s="165"/>
      <c r="KND1366" s="165"/>
      <c r="KNE1366" s="165"/>
      <c r="KNF1366" s="165"/>
      <c r="KNG1366" s="165"/>
      <c r="KNH1366" s="165"/>
      <c r="KNI1366" s="165"/>
      <c r="KNJ1366" s="165"/>
      <c r="KNK1366" s="165"/>
      <c r="KNL1366" s="165"/>
      <c r="KNM1366" s="165"/>
      <c r="KNN1366" s="165"/>
      <c r="KNO1366" s="165"/>
      <c r="KNP1366" s="165"/>
      <c r="KNQ1366" s="165"/>
      <c r="KNR1366" s="165"/>
      <c r="KNS1366" s="165"/>
      <c r="KNT1366" s="165"/>
      <c r="KNU1366" s="165"/>
      <c r="KNV1366" s="165"/>
      <c r="KNW1366" s="165"/>
      <c r="KNX1366" s="165"/>
      <c r="KNY1366" s="165"/>
      <c r="KNZ1366" s="165"/>
      <c r="KOA1366" s="165"/>
      <c r="KOB1366" s="165"/>
      <c r="KOC1366" s="165"/>
      <c r="KOD1366" s="165"/>
      <c r="KOE1366" s="165"/>
      <c r="KOF1366" s="165"/>
      <c r="KOG1366" s="165"/>
      <c r="KOH1366" s="165"/>
      <c r="KOI1366" s="165"/>
      <c r="KOJ1366" s="165"/>
      <c r="KOK1366" s="165"/>
      <c r="KOL1366" s="165"/>
      <c r="KOM1366" s="165"/>
      <c r="KON1366" s="165"/>
      <c r="KOO1366" s="165"/>
      <c r="KOP1366" s="165"/>
      <c r="KOQ1366" s="165"/>
      <c r="KOR1366" s="165"/>
      <c r="KOS1366" s="165"/>
      <c r="KOT1366" s="165"/>
      <c r="KOU1366" s="165"/>
      <c r="KOV1366" s="165"/>
      <c r="KOW1366" s="165"/>
      <c r="KOX1366" s="165"/>
      <c r="KOY1366" s="165"/>
      <c r="KOZ1366" s="165"/>
      <c r="KPA1366" s="165"/>
      <c r="KPB1366" s="165"/>
      <c r="KPC1366" s="165"/>
      <c r="KPD1366" s="165"/>
      <c r="KPE1366" s="165"/>
      <c r="KPF1366" s="165"/>
      <c r="KPG1366" s="165"/>
      <c r="KPH1366" s="165"/>
      <c r="KPI1366" s="165"/>
      <c r="KPJ1366" s="165"/>
      <c r="KPK1366" s="165"/>
      <c r="KPL1366" s="165"/>
      <c r="KPM1366" s="165"/>
      <c r="KPN1366" s="165"/>
      <c r="KPO1366" s="165"/>
      <c r="KPP1366" s="165"/>
      <c r="KPQ1366" s="165"/>
      <c r="KPR1366" s="165"/>
      <c r="KPS1366" s="165"/>
      <c r="KPT1366" s="165"/>
      <c r="KPU1366" s="165"/>
      <c r="KPV1366" s="165"/>
      <c r="KPW1366" s="165"/>
      <c r="KPX1366" s="165"/>
      <c r="KPY1366" s="165"/>
      <c r="KPZ1366" s="165"/>
      <c r="KQA1366" s="165"/>
      <c r="KQB1366" s="165"/>
      <c r="KQC1366" s="165"/>
      <c r="KQD1366" s="165"/>
      <c r="KQE1366" s="165"/>
      <c r="KQF1366" s="165"/>
      <c r="KQG1366" s="165"/>
      <c r="KQH1366" s="165"/>
      <c r="KQI1366" s="165"/>
      <c r="KQJ1366" s="165"/>
      <c r="KQK1366" s="165"/>
      <c r="KQL1366" s="165"/>
      <c r="KQM1366" s="165"/>
      <c r="KQN1366" s="165"/>
      <c r="KQO1366" s="165"/>
      <c r="KQP1366" s="165"/>
      <c r="KQQ1366" s="165"/>
      <c r="KQR1366" s="165"/>
      <c r="KQS1366" s="165"/>
      <c r="KQT1366" s="165"/>
      <c r="KQU1366" s="165"/>
      <c r="KQV1366" s="165"/>
      <c r="KQW1366" s="165"/>
      <c r="KQX1366" s="165"/>
      <c r="KQY1366" s="165"/>
      <c r="KQZ1366" s="165"/>
      <c r="KRA1366" s="165"/>
      <c r="KRB1366" s="165"/>
      <c r="KRC1366" s="165"/>
      <c r="KRD1366" s="165"/>
      <c r="KRE1366" s="165"/>
      <c r="KRF1366" s="165"/>
      <c r="KRG1366" s="165"/>
      <c r="KRH1366" s="165"/>
      <c r="KRI1366" s="165"/>
      <c r="KRJ1366" s="165"/>
      <c r="KRK1366" s="165"/>
      <c r="KRL1366" s="165"/>
      <c r="KRM1366" s="165"/>
      <c r="KRN1366" s="165"/>
      <c r="KRO1366" s="165"/>
      <c r="KRP1366" s="165"/>
      <c r="KRQ1366" s="165"/>
      <c r="KRR1366" s="165"/>
      <c r="KRS1366" s="165"/>
      <c r="KRT1366" s="165"/>
      <c r="KRU1366" s="165"/>
      <c r="KRV1366" s="165"/>
      <c r="KRW1366" s="165"/>
      <c r="KRX1366" s="165"/>
      <c r="KRY1366" s="165"/>
      <c r="KRZ1366" s="165"/>
      <c r="KSA1366" s="165"/>
      <c r="KSB1366" s="165"/>
      <c r="KSC1366" s="165"/>
      <c r="KSD1366" s="165"/>
      <c r="KSE1366" s="165"/>
      <c r="KSF1366" s="165"/>
      <c r="KSG1366" s="165"/>
      <c r="KSH1366" s="165"/>
      <c r="KSI1366" s="165"/>
      <c r="KSJ1366" s="165"/>
      <c r="KSK1366" s="165"/>
      <c r="KSL1366" s="165"/>
      <c r="KSM1366" s="165"/>
      <c r="KSN1366" s="165"/>
      <c r="KSO1366" s="165"/>
      <c r="KSP1366" s="165"/>
      <c r="KSQ1366" s="165"/>
      <c r="KSR1366" s="165"/>
      <c r="KSS1366" s="165"/>
      <c r="KST1366" s="165"/>
      <c r="KSU1366" s="165"/>
      <c r="KSV1366" s="165"/>
      <c r="KSW1366" s="165"/>
      <c r="KSX1366" s="165"/>
      <c r="KSY1366" s="165"/>
      <c r="KSZ1366" s="165"/>
      <c r="KTA1366" s="165"/>
      <c r="KTB1366" s="165"/>
      <c r="KTC1366" s="165"/>
      <c r="KTD1366" s="165"/>
      <c r="KTE1366" s="165"/>
      <c r="KTF1366" s="165"/>
      <c r="KTG1366" s="165"/>
      <c r="KTH1366" s="165"/>
      <c r="KTI1366" s="165"/>
      <c r="KTJ1366" s="165"/>
      <c r="KTK1366" s="165"/>
      <c r="KTL1366" s="165"/>
      <c r="KTM1366" s="165"/>
      <c r="KTN1366" s="165"/>
      <c r="KTO1366" s="165"/>
      <c r="KTP1366" s="165"/>
      <c r="KTQ1366" s="165"/>
      <c r="KTR1366" s="165"/>
      <c r="KTS1366" s="165"/>
      <c r="KTT1366" s="165"/>
      <c r="KTU1366" s="165"/>
      <c r="KTV1366" s="165"/>
      <c r="KTW1366" s="165"/>
      <c r="KTX1366" s="165"/>
      <c r="KTY1366" s="165"/>
      <c r="KTZ1366" s="165"/>
      <c r="KUA1366" s="165"/>
      <c r="KUB1366" s="165"/>
      <c r="KUC1366" s="165"/>
      <c r="KUD1366" s="165"/>
      <c r="KUE1366" s="165"/>
      <c r="KUF1366" s="165"/>
      <c r="KUG1366" s="165"/>
      <c r="KUH1366" s="165"/>
      <c r="KUI1366" s="165"/>
      <c r="KUJ1366" s="165"/>
      <c r="KUK1366" s="165"/>
      <c r="KUL1366" s="165"/>
      <c r="KUM1366" s="165"/>
      <c r="KUN1366" s="165"/>
      <c r="KUO1366" s="165"/>
      <c r="KUP1366" s="165"/>
      <c r="KUQ1366" s="165"/>
      <c r="KUR1366" s="165"/>
      <c r="KUS1366" s="165"/>
      <c r="KUT1366" s="165"/>
      <c r="KUU1366" s="165"/>
      <c r="KUV1366" s="165"/>
      <c r="KUW1366" s="165"/>
      <c r="KUX1366" s="165"/>
      <c r="KUY1366" s="165"/>
      <c r="KUZ1366" s="165"/>
      <c r="KVA1366" s="165"/>
      <c r="KVB1366" s="165"/>
      <c r="KVC1366" s="165"/>
      <c r="KVD1366" s="165"/>
      <c r="KVE1366" s="165"/>
      <c r="KVF1366" s="165"/>
      <c r="KVG1366" s="165"/>
      <c r="KVH1366" s="165"/>
      <c r="KVI1366" s="165"/>
      <c r="KVJ1366" s="165"/>
      <c r="KVK1366" s="165"/>
      <c r="KVL1366" s="165"/>
      <c r="KVM1366" s="165"/>
      <c r="KVN1366" s="165"/>
      <c r="KVO1366" s="165"/>
      <c r="KVP1366" s="165"/>
      <c r="KVQ1366" s="165"/>
      <c r="KVR1366" s="165"/>
      <c r="KVS1366" s="165"/>
      <c r="KVT1366" s="165"/>
      <c r="KVU1366" s="165"/>
      <c r="KVV1366" s="165"/>
      <c r="KVW1366" s="165"/>
      <c r="KVX1366" s="165"/>
      <c r="KVY1366" s="165"/>
      <c r="KVZ1366" s="165"/>
      <c r="KWA1366" s="165"/>
      <c r="KWB1366" s="165"/>
      <c r="KWC1366" s="165"/>
      <c r="KWD1366" s="165"/>
      <c r="KWE1366" s="165"/>
      <c r="KWF1366" s="165"/>
      <c r="KWG1366" s="165"/>
      <c r="KWH1366" s="165"/>
      <c r="KWI1366" s="165"/>
      <c r="KWJ1366" s="165"/>
      <c r="KWK1366" s="165"/>
      <c r="KWL1366" s="165"/>
      <c r="KWM1366" s="165"/>
      <c r="KWN1366" s="165"/>
      <c r="KWO1366" s="165"/>
      <c r="KWP1366" s="165"/>
      <c r="KWQ1366" s="165"/>
      <c r="KWR1366" s="165"/>
      <c r="KWS1366" s="165"/>
      <c r="KWT1366" s="165"/>
      <c r="KWU1366" s="165"/>
      <c r="KWV1366" s="165"/>
      <c r="KWW1366" s="165"/>
      <c r="KWX1366" s="165"/>
      <c r="KWY1366" s="165"/>
      <c r="KWZ1366" s="165"/>
      <c r="KXA1366" s="165"/>
      <c r="KXB1366" s="165"/>
      <c r="KXC1366" s="165"/>
      <c r="KXD1366" s="165"/>
      <c r="KXE1366" s="165"/>
      <c r="KXF1366" s="165"/>
      <c r="KXG1366" s="165"/>
      <c r="KXH1366" s="165"/>
      <c r="KXI1366" s="165"/>
      <c r="KXJ1366" s="165"/>
      <c r="KXK1366" s="165"/>
      <c r="KXL1366" s="165"/>
      <c r="KXM1366" s="165"/>
      <c r="KXN1366" s="165"/>
      <c r="KXO1366" s="165"/>
      <c r="KXP1366" s="165"/>
      <c r="KXQ1366" s="165"/>
      <c r="KXR1366" s="165"/>
      <c r="KXS1366" s="165"/>
      <c r="KXT1366" s="165"/>
      <c r="KXU1366" s="165"/>
      <c r="KXV1366" s="165"/>
      <c r="KXW1366" s="165"/>
      <c r="KXX1366" s="165"/>
      <c r="KXY1366" s="165"/>
      <c r="KXZ1366" s="165"/>
      <c r="KYA1366" s="165"/>
      <c r="KYB1366" s="165"/>
      <c r="KYC1366" s="165"/>
      <c r="KYD1366" s="165"/>
      <c r="KYE1366" s="165"/>
      <c r="KYF1366" s="165"/>
      <c r="KYG1366" s="165"/>
      <c r="KYH1366" s="165"/>
      <c r="KYI1366" s="165"/>
      <c r="KYJ1366" s="165"/>
      <c r="KYK1366" s="165"/>
      <c r="KYL1366" s="165"/>
      <c r="KYM1366" s="165"/>
      <c r="KYN1366" s="165"/>
      <c r="KYO1366" s="165"/>
      <c r="KYP1366" s="165"/>
      <c r="KYQ1366" s="165"/>
      <c r="KYR1366" s="165"/>
      <c r="KYS1366" s="165"/>
      <c r="KYT1366" s="165"/>
      <c r="KYU1366" s="165"/>
      <c r="KYV1366" s="165"/>
      <c r="KYW1366" s="165"/>
      <c r="KYX1366" s="165"/>
      <c r="KYY1366" s="165"/>
      <c r="KYZ1366" s="165"/>
      <c r="KZA1366" s="165"/>
      <c r="KZB1366" s="165"/>
      <c r="KZC1366" s="165"/>
      <c r="KZD1366" s="165"/>
      <c r="KZE1366" s="165"/>
      <c r="KZF1366" s="165"/>
      <c r="KZG1366" s="165"/>
      <c r="KZH1366" s="165"/>
      <c r="KZI1366" s="165"/>
      <c r="KZJ1366" s="165"/>
      <c r="KZK1366" s="165"/>
      <c r="KZL1366" s="165"/>
      <c r="KZM1366" s="165"/>
      <c r="KZN1366" s="165"/>
      <c r="KZO1366" s="165"/>
      <c r="KZP1366" s="165"/>
      <c r="KZQ1366" s="165"/>
      <c r="KZR1366" s="165"/>
      <c r="KZS1366" s="165"/>
      <c r="KZT1366" s="165"/>
      <c r="KZU1366" s="165"/>
      <c r="KZV1366" s="165"/>
      <c r="KZW1366" s="165"/>
      <c r="KZX1366" s="165"/>
      <c r="KZY1366" s="165"/>
      <c r="KZZ1366" s="165"/>
      <c r="LAA1366" s="165"/>
      <c r="LAB1366" s="165"/>
      <c r="LAC1366" s="165"/>
      <c r="LAD1366" s="165"/>
      <c r="LAE1366" s="165"/>
      <c r="LAF1366" s="165"/>
      <c r="LAG1366" s="165"/>
      <c r="LAH1366" s="165"/>
      <c r="LAI1366" s="165"/>
      <c r="LAJ1366" s="165"/>
      <c r="LAK1366" s="165"/>
      <c r="LAL1366" s="165"/>
      <c r="LAM1366" s="165"/>
      <c r="LAN1366" s="165"/>
      <c r="LAO1366" s="165"/>
      <c r="LAP1366" s="165"/>
      <c r="LAQ1366" s="165"/>
      <c r="LAR1366" s="165"/>
      <c r="LAS1366" s="165"/>
      <c r="LAT1366" s="165"/>
      <c r="LAU1366" s="165"/>
      <c r="LAV1366" s="165"/>
      <c r="LAW1366" s="165"/>
      <c r="LAX1366" s="165"/>
      <c r="LAY1366" s="165"/>
      <c r="LAZ1366" s="165"/>
      <c r="LBA1366" s="165"/>
      <c r="LBB1366" s="165"/>
      <c r="LBC1366" s="165"/>
      <c r="LBD1366" s="165"/>
      <c r="LBE1366" s="165"/>
      <c r="LBF1366" s="165"/>
      <c r="LBG1366" s="165"/>
      <c r="LBH1366" s="165"/>
      <c r="LBI1366" s="165"/>
      <c r="LBJ1366" s="165"/>
      <c r="LBK1366" s="165"/>
      <c r="LBL1366" s="165"/>
      <c r="LBM1366" s="165"/>
      <c r="LBN1366" s="165"/>
      <c r="LBO1366" s="165"/>
      <c r="LBP1366" s="165"/>
      <c r="LBQ1366" s="165"/>
      <c r="LBR1366" s="165"/>
      <c r="LBS1366" s="165"/>
      <c r="LBT1366" s="165"/>
      <c r="LBU1366" s="165"/>
      <c r="LBV1366" s="165"/>
      <c r="LBW1366" s="165"/>
      <c r="LBX1366" s="165"/>
      <c r="LBY1366" s="165"/>
      <c r="LBZ1366" s="165"/>
      <c r="LCA1366" s="165"/>
      <c r="LCB1366" s="165"/>
      <c r="LCC1366" s="165"/>
      <c r="LCD1366" s="165"/>
      <c r="LCE1366" s="165"/>
      <c r="LCF1366" s="165"/>
      <c r="LCG1366" s="165"/>
      <c r="LCH1366" s="165"/>
      <c r="LCI1366" s="165"/>
      <c r="LCJ1366" s="165"/>
      <c r="LCK1366" s="165"/>
      <c r="LCL1366" s="165"/>
      <c r="LCM1366" s="165"/>
      <c r="LCN1366" s="165"/>
      <c r="LCO1366" s="165"/>
      <c r="LCP1366" s="165"/>
      <c r="LCQ1366" s="165"/>
      <c r="LCR1366" s="165"/>
      <c r="LCS1366" s="165"/>
      <c r="LCT1366" s="165"/>
      <c r="LCU1366" s="165"/>
      <c r="LCV1366" s="165"/>
      <c r="LCW1366" s="165"/>
      <c r="LCX1366" s="165"/>
      <c r="LCY1366" s="165"/>
      <c r="LCZ1366" s="165"/>
      <c r="LDA1366" s="165"/>
      <c r="LDB1366" s="165"/>
      <c r="LDC1366" s="165"/>
      <c r="LDD1366" s="165"/>
      <c r="LDE1366" s="165"/>
      <c r="LDF1366" s="165"/>
      <c r="LDG1366" s="165"/>
      <c r="LDH1366" s="165"/>
      <c r="LDI1366" s="165"/>
      <c r="LDJ1366" s="165"/>
      <c r="LDK1366" s="165"/>
      <c r="LDL1366" s="165"/>
      <c r="LDM1366" s="165"/>
      <c r="LDN1366" s="165"/>
      <c r="LDO1366" s="165"/>
      <c r="LDP1366" s="165"/>
      <c r="LDQ1366" s="165"/>
      <c r="LDR1366" s="165"/>
      <c r="LDS1366" s="165"/>
      <c r="LDT1366" s="165"/>
      <c r="LDU1366" s="165"/>
      <c r="LDV1366" s="165"/>
      <c r="LDW1366" s="165"/>
      <c r="LDX1366" s="165"/>
      <c r="LDY1366" s="165"/>
      <c r="LDZ1366" s="165"/>
      <c r="LEA1366" s="165"/>
      <c r="LEB1366" s="165"/>
      <c r="LEC1366" s="165"/>
      <c r="LED1366" s="165"/>
      <c r="LEE1366" s="165"/>
      <c r="LEF1366" s="165"/>
      <c r="LEG1366" s="165"/>
      <c r="LEH1366" s="165"/>
      <c r="LEI1366" s="165"/>
      <c r="LEJ1366" s="165"/>
      <c r="LEK1366" s="165"/>
      <c r="LEL1366" s="165"/>
      <c r="LEM1366" s="165"/>
      <c r="LEN1366" s="165"/>
      <c r="LEO1366" s="165"/>
      <c r="LEP1366" s="165"/>
      <c r="LEQ1366" s="165"/>
      <c r="LER1366" s="165"/>
      <c r="LES1366" s="165"/>
      <c r="LET1366" s="165"/>
      <c r="LEU1366" s="165"/>
      <c r="LEV1366" s="165"/>
      <c r="LEW1366" s="165"/>
      <c r="LEX1366" s="165"/>
      <c r="LEY1366" s="165"/>
      <c r="LEZ1366" s="165"/>
      <c r="LFA1366" s="165"/>
      <c r="LFB1366" s="165"/>
      <c r="LFC1366" s="165"/>
      <c r="LFD1366" s="165"/>
      <c r="LFE1366" s="165"/>
      <c r="LFF1366" s="165"/>
      <c r="LFG1366" s="165"/>
      <c r="LFH1366" s="165"/>
      <c r="LFI1366" s="165"/>
      <c r="LFJ1366" s="165"/>
      <c r="LFK1366" s="165"/>
      <c r="LFL1366" s="165"/>
      <c r="LFM1366" s="165"/>
      <c r="LFN1366" s="165"/>
      <c r="LFO1366" s="165"/>
      <c r="LFP1366" s="165"/>
      <c r="LFQ1366" s="165"/>
      <c r="LFR1366" s="165"/>
      <c r="LFS1366" s="165"/>
      <c r="LFT1366" s="165"/>
      <c r="LFU1366" s="165"/>
      <c r="LFV1366" s="165"/>
      <c r="LFW1366" s="165"/>
      <c r="LFX1366" s="165"/>
      <c r="LFY1366" s="165"/>
      <c r="LFZ1366" s="165"/>
      <c r="LGA1366" s="165"/>
      <c r="LGB1366" s="165"/>
      <c r="LGC1366" s="165"/>
      <c r="LGD1366" s="165"/>
      <c r="LGE1366" s="165"/>
      <c r="LGF1366" s="165"/>
      <c r="LGG1366" s="165"/>
      <c r="LGH1366" s="165"/>
      <c r="LGI1366" s="165"/>
      <c r="LGJ1366" s="165"/>
      <c r="LGK1366" s="165"/>
      <c r="LGL1366" s="165"/>
      <c r="LGM1366" s="165"/>
      <c r="LGN1366" s="165"/>
      <c r="LGO1366" s="165"/>
      <c r="LGP1366" s="165"/>
      <c r="LGQ1366" s="165"/>
      <c r="LGR1366" s="165"/>
      <c r="LGS1366" s="165"/>
      <c r="LGT1366" s="165"/>
      <c r="LGU1366" s="165"/>
      <c r="LGV1366" s="165"/>
      <c r="LGW1366" s="165"/>
      <c r="LGX1366" s="165"/>
      <c r="LGY1366" s="165"/>
      <c r="LGZ1366" s="165"/>
      <c r="LHA1366" s="165"/>
      <c r="LHB1366" s="165"/>
      <c r="LHC1366" s="165"/>
      <c r="LHD1366" s="165"/>
      <c r="LHE1366" s="165"/>
      <c r="LHF1366" s="165"/>
      <c r="LHG1366" s="165"/>
      <c r="LHH1366" s="165"/>
      <c r="LHI1366" s="165"/>
      <c r="LHJ1366" s="165"/>
      <c r="LHK1366" s="165"/>
      <c r="LHL1366" s="165"/>
      <c r="LHM1366" s="165"/>
      <c r="LHN1366" s="165"/>
      <c r="LHO1366" s="165"/>
      <c r="LHP1366" s="165"/>
      <c r="LHQ1366" s="165"/>
      <c r="LHR1366" s="165"/>
      <c r="LHS1366" s="165"/>
      <c r="LHT1366" s="165"/>
      <c r="LHU1366" s="165"/>
      <c r="LHV1366" s="165"/>
      <c r="LHW1366" s="165"/>
      <c r="LHX1366" s="165"/>
      <c r="LHY1366" s="165"/>
      <c r="LHZ1366" s="165"/>
      <c r="LIA1366" s="165"/>
      <c r="LIB1366" s="165"/>
      <c r="LIC1366" s="165"/>
      <c r="LID1366" s="165"/>
      <c r="LIE1366" s="165"/>
      <c r="LIF1366" s="165"/>
      <c r="LIG1366" s="165"/>
      <c r="LIH1366" s="165"/>
      <c r="LII1366" s="165"/>
      <c r="LIJ1366" s="165"/>
      <c r="LIK1366" s="165"/>
      <c r="LIL1366" s="165"/>
      <c r="LIM1366" s="165"/>
      <c r="LIN1366" s="165"/>
      <c r="LIO1366" s="165"/>
      <c r="LIP1366" s="165"/>
      <c r="LIQ1366" s="165"/>
      <c r="LIR1366" s="165"/>
      <c r="LIS1366" s="165"/>
      <c r="LIT1366" s="165"/>
      <c r="LIU1366" s="165"/>
      <c r="LIV1366" s="165"/>
      <c r="LIW1366" s="165"/>
      <c r="LIX1366" s="165"/>
      <c r="LIY1366" s="165"/>
      <c r="LIZ1366" s="165"/>
      <c r="LJA1366" s="165"/>
      <c r="LJB1366" s="165"/>
      <c r="LJC1366" s="165"/>
      <c r="LJD1366" s="165"/>
      <c r="LJE1366" s="165"/>
      <c r="LJF1366" s="165"/>
      <c r="LJG1366" s="165"/>
      <c r="LJH1366" s="165"/>
      <c r="LJI1366" s="165"/>
      <c r="LJJ1366" s="165"/>
      <c r="LJK1366" s="165"/>
      <c r="LJL1366" s="165"/>
      <c r="LJM1366" s="165"/>
      <c r="LJN1366" s="165"/>
      <c r="LJO1366" s="165"/>
      <c r="LJP1366" s="165"/>
      <c r="LJQ1366" s="165"/>
      <c r="LJR1366" s="165"/>
      <c r="LJS1366" s="165"/>
      <c r="LJT1366" s="165"/>
      <c r="LJU1366" s="165"/>
      <c r="LJV1366" s="165"/>
      <c r="LJW1366" s="165"/>
      <c r="LJX1366" s="165"/>
      <c r="LJY1366" s="165"/>
      <c r="LJZ1366" s="165"/>
      <c r="LKA1366" s="165"/>
      <c r="LKB1366" s="165"/>
      <c r="LKC1366" s="165"/>
      <c r="LKD1366" s="165"/>
      <c r="LKE1366" s="165"/>
      <c r="LKF1366" s="165"/>
      <c r="LKG1366" s="165"/>
      <c r="LKH1366" s="165"/>
      <c r="LKI1366" s="165"/>
      <c r="LKJ1366" s="165"/>
      <c r="LKK1366" s="165"/>
      <c r="LKL1366" s="165"/>
      <c r="LKM1366" s="165"/>
      <c r="LKN1366" s="165"/>
      <c r="LKO1366" s="165"/>
      <c r="LKP1366" s="165"/>
      <c r="LKQ1366" s="165"/>
      <c r="LKR1366" s="165"/>
      <c r="LKS1366" s="165"/>
      <c r="LKT1366" s="165"/>
      <c r="LKU1366" s="165"/>
      <c r="LKV1366" s="165"/>
      <c r="LKW1366" s="165"/>
      <c r="LKX1366" s="165"/>
      <c r="LKY1366" s="165"/>
      <c r="LKZ1366" s="165"/>
      <c r="LLA1366" s="165"/>
      <c r="LLB1366" s="165"/>
      <c r="LLC1366" s="165"/>
      <c r="LLD1366" s="165"/>
      <c r="LLE1366" s="165"/>
      <c r="LLF1366" s="165"/>
      <c r="LLG1366" s="165"/>
      <c r="LLH1366" s="165"/>
      <c r="LLI1366" s="165"/>
      <c r="LLJ1366" s="165"/>
      <c r="LLK1366" s="165"/>
      <c r="LLL1366" s="165"/>
      <c r="LLM1366" s="165"/>
      <c r="LLN1366" s="165"/>
      <c r="LLO1366" s="165"/>
      <c r="LLP1366" s="165"/>
      <c r="LLQ1366" s="165"/>
      <c r="LLR1366" s="165"/>
      <c r="LLS1366" s="165"/>
      <c r="LLT1366" s="165"/>
      <c r="LLU1366" s="165"/>
      <c r="LLV1366" s="165"/>
      <c r="LLW1366" s="165"/>
      <c r="LLX1366" s="165"/>
      <c r="LLY1366" s="165"/>
      <c r="LLZ1366" s="165"/>
      <c r="LMA1366" s="165"/>
      <c r="LMB1366" s="165"/>
      <c r="LMC1366" s="165"/>
      <c r="LMD1366" s="165"/>
      <c r="LME1366" s="165"/>
      <c r="LMF1366" s="165"/>
      <c r="LMG1366" s="165"/>
      <c r="LMH1366" s="165"/>
      <c r="LMI1366" s="165"/>
      <c r="LMJ1366" s="165"/>
      <c r="LMK1366" s="165"/>
      <c r="LML1366" s="165"/>
      <c r="LMM1366" s="165"/>
      <c r="LMN1366" s="165"/>
      <c r="LMO1366" s="165"/>
      <c r="LMP1366" s="165"/>
      <c r="LMQ1366" s="165"/>
      <c r="LMR1366" s="165"/>
      <c r="LMS1366" s="165"/>
      <c r="LMT1366" s="165"/>
      <c r="LMU1366" s="165"/>
      <c r="LMV1366" s="165"/>
      <c r="LMW1366" s="165"/>
      <c r="LMX1366" s="165"/>
      <c r="LMY1366" s="165"/>
      <c r="LMZ1366" s="165"/>
      <c r="LNA1366" s="165"/>
      <c r="LNB1366" s="165"/>
      <c r="LNC1366" s="165"/>
      <c r="LND1366" s="165"/>
      <c r="LNE1366" s="165"/>
      <c r="LNF1366" s="165"/>
      <c r="LNG1366" s="165"/>
      <c r="LNH1366" s="165"/>
      <c r="LNI1366" s="165"/>
      <c r="LNJ1366" s="165"/>
      <c r="LNK1366" s="165"/>
      <c r="LNL1366" s="165"/>
      <c r="LNM1366" s="165"/>
      <c r="LNN1366" s="165"/>
      <c r="LNO1366" s="165"/>
      <c r="LNP1366" s="165"/>
      <c r="LNQ1366" s="165"/>
      <c r="LNR1366" s="165"/>
      <c r="LNS1366" s="165"/>
      <c r="LNT1366" s="165"/>
      <c r="LNU1366" s="165"/>
      <c r="LNV1366" s="165"/>
      <c r="LNW1366" s="165"/>
      <c r="LNX1366" s="165"/>
      <c r="LNY1366" s="165"/>
      <c r="LNZ1366" s="165"/>
      <c r="LOA1366" s="165"/>
      <c r="LOB1366" s="165"/>
      <c r="LOC1366" s="165"/>
      <c r="LOD1366" s="165"/>
      <c r="LOE1366" s="165"/>
      <c r="LOF1366" s="165"/>
      <c r="LOG1366" s="165"/>
      <c r="LOH1366" s="165"/>
      <c r="LOI1366" s="165"/>
      <c r="LOJ1366" s="165"/>
      <c r="LOK1366" s="165"/>
      <c r="LOL1366" s="165"/>
      <c r="LOM1366" s="165"/>
      <c r="LON1366" s="165"/>
      <c r="LOO1366" s="165"/>
      <c r="LOP1366" s="165"/>
      <c r="LOQ1366" s="165"/>
      <c r="LOR1366" s="165"/>
      <c r="LOS1366" s="165"/>
      <c r="LOT1366" s="165"/>
      <c r="LOU1366" s="165"/>
      <c r="LOV1366" s="165"/>
      <c r="LOW1366" s="165"/>
      <c r="LOX1366" s="165"/>
      <c r="LOY1366" s="165"/>
      <c r="LOZ1366" s="165"/>
      <c r="LPA1366" s="165"/>
      <c r="LPB1366" s="165"/>
      <c r="LPC1366" s="165"/>
      <c r="LPD1366" s="165"/>
      <c r="LPE1366" s="165"/>
      <c r="LPF1366" s="165"/>
      <c r="LPG1366" s="165"/>
      <c r="LPH1366" s="165"/>
      <c r="LPI1366" s="165"/>
      <c r="LPJ1366" s="165"/>
      <c r="LPK1366" s="165"/>
      <c r="LPL1366" s="165"/>
      <c r="LPM1366" s="165"/>
      <c r="LPN1366" s="165"/>
      <c r="LPO1366" s="165"/>
      <c r="LPP1366" s="165"/>
      <c r="LPQ1366" s="165"/>
      <c r="LPR1366" s="165"/>
      <c r="LPS1366" s="165"/>
      <c r="LPT1366" s="165"/>
      <c r="LPU1366" s="165"/>
      <c r="LPV1366" s="165"/>
      <c r="LPW1366" s="165"/>
      <c r="LPX1366" s="165"/>
      <c r="LPY1366" s="165"/>
      <c r="LPZ1366" s="165"/>
      <c r="LQA1366" s="165"/>
      <c r="LQB1366" s="165"/>
      <c r="LQC1366" s="165"/>
      <c r="LQD1366" s="165"/>
      <c r="LQE1366" s="165"/>
      <c r="LQF1366" s="165"/>
      <c r="LQG1366" s="165"/>
      <c r="LQH1366" s="165"/>
      <c r="LQI1366" s="165"/>
      <c r="LQJ1366" s="165"/>
      <c r="LQK1366" s="165"/>
      <c r="LQL1366" s="165"/>
      <c r="LQM1366" s="165"/>
      <c r="LQN1366" s="165"/>
      <c r="LQO1366" s="165"/>
      <c r="LQP1366" s="165"/>
      <c r="LQQ1366" s="165"/>
      <c r="LQR1366" s="165"/>
      <c r="LQS1366" s="165"/>
      <c r="LQT1366" s="165"/>
      <c r="LQU1366" s="165"/>
      <c r="LQV1366" s="165"/>
      <c r="LQW1366" s="165"/>
      <c r="LQX1366" s="165"/>
      <c r="LQY1366" s="165"/>
      <c r="LQZ1366" s="165"/>
      <c r="LRA1366" s="165"/>
      <c r="LRB1366" s="165"/>
      <c r="LRC1366" s="165"/>
      <c r="LRD1366" s="165"/>
      <c r="LRE1366" s="165"/>
      <c r="LRF1366" s="165"/>
      <c r="LRG1366" s="165"/>
      <c r="LRH1366" s="165"/>
      <c r="LRI1366" s="165"/>
      <c r="LRJ1366" s="165"/>
      <c r="LRK1366" s="165"/>
      <c r="LRL1366" s="165"/>
      <c r="LRM1366" s="165"/>
      <c r="LRN1366" s="165"/>
      <c r="LRO1366" s="165"/>
      <c r="LRP1366" s="165"/>
      <c r="LRQ1366" s="165"/>
      <c r="LRR1366" s="165"/>
      <c r="LRS1366" s="165"/>
      <c r="LRT1366" s="165"/>
      <c r="LRU1366" s="165"/>
      <c r="LRV1366" s="165"/>
      <c r="LRW1366" s="165"/>
      <c r="LRX1366" s="165"/>
      <c r="LRY1366" s="165"/>
      <c r="LRZ1366" s="165"/>
      <c r="LSA1366" s="165"/>
      <c r="LSB1366" s="165"/>
      <c r="LSC1366" s="165"/>
      <c r="LSD1366" s="165"/>
      <c r="LSE1366" s="165"/>
      <c r="LSF1366" s="165"/>
      <c r="LSG1366" s="165"/>
      <c r="LSH1366" s="165"/>
      <c r="LSI1366" s="165"/>
      <c r="LSJ1366" s="165"/>
      <c r="LSK1366" s="165"/>
      <c r="LSL1366" s="165"/>
      <c r="LSM1366" s="165"/>
      <c r="LSN1366" s="165"/>
      <c r="LSO1366" s="165"/>
      <c r="LSP1366" s="165"/>
      <c r="LSQ1366" s="165"/>
      <c r="LSR1366" s="165"/>
      <c r="LSS1366" s="165"/>
      <c r="LST1366" s="165"/>
      <c r="LSU1366" s="165"/>
      <c r="LSV1366" s="165"/>
      <c r="LSW1366" s="165"/>
      <c r="LSX1366" s="165"/>
      <c r="LSY1366" s="165"/>
      <c r="LSZ1366" s="165"/>
      <c r="LTA1366" s="165"/>
      <c r="LTB1366" s="165"/>
      <c r="LTC1366" s="165"/>
      <c r="LTD1366" s="165"/>
      <c r="LTE1366" s="165"/>
      <c r="LTF1366" s="165"/>
      <c r="LTG1366" s="165"/>
      <c r="LTH1366" s="165"/>
      <c r="LTI1366" s="165"/>
      <c r="LTJ1366" s="165"/>
      <c r="LTK1366" s="165"/>
      <c r="LTL1366" s="165"/>
      <c r="LTM1366" s="165"/>
      <c r="LTN1366" s="165"/>
      <c r="LTO1366" s="165"/>
      <c r="LTP1366" s="165"/>
      <c r="LTQ1366" s="165"/>
      <c r="LTR1366" s="165"/>
      <c r="LTS1366" s="165"/>
      <c r="LTT1366" s="165"/>
      <c r="LTU1366" s="165"/>
      <c r="LTV1366" s="165"/>
      <c r="LTW1366" s="165"/>
      <c r="LTX1366" s="165"/>
      <c r="LTY1366" s="165"/>
      <c r="LTZ1366" s="165"/>
      <c r="LUA1366" s="165"/>
      <c r="LUB1366" s="165"/>
      <c r="LUC1366" s="165"/>
      <c r="LUD1366" s="165"/>
      <c r="LUE1366" s="165"/>
      <c r="LUF1366" s="165"/>
      <c r="LUG1366" s="165"/>
      <c r="LUH1366" s="165"/>
      <c r="LUI1366" s="165"/>
      <c r="LUJ1366" s="165"/>
      <c r="LUK1366" s="165"/>
      <c r="LUL1366" s="165"/>
      <c r="LUM1366" s="165"/>
      <c r="LUN1366" s="165"/>
      <c r="LUO1366" s="165"/>
      <c r="LUP1366" s="165"/>
      <c r="LUQ1366" s="165"/>
      <c r="LUR1366" s="165"/>
      <c r="LUS1366" s="165"/>
      <c r="LUT1366" s="165"/>
      <c r="LUU1366" s="165"/>
      <c r="LUV1366" s="165"/>
      <c r="LUW1366" s="165"/>
      <c r="LUX1366" s="165"/>
      <c r="LUY1366" s="165"/>
      <c r="LUZ1366" s="165"/>
      <c r="LVA1366" s="165"/>
      <c r="LVB1366" s="165"/>
      <c r="LVC1366" s="165"/>
      <c r="LVD1366" s="165"/>
      <c r="LVE1366" s="165"/>
      <c r="LVF1366" s="165"/>
      <c r="LVG1366" s="165"/>
      <c r="LVH1366" s="165"/>
      <c r="LVI1366" s="165"/>
      <c r="LVJ1366" s="165"/>
      <c r="LVK1366" s="165"/>
      <c r="LVL1366" s="165"/>
      <c r="LVM1366" s="165"/>
      <c r="LVN1366" s="165"/>
      <c r="LVO1366" s="165"/>
      <c r="LVP1366" s="165"/>
      <c r="LVQ1366" s="165"/>
      <c r="LVR1366" s="165"/>
      <c r="LVS1366" s="165"/>
      <c r="LVT1366" s="165"/>
      <c r="LVU1366" s="165"/>
      <c r="LVV1366" s="165"/>
      <c r="LVW1366" s="165"/>
      <c r="LVX1366" s="165"/>
      <c r="LVY1366" s="165"/>
      <c r="LVZ1366" s="165"/>
      <c r="LWA1366" s="165"/>
      <c r="LWB1366" s="165"/>
      <c r="LWC1366" s="165"/>
      <c r="LWD1366" s="165"/>
      <c r="LWE1366" s="165"/>
      <c r="LWF1366" s="165"/>
      <c r="LWG1366" s="165"/>
      <c r="LWH1366" s="165"/>
      <c r="LWI1366" s="165"/>
      <c r="LWJ1366" s="165"/>
      <c r="LWK1366" s="165"/>
      <c r="LWL1366" s="165"/>
      <c r="LWM1366" s="165"/>
      <c r="LWN1366" s="165"/>
      <c r="LWO1366" s="165"/>
      <c r="LWP1366" s="165"/>
      <c r="LWQ1366" s="165"/>
      <c r="LWR1366" s="165"/>
      <c r="LWS1366" s="165"/>
      <c r="LWT1366" s="165"/>
      <c r="LWU1366" s="165"/>
      <c r="LWV1366" s="165"/>
      <c r="LWW1366" s="165"/>
      <c r="LWX1366" s="165"/>
      <c r="LWY1366" s="165"/>
      <c r="LWZ1366" s="165"/>
      <c r="LXA1366" s="165"/>
      <c r="LXB1366" s="165"/>
      <c r="LXC1366" s="165"/>
      <c r="LXD1366" s="165"/>
      <c r="LXE1366" s="165"/>
      <c r="LXF1366" s="165"/>
      <c r="LXG1366" s="165"/>
      <c r="LXH1366" s="165"/>
      <c r="LXI1366" s="165"/>
      <c r="LXJ1366" s="165"/>
      <c r="LXK1366" s="165"/>
      <c r="LXL1366" s="165"/>
      <c r="LXM1366" s="165"/>
      <c r="LXN1366" s="165"/>
      <c r="LXO1366" s="165"/>
      <c r="LXP1366" s="165"/>
      <c r="LXQ1366" s="165"/>
      <c r="LXR1366" s="165"/>
      <c r="LXS1366" s="165"/>
      <c r="LXT1366" s="165"/>
      <c r="LXU1366" s="165"/>
      <c r="LXV1366" s="165"/>
      <c r="LXW1366" s="165"/>
      <c r="LXX1366" s="165"/>
      <c r="LXY1366" s="165"/>
      <c r="LXZ1366" s="165"/>
      <c r="LYA1366" s="165"/>
      <c r="LYB1366" s="165"/>
      <c r="LYC1366" s="165"/>
      <c r="LYD1366" s="165"/>
      <c r="LYE1366" s="165"/>
      <c r="LYF1366" s="165"/>
      <c r="LYG1366" s="165"/>
      <c r="LYH1366" s="165"/>
      <c r="LYI1366" s="165"/>
      <c r="LYJ1366" s="165"/>
      <c r="LYK1366" s="165"/>
      <c r="LYL1366" s="165"/>
      <c r="LYM1366" s="165"/>
      <c r="LYN1366" s="165"/>
      <c r="LYO1366" s="165"/>
      <c r="LYP1366" s="165"/>
      <c r="LYQ1366" s="165"/>
      <c r="LYR1366" s="165"/>
      <c r="LYS1366" s="165"/>
      <c r="LYT1366" s="165"/>
      <c r="LYU1366" s="165"/>
      <c r="LYV1366" s="165"/>
      <c r="LYW1366" s="165"/>
      <c r="LYX1366" s="165"/>
      <c r="LYY1366" s="165"/>
      <c r="LYZ1366" s="165"/>
      <c r="LZA1366" s="165"/>
      <c r="LZB1366" s="165"/>
      <c r="LZC1366" s="165"/>
      <c r="LZD1366" s="165"/>
      <c r="LZE1366" s="165"/>
      <c r="LZF1366" s="165"/>
      <c r="LZG1366" s="165"/>
      <c r="LZH1366" s="165"/>
      <c r="LZI1366" s="165"/>
      <c r="LZJ1366" s="165"/>
      <c r="LZK1366" s="165"/>
      <c r="LZL1366" s="165"/>
      <c r="LZM1366" s="165"/>
      <c r="LZN1366" s="165"/>
      <c r="LZO1366" s="165"/>
      <c r="LZP1366" s="165"/>
      <c r="LZQ1366" s="165"/>
      <c r="LZR1366" s="165"/>
      <c r="LZS1366" s="165"/>
      <c r="LZT1366" s="165"/>
      <c r="LZU1366" s="165"/>
      <c r="LZV1366" s="165"/>
      <c r="LZW1366" s="165"/>
      <c r="LZX1366" s="165"/>
      <c r="LZY1366" s="165"/>
      <c r="LZZ1366" s="165"/>
      <c r="MAA1366" s="165"/>
      <c r="MAB1366" s="165"/>
      <c r="MAC1366" s="165"/>
      <c r="MAD1366" s="165"/>
      <c r="MAE1366" s="165"/>
      <c r="MAF1366" s="165"/>
      <c r="MAG1366" s="165"/>
      <c r="MAH1366" s="165"/>
      <c r="MAI1366" s="165"/>
      <c r="MAJ1366" s="165"/>
      <c r="MAK1366" s="165"/>
      <c r="MAL1366" s="165"/>
      <c r="MAM1366" s="165"/>
      <c r="MAN1366" s="165"/>
      <c r="MAO1366" s="165"/>
      <c r="MAP1366" s="165"/>
      <c r="MAQ1366" s="165"/>
      <c r="MAR1366" s="165"/>
      <c r="MAS1366" s="165"/>
      <c r="MAT1366" s="165"/>
      <c r="MAU1366" s="165"/>
      <c r="MAV1366" s="165"/>
      <c r="MAW1366" s="165"/>
      <c r="MAX1366" s="165"/>
      <c r="MAY1366" s="165"/>
      <c r="MAZ1366" s="165"/>
      <c r="MBA1366" s="165"/>
      <c r="MBB1366" s="165"/>
      <c r="MBC1366" s="165"/>
      <c r="MBD1366" s="165"/>
      <c r="MBE1366" s="165"/>
      <c r="MBF1366" s="165"/>
      <c r="MBG1366" s="165"/>
      <c r="MBH1366" s="165"/>
      <c r="MBI1366" s="165"/>
      <c r="MBJ1366" s="165"/>
      <c r="MBK1366" s="165"/>
      <c r="MBL1366" s="165"/>
      <c r="MBM1366" s="165"/>
      <c r="MBN1366" s="165"/>
      <c r="MBO1366" s="165"/>
      <c r="MBP1366" s="165"/>
      <c r="MBQ1366" s="165"/>
      <c r="MBR1366" s="165"/>
      <c r="MBS1366" s="165"/>
      <c r="MBT1366" s="165"/>
      <c r="MBU1366" s="165"/>
      <c r="MBV1366" s="165"/>
      <c r="MBW1366" s="165"/>
      <c r="MBX1366" s="165"/>
      <c r="MBY1366" s="165"/>
      <c r="MBZ1366" s="165"/>
      <c r="MCA1366" s="165"/>
      <c r="MCB1366" s="165"/>
      <c r="MCC1366" s="165"/>
      <c r="MCD1366" s="165"/>
      <c r="MCE1366" s="165"/>
      <c r="MCF1366" s="165"/>
      <c r="MCG1366" s="165"/>
      <c r="MCH1366" s="165"/>
      <c r="MCI1366" s="165"/>
      <c r="MCJ1366" s="165"/>
      <c r="MCK1366" s="165"/>
      <c r="MCL1366" s="165"/>
      <c r="MCM1366" s="165"/>
      <c r="MCN1366" s="165"/>
      <c r="MCO1366" s="165"/>
      <c r="MCP1366" s="165"/>
      <c r="MCQ1366" s="165"/>
      <c r="MCR1366" s="165"/>
      <c r="MCS1366" s="165"/>
      <c r="MCT1366" s="165"/>
      <c r="MCU1366" s="165"/>
      <c r="MCV1366" s="165"/>
      <c r="MCW1366" s="165"/>
      <c r="MCX1366" s="165"/>
      <c r="MCY1366" s="165"/>
      <c r="MCZ1366" s="165"/>
      <c r="MDA1366" s="165"/>
      <c r="MDB1366" s="165"/>
      <c r="MDC1366" s="165"/>
      <c r="MDD1366" s="165"/>
      <c r="MDE1366" s="165"/>
      <c r="MDF1366" s="165"/>
      <c r="MDG1366" s="165"/>
      <c r="MDH1366" s="165"/>
      <c r="MDI1366" s="165"/>
      <c r="MDJ1366" s="165"/>
      <c r="MDK1366" s="165"/>
      <c r="MDL1366" s="165"/>
      <c r="MDM1366" s="165"/>
      <c r="MDN1366" s="165"/>
      <c r="MDO1366" s="165"/>
      <c r="MDP1366" s="165"/>
      <c r="MDQ1366" s="165"/>
      <c r="MDR1366" s="165"/>
      <c r="MDS1366" s="165"/>
      <c r="MDT1366" s="165"/>
      <c r="MDU1366" s="165"/>
      <c r="MDV1366" s="165"/>
      <c r="MDW1366" s="165"/>
      <c r="MDX1366" s="165"/>
      <c r="MDY1366" s="165"/>
      <c r="MDZ1366" s="165"/>
      <c r="MEA1366" s="165"/>
      <c r="MEB1366" s="165"/>
      <c r="MEC1366" s="165"/>
      <c r="MED1366" s="165"/>
      <c r="MEE1366" s="165"/>
      <c r="MEF1366" s="165"/>
      <c r="MEG1366" s="165"/>
      <c r="MEH1366" s="165"/>
      <c r="MEI1366" s="165"/>
      <c r="MEJ1366" s="165"/>
      <c r="MEK1366" s="165"/>
      <c r="MEL1366" s="165"/>
      <c r="MEM1366" s="165"/>
      <c r="MEN1366" s="165"/>
      <c r="MEO1366" s="165"/>
      <c r="MEP1366" s="165"/>
      <c r="MEQ1366" s="165"/>
      <c r="MER1366" s="165"/>
      <c r="MES1366" s="165"/>
      <c r="MET1366" s="165"/>
      <c r="MEU1366" s="165"/>
      <c r="MEV1366" s="165"/>
      <c r="MEW1366" s="165"/>
      <c r="MEX1366" s="165"/>
      <c r="MEY1366" s="165"/>
      <c r="MEZ1366" s="165"/>
      <c r="MFA1366" s="165"/>
      <c r="MFB1366" s="165"/>
      <c r="MFC1366" s="165"/>
      <c r="MFD1366" s="165"/>
      <c r="MFE1366" s="165"/>
      <c r="MFF1366" s="165"/>
      <c r="MFG1366" s="165"/>
      <c r="MFH1366" s="165"/>
      <c r="MFI1366" s="165"/>
      <c r="MFJ1366" s="165"/>
      <c r="MFK1366" s="165"/>
      <c r="MFL1366" s="165"/>
      <c r="MFM1366" s="165"/>
      <c r="MFN1366" s="165"/>
      <c r="MFO1366" s="165"/>
      <c r="MFP1366" s="165"/>
      <c r="MFQ1366" s="165"/>
      <c r="MFR1366" s="165"/>
      <c r="MFS1366" s="165"/>
      <c r="MFT1366" s="165"/>
      <c r="MFU1366" s="165"/>
      <c r="MFV1366" s="165"/>
      <c r="MFW1366" s="165"/>
      <c r="MFX1366" s="165"/>
      <c r="MFY1366" s="165"/>
      <c r="MFZ1366" s="165"/>
      <c r="MGA1366" s="165"/>
      <c r="MGB1366" s="165"/>
      <c r="MGC1366" s="165"/>
      <c r="MGD1366" s="165"/>
      <c r="MGE1366" s="165"/>
      <c r="MGF1366" s="165"/>
      <c r="MGG1366" s="165"/>
      <c r="MGH1366" s="165"/>
      <c r="MGI1366" s="165"/>
      <c r="MGJ1366" s="165"/>
      <c r="MGK1366" s="165"/>
      <c r="MGL1366" s="165"/>
      <c r="MGM1366" s="165"/>
      <c r="MGN1366" s="165"/>
      <c r="MGO1366" s="165"/>
      <c r="MGP1366" s="165"/>
      <c r="MGQ1366" s="165"/>
      <c r="MGR1366" s="165"/>
      <c r="MGS1366" s="165"/>
      <c r="MGT1366" s="165"/>
      <c r="MGU1366" s="165"/>
      <c r="MGV1366" s="165"/>
      <c r="MGW1366" s="165"/>
      <c r="MGX1366" s="165"/>
      <c r="MGY1366" s="165"/>
      <c r="MGZ1366" s="165"/>
      <c r="MHA1366" s="165"/>
      <c r="MHB1366" s="165"/>
      <c r="MHC1366" s="165"/>
      <c r="MHD1366" s="165"/>
      <c r="MHE1366" s="165"/>
      <c r="MHF1366" s="165"/>
      <c r="MHG1366" s="165"/>
      <c r="MHH1366" s="165"/>
      <c r="MHI1366" s="165"/>
      <c r="MHJ1366" s="165"/>
      <c r="MHK1366" s="165"/>
      <c r="MHL1366" s="165"/>
      <c r="MHM1366" s="165"/>
      <c r="MHN1366" s="165"/>
      <c r="MHO1366" s="165"/>
      <c r="MHP1366" s="165"/>
      <c r="MHQ1366" s="165"/>
      <c r="MHR1366" s="165"/>
      <c r="MHS1366" s="165"/>
      <c r="MHT1366" s="165"/>
      <c r="MHU1366" s="165"/>
      <c r="MHV1366" s="165"/>
      <c r="MHW1366" s="165"/>
      <c r="MHX1366" s="165"/>
      <c r="MHY1366" s="165"/>
      <c r="MHZ1366" s="165"/>
      <c r="MIA1366" s="165"/>
      <c r="MIB1366" s="165"/>
      <c r="MIC1366" s="165"/>
      <c r="MID1366" s="165"/>
      <c r="MIE1366" s="165"/>
      <c r="MIF1366" s="165"/>
      <c r="MIG1366" s="165"/>
      <c r="MIH1366" s="165"/>
      <c r="MII1366" s="165"/>
      <c r="MIJ1366" s="165"/>
      <c r="MIK1366" s="165"/>
      <c r="MIL1366" s="165"/>
      <c r="MIM1366" s="165"/>
      <c r="MIN1366" s="165"/>
      <c r="MIO1366" s="165"/>
      <c r="MIP1366" s="165"/>
      <c r="MIQ1366" s="165"/>
      <c r="MIR1366" s="165"/>
      <c r="MIS1366" s="165"/>
      <c r="MIT1366" s="165"/>
      <c r="MIU1366" s="165"/>
      <c r="MIV1366" s="165"/>
      <c r="MIW1366" s="165"/>
      <c r="MIX1366" s="165"/>
      <c r="MIY1366" s="165"/>
      <c r="MIZ1366" s="165"/>
      <c r="MJA1366" s="165"/>
      <c r="MJB1366" s="165"/>
      <c r="MJC1366" s="165"/>
      <c r="MJD1366" s="165"/>
      <c r="MJE1366" s="165"/>
      <c r="MJF1366" s="165"/>
      <c r="MJG1366" s="165"/>
      <c r="MJH1366" s="165"/>
      <c r="MJI1366" s="165"/>
      <c r="MJJ1366" s="165"/>
      <c r="MJK1366" s="165"/>
      <c r="MJL1366" s="165"/>
      <c r="MJM1366" s="165"/>
      <c r="MJN1366" s="165"/>
      <c r="MJO1366" s="165"/>
      <c r="MJP1366" s="165"/>
      <c r="MJQ1366" s="165"/>
      <c r="MJR1366" s="165"/>
      <c r="MJS1366" s="165"/>
      <c r="MJT1366" s="165"/>
      <c r="MJU1366" s="165"/>
      <c r="MJV1366" s="165"/>
      <c r="MJW1366" s="165"/>
      <c r="MJX1366" s="165"/>
      <c r="MJY1366" s="165"/>
      <c r="MJZ1366" s="165"/>
      <c r="MKA1366" s="165"/>
      <c r="MKB1366" s="165"/>
      <c r="MKC1366" s="165"/>
      <c r="MKD1366" s="165"/>
      <c r="MKE1366" s="165"/>
      <c r="MKF1366" s="165"/>
      <c r="MKG1366" s="165"/>
      <c r="MKH1366" s="165"/>
      <c r="MKI1366" s="165"/>
      <c r="MKJ1366" s="165"/>
      <c r="MKK1366" s="165"/>
      <c r="MKL1366" s="165"/>
      <c r="MKM1366" s="165"/>
      <c r="MKN1366" s="165"/>
      <c r="MKO1366" s="165"/>
      <c r="MKP1366" s="165"/>
      <c r="MKQ1366" s="165"/>
      <c r="MKR1366" s="165"/>
      <c r="MKS1366" s="165"/>
      <c r="MKT1366" s="165"/>
      <c r="MKU1366" s="165"/>
      <c r="MKV1366" s="165"/>
      <c r="MKW1366" s="165"/>
      <c r="MKX1366" s="165"/>
      <c r="MKY1366" s="165"/>
      <c r="MKZ1366" s="165"/>
      <c r="MLA1366" s="165"/>
      <c r="MLB1366" s="165"/>
      <c r="MLC1366" s="165"/>
      <c r="MLD1366" s="165"/>
      <c r="MLE1366" s="165"/>
      <c r="MLF1366" s="165"/>
      <c r="MLG1366" s="165"/>
      <c r="MLH1366" s="165"/>
      <c r="MLI1366" s="165"/>
      <c r="MLJ1366" s="165"/>
      <c r="MLK1366" s="165"/>
      <c r="MLL1366" s="165"/>
      <c r="MLM1366" s="165"/>
      <c r="MLN1366" s="165"/>
      <c r="MLO1366" s="165"/>
      <c r="MLP1366" s="165"/>
      <c r="MLQ1366" s="165"/>
      <c r="MLR1366" s="165"/>
      <c r="MLS1366" s="165"/>
      <c r="MLT1366" s="165"/>
      <c r="MLU1366" s="165"/>
      <c r="MLV1366" s="165"/>
      <c r="MLW1366" s="165"/>
      <c r="MLX1366" s="165"/>
      <c r="MLY1366" s="165"/>
      <c r="MLZ1366" s="165"/>
      <c r="MMA1366" s="165"/>
      <c r="MMB1366" s="165"/>
      <c r="MMC1366" s="165"/>
      <c r="MMD1366" s="165"/>
      <c r="MME1366" s="165"/>
      <c r="MMF1366" s="165"/>
      <c r="MMG1366" s="165"/>
      <c r="MMH1366" s="165"/>
      <c r="MMI1366" s="165"/>
      <c r="MMJ1366" s="165"/>
      <c r="MMK1366" s="165"/>
      <c r="MML1366" s="165"/>
      <c r="MMM1366" s="165"/>
      <c r="MMN1366" s="165"/>
      <c r="MMO1366" s="165"/>
      <c r="MMP1366" s="165"/>
      <c r="MMQ1366" s="165"/>
      <c r="MMR1366" s="165"/>
      <c r="MMS1366" s="165"/>
      <c r="MMT1366" s="165"/>
      <c r="MMU1366" s="165"/>
      <c r="MMV1366" s="165"/>
      <c r="MMW1366" s="165"/>
      <c r="MMX1366" s="165"/>
      <c r="MMY1366" s="165"/>
      <c r="MMZ1366" s="165"/>
      <c r="MNA1366" s="165"/>
      <c r="MNB1366" s="165"/>
      <c r="MNC1366" s="165"/>
      <c r="MND1366" s="165"/>
      <c r="MNE1366" s="165"/>
      <c r="MNF1366" s="165"/>
      <c r="MNG1366" s="165"/>
      <c r="MNH1366" s="165"/>
      <c r="MNI1366" s="165"/>
      <c r="MNJ1366" s="165"/>
      <c r="MNK1366" s="165"/>
      <c r="MNL1366" s="165"/>
      <c r="MNM1366" s="165"/>
      <c r="MNN1366" s="165"/>
      <c r="MNO1366" s="165"/>
      <c r="MNP1366" s="165"/>
      <c r="MNQ1366" s="165"/>
      <c r="MNR1366" s="165"/>
      <c r="MNS1366" s="165"/>
      <c r="MNT1366" s="165"/>
      <c r="MNU1366" s="165"/>
      <c r="MNV1366" s="165"/>
      <c r="MNW1366" s="165"/>
      <c r="MNX1366" s="165"/>
      <c r="MNY1366" s="165"/>
      <c r="MNZ1366" s="165"/>
      <c r="MOA1366" s="165"/>
      <c r="MOB1366" s="165"/>
      <c r="MOC1366" s="165"/>
      <c r="MOD1366" s="165"/>
      <c r="MOE1366" s="165"/>
      <c r="MOF1366" s="165"/>
      <c r="MOG1366" s="165"/>
      <c r="MOH1366" s="165"/>
      <c r="MOI1366" s="165"/>
      <c r="MOJ1366" s="165"/>
      <c r="MOK1366" s="165"/>
      <c r="MOL1366" s="165"/>
      <c r="MOM1366" s="165"/>
      <c r="MON1366" s="165"/>
      <c r="MOO1366" s="165"/>
      <c r="MOP1366" s="165"/>
      <c r="MOQ1366" s="165"/>
      <c r="MOR1366" s="165"/>
      <c r="MOS1366" s="165"/>
      <c r="MOT1366" s="165"/>
      <c r="MOU1366" s="165"/>
      <c r="MOV1366" s="165"/>
      <c r="MOW1366" s="165"/>
      <c r="MOX1366" s="165"/>
      <c r="MOY1366" s="165"/>
      <c r="MOZ1366" s="165"/>
      <c r="MPA1366" s="165"/>
      <c r="MPB1366" s="165"/>
      <c r="MPC1366" s="165"/>
      <c r="MPD1366" s="165"/>
      <c r="MPE1366" s="165"/>
      <c r="MPF1366" s="165"/>
      <c r="MPG1366" s="165"/>
      <c r="MPH1366" s="165"/>
      <c r="MPI1366" s="165"/>
      <c r="MPJ1366" s="165"/>
      <c r="MPK1366" s="165"/>
      <c r="MPL1366" s="165"/>
      <c r="MPM1366" s="165"/>
      <c r="MPN1366" s="165"/>
      <c r="MPO1366" s="165"/>
      <c r="MPP1366" s="165"/>
      <c r="MPQ1366" s="165"/>
      <c r="MPR1366" s="165"/>
      <c r="MPS1366" s="165"/>
      <c r="MPT1366" s="165"/>
      <c r="MPU1366" s="165"/>
      <c r="MPV1366" s="165"/>
      <c r="MPW1366" s="165"/>
      <c r="MPX1366" s="165"/>
      <c r="MPY1366" s="165"/>
      <c r="MPZ1366" s="165"/>
      <c r="MQA1366" s="165"/>
      <c r="MQB1366" s="165"/>
      <c r="MQC1366" s="165"/>
      <c r="MQD1366" s="165"/>
      <c r="MQE1366" s="165"/>
      <c r="MQF1366" s="165"/>
      <c r="MQG1366" s="165"/>
      <c r="MQH1366" s="165"/>
      <c r="MQI1366" s="165"/>
      <c r="MQJ1366" s="165"/>
      <c r="MQK1366" s="165"/>
      <c r="MQL1366" s="165"/>
      <c r="MQM1366" s="165"/>
      <c r="MQN1366" s="165"/>
      <c r="MQO1366" s="165"/>
      <c r="MQP1366" s="165"/>
      <c r="MQQ1366" s="165"/>
      <c r="MQR1366" s="165"/>
      <c r="MQS1366" s="165"/>
      <c r="MQT1366" s="165"/>
      <c r="MQU1366" s="165"/>
      <c r="MQV1366" s="165"/>
      <c r="MQW1366" s="165"/>
      <c r="MQX1366" s="165"/>
      <c r="MQY1366" s="165"/>
      <c r="MQZ1366" s="165"/>
      <c r="MRA1366" s="165"/>
      <c r="MRB1366" s="165"/>
      <c r="MRC1366" s="165"/>
      <c r="MRD1366" s="165"/>
      <c r="MRE1366" s="165"/>
      <c r="MRF1366" s="165"/>
      <c r="MRG1366" s="165"/>
      <c r="MRH1366" s="165"/>
      <c r="MRI1366" s="165"/>
      <c r="MRJ1366" s="165"/>
      <c r="MRK1366" s="165"/>
      <c r="MRL1366" s="165"/>
      <c r="MRM1366" s="165"/>
      <c r="MRN1366" s="165"/>
      <c r="MRO1366" s="165"/>
      <c r="MRP1366" s="165"/>
      <c r="MRQ1366" s="165"/>
      <c r="MRR1366" s="165"/>
      <c r="MRS1366" s="165"/>
      <c r="MRT1366" s="165"/>
      <c r="MRU1366" s="165"/>
      <c r="MRV1366" s="165"/>
      <c r="MRW1366" s="165"/>
      <c r="MRX1366" s="165"/>
      <c r="MRY1366" s="165"/>
      <c r="MRZ1366" s="165"/>
      <c r="MSA1366" s="165"/>
      <c r="MSB1366" s="165"/>
      <c r="MSC1366" s="165"/>
      <c r="MSD1366" s="165"/>
      <c r="MSE1366" s="165"/>
      <c r="MSF1366" s="165"/>
      <c r="MSG1366" s="165"/>
      <c r="MSH1366" s="165"/>
      <c r="MSI1366" s="165"/>
      <c r="MSJ1366" s="165"/>
      <c r="MSK1366" s="165"/>
      <c r="MSL1366" s="165"/>
      <c r="MSM1366" s="165"/>
      <c r="MSN1366" s="165"/>
      <c r="MSO1366" s="165"/>
      <c r="MSP1366" s="165"/>
      <c r="MSQ1366" s="165"/>
      <c r="MSR1366" s="165"/>
      <c r="MSS1366" s="165"/>
      <c r="MST1366" s="165"/>
      <c r="MSU1366" s="165"/>
      <c r="MSV1366" s="165"/>
      <c r="MSW1366" s="165"/>
      <c r="MSX1366" s="165"/>
      <c r="MSY1366" s="165"/>
      <c r="MSZ1366" s="165"/>
      <c r="MTA1366" s="165"/>
      <c r="MTB1366" s="165"/>
      <c r="MTC1366" s="165"/>
      <c r="MTD1366" s="165"/>
      <c r="MTE1366" s="165"/>
      <c r="MTF1366" s="165"/>
      <c r="MTG1366" s="165"/>
      <c r="MTH1366" s="165"/>
      <c r="MTI1366" s="165"/>
      <c r="MTJ1366" s="165"/>
      <c r="MTK1366" s="165"/>
      <c r="MTL1366" s="165"/>
      <c r="MTM1366" s="165"/>
      <c r="MTN1366" s="165"/>
      <c r="MTO1366" s="165"/>
      <c r="MTP1366" s="165"/>
      <c r="MTQ1366" s="165"/>
      <c r="MTR1366" s="165"/>
      <c r="MTS1366" s="165"/>
      <c r="MTT1366" s="165"/>
      <c r="MTU1366" s="165"/>
      <c r="MTV1366" s="165"/>
      <c r="MTW1366" s="165"/>
      <c r="MTX1366" s="165"/>
      <c r="MTY1366" s="165"/>
      <c r="MTZ1366" s="165"/>
      <c r="MUA1366" s="165"/>
      <c r="MUB1366" s="165"/>
      <c r="MUC1366" s="165"/>
      <c r="MUD1366" s="165"/>
      <c r="MUE1366" s="165"/>
      <c r="MUF1366" s="165"/>
      <c r="MUG1366" s="165"/>
      <c r="MUH1366" s="165"/>
      <c r="MUI1366" s="165"/>
      <c r="MUJ1366" s="165"/>
      <c r="MUK1366" s="165"/>
      <c r="MUL1366" s="165"/>
      <c r="MUM1366" s="165"/>
      <c r="MUN1366" s="165"/>
      <c r="MUO1366" s="165"/>
      <c r="MUP1366" s="165"/>
      <c r="MUQ1366" s="165"/>
      <c r="MUR1366" s="165"/>
      <c r="MUS1366" s="165"/>
      <c r="MUT1366" s="165"/>
      <c r="MUU1366" s="165"/>
      <c r="MUV1366" s="165"/>
      <c r="MUW1366" s="165"/>
      <c r="MUX1366" s="165"/>
      <c r="MUY1366" s="165"/>
      <c r="MUZ1366" s="165"/>
      <c r="MVA1366" s="165"/>
      <c r="MVB1366" s="165"/>
      <c r="MVC1366" s="165"/>
      <c r="MVD1366" s="165"/>
      <c r="MVE1366" s="165"/>
      <c r="MVF1366" s="165"/>
      <c r="MVG1366" s="165"/>
      <c r="MVH1366" s="165"/>
      <c r="MVI1366" s="165"/>
      <c r="MVJ1366" s="165"/>
      <c r="MVK1366" s="165"/>
      <c r="MVL1366" s="165"/>
      <c r="MVM1366" s="165"/>
      <c r="MVN1366" s="165"/>
      <c r="MVO1366" s="165"/>
      <c r="MVP1366" s="165"/>
      <c r="MVQ1366" s="165"/>
      <c r="MVR1366" s="165"/>
      <c r="MVS1366" s="165"/>
      <c r="MVT1366" s="165"/>
      <c r="MVU1366" s="165"/>
      <c r="MVV1366" s="165"/>
      <c r="MVW1366" s="165"/>
      <c r="MVX1366" s="165"/>
      <c r="MVY1366" s="165"/>
      <c r="MVZ1366" s="165"/>
      <c r="MWA1366" s="165"/>
      <c r="MWB1366" s="165"/>
      <c r="MWC1366" s="165"/>
      <c r="MWD1366" s="165"/>
      <c r="MWE1366" s="165"/>
      <c r="MWF1366" s="165"/>
      <c r="MWG1366" s="165"/>
      <c r="MWH1366" s="165"/>
      <c r="MWI1366" s="165"/>
      <c r="MWJ1366" s="165"/>
      <c r="MWK1366" s="165"/>
      <c r="MWL1366" s="165"/>
      <c r="MWM1366" s="165"/>
      <c r="MWN1366" s="165"/>
      <c r="MWO1366" s="165"/>
      <c r="MWP1366" s="165"/>
      <c r="MWQ1366" s="165"/>
      <c r="MWR1366" s="165"/>
      <c r="MWS1366" s="165"/>
      <c r="MWT1366" s="165"/>
      <c r="MWU1366" s="165"/>
      <c r="MWV1366" s="165"/>
      <c r="MWW1366" s="165"/>
      <c r="MWX1366" s="165"/>
      <c r="MWY1366" s="165"/>
      <c r="MWZ1366" s="165"/>
      <c r="MXA1366" s="165"/>
      <c r="MXB1366" s="165"/>
      <c r="MXC1366" s="165"/>
      <c r="MXD1366" s="165"/>
      <c r="MXE1366" s="165"/>
      <c r="MXF1366" s="165"/>
      <c r="MXG1366" s="165"/>
      <c r="MXH1366" s="165"/>
      <c r="MXI1366" s="165"/>
      <c r="MXJ1366" s="165"/>
      <c r="MXK1366" s="165"/>
      <c r="MXL1366" s="165"/>
      <c r="MXM1366" s="165"/>
      <c r="MXN1366" s="165"/>
      <c r="MXO1366" s="165"/>
      <c r="MXP1366" s="165"/>
      <c r="MXQ1366" s="165"/>
      <c r="MXR1366" s="165"/>
      <c r="MXS1366" s="165"/>
      <c r="MXT1366" s="165"/>
      <c r="MXU1366" s="165"/>
      <c r="MXV1366" s="165"/>
      <c r="MXW1366" s="165"/>
      <c r="MXX1366" s="165"/>
      <c r="MXY1366" s="165"/>
      <c r="MXZ1366" s="165"/>
      <c r="MYA1366" s="165"/>
      <c r="MYB1366" s="165"/>
      <c r="MYC1366" s="165"/>
      <c r="MYD1366" s="165"/>
      <c r="MYE1366" s="165"/>
      <c r="MYF1366" s="165"/>
      <c r="MYG1366" s="165"/>
      <c r="MYH1366" s="165"/>
      <c r="MYI1366" s="165"/>
      <c r="MYJ1366" s="165"/>
      <c r="MYK1366" s="165"/>
      <c r="MYL1366" s="165"/>
      <c r="MYM1366" s="165"/>
      <c r="MYN1366" s="165"/>
      <c r="MYO1366" s="165"/>
      <c r="MYP1366" s="165"/>
      <c r="MYQ1366" s="165"/>
      <c r="MYR1366" s="165"/>
      <c r="MYS1366" s="165"/>
      <c r="MYT1366" s="165"/>
      <c r="MYU1366" s="165"/>
      <c r="MYV1366" s="165"/>
      <c r="MYW1366" s="165"/>
      <c r="MYX1366" s="165"/>
      <c r="MYY1366" s="165"/>
      <c r="MYZ1366" s="165"/>
      <c r="MZA1366" s="165"/>
      <c r="MZB1366" s="165"/>
      <c r="MZC1366" s="165"/>
      <c r="MZD1366" s="165"/>
      <c r="MZE1366" s="165"/>
      <c r="MZF1366" s="165"/>
      <c r="MZG1366" s="165"/>
      <c r="MZH1366" s="165"/>
      <c r="MZI1366" s="165"/>
      <c r="MZJ1366" s="165"/>
      <c r="MZK1366" s="165"/>
      <c r="MZL1366" s="165"/>
      <c r="MZM1366" s="165"/>
      <c r="MZN1366" s="165"/>
      <c r="MZO1366" s="165"/>
      <c r="MZP1366" s="165"/>
      <c r="MZQ1366" s="165"/>
      <c r="MZR1366" s="165"/>
      <c r="MZS1366" s="165"/>
      <c r="MZT1366" s="165"/>
      <c r="MZU1366" s="165"/>
      <c r="MZV1366" s="165"/>
      <c r="MZW1366" s="165"/>
      <c r="MZX1366" s="165"/>
      <c r="MZY1366" s="165"/>
      <c r="MZZ1366" s="165"/>
      <c r="NAA1366" s="165"/>
      <c r="NAB1366" s="165"/>
      <c r="NAC1366" s="165"/>
      <c r="NAD1366" s="165"/>
      <c r="NAE1366" s="165"/>
      <c r="NAF1366" s="165"/>
      <c r="NAG1366" s="165"/>
      <c r="NAH1366" s="165"/>
      <c r="NAI1366" s="165"/>
      <c r="NAJ1366" s="165"/>
      <c r="NAK1366" s="165"/>
      <c r="NAL1366" s="165"/>
      <c r="NAM1366" s="165"/>
      <c r="NAN1366" s="165"/>
      <c r="NAO1366" s="165"/>
      <c r="NAP1366" s="165"/>
      <c r="NAQ1366" s="165"/>
      <c r="NAR1366" s="165"/>
      <c r="NAS1366" s="165"/>
      <c r="NAT1366" s="165"/>
      <c r="NAU1366" s="165"/>
      <c r="NAV1366" s="165"/>
      <c r="NAW1366" s="165"/>
      <c r="NAX1366" s="165"/>
      <c r="NAY1366" s="165"/>
      <c r="NAZ1366" s="165"/>
      <c r="NBA1366" s="165"/>
      <c r="NBB1366" s="165"/>
      <c r="NBC1366" s="165"/>
      <c r="NBD1366" s="165"/>
      <c r="NBE1366" s="165"/>
      <c r="NBF1366" s="165"/>
      <c r="NBG1366" s="165"/>
      <c r="NBH1366" s="165"/>
      <c r="NBI1366" s="165"/>
      <c r="NBJ1366" s="165"/>
      <c r="NBK1366" s="165"/>
      <c r="NBL1366" s="165"/>
      <c r="NBM1366" s="165"/>
      <c r="NBN1366" s="165"/>
      <c r="NBO1366" s="165"/>
      <c r="NBP1366" s="165"/>
      <c r="NBQ1366" s="165"/>
      <c r="NBR1366" s="165"/>
      <c r="NBS1366" s="165"/>
      <c r="NBT1366" s="165"/>
      <c r="NBU1366" s="165"/>
      <c r="NBV1366" s="165"/>
      <c r="NBW1366" s="165"/>
      <c r="NBX1366" s="165"/>
      <c r="NBY1366" s="165"/>
      <c r="NBZ1366" s="165"/>
      <c r="NCA1366" s="165"/>
      <c r="NCB1366" s="165"/>
      <c r="NCC1366" s="165"/>
      <c r="NCD1366" s="165"/>
      <c r="NCE1366" s="165"/>
      <c r="NCF1366" s="165"/>
      <c r="NCG1366" s="165"/>
      <c r="NCH1366" s="165"/>
      <c r="NCI1366" s="165"/>
      <c r="NCJ1366" s="165"/>
      <c r="NCK1366" s="165"/>
      <c r="NCL1366" s="165"/>
      <c r="NCM1366" s="165"/>
      <c r="NCN1366" s="165"/>
      <c r="NCO1366" s="165"/>
      <c r="NCP1366" s="165"/>
      <c r="NCQ1366" s="165"/>
      <c r="NCR1366" s="165"/>
      <c r="NCS1366" s="165"/>
      <c r="NCT1366" s="165"/>
      <c r="NCU1366" s="165"/>
      <c r="NCV1366" s="165"/>
      <c r="NCW1366" s="165"/>
      <c r="NCX1366" s="165"/>
      <c r="NCY1366" s="165"/>
      <c r="NCZ1366" s="165"/>
      <c r="NDA1366" s="165"/>
      <c r="NDB1366" s="165"/>
      <c r="NDC1366" s="165"/>
      <c r="NDD1366" s="165"/>
      <c r="NDE1366" s="165"/>
      <c r="NDF1366" s="165"/>
      <c r="NDG1366" s="165"/>
      <c r="NDH1366" s="165"/>
      <c r="NDI1366" s="165"/>
      <c r="NDJ1366" s="165"/>
      <c r="NDK1366" s="165"/>
      <c r="NDL1366" s="165"/>
      <c r="NDM1366" s="165"/>
      <c r="NDN1366" s="165"/>
      <c r="NDO1366" s="165"/>
      <c r="NDP1366" s="165"/>
      <c r="NDQ1366" s="165"/>
      <c r="NDR1366" s="165"/>
      <c r="NDS1366" s="165"/>
      <c r="NDT1366" s="165"/>
      <c r="NDU1366" s="165"/>
      <c r="NDV1366" s="165"/>
      <c r="NDW1366" s="165"/>
      <c r="NDX1366" s="165"/>
      <c r="NDY1366" s="165"/>
      <c r="NDZ1366" s="165"/>
      <c r="NEA1366" s="165"/>
      <c r="NEB1366" s="165"/>
      <c r="NEC1366" s="165"/>
      <c r="NED1366" s="165"/>
      <c r="NEE1366" s="165"/>
      <c r="NEF1366" s="165"/>
      <c r="NEG1366" s="165"/>
      <c r="NEH1366" s="165"/>
      <c r="NEI1366" s="165"/>
      <c r="NEJ1366" s="165"/>
      <c r="NEK1366" s="165"/>
      <c r="NEL1366" s="165"/>
      <c r="NEM1366" s="165"/>
      <c r="NEN1366" s="165"/>
      <c r="NEO1366" s="165"/>
      <c r="NEP1366" s="165"/>
      <c r="NEQ1366" s="165"/>
      <c r="NER1366" s="165"/>
      <c r="NES1366" s="165"/>
      <c r="NET1366" s="165"/>
      <c r="NEU1366" s="165"/>
      <c r="NEV1366" s="165"/>
      <c r="NEW1366" s="165"/>
      <c r="NEX1366" s="165"/>
      <c r="NEY1366" s="165"/>
      <c r="NEZ1366" s="165"/>
      <c r="NFA1366" s="165"/>
      <c r="NFB1366" s="165"/>
      <c r="NFC1366" s="165"/>
      <c r="NFD1366" s="165"/>
      <c r="NFE1366" s="165"/>
      <c r="NFF1366" s="165"/>
      <c r="NFG1366" s="165"/>
      <c r="NFH1366" s="165"/>
      <c r="NFI1366" s="165"/>
      <c r="NFJ1366" s="165"/>
      <c r="NFK1366" s="165"/>
      <c r="NFL1366" s="165"/>
      <c r="NFM1366" s="165"/>
      <c r="NFN1366" s="165"/>
      <c r="NFO1366" s="165"/>
      <c r="NFP1366" s="165"/>
      <c r="NFQ1366" s="165"/>
      <c r="NFR1366" s="165"/>
      <c r="NFS1366" s="165"/>
      <c r="NFT1366" s="165"/>
      <c r="NFU1366" s="165"/>
      <c r="NFV1366" s="165"/>
      <c r="NFW1366" s="165"/>
      <c r="NFX1366" s="165"/>
      <c r="NFY1366" s="165"/>
      <c r="NFZ1366" s="165"/>
      <c r="NGA1366" s="165"/>
      <c r="NGB1366" s="165"/>
      <c r="NGC1366" s="165"/>
      <c r="NGD1366" s="165"/>
      <c r="NGE1366" s="165"/>
      <c r="NGF1366" s="165"/>
      <c r="NGG1366" s="165"/>
      <c r="NGH1366" s="165"/>
      <c r="NGI1366" s="165"/>
      <c r="NGJ1366" s="165"/>
      <c r="NGK1366" s="165"/>
      <c r="NGL1366" s="165"/>
      <c r="NGM1366" s="165"/>
      <c r="NGN1366" s="165"/>
      <c r="NGO1366" s="165"/>
      <c r="NGP1366" s="165"/>
      <c r="NGQ1366" s="165"/>
      <c r="NGR1366" s="165"/>
      <c r="NGS1366" s="165"/>
      <c r="NGT1366" s="165"/>
      <c r="NGU1366" s="165"/>
      <c r="NGV1366" s="165"/>
      <c r="NGW1366" s="165"/>
      <c r="NGX1366" s="165"/>
      <c r="NGY1366" s="165"/>
      <c r="NGZ1366" s="165"/>
      <c r="NHA1366" s="165"/>
      <c r="NHB1366" s="165"/>
      <c r="NHC1366" s="165"/>
      <c r="NHD1366" s="165"/>
      <c r="NHE1366" s="165"/>
      <c r="NHF1366" s="165"/>
      <c r="NHG1366" s="165"/>
      <c r="NHH1366" s="165"/>
      <c r="NHI1366" s="165"/>
      <c r="NHJ1366" s="165"/>
      <c r="NHK1366" s="165"/>
      <c r="NHL1366" s="165"/>
      <c r="NHM1366" s="165"/>
      <c r="NHN1366" s="165"/>
      <c r="NHO1366" s="165"/>
      <c r="NHP1366" s="165"/>
      <c r="NHQ1366" s="165"/>
      <c r="NHR1366" s="165"/>
      <c r="NHS1366" s="165"/>
      <c r="NHT1366" s="165"/>
      <c r="NHU1366" s="165"/>
      <c r="NHV1366" s="165"/>
      <c r="NHW1366" s="165"/>
      <c r="NHX1366" s="165"/>
      <c r="NHY1366" s="165"/>
      <c r="NHZ1366" s="165"/>
      <c r="NIA1366" s="165"/>
      <c r="NIB1366" s="165"/>
      <c r="NIC1366" s="165"/>
      <c r="NID1366" s="165"/>
      <c r="NIE1366" s="165"/>
      <c r="NIF1366" s="165"/>
      <c r="NIG1366" s="165"/>
      <c r="NIH1366" s="165"/>
      <c r="NII1366" s="165"/>
      <c r="NIJ1366" s="165"/>
      <c r="NIK1366" s="165"/>
      <c r="NIL1366" s="165"/>
      <c r="NIM1366" s="165"/>
      <c r="NIN1366" s="165"/>
      <c r="NIO1366" s="165"/>
      <c r="NIP1366" s="165"/>
      <c r="NIQ1366" s="165"/>
      <c r="NIR1366" s="165"/>
      <c r="NIS1366" s="165"/>
      <c r="NIT1366" s="165"/>
      <c r="NIU1366" s="165"/>
      <c r="NIV1366" s="165"/>
      <c r="NIW1366" s="165"/>
      <c r="NIX1366" s="165"/>
      <c r="NIY1366" s="165"/>
      <c r="NIZ1366" s="165"/>
      <c r="NJA1366" s="165"/>
      <c r="NJB1366" s="165"/>
      <c r="NJC1366" s="165"/>
      <c r="NJD1366" s="165"/>
      <c r="NJE1366" s="165"/>
      <c r="NJF1366" s="165"/>
      <c r="NJG1366" s="165"/>
      <c r="NJH1366" s="165"/>
      <c r="NJI1366" s="165"/>
      <c r="NJJ1366" s="165"/>
      <c r="NJK1366" s="165"/>
      <c r="NJL1366" s="165"/>
      <c r="NJM1366" s="165"/>
      <c r="NJN1366" s="165"/>
      <c r="NJO1366" s="165"/>
      <c r="NJP1366" s="165"/>
      <c r="NJQ1366" s="165"/>
      <c r="NJR1366" s="165"/>
      <c r="NJS1366" s="165"/>
      <c r="NJT1366" s="165"/>
      <c r="NJU1366" s="165"/>
      <c r="NJV1366" s="165"/>
      <c r="NJW1366" s="165"/>
      <c r="NJX1366" s="165"/>
      <c r="NJY1366" s="165"/>
      <c r="NJZ1366" s="165"/>
      <c r="NKA1366" s="165"/>
      <c r="NKB1366" s="165"/>
      <c r="NKC1366" s="165"/>
      <c r="NKD1366" s="165"/>
      <c r="NKE1366" s="165"/>
      <c r="NKF1366" s="165"/>
      <c r="NKG1366" s="165"/>
      <c r="NKH1366" s="165"/>
      <c r="NKI1366" s="165"/>
      <c r="NKJ1366" s="165"/>
      <c r="NKK1366" s="165"/>
      <c r="NKL1366" s="165"/>
      <c r="NKM1366" s="165"/>
      <c r="NKN1366" s="165"/>
      <c r="NKO1366" s="165"/>
      <c r="NKP1366" s="165"/>
      <c r="NKQ1366" s="165"/>
      <c r="NKR1366" s="165"/>
      <c r="NKS1366" s="165"/>
      <c r="NKT1366" s="165"/>
      <c r="NKU1366" s="165"/>
      <c r="NKV1366" s="165"/>
      <c r="NKW1366" s="165"/>
      <c r="NKX1366" s="165"/>
      <c r="NKY1366" s="165"/>
      <c r="NKZ1366" s="165"/>
      <c r="NLA1366" s="165"/>
      <c r="NLB1366" s="165"/>
      <c r="NLC1366" s="165"/>
      <c r="NLD1366" s="165"/>
      <c r="NLE1366" s="165"/>
      <c r="NLF1366" s="165"/>
      <c r="NLG1366" s="165"/>
      <c r="NLH1366" s="165"/>
      <c r="NLI1366" s="165"/>
      <c r="NLJ1366" s="165"/>
      <c r="NLK1366" s="165"/>
      <c r="NLL1366" s="165"/>
      <c r="NLM1366" s="165"/>
      <c r="NLN1366" s="165"/>
      <c r="NLO1366" s="165"/>
      <c r="NLP1366" s="165"/>
      <c r="NLQ1366" s="165"/>
      <c r="NLR1366" s="165"/>
      <c r="NLS1366" s="165"/>
      <c r="NLT1366" s="165"/>
      <c r="NLU1366" s="165"/>
      <c r="NLV1366" s="165"/>
      <c r="NLW1366" s="165"/>
      <c r="NLX1366" s="165"/>
      <c r="NLY1366" s="165"/>
      <c r="NLZ1366" s="165"/>
      <c r="NMA1366" s="165"/>
      <c r="NMB1366" s="165"/>
      <c r="NMC1366" s="165"/>
      <c r="NMD1366" s="165"/>
      <c r="NME1366" s="165"/>
      <c r="NMF1366" s="165"/>
      <c r="NMG1366" s="165"/>
      <c r="NMH1366" s="165"/>
      <c r="NMI1366" s="165"/>
      <c r="NMJ1366" s="165"/>
      <c r="NMK1366" s="165"/>
      <c r="NML1366" s="165"/>
      <c r="NMM1366" s="165"/>
      <c r="NMN1366" s="165"/>
      <c r="NMO1366" s="165"/>
      <c r="NMP1366" s="165"/>
      <c r="NMQ1366" s="165"/>
      <c r="NMR1366" s="165"/>
      <c r="NMS1366" s="165"/>
      <c r="NMT1366" s="165"/>
      <c r="NMU1366" s="165"/>
      <c r="NMV1366" s="165"/>
      <c r="NMW1366" s="165"/>
      <c r="NMX1366" s="165"/>
      <c r="NMY1366" s="165"/>
      <c r="NMZ1366" s="165"/>
      <c r="NNA1366" s="165"/>
      <c r="NNB1366" s="165"/>
      <c r="NNC1366" s="165"/>
      <c r="NND1366" s="165"/>
      <c r="NNE1366" s="165"/>
      <c r="NNF1366" s="165"/>
      <c r="NNG1366" s="165"/>
      <c r="NNH1366" s="165"/>
      <c r="NNI1366" s="165"/>
      <c r="NNJ1366" s="165"/>
      <c r="NNK1366" s="165"/>
      <c r="NNL1366" s="165"/>
      <c r="NNM1366" s="165"/>
      <c r="NNN1366" s="165"/>
      <c r="NNO1366" s="165"/>
      <c r="NNP1366" s="165"/>
      <c r="NNQ1366" s="165"/>
      <c r="NNR1366" s="165"/>
      <c r="NNS1366" s="165"/>
      <c r="NNT1366" s="165"/>
      <c r="NNU1366" s="165"/>
      <c r="NNV1366" s="165"/>
      <c r="NNW1366" s="165"/>
      <c r="NNX1366" s="165"/>
      <c r="NNY1366" s="165"/>
      <c r="NNZ1366" s="165"/>
      <c r="NOA1366" s="165"/>
      <c r="NOB1366" s="165"/>
      <c r="NOC1366" s="165"/>
      <c r="NOD1366" s="165"/>
      <c r="NOE1366" s="165"/>
      <c r="NOF1366" s="165"/>
      <c r="NOG1366" s="165"/>
      <c r="NOH1366" s="165"/>
      <c r="NOI1366" s="165"/>
      <c r="NOJ1366" s="165"/>
      <c r="NOK1366" s="165"/>
      <c r="NOL1366" s="165"/>
      <c r="NOM1366" s="165"/>
      <c r="NON1366" s="165"/>
      <c r="NOO1366" s="165"/>
      <c r="NOP1366" s="165"/>
      <c r="NOQ1366" s="165"/>
      <c r="NOR1366" s="165"/>
      <c r="NOS1366" s="165"/>
      <c r="NOT1366" s="165"/>
      <c r="NOU1366" s="165"/>
      <c r="NOV1366" s="165"/>
      <c r="NOW1366" s="165"/>
      <c r="NOX1366" s="165"/>
      <c r="NOY1366" s="165"/>
      <c r="NOZ1366" s="165"/>
      <c r="NPA1366" s="165"/>
      <c r="NPB1366" s="165"/>
      <c r="NPC1366" s="165"/>
      <c r="NPD1366" s="165"/>
      <c r="NPE1366" s="165"/>
      <c r="NPF1366" s="165"/>
      <c r="NPG1366" s="165"/>
      <c r="NPH1366" s="165"/>
      <c r="NPI1366" s="165"/>
      <c r="NPJ1366" s="165"/>
      <c r="NPK1366" s="165"/>
      <c r="NPL1366" s="165"/>
      <c r="NPM1366" s="165"/>
      <c r="NPN1366" s="165"/>
      <c r="NPO1366" s="165"/>
      <c r="NPP1366" s="165"/>
      <c r="NPQ1366" s="165"/>
      <c r="NPR1366" s="165"/>
      <c r="NPS1366" s="165"/>
      <c r="NPT1366" s="165"/>
      <c r="NPU1366" s="165"/>
      <c r="NPV1366" s="165"/>
      <c r="NPW1366" s="165"/>
      <c r="NPX1366" s="165"/>
      <c r="NPY1366" s="165"/>
      <c r="NPZ1366" s="165"/>
      <c r="NQA1366" s="165"/>
      <c r="NQB1366" s="165"/>
      <c r="NQC1366" s="165"/>
      <c r="NQD1366" s="165"/>
      <c r="NQE1366" s="165"/>
      <c r="NQF1366" s="165"/>
      <c r="NQG1366" s="165"/>
      <c r="NQH1366" s="165"/>
      <c r="NQI1366" s="165"/>
      <c r="NQJ1366" s="165"/>
      <c r="NQK1366" s="165"/>
      <c r="NQL1366" s="165"/>
      <c r="NQM1366" s="165"/>
      <c r="NQN1366" s="165"/>
      <c r="NQO1366" s="165"/>
      <c r="NQP1366" s="165"/>
      <c r="NQQ1366" s="165"/>
      <c r="NQR1366" s="165"/>
      <c r="NQS1366" s="165"/>
      <c r="NQT1366" s="165"/>
      <c r="NQU1366" s="165"/>
      <c r="NQV1366" s="165"/>
      <c r="NQW1366" s="165"/>
      <c r="NQX1366" s="165"/>
      <c r="NQY1366" s="165"/>
      <c r="NQZ1366" s="165"/>
      <c r="NRA1366" s="165"/>
      <c r="NRB1366" s="165"/>
      <c r="NRC1366" s="165"/>
      <c r="NRD1366" s="165"/>
      <c r="NRE1366" s="165"/>
      <c r="NRF1366" s="165"/>
      <c r="NRG1366" s="165"/>
      <c r="NRH1366" s="165"/>
      <c r="NRI1366" s="165"/>
      <c r="NRJ1366" s="165"/>
      <c r="NRK1366" s="165"/>
      <c r="NRL1366" s="165"/>
      <c r="NRM1366" s="165"/>
      <c r="NRN1366" s="165"/>
      <c r="NRO1366" s="165"/>
      <c r="NRP1366" s="165"/>
      <c r="NRQ1366" s="165"/>
      <c r="NRR1366" s="165"/>
      <c r="NRS1366" s="165"/>
      <c r="NRT1366" s="165"/>
      <c r="NRU1366" s="165"/>
      <c r="NRV1366" s="165"/>
      <c r="NRW1366" s="165"/>
      <c r="NRX1366" s="165"/>
      <c r="NRY1366" s="165"/>
      <c r="NRZ1366" s="165"/>
      <c r="NSA1366" s="165"/>
      <c r="NSB1366" s="165"/>
      <c r="NSC1366" s="165"/>
      <c r="NSD1366" s="165"/>
      <c r="NSE1366" s="165"/>
      <c r="NSF1366" s="165"/>
      <c r="NSG1366" s="165"/>
      <c r="NSH1366" s="165"/>
      <c r="NSI1366" s="165"/>
      <c r="NSJ1366" s="165"/>
      <c r="NSK1366" s="165"/>
      <c r="NSL1366" s="165"/>
      <c r="NSM1366" s="165"/>
      <c r="NSN1366" s="165"/>
      <c r="NSO1366" s="165"/>
      <c r="NSP1366" s="165"/>
      <c r="NSQ1366" s="165"/>
      <c r="NSR1366" s="165"/>
      <c r="NSS1366" s="165"/>
      <c r="NST1366" s="165"/>
      <c r="NSU1366" s="165"/>
      <c r="NSV1366" s="165"/>
      <c r="NSW1366" s="165"/>
      <c r="NSX1366" s="165"/>
      <c r="NSY1366" s="165"/>
      <c r="NSZ1366" s="165"/>
      <c r="NTA1366" s="165"/>
      <c r="NTB1366" s="165"/>
      <c r="NTC1366" s="165"/>
      <c r="NTD1366" s="165"/>
      <c r="NTE1366" s="165"/>
      <c r="NTF1366" s="165"/>
      <c r="NTG1366" s="165"/>
      <c r="NTH1366" s="165"/>
      <c r="NTI1366" s="165"/>
      <c r="NTJ1366" s="165"/>
      <c r="NTK1366" s="165"/>
      <c r="NTL1366" s="165"/>
      <c r="NTM1366" s="165"/>
      <c r="NTN1366" s="165"/>
      <c r="NTO1366" s="165"/>
      <c r="NTP1366" s="165"/>
      <c r="NTQ1366" s="165"/>
      <c r="NTR1366" s="165"/>
      <c r="NTS1366" s="165"/>
      <c r="NTT1366" s="165"/>
      <c r="NTU1366" s="165"/>
      <c r="NTV1366" s="165"/>
      <c r="NTW1366" s="165"/>
      <c r="NTX1366" s="165"/>
      <c r="NTY1366" s="165"/>
      <c r="NTZ1366" s="165"/>
      <c r="NUA1366" s="165"/>
      <c r="NUB1366" s="165"/>
      <c r="NUC1366" s="165"/>
      <c r="NUD1366" s="165"/>
      <c r="NUE1366" s="165"/>
      <c r="NUF1366" s="165"/>
      <c r="NUG1366" s="165"/>
      <c r="NUH1366" s="165"/>
      <c r="NUI1366" s="165"/>
      <c r="NUJ1366" s="165"/>
      <c r="NUK1366" s="165"/>
      <c r="NUL1366" s="165"/>
      <c r="NUM1366" s="165"/>
      <c r="NUN1366" s="165"/>
      <c r="NUO1366" s="165"/>
      <c r="NUP1366" s="165"/>
      <c r="NUQ1366" s="165"/>
      <c r="NUR1366" s="165"/>
      <c r="NUS1366" s="165"/>
      <c r="NUT1366" s="165"/>
      <c r="NUU1366" s="165"/>
      <c r="NUV1366" s="165"/>
      <c r="NUW1366" s="165"/>
      <c r="NUX1366" s="165"/>
      <c r="NUY1366" s="165"/>
      <c r="NUZ1366" s="165"/>
      <c r="NVA1366" s="165"/>
      <c r="NVB1366" s="165"/>
      <c r="NVC1366" s="165"/>
      <c r="NVD1366" s="165"/>
      <c r="NVE1366" s="165"/>
      <c r="NVF1366" s="165"/>
      <c r="NVG1366" s="165"/>
      <c r="NVH1366" s="165"/>
      <c r="NVI1366" s="165"/>
      <c r="NVJ1366" s="165"/>
      <c r="NVK1366" s="165"/>
      <c r="NVL1366" s="165"/>
      <c r="NVM1366" s="165"/>
      <c r="NVN1366" s="165"/>
      <c r="NVO1366" s="165"/>
      <c r="NVP1366" s="165"/>
      <c r="NVQ1366" s="165"/>
      <c r="NVR1366" s="165"/>
      <c r="NVS1366" s="165"/>
      <c r="NVT1366" s="165"/>
      <c r="NVU1366" s="165"/>
      <c r="NVV1366" s="165"/>
      <c r="NVW1366" s="165"/>
      <c r="NVX1366" s="165"/>
      <c r="NVY1366" s="165"/>
      <c r="NVZ1366" s="165"/>
      <c r="NWA1366" s="165"/>
      <c r="NWB1366" s="165"/>
      <c r="NWC1366" s="165"/>
      <c r="NWD1366" s="165"/>
      <c r="NWE1366" s="165"/>
      <c r="NWF1366" s="165"/>
      <c r="NWG1366" s="165"/>
      <c r="NWH1366" s="165"/>
      <c r="NWI1366" s="165"/>
      <c r="NWJ1366" s="165"/>
      <c r="NWK1366" s="165"/>
      <c r="NWL1366" s="165"/>
      <c r="NWM1366" s="165"/>
      <c r="NWN1366" s="165"/>
      <c r="NWO1366" s="165"/>
      <c r="NWP1366" s="165"/>
      <c r="NWQ1366" s="165"/>
      <c r="NWR1366" s="165"/>
      <c r="NWS1366" s="165"/>
      <c r="NWT1366" s="165"/>
      <c r="NWU1366" s="165"/>
      <c r="NWV1366" s="165"/>
      <c r="NWW1366" s="165"/>
      <c r="NWX1366" s="165"/>
      <c r="NWY1366" s="165"/>
      <c r="NWZ1366" s="165"/>
      <c r="NXA1366" s="165"/>
      <c r="NXB1366" s="165"/>
      <c r="NXC1366" s="165"/>
      <c r="NXD1366" s="165"/>
      <c r="NXE1366" s="165"/>
      <c r="NXF1366" s="165"/>
      <c r="NXG1366" s="165"/>
      <c r="NXH1366" s="165"/>
      <c r="NXI1366" s="165"/>
      <c r="NXJ1366" s="165"/>
      <c r="NXK1366" s="165"/>
      <c r="NXL1366" s="165"/>
      <c r="NXM1366" s="165"/>
      <c r="NXN1366" s="165"/>
      <c r="NXO1366" s="165"/>
      <c r="NXP1366" s="165"/>
      <c r="NXQ1366" s="165"/>
      <c r="NXR1366" s="165"/>
      <c r="NXS1366" s="165"/>
      <c r="NXT1366" s="165"/>
      <c r="NXU1366" s="165"/>
      <c r="NXV1366" s="165"/>
      <c r="NXW1366" s="165"/>
      <c r="NXX1366" s="165"/>
      <c r="NXY1366" s="165"/>
      <c r="NXZ1366" s="165"/>
      <c r="NYA1366" s="165"/>
      <c r="NYB1366" s="165"/>
      <c r="NYC1366" s="165"/>
      <c r="NYD1366" s="165"/>
      <c r="NYE1366" s="165"/>
      <c r="NYF1366" s="165"/>
      <c r="NYG1366" s="165"/>
      <c r="NYH1366" s="165"/>
      <c r="NYI1366" s="165"/>
      <c r="NYJ1366" s="165"/>
      <c r="NYK1366" s="165"/>
      <c r="NYL1366" s="165"/>
      <c r="NYM1366" s="165"/>
      <c r="NYN1366" s="165"/>
      <c r="NYO1366" s="165"/>
      <c r="NYP1366" s="165"/>
      <c r="NYQ1366" s="165"/>
      <c r="NYR1366" s="165"/>
      <c r="NYS1366" s="165"/>
      <c r="NYT1366" s="165"/>
      <c r="NYU1366" s="165"/>
      <c r="NYV1366" s="165"/>
      <c r="NYW1366" s="165"/>
      <c r="NYX1366" s="165"/>
      <c r="NYY1366" s="165"/>
      <c r="NYZ1366" s="165"/>
      <c r="NZA1366" s="165"/>
      <c r="NZB1366" s="165"/>
      <c r="NZC1366" s="165"/>
      <c r="NZD1366" s="165"/>
      <c r="NZE1366" s="165"/>
      <c r="NZF1366" s="165"/>
      <c r="NZG1366" s="165"/>
      <c r="NZH1366" s="165"/>
      <c r="NZI1366" s="165"/>
      <c r="NZJ1366" s="165"/>
      <c r="NZK1366" s="165"/>
      <c r="NZL1366" s="165"/>
      <c r="NZM1366" s="165"/>
      <c r="NZN1366" s="165"/>
      <c r="NZO1366" s="165"/>
      <c r="NZP1366" s="165"/>
      <c r="NZQ1366" s="165"/>
      <c r="NZR1366" s="165"/>
      <c r="NZS1366" s="165"/>
      <c r="NZT1366" s="165"/>
      <c r="NZU1366" s="165"/>
      <c r="NZV1366" s="165"/>
      <c r="NZW1366" s="165"/>
      <c r="NZX1366" s="165"/>
      <c r="NZY1366" s="165"/>
      <c r="NZZ1366" s="165"/>
      <c r="OAA1366" s="165"/>
      <c r="OAB1366" s="165"/>
      <c r="OAC1366" s="165"/>
      <c r="OAD1366" s="165"/>
      <c r="OAE1366" s="165"/>
      <c r="OAF1366" s="165"/>
      <c r="OAG1366" s="165"/>
      <c r="OAH1366" s="165"/>
      <c r="OAI1366" s="165"/>
      <c r="OAJ1366" s="165"/>
      <c r="OAK1366" s="165"/>
      <c r="OAL1366" s="165"/>
      <c r="OAM1366" s="165"/>
      <c r="OAN1366" s="165"/>
      <c r="OAO1366" s="165"/>
      <c r="OAP1366" s="165"/>
      <c r="OAQ1366" s="165"/>
      <c r="OAR1366" s="165"/>
      <c r="OAS1366" s="165"/>
      <c r="OAT1366" s="165"/>
      <c r="OAU1366" s="165"/>
      <c r="OAV1366" s="165"/>
      <c r="OAW1366" s="165"/>
      <c r="OAX1366" s="165"/>
      <c r="OAY1366" s="165"/>
      <c r="OAZ1366" s="165"/>
      <c r="OBA1366" s="165"/>
      <c r="OBB1366" s="165"/>
      <c r="OBC1366" s="165"/>
      <c r="OBD1366" s="165"/>
      <c r="OBE1366" s="165"/>
      <c r="OBF1366" s="165"/>
      <c r="OBG1366" s="165"/>
      <c r="OBH1366" s="165"/>
      <c r="OBI1366" s="165"/>
      <c r="OBJ1366" s="165"/>
      <c r="OBK1366" s="165"/>
      <c r="OBL1366" s="165"/>
      <c r="OBM1366" s="165"/>
      <c r="OBN1366" s="165"/>
      <c r="OBO1366" s="165"/>
      <c r="OBP1366" s="165"/>
      <c r="OBQ1366" s="165"/>
      <c r="OBR1366" s="165"/>
      <c r="OBS1366" s="165"/>
      <c r="OBT1366" s="165"/>
      <c r="OBU1366" s="165"/>
      <c r="OBV1366" s="165"/>
      <c r="OBW1366" s="165"/>
      <c r="OBX1366" s="165"/>
      <c r="OBY1366" s="165"/>
      <c r="OBZ1366" s="165"/>
      <c r="OCA1366" s="165"/>
      <c r="OCB1366" s="165"/>
      <c r="OCC1366" s="165"/>
      <c r="OCD1366" s="165"/>
      <c r="OCE1366" s="165"/>
      <c r="OCF1366" s="165"/>
      <c r="OCG1366" s="165"/>
      <c r="OCH1366" s="165"/>
      <c r="OCI1366" s="165"/>
      <c r="OCJ1366" s="165"/>
      <c r="OCK1366" s="165"/>
      <c r="OCL1366" s="165"/>
      <c r="OCM1366" s="165"/>
      <c r="OCN1366" s="165"/>
      <c r="OCO1366" s="165"/>
      <c r="OCP1366" s="165"/>
      <c r="OCQ1366" s="165"/>
      <c r="OCR1366" s="165"/>
      <c r="OCS1366" s="165"/>
      <c r="OCT1366" s="165"/>
      <c r="OCU1366" s="165"/>
      <c r="OCV1366" s="165"/>
      <c r="OCW1366" s="165"/>
      <c r="OCX1366" s="165"/>
      <c r="OCY1366" s="165"/>
      <c r="OCZ1366" s="165"/>
      <c r="ODA1366" s="165"/>
      <c r="ODB1366" s="165"/>
      <c r="ODC1366" s="165"/>
      <c r="ODD1366" s="165"/>
      <c r="ODE1366" s="165"/>
      <c r="ODF1366" s="165"/>
      <c r="ODG1366" s="165"/>
      <c r="ODH1366" s="165"/>
      <c r="ODI1366" s="165"/>
      <c r="ODJ1366" s="165"/>
      <c r="ODK1366" s="165"/>
      <c r="ODL1366" s="165"/>
      <c r="ODM1366" s="165"/>
      <c r="ODN1366" s="165"/>
      <c r="ODO1366" s="165"/>
      <c r="ODP1366" s="165"/>
      <c r="ODQ1366" s="165"/>
      <c r="ODR1366" s="165"/>
      <c r="ODS1366" s="165"/>
      <c r="ODT1366" s="165"/>
      <c r="ODU1366" s="165"/>
      <c r="ODV1366" s="165"/>
      <c r="ODW1366" s="165"/>
      <c r="ODX1366" s="165"/>
      <c r="ODY1366" s="165"/>
      <c r="ODZ1366" s="165"/>
      <c r="OEA1366" s="165"/>
      <c r="OEB1366" s="165"/>
      <c r="OEC1366" s="165"/>
      <c r="OED1366" s="165"/>
      <c r="OEE1366" s="165"/>
      <c r="OEF1366" s="165"/>
      <c r="OEG1366" s="165"/>
      <c r="OEH1366" s="165"/>
      <c r="OEI1366" s="165"/>
      <c r="OEJ1366" s="165"/>
      <c r="OEK1366" s="165"/>
      <c r="OEL1366" s="165"/>
      <c r="OEM1366" s="165"/>
      <c r="OEN1366" s="165"/>
      <c r="OEO1366" s="165"/>
      <c r="OEP1366" s="165"/>
      <c r="OEQ1366" s="165"/>
      <c r="OER1366" s="165"/>
      <c r="OES1366" s="165"/>
      <c r="OET1366" s="165"/>
      <c r="OEU1366" s="165"/>
      <c r="OEV1366" s="165"/>
      <c r="OEW1366" s="165"/>
      <c r="OEX1366" s="165"/>
      <c r="OEY1366" s="165"/>
      <c r="OEZ1366" s="165"/>
      <c r="OFA1366" s="165"/>
      <c r="OFB1366" s="165"/>
      <c r="OFC1366" s="165"/>
      <c r="OFD1366" s="165"/>
      <c r="OFE1366" s="165"/>
      <c r="OFF1366" s="165"/>
      <c r="OFG1366" s="165"/>
      <c r="OFH1366" s="165"/>
      <c r="OFI1366" s="165"/>
      <c r="OFJ1366" s="165"/>
      <c r="OFK1366" s="165"/>
      <c r="OFL1366" s="165"/>
      <c r="OFM1366" s="165"/>
      <c r="OFN1366" s="165"/>
      <c r="OFO1366" s="165"/>
      <c r="OFP1366" s="165"/>
      <c r="OFQ1366" s="165"/>
      <c r="OFR1366" s="165"/>
      <c r="OFS1366" s="165"/>
      <c r="OFT1366" s="165"/>
      <c r="OFU1366" s="165"/>
      <c r="OFV1366" s="165"/>
      <c r="OFW1366" s="165"/>
      <c r="OFX1366" s="165"/>
      <c r="OFY1366" s="165"/>
      <c r="OFZ1366" s="165"/>
      <c r="OGA1366" s="165"/>
      <c r="OGB1366" s="165"/>
      <c r="OGC1366" s="165"/>
      <c r="OGD1366" s="165"/>
      <c r="OGE1366" s="165"/>
      <c r="OGF1366" s="165"/>
      <c r="OGG1366" s="165"/>
      <c r="OGH1366" s="165"/>
      <c r="OGI1366" s="165"/>
      <c r="OGJ1366" s="165"/>
      <c r="OGK1366" s="165"/>
      <c r="OGL1366" s="165"/>
      <c r="OGM1366" s="165"/>
      <c r="OGN1366" s="165"/>
      <c r="OGO1366" s="165"/>
      <c r="OGP1366" s="165"/>
      <c r="OGQ1366" s="165"/>
      <c r="OGR1366" s="165"/>
      <c r="OGS1366" s="165"/>
      <c r="OGT1366" s="165"/>
      <c r="OGU1366" s="165"/>
      <c r="OGV1366" s="165"/>
      <c r="OGW1366" s="165"/>
      <c r="OGX1366" s="165"/>
      <c r="OGY1366" s="165"/>
      <c r="OGZ1366" s="165"/>
      <c r="OHA1366" s="165"/>
      <c r="OHB1366" s="165"/>
      <c r="OHC1366" s="165"/>
      <c r="OHD1366" s="165"/>
      <c r="OHE1366" s="165"/>
      <c r="OHF1366" s="165"/>
      <c r="OHG1366" s="165"/>
      <c r="OHH1366" s="165"/>
      <c r="OHI1366" s="165"/>
      <c r="OHJ1366" s="165"/>
      <c r="OHK1366" s="165"/>
      <c r="OHL1366" s="165"/>
      <c r="OHM1366" s="165"/>
      <c r="OHN1366" s="165"/>
      <c r="OHO1366" s="165"/>
      <c r="OHP1366" s="165"/>
      <c r="OHQ1366" s="165"/>
      <c r="OHR1366" s="165"/>
      <c r="OHS1366" s="165"/>
      <c r="OHT1366" s="165"/>
      <c r="OHU1366" s="165"/>
      <c r="OHV1366" s="165"/>
      <c r="OHW1366" s="165"/>
      <c r="OHX1366" s="165"/>
      <c r="OHY1366" s="165"/>
      <c r="OHZ1366" s="165"/>
      <c r="OIA1366" s="165"/>
      <c r="OIB1366" s="165"/>
      <c r="OIC1366" s="165"/>
      <c r="OID1366" s="165"/>
      <c r="OIE1366" s="165"/>
      <c r="OIF1366" s="165"/>
      <c r="OIG1366" s="165"/>
      <c r="OIH1366" s="165"/>
      <c r="OII1366" s="165"/>
      <c r="OIJ1366" s="165"/>
      <c r="OIK1366" s="165"/>
      <c r="OIL1366" s="165"/>
      <c r="OIM1366" s="165"/>
      <c r="OIN1366" s="165"/>
      <c r="OIO1366" s="165"/>
      <c r="OIP1366" s="165"/>
      <c r="OIQ1366" s="165"/>
      <c r="OIR1366" s="165"/>
      <c r="OIS1366" s="165"/>
      <c r="OIT1366" s="165"/>
      <c r="OIU1366" s="165"/>
      <c r="OIV1366" s="165"/>
      <c r="OIW1366" s="165"/>
      <c r="OIX1366" s="165"/>
      <c r="OIY1366" s="165"/>
      <c r="OIZ1366" s="165"/>
      <c r="OJA1366" s="165"/>
      <c r="OJB1366" s="165"/>
      <c r="OJC1366" s="165"/>
      <c r="OJD1366" s="165"/>
      <c r="OJE1366" s="165"/>
      <c r="OJF1366" s="165"/>
      <c r="OJG1366" s="165"/>
      <c r="OJH1366" s="165"/>
      <c r="OJI1366" s="165"/>
      <c r="OJJ1366" s="165"/>
      <c r="OJK1366" s="165"/>
      <c r="OJL1366" s="165"/>
      <c r="OJM1366" s="165"/>
      <c r="OJN1366" s="165"/>
      <c r="OJO1366" s="165"/>
      <c r="OJP1366" s="165"/>
      <c r="OJQ1366" s="165"/>
      <c r="OJR1366" s="165"/>
      <c r="OJS1366" s="165"/>
      <c r="OJT1366" s="165"/>
      <c r="OJU1366" s="165"/>
      <c r="OJV1366" s="165"/>
      <c r="OJW1366" s="165"/>
      <c r="OJX1366" s="165"/>
      <c r="OJY1366" s="165"/>
      <c r="OJZ1366" s="165"/>
      <c r="OKA1366" s="165"/>
      <c r="OKB1366" s="165"/>
      <c r="OKC1366" s="165"/>
      <c r="OKD1366" s="165"/>
      <c r="OKE1366" s="165"/>
      <c r="OKF1366" s="165"/>
      <c r="OKG1366" s="165"/>
      <c r="OKH1366" s="165"/>
      <c r="OKI1366" s="165"/>
      <c r="OKJ1366" s="165"/>
      <c r="OKK1366" s="165"/>
      <c r="OKL1366" s="165"/>
      <c r="OKM1366" s="165"/>
      <c r="OKN1366" s="165"/>
      <c r="OKO1366" s="165"/>
      <c r="OKP1366" s="165"/>
      <c r="OKQ1366" s="165"/>
      <c r="OKR1366" s="165"/>
      <c r="OKS1366" s="165"/>
      <c r="OKT1366" s="165"/>
      <c r="OKU1366" s="165"/>
      <c r="OKV1366" s="165"/>
      <c r="OKW1366" s="165"/>
      <c r="OKX1366" s="165"/>
      <c r="OKY1366" s="165"/>
      <c r="OKZ1366" s="165"/>
      <c r="OLA1366" s="165"/>
      <c r="OLB1366" s="165"/>
      <c r="OLC1366" s="165"/>
      <c r="OLD1366" s="165"/>
      <c r="OLE1366" s="165"/>
      <c r="OLF1366" s="165"/>
      <c r="OLG1366" s="165"/>
      <c r="OLH1366" s="165"/>
      <c r="OLI1366" s="165"/>
      <c r="OLJ1366" s="165"/>
      <c r="OLK1366" s="165"/>
      <c r="OLL1366" s="165"/>
      <c r="OLM1366" s="165"/>
      <c r="OLN1366" s="165"/>
      <c r="OLO1366" s="165"/>
      <c r="OLP1366" s="165"/>
      <c r="OLQ1366" s="165"/>
      <c r="OLR1366" s="165"/>
      <c r="OLS1366" s="165"/>
      <c r="OLT1366" s="165"/>
      <c r="OLU1366" s="165"/>
      <c r="OLV1366" s="165"/>
      <c r="OLW1366" s="165"/>
      <c r="OLX1366" s="165"/>
      <c r="OLY1366" s="165"/>
      <c r="OLZ1366" s="165"/>
      <c r="OMA1366" s="165"/>
      <c r="OMB1366" s="165"/>
      <c r="OMC1366" s="165"/>
      <c r="OMD1366" s="165"/>
      <c r="OME1366" s="165"/>
      <c r="OMF1366" s="165"/>
      <c r="OMG1366" s="165"/>
      <c r="OMH1366" s="165"/>
      <c r="OMI1366" s="165"/>
      <c r="OMJ1366" s="165"/>
      <c r="OMK1366" s="165"/>
      <c r="OML1366" s="165"/>
      <c r="OMM1366" s="165"/>
      <c r="OMN1366" s="165"/>
      <c r="OMO1366" s="165"/>
      <c r="OMP1366" s="165"/>
      <c r="OMQ1366" s="165"/>
      <c r="OMR1366" s="165"/>
      <c r="OMS1366" s="165"/>
      <c r="OMT1366" s="165"/>
      <c r="OMU1366" s="165"/>
      <c r="OMV1366" s="165"/>
      <c r="OMW1366" s="165"/>
      <c r="OMX1366" s="165"/>
      <c r="OMY1366" s="165"/>
      <c r="OMZ1366" s="165"/>
      <c r="ONA1366" s="165"/>
      <c r="ONB1366" s="165"/>
      <c r="ONC1366" s="165"/>
      <c r="OND1366" s="165"/>
      <c r="ONE1366" s="165"/>
      <c r="ONF1366" s="165"/>
      <c r="ONG1366" s="165"/>
      <c r="ONH1366" s="165"/>
      <c r="ONI1366" s="165"/>
      <c r="ONJ1366" s="165"/>
      <c r="ONK1366" s="165"/>
      <c r="ONL1366" s="165"/>
      <c r="ONM1366" s="165"/>
      <c r="ONN1366" s="165"/>
      <c r="ONO1366" s="165"/>
      <c r="ONP1366" s="165"/>
      <c r="ONQ1366" s="165"/>
      <c r="ONR1366" s="165"/>
      <c r="ONS1366" s="165"/>
      <c r="ONT1366" s="165"/>
      <c r="ONU1366" s="165"/>
      <c r="ONV1366" s="165"/>
      <c r="ONW1366" s="165"/>
      <c r="ONX1366" s="165"/>
      <c r="ONY1366" s="165"/>
      <c r="ONZ1366" s="165"/>
      <c r="OOA1366" s="165"/>
      <c r="OOB1366" s="165"/>
      <c r="OOC1366" s="165"/>
      <c r="OOD1366" s="165"/>
      <c r="OOE1366" s="165"/>
      <c r="OOF1366" s="165"/>
      <c r="OOG1366" s="165"/>
      <c r="OOH1366" s="165"/>
      <c r="OOI1366" s="165"/>
      <c r="OOJ1366" s="165"/>
      <c r="OOK1366" s="165"/>
      <c r="OOL1366" s="165"/>
      <c r="OOM1366" s="165"/>
      <c r="OON1366" s="165"/>
      <c r="OOO1366" s="165"/>
      <c r="OOP1366" s="165"/>
      <c r="OOQ1366" s="165"/>
      <c r="OOR1366" s="165"/>
      <c r="OOS1366" s="165"/>
      <c r="OOT1366" s="165"/>
      <c r="OOU1366" s="165"/>
      <c r="OOV1366" s="165"/>
      <c r="OOW1366" s="165"/>
      <c r="OOX1366" s="165"/>
      <c r="OOY1366" s="165"/>
      <c r="OOZ1366" s="165"/>
      <c r="OPA1366" s="165"/>
      <c r="OPB1366" s="165"/>
      <c r="OPC1366" s="165"/>
      <c r="OPD1366" s="165"/>
      <c r="OPE1366" s="165"/>
      <c r="OPF1366" s="165"/>
      <c r="OPG1366" s="165"/>
      <c r="OPH1366" s="165"/>
      <c r="OPI1366" s="165"/>
      <c r="OPJ1366" s="165"/>
      <c r="OPK1366" s="165"/>
      <c r="OPL1366" s="165"/>
      <c r="OPM1366" s="165"/>
      <c r="OPN1366" s="165"/>
      <c r="OPO1366" s="165"/>
      <c r="OPP1366" s="165"/>
      <c r="OPQ1366" s="165"/>
      <c r="OPR1366" s="165"/>
      <c r="OPS1366" s="165"/>
      <c r="OPT1366" s="165"/>
      <c r="OPU1366" s="165"/>
      <c r="OPV1366" s="165"/>
      <c r="OPW1366" s="165"/>
      <c r="OPX1366" s="165"/>
      <c r="OPY1366" s="165"/>
      <c r="OPZ1366" s="165"/>
      <c r="OQA1366" s="165"/>
      <c r="OQB1366" s="165"/>
      <c r="OQC1366" s="165"/>
      <c r="OQD1366" s="165"/>
      <c r="OQE1366" s="165"/>
      <c r="OQF1366" s="165"/>
      <c r="OQG1366" s="165"/>
      <c r="OQH1366" s="165"/>
      <c r="OQI1366" s="165"/>
      <c r="OQJ1366" s="165"/>
      <c r="OQK1366" s="165"/>
      <c r="OQL1366" s="165"/>
      <c r="OQM1366" s="165"/>
      <c r="OQN1366" s="165"/>
      <c r="OQO1366" s="165"/>
      <c r="OQP1366" s="165"/>
      <c r="OQQ1366" s="165"/>
      <c r="OQR1366" s="165"/>
      <c r="OQS1366" s="165"/>
      <c r="OQT1366" s="165"/>
      <c r="OQU1366" s="165"/>
      <c r="OQV1366" s="165"/>
      <c r="OQW1366" s="165"/>
      <c r="OQX1366" s="165"/>
      <c r="OQY1366" s="165"/>
      <c r="OQZ1366" s="165"/>
      <c r="ORA1366" s="165"/>
      <c r="ORB1366" s="165"/>
      <c r="ORC1366" s="165"/>
      <c r="ORD1366" s="165"/>
      <c r="ORE1366" s="165"/>
      <c r="ORF1366" s="165"/>
      <c r="ORG1366" s="165"/>
      <c r="ORH1366" s="165"/>
      <c r="ORI1366" s="165"/>
      <c r="ORJ1366" s="165"/>
      <c r="ORK1366" s="165"/>
      <c r="ORL1366" s="165"/>
      <c r="ORM1366" s="165"/>
      <c r="ORN1366" s="165"/>
      <c r="ORO1366" s="165"/>
      <c r="ORP1366" s="165"/>
      <c r="ORQ1366" s="165"/>
      <c r="ORR1366" s="165"/>
      <c r="ORS1366" s="165"/>
      <c r="ORT1366" s="165"/>
      <c r="ORU1366" s="165"/>
      <c r="ORV1366" s="165"/>
      <c r="ORW1366" s="165"/>
      <c r="ORX1366" s="165"/>
      <c r="ORY1366" s="165"/>
      <c r="ORZ1366" s="165"/>
      <c r="OSA1366" s="165"/>
      <c r="OSB1366" s="165"/>
      <c r="OSC1366" s="165"/>
      <c r="OSD1366" s="165"/>
      <c r="OSE1366" s="165"/>
      <c r="OSF1366" s="165"/>
      <c r="OSG1366" s="165"/>
      <c r="OSH1366" s="165"/>
      <c r="OSI1366" s="165"/>
      <c r="OSJ1366" s="165"/>
      <c r="OSK1366" s="165"/>
      <c r="OSL1366" s="165"/>
      <c r="OSM1366" s="165"/>
      <c r="OSN1366" s="165"/>
      <c r="OSO1366" s="165"/>
      <c r="OSP1366" s="165"/>
      <c r="OSQ1366" s="165"/>
      <c r="OSR1366" s="165"/>
      <c r="OSS1366" s="165"/>
      <c r="OST1366" s="165"/>
      <c r="OSU1366" s="165"/>
      <c r="OSV1366" s="165"/>
      <c r="OSW1366" s="165"/>
      <c r="OSX1366" s="165"/>
      <c r="OSY1366" s="165"/>
      <c r="OSZ1366" s="165"/>
      <c r="OTA1366" s="165"/>
      <c r="OTB1366" s="165"/>
      <c r="OTC1366" s="165"/>
      <c r="OTD1366" s="165"/>
      <c r="OTE1366" s="165"/>
      <c r="OTF1366" s="165"/>
      <c r="OTG1366" s="165"/>
      <c r="OTH1366" s="165"/>
      <c r="OTI1366" s="165"/>
      <c r="OTJ1366" s="165"/>
      <c r="OTK1366" s="165"/>
      <c r="OTL1366" s="165"/>
      <c r="OTM1366" s="165"/>
      <c r="OTN1366" s="165"/>
      <c r="OTO1366" s="165"/>
      <c r="OTP1366" s="165"/>
      <c r="OTQ1366" s="165"/>
      <c r="OTR1366" s="165"/>
      <c r="OTS1366" s="165"/>
      <c r="OTT1366" s="165"/>
      <c r="OTU1366" s="165"/>
      <c r="OTV1366" s="165"/>
      <c r="OTW1366" s="165"/>
      <c r="OTX1366" s="165"/>
      <c r="OTY1366" s="165"/>
      <c r="OTZ1366" s="165"/>
      <c r="OUA1366" s="165"/>
      <c r="OUB1366" s="165"/>
      <c r="OUC1366" s="165"/>
      <c r="OUD1366" s="165"/>
      <c r="OUE1366" s="165"/>
      <c r="OUF1366" s="165"/>
      <c r="OUG1366" s="165"/>
      <c r="OUH1366" s="165"/>
      <c r="OUI1366" s="165"/>
      <c r="OUJ1366" s="165"/>
      <c r="OUK1366" s="165"/>
      <c r="OUL1366" s="165"/>
      <c r="OUM1366" s="165"/>
      <c r="OUN1366" s="165"/>
      <c r="OUO1366" s="165"/>
      <c r="OUP1366" s="165"/>
      <c r="OUQ1366" s="165"/>
      <c r="OUR1366" s="165"/>
      <c r="OUS1366" s="165"/>
      <c r="OUT1366" s="165"/>
      <c r="OUU1366" s="165"/>
      <c r="OUV1366" s="165"/>
      <c r="OUW1366" s="165"/>
      <c r="OUX1366" s="165"/>
      <c r="OUY1366" s="165"/>
      <c r="OUZ1366" s="165"/>
      <c r="OVA1366" s="165"/>
      <c r="OVB1366" s="165"/>
      <c r="OVC1366" s="165"/>
      <c r="OVD1366" s="165"/>
      <c r="OVE1366" s="165"/>
      <c r="OVF1366" s="165"/>
      <c r="OVG1366" s="165"/>
      <c r="OVH1366" s="165"/>
      <c r="OVI1366" s="165"/>
      <c r="OVJ1366" s="165"/>
      <c r="OVK1366" s="165"/>
      <c r="OVL1366" s="165"/>
      <c r="OVM1366" s="165"/>
      <c r="OVN1366" s="165"/>
      <c r="OVO1366" s="165"/>
      <c r="OVP1366" s="165"/>
      <c r="OVQ1366" s="165"/>
      <c r="OVR1366" s="165"/>
      <c r="OVS1366" s="165"/>
      <c r="OVT1366" s="165"/>
      <c r="OVU1366" s="165"/>
      <c r="OVV1366" s="165"/>
      <c r="OVW1366" s="165"/>
      <c r="OVX1366" s="165"/>
      <c r="OVY1366" s="165"/>
      <c r="OVZ1366" s="165"/>
      <c r="OWA1366" s="165"/>
      <c r="OWB1366" s="165"/>
      <c r="OWC1366" s="165"/>
      <c r="OWD1366" s="165"/>
      <c r="OWE1366" s="165"/>
      <c r="OWF1366" s="165"/>
      <c r="OWG1366" s="165"/>
      <c r="OWH1366" s="165"/>
      <c r="OWI1366" s="165"/>
      <c r="OWJ1366" s="165"/>
      <c r="OWK1366" s="165"/>
      <c r="OWL1366" s="165"/>
      <c r="OWM1366" s="165"/>
      <c r="OWN1366" s="165"/>
      <c r="OWO1366" s="165"/>
      <c r="OWP1366" s="165"/>
      <c r="OWQ1366" s="165"/>
      <c r="OWR1366" s="165"/>
      <c r="OWS1366" s="165"/>
      <c r="OWT1366" s="165"/>
      <c r="OWU1366" s="165"/>
      <c r="OWV1366" s="165"/>
      <c r="OWW1366" s="165"/>
      <c r="OWX1366" s="165"/>
      <c r="OWY1366" s="165"/>
      <c r="OWZ1366" s="165"/>
      <c r="OXA1366" s="165"/>
      <c r="OXB1366" s="165"/>
      <c r="OXC1366" s="165"/>
      <c r="OXD1366" s="165"/>
      <c r="OXE1366" s="165"/>
      <c r="OXF1366" s="165"/>
      <c r="OXG1366" s="165"/>
      <c r="OXH1366" s="165"/>
      <c r="OXI1366" s="165"/>
      <c r="OXJ1366" s="165"/>
      <c r="OXK1366" s="165"/>
      <c r="OXL1366" s="165"/>
      <c r="OXM1366" s="165"/>
      <c r="OXN1366" s="165"/>
      <c r="OXO1366" s="165"/>
      <c r="OXP1366" s="165"/>
      <c r="OXQ1366" s="165"/>
      <c r="OXR1366" s="165"/>
      <c r="OXS1366" s="165"/>
      <c r="OXT1366" s="165"/>
      <c r="OXU1366" s="165"/>
      <c r="OXV1366" s="165"/>
      <c r="OXW1366" s="165"/>
      <c r="OXX1366" s="165"/>
      <c r="OXY1366" s="165"/>
      <c r="OXZ1366" s="165"/>
      <c r="OYA1366" s="165"/>
      <c r="OYB1366" s="165"/>
      <c r="OYC1366" s="165"/>
      <c r="OYD1366" s="165"/>
      <c r="OYE1366" s="165"/>
      <c r="OYF1366" s="165"/>
      <c r="OYG1366" s="165"/>
      <c r="OYH1366" s="165"/>
      <c r="OYI1366" s="165"/>
      <c r="OYJ1366" s="165"/>
      <c r="OYK1366" s="165"/>
      <c r="OYL1366" s="165"/>
      <c r="OYM1366" s="165"/>
      <c r="OYN1366" s="165"/>
      <c r="OYO1366" s="165"/>
      <c r="OYP1366" s="165"/>
      <c r="OYQ1366" s="165"/>
      <c r="OYR1366" s="165"/>
      <c r="OYS1366" s="165"/>
      <c r="OYT1366" s="165"/>
      <c r="OYU1366" s="165"/>
      <c r="OYV1366" s="165"/>
      <c r="OYW1366" s="165"/>
      <c r="OYX1366" s="165"/>
      <c r="OYY1366" s="165"/>
      <c r="OYZ1366" s="165"/>
      <c r="OZA1366" s="165"/>
      <c r="OZB1366" s="165"/>
      <c r="OZC1366" s="165"/>
      <c r="OZD1366" s="165"/>
      <c r="OZE1366" s="165"/>
      <c r="OZF1366" s="165"/>
      <c r="OZG1366" s="165"/>
      <c r="OZH1366" s="165"/>
      <c r="OZI1366" s="165"/>
      <c r="OZJ1366" s="165"/>
      <c r="OZK1366" s="165"/>
      <c r="OZL1366" s="165"/>
      <c r="OZM1366" s="165"/>
      <c r="OZN1366" s="165"/>
      <c r="OZO1366" s="165"/>
      <c r="OZP1366" s="165"/>
      <c r="OZQ1366" s="165"/>
      <c r="OZR1366" s="165"/>
      <c r="OZS1366" s="165"/>
      <c r="OZT1366" s="165"/>
      <c r="OZU1366" s="165"/>
      <c r="OZV1366" s="165"/>
      <c r="OZW1366" s="165"/>
      <c r="OZX1366" s="165"/>
      <c r="OZY1366" s="165"/>
      <c r="OZZ1366" s="165"/>
      <c r="PAA1366" s="165"/>
      <c r="PAB1366" s="165"/>
      <c r="PAC1366" s="165"/>
      <c r="PAD1366" s="165"/>
      <c r="PAE1366" s="165"/>
      <c r="PAF1366" s="165"/>
      <c r="PAG1366" s="165"/>
      <c r="PAH1366" s="165"/>
      <c r="PAI1366" s="165"/>
      <c r="PAJ1366" s="165"/>
      <c r="PAK1366" s="165"/>
      <c r="PAL1366" s="165"/>
      <c r="PAM1366" s="165"/>
      <c r="PAN1366" s="165"/>
      <c r="PAO1366" s="165"/>
      <c r="PAP1366" s="165"/>
      <c r="PAQ1366" s="165"/>
      <c r="PAR1366" s="165"/>
      <c r="PAS1366" s="165"/>
      <c r="PAT1366" s="165"/>
      <c r="PAU1366" s="165"/>
      <c r="PAV1366" s="165"/>
      <c r="PAW1366" s="165"/>
      <c r="PAX1366" s="165"/>
      <c r="PAY1366" s="165"/>
      <c r="PAZ1366" s="165"/>
      <c r="PBA1366" s="165"/>
      <c r="PBB1366" s="165"/>
      <c r="PBC1366" s="165"/>
      <c r="PBD1366" s="165"/>
      <c r="PBE1366" s="165"/>
      <c r="PBF1366" s="165"/>
      <c r="PBG1366" s="165"/>
      <c r="PBH1366" s="165"/>
      <c r="PBI1366" s="165"/>
      <c r="PBJ1366" s="165"/>
      <c r="PBK1366" s="165"/>
      <c r="PBL1366" s="165"/>
      <c r="PBM1366" s="165"/>
      <c r="PBN1366" s="165"/>
      <c r="PBO1366" s="165"/>
      <c r="PBP1366" s="165"/>
      <c r="PBQ1366" s="165"/>
      <c r="PBR1366" s="165"/>
      <c r="PBS1366" s="165"/>
      <c r="PBT1366" s="165"/>
      <c r="PBU1366" s="165"/>
      <c r="PBV1366" s="165"/>
      <c r="PBW1366" s="165"/>
      <c r="PBX1366" s="165"/>
      <c r="PBY1366" s="165"/>
      <c r="PBZ1366" s="165"/>
      <c r="PCA1366" s="165"/>
      <c r="PCB1366" s="165"/>
      <c r="PCC1366" s="165"/>
      <c r="PCD1366" s="165"/>
      <c r="PCE1366" s="165"/>
      <c r="PCF1366" s="165"/>
      <c r="PCG1366" s="165"/>
      <c r="PCH1366" s="165"/>
      <c r="PCI1366" s="165"/>
      <c r="PCJ1366" s="165"/>
      <c r="PCK1366" s="165"/>
      <c r="PCL1366" s="165"/>
      <c r="PCM1366" s="165"/>
      <c r="PCN1366" s="165"/>
      <c r="PCO1366" s="165"/>
      <c r="PCP1366" s="165"/>
      <c r="PCQ1366" s="165"/>
      <c r="PCR1366" s="165"/>
      <c r="PCS1366" s="165"/>
      <c r="PCT1366" s="165"/>
      <c r="PCU1366" s="165"/>
      <c r="PCV1366" s="165"/>
      <c r="PCW1366" s="165"/>
      <c r="PCX1366" s="165"/>
      <c r="PCY1366" s="165"/>
      <c r="PCZ1366" s="165"/>
      <c r="PDA1366" s="165"/>
      <c r="PDB1366" s="165"/>
      <c r="PDC1366" s="165"/>
      <c r="PDD1366" s="165"/>
      <c r="PDE1366" s="165"/>
      <c r="PDF1366" s="165"/>
      <c r="PDG1366" s="165"/>
      <c r="PDH1366" s="165"/>
      <c r="PDI1366" s="165"/>
      <c r="PDJ1366" s="165"/>
      <c r="PDK1366" s="165"/>
      <c r="PDL1366" s="165"/>
      <c r="PDM1366" s="165"/>
      <c r="PDN1366" s="165"/>
      <c r="PDO1366" s="165"/>
      <c r="PDP1366" s="165"/>
      <c r="PDQ1366" s="165"/>
      <c r="PDR1366" s="165"/>
      <c r="PDS1366" s="165"/>
      <c r="PDT1366" s="165"/>
      <c r="PDU1366" s="165"/>
      <c r="PDV1366" s="165"/>
      <c r="PDW1366" s="165"/>
      <c r="PDX1366" s="165"/>
      <c r="PDY1366" s="165"/>
      <c r="PDZ1366" s="165"/>
      <c r="PEA1366" s="165"/>
      <c r="PEB1366" s="165"/>
      <c r="PEC1366" s="165"/>
      <c r="PED1366" s="165"/>
      <c r="PEE1366" s="165"/>
      <c r="PEF1366" s="165"/>
      <c r="PEG1366" s="165"/>
      <c r="PEH1366" s="165"/>
      <c r="PEI1366" s="165"/>
      <c r="PEJ1366" s="165"/>
      <c r="PEK1366" s="165"/>
      <c r="PEL1366" s="165"/>
      <c r="PEM1366" s="165"/>
      <c r="PEN1366" s="165"/>
      <c r="PEO1366" s="165"/>
      <c r="PEP1366" s="165"/>
      <c r="PEQ1366" s="165"/>
      <c r="PER1366" s="165"/>
      <c r="PES1366" s="165"/>
      <c r="PET1366" s="165"/>
      <c r="PEU1366" s="165"/>
      <c r="PEV1366" s="165"/>
      <c r="PEW1366" s="165"/>
      <c r="PEX1366" s="165"/>
      <c r="PEY1366" s="165"/>
      <c r="PEZ1366" s="165"/>
      <c r="PFA1366" s="165"/>
      <c r="PFB1366" s="165"/>
      <c r="PFC1366" s="165"/>
      <c r="PFD1366" s="165"/>
      <c r="PFE1366" s="165"/>
      <c r="PFF1366" s="165"/>
      <c r="PFG1366" s="165"/>
      <c r="PFH1366" s="165"/>
      <c r="PFI1366" s="165"/>
      <c r="PFJ1366" s="165"/>
      <c r="PFK1366" s="165"/>
      <c r="PFL1366" s="165"/>
      <c r="PFM1366" s="165"/>
      <c r="PFN1366" s="165"/>
      <c r="PFO1366" s="165"/>
      <c r="PFP1366" s="165"/>
      <c r="PFQ1366" s="165"/>
      <c r="PFR1366" s="165"/>
      <c r="PFS1366" s="165"/>
      <c r="PFT1366" s="165"/>
      <c r="PFU1366" s="165"/>
      <c r="PFV1366" s="165"/>
      <c r="PFW1366" s="165"/>
      <c r="PFX1366" s="165"/>
      <c r="PFY1366" s="165"/>
      <c r="PFZ1366" s="165"/>
      <c r="PGA1366" s="165"/>
      <c r="PGB1366" s="165"/>
      <c r="PGC1366" s="165"/>
      <c r="PGD1366" s="165"/>
      <c r="PGE1366" s="165"/>
      <c r="PGF1366" s="165"/>
      <c r="PGG1366" s="165"/>
      <c r="PGH1366" s="165"/>
      <c r="PGI1366" s="165"/>
      <c r="PGJ1366" s="165"/>
      <c r="PGK1366" s="165"/>
      <c r="PGL1366" s="165"/>
      <c r="PGM1366" s="165"/>
      <c r="PGN1366" s="165"/>
      <c r="PGO1366" s="165"/>
      <c r="PGP1366" s="165"/>
      <c r="PGQ1366" s="165"/>
      <c r="PGR1366" s="165"/>
      <c r="PGS1366" s="165"/>
      <c r="PGT1366" s="165"/>
      <c r="PGU1366" s="165"/>
      <c r="PGV1366" s="165"/>
      <c r="PGW1366" s="165"/>
      <c r="PGX1366" s="165"/>
      <c r="PGY1366" s="165"/>
      <c r="PGZ1366" s="165"/>
      <c r="PHA1366" s="165"/>
      <c r="PHB1366" s="165"/>
      <c r="PHC1366" s="165"/>
      <c r="PHD1366" s="165"/>
      <c r="PHE1366" s="165"/>
      <c r="PHF1366" s="165"/>
      <c r="PHG1366" s="165"/>
      <c r="PHH1366" s="165"/>
      <c r="PHI1366" s="165"/>
      <c r="PHJ1366" s="165"/>
      <c r="PHK1366" s="165"/>
      <c r="PHL1366" s="165"/>
      <c r="PHM1366" s="165"/>
      <c r="PHN1366" s="165"/>
      <c r="PHO1366" s="165"/>
      <c r="PHP1366" s="165"/>
      <c r="PHQ1366" s="165"/>
      <c r="PHR1366" s="165"/>
      <c r="PHS1366" s="165"/>
      <c r="PHT1366" s="165"/>
      <c r="PHU1366" s="165"/>
      <c r="PHV1366" s="165"/>
      <c r="PHW1366" s="165"/>
      <c r="PHX1366" s="165"/>
      <c r="PHY1366" s="165"/>
      <c r="PHZ1366" s="165"/>
      <c r="PIA1366" s="165"/>
      <c r="PIB1366" s="165"/>
      <c r="PIC1366" s="165"/>
      <c r="PID1366" s="165"/>
      <c r="PIE1366" s="165"/>
      <c r="PIF1366" s="165"/>
      <c r="PIG1366" s="165"/>
      <c r="PIH1366" s="165"/>
      <c r="PII1366" s="165"/>
      <c r="PIJ1366" s="165"/>
      <c r="PIK1366" s="165"/>
      <c r="PIL1366" s="165"/>
      <c r="PIM1366" s="165"/>
      <c r="PIN1366" s="165"/>
      <c r="PIO1366" s="165"/>
      <c r="PIP1366" s="165"/>
      <c r="PIQ1366" s="165"/>
      <c r="PIR1366" s="165"/>
      <c r="PIS1366" s="165"/>
      <c r="PIT1366" s="165"/>
      <c r="PIU1366" s="165"/>
      <c r="PIV1366" s="165"/>
      <c r="PIW1366" s="165"/>
      <c r="PIX1366" s="165"/>
      <c r="PIY1366" s="165"/>
      <c r="PIZ1366" s="165"/>
      <c r="PJA1366" s="165"/>
      <c r="PJB1366" s="165"/>
      <c r="PJC1366" s="165"/>
      <c r="PJD1366" s="165"/>
      <c r="PJE1366" s="165"/>
      <c r="PJF1366" s="165"/>
      <c r="PJG1366" s="165"/>
      <c r="PJH1366" s="165"/>
      <c r="PJI1366" s="165"/>
      <c r="PJJ1366" s="165"/>
      <c r="PJK1366" s="165"/>
      <c r="PJL1366" s="165"/>
      <c r="PJM1366" s="165"/>
      <c r="PJN1366" s="165"/>
      <c r="PJO1366" s="165"/>
      <c r="PJP1366" s="165"/>
      <c r="PJQ1366" s="165"/>
      <c r="PJR1366" s="165"/>
      <c r="PJS1366" s="165"/>
      <c r="PJT1366" s="165"/>
      <c r="PJU1366" s="165"/>
      <c r="PJV1366" s="165"/>
      <c r="PJW1366" s="165"/>
      <c r="PJX1366" s="165"/>
      <c r="PJY1366" s="165"/>
      <c r="PJZ1366" s="165"/>
      <c r="PKA1366" s="165"/>
      <c r="PKB1366" s="165"/>
      <c r="PKC1366" s="165"/>
      <c r="PKD1366" s="165"/>
      <c r="PKE1366" s="165"/>
      <c r="PKF1366" s="165"/>
      <c r="PKG1366" s="165"/>
      <c r="PKH1366" s="165"/>
      <c r="PKI1366" s="165"/>
      <c r="PKJ1366" s="165"/>
      <c r="PKK1366" s="165"/>
      <c r="PKL1366" s="165"/>
      <c r="PKM1366" s="165"/>
      <c r="PKN1366" s="165"/>
      <c r="PKO1366" s="165"/>
      <c r="PKP1366" s="165"/>
      <c r="PKQ1366" s="165"/>
      <c r="PKR1366" s="165"/>
      <c r="PKS1366" s="165"/>
      <c r="PKT1366" s="165"/>
      <c r="PKU1366" s="165"/>
      <c r="PKV1366" s="165"/>
      <c r="PKW1366" s="165"/>
      <c r="PKX1366" s="165"/>
      <c r="PKY1366" s="165"/>
      <c r="PKZ1366" s="165"/>
      <c r="PLA1366" s="165"/>
      <c r="PLB1366" s="165"/>
      <c r="PLC1366" s="165"/>
      <c r="PLD1366" s="165"/>
      <c r="PLE1366" s="165"/>
      <c r="PLF1366" s="165"/>
      <c r="PLG1366" s="165"/>
      <c r="PLH1366" s="165"/>
      <c r="PLI1366" s="165"/>
      <c r="PLJ1366" s="165"/>
      <c r="PLK1366" s="165"/>
      <c r="PLL1366" s="165"/>
      <c r="PLM1366" s="165"/>
      <c r="PLN1366" s="165"/>
      <c r="PLO1366" s="165"/>
      <c r="PLP1366" s="165"/>
      <c r="PLQ1366" s="165"/>
      <c r="PLR1366" s="165"/>
      <c r="PLS1366" s="165"/>
      <c r="PLT1366" s="165"/>
      <c r="PLU1366" s="165"/>
      <c r="PLV1366" s="165"/>
      <c r="PLW1366" s="165"/>
      <c r="PLX1366" s="165"/>
      <c r="PLY1366" s="165"/>
      <c r="PLZ1366" s="165"/>
      <c r="PMA1366" s="165"/>
      <c r="PMB1366" s="165"/>
      <c r="PMC1366" s="165"/>
      <c r="PMD1366" s="165"/>
      <c r="PME1366" s="165"/>
      <c r="PMF1366" s="165"/>
      <c r="PMG1366" s="165"/>
      <c r="PMH1366" s="165"/>
      <c r="PMI1366" s="165"/>
      <c r="PMJ1366" s="165"/>
      <c r="PMK1366" s="165"/>
      <c r="PML1366" s="165"/>
      <c r="PMM1366" s="165"/>
      <c r="PMN1366" s="165"/>
      <c r="PMO1366" s="165"/>
      <c r="PMP1366" s="165"/>
      <c r="PMQ1366" s="165"/>
      <c r="PMR1366" s="165"/>
      <c r="PMS1366" s="165"/>
      <c r="PMT1366" s="165"/>
      <c r="PMU1366" s="165"/>
      <c r="PMV1366" s="165"/>
      <c r="PMW1366" s="165"/>
      <c r="PMX1366" s="165"/>
      <c r="PMY1366" s="165"/>
      <c r="PMZ1366" s="165"/>
      <c r="PNA1366" s="165"/>
      <c r="PNB1366" s="165"/>
      <c r="PNC1366" s="165"/>
      <c r="PND1366" s="165"/>
      <c r="PNE1366" s="165"/>
      <c r="PNF1366" s="165"/>
      <c r="PNG1366" s="165"/>
      <c r="PNH1366" s="165"/>
      <c r="PNI1366" s="165"/>
      <c r="PNJ1366" s="165"/>
      <c r="PNK1366" s="165"/>
      <c r="PNL1366" s="165"/>
      <c r="PNM1366" s="165"/>
      <c r="PNN1366" s="165"/>
      <c r="PNO1366" s="165"/>
      <c r="PNP1366" s="165"/>
      <c r="PNQ1366" s="165"/>
      <c r="PNR1366" s="165"/>
      <c r="PNS1366" s="165"/>
      <c r="PNT1366" s="165"/>
      <c r="PNU1366" s="165"/>
      <c r="PNV1366" s="165"/>
      <c r="PNW1366" s="165"/>
      <c r="PNX1366" s="165"/>
      <c r="PNY1366" s="165"/>
      <c r="PNZ1366" s="165"/>
      <c r="POA1366" s="165"/>
      <c r="POB1366" s="165"/>
      <c r="POC1366" s="165"/>
      <c r="POD1366" s="165"/>
      <c r="POE1366" s="165"/>
      <c r="POF1366" s="165"/>
      <c r="POG1366" s="165"/>
      <c r="POH1366" s="165"/>
      <c r="POI1366" s="165"/>
      <c r="POJ1366" s="165"/>
      <c r="POK1366" s="165"/>
      <c r="POL1366" s="165"/>
      <c r="POM1366" s="165"/>
      <c r="PON1366" s="165"/>
      <c r="POO1366" s="165"/>
      <c r="POP1366" s="165"/>
      <c r="POQ1366" s="165"/>
      <c r="POR1366" s="165"/>
      <c r="POS1366" s="165"/>
      <c r="POT1366" s="165"/>
      <c r="POU1366" s="165"/>
      <c r="POV1366" s="165"/>
      <c r="POW1366" s="165"/>
      <c r="POX1366" s="165"/>
      <c r="POY1366" s="165"/>
      <c r="POZ1366" s="165"/>
      <c r="PPA1366" s="165"/>
      <c r="PPB1366" s="165"/>
      <c r="PPC1366" s="165"/>
      <c r="PPD1366" s="165"/>
      <c r="PPE1366" s="165"/>
      <c r="PPF1366" s="165"/>
      <c r="PPG1366" s="165"/>
      <c r="PPH1366" s="165"/>
      <c r="PPI1366" s="165"/>
      <c r="PPJ1366" s="165"/>
      <c r="PPK1366" s="165"/>
      <c r="PPL1366" s="165"/>
      <c r="PPM1366" s="165"/>
      <c r="PPN1366" s="165"/>
      <c r="PPO1366" s="165"/>
      <c r="PPP1366" s="165"/>
      <c r="PPQ1366" s="165"/>
      <c r="PPR1366" s="165"/>
      <c r="PPS1366" s="165"/>
      <c r="PPT1366" s="165"/>
      <c r="PPU1366" s="165"/>
      <c r="PPV1366" s="165"/>
      <c r="PPW1366" s="165"/>
      <c r="PPX1366" s="165"/>
      <c r="PPY1366" s="165"/>
      <c r="PPZ1366" s="165"/>
      <c r="PQA1366" s="165"/>
      <c r="PQB1366" s="165"/>
      <c r="PQC1366" s="165"/>
      <c r="PQD1366" s="165"/>
      <c r="PQE1366" s="165"/>
      <c r="PQF1366" s="165"/>
      <c r="PQG1366" s="165"/>
      <c r="PQH1366" s="165"/>
      <c r="PQI1366" s="165"/>
      <c r="PQJ1366" s="165"/>
      <c r="PQK1366" s="165"/>
      <c r="PQL1366" s="165"/>
      <c r="PQM1366" s="165"/>
      <c r="PQN1366" s="165"/>
      <c r="PQO1366" s="165"/>
      <c r="PQP1366" s="165"/>
      <c r="PQQ1366" s="165"/>
      <c r="PQR1366" s="165"/>
      <c r="PQS1366" s="165"/>
      <c r="PQT1366" s="165"/>
      <c r="PQU1366" s="165"/>
      <c r="PQV1366" s="165"/>
      <c r="PQW1366" s="165"/>
      <c r="PQX1366" s="165"/>
      <c r="PQY1366" s="165"/>
      <c r="PQZ1366" s="165"/>
      <c r="PRA1366" s="165"/>
      <c r="PRB1366" s="165"/>
      <c r="PRC1366" s="165"/>
      <c r="PRD1366" s="165"/>
      <c r="PRE1366" s="165"/>
      <c r="PRF1366" s="165"/>
      <c r="PRG1366" s="165"/>
      <c r="PRH1366" s="165"/>
      <c r="PRI1366" s="165"/>
      <c r="PRJ1366" s="165"/>
      <c r="PRK1366" s="165"/>
      <c r="PRL1366" s="165"/>
      <c r="PRM1366" s="165"/>
      <c r="PRN1366" s="165"/>
      <c r="PRO1366" s="165"/>
      <c r="PRP1366" s="165"/>
      <c r="PRQ1366" s="165"/>
      <c r="PRR1366" s="165"/>
      <c r="PRS1366" s="165"/>
      <c r="PRT1366" s="165"/>
      <c r="PRU1366" s="165"/>
      <c r="PRV1366" s="165"/>
      <c r="PRW1366" s="165"/>
      <c r="PRX1366" s="165"/>
      <c r="PRY1366" s="165"/>
      <c r="PRZ1366" s="165"/>
      <c r="PSA1366" s="165"/>
      <c r="PSB1366" s="165"/>
      <c r="PSC1366" s="165"/>
      <c r="PSD1366" s="165"/>
      <c r="PSE1366" s="165"/>
      <c r="PSF1366" s="165"/>
      <c r="PSG1366" s="165"/>
      <c r="PSH1366" s="165"/>
      <c r="PSI1366" s="165"/>
      <c r="PSJ1366" s="165"/>
      <c r="PSK1366" s="165"/>
      <c r="PSL1366" s="165"/>
      <c r="PSM1366" s="165"/>
      <c r="PSN1366" s="165"/>
      <c r="PSO1366" s="165"/>
      <c r="PSP1366" s="165"/>
      <c r="PSQ1366" s="165"/>
      <c r="PSR1366" s="165"/>
      <c r="PSS1366" s="165"/>
      <c r="PST1366" s="165"/>
      <c r="PSU1366" s="165"/>
      <c r="PSV1366" s="165"/>
      <c r="PSW1366" s="165"/>
      <c r="PSX1366" s="165"/>
      <c r="PSY1366" s="165"/>
      <c r="PSZ1366" s="165"/>
      <c r="PTA1366" s="165"/>
      <c r="PTB1366" s="165"/>
      <c r="PTC1366" s="165"/>
      <c r="PTD1366" s="165"/>
      <c r="PTE1366" s="165"/>
      <c r="PTF1366" s="165"/>
      <c r="PTG1366" s="165"/>
      <c r="PTH1366" s="165"/>
      <c r="PTI1366" s="165"/>
      <c r="PTJ1366" s="165"/>
      <c r="PTK1366" s="165"/>
      <c r="PTL1366" s="165"/>
      <c r="PTM1366" s="165"/>
      <c r="PTN1366" s="165"/>
      <c r="PTO1366" s="165"/>
      <c r="PTP1366" s="165"/>
      <c r="PTQ1366" s="165"/>
      <c r="PTR1366" s="165"/>
      <c r="PTS1366" s="165"/>
      <c r="PTT1366" s="165"/>
      <c r="PTU1366" s="165"/>
      <c r="PTV1366" s="165"/>
      <c r="PTW1366" s="165"/>
      <c r="PTX1366" s="165"/>
      <c r="PTY1366" s="165"/>
      <c r="PTZ1366" s="165"/>
      <c r="PUA1366" s="165"/>
      <c r="PUB1366" s="165"/>
      <c r="PUC1366" s="165"/>
      <c r="PUD1366" s="165"/>
      <c r="PUE1366" s="165"/>
      <c r="PUF1366" s="165"/>
      <c r="PUG1366" s="165"/>
      <c r="PUH1366" s="165"/>
      <c r="PUI1366" s="165"/>
      <c r="PUJ1366" s="165"/>
      <c r="PUK1366" s="165"/>
      <c r="PUL1366" s="165"/>
      <c r="PUM1366" s="165"/>
      <c r="PUN1366" s="165"/>
      <c r="PUO1366" s="165"/>
      <c r="PUP1366" s="165"/>
      <c r="PUQ1366" s="165"/>
      <c r="PUR1366" s="165"/>
      <c r="PUS1366" s="165"/>
      <c r="PUT1366" s="165"/>
      <c r="PUU1366" s="165"/>
      <c r="PUV1366" s="165"/>
      <c r="PUW1366" s="165"/>
      <c r="PUX1366" s="165"/>
      <c r="PUY1366" s="165"/>
      <c r="PUZ1366" s="165"/>
      <c r="PVA1366" s="165"/>
      <c r="PVB1366" s="165"/>
      <c r="PVC1366" s="165"/>
      <c r="PVD1366" s="165"/>
      <c r="PVE1366" s="165"/>
      <c r="PVF1366" s="165"/>
      <c r="PVG1366" s="165"/>
      <c r="PVH1366" s="165"/>
      <c r="PVI1366" s="165"/>
      <c r="PVJ1366" s="165"/>
      <c r="PVK1366" s="165"/>
      <c r="PVL1366" s="165"/>
      <c r="PVM1366" s="165"/>
      <c r="PVN1366" s="165"/>
      <c r="PVO1366" s="165"/>
      <c r="PVP1366" s="165"/>
      <c r="PVQ1366" s="165"/>
      <c r="PVR1366" s="165"/>
      <c r="PVS1366" s="165"/>
      <c r="PVT1366" s="165"/>
      <c r="PVU1366" s="165"/>
      <c r="PVV1366" s="165"/>
      <c r="PVW1366" s="165"/>
      <c r="PVX1366" s="165"/>
      <c r="PVY1366" s="165"/>
      <c r="PVZ1366" s="165"/>
      <c r="PWA1366" s="165"/>
      <c r="PWB1366" s="165"/>
      <c r="PWC1366" s="165"/>
      <c r="PWD1366" s="165"/>
      <c r="PWE1366" s="165"/>
      <c r="PWF1366" s="165"/>
      <c r="PWG1366" s="165"/>
      <c r="PWH1366" s="165"/>
      <c r="PWI1366" s="165"/>
      <c r="PWJ1366" s="165"/>
      <c r="PWK1366" s="165"/>
      <c r="PWL1366" s="165"/>
      <c r="PWM1366" s="165"/>
      <c r="PWN1366" s="165"/>
      <c r="PWO1366" s="165"/>
      <c r="PWP1366" s="165"/>
      <c r="PWQ1366" s="165"/>
      <c r="PWR1366" s="165"/>
      <c r="PWS1366" s="165"/>
      <c r="PWT1366" s="165"/>
      <c r="PWU1366" s="165"/>
      <c r="PWV1366" s="165"/>
      <c r="PWW1366" s="165"/>
      <c r="PWX1366" s="165"/>
      <c r="PWY1366" s="165"/>
      <c r="PWZ1366" s="165"/>
      <c r="PXA1366" s="165"/>
      <c r="PXB1366" s="165"/>
      <c r="PXC1366" s="165"/>
      <c r="PXD1366" s="165"/>
      <c r="PXE1366" s="165"/>
      <c r="PXF1366" s="165"/>
      <c r="PXG1366" s="165"/>
      <c r="PXH1366" s="165"/>
      <c r="PXI1366" s="165"/>
      <c r="PXJ1366" s="165"/>
      <c r="PXK1366" s="165"/>
      <c r="PXL1366" s="165"/>
      <c r="PXM1366" s="165"/>
      <c r="PXN1366" s="165"/>
      <c r="PXO1366" s="165"/>
      <c r="PXP1366" s="165"/>
      <c r="PXQ1366" s="165"/>
      <c r="PXR1366" s="165"/>
      <c r="PXS1366" s="165"/>
      <c r="PXT1366" s="165"/>
      <c r="PXU1366" s="165"/>
      <c r="PXV1366" s="165"/>
      <c r="PXW1366" s="165"/>
      <c r="PXX1366" s="165"/>
      <c r="PXY1366" s="165"/>
      <c r="PXZ1366" s="165"/>
      <c r="PYA1366" s="165"/>
      <c r="PYB1366" s="165"/>
      <c r="PYC1366" s="165"/>
      <c r="PYD1366" s="165"/>
      <c r="PYE1366" s="165"/>
      <c r="PYF1366" s="165"/>
      <c r="PYG1366" s="165"/>
      <c r="PYH1366" s="165"/>
      <c r="PYI1366" s="165"/>
      <c r="PYJ1366" s="165"/>
      <c r="PYK1366" s="165"/>
      <c r="PYL1366" s="165"/>
      <c r="PYM1366" s="165"/>
      <c r="PYN1366" s="165"/>
      <c r="PYO1366" s="165"/>
      <c r="PYP1366" s="165"/>
      <c r="PYQ1366" s="165"/>
      <c r="PYR1366" s="165"/>
      <c r="PYS1366" s="165"/>
      <c r="PYT1366" s="165"/>
      <c r="PYU1366" s="165"/>
      <c r="PYV1366" s="165"/>
      <c r="PYW1366" s="165"/>
      <c r="PYX1366" s="165"/>
      <c r="PYY1366" s="165"/>
      <c r="PYZ1366" s="165"/>
      <c r="PZA1366" s="165"/>
      <c r="PZB1366" s="165"/>
      <c r="PZC1366" s="165"/>
      <c r="PZD1366" s="165"/>
      <c r="PZE1366" s="165"/>
      <c r="PZF1366" s="165"/>
      <c r="PZG1366" s="165"/>
      <c r="PZH1366" s="165"/>
      <c r="PZI1366" s="165"/>
      <c r="PZJ1366" s="165"/>
      <c r="PZK1366" s="165"/>
      <c r="PZL1366" s="165"/>
      <c r="PZM1366" s="165"/>
      <c r="PZN1366" s="165"/>
      <c r="PZO1366" s="165"/>
      <c r="PZP1366" s="165"/>
      <c r="PZQ1366" s="165"/>
      <c r="PZR1366" s="165"/>
      <c r="PZS1366" s="165"/>
      <c r="PZT1366" s="165"/>
      <c r="PZU1366" s="165"/>
      <c r="PZV1366" s="165"/>
      <c r="PZW1366" s="165"/>
      <c r="PZX1366" s="165"/>
      <c r="PZY1366" s="165"/>
      <c r="PZZ1366" s="165"/>
      <c r="QAA1366" s="165"/>
      <c r="QAB1366" s="165"/>
      <c r="QAC1366" s="165"/>
      <c r="QAD1366" s="165"/>
      <c r="QAE1366" s="165"/>
      <c r="QAF1366" s="165"/>
      <c r="QAG1366" s="165"/>
      <c r="QAH1366" s="165"/>
      <c r="QAI1366" s="165"/>
      <c r="QAJ1366" s="165"/>
      <c r="QAK1366" s="165"/>
      <c r="QAL1366" s="165"/>
      <c r="QAM1366" s="165"/>
      <c r="QAN1366" s="165"/>
      <c r="QAO1366" s="165"/>
      <c r="QAP1366" s="165"/>
      <c r="QAQ1366" s="165"/>
      <c r="QAR1366" s="165"/>
      <c r="QAS1366" s="165"/>
      <c r="QAT1366" s="165"/>
      <c r="QAU1366" s="165"/>
      <c r="QAV1366" s="165"/>
      <c r="QAW1366" s="165"/>
      <c r="QAX1366" s="165"/>
      <c r="QAY1366" s="165"/>
      <c r="QAZ1366" s="165"/>
      <c r="QBA1366" s="165"/>
      <c r="QBB1366" s="165"/>
      <c r="QBC1366" s="165"/>
      <c r="QBD1366" s="165"/>
      <c r="QBE1366" s="165"/>
      <c r="QBF1366" s="165"/>
      <c r="QBG1366" s="165"/>
      <c r="QBH1366" s="165"/>
      <c r="QBI1366" s="165"/>
      <c r="QBJ1366" s="165"/>
      <c r="QBK1366" s="165"/>
      <c r="QBL1366" s="165"/>
      <c r="QBM1366" s="165"/>
      <c r="QBN1366" s="165"/>
      <c r="QBO1366" s="165"/>
      <c r="QBP1366" s="165"/>
      <c r="QBQ1366" s="165"/>
      <c r="QBR1366" s="165"/>
      <c r="QBS1366" s="165"/>
      <c r="QBT1366" s="165"/>
      <c r="QBU1366" s="165"/>
      <c r="QBV1366" s="165"/>
      <c r="QBW1366" s="165"/>
      <c r="QBX1366" s="165"/>
      <c r="QBY1366" s="165"/>
      <c r="QBZ1366" s="165"/>
      <c r="QCA1366" s="165"/>
      <c r="QCB1366" s="165"/>
      <c r="QCC1366" s="165"/>
      <c r="QCD1366" s="165"/>
      <c r="QCE1366" s="165"/>
      <c r="QCF1366" s="165"/>
      <c r="QCG1366" s="165"/>
      <c r="QCH1366" s="165"/>
      <c r="QCI1366" s="165"/>
      <c r="QCJ1366" s="165"/>
      <c r="QCK1366" s="165"/>
      <c r="QCL1366" s="165"/>
      <c r="QCM1366" s="165"/>
      <c r="QCN1366" s="165"/>
      <c r="QCO1366" s="165"/>
      <c r="QCP1366" s="165"/>
      <c r="QCQ1366" s="165"/>
      <c r="QCR1366" s="165"/>
      <c r="QCS1366" s="165"/>
      <c r="QCT1366" s="165"/>
      <c r="QCU1366" s="165"/>
      <c r="QCV1366" s="165"/>
      <c r="QCW1366" s="165"/>
      <c r="QCX1366" s="165"/>
      <c r="QCY1366" s="165"/>
      <c r="QCZ1366" s="165"/>
      <c r="QDA1366" s="165"/>
      <c r="QDB1366" s="165"/>
      <c r="QDC1366" s="165"/>
      <c r="QDD1366" s="165"/>
      <c r="QDE1366" s="165"/>
      <c r="QDF1366" s="165"/>
      <c r="QDG1366" s="165"/>
      <c r="QDH1366" s="165"/>
      <c r="QDI1366" s="165"/>
      <c r="QDJ1366" s="165"/>
      <c r="QDK1366" s="165"/>
      <c r="QDL1366" s="165"/>
      <c r="QDM1366" s="165"/>
      <c r="QDN1366" s="165"/>
      <c r="QDO1366" s="165"/>
      <c r="QDP1366" s="165"/>
      <c r="QDQ1366" s="165"/>
      <c r="QDR1366" s="165"/>
      <c r="QDS1366" s="165"/>
      <c r="QDT1366" s="165"/>
      <c r="QDU1366" s="165"/>
      <c r="QDV1366" s="165"/>
      <c r="QDW1366" s="165"/>
      <c r="QDX1366" s="165"/>
      <c r="QDY1366" s="165"/>
      <c r="QDZ1366" s="165"/>
      <c r="QEA1366" s="165"/>
      <c r="QEB1366" s="165"/>
      <c r="QEC1366" s="165"/>
      <c r="QED1366" s="165"/>
      <c r="QEE1366" s="165"/>
      <c r="QEF1366" s="165"/>
      <c r="QEG1366" s="165"/>
      <c r="QEH1366" s="165"/>
      <c r="QEI1366" s="165"/>
      <c r="QEJ1366" s="165"/>
      <c r="QEK1366" s="165"/>
      <c r="QEL1366" s="165"/>
      <c r="QEM1366" s="165"/>
      <c r="QEN1366" s="165"/>
      <c r="QEO1366" s="165"/>
      <c r="QEP1366" s="165"/>
      <c r="QEQ1366" s="165"/>
      <c r="QER1366" s="165"/>
      <c r="QES1366" s="165"/>
      <c r="QET1366" s="165"/>
      <c r="QEU1366" s="165"/>
      <c r="QEV1366" s="165"/>
      <c r="QEW1366" s="165"/>
      <c r="QEX1366" s="165"/>
      <c r="QEY1366" s="165"/>
      <c r="QEZ1366" s="165"/>
      <c r="QFA1366" s="165"/>
      <c r="QFB1366" s="165"/>
      <c r="QFC1366" s="165"/>
      <c r="QFD1366" s="165"/>
      <c r="QFE1366" s="165"/>
      <c r="QFF1366" s="165"/>
      <c r="QFG1366" s="165"/>
      <c r="QFH1366" s="165"/>
      <c r="QFI1366" s="165"/>
      <c r="QFJ1366" s="165"/>
      <c r="QFK1366" s="165"/>
      <c r="QFL1366" s="165"/>
      <c r="QFM1366" s="165"/>
      <c r="QFN1366" s="165"/>
      <c r="QFO1366" s="165"/>
      <c r="QFP1366" s="165"/>
      <c r="QFQ1366" s="165"/>
      <c r="QFR1366" s="165"/>
      <c r="QFS1366" s="165"/>
      <c r="QFT1366" s="165"/>
      <c r="QFU1366" s="165"/>
      <c r="QFV1366" s="165"/>
      <c r="QFW1366" s="165"/>
      <c r="QFX1366" s="165"/>
      <c r="QFY1366" s="165"/>
      <c r="QFZ1366" s="165"/>
      <c r="QGA1366" s="165"/>
      <c r="QGB1366" s="165"/>
      <c r="QGC1366" s="165"/>
      <c r="QGD1366" s="165"/>
      <c r="QGE1366" s="165"/>
      <c r="QGF1366" s="165"/>
      <c r="QGG1366" s="165"/>
      <c r="QGH1366" s="165"/>
      <c r="QGI1366" s="165"/>
      <c r="QGJ1366" s="165"/>
      <c r="QGK1366" s="165"/>
      <c r="QGL1366" s="165"/>
      <c r="QGM1366" s="165"/>
      <c r="QGN1366" s="165"/>
      <c r="QGO1366" s="165"/>
      <c r="QGP1366" s="165"/>
      <c r="QGQ1366" s="165"/>
      <c r="QGR1366" s="165"/>
      <c r="QGS1366" s="165"/>
      <c r="QGT1366" s="165"/>
      <c r="QGU1366" s="165"/>
      <c r="QGV1366" s="165"/>
      <c r="QGW1366" s="165"/>
      <c r="QGX1366" s="165"/>
      <c r="QGY1366" s="165"/>
      <c r="QGZ1366" s="165"/>
      <c r="QHA1366" s="165"/>
      <c r="QHB1366" s="165"/>
      <c r="QHC1366" s="165"/>
      <c r="QHD1366" s="165"/>
      <c r="QHE1366" s="165"/>
      <c r="QHF1366" s="165"/>
      <c r="QHG1366" s="165"/>
      <c r="QHH1366" s="165"/>
      <c r="QHI1366" s="165"/>
      <c r="QHJ1366" s="165"/>
      <c r="QHK1366" s="165"/>
      <c r="QHL1366" s="165"/>
      <c r="QHM1366" s="165"/>
      <c r="QHN1366" s="165"/>
      <c r="QHO1366" s="165"/>
      <c r="QHP1366" s="165"/>
      <c r="QHQ1366" s="165"/>
      <c r="QHR1366" s="165"/>
      <c r="QHS1366" s="165"/>
      <c r="QHT1366" s="165"/>
      <c r="QHU1366" s="165"/>
      <c r="QHV1366" s="165"/>
      <c r="QHW1366" s="165"/>
      <c r="QHX1366" s="165"/>
      <c r="QHY1366" s="165"/>
      <c r="QHZ1366" s="165"/>
      <c r="QIA1366" s="165"/>
      <c r="QIB1366" s="165"/>
      <c r="QIC1366" s="165"/>
      <c r="QID1366" s="165"/>
      <c r="QIE1366" s="165"/>
      <c r="QIF1366" s="165"/>
      <c r="QIG1366" s="165"/>
      <c r="QIH1366" s="165"/>
      <c r="QII1366" s="165"/>
      <c r="QIJ1366" s="165"/>
      <c r="QIK1366" s="165"/>
      <c r="QIL1366" s="165"/>
      <c r="QIM1366" s="165"/>
      <c r="QIN1366" s="165"/>
      <c r="QIO1366" s="165"/>
      <c r="QIP1366" s="165"/>
      <c r="QIQ1366" s="165"/>
      <c r="QIR1366" s="165"/>
      <c r="QIS1366" s="165"/>
      <c r="QIT1366" s="165"/>
      <c r="QIU1366" s="165"/>
      <c r="QIV1366" s="165"/>
      <c r="QIW1366" s="165"/>
      <c r="QIX1366" s="165"/>
      <c r="QIY1366" s="165"/>
      <c r="QIZ1366" s="165"/>
      <c r="QJA1366" s="165"/>
      <c r="QJB1366" s="165"/>
      <c r="QJC1366" s="165"/>
      <c r="QJD1366" s="165"/>
      <c r="QJE1366" s="165"/>
      <c r="QJF1366" s="165"/>
      <c r="QJG1366" s="165"/>
      <c r="QJH1366" s="165"/>
      <c r="QJI1366" s="165"/>
      <c r="QJJ1366" s="165"/>
      <c r="QJK1366" s="165"/>
      <c r="QJL1366" s="165"/>
      <c r="QJM1366" s="165"/>
      <c r="QJN1366" s="165"/>
      <c r="QJO1366" s="165"/>
      <c r="QJP1366" s="165"/>
      <c r="QJQ1366" s="165"/>
      <c r="QJR1366" s="165"/>
      <c r="QJS1366" s="165"/>
      <c r="QJT1366" s="165"/>
      <c r="QJU1366" s="165"/>
      <c r="QJV1366" s="165"/>
      <c r="QJW1366" s="165"/>
      <c r="QJX1366" s="165"/>
      <c r="QJY1366" s="165"/>
      <c r="QJZ1366" s="165"/>
      <c r="QKA1366" s="165"/>
      <c r="QKB1366" s="165"/>
      <c r="QKC1366" s="165"/>
      <c r="QKD1366" s="165"/>
      <c r="QKE1366" s="165"/>
      <c r="QKF1366" s="165"/>
      <c r="QKG1366" s="165"/>
      <c r="QKH1366" s="165"/>
      <c r="QKI1366" s="165"/>
      <c r="QKJ1366" s="165"/>
      <c r="QKK1366" s="165"/>
      <c r="QKL1366" s="165"/>
      <c r="QKM1366" s="165"/>
      <c r="QKN1366" s="165"/>
      <c r="QKO1366" s="165"/>
      <c r="QKP1366" s="165"/>
      <c r="QKQ1366" s="165"/>
      <c r="QKR1366" s="165"/>
      <c r="QKS1366" s="165"/>
      <c r="QKT1366" s="165"/>
      <c r="QKU1366" s="165"/>
      <c r="QKV1366" s="165"/>
      <c r="QKW1366" s="165"/>
      <c r="QKX1366" s="165"/>
      <c r="QKY1366" s="165"/>
      <c r="QKZ1366" s="165"/>
      <c r="QLA1366" s="165"/>
      <c r="QLB1366" s="165"/>
      <c r="QLC1366" s="165"/>
      <c r="QLD1366" s="165"/>
      <c r="QLE1366" s="165"/>
      <c r="QLF1366" s="165"/>
      <c r="QLG1366" s="165"/>
      <c r="QLH1366" s="165"/>
      <c r="QLI1366" s="165"/>
      <c r="QLJ1366" s="165"/>
      <c r="QLK1366" s="165"/>
      <c r="QLL1366" s="165"/>
      <c r="QLM1366" s="165"/>
      <c r="QLN1366" s="165"/>
      <c r="QLO1366" s="165"/>
      <c r="QLP1366" s="165"/>
      <c r="QLQ1366" s="165"/>
      <c r="QLR1366" s="165"/>
      <c r="QLS1366" s="165"/>
      <c r="QLT1366" s="165"/>
      <c r="QLU1366" s="165"/>
      <c r="QLV1366" s="165"/>
      <c r="QLW1366" s="165"/>
      <c r="QLX1366" s="165"/>
      <c r="QLY1366" s="165"/>
      <c r="QLZ1366" s="165"/>
      <c r="QMA1366" s="165"/>
      <c r="QMB1366" s="165"/>
      <c r="QMC1366" s="165"/>
      <c r="QMD1366" s="165"/>
      <c r="QME1366" s="165"/>
      <c r="QMF1366" s="165"/>
      <c r="QMG1366" s="165"/>
      <c r="QMH1366" s="165"/>
      <c r="QMI1366" s="165"/>
      <c r="QMJ1366" s="165"/>
      <c r="QMK1366" s="165"/>
      <c r="QML1366" s="165"/>
      <c r="QMM1366" s="165"/>
      <c r="QMN1366" s="165"/>
      <c r="QMO1366" s="165"/>
      <c r="QMP1366" s="165"/>
      <c r="QMQ1366" s="165"/>
      <c r="QMR1366" s="165"/>
      <c r="QMS1366" s="165"/>
      <c r="QMT1366" s="165"/>
      <c r="QMU1366" s="165"/>
      <c r="QMV1366" s="165"/>
      <c r="QMW1366" s="165"/>
      <c r="QMX1366" s="165"/>
      <c r="QMY1366" s="165"/>
      <c r="QMZ1366" s="165"/>
      <c r="QNA1366" s="165"/>
      <c r="QNB1366" s="165"/>
      <c r="QNC1366" s="165"/>
      <c r="QND1366" s="165"/>
      <c r="QNE1366" s="165"/>
      <c r="QNF1366" s="165"/>
      <c r="QNG1366" s="165"/>
      <c r="QNH1366" s="165"/>
      <c r="QNI1366" s="165"/>
      <c r="QNJ1366" s="165"/>
      <c r="QNK1366" s="165"/>
      <c r="QNL1366" s="165"/>
      <c r="QNM1366" s="165"/>
      <c r="QNN1366" s="165"/>
      <c r="QNO1366" s="165"/>
      <c r="QNP1366" s="165"/>
      <c r="QNQ1366" s="165"/>
      <c r="QNR1366" s="165"/>
      <c r="QNS1366" s="165"/>
      <c r="QNT1366" s="165"/>
      <c r="QNU1366" s="165"/>
      <c r="QNV1366" s="165"/>
      <c r="QNW1366" s="165"/>
      <c r="QNX1366" s="165"/>
      <c r="QNY1366" s="165"/>
      <c r="QNZ1366" s="165"/>
      <c r="QOA1366" s="165"/>
      <c r="QOB1366" s="165"/>
      <c r="QOC1366" s="165"/>
      <c r="QOD1366" s="165"/>
      <c r="QOE1366" s="165"/>
      <c r="QOF1366" s="165"/>
      <c r="QOG1366" s="165"/>
      <c r="QOH1366" s="165"/>
      <c r="QOI1366" s="165"/>
      <c r="QOJ1366" s="165"/>
      <c r="QOK1366" s="165"/>
      <c r="QOL1366" s="165"/>
      <c r="QOM1366" s="165"/>
      <c r="QON1366" s="165"/>
      <c r="QOO1366" s="165"/>
      <c r="QOP1366" s="165"/>
      <c r="QOQ1366" s="165"/>
      <c r="QOR1366" s="165"/>
      <c r="QOS1366" s="165"/>
      <c r="QOT1366" s="165"/>
      <c r="QOU1366" s="165"/>
      <c r="QOV1366" s="165"/>
      <c r="QOW1366" s="165"/>
      <c r="QOX1366" s="165"/>
      <c r="QOY1366" s="165"/>
      <c r="QOZ1366" s="165"/>
      <c r="QPA1366" s="165"/>
      <c r="QPB1366" s="165"/>
      <c r="QPC1366" s="165"/>
      <c r="QPD1366" s="165"/>
      <c r="QPE1366" s="165"/>
      <c r="QPF1366" s="165"/>
      <c r="QPG1366" s="165"/>
      <c r="QPH1366" s="165"/>
      <c r="QPI1366" s="165"/>
      <c r="QPJ1366" s="165"/>
      <c r="QPK1366" s="165"/>
      <c r="QPL1366" s="165"/>
      <c r="QPM1366" s="165"/>
      <c r="QPN1366" s="165"/>
      <c r="QPO1366" s="165"/>
      <c r="QPP1366" s="165"/>
      <c r="QPQ1366" s="165"/>
      <c r="QPR1366" s="165"/>
      <c r="QPS1366" s="165"/>
      <c r="QPT1366" s="165"/>
      <c r="QPU1366" s="165"/>
      <c r="QPV1366" s="165"/>
      <c r="QPW1366" s="165"/>
      <c r="QPX1366" s="165"/>
      <c r="QPY1366" s="165"/>
      <c r="QPZ1366" s="165"/>
      <c r="QQA1366" s="165"/>
      <c r="QQB1366" s="165"/>
      <c r="QQC1366" s="165"/>
      <c r="QQD1366" s="165"/>
      <c r="QQE1366" s="165"/>
      <c r="QQF1366" s="165"/>
      <c r="QQG1366" s="165"/>
      <c r="QQH1366" s="165"/>
      <c r="QQI1366" s="165"/>
      <c r="QQJ1366" s="165"/>
      <c r="QQK1366" s="165"/>
      <c r="QQL1366" s="165"/>
      <c r="QQM1366" s="165"/>
      <c r="QQN1366" s="165"/>
      <c r="QQO1366" s="165"/>
      <c r="QQP1366" s="165"/>
      <c r="QQQ1366" s="165"/>
      <c r="QQR1366" s="165"/>
      <c r="QQS1366" s="165"/>
      <c r="QQT1366" s="165"/>
      <c r="QQU1366" s="165"/>
      <c r="QQV1366" s="165"/>
      <c r="QQW1366" s="165"/>
      <c r="QQX1366" s="165"/>
      <c r="QQY1366" s="165"/>
      <c r="QQZ1366" s="165"/>
      <c r="QRA1366" s="165"/>
      <c r="QRB1366" s="165"/>
      <c r="QRC1366" s="165"/>
      <c r="QRD1366" s="165"/>
      <c r="QRE1366" s="165"/>
      <c r="QRF1366" s="165"/>
      <c r="QRG1366" s="165"/>
      <c r="QRH1366" s="165"/>
      <c r="QRI1366" s="165"/>
      <c r="QRJ1366" s="165"/>
      <c r="QRK1366" s="165"/>
      <c r="QRL1366" s="165"/>
      <c r="QRM1366" s="165"/>
      <c r="QRN1366" s="165"/>
      <c r="QRO1366" s="165"/>
      <c r="QRP1366" s="165"/>
      <c r="QRQ1366" s="165"/>
      <c r="QRR1366" s="165"/>
      <c r="QRS1366" s="165"/>
      <c r="QRT1366" s="165"/>
      <c r="QRU1366" s="165"/>
      <c r="QRV1366" s="165"/>
      <c r="QRW1366" s="165"/>
      <c r="QRX1366" s="165"/>
      <c r="QRY1366" s="165"/>
      <c r="QRZ1366" s="165"/>
      <c r="QSA1366" s="165"/>
      <c r="QSB1366" s="165"/>
      <c r="QSC1366" s="165"/>
      <c r="QSD1366" s="165"/>
      <c r="QSE1366" s="165"/>
      <c r="QSF1366" s="165"/>
      <c r="QSG1366" s="165"/>
      <c r="QSH1366" s="165"/>
      <c r="QSI1366" s="165"/>
      <c r="QSJ1366" s="165"/>
      <c r="QSK1366" s="165"/>
      <c r="QSL1366" s="165"/>
      <c r="QSM1366" s="165"/>
      <c r="QSN1366" s="165"/>
      <c r="QSO1366" s="165"/>
      <c r="QSP1366" s="165"/>
      <c r="QSQ1366" s="165"/>
      <c r="QSR1366" s="165"/>
      <c r="QSS1366" s="165"/>
      <c r="QST1366" s="165"/>
      <c r="QSU1366" s="165"/>
      <c r="QSV1366" s="165"/>
      <c r="QSW1366" s="165"/>
      <c r="QSX1366" s="165"/>
      <c r="QSY1366" s="165"/>
      <c r="QSZ1366" s="165"/>
      <c r="QTA1366" s="165"/>
      <c r="QTB1366" s="165"/>
      <c r="QTC1366" s="165"/>
      <c r="QTD1366" s="165"/>
      <c r="QTE1366" s="165"/>
      <c r="QTF1366" s="165"/>
      <c r="QTG1366" s="165"/>
      <c r="QTH1366" s="165"/>
      <c r="QTI1366" s="165"/>
      <c r="QTJ1366" s="165"/>
      <c r="QTK1366" s="165"/>
      <c r="QTL1366" s="165"/>
      <c r="QTM1366" s="165"/>
      <c r="QTN1366" s="165"/>
      <c r="QTO1366" s="165"/>
      <c r="QTP1366" s="165"/>
      <c r="QTQ1366" s="165"/>
      <c r="QTR1366" s="165"/>
      <c r="QTS1366" s="165"/>
      <c r="QTT1366" s="165"/>
      <c r="QTU1366" s="165"/>
      <c r="QTV1366" s="165"/>
      <c r="QTW1366" s="165"/>
      <c r="QTX1366" s="165"/>
      <c r="QTY1366" s="165"/>
      <c r="QTZ1366" s="165"/>
      <c r="QUA1366" s="165"/>
      <c r="QUB1366" s="165"/>
      <c r="QUC1366" s="165"/>
      <c r="QUD1366" s="165"/>
      <c r="QUE1366" s="165"/>
      <c r="QUF1366" s="165"/>
      <c r="QUG1366" s="165"/>
      <c r="QUH1366" s="165"/>
      <c r="QUI1366" s="165"/>
      <c r="QUJ1366" s="165"/>
      <c r="QUK1366" s="165"/>
      <c r="QUL1366" s="165"/>
      <c r="QUM1366" s="165"/>
      <c r="QUN1366" s="165"/>
      <c r="QUO1366" s="165"/>
      <c r="QUP1366" s="165"/>
      <c r="QUQ1366" s="165"/>
      <c r="QUR1366" s="165"/>
      <c r="QUS1366" s="165"/>
      <c r="QUT1366" s="165"/>
      <c r="QUU1366" s="165"/>
      <c r="QUV1366" s="165"/>
      <c r="QUW1366" s="165"/>
      <c r="QUX1366" s="165"/>
      <c r="QUY1366" s="165"/>
      <c r="QUZ1366" s="165"/>
      <c r="QVA1366" s="165"/>
      <c r="QVB1366" s="165"/>
      <c r="QVC1366" s="165"/>
      <c r="QVD1366" s="165"/>
      <c r="QVE1366" s="165"/>
      <c r="QVF1366" s="165"/>
      <c r="QVG1366" s="165"/>
      <c r="QVH1366" s="165"/>
      <c r="QVI1366" s="165"/>
      <c r="QVJ1366" s="165"/>
      <c r="QVK1366" s="165"/>
      <c r="QVL1366" s="165"/>
      <c r="QVM1366" s="165"/>
      <c r="QVN1366" s="165"/>
      <c r="QVO1366" s="165"/>
      <c r="QVP1366" s="165"/>
      <c r="QVQ1366" s="165"/>
      <c r="QVR1366" s="165"/>
      <c r="QVS1366" s="165"/>
      <c r="QVT1366" s="165"/>
      <c r="QVU1366" s="165"/>
      <c r="QVV1366" s="165"/>
      <c r="QVW1366" s="165"/>
      <c r="QVX1366" s="165"/>
      <c r="QVY1366" s="165"/>
      <c r="QVZ1366" s="165"/>
      <c r="QWA1366" s="165"/>
      <c r="QWB1366" s="165"/>
      <c r="QWC1366" s="165"/>
      <c r="QWD1366" s="165"/>
      <c r="QWE1366" s="165"/>
      <c r="QWF1366" s="165"/>
      <c r="QWG1366" s="165"/>
      <c r="QWH1366" s="165"/>
      <c r="QWI1366" s="165"/>
      <c r="QWJ1366" s="165"/>
      <c r="QWK1366" s="165"/>
      <c r="QWL1366" s="165"/>
      <c r="QWM1366" s="165"/>
      <c r="QWN1366" s="165"/>
      <c r="QWO1366" s="165"/>
      <c r="QWP1366" s="165"/>
      <c r="QWQ1366" s="165"/>
      <c r="QWR1366" s="165"/>
      <c r="QWS1366" s="165"/>
      <c r="QWT1366" s="165"/>
      <c r="QWU1366" s="165"/>
      <c r="QWV1366" s="165"/>
      <c r="QWW1366" s="165"/>
      <c r="QWX1366" s="165"/>
      <c r="QWY1366" s="165"/>
      <c r="QWZ1366" s="165"/>
      <c r="QXA1366" s="165"/>
      <c r="QXB1366" s="165"/>
      <c r="QXC1366" s="165"/>
      <c r="QXD1366" s="165"/>
      <c r="QXE1366" s="165"/>
      <c r="QXF1366" s="165"/>
      <c r="QXG1366" s="165"/>
      <c r="QXH1366" s="165"/>
      <c r="QXI1366" s="165"/>
      <c r="QXJ1366" s="165"/>
      <c r="QXK1366" s="165"/>
      <c r="QXL1366" s="165"/>
      <c r="QXM1366" s="165"/>
      <c r="QXN1366" s="165"/>
      <c r="QXO1366" s="165"/>
      <c r="QXP1366" s="165"/>
      <c r="QXQ1366" s="165"/>
      <c r="QXR1366" s="165"/>
      <c r="QXS1366" s="165"/>
      <c r="QXT1366" s="165"/>
      <c r="QXU1366" s="165"/>
      <c r="QXV1366" s="165"/>
      <c r="QXW1366" s="165"/>
      <c r="QXX1366" s="165"/>
      <c r="QXY1366" s="165"/>
      <c r="QXZ1366" s="165"/>
      <c r="QYA1366" s="165"/>
      <c r="QYB1366" s="165"/>
      <c r="QYC1366" s="165"/>
      <c r="QYD1366" s="165"/>
      <c r="QYE1366" s="165"/>
      <c r="QYF1366" s="165"/>
      <c r="QYG1366" s="165"/>
      <c r="QYH1366" s="165"/>
      <c r="QYI1366" s="165"/>
      <c r="QYJ1366" s="165"/>
      <c r="QYK1366" s="165"/>
      <c r="QYL1366" s="165"/>
      <c r="QYM1366" s="165"/>
      <c r="QYN1366" s="165"/>
      <c r="QYO1366" s="165"/>
      <c r="QYP1366" s="165"/>
      <c r="QYQ1366" s="165"/>
      <c r="QYR1366" s="165"/>
      <c r="QYS1366" s="165"/>
      <c r="QYT1366" s="165"/>
      <c r="QYU1366" s="165"/>
      <c r="QYV1366" s="165"/>
      <c r="QYW1366" s="165"/>
      <c r="QYX1366" s="165"/>
      <c r="QYY1366" s="165"/>
      <c r="QYZ1366" s="165"/>
      <c r="QZA1366" s="165"/>
      <c r="QZB1366" s="165"/>
      <c r="QZC1366" s="165"/>
      <c r="QZD1366" s="165"/>
      <c r="QZE1366" s="165"/>
      <c r="QZF1366" s="165"/>
      <c r="QZG1366" s="165"/>
      <c r="QZH1366" s="165"/>
      <c r="QZI1366" s="165"/>
      <c r="QZJ1366" s="165"/>
      <c r="QZK1366" s="165"/>
      <c r="QZL1366" s="165"/>
      <c r="QZM1366" s="165"/>
      <c r="QZN1366" s="165"/>
      <c r="QZO1366" s="165"/>
      <c r="QZP1366" s="165"/>
      <c r="QZQ1366" s="165"/>
      <c r="QZR1366" s="165"/>
      <c r="QZS1366" s="165"/>
      <c r="QZT1366" s="165"/>
      <c r="QZU1366" s="165"/>
      <c r="QZV1366" s="165"/>
      <c r="QZW1366" s="165"/>
      <c r="QZX1366" s="165"/>
      <c r="QZY1366" s="165"/>
      <c r="QZZ1366" s="165"/>
      <c r="RAA1366" s="165"/>
      <c r="RAB1366" s="165"/>
      <c r="RAC1366" s="165"/>
      <c r="RAD1366" s="165"/>
      <c r="RAE1366" s="165"/>
      <c r="RAF1366" s="165"/>
      <c r="RAG1366" s="165"/>
      <c r="RAH1366" s="165"/>
      <c r="RAI1366" s="165"/>
      <c r="RAJ1366" s="165"/>
      <c r="RAK1366" s="165"/>
      <c r="RAL1366" s="165"/>
      <c r="RAM1366" s="165"/>
      <c r="RAN1366" s="165"/>
      <c r="RAO1366" s="165"/>
      <c r="RAP1366" s="165"/>
      <c r="RAQ1366" s="165"/>
      <c r="RAR1366" s="165"/>
      <c r="RAS1366" s="165"/>
      <c r="RAT1366" s="165"/>
      <c r="RAU1366" s="165"/>
      <c r="RAV1366" s="165"/>
      <c r="RAW1366" s="165"/>
      <c r="RAX1366" s="165"/>
      <c r="RAY1366" s="165"/>
      <c r="RAZ1366" s="165"/>
      <c r="RBA1366" s="165"/>
      <c r="RBB1366" s="165"/>
      <c r="RBC1366" s="165"/>
      <c r="RBD1366" s="165"/>
      <c r="RBE1366" s="165"/>
      <c r="RBF1366" s="165"/>
      <c r="RBG1366" s="165"/>
      <c r="RBH1366" s="165"/>
      <c r="RBI1366" s="165"/>
      <c r="RBJ1366" s="165"/>
      <c r="RBK1366" s="165"/>
      <c r="RBL1366" s="165"/>
      <c r="RBM1366" s="165"/>
      <c r="RBN1366" s="165"/>
      <c r="RBO1366" s="165"/>
      <c r="RBP1366" s="165"/>
      <c r="RBQ1366" s="165"/>
      <c r="RBR1366" s="165"/>
      <c r="RBS1366" s="165"/>
      <c r="RBT1366" s="165"/>
      <c r="RBU1366" s="165"/>
      <c r="RBV1366" s="165"/>
      <c r="RBW1366" s="165"/>
      <c r="RBX1366" s="165"/>
      <c r="RBY1366" s="165"/>
      <c r="RBZ1366" s="165"/>
      <c r="RCA1366" s="165"/>
      <c r="RCB1366" s="165"/>
      <c r="RCC1366" s="165"/>
      <c r="RCD1366" s="165"/>
      <c r="RCE1366" s="165"/>
      <c r="RCF1366" s="165"/>
      <c r="RCG1366" s="165"/>
      <c r="RCH1366" s="165"/>
      <c r="RCI1366" s="165"/>
      <c r="RCJ1366" s="165"/>
      <c r="RCK1366" s="165"/>
      <c r="RCL1366" s="165"/>
      <c r="RCM1366" s="165"/>
      <c r="RCN1366" s="165"/>
      <c r="RCO1366" s="165"/>
      <c r="RCP1366" s="165"/>
      <c r="RCQ1366" s="165"/>
      <c r="RCR1366" s="165"/>
      <c r="RCS1366" s="165"/>
      <c r="RCT1366" s="165"/>
      <c r="RCU1366" s="165"/>
      <c r="RCV1366" s="165"/>
      <c r="RCW1366" s="165"/>
      <c r="RCX1366" s="165"/>
      <c r="RCY1366" s="165"/>
      <c r="RCZ1366" s="165"/>
      <c r="RDA1366" s="165"/>
      <c r="RDB1366" s="165"/>
      <c r="RDC1366" s="165"/>
      <c r="RDD1366" s="165"/>
      <c r="RDE1366" s="165"/>
      <c r="RDF1366" s="165"/>
      <c r="RDG1366" s="165"/>
      <c r="RDH1366" s="165"/>
      <c r="RDI1366" s="165"/>
      <c r="RDJ1366" s="165"/>
      <c r="RDK1366" s="165"/>
      <c r="RDL1366" s="165"/>
      <c r="RDM1366" s="165"/>
      <c r="RDN1366" s="165"/>
      <c r="RDO1366" s="165"/>
      <c r="RDP1366" s="165"/>
      <c r="RDQ1366" s="165"/>
      <c r="RDR1366" s="165"/>
      <c r="RDS1366" s="165"/>
      <c r="RDT1366" s="165"/>
      <c r="RDU1366" s="165"/>
      <c r="RDV1366" s="165"/>
      <c r="RDW1366" s="165"/>
      <c r="RDX1366" s="165"/>
      <c r="RDY1366" s="165"/>
      <c r="RDZ1366" s="165"/>
      <c r="REA1366" s="165"/>
      <c r="REB1366" s="165"/>
      <c r="REC1366" s="165"/>
      <c r="RED1366" s="165"/>
      <c r="REE1366" s="165"/>
      <c r="REF1366" s="165"/>
      <c r="REG1366" s="165"/>
      <c r="REH1366" s="165"/>
      <c r="REI1366" s="165"/>
      <c r="REJ1366" s="165"/>
      <c r="REK1366" s="165"/>
      <c r="REL1366" s="165"/>
      <c r="REM1366" s="165"/>
      <c r="REN1366" s="165"/>
      <c r="REO1366" s="165"/>
      <c r="REP1366" s="165"/>
      <c r="REQ1366" s="165"/>
      <c r="RER1366" s="165"/>
      <c r="RES1366" s="165"/>
      <c r="RET1366" s="165"/>
      <c r="REU1366" s="165"/>
      <c r="REV1366" s="165"/>
      <c r="REW1366" s="165"/>
      <c r="REX1366" s="165"/>
      <c r="REY1366" s="165"/>
      <c r="REZ1366" s="165"/>
      <c r="RFA1366" s="165"/>
      <c r="RFB1366" s="165"/>
      <c r="RFC1366" s="165"/>
      <c r="RFD1366" s="165"/>
      <c r="RFE1366" s="165"/>
      <c r="RFF1366" s="165"/>
      <c r="RFG1366" s="165"/>
      <c r="RFH1366" s="165"/>
      <c r="RFI1366" s="165"/>
      <c r="RFJ1366" s="165"/>
      <c r="RFK1366" s="165"/>
      <c r="RFL1366" s="165"/>
      <c r="RFM1366" s="165"/>
      <c r="RFN1366" s="165"/>
      <c r="RFO1366" s="165"/>
      <c r="RFP1366" s="165"/>
      <c r="RFQ1366" s="165"/>
      <c r="RFR1366" s="165"/>
      <c r="RFS1366" s="165"/>
      <c r="RFT1366" s="165"/>
      <c r="RFU1366" s="165"/>
      <c r="RFV1366" s="165"/>
      <c r="RFW1366" s="165"/>
      <c r="RFX1366" s="165"/>
      <c r="RFY1366" s="165"/>
      <c r="RFZ1366" s="165"/>
      <c r="RGA1366" s="165"/>
      <c r="RGB1366" s="165"/>
      <c r="RGC1366" s="165"/>
      <c r="RGD1366" s="165"/>
      <c r="RGE1366" s="165"/>
      <c r="RGF1366" s="165"/>
      <c r="RGG1366" s="165"/>
      <c r="RGH1366" s="165"/>
      <c r="RGI1366" s="165"/>
      <c r="RGJ1366" s="165"/>
      <c r="RGK1366" s="165"/>
      <c r="RGL1366" s="165"/>
      <c r="RGM1366" s="165"/>
      <c r="RGN1366" s="165"/>
      <c r="RGO1366" s="165"/>
      <c r="RGP1366" s="165"/>
      <c r="RGQ1366" s="165"/>
      <c r="RGR1366" s="165"/>
      <c r="RGS1366" s="165"/>
      <c r="RGT1366" s="165"/>
      <c r="RGU1366" s="165"/>
      <c r="RGV1366" s="165"/>
      <c r="RGW1366" s="165"/>
      <c r="RGX1366" s="165"/>
      <c r="RGY1366" s="165"/>
      <c r="RGZ1366" s="165"/>
      <c r="RHA1366" s="165"/>
      <c r="RHB1366" s="165"/>
      <c r="RHC1366" s="165"/>
      <c r="RHD1366" s="165"/>
      <c r="RHE1366" s="165"/>
      <c r="RHF1366" s="165"/>
      <c r="RHG1366" s="165"/>
      <c r="RHH1366" s="165"/>
      <c r="RHI1366" s="165"/>
      <c r="RHJ1366" s="165"/>
      <c r="RHK1366" s="165"/>
      <c r="RHL1366" s="165"/>
      <c r="RHM1366" s="165"/>
      <c r="RHN1366" s="165"/>
      <c r="RHO1366" s="165"/>
      <c r="RHP1366" s="165"/>
      <c r="RHQ1366" s="165"/>
      <c r="RHR1366" s="165"/>
      <c r="RHS1366" s="165"/>
      <c r="RHT1366" s="165"/>
      <c r="RHU1366" s="165"/>
      <c r="RHV1366" s="165"/>
      <c r="RHW1366" s="165"/>
      <c r="RHX1366" s="165"/>
      <c r="RHY1366" s="165"/>
      <c r="RHZ1366" s="165"/>
      <c r="RIA1366" s="165"/>
      <c r="RIB1366" s="165"/>
      <c r="RIC1366" s="165"/>
      <c r="RID1366" s="165"/>
      <c r="RIE1366" s="165"/>
      <c r="RIF1366" s="165"/>
      <c r="RIG1366" s="165"/>
      <c r="RIH1366" s="165"/>
      <c r="RII1366" s="165"/>
      <c r="RIJ1366" s="165"/>
      <c r="RIK1366" s="165"/>
      <c r="RIL1366" s="165"/>
      <c r="RIM1366" s="165"/>
      <c r="RIN1366" s="165"/>
      <c r="RIO1366" s="165"/>
      <c r="RIP1366" s="165"/>
      <c r="RIQ1366" s="165"/>
      <c r="RIR1366" s="165"/>
      <c r="RIS1366" s="165"/>
      <c r="RIT1366" s="165"/>
      <c r="RIU1366" s="165"/>
      <c r="RIV1366" s="165"/>
      <c r="RIW1366" s="165"/>
      <c r="RIX1366" s="165"/>
      <c r="RIY1366" s="165"/>
      <c r="RIZ1366" s="165"/>
      <c r="RJA1366" s="165"/>
      <c r="RJB1366" s="165"/>
      <c r="RJC1366" s="165"/>
      <c r="RJD1366" s="165"/>
      <c r="RJE1366" s="165"/>
      <c r="RJF1366" s="165"/>
      <c r="RJG1366" s="165"/>
      <c r="RJH1366" s="165"/>
      <c r="RJI1366" s="165"/>
      <c r="RJJ1366" s="165"/>
      <c r="RJK1366" s="165"/>
      <c r="RJL1366" s="165"/>
      <c r="RJM1366" s="165"/>
      <c r="RJN1366" s="165"/>
      <c r="RJO1366" s="165"/>
      <c r="RJP1366" s="165"/>
      <c r="RJQ1366" s="165"/>
      <c r="RJR1366" s="165"/>
      <c r="RJS1366" s="165"/>
      <c r="RJT1366" s="165"/>
      <c r="RJU1366" s="165"/>
      <c r="RJV1366" s="165"/>
      <c r="RJW1366" s="165"/>
      <c r="RJX1366" s="165"/>
      <c r="RJY1366" s="165"/>
      <c r="RJZ1366" s="165"/>
      <c r="RKA1366" s="165"/>
      <c r="RKB1366" s="165"/>
      <c r="RKC1366" s="165"/>
      <c r="RKD1366" s="165"/>
      <c r="RKE1366" s="165"/>
      <c r="RKF1366" s="165"/>
      <c r="RKG1366" s="165"/>
      <c r="RKH1366" s="165"/>
      <c r="RKI1366" s="165"/>
      <c r="RKJ1366" s="165"/>
      <c r="RKK1366" s="165"/>
      <c r="RKL1366" s="165"/>
      <c r="RKM1366" s="165"/>
      <c r="RKN1366" s="165"/>
      <c r="RKO1366" s="165"/>
      <c r="RKP1366" s="165"/>
      <c r="RKQ1366" s="165"/>
      <c r="RKR1366" s="165"/>
      <c r="RKS1366" s="165"/>
      <c r="RKT1366" s="165"/>
      <c r="RKU1366" s="165"/>
      <c r="RKV1366" s="165"/>
      <c r="RKW1366" s="165"/>
      <c r="RKX1366" s="165"/>
      <c r="RKY1366" s="165"/>
      <c r="RKZ1366" s="165"/>
      <c r="RLA1366" s="165"/>
      <c r="RLB1366" s="165"/>
      <c r="RLC1366" s="165"/>
      <c r="RLD1366" s="165"/>
      <c r="RLE1366" s="165"/>
      <c r="RLF1366" s="165"/>
      <c r="RLG1366" s="165"/>
      <c r="RLH1366" s="165"/>
      <c r="RLI1366" s="165"/>
      <c r="RLJ1366" s="165"/>
      <c r="RLK1366" s="165"/>
      <c r="RLL1366" s="165"/>
      <c r="RLM1366" s="165"/>
      <c r="RLN1366" s="165"/>
      <c r="RLO1366" s="165"/>
      <c r="RLP1366" s="165"/>
      <c r="RLQ1366" s="165"/>
      <c r="RLR1366" s="165"/>
      <c r="RLS1366" s="165"/>
      <c r="RLT1366" s="165"/>
      <c r="RLU1366" s="165"/>
      <c r="RLV1366" s="165"/>
      <c r="RLW1366" s="165"/>
      <c r="RLX1366" s="165"/>
      <c r="RLY1366" s="165"/>
      <c r="RLZ1366" s="165"/>
      <c r="RMA1366" s="165"/>
      <c r="RMB1366" s="165"/>
      <c r="RMC1366" s="165"/>
      <c r="RMD1366" s="165"/>
      <c r="RME1366" s="165"/>
      <c r="RMF1366" s="165"/>
      <c r="RMG1366" s="165"/>
      <c r="RMH1366" s="165"/>
      <c r="RMI1366" s="165"/>
      <c r="RMJ1366" s="165"/>
      <c r="RMK1366" s="165"/>
      <c r="RML1366" s="165"/>
      <c r="RMM1366" s="165"/>
      <c r="RMN1366" s="165"/>
      <c r="RMO1366" s="165"/>
      <c r="RMP1366" s="165"/>
      <c r="RMQ1366" s="165"/>
      <c r="RMR1366" s="165"/>
      <c r="RMS1366" s="165"/>
      <c r="RMT1366" s="165"/>
      <c r="RMU1366" s="165"/>
      <c r="RMV1366" s="165"/>
      <c r="RMW1366" s="165"/>
      <c r="RMX1366" s="165"/>
      <c r="RMY1366" s="165"/>
      <c r="RMZ1366" s="165"/>
      <c r="RNA1366" s="165"/>
      <c r="RNB1366" s="165"/>
      <c r="RNC1366" s="165"/>
      <c r="RND1366" s="165"/>
      <c r="RNE1366" s="165"/>
      <c r="RNF1366" s="165"/>
      <c r="RNG1366" s="165"/>
      <c r="RNH1366" s="165"/>
      <c r="RNI1366" s="165"/>
      <c r="RNJ1366" s="165"/>
      <c r="RNK1366" s="165"/>
      <c r="RNL1366" s="165"/>
      <c r="RNM1366" s="165"/>
      <c r="RNN1366" s="165"/>
      <c r="RNO1366" s="165"/>
      <c r="RNP1366" s="165"/>
      <c r="RNQ1366" s="165"/>
      <c r="RNR1366" s="165"/>
      <c r="RNS1366" s="165"/>
      <c r="RNT1366" s="165"/>
      <c r="RNU1366" s="165"/>
      <c r="RNV1366" s="165"/>
      <c r="RNW1366" s="165"/>
      <c r="RNX1366" s="165"/>
      <c r="RNY1366" s="165"/>
      <c r="RNZ1366" s="165"/>
      <c r="ROA1366" s="165"/>
      <c r="ROB1366" s="165"/>
      <c r="ROC1366" s="165"/>
      <c r="ROD1366" s="165"/>
      <c r="ROE1366" s="165"/>
      <c r="ROF1366" s="165"/>
      <c r="ROG1366" s="165"/>
      <c r="ROH1366" s="165"/>
      <c r="ROI1366" s="165"/>
      <c r="ROJ1366" s="165"/>
      <c r="ROK1366" s="165"/>
      <c r="ROL1366" s="165"/>
      <c r="ROM1366" s="165"/>
      <c r="RON1366" s="165"/>
      <c r="ROO1366" s="165"/>
      <c r="ROP1366" s="165"/>
      <c r="ROQ1366" s="165"/>
      <c r="ROR1366" s="165"/>
      <c r="ROS1366" s="165"/>
      <c r="ROT1366" s="165"/>
      <c r="ROU1366" s="165"/>
      <c r="ROV1366" s="165"/>
      <c r="ROW1366" s="165"/>
      <c r="ROX1366" s="165"/>
      <c r="ROY1366" s="165"/>
      <c r="ROZ1366" s="165"/>
      <c r="RPA1366" s="165"/>
      <c r="RPB1366" s="165"/>
      <c r="RPC1366" s="165"/>
      <c r="RPD1366" s="165"/>
      <c r="RPE1366" s="165"/>
      <c r="RPF1366" s="165"/>
      <c r="RPG1366" s="165"/>
      <c r="RPH1366" s="165"/>
      <c r="RPI1366" s="165"/>
      <c r="RPJ1366" s="165"/>
      <c r="RPK1366" s="165"/>
      <c r="RPL1366" s="165"/>
      <c r="RPM1366" s="165"/>
      <c r="RPN1366" s="165"/>
      <c r="RPO1366" s="165"/>
      <c r="RPP1366" s="165"/>
      <c r="RPQ1366" s="165"/>
      <c r="RPR1366" s="165"/>
      <c r="RPS1366" s="165"/>
      <c r="RPT1366" s="165"/>
      <c r="RPU1366" s="165"/>
      <c r="RPV1366" s="165"/>
      <c r="RPW1366" s="165"/>
      <c r="RPX1366" s="165"/>
      <c r="RPY1366" s="165"/>
      <c r="RPZ1366" s="165"/>
      <c r="RQA1366" s="165"/>
      <c r="RQB1366" s="165"/>
      <c r="RQC1366" s="165"/>
      <c r="RQD1366" s="165"/>
      <c r="RQE1366" s="165"/>
      <c r="RQF1366" s="165"/>
      <c r="RQG1366" s="165"/>
      <c r="RQH1366" s="165"/>
      <c r="RQI1366" s="165"/>
      <c r="RQJ1366" s="165"/>
      <c r="RQK1366" s="165"/>
      <c r="RQL1366" s="165"/>
      <c r="RQM1366" s="165"/>
      <c r="RQN1366" s="165"/>
      <c r="RQO1366" s="165"/>
      <c r="RQP1366" s="165"/>
      <c r="RQQ1366" s="165"/>
      <c r="RQR1366" s="165"/>
      <c r="RQS1366" s="165"/>
      <c r="RQT1366" s="165"/>
      <c r="RQU1366" s="165"/>
      <c r="RQV1366" s="165"/>
      <c r="RQW1366" s="165"/>
      <c r="RQX1366" s="165"/>
      <c r="RQY1366" s="165"/>
      <c r="RQZ1366" s="165"/>
      <c r="RRA1366" s="165"/>
      <c r="RRB1366" s="165"/>
      <c r="RRC1366" s="165"/>
      <c r="RRD1366" s="165"/>
      <c r="RRE1366" s="165"/>
      <c r="RRF1366" s="165"/>
      <c r="RRG1366" s="165"/>
      <c r="RRH1366" s="165"/>
      <c r="RRI1366" s="165"/>
      <c r="RRJ1366" s="165"/>
      <c r="RRK1366" s="165"/>
      <c r="RRL1366" s="165"/>
      <c r="RRM1366" s="165"/>
      <c r="RRN1366" s="165"/>
      <c r="RRO1366" s="165"/>
      <c r="RRP1366" s="165"/>
      <c r="RRQ1366" s="165"/>
      <c r="RRR1366" s="165"/>
      <c r="RRS1366" s="165"/>
      <c r="RRT1366" s="165"/>
      <c r="RRU1366" s="165"/>
      <c r="RRV1366" s="165"/>
      <c r="RRW1366" s="165"/>
      <c r="RRX1366" s="165"/>
      <c r="RRY1366" s="165"/>
      <c r="RRZ1366" s="165"/>
      <c r="RSA1366" s="165"/>
      <c r="RSB1366" s="165"/>
      <c r="RSC1366" s="165"/>
      <c r="RSD1366" s="165"/>
      <c r="RSE1366" s="165"/>
      <c r="RSF1366" s="165"/>
      <c r="RSG1366" s="165"/>
      <c r="RSH1366" s="165"/>
      <c r="RSI1366" s="165"/>
      <c r="RSJ1366" s="165"/>
      <c r="RSK1366" s="165"/>
      <c r="RSL1366" s="165"/>
      <c r="RSM1366" s="165"/>
      <c r="RSN1366" s="165"/>
      <c r="RSO1366" s="165"/>
      <c r="RSP1366" s="165"/>
      <c r="RSQ1366" s="165"/>
      <c r="RSR1366" s="165"/>
      <c r="RSS1366" s="165"/>
      <c r="RST1366" s="165"/>
      <c r="RSU1366" s="165"/>
      <c r="RSV1366" s="165"/>
      <c r="RSW1366" s="165"/>
      <c r="RSX1366" s="165"/>
      <c r="RSY1366" s="165"/>
      <c r="RSZ1366" s="165"/>
      <c r="RTA1366" s="165"/>
      <c r="RTB1366" s="165"/>
      <c r="RTC1366" s="165"/>
      <c r="RTD1366" s="165"/>
      <c r="RTE1366" s="165"/>
      <c r="RTF1366" s="165"/>
      <c r="RTG1366" s="165"/>
      <c r="RTH1366" s="165"/>
      <c r="RTI1366" s="165"/>
      <c r="RTJ1366" s="165"/>
      <c r="RTK1366" s="165"/>
      <c r="RTL1366" s="165"/>
      <c r="RTM1366" s="165"/>
      <c r="RTN1366" s="165"/>
      <c r="RTO1366" s="165"/>
      <c r="RTP1366" s="165"/>
      <c r="RTQ1366" s="165"/>
      <c r="RTR1366" s="165"/>
      <c r="RTS1366" s="165"/>
      <c r="RTT1366" s="165"/>
      <c r="RTU1366" s="165"/>
      <c r="RTV1366" s="165"/>
      <c r="RTW1366" s="165"/>
      <c r="RTX1366" s="165"/>
      <c r="RTY1366" s="165"/>
      <c r="RTZ1366" s="165"/>
      <c r="RUA1366" s="165"/>
      <c r="RUB1366" s="165"/>
      <c r="RUC1366" s="165"/>
      <c r="RUD1366" s="165"/>
      <c r="RUE1366" s="165"/>
      <c r="RUF1366" s="165"/>
      <c r="RUG1366" s="165"/>
      <c r="RUH1366" s="165"/>
      <c r="RUI1366" s="165"/>
      <c r="RUJ1366" s="165"/>
      <c r="RUK1366" s="165"/>
      <c r="RUL1366" s="165"/>
      <c r="RUM1366" s="165"/>
      <c r="RUN1366" s="165"/>
      <c r="RUO1366" s="165"/>
      <c r="RUP1366" s="165"/>
      <c r="RUQ1366" s="165"/>
      <c r="RUR1366" s="165"/>
      <c r="RUS1366" s="165"/>
      <c r="RUT1366" s="165"/>
      <c r="RUU1366" s="165"/>
      <c r="RUV1366" s="165"/>
      <c r="RUW1366" s="165"/>
      <c r="RUX1366" s="165"/>
      <c r="RUY1366" s="165"/>
      <c r="RUZ1366" s="165"/>
      <c r="RVA1366" s="165"/>
      <c r="RVB1366" s="165"/>
      <c r="RVC1366" s="165"/>
      <c r="RVD1366" s="165"/>
      <c r="RVE1366" s="165"/>
      <c r="RVF1366" s="165"/>
      <c r="RVG1366" s="165"/>
      <c r="RVH1366" s="165"/>
      <c r="RVI1366" s="165"/>
      <c r="RVJ1366" s="165"/>
      <c r="RVK1366" s="165"/>
      <c r="RVL1366" s="165"/>
      <c r="RVM1366" s="165"/>
      <c r="RVN1366" s="165"/>
      <c r="RVO1366" s="165"/>
      <c r="RVP1366" s="165"/>
      <c r="RVQ1366" s="165"/>
      <c r="RVR1366" s="165"/>
      <c r="RVS1366" s="165"/>
      <c r="RVT1366" s="165"/>
      <c r="RVU1366" s="165"/>
      <c r="RVV1366" s="165"/>
      <c r="RVW1366" s="165"/>
      <c r="RVX1366" s="165"/>
      <c r="RVY1366" s="165"/>
      <c r="RVZ1366" s="165"/>
      <c r="RWA1366" s="165"/>
      <c r="RWB1366" s="165"/>
      <c r="RWC1366" s="165"/>
      <c r="RWD1366" s="165"/>
      <c r="RWE1366" s="165"/>
      <c r="RWF1366" s="165"/>
      <c r="RWG1366" s="165"/>
      <c r="RWH1366" s="165"/>
      <c r="RWI1366" s="165"/>
      <c r="RWJ1366" s="165"/>
      <c r="RWK1366" s="165"/>
      <c r="RWL1366" s="165"/>
      <c r="RWM1366" s="165"/>
      <c r="RWN1366" s="165"/>
      <c r="RWO1366" s="165"/>
      <c r="RWP1366" s="165"/>
      <c r="RWQ1366" s="165"/>
      <c r="RWR1366" s="165"/>
      <c r="RWS1366" s="165"/>
      <c r="RWT1366" s="165"/>
      <c r="RWU1366" s="165"/>
      <c r="RWV1366" s="165"/>
      <c r="RWW1366" s="165"/>
      <c r="RWX1366" s="165"/>
      <c r="RWY1366" s="165"/>
      <c r="RWZ1366" s="165"/>
      <c r="RXA1366" s="165"/>
      <c r="RXB1366" s="165"/>
      <c r="RXC1366" s="165"/>
      <c r="RXD1366" s="165"/>
      <c r="RXE1366" s="165"/>
      <c r="RXF1366" s="165"/>
      <c r="RXG1366" s="165"/>
      <c r="RXH1366" s="165"/>
      <c r="RXI1366" s="165"/>
      <c r="RXJ1366" s="165"/>
      <c r="RXK1366" s="165"/>
      <c r="RXL1366" s="165"/>
      <c r="RXM1366" s="165"/>
      <c r="RXN1366" s="165"/>
      <c r="RXO1366" s="165"/>
      <c r="RXP1366" s="165"/>
      <c r="RXQ1366" s="165"/>
      <c r="RXR1366" s="165"/>
      <c r="RXS1366" s="165"/>
      <c r="RXT1366" s="165"/>
      <c r="RXU1366" s="165"/>
      <c r="RXV1366" s="165"/>
      <c r="RXW1366" s="165"/>
      <c r="RXX1366" s="165"/>
      <c r="RXY1366" s="165"/>
      <c r="RXZ1366" s="165"/>
      <c r="RYA1366" s="165"/>
      <c r="RYB1366" s="165"/>
      <c r="RYC1366" s="165"/>
      <c r="RYD1366" s="165"/>
      <c r="RYE1366" s="165"/>
      <c r="RYF1366" s="165"/>
      <c r="RYG1366" s="165"/>
      <c r="RYH1366" s="165"/>
      <c r="RYI1366" s="165"/>
      <c r="RYJ1366" s="165"/>
      <c r="RYK1366" s="165"/>
      <c r="RYL1366" s="165"/>
      <c r="RYM1366" s="165"/>
      <c r="RYN1366" s="165"/>
      <c r="RYO1366" s="165"/>
      <c r="RYP1366" s="165"/>
      <c r="RYQ1366" s="165"/>
      <c r="RYR1366" s="165"/>
      <c r="RYS1366" s="165"/>
      <c r="RYT1366" s="165"/>
      <c r="RYU1366" s="165"/>
      <c r="RYV1366" s="165"/>
      <c r="RYW1366" s="165"/>
      <c r="RYX1366" s="165"/>
      <c r="RYY1366" s="165"/>
      <c r="RYZ1366" s="165"/>
      <c r="RZA1366" s="165"/>
      <c r="RZB1366" s="165"/>
      <c r="RZC1366" s="165"/>
      <c r="RZD1366" s="165"/>
      <c r="RZE1366" s="165"/>
      <c r="RZF1366" s="165"/>
      <c r="RZG1366" s="165"/>
      <c r="RZH1366" s="165"/>
      <c r="RZI1366" s="165"/>
      <c r="RZJ1366" s="165"/>
      <c r="RZK1366" s="165"/>
      <c r="RZL1366" s="165"/>
      <c r="RZM1366" s="165"/>
      <c r="RZN1366" s="165"/>
      <c r="RZO1366" s="165"/>
      <c r="RZP1366" s="165"/>
      <c r="RZQ1366" s="165"/>
      <c r="RZR1366" s="165"/>
      <c r="RZS1366" s="165"/>
      <c r="RZT1366" s="165"/>
      <c r="RZU1366" s="165"/>
      <c r="RZV1366" s="165"/>
      <c r="RZW1366" s="165"/>
      <c r="RZX1366" s="165"/>
      <c r="RZY1366" s="165"/>
      <c r="RZZ1366" s="165"/>
      <c r="SAA1366" s="165"/>
      <c r="SAB1366" s="165"/>
      <c r="SAC1366" s="165"/>
      <c r="SAD1366" s="165"/>
      <c r="SAE1366" s="165"/>
      <c r="SAF1366" s="165"/>
      <c r="SAG1366" s="165"/>
      <c r="SAH1366" s="165"/>
      <c r="SAI1366" s="165"/>
      <c r="SAJ1366" s="165"/>
      <c r="SAK1366" s="165"/>
      <c r="SAL1366" s="165"/>
      <c r="SAM1366" s="165"/>
      <c r="SAN1366" s="165"/>
      <c r="SAO1366" s="165"/>
      <c r="SAP1366" s="165"/>
      <c r="SAQ1366" s="165"/>
      <c r="SAR1366" s="165"/>
      <c r="SAS1366" s="165"/>
      <c r="SAT1366" s="165"/>
      <c r="SAU1366" s="165"/>
      <c r="SAV1366" s="165"/>
      <c r="SAW1366" s="165"/>
      <c r="SAX1366" s="165"/>
      <c r="SAY1366" s="165"/>
      <c r="SAZ1366" s="165"/>
      <c r="SBA1366" s="165"/>
      <c r="SBB1366" s="165"/>
      <c r="SBC1366" s="165"/>
      <c r="SBD1366" s="165"/>
      <c r="SBE1366" s="165"/>
      <c r="SBF1366" s="165"/>
      <c r="SBG1366" s="165"/>
      <c r="SBH1366" s="165"/>
      <c r="SBI1366" s="165"/>
      <c r="SBJ1366" s="165"/>
      <c r="SBK1366" s="165"/>
      <c r="SBL1366" s="165"/>
      <c r="SBM1366" s="165"/>
      <c r="SBN1366" s="165"/>
      <c r="SBO1366" s="165"/>
      <c r="SBP1366" s="165"/>
      <c r="SBQ1366" s="165"/>
      <c r="SBR1366" s="165"/>
      <c r="SBS1366" s="165"/>
      <c r="SBT1366" s="165"/>
      <c r="SBU1366" s="165"/>
      <c r="SBV1366" s="165"/>
      <c r="SBW1366" s="165"/>
      <c r="SBX1366" s="165"/>
      <c r="SBY1366" s="165"/>
      <c r="SBZ1366" s="165"/>
      <c r="SCA1366" s="165"/>
      <c r="SCB1366" s="165"/>
      <c r="SCC1366" s="165"/>
      <c r="SCD1366" s="165"/>
      <c r="SCE1366" s="165"/>
      <c r="SCF1366" s="165"/>
      <c r="SCG1366" s="165"/>
      <c r="SCH1366" s="165"/>
      <c r="SCI1366" s="165"/>
      <c r="SCJ1366" s="165"/>
      <c r="SCK1366" s="165"/>
      <c r="SCL1366" s="165"/>
      <c r="SCM1366" s="165"/>
      <c r="SCN1366" s="165"/>
      <c r="SCO1366" s="165"/>
      <c r="SCP1366" s="165"/>
      <c r="SCQ1366" s="165"/>
      <c r="SCR1366" s="165"/>
      <c r="SCS1366" s="165"/>
      <c r="SCT1366" s="165"/>
      <c r="SCU1366" s="165"/>
      <c r="SCV1366" s="165"/>
      <c r="SCW1366" s="165"/>
      <c r="SCX1366" s="165"/>
      <c r="SCY1366" s="165"/>
      <c r="SCZ1366" s="165"/>
      <c r="SDA1366" s="165"/>
      <c r="SDB1366" s="165"/>
      <c r="SDC1366" s="165"/>
      <c r="SDD1366" s="165"/>
      <c r="SDE1366" s="165"/>
      <c r="SDF1366" s="165"/>
      <c r="SDG1366" s="165"/>
      <c r="SDH1366" s="165"/>
      <c r="SDI1366" s="165"/>
      <c r="SDJ1366" s="165"/>
      <c r="SDK1366" s="165"/>
      <c r="SDL1366" s="165"/>
      <c r="SDM1366" s="165"/>
      <c r="SDN1366" s="165"/>
      <c r="SDO1366" s="165"/>
      <c r="SDP1366" s="165"/>
      <c r="SDQ1366" s="165"/>
      <c r="SDR1366" s="165"/>
      <c r="SDS1366" s="165"/>
      <c r="SDT1366" s="165"/>
      <c r="SDU1366" s="165"/>
      <c r="SDV1366" s="165"/>
      <c r="SDW1366" s="165"/>
      <c r="SDX1366" s="165"/>
      <c r="SDY1366" s="165"/>
      <c r="SDZ1366" s="165"/>
      <c r="SEA1366" s="165"/>
      <c r="SEB1366" s="165"/>
      <c r="SEC1366" s="165"/>
      <c r="SED1366" s="165"/>
      <c r="SEE1366" s="165"/>
      <c r="SEF1366" s="165"/>
      <c r="SEG1366" s="165"/>
      <c r="SEH1366" s="165"/>
      <c r="SEI1366" s="165"/>
      <c r="SEJ1366" s="165"/>
      <c r="SEK1366" s="165"/>
      <c r="SEL1366" s="165"/>
      <c r="SEM1366" s="165"/>
      <c r="SEN1366" s="165"/>
      <c r="SEO1366" s="165"/>
      <c r="SEP1366" s="165"/>
      <c r="SEQ1366" s="165"/>
      <c r="SER1366" s="165"/>
      <c r="SES1366" s="165"/>
      <c r="SET1366" s="165"/>
      <c r="SEU1366" s="165"/>
      <c r="SEV1366" s="165"/>
      <c r="SEW1366" s="165"/>
      <c r="SEX1366" s="165"/>
      <c r="SEY1366" s="165"/>
      <c r="SEZ1366" s="165"/>
      <c r="SFA1366" s="165"/>
      <c r="SFB1366" s="165"/>
      <c r="SFC1366" s="165"/>
      <c r="SFD1366" s="165"/>
      <c r="SFE1366" s="165"/>
      <c r="SFF1366" s="165"/>
      <c r="SFG1366" s="165"/>
      <c r="SFH1366" s="165"/>
      <c r="SFI1366" s="165"/>
      <c r="SFJ1366" s="165"/>
      <c r="SFK1366" s="165"/>
      <c r="SFL1366" s="165"/>
      <c r="SFM1366" s="165"/>
      <c r="SFN1366" s="165"/>
      <c r="SFO1366" s="165"/>
      <c r="SFP1366" s="165"/>
      <c r="SFQ1366" s="165"/>
      <c r="SFR1366" s="165"/>
      <c r="SFS1366" s="165"/>
      <c r="SFT1366" s="165"/>
      <c r="SFU1366" s="165"/>
      <c r="SFV1366" s="165"/>
      <c r="SFW1366" s="165"/>
      <c r="SFX1366" s="165"/>
      <c r="SFY1366" s="165"/>
      <c r="SFZ1366" s="165"/>
      <c r="SGA1366" s="165"/>
      <c r="SGB1366" s="165"/>
      <c r="SGC1366" s="165"/>
      <c r="SGD1366" s="165"/>
      <c r="SGE1366" s="165"/>
      <c r="SGF1366" s="165"/>
      <c r="SGG1366" s="165"/>
      <c r="SGH1366" s="165"/>
      <c r="SGI1366" s="165"/>
      <c r="SGJ1366" s="165"/>
      <c r="SGK1366" s="165"/>
      <c r="SGL1366" s="165"/>
      <c r="SGM1366" s="165"/>
      <c r="SGN1366" s="165"/>
      <c r="SGO1366" s="165"/>
      <c r="SGP1366" s="165"/>
      <c r="SGQ1366" s="165"/>
      <c r="SGR1366" s="165"/>
      <c r="SGS1366" s="165"/>
      <c r="SGT1366" s="165"/>
      <c r="SGU1366" s="165"/>
      <c r="SGV1366" s="165"/>
      <c r="SGW1366" s="165"/>
      <c r="SGX1366" s="165"/>
      <c r="SGY1366" s="165"/>
      <c r="SGZ1366" s="165"/>
      <c r="SHA1366" s="165"/>
      <c r="SHB1366" s="165"/>
      <c r="SHC1366" s="165"/>
      <c r="SHD1366" s="165"/>
      <c r="SHE1366" s="165"/>
      <c r="SHF1366" s="165"/>
      <c r="SHG1366" s="165"/>
      <c r="SHH1366" s="165"/>
      <c r="SHI1366" s="165"/>
      <c r="SHJ1366" s="165"/>
      <c r="SHK1366" s="165"/>
      <c r="SHL1366" s="165"/>
      <c r="SHM1366" s="165"/>
      <c r="SHN1366" s="165"/>
      <c r="SHO1366" s="165"/>
      <c r="SHP1366" s="165"/>
      <c r="SHQ1366" s="165"/>
      <c r="SHR1366" s="165"/>
      <c r="SHS1366" s="165"/>
      <c r="SHT1366" s="165"/>
      <c r="SHU1366" s="165"/>
      <c r="SHV1366" s="165"/>
      <c r="SHW1366" s="165"/>
      <c r="SHX1366" s="165"/>
      <c r="SHY1366" s="165"/>
      <c r="SHZ1366" s="165"/>
      <c r="SIA1366" s="165"/>
      <c r="SIB1366" s="165"/>
      <c r="SIC1366" s="165"/>
      <c r="SID1366" s="165"/>
      <c r="SIE1366" s="165"/>
      <c r="SIF1366" s="165"/>
      <c r="SIG1366" s="165"/>
      <c r="SIH1366" s="165"/>
      <c r="SII1366" s="165"/>
      <c r="SIJ1366" s="165"/>
      <c r="SIK1366" s="165"/>
      <c r="SIL1366" s="165"/>
      <c r="SIM1366" s="165"/>
      <c r="SIN1366" s="165"/>
      <c r="SIO1366" s="165"/>
      <c r="SIP1366" s="165"/>
      <c r="SIQ1366" s="165"/>
      <c r="SIR1366" s="165"/>
      <c r="SIS1366" s="165"/>
      <c r="SIT1366" s="165"/>
      <c r="SIU1366" s="165"/>
      <c r="SIV1366" s="165"/>
      <c r="SIW1366" s="165"/>
      <c r="SIX1366" s="165"/>
      <c r="SIY1366" s="165"/>
      <c r="SIZ1366" s="165"/>
      <c r="SJA1366" s="165"/>
      <c r="SJB1366" s="165"/>
      <c r="SJC1366" s="165"/>
      <c r="SJD1366" s="165"/>
      <c r="SJE1366" s="165"/>
      <c r="SJF1366" s="165"/>
      <c r="SJG1366" s="165"/>
      <c r="SJH1366" s="165"/>
      <c r="SJI1366" s="165"/>
      <c r="SJJ1366" s="165"/>
      <c r="SJK1366" s="165"/>
      <c r="SJL1366" s="165"/>
      <c r="SJM1366" s="165"/>
      <c r="SJN1366" s="165"/>
      <c r="SJO1366" s="165"/>
      <c r="SJP1366" s="165"/>
      <c r="SJQ1366" s="165"/>
      <c r="SJR1366" s="165"/>
      <c r="SJS1366" s="165"/>
      <c r="SJT1366" s="165"/>
      <c r="SJU1366" s="165"/>
      <c r="SJV1366" s="165"/>
      <c r="SJW1366" s="165"/>
      <c r="SJX1366" s="165"/>
      <c r="SJY1366" s="165"/>
      <c r="SJZ1366" s="165"/>
      <c r="SKA1366" s="165"/>
      <c r="SKB1366" s="165"/>
      <c r="SKC1366" s="165"/>
      <c r="SKD1366" s="165"/>
      <c r="SKE1366" s="165"/>
      <c r="SKF1366" s="165"/>
      <c r="SKG1366" s="165"/>
      <c r="SKH1366" s="165"/>
      <c r="SKI1366" s="165"/>
      <c r="SKJ1366" s="165"/>
      <c r="SKK1366" s="165"/>
      <c r="SKL1366" s="165"/>
      <c r="SKM1366" s="165"/>
      <c r="SKN1366" s="165"/>
      <c r="SKO1366" s="165"/>
      <c r="SKP1366" s="165"/>
      <c r="SKQ1366" s="165"/>
      <c r="SKR1366" s="165"/>
      <c r="SKS1366" s="165"/>
      <c r="SKT1366" s="165"/>
      <c r="SKU1366" s="165"/>
      <c r="SKV1366" s="165"/>
      <c r="SKW1366" s="165"/>
      <c r="SKX1366" s="165"/>
      <c r="SKY1366" s="165"/>
      <c r="SKZ1366" s="165"/>
      <c r="SLA1366" s="165"/>
      <c r="SLB1366" s="165"/>
      <c r="SLC1366" s="165"/>
      <c r="SLD1366" s="165"/>
      <c r="SLE1366" s="165"/>
      <c r="SLF1366" s="165"/>
      <c r="SLG1366" s="165"/>
      <c r="SLH1366" s="165"/>
      <c r="SLI1366" s="165"/>
      <c r="SLJ1366" s="165"/>
      <c r="SLK1366" s="165"/>
      <c r="SLL1366" s="165"/>
      <c r="SLM1366" s="165"/>
      <c r="SLN1366" s="165"/>
      <c r="SLO1366" s="165"/>
      <c r="SLP1366" s="165"/>
      <c r="SLQ1366" s="165"/>
      <c r="SLR1366" s="165"/>
      <c r="SLS1366" s="165"/>
      <c r="SLT1366" s="165"/>
      <c r="SLU1366" s="165"/>
      <c r="SLV1366" s="165"/>
      <c r="SLW1366" s="165"/>
      <c r="SLX1366" s="165"/>
      <c r="SLY1366" s="165"/>
      <c r="SLZ1366" s="165"/>
      <c r="SMA1366" s="165"/>
      <c r="SMB1366" s="165"/>
      <c r="SMC1366" s="165"/>
      <c r="SMD1366" s="165"/>
      <c r="SME1366" s="165"/>
      <c r="SMF1366" s="165"/>
      <c r="SMG1366" s="165"/>
      <c r="SMH1366" s="165"/>
      <c r="SMI1366" s="165"/>
      <c r="SMJ1366" s="165"/>
      <c r="SMK1366" s="165"/>
      <c r="SML1366" s="165"/>
      <c r="SMM1366" s="165"/>
      <c r="SMN1366" s="165"/>
      <c r="SMO1366" s="165"/>
      <c r="SMP1366" s="165"/>
      <c r="SMQ1366" s="165"/>
      <c r="SMR1366" s="165"/>
      <c r="SMS1366" s="165"/>
      <c r="SMT1366" s="165"/>
      <c r="SMU1366" s="165"/>
      <c r="SMV1366" s="165"/>
      <c r="SMW1366" s="165"/>
      <c r="SMX1366" s="165"/>
      <c r="SMY1366" s="165"/>
      <c r="SMZ1366" s="165"/>
      <c r="SNA1366" s="165"/>
      <c r="SNB1366" s="165"/>
      <c r="SNC1366" s="165"/>
      <c r="SND1366" s="165"/>
      <c r="SNE1366" s="165"/>
      <c r="SNF1366" s="165"/>
      <c r="SNG1366" s="165"/>
      <c r="SNH1366" s="165"/>
      <c r="SNI1366" s="165"/>
      <c r="SNJ1366" s="165"/>
      <c r="SNK1366" s="165"/>
      <c r="SNL1366" s="165"/>
      <c r="SNM1366" s="165"/>
      <c r="SNN1366" s="165"/>
      <c r="SNO1366" s="165"/>
      <c r="SNP1366" s="165"/>
      <c r="SNQ1366" s="165"/>
      <c r="SNR1366" s="165"/>
      <c r="SNS1366" s="165"/>
      <c r="SNT1366" s="165"/>
      <c r="SNU1366" s="165"/>
      <c r="SNV1366" s="165"/>
      <c r="SNW1366" s="165"/>
      <c r="SNX1366" s="165"/>
      <c r="SNY1366" s="165"/>
      <c r="SNZ1366" s="165"/>
      <c r="SOA1366" s="165"/>
      <c r="SOB1366" s="165"/>
      <c r="SOC1366" s="165"/>
      <c r="SOD1366" s="165"/>
      <c r="SOE1366" s="165"/>
      <c r="SOF1366" s="165"/>
      <c r="SOG1366" s="165"/>
      <c r="SOH1366" s="165"/>
      <c r="SOI1366" s="165"/>
      <c r="SOJ1366" s="165"/>
      <c r="SOK1366" s="165"/>
      <c r="SOL1366" s="165"/>
      <c r="SOM1366" s="165"/>
      <c r="SON1366" s="165"/>
      <c r="SOO1366" s="165"/>
      <c r="SOP1366" s="165"/>
      <c r="SOQ1366" s="165"/>
      <c r="SOR1366" s="165"/>
      <c r="SOS1366" s="165"/>
      <c r="SOT1366" s="165"/>
      <c r="SOU1366" s="165"/>
      <c r="SOV1366" s="165"/>
      <c r="SOW1366" s="165"/>
      <c r="SOX1366" s="165"/>
      <c r="SOY1366" s="165"/>
      <c r="SOZ1366" s="165"/>
      <c r="SPA1366" s="165"/>
      <c r="SPB1366" s="165"/>
      <c r="SPC1366" s="165"/>
      <c r="SPD1366" s="165"/>
      <c r="SPE1366" s="165"/>
      <c r="SPF1366" s="165"/>
      <c r="SPG1366" s="165"/>
      <c r="SPH1366" s="165"/>
      <c r="SPI1366" s="165"/>
      <c r="SPJ1366" s="165"/>
      <c r="SPK1366" s="165"/>
      <c r="SPL1366" s="165"/>
      <c r="SPM1366" s="165"/>
      <c r="SPN1366" s="165"/>
      <c r="SPO1366" s="165"/>
      <c r="SPP1366" s="165"/>
      <c r="SPQ1366" s="165"/>
      <c r="SPR1366" s="165"/>
      <c r="SPS1366" s="165"/>
      <c r="SPT1366" s="165"/>
      <c r="SPU1366" s="165"/>
      <c r="SPV1366" s="165"/>
      <c r="SPW1366" s="165"/>
      <c r="SPX1366" s="165"/>
      <c r="SPY1366" s="165"/>
      <c r="SPZ1366" s="165"/>
      <c r="SQA1366" s="165"/>
      <c r="SQB1366" s="165"/>
      <c r="SQC1366" s="165"/>
      <c r="SQD1366" s="165"/>
      <c r="SQE1366" s="165"/>
      <c r="SQF1366" s="165"/>
      <c r="SQG1366" s="165"/>
      <c r="SQH1366" s="165"/>
      <c r="SQI1366" s="165"/>
      <c r="SQJ1366" s="165"/>
      <c r="SQK1366" s="165"/>
      <c r="SQL1366" s="165"/>
      <c r="SQM1366" s="165"/>
      <c r="SQN1366" s="165"/>
      <c r="SQO1366" s="165"/>
      <c r="SQP1366" s="165"/>
      <c r="SQQ1366" s="165"/>
      <c r="SQR1366" s="165"/>
      <c r="SQS1366" s="165"/>
      <c r="SQT1366" s="165"/>
      <c r="SQU1366" s="165"/>
      <c r="SQV1366" s="165"/>
      <c r="SQW1366" s="165"/>
      <c r="SQX1366" s="165"/>
      <c r="SQY1366" s="165"/>
      <c r="SQZ1366" s="165"/>
      <c r="SRA1366" s="165"/>
      <c r="SRB1366" s="165"/>
      <c r="SRC1366" s="165"/>
      <c r="SRD1366" s="165"/>
      <c r="SRE1366" s="165"/>
      <c r="SRF1366" s="165"/>
      <c r="SRG1366" s="165"/>
      <c r="SRH1366" s="165"/>
      <c r="SRI1366" s="165"/>
      <c r="SRJ1366" s="165"/>
      <c r="SRK1366" s="165"/>
      <c r="SRL1366" s="165"/>
      <c r="SRM1366" s="165"/>
      <c r="SRN1366" s="165"/>
      <c r="SRO1366" s="165"/>
      <c r="SRP1366" s="165"/>
      <c r="SRQ1366" s="165"/>
      <c r="SRR1366" s="165"/>
      <c r="SRS1366" s="165"/>
      <c r="SRT1366" s="165"/>
      <c r="SRU1366" s="165"/>
      <c r="SRV1366" s="165"/>
      <c r="SRW1366" s="165"/>
      <c r="SRX1366" s="165"/>
      <c r="SRY1366" s="165"/>
      <c r="SRZ1366" s="165"/>
      <c r="SSA1366" s="165"/>
      <c r="SSB1366" s="165"/>
      <c r="SSC1366" s="165"/>
      <c r="SSD1366" s="165"/>
      <c r="SSE1366" s="165"/>
      <c r="SSF1366" s="165"/>
      <c r="SSG1366" s="165"/>
      <c r="SSH1366" s="165"/>
      <c r="SSI1366" s="165"/>
      <c r="SSJ1366" s="165"/>
      <c r="SSK1366" s="165"/>
      <c r="SSL1366" s="165"/>
      <c r="SSM1366" s="165"/>
      <c r="SSN1366" s="165"/>
      <c r="SSO1366" s="165"/>
      <c r="SSP1366" s="165"/>
      <c r="SSQ1366" s="165"/>
      <c r="SSR1366" s="165"/>
      <c r="SSS1366" s="165"/>
      <c r="SST1366" s="165"/>
      <c r="SSU1366" s="165"/>
      <c r="SSV1366" s="165"/>
      <c r="SSW1366" s="165"/>
      <c r="SSX1366" s="165"/>
      <c r="SSY1366" s="165"/>
      <c r="SSZ1366" s="165"/>
      <c r="STA1366" s="165"/>
      <c r="STB1366" s="165"/>
      <c r="STC1366" s="165"/>
      <c r="STD1366" s="165"/>
      <c r="STE1366" s="165"/>
      <c r="STF1366" s="165"/>
      <c r="STG1366" s="165"/>
      <c r="STH1366" s="165"/>
      <c r="STI1366" s="165"/>
      <c r="STJ1366" s="165"/>
      <c r="STK1366" s="165"/>
      <c r="STL1366" s="165"/>
      <c r="STM1366" s="165"/>
      <c r="STN1366" s="165"/>
      <c r="STO1366" s="165"/>
      <c r="STP1366" s="165"/>
      <c r="STQ1366" s="165"/>
      <c r="STR1366" s="165"/>
      <c r="STS1366" s="165"/>
      <c r="STT1366" s="165"/>
      <c r="STU1366" s="165"/>
      <c r="STV1366" s="165"/>
      <c r="STW1366" s="165"/>
      <c r="STX1366" s="165"/>
      <c r="STY1366" s="165"/>
      <c r="STZ1366" s="165"/>
      <c r="SUA1366" s="165"/>
      <c r="SUB1366" s="165"/>
      <c r="SUC1366" s="165"/>
      <c r="SUD1366" s="165"/>
      <c r="SUE1366" s="165"/>
      <c r="SUF1366" s="165"/>
      <c r="SUG1366" s="165"/>
      <c r="SUH1366" s="165"/>
      <c r="SUI1366" s="165"/>
      <c r="SUJ1366" s="165"/>
      <c r="SUK1366" s="165"/>
      <c r="SUL1366" s="165"/>
      <c r="SUM1366" s="165"/>
      <c r="SUN1366" s="165"/>
      <c r="SUO1366" s="165"/>
      <c r="SUP1366" s="165"/>
      <c r="SUQ1366" s="165"/>
      <c r="SUR1366" s="165"/>
      <c r="SUS1366" s="165"/>
      <c r="SUT1366" s="165"/>
      <c r="SUU1366" s="165"/>
      <c r="SUV1366" s="165"/>
      <c r="SUW1366" s="165"/>
      <c r="SUX1366" s="165"/>
      <c r="SUY1366" s="165"/>
      <c r="SUZ1366" s="165"/>
      <c r="SVA1366" s="165"/>
      <c r="SVB1366" s="165"/>
      <c r="SVC1366" s="165"/>
      <c r="SVD1366" s="165"/>
      <c r="SVE1366" s="165"/>
      <c r="SVF1366" s="165"/>
      <c r="SVG1366" s="165"/>
      <c r="SVH1366" s="165"/>
      <c r="SVI1366" s="165"/>
      <c r="SVJ1366" s="165"/>
      <c r="SVK1366" s="165"/>
      <c r="SVL1366" s="165"/>
      <c r="SVM1366" s="165"/>
      <c r="SVN1366" s="165"/>
      <c r="SVO1366" s="165"/>
      <c r="SVP1366" s="165"/>
      <c r="SVQ1366" s="165"/>
      <c r="SVR1366" s="165"/>
      <c r="SVS1366" s="165"/>
      <c r="SVT1366" s="165"/>
      <c r="SVU1366" s="165"/>
      <c r="SVV1366" s="165"/>
      <c r="SVW1366" s="165"/>
      <c r="SVX1366" s="165"/>
      <c r="SVY1366" s="165"/>
      <c r="SVZ1366" s="165"/>
      <c r="SWA1366" s="165"/>
      <c r="SWB1366" s="165"/>
      <c r="SWC1366" s="165"/>
      <c r="SWD1366" s="165"/>
      <c r="SWE1366" s="165"/>
      <c r="SWF1366" s="165"/>
      <c r="SWG1366" s="165"/>
      <c r="SWH1366" s="165"/>
      <c r="SWI1366" s="165"/>
      <c r="SWJ1366" s="165"/>
      <c r="SWK1366" s="165"/>
      <c r="SWL1366" s="165"/>
      <c r="SWM1366" s="165"/>
      <c r="SWN1366" s="165"/>
      <c r="SWO1366" s="165"/>
      <c r="SWP1366" s="165"/>
      <c r="SWQ1366" s="165"/>
      <c r="SWR1366" s="165"/>
      <c r="SWS1366" s="165"/>
      <c r="SWT1366" s="165"/>
      <c r="SWU1366" s="165"/>
      <c r="SWV1366" s="165"/>
      <c r="SWW1366" s="165"/>
      <c r="SWX1366" s="165"/>
      <c r="SWY1366" s="165"/>
      <c r="SWZ1366" s="165"/>
      <c r="SXA1366" s="165"/>
      <c r="SXB1366" s="165"/>
      <c r="SXC1366" s="165"/>
      <c r="SXD1366" s="165"/>
      <c r="SXE1366" s="165"/>
      <c r="SXF1366" s="165"/>
      <c r="SXG1366" s="165"/>
      <c r="SXH1366" s="165"/>
      <c r="SXI1366" s="165"/>
      <c r="SXJ1366" s="165"/>
      <c r="SXK1366" s="165"/>
      <c r="SXL1366" s="165"/>
      <c r="SXM1366" s="165"/>
      <c r="SXN1366" s="165"/>
      <c r="SXO1366" s="165"/>
      <c r="SXP1366" s="165"/>
      <c r="SXQ1366" s="165"/>
      <c r="SXR1366" s="165"/>
      <c r="SXS1366" s="165"/>
      <c r="SXT1366" s="165"/>
      <c r="SXU1366" s="165"/>
      <c r="SXV1366" s="165"/>
      <c r="SXW1366" s="165"/>
      <c r="SXX1366" s="165"/>
      <c r="SXY1366" s="165"/>
      <c r="SXZ1366" s="165"/>
      <c r="SYA1366" s="165"/>
      <c r="SYB1366" s="165"/>
      <c r="SYC1366" s="165"/>
      <c r="SYD1366" s="165"/>
      <c r="SYE1366" s="165"/>
      <c r="SYF1366" s="165"/>
      <c r="SYG1366" s="165"/>
      <c r="SYH1366" s="165"/>
      <c r="SYI1366" s="165"/>
      <c r="SYJ1366" s="165"/>
      <c r="SYK1366" s="165"/>
      <c r="SYL1366" s="165"/>
      <c r="SYM1366" s="165"/>
      <c r="SYN1366" s="165"/>
      <c r="SYO1366" s="165"/>
      <c r="SYP1366" s="165"/>
      <c r="SYQ1366" s="165"/>
      <c r="SYR1366" s="165"/>
      <c r="SYS1366" s="165"/>
      <c r="SYT1366" s="165"/>
      <c r="SYU1366" s="165"/>
      <c r="SYV1366" s="165"/>
      <c r="SYW1366" s="165"/>
      <c r="SYX1366" s="165"/>
      <c r="SYY1366" s="165"/>
      <c r="SYZ1366" s="165"/>
      <c r="SZA1366" s="165"/>
      <c r="SZB1366" s="165"/>
      <c r="SZC1366" s="165"/>
      <c r="SZD1366" s="165"/>
      <c r="SZE1366" s="165"/>
      <c r="SZF1366" s="165"/>
      <c r="SZG1366" s="165"/>
      <c r="SZH1366" s="165"/>
      <c r="SZI1366" s="165"/>
      <c r="SZJ1366" s="165"/>
      <c r="SZK1366" s="165"/>
      <c r="SZL1366" s="165"/>
      <c r="SZM1366" s="165"/>
      <c r="SZN1366" s="165"/>
      <c r="SZO1366" s="165"/>
      <c r="SZP1366" s="165"/>
      <c r="SZQ1366" s="165"/>
      <c r="SZR1366" s="165"/>
      <c r="SZS1366" s="165"/>
      <c r="SZT1366" s="165"/>
      <c r="SZU1366" s="165"/>
      <c r="SZV1366" s="165"/>
      <c r="SZW1366" s="165"/>
      <c r="SZX1366" s="165"/>
      <c r="SZY1366" s="165"/>
      <c r="SZZ1366" s="165"/>
      <c r="TAA1366" s="165"/>
      <c r="TAB1366" s="165"/>
      <c r="TAC1366" s="165"/>
      <c r="TAD1366" s="165"/>
      <c r="TAE1366" s="165"/>
      <c r="TAF1366" s="165"/>
      <c r="TAG1366" s="165"/>
      <c r="TAH1366" s="165"/>
      <c r="TAI1366" s="165"/>
      <c r="TAJ1366" s="165"/>
      <c r="TAK1366" s="165"/>
      <c r="TAL1366" s="165"/>
      <c r="TAM1366" s="165"/>
      <c r="TAN1366" s="165"/>
      <c r="TAO1366" s="165"/>
      <c r="TAP1366" s="165"/>
      <c r="TAQ1366" s="165"/>
      <c r="TAR1366" s="165"/>
      <c r="TAS1366" s="165"/>
      <c r="TAT1366" s="165"/>
      <c r="TAU1366" s="165"/>
      <c r="TAV1366" s="165"/>
      <c r="TAW1366" s="165"/>
      <c r="TAX1366" s="165"/>
      <c r="TAY1366" s="165"/>
      <c r="TAZ1366" s="165"/>
      <c r="TBA1366" s="165"/>
      <c r="TBB1366" s="165"/>
      <c r="TBC1366" s="165"/>
      <c r="TBD1366" s="165"/>
      <c r="TBE1366" s="165"/>
      <c r="TBF1366" s="165"/>
      <c r="TBG1366" s="165"/>
      <c r="TBH1366" s="165"/>
      <c r="TBI1366" s="165"/>
      <c r="TBJ1366" s="165"/>
      <c r="TBK1366" s="165"/>
      <c r="TBL1366" s="165"/>
      <c r="TBM1366" s="165"/>
      <c r="TBN1366" s="165"/>
      <c r="TBO1366" s="165"/>
      <c r="TBP1366" s="165"/>
      <c r="TBQ1366" s="165"/>
      <c r="TBR1366" s="165"/>
      <c r="TBS1366" s="165"/>
      <c r="TBT1366" s="165"/>
      <c r="TBU1366" s="165"/>
      <c r="TBV1366" s="165"/>
      <c r="TBW1366" s="165"/>
      <c r="TBX1366" s="165"/>
      <c r="TBY1366" s="165"/>
      <c r="TBZ1366" s="165"/>
      <c r="TCA1366" s="165"/>
      <c r="TCB1366" s="165"/>
      <c r="TCC1366" s="165"/>
      <c r="TCD1366" s="165"/>
      <c r="TCE1366" s="165"/>
      <c r="TCF1366" s="165"/>
      <c r="TCG1366" s="165"/>
      <c r="TCH1366" s="165"/>
      <c r="TCI1366" s="165"/>
      <c r="TCJ1366" s="165"/>
      <c r="TCK1366" s="165"/>
      <c r="TCL1366" s="165"/>
      <c r="TCM1366" s="165"/>
      <c r="TCN1366" s="165"/>
      <c r="TCO1366" s="165"/>
      <c r="TCP1366" s="165"/>
      <c r="TCQ1366" s="165"/>
      <c r="TCR1366" s="165"/>
      <c r="TCS1366" s="165"/>
      <c r="TCT1366" s="165"/>
      <c r="TCU1366" s="165"/>
      <c r="TCV1366" s="165"/>
      <c r="TCW1366" s="165"/>
      <c r="TCX1366" s="165"/>
      <c r="TCY1366" s="165"/>
      <c r="TCZ1366" s="165"/>
      <c r="TDA1366" s="165"/>
      <c r="TDB1366" s="165"/>
      <c r="TDC1366" s="165"/>
      <c r="TDD1366" s="165"/>
      <c r="TDE1366" s="165"/>
      <c r="TDF1366" s="165"/>
      <c r="TDG1366" s="165"/>
      <c r="TDH1366" s="165"/>
      <c r="TDI1366" s="165"/>
      <c r="TDJ1366" s="165"/>
      <c r="TDK1366" s="165"/>
      <c r="TDL1366" s="165"/>
      <c r="TDM1366" s="165"/>
      <c r="TDN1366" s="165"/>
      <c r="TDO1366" s="165"/>
      <c r="TDP1366" s="165"/>
      <c r="TDQ1366" s="165"/>
      <c r="TDR1366" s="165"/>
      <c r="TDS1366" s="165"/>
      <c r="TDT1366" s="165"/>
      <c r="TDU1366" s="165"/>
      <c r="TDV1366" s="165"/>
      <c r="TDW1366" s="165"/>
      <c r="TDX1366" s="165"/>
      <c r="TDY1366" s="165"/>
      <c r="TDZ1366" s="165"/>
      <c r="TEA1366" s="165"/>
      <c r="TEB1366" s="165"/>
      <c r="TEC1366" s="165"/>
      <c r="TED1366" s="165"/>
      <c r="TEE1366" s="165"/>
      <c r="TEF1366" s="165"/>
      <c r="TEG1366" s="165"/>
      <c r="TEH1366" s="165"/>
      <c r="TEI1366" s="165"/>
      <c r="TEJ1366" s="165"/>
      <c r="TEK1366" s="165"/>
      <c r="TEL1366" s="165"/>
      <c r="TEM1366" s="165"/>
      <c r="TEN1366" s="165"/>
      <c r="TEO1366" s="165"/>
      <c r="TEP1366" s="165"/>
      <c r="TEQ1366" s="165"/>
      <c r="TER1366" s="165"/>
      <c r="TES1366" s="165"/>
      <c r="TET1366" s="165"/>
      <c r="TEU1366" s="165"/>
      <c r="TEV1366" s="165"/>
      <c r="TEW1366" s="165"/>
      <c r="TEX1366" s="165"/>
      <c r="TEY1366" s="165"/>
      <c r="TEZ1366" s="165"/>
      <c r="TFA1366" s="165"/>
      <c r="TFB1366" s="165"/>
      <c r="TFC1366" s="165"/>
      <c r="TFD1366" s="165"/>
      <c r="TFE1366" s="165"/>
      <c r="TFF1366" s="165"/>
      <c r="TFG1366" s="165"/>
      <c r="TFH1366" s="165"/>
      <c r="TFI1366" s="165"/>
      <c r="TFJ1366" s="165"/>
      <c r="TFK1366" s="165"/>
      <c r="TFL1366" s="165"/>
      <c r="TFM1366" s="165"/>
      <c r="TFN1366" s="165"/>
      <c r="TFO1366" s="165"/>
      <c r="TFP1366" s="165"/>
      <c r="TFQ1366" s="165"/>
      <c r="TFR1366" s="165"/>
      <c r="TFS1366" s="165"/>
      <c r="TFT1366" s="165"/>
      <c r="TFU1366" s="165"/>
      <c r="TFV1366" s="165"/>
      <c r="TFW1366" s="165"/>
      <c r="TFX1366" s="165"/>
      <c r="TFY1366" s="165"/>
      <c r="TFZ1366" s="165"/>
      <c r="TGA1366" s="165"/>
      <c r="TGB1366" s="165"/>
      <c r="TGC1366" s="165"/>
      <c r="TGD1366" s="165"/>
      <c r="TGE1366" s="165"/>
      <c r="TGF1366" s="165"/>
      <c r="TGG1366" s="165"/>
      <c r="TGH1366" s="165"/>
      <c r="TGI1366" s="165"/>
      <c r="TGJ1366" s="165"/>
      <c r="TGK1366" s="165"/>
      <c r="TGL1366" s="165"/>
      <c r="TGM1366" s="165"/>
      <c r="TGN1366" s="165"/>
      <c r="TGO1366" s="165"/>
      <c r="TGP1366" s="165"/>
      <c r="TGQ1366" s="165"/>
      <c r="TGR1366" s="165"/>
      <c r="TGS1366" s="165"/>
      <c r="TGT1366" s="165"/>
      <c r="TGU1366" s="165"/>
      <c r="TGV1366" s="165"/>
      <c r="TGW1366" s="165"/>
      <c r="TGX1366" s="165"/>
      <c r="TGY1366" s="165"/>
      <c r="TGZ1366" s="165"/>
      <c r="THA1366" s="165"/>
      <c r="THB1366" s="165"/>
      <c r="THC1366" s="165"/>
      <c r="THD1366" s="165"/>
      <c r="THE1366" s="165"/>
      <c r="THF1366" s="165"/>
      <c r="THG1366" s="165"/>
      <c r="THH1366" s="165"/>
      <c r="THI1366" s="165"/>
      <c r="THJ1366" s="165"/>
      <c r="THK1366" s="165"/>
      <c r="THL1366" s="165"/>
      <c r="THM1366" s="165"/>
      <c r="THN1366" s="165"/>
      <c r="THO1366" s="165"/>
      <c r="THP1366" s="165"/>
      <c r="THQ1366" s="165"/>
      <c r="THR1366" s="165"/>
      <c r="THS1366" s="165"/>
      <c r="THT1366" s="165"/>
      <c r="THU1366" s="165"/>
      <c r="THV1366" s="165"/>
      <c r="THW1366" s="165"/>
      <c r="THX1366" s="165"/>
      <c r="THY1366" s="165"/>
      <c r="THZ1366" s="165"/>
      <c r="TIA1366" s="165"/>
      <c r="TIB1366" s="165"/>
      <c r="TIC1366" s="165"/>
      <c r="TID1366" s="165"/>
      <c r="TIE1366" s="165"/>
      <c r="TIF1366" s="165"/>
      <c r="TIG1366" s="165"/>
      <c r="TIH1366" s="165"/>
      <c r="TII1366" s="165"/>
      <c r="TIJ1366" s="165"/>
      <c r="TIK1366" s="165"/>
      <c r="TIL1366" s="165"/>
      <c r="TIM1366" s="165"/>
      <c r="TIN1366" s="165"/>
      <c r="TIO1366" s="165"/>
      <c r="TIP1366" s="165"/>
      <c r="TIQ1366" s="165"/>
      <c r="TIR1366" s="165"/>
      <c r="TIS1366" s="165"/>
      <c r="TIT1366" s="165"/>
      <c r="TIU1366" s="165"/>
      <c r="TIV1366" s="165"/>
      <c r="TIW1366" s="165"/>
      <c r="TIX1366" s="165"/>
      <c r="TIY1366" s="165"/>
      <c r="TIZ1366" s="165"/>
      <c r="TJA1366" s="165"/>
      <c r="TJB1366" s="165"/>
      <c r="TJC1366" s="165"/>
      <c r="TJD1366" s="165"/>
      <c r="TJE1366" s="165"/>
      <c r="TJF1366" s="165"/>
      <c r="TJG1366" s="165"/>
      <c r="TJH1366" s="165"/>
      <c r="TJI1366" s="165"/>
      <c r="TJJ1366" s="165"/>
      <c r="TJK1366" s="165"/>
      <c r="TJL1366" s="165"/>
      <c r="TJM1366" s="165"/>
      <c r="TJN1366" s="165"/>
      <c r="TJO1366" s="165"/>
      <c r="TJP1366" s="165"/>
      <c r="TJQ1366" s="165"/>
      <c r="TJR1366" s="165"/>
      <c r="TJS1366" s="165"/>
      <c r="TJT1366" s="165"/>
      <c r="TJU1366" s="165"/>
      <c r="TJV1366" s="165"/>
      <c r="TJW1366" s="165"/>
      <c r="TJX1366" s="165"/>
      <c r="TJY1366" s="165"/>
      <c r="TJZ1366" s="165"/>
      <c r="TKA1366" s="165"/>
      <c r="TKB1366" s="165"/>
      <c r="TKC1366" s="165"/>
      <c r="TKD1366" s="165"/>
      <c r="TKE1366" s="165"/>
      <c r="TKF1366" s="165"/>
      <c r="TKG1366" s="165"/>
      <c r="TKH1366" s="165"/>
      <c r="TKI1366" s="165"/>
      <c r="TKJ1366" s="165"/>
      <c r="TKK1366" s="165"/>
      <c r="TKL1366" s="165"/>
      <c r="TKM1366" s="165"/>
      <c r="TKN1366" s="165"/>
      <c r="TKO1366" s="165"/>
      <c r="TKP1366" s="165"/>
      <c r="TKQ1366" s="165"/>
      <c r="TKR1366" s="165"/>
      <c r="TKS1366" s="165"/>
      <c r="TKT1366" s="165"/>
      <c r="TKU1366" s="165"/>
      <c r="TKV1366" s="165"/>
      <c r="TKW1366" s="165"/>
      <c r="TKX1366" s="165"/>
      <c r="TKY1366" s="165"/>
      <c r="TKZ1366" s="165"/>
      <c r="TLA1366" s="165"/>
      <c r="TLB1366" s="165"/>
      <c r="TLC1366" s="165"/>
      <c r="TLD1366" s="165"/>
      <c r="TLE1366" s="165"/>
      <c r="TLF1366" s="165"/>
      <c r="TLG1366" s="165"/>
      <c r="TLH1366" s="165"/>
      <c r="TLI1366" s="165"/>
      <c r="TLJ1366" s="165"/>
      <c r="TLK1366" s="165"/>
      <c r="TLL1366" s="165"/>
      <c r="TLM1366" s="165"/>
      <c r="TLN1366" s="165"/>
      <c r="TLO1366" s="165"/>
      <c r="TLP1366" s="165"/>
      <c r="TLQ1366" s="165"/>
      <c r="TLR1366" s="165"/>
      <c r="TLS1366" s="165"/>
      <c r="TLT1366" s="165"/>
      <c r="TLU1366" s="165"/>
      <c r="TLV1366" s="165"/>
      <c r="TLW1366" s="165"/>
      <c r="TLX1366" s="165"/>
      <c r="TLY1366" s="165"/>
      <c r="TLZ1366" s="165"/>
      <c r="TMA1366" s="165"/>
      <c r="TMB1366" s="165"/>
      <c r="TMC1366" s="165"/>
      <c r="TMD1366" s="165"/>
      <c r="TME1366" s="165"/>
      <c r="TMF1366" s="165"/>
      <c r="TMG1366" s="165"/>
      <c r="TMH1366" s="165"/>
      <c r="TMI1366" s="165"/>
      <c r="TMJ1366" s="165"/>
      <c r="TMK1366" s="165"/>
      <c r="TML1366" s="165"/>
      <c r="TMM1366" s="165"/>
      <c r="TMN1366" s="165"/>
      <c r="TMO1366" s="165"/>
      <c r="TMP1366" s="165"/>
      <c r="TMQ1366" s="165"/>
      <c r="TMR1366" s="165"/>
      <c r="TMS1366" s="165"/>
      <c r="TMT1366" s="165"/>
      <c r="TMU1366" s="165"/>
      <c r="TMV1366" s="165"/>
      <c r="TMW1366" s="165"/>
      <c r="TMX1366" s="165"/>
      <c r="TMY1366" s="165"/>
      <c r="TMZ1366" s="165"/>
      <c r="TNA1366" s="165"/>
      <c r="TNB1366" s="165"/>
      <c r="TNC1366" s="165"/>
      <c r="TND1366" s="165"/>
      <c r="TNE1366" s="165"/>
      <c r="TNF1366" s="165"/>
      <c r="TNG1366" s="165"/>
      <c r="TNH1366" s="165"/>
      <c r="TNI1366" s="165"/>
      <c r="TNJ1366" s="165"/>
      <c r="TNK1366" s="165"/>
      <c r="TNL1366" s="165"/>
      <c r="TNM1366" s="165"/>
      <c r="TNN1366" s="165"/>
      <c r="TNO1366" s="165"/>
      <c r="TNP1366" s="165"/>
      <c r="TNQ1366" s="165"/>
      <c r="TNR1366" s="165"/>
      <c r="TNS1366" s="165"/>
      <c r="TNT1366" s="165"/>
      <c r="TNU1366" s="165"/>
      <c r="TNV1366" s="165"/>
      <c r="TNW1366" s="165"/>
      <c r="TNX1366" s="165"/>
      <c r="TNY1366" s="165"/>
      <c r="TNZ1366" s="165"/>
      <c r="TOA1366" s="165"/>
      <c r="TOB1366" s="165"/>
      <c r="TOC1366" s="165"/>
      <c r="TOD1366" s="165"/>
      <c r="TOE1366" s="165"/>
      <c r="TOF1366" s="165"/>
      <c r="TOG1366" s="165"/>
      <c r="TOH1366" s="165"/>
      <c r="TOI1366" s="165"/>
      <c r="TOJ1366" s="165"/>
      <c r="TOK1366" s="165"/>
      <c r="TOL1366" s="165"/>
      <c r="TOM1366" s="165"/>
      <c r="TON1366" s="165"/>
      <c r="TOO1366" s="165"/>
      <c r="TOP1366" s="165"/>
      <c r="TOQ1366" s="165"/>
      <c r="TOR1366" s="165"/>
      <c r="TOS1366" s="165"/>
      <c r="TOT1366" s="165"/>
      <c r="TOU1366" s="165"/>
      <c r="TOV1366" s="165"/>
      <c r="TOW1366" s="165"/>
      <c r="TOX1366" s="165"/>
      <c r="TOY1366" s="165"/>
      <c r="TOZ1366" s="165"/>
      <c r="TPA1366" s="165"/>
      <c r="TPB1366" s="165"/>
      <c r="TPC1366" s="165"/>
      <c r="TPD1366" s="165"/>
      <c r="TPE1366" s="165"/>
      <c r="TPF1366" s="165"/>
      <c r="TPG1366" s="165"/>
      <c r="TPH1366" s="165"/>
      <c r="TPI1366" s="165"/>
      <c r="TPJ1366" s="165"/>
      <c r="TPK1366" s="165"/>
      <c r="TPL1366" s="165"/>
      <c r="TPM1366" s="165"/>
      <c r="TPN1366" s="165"/>
      <c r="TPO1366" s="165"/>
      <c r="TPP1366" s="165"/>
      <c r="TPQ1366" s="165"/>
      <c r="TPR1366" s="165"/>
      <c r="TPS1366" s="165"/>
      <c r="TPT1366" s="165"/>
      <c r="TPU1366" s="165"/>
      <c r="TPV1366" s="165"/>
      <c r="TPW1366" s="165"/>
      <c r="TPX1366" s="165"/>
      <c r="TPY1366" s="165"/>
      <c r="TPZ1366" s="165"/>
      <c r="TQA1366" s="165"/>
      <c r="TQB1366" s="165"/>
      <c r="TQC1366" s="165"/>
      <c r="TQD1366" s="165"/>
      <c r="TQE1366" s="165"/>
      <c r="TQF1366" s="165"/>
      <c r="TQG1366" s="165"/>
      <c r="TQH1366" s="165"/>
      <c r="TQI1366" s="165"/>
      <c r="TQJ1366" s="165"/>
      <c r="TQK1366" s="165"/>
      <c r="TQL1366" s="165"/>
      <c r="TQM1366" s="165"/>
      <c r="TQN1366" s="165"/>
      <c r="TQO1366" s="165"/>
      <c r="TQP1366" s="165"/>
      <c r="TQQ1366" s="165"/>
      <c r="TQR1366" s="165"/>
      <c r="TQS1366" s="165"/>
      <c r="TQT1366" s="165"/>
      <c r="TQU1366" s="165"/>
      <c r="TQV1366" s="165"/>
      <c r="TQW1366" s="165"/>
      <c r="TQX1366" s="165"/>
      <c r="TQY1366" s="165"/>
      <c r="TQZ1366" s="165"/>
      <c r="TRA1366" s="165"/>
      <c r="TRB1366" s="165"/>
      <c r="TRC1366" s="165"/>
      <c r="TRD1366" s="165"/>
      <c r="TRE1366" s="165"/>
      <c r="TRF1366" s="165"/>
      <c r="TRG1366" s="165"/>
      <c r="TRH1366" s="165"/>
      <c r="TRI1366" s="165"/>
      <c r="TRJ1366" s="165"/>
      <c r="TRK1366" s="165"/>
      <c r="TRL1366" s="165"/>
      <c r="TRM1366" s="165"/>
      <c r="TRN1366" s="165"/>
      <c r="TRO1366" s="165"/>
      <c r="TRP1366" s="165"/>
      <c r="TRQ1366" s="165"/>
      <c r="TRR1366" s="165"/>
      <c r="TRS1366" s="165"/>
      <c r="TRT1366" s="165"/>
      <c r="TRU1366" s="165"/>
      <c r="TRV1366" s="165"/>
      <c r="TRW1366" s="165"/>
      <c r="TRX1366" s="165"/>
      <c r="TRY1366" s="165"/>
      <c r="TRZ1366" s="165"/>
      <c r="TSA1366" s="165"/>
      <c r="TSB1366" s="165"/>
      <c r="TSC1366" s="165"/>
      <c r="TSD1366" s="165"/>
      <c r="TSE1366" s="165"/>
      <c r="TSF1366" s="165"/>
      <c r="TSG1366" s="165"/>
      <c r="TSH1366" s="165"/>
      <c r="TSI1366" s="165"/>
      <c r="TSJ1366" s="165"/>
      <c r="TSK1366" s="165"/>
      <c r="TSL1366" s="165"/>
      <c r="TSM1366" s="165"/>
      <c r="TSN1366" s="165"/>
      <c r="TSO1366" s="165"/>
      <c r="TSP1366" s="165"/>
      <c r="TSQ1366" s="165"/>
      <c r="TSR1366" s="165"/>
      <c r="TSS1366" s="165"/>
      <c r="TST1366" s="165"/>
      <c r="TSU1366" s="165"/>
      <c r="TSV1366" s="165"/>
      <c r="TSW1366" s="165"/>
      <c r="TSX1366" s="165"/>
      <c r="TSY1366" s="165"/>
      <c r="TSZ1366" s="165"/>
      <c r="TTA1366" s="165"/>
      <c r="TTB1366" s="165"/>
      <c r="TTC1366" s="165"/>
      <c r="TTD1366" s="165"/>
      <c r="TTE1366" s="165"/>
      <c r="TTF1366" s="165"/>
      <c r="TTG1366" s="165"/>
      <c r="TTH1366" s="165"/>
      <c r="TTI1366" s="165"/>
      <c r="TTJ1366" s="165"/>
      <c r="TTK1366" s="165"/>
      <c r="TTL1366" s="165"/>
      <c r="TTM1366" s="165"/>
      <c r="TTN1366" s="165"/>
      <c r="TTO1366" s="165"/>
      <c r="TTP1366" s="165"/>
      <c r="TTQ1366" s="165"/>
      <c r="TTR1366" s="165"/>
      <c r="TTS1366" s="165"/>
      <c r="TTT1366" s="165"/>
      <c r="TTU1366" s="165"/>
      <c r="TTV1366" s="165"/>
      <c r="TTW1366" s="165"/>
      <c r="TTX1366" s="165"/>
      <c r="TTY1366" s="165"/>
      <c r="TTZ1366" s="165"/>
      <c r="TUA1366" s="165"/>
      <c r="TUB1366" s="165"/>
      <c r="TUC1366" s="165"/>
      <c r="TUD1366" s="165"/>
      <c r="TUE1366" s="165"/>
      <c r="TUF1366" s="165"/>
      <c r="TUG1366" s="165"/>
      <c r="TUH1366" s="165"/>
      <c r="TUI1366" s="165"/>
      <c r="TUJ1366" s="165"/>
      <c r="TUK1366" s="165"/>
      <c r="TUL1366" s="165"/>
      <c r="TUM1366" s="165"/>
      <c r="TUN1366" s="165"/>
      <c r="TUO1366" s="165"/>
      <c r="TUP1366" s="165"/>
      <c r="TUQ1366" s="165"/>
      <c r="TUR1366" s="165"/>
      <c r="TUS1366" s="165"/>
      <c r="TUT1366" s="165"/>
      <c r="TUU1366" s="165"/>
      <c r="TUV1366" s="165"/>
      <c r="TUW1366" s="165"/>
      <c r="TUX1366" s="165"/>
      <c r="TUY1366" s="165"/>
      <c r="TUZ1366" s="165"/>
      <c r="TVA1366" s="165"/>
      <c r="TVB1366" s="165"/>
      <c r="TVC1366" s="165"/>
      <c r="TVD1366" s="165"/>
      <c r="TVE1366" s="165"/>
      <c r="TVF1366" s="165"/>
      <c r="TVG1366" s="165"/>
      <c r="TVH1366" s="165"/>
      <c r="TVI1366" s="165"/>
      <c r="TVJ1366" s="165"/>
      <c r="TVK1366" s="165"/>
      <c r="TVL1366" s="165"/>
      <c r="TVM1366" s="165"/>
      <c r="TVN1366" s="165"/>
      <c r="TVO1366" s="165"/>
      <c r="TVP1366" s="165"/>
      <c r="TVQ1366" s="165"/>
      <c r="TVR1366" s="165"/>
      <c r="TVS1366" s="165"/>
      <c r="TVT1366" s="165"/>
      <c r="TVU1366" s="165"/>
      <c r="TVV1366" s="165"/>
      <c r="TVW1366" s="165"/>
      <c r="TVX1366" s="165"/>
      <c r="TVY1366" s="165"/>
      <c r="TVZ1366" s="165"/>
      <c r="TWA1366" s="165"/>
      <c r="TWB1366" s="165"/>
      <c r="TWC1366" s="165"/>
      <c r="TWD1366" s="165"/>
      <c r="TWE1366" s="165"/>
      <c r="TWF1366" s="165"/>
      <c r="TWG1366" s="165"/>
      <c r="TWH1366" s="165"/>
      <c r="TWI1366" s="165"/>
      <c r="TWJ1366" s="165"/>
      <c r="TWK1366" s="165"/>
      <c r="TWL1366" s="165"/>
      <c r="TWM1366" s="165"/>
      <c r="TWN1366" s="165"/>
      <c r="TWO1366" s="165"/>
      <c r="TWP1366" s="165"/>
      <c r="TWQ1366" s="165"/>
      <c r="TWR1366" s="165"/>
      <c r="TWS1366" s="165"/>
      <c r="TWT1366" s="165"/>
      <c r="TWU1366" s="165"/>
      <c r="TWV1366" s="165"/>
      <c r="TWW1366" s="165"/>
      <c r="TWX1366" s="165"/>
      <c r="TWY1366" s="165"/>
      <c r="TWZ1366" s="165"/>
      <c r="TXA1366" s="165"/>
      <c r="TXB1366" s="165"/>
      <c r="TXC1366" s="165"/>
      <c r="TXD1366" s="165"/>
      <c r="TXE1366" s="165"/>
      <c r="TXF1366" s="165"/>
      <c r="TXG1366" s="165"/>
      <c r="TXH1366" s="165"/>
      <c r="TXI1366" s="165"/>
      <c r="TXJ1366" s="165"/>
      <c r="TXK1366" s="165"/>
      <c r="TXL1366" s="165"/>
      <c r="TXM1366" s="165"/>
      <c r="TXN1366" s="165"/>
      <c r="TXO1366" s="165"/>
      <c r="TXP1366" s="165"/>
      <c r="TXQ1366" s="165"/>
      <c r="TXR1366" s="165"/>
      <c r="TXS1366" s="165"/>
      <c r="TXT1366" s="165"/>
      <c r="TXU1366" s="165"/>
      <c r="TXV1366" s="165"/>
      <c r="TXW1366" s="165"/>
      <c r="TXX1366" s="165"/>
      <c r="TXY1366" s="165"/>
      <c r="TXZ1366" s="165"/>
      <c r="TYA1366" s="165"/>
      <c r="TYB1366" s="165"/>
      <c r="TYC1366" s="165"/>
      <c r="TYD1366" s="165"/>
      <c r="TYE1366" s="165"/>
      <c r="TYF1366" s="165"/>
      <c r="TYG1366" s="165"/>
      <c r="TYH1366" s="165"/>
      <c r="TYI1366" s="165"/>
      <c r="TYJ1366" s="165"/>
      <c r="TYK1366" s="165"/>
      <c r="TYL1366" s="165"/>
      <c r="TYM1366" s="165"/>
      <c r="TYN1366" s="165"/>
      <c r="TYO1366" s="165"/>
      <c r="TYP1366" s="165"/>
      <c r="TYQ1366" s="165"/>
      <c r="TYR1366" s="165"/>
      <c r="TYS1366" s="165"/>
      <c r="TYT1366" s="165"/>
      <c r="TYU1366" s="165"/>
      <c r="TYV1366" s="165"/>
      <c r="TYW1366" s="165"/>
      <c r="TYX1366" s="165"/>
      <c r="TYY1366" s="165"/>
      <c r="TYZ1366" s="165"/>
      <c r="TZA1366" s="165"/>
      <c r="TZB1366" s="165"/>
      <c r="TZC1366" s="165"/>
      <c r="TZD1366" s="165"/>
      <c r="TZE1366" s="165"/>
      <c r="TZF1366" s="165"/>
      <c r="TZG1366" s="165"/>
      <c r="TZH1366" s="165"/>
      <c r="TZI1366" s="165"/>
      <c r="TZJ1366" s="165"/>
      <c r="TZK1366" s="165"/>
      <c r="TZL1366" s="165"/>
      <c r="TZM1366" s="165"/>
      <c r="TZN1366" s="165"/>
      <c r="TZO1366" s="165"/>
      <c r="TZP1366" s="165"/>
      <c r="TZQ1366" s="165"/>
      <c r="TZR1366" s="165"/>
      <c r="TZS1366" s="165"/>
      <c r="TZT1366" s="165"/>
      <c r="TZU1366" s="165"/>
      <c r="TZV1366" s="165"/>
      <c r="TZW1366" s="165"/>
      <c r="TZX1366" s="165"/>
      <c r="TZY1366" s="165"/>
      <c r="TZZ1366" s="165"/>
      <c r="UAA1366" s="165"/>
      <c r="UAB1366" s="165"/>
      <c r="UAC1366" s="165"/>
      <c r="UAD1366" s="165"/>
      <c r="UAE1366" s="165"/>
      <c r="UAF1366" s="165"/>
      <c r="UAG1366" s="165"/>
      <c r="UAH1366" s="165"/>
      <c r="UAI1366" s="165"/>
      <c r="UAJ1366" s="165"/>
      <c r="UAK1366" s="165"/>
      <c r="UAL1366" s="165"/>
      <c r="UAM1366" s="165"/>
      <c r="UAN1366" s="165"/>
      <c r="UAO1366" s="165"/>
      <c r="UAP1366" s="165"/>
      <c r="UAQ1366" s="165"/>
      <c r="UAR1366" s="165"/>
      <c r="UAS1366" s="165"/>
      <c r="UAT1366" s="165"/>
      <c r="UAU1366" s="165"/>
      <c r="UAV1366" s="165"/>
      <c r="UAW1366" s="165"/>
      <c r="UAX1366" s="165"/>
      <c r="UAY1366" s="165"/>
      <c r="UAZ1366" s="165"/>
      <c r="UBA1366" s="165"/>
      <c r="UBB1366" s="165"/>
      <c r="UBC1366" s="165"/>
      <c r="UBD1366" s="165"/>
      <c r="UBE1366" s="165"/>
      <c r="UBF1366" s="165"/>
      <c r="UBG1366" s="165"/>
      <c r="UBH1366" s="165"/>
      <c r="UBI1366" s="165"/>
      <c r="UBJ1366" s="165"/>
      <c r="UBK1366" s="165"/>
      <c r="UBL1366" s="165"/>
      <c r="UBM1366" s="165"/>
      <c r="UBN1366" s="165"/>
      <c r="UBO1366" s="165"/>
      <c r="UBP1366" s="165"/>
      <c r="UBQ1366" s="165"/>
      <c r="UBR1366" s="165"/>
      <c r="UBS1366" s="165"/>
      <c r="UBT1366" s="165"/>
      <c r="UBU1366" s="165"/>
      <c r="UBV1366" s="165"/>
      <c r="UBW1366" s="165"/>
      <c r="UBX1366" s="165"/>
      <c r="UBY1366" s="165"/>
      <c r="UBZ1366" s="165"/>
      <c r="UCA1366" s="165"/>
      <c r="UCB1366" s="165"/>
      <c r="UCC1366" s="165"/>
      <c r="UCD1366" s="165"/>
      <c r="UCE1366" s="165"/>
      <c r="UCF1366" s="165"/>
      <c r="UCG1366" s="165"/>
      <c r="UCH1366" s="165"/>
      <c r="UCI1366" s="165"/>
      <c r="UCJ1366" s="165"/>
      <c r="UCK1366" s="165"/>
      <c r="UCL1366" s="165"/>
      <c r="UCM1366" s="165"/>
      <c r="UCN1366" s="165"/>
      <c r="UCO1366" s="165"/>
      <c r="UCP1366" s="165"/>
      <c r="UCQ1366" s="165"/>
      <c r="UCR1366" s="165"/>
      <c r="UCS1366" s="165"/>
      <c r="UCT1366" s="165"/>
      <c r="UCU1366" s="165"/>
      <c r="UCV1366" s="165"/>
      <c r="UCW1366" s="165"/>
      <c r="UCX1366" s="165"/>
      <c r="UCY1366" s="165"/>
      <c r="UCZ1366" s="165"/>
      <c r="UDA1366" s="165"/>
      <c r="UDB1366" s="165"/>
      <c r="UDC1366" s="165"/>
      <c r="UDD1366" s="165"/>
      <c r="UDE1366" s="165"/>
      <c r="UDF1366" s="165"/>
      <c r="UDG1366" s="165"/>
      <c r="UDH1366" s="165"/>
      <c r="UDI1366" s="165"/>
      <c r="UDJ1366" s="165"/>
      <c r="UDK1366" s="165"/>
      <c r="UDL1366" s="165"/>
      <c r="UDM1366" s="165"/>
      <c r="UDN1366" s="165"/>
      <c r="UDO1366" s="165"/>
      <c r="UDP1366" s="165"/>
      <c r="UDQ1366" s="165"/>
      <c r="UDR1366" s="165"/>
      <c r="UDS1366" s="165"/>
      <c r="UDT1366" s="165"/>
      <c r="UDU1366" s="165"/>
      <c r="UDV1366" s="165"/>
      <c r="UDW1366" s="165"/>
      <c r="UDX1366" s="165"/>
      <c r="UDY1366" s="165"/>
      <c r="UDZ1366" s="165"/>
      <c r="UEA1366" s="165"/>
      <c r="UEB1366" s="165"/>
      <c r="UEC1366" s="165"/>
      <c r="UED1366" s="165"/>
      <c r="UEE1366" s="165"/>
      <c r="UEF1366" s="165"/>
      <c r="UEG1366" s="165"/>
      <c r="UEH1366" s="165"/>
      <c r="UEI1366" s="165"/>
      <c r="UEJ1366" s="165"/>
      <c r="UEK1366" s="165"/>
      <c r="UEL1366" s="165"/>
      <c r="UEM1366" s="165"/>
      <c r="UEN1366" s="165"/>
      <c r="UEO1366" s="165"/>
      <c r="UEP1366" s="165"/>
      <c r="UEQ1366" s="165"/>
      <c r="UER1366" s="165"/>
      <c r="UES1366" s="165"/>
      <c r="UET1366" s="165"/>
      <c r="UEU1366" s="165"/>
      <c r="UEV1366" s="165"/>
      <c r="UEW1366" s="165"/>
      <c r="UEX1366" s="165"/>
      <c r="UEY1366" s="165"/>
      <c r="UEZ1366" s="165"/>
      <c r="UFA1366" s="165"/>
      <c r="UFB1366" s="165"/>
      <c r="UFC1366" s="165"/>
      <c r="UFD1366" s="165"/>
      <c r="UFE1366" s="165"/>
      <c r="UFF1366" s="165"/>
      <c r="UFG1366" s="165"/>
      <c r="UFH1366" s="165"/>
      <c r="UFI1366" s="165"/>
      <c r="UFJ1366" s="165"/>
      <c r="UFK1366" s="165"/>
      <c r="UFL1366" s="165"/>
      <c r="UFM1366" s="165"/>
      <c r="UFN1366" s="165"/>
      <c r="UFO1366" s="165"/>
      <c r="UFP1366" s="165"/>
      <c r="UFQ1366" s="165"/>
      <c r="UFR1366" s="165"/>
      <c r="UFS1366" s="165"/>
      <c r="UFT1366" s="165"/>
      <c r="UFU1366" s="165"/>
      <c r="UFV1366" s="165"/>
      <c r="UFW1366" s="165"/>
      <c r="UFX1366" s="165"/>
      <c r="UFY1366" s="165"/>
      <c r="UFZ1366" s="165"/>
      <c r="UGA1366" s="165"/>
      <c r="UGB1366" s="165"/>
      <c r="UGC1366" s="165"/>
      <c r="UGD1366" s="165"/>
      <c r="UGE1366" s="165"/>
      <c r="UGF1366" s="165"/>
      <c r="UGG1366" s="165"/>
      <c r="UGH1366" s="165"/>
      <c r="UGI1366" s="165"/>
      <c r="UGJ1366" s="165"/>
      <c r="UGK1366" s="165"/>
      <c r="UGL1366" s="165"/>
      <c r="UGM1366" s="165"/>
      <c r="UGN1366" s="165"/>
      <c r="UGO1366" s="165"/>
      <c r="UGP1366" s="165"/>
      <c r="UGQ1366" s="165"/>
      <c r="UGR1366" s="165"/>
      <c r="UGS1366" s="165"/>
      <c r="UGT1366" s="165"/>
      <c r="UGU1366" s="165"/>
      <c r="UGV1366" s="165"/>
      <c r="UGW1366" s="165"/>
      <c r="UGX1366" s="165"/>
      <c r="UGY1366" s="165"/>
      <c r="UGZ1366" s="165"/>
      <c r="UHA1366" s="165"/>
      <c r="UHB1366" s="165"/>
      <c r="UHC1366" s="165"/>
      <c r="UHD1366" s="165"/>
      <c r="UHE1366" s="165"/>
      <c r="UHF1366" s="165"/>
      <c r="UHG1366" s="165"/>
      <c r="UHH1366" s="165"/>
      <c r="UHI1366" s="165"/>
      <c r="UHJ1366" s="165"/>
      <c r="UHK1366" s="165"/>
      <c r="UHL1366" s="165"/>
      <c r="UHM1366" s="165"/>
      <c r="UHN1366" s="165"/>
      <c r="UHO1366" s="165"/>
      <c r="UHP1366" s="165"/>
      <c r="UHQ1366" s="165"/>
      <c r="UHR1366" s="165"/>
      <c r="UHS1366" s="165"/>
      <c r="UHT1366" s="165"/>
      <c r="UHU1366" s="165"/>
      <c r="UHV1366" s="165"/>
      <c r="UHW1366" s="165"/>
      <c r="UHX1366" s="165"/>
      <c r="UHY1366" s="165"/>
      <c r="UHZ1366" s="165"/>
      <c r="UIA1366" s="165"/>
      <c r="UIB1366" s="165"/>
      <c r="UIC1366" s="165"/>
      <c r="UID1366" s="165"/>
      <c r="UIE1366" s="165"/>
      <c r="UIF1366" s="165"/>
      <c r="UIG1366" s="165"/>
      <c r="UIH1366" s="165"/>
      <c r="UII1366" s="165"/>
      <c r="UIJ1366" s="165"/>
      <c r="UIK1366" s="165"/>
      <c r="UIL1366" s="165"/>
      <c r="UIM1366" s="165"/>
      <c r="UIN1366" s="165"/>
      <c r="UIO1366" s="165"/>
      <c r="UIP1366" s="165"/>
      <c r="UIQ1366" s="165"/>
      <c r="UIR1366" s="165"/>
      <c r="UIS1366" s="165"/>
      <c r="UIT1366" s="165"/>
      <c r="UIU1366" s="165"/>
      <c r="UIV1366" s="165"/>
      <c r="UIW1366" s="165"/>
      <c r="UIX1366" s="165"/>
      <c r="UIY1366" s="165"/>
      <c r="UIZ1366" s="165"/>
      <c r="UJA1366" s="165"/>
      <c r="UJB1366" s="165"/>
      <c r="UJC1366" s="165"/>
      <c r="UJD1366" s="165"/>
      <c r="UJE1366" s="165"/>
      <c r="UJF1366" s="165"/>
      <c r="UJG1366" s="165"/>
      <c r="UJH1366" s="165"/>
      <c r="UJI1366" s="165"/>
      <c r="UJJ1366" s="165"/>
      <c r="UJK1366" s="165"/>
      <c r="UJL1366" s="165"/>
      <c r="UJM1366" s="165"/>
      <c r="UJN1366" s="165"/>
      <c r="UJO1366" s="165"/>
      <c r="UJP1366" s="165"/>
      <c r="UJQ1366" s="165"/>
      <c r="UJR1366" s="165"/>
      <c r="UJS1366" s="165"/>
      <c r="UJT1366" s="165"/>
      <c r="UJU1366" s="165"/>
      <c r="UJV1366" s="165"/>
      <c r="UJW1366" s="165"/>
      <c r="UJX1366" s="165"/>
      <c r="UJY1366" s="165"/>
      <c r="UJZ1366" s="165"/>
      <c r="UKA1366" s="165"/>
      <c r="UKB1366" s="165"/>
      <c r="UKC1366" s="165"/>
      <c r="UKD1366" s="165"/>
      <c r="UKE1366" s="165"/>
      <c r="UKF1366" s="165"/>
      <c r="UKG1366" s="165"/>
      <c r="UKH1366" s="165"/>
      <c r="UKI1366" s="165"/>
      <c r="UKJ1366" s="165"/>
      <c r="UKK1366" s="165"/>
      <c r="UKL1366" s="165"/>
      <c r="UKM1366" s="165"/>
      <c r="UKN1366" s="165"/>
      <c r="UKO1366" s="165"/>
      <c r="UKP1366" s="165"/>
      <c r="UKQ1366" s="165"/>
      <c r="UKR1366" s="165"/>
      <c r="UKS1366" s="165"/>
      <c r="UKT1366" s="165"/>
      <c r="UKU1366" s="165"/>
      <c r="UKV1366" s="165"/>
      <c r="UKW1366" s="165"/>
      <c r="UKX1366" s="165"/>
      <c r="UKY1366" s="165"/>
      <c r="UKZ1366" s="165"/>
      <c r="ULA1366" s="165"/>
      <c r="ULB1366" s="165"/>
      <c r="ULC1366" s="165"/>
      <c r="ULD1366" s="165"/>
      <c r="ULE1366" s="165"/>
      <c r="ULF1366" s="165"/>
      <c r="ULG1366" s="165"/>
      <c r="ULH1366" s="165"/>
      <c r="ULI1366" s="165"/>
      <c r="ULJ1366" s="165"/>
      <c r="ULK1366" s="165"/>
      <c r="ULL1366" s="165"/>
      <c r="ULM1366" s="165"/>
      <c r="ULN1366" s="165"/>
      <c r="ULO1366" s="165"/>
      <c r="ULP1366" s="165"/>
      <c r="ULQ1366" s="165"/>
      <c r="ULR1366" s="165"/>
      <c r="ULS1366" s="165"/>
      <c r="ULT1366" s="165"/>
      <c r="ULU1366" s="165"/>
      <c r="ULV1366" s="165"/>
      <c r="ULW1366" s="165"/>
      <c r="ULX1366" s="165"/>
      <c r="ULY1366" s="165"/>
      <c r="ULZ1366" s="165"/>
      <c r="UMA1366" s="165"/>
      <c r="UMB1366" s="165"/>
      <c r="UMC1366" s="165"/>
      <c r="UMD1366" s="165"/>
      <c r="UME1366" s="165"/>
      <c r="UMF1366" s="165"/>
      <c r="UMG1366" s="165"/>
      <c r="UMH1366" s="165"/>
      <c r="UMI1366" s="165"/>
      <c r="UMJ1366" s="165"/>
      <c r="UMK1366" s="165"/>
      <c r="UML1366" s="165"/>
      <c r="UMM1366" s="165"/>
      <c r="UMN1366" s="165"/>
      <c r="UMO1366" s="165"/>
      <c r="UMP1366" s="165"/>
      <c r="UMQ1366" s="165"/>
      <c r="UMR1366" s="165"/>
      <c r="UMS1366" s="165"/>
      <c r="UMT1366" s="165"/>
      <c r="UMU1366" s="165"/>
      <c r="UMV1366" s="165"/>
      <c r="UMW1366" s="165"/>
      <c r="UMX1366" s="165"/>
      <c r="UMY1366" s="165"/>
      <c r="UMZ1366" s="165"/>
      <c r="UNA1366" s="165"/>
      <c r="UNB1366" s="165"/>
      <c r="UNC1366" s="165"/>
      <c r="UND1366" s="165"/>
      <c r="UNE1366" s="165"/>
      <c r="UNF1366" s="165"/>
      <c r="UNG1366" s="165"/>
      <c r="UNH1366" s="165"/>
      <c r="UNI1366" s="165"/>
      <c r="UNJ1366" s="165"/>
      <c r="UNK1366" s="165"/>
      <c r="UNL1366" s="165"/>
      <c r="UNM1366" s="165"/>
      <c r="UNN1366" s="165"/>
      <c r="UNO1366" s="165"/>
      <c r="UNP1366" s="165"/>
      <c r="UNQ1366" s="165"/>
      <c r="UNR1366" s="165"/>
      <c r="UNS1366" s="165"/>
      <c r="UNT1366" s="165"/>
      <c r="UNU1366" s="165"/>
      <c r="UNV1366" s="165"/>
      <c r="UNW1366" s="165"/>
      <c r="UNX1366" s="165"/>
      <c r="UNY1366" s="165"/>
      <c r="UNZ1366" s="165"/>
      <c r="UOA1366" s="165"/>
      <c r="UOB1366" s="165"/>
      <c r="UOC1366" s="165"/>
      <c r="UOD1366" s="165"/>
      <c r="UOE1366" s="165"/>
      <c r="UOF1366" s="165"/>
      <c r="UOG1366" s="165"/>
      <c r="UOH1366" s="165"/>
      <c r="UOI1366" s="165"/>
      <c r="UOJ1366" s="165"/>
      <c r="UOK1366" s="165"/>
      <c r="UOL1366" s="165"/>
      <c r="UOM1366" s="165"/>
      <c r="UON1366" s="165"/>
      <c r="UOO1366" s="165"/>
      <c r="UOP1366" s="165"/>
      <c r="UOQ1366" s="165"/>
      <c r="UOR1366" s="165"/>
      <c r="UOS1366" s="165"/>
      <c r="UOT1366" s="165"/>
      <c r="UOU1366" s="165"/>
      <c r="UOV1366" s="165"/>
      <c r="UOW1366" s="165"/>
      <c r="UOX1366" s="165"/>
      <c r="UOY1366" s="165"/>
      <c r="UOZ1366" s="165"/>
      <c r="UPA1366" s="165"/>
      <c r="UPB1366" s="165"/>
      <c r="UPC1366" s="165"/>
      <c r="UPD1366" s="165"/>
      <c r="UPE1366" s="165"/>
      <c r="UPF1366" s="165"/>
      <c r="UPG1366" s="165"/>
      <c r="UPH1366" s="165"/>
      <c r="UPI1366" s="165"/>
      <c r="UPJ1366" s="165"/>
      <c r="UPK1366" s="165"/>
      <c r="UPL1366" s="165"/>
      <c r="UPM1366" s="165"/>
      <c r="UPN1366" s="165"/>
      <c r="UPO1366" s="165"/>
      <c r="UPP1366" s="165"/>
      <c r="UPQ1366" s="165"/>
      <c r="UPR1366" s="165"/>
      <c r="UPS1366" s="165"/>
      <c r="UPT1366" s="165"/>
      <c r="UPU1366" s="165"/>
      <c r="UPV1366" s="165"/>
      <c r="UPW1366" s="165"/>
      <c r="UPX1366" s="165"/>
      <c r="UPY1366" s="165"/>
      <c r="UPZ1366" s="165"/>
      <c r="UQA1366" s="165"/>
      <c r="UQB1366" s="165"/>
      <c r="UQC1366" s="165"/>
      <c r="UQD1366" s="165"/>
      <c r="UQE1366" s="165"/>
      <c r="UQF1366" s="165"/>
      <c r="UQG1366" s="165"/>
      <c r="UQH1366" s="165"/>
      <c r="UQI1366" s="165"/>
      <c r="UQJ1366" s="165"/>
      <c r="UQK1366" s="165"/>
      <c r="UQL1366" s="165"/>
      <c r="UQM1366" s="165"/>
      <c r="UQN1366" s="165"/>
      <c r="UQO1366" s="165"/>
      <c r="UQP1366" s="165"/>
      <c r="UQQ1366" s="165"/>
      <c r="UQR1366" s="165"/>
      <c r="UQS1366" s="165"/>
      <c r="UQT1366" s="165"/>
      <c r="UQU1366" s="165"/>
      <c r="UQV1366" s="165"/>
      <c r="UQW1366" s="165"/>
      <c r="UQX1366" s="165"/>
      <c r="UQY1366" s="165"/>
      <c r="UQZ1366" s="165"/>
      <c r="URA1366" s="165"/>
      <c r="URB1366" s="165"/>
      <c r="URC1366" s="165"/>
      <c r="URD1366" s="165"/>
      <c r="URE1366" s="165"/>
      <c r="URF1366" s="165"/>
      <c r="URG1366" s="165"/>
      <c r="URH1366" s="165"/>
      <c r="URI1366" s="165"/>
      <c r="URJ1366" s="165"/>
      <c r="URK1366" s="165"/>
      <c r="URL1366" s="165"/>
      <c r="URM1366" s="165"/>
      <c r="URN1366" s="165"/>
      <c r="URO1366" s="165"/>
      <c r="URP1366" s="165"/>
      <c r="URQ1366" s="165"/>
      <c r="URR1366" s="165"/>
      <c r="URS1366" s="165"/>
      <c r="URT1366" s="165"/>
      <c r="URU1366" s="165"/>
      <c r="URV1366" s="165"/>
      <c r="URW1366" s="165"/>
      <c r="URX1366" s="165"/>
      <c r="URY1366" s="165"/>
      <c r="URZ1366" s="165"/>
      <c r="USA1366" s="165"/>
      <c r="USB1366" s="165"/>
      <c r="USC1366" s="165"/>
      <c r="USD1366" s="165"/>
      <c r="USE1366" s="165"/>
      <c r="USF1366" s="165"/>
      <c r="USG1366" s="165"/>
      <c r="USH1366" s="165"/>
      <c r="USI1366" s="165"/>
      <c r="USJ1366" s="165"/>
      <c r="USK1366" s="165"/>
      <c r="USL1366" s="165"/>
      <c r="USM1366" s="165"/>
      <c r="USN1366" s="165"/>
      <c r="USO1366" s="165"/>
      <c r="USP1366" s="165"/>
      <c r="USQ1366" s="165"/>
      <c r="USR1366" s="165"/>
      <c r="USS1366" s="165"/>
      <c r="UST1366" s="165"/>
      <c r="USU1366" s="165"/>
      <c r="USV1366" s="165"/>
      <c r="USW1366" s="165"/>
      <c r="USX1366" s="165"/>
      <c r="USY1366" s="165"/>
      <c r="USZ1366" s="165"/>
      <c r="UTA1366" s="165"/>
      <c r="UTB1366" s="165"/>
      <c r="UTC1366" s="165"/>
      <c r="UTD1366" s="165"/>
      <c r="UTE1366" s="165"/>
      <c r="UTF1366" s="165"/>
      <c r="UTG1366" s="165"/>
      <c r="UTH1366" s="165"/>
      <c r="UTI1366" s="165"/>
      <c r="UTJ1366" s="165"/>
      <c r="UTK1366" s="165"/>
      <c r="UTL1366" s="165"/>
      <c r="UTM1366" s="165"/>
      <c r="UTN1366" s="165"/>
      <c r="UTO1366" s="165"/>
      <c r="UTP1366" s="165"/>
      <c r="UTQ1366" s="165"/>
      <c r="UTR1366" s="165"/>
      <c r="UTS1366" s="165"/>
      <c r="UTT1366" s="165"/>
      <c r="UTU1366" s="165"/>
      <c r="UTV1366" s="165"/>
      <c r="UTW1366" s="165"/>
      <c r="UTX1366" s="165"/>
      <c r="UTY1366" s="165"/>
      <c r="UTZ1366" s="165"/>
      <c r="UUA1366" s="165"/>
      <c r="UUB1366" s="165"/>
      <c r="UUC1366" s="165"/>
      <c r="UUD1366" s="165"/>
      <c r="UUE1366" s="165"/>
      <c r="UUF1366" s="165"/>
      <c r="UUG1366" s="165"/>
      <c r="UUH1366" s="165"/>
      <c r="UUI1366" s="165"/>
      <c r="UUJ1366" s="165"/>
      <c r="UUK1366" s="165"/>
      <c r="UUL1366" s="165"/>
      <c r="UUM1366" s="165"/>
      <c r="UUN1366" s="165"/>
      <c r="UUO1366" s="165"/>
      <c r="UUP1366" s="165"/>
      <c r="UUQ1366" s="165"/>
      <c r="UUR1366" s="165"/>
      <c r="UUS1366" s="165"/>
      <c r="UUT1366" s="165"/>
      <c r="UUU1366" s="165"/>
      <c r="UUV1366" s="165"/>
      <c r="UUW1366" s="165"/>
      <c r="UUX1366" s="165"/>
      <c r="UUY1366" s="165"/>
      <c r="UUZ1366" s="165"/>
      <c r="UVA1366" s="165"/>
      <c r="UVB1366" s="165"/>
      <c r="UVC1366" s="165"/>
      <c r="UVD1366" s="165"/>
      <c r="UVE1366" s="165"/>
      <c r="UVF1366" s="165"/>
      <c r="UVG1366" s="165"/>
      <c r="UVH1366" s="165"/>
      <c r="UVI1366" s="165"/>
      <c r="UVJ1366" s="165"/>
      <c r="UVK1366" s="165"/>
      <c r="UVL1366" s="165"/>
      <c r="UVM1366" s="165"/>
      <c r="UVN1366" s="165"/>
      <c r="UVO1366" s="165"/>
      <c r="UVP1366" s="165"/>
      <c r="UVQ1366" s="165"/>
      <c r="UVR1366" s="165"/>
      <c r="UVS1366" s="165"/>
      <c r="UVT1366" s="165"/>
      <c r="UVU1366" s="165"/>
      <c r="UVV1366" s="165"/>
      <c r="UVW1366" s="165"/>
      <c r="UVX1366" s="165"/>
      <c r="UVY1366" s="165"/>
      <c r="UVZ1366" s="165"/>
      <c r="UWA1366" s="165"/>
      <c r="UWB1366" s="165"/>
      <c r="UWC1366" s="165"/>
      <c r="UWD1366" s="165"/>
      <c r="UWE1366" s="165"/>
      <c r="UWF1366" s="165"/>
      <c r="UWG1366" s="165"/>
      <c r="UWH1366" s="165"/>
      <c r="UWI1366" s="165"/>
      <c r="UWJ1366" s="165"/>
      <c r="UWK1366" s="165"/>
      <c r="UWL1366" s="165"/>
      <c r="UWM1366" s="165"/>
      <c r="UWN1366" s="165"/>
      <c r="UWO1366" s="165"/>
      <c r="UWP1366" s="165"/>
      <c r="UWQ1366" s="165"/>
      <c r="UWR1366" s="165"/>
      <c r="UWS1366" s="165"/>
      <c r="UWT1366" s="165"/>
      <c r="UWU1366" s="165"/>
      <c r="UWV1366" s="165"/>
      <c r="UWW1366" s="165"/>
      <c r="UWX1366" s="165"/>
      <c r="UWY1366" s="165"/>
      <c r="UWZ1366" s="165"/>
      <c r="UXA1366" s="165"/>
      <c r="UXB1366" s="165"/>
      <c r="UXC1366" s="165"/>
      <c r="UXD1366" s="165"/>
      <c r="UXE1366" s="165"/>
      <c r="UXF1366" s="165"/>
      <c r="UXG1366" s="165"/>
      <c r="UXH1366" s="165"/>
      <c r="UXI1366" s="165"/>
      <c r="UXJ1366" s="165"/>
      <c r="UXK1366" s="165"/>
      <c r="UXL1366" s="165"/>
      <c r="UXM1366" s="165"/>
      <c r="UXN1366" s="165"/>
      <c r="UXO1366" s="165"/>
      <c r="UXP1366" s="165"/>
      <c r="UXQ1366" s="165"/>
      <c r="UXR1366" s="165"/>
      <c r="UXS1366" s="165"/>
      <c r="UXT1366" s="165"/>
      <c r="UXU1366" s="165"/>
      <c r="UXV1366" s="165"/>
      <c r="UXW1366" s="165"/>
      <c r="UXX1366" s="165"/>
      <c r="UXY1366" s="165"/>
      <c r="UXZ1366" s="165"/>
      <c r="UYA1366" s="165"/>
      <c r="UYB1366" s="165"/>
      <c r="UYC1366" s="165"/>
      <c r="UYD1366" s="165"/>
      <c r="UYE1366" s="165"/>
      <c r="UYF1366" s="165"/>
      <c r="UYG1366" s="165"/>
      <c r="UYH1366" s="165"/>
      <c r="UYI1366" s="165"/>
      <c r="UYJ1366" s="165"/>
      <c r="UYK1366" s="165"/>
      <c r="UYL1366" s="165"/>
      <c r="UYM1366" s="165"/>
      <c r="UYN1366" s="165"/>
      <c r="UYO1366" s="165"/>
      <c r="UYP1366" s="165"/>
      <c r="UYQ1366" s="165"/>
      <c r="UYR1366" s="165"/>
      <c r="UYS1366" s="165"/>
      <c r="UYT1366" s="165"/>
      <c r="UYU1366" s="165"/>
      <c r="UYV1366" s="165"/>
      <c r="UYW1366" s="165"/>
      <c r="UYX1366" s="165"/>
      <c r="UYY1366" s="165"/>
      <c r="UYZ1366" s="165"/>
      <c r="UZA1366" s="165"/>
      <c r="UZB1366" s="165"/>
      <c r="UZC1366" s="165"/>
      <c r="UZD1366" s="165"/>
      <c r="UZE1366" s="165"/>
      <c r="UZF1366" s="165"/>
      <c r="UZG1366" s="165"/>
      <c r="UZH1366" s="165"/>
      <c r="UZI1366" s="165"/>
      <c r="UZJ1366" s="165"/>
      <c r="UZK1366" s="165"/>
      <c r="UZL1366" s="165"/>
      <c r="UZM1366" s="165"/>
      <c r="UZN1366" s="165"/>
      <c r="UZO1366" s="165"/>
      <c r="UZP1366" s="165"/>
      <c r="UZQ1366" s="165"/>
      <c r="UZR1366" s="165"/>
      <c r="UZS1366" s="165"/>
      <c r="UZT1366" s="165"/>
      <c r="UZU1366" s="165"/>
      <c r="UZV1366" s="165"/>
      <c r="UZW1366" s="165"/>
      <c r="UZX1366" s="165"/>
      <c r="UZY1366" s="165"/>
      <c r="UZZ1366" s="165"/>
      <c r="VAA1366" s="165"/>
      <c r="VAB1366" s="165"/>
      <c r="VAC1366" s="165"/>
      <c r="VAD1366" s="165"/>
      <c r="VAE1366" s="165"/>
      <c r="VAF1366" s="165"/>
      <c r="VAG1366" s="165"/>
      <c r="VAH1366" s="165"/>
      <c r="VAI1366" s="165"/>
      <c r="VAJ1366" s="165"/>
      <c r="VAK1366" s="165"/>
      <c r="VAL1366" s="165"/>
      <c r="VAM1366" s="165"/>
      <c r="VAN1366" s="165"/>
      <c r="VAO1366" s="165"/>
      <c r="VAP1366" s="165"/>
      <c r="VAQ1366" s="165"/>
      <c r="VAR1366" s="165"/>
      <c r="VAS1366" s="165"/>
      <c r="VAT1366" s="165"/>
      <c r="VAU1366" s="165"/>
      <c r="VAV1366" s="165"/>
      <c r="VAW1366" s="165"/>
      <c r="VAX1366" s="165"/>
      <c r="VAY1366" s="165"/>
      <c r="VAZ1366" s="165"/>
      <c r="VBA1366" s="165"/>
      <c r="VBB1366" s="165"/>
      <c r="VBC1366" s="165"/>
      <c r="VBD1366" s="165"/>
      <c r="VBE1366" s="165"/>
      <c r="VBF1366" s="165"/>
      <c r="VBG1366" s="165"/>
      <c r="VBH1366" s="165"/>
      <c r="VBI1366" s="165"/>
      <c r="VBJ1366" s="165"/>
      <c r="VBK1366" s="165"/>
      <c r="VBL1366" s="165"/>
      <c r="VBM1366" s="165"/>
      <c r="VBN1366" s="165"/>
      <c r="VBO1366" s="165"/>
      <c r="VBP1366" s="165"/>
      <c r="VBQ1366" s="165"/>
      <c r="VBR1366" s="165"/>
      <c r="VBS1366" s="165"/>
      <c r="VBT1366" s="165"/>
      <c r="VBU1366" s="165"/>
      <c r="VBV1366" s="165"/>
      <c r="VBW1366" s="165"/>
      <c r="VBX1366" s="165"/>
      <c r="VBY1366" s="165"/>
      <c r="VBZ1366" s="165"/>
      <c r="VCA1366" s="165"/>
      <c r="VCB1366" s="165"/>
      <c r="VCC1366" s="165"/>
      <c r="VCD1366" s="165"/>
      <c r="VCE1366" s="165"/>
      <c r="VCF1366" s="165"/>
      <c r="VCG1366" s="165"/>
      <c r="VCH1366" s="165"/>
      <c r="VCI1366" s="165"/>
      <c r="VCJ1366" s="165"/>
      <c r="VCK1366" s="165"/>
      <c r="VCL1366" s="165"/>
      <c r="VCM1366" s="165"/>
      <c r="VCN1366" s="165"/>
      <c r="VCO1366" s="165"/>
      <c r="VCP1366" s="165"/>
      <c r="VCQ1366" s="165"/>
      <c r="VCR1366" s="165"/>
      <c r="VCS1366" s="165"/>
      <c r="VCT1366" s="165"/>
      <c r="VCU1366" s="165"/>
      <c r="VCV1366" s="165"/>
      <c r="VCW1366" s="165"/>
      <c r="VCX1366" s="165"/>
      <c r="VCY1366" s="165"/>
      <c r="VCZ1366" s="165"/>
      <c r="VDA1366" s="165"/>
      <c r="VDB1366" s="165"/>
      <c r="VDC1366" s="165"/>
      <c r="VDD1366" s="165"/>
      <c r="VDE1366" s="165"/>
      <c r="VDF1366" s="165"/>
      <c r="VDG1366" s="165"/>
      <c r="VDH1366" s="165"/>
      <c r="VDI1366" s="165"/>
      <c r="VDJ1366" s="165"/>
      <c r="VDK1366" s="165"/>
      <c r="VDL1366" s="165"/>
      <c r="VDM1366" s="165"/>
      <c r="VDN1366" s="165"/>
      <c r="VDO1366" s="165"/>
      <c r="VDP1366" s="165"/>
      <c r="VDQ1366" s="165"/>
      <c r="VDR1366" s="165"/>
      <c r="VDS1366" s="165"/>
      <c r="VDT1366" s="165"/>
      <c r="VDU1366" s="165"/>
      <c r="VDV1366" s="165"/>
      <c r="VDW1366" s="165"/>
      <c r="VDX1366" s="165"/>
      <c r="VDY1366" s="165"/>
      <c r="VDZ1366" s="165"/>
      <c r="VEA1366" s="165"/>
      <c r="VEB1366" s="165"/>
      <c r="VEC1366" s="165"/>
      <c r="VED1366" s="165"/>
      <c r="VEE1366" s="165"/>
      <c r="VEF1366" s="165"/>
      <c r="VEG1366" s="165"/>
      <c r="VEH1366" s="165"/>
      <c r="VEI1366" s="165"/>
      <c r="VEJ1366" s="165"/>
      <c r="VEK1366" s="165"/>
      <c r="VEL1366" s="165"/>
      <c r="VEM1366" s="165"/>
      <c r="VEN1366" s="165"/>
      <c r="VEO1366" s="165"/>
      <c r="VEP1366" s="165"/>
      <c r="VEQ1366" s="165"/>
      <c r="VER1366" s="165"/>
      <c r="VES1366" s="165"/>
      <c r="VET1366" s="165"/>
      <c r="VEU1366" s="165"/>
      <c r="VEV1366" s="165"/>
      <c r="VEW1366" s="165"/>
      <c r="VEX1366" s="165"/>
      <c r="VEY1366" s="165"/>
      <c r="VEZ1366" s="165"/>
      <c r="VFA1366" s="165"/>
      <c r="VFB1366" s="165"/>
      <c r="VFC1366" s="165"/>
      <c r="VFD1366" s="165"/>
      <c r="VFE1366" s="165"/>
      <c r="VFF1366" s="165"/>
      <c r="VFG1366" s="165"/>
      <c r="VFH1366" s="165"/>
      <c r="VFI1366" s="165"/>
      <c r="VFJ1366" s="165"/>
      <c r="VFK1366" s="165"/>
      <c r="VFL1366" s="165"/>
      <c r="VFM1366" s="165"/>
      <c r="VFN1366" s="165"/>
      <c r="VFO1366" s="165"/>
      <c r="VFP1366" s="165"/>
      <c r="VFQ1366" s="165"/>
      <c r="VFR1366" s="165"/>
      <c r="VFS1366" s="165"/>
      <c r="VFT1366" s="165"/>
      <c r="VFU1366" s="165"/>
      <c r="VFV1366" s="165"/>
      <c r="VFW1366" s="165"/>
      <c r="VFX1366" s="165"/>
      <c r="VFY1366" s="165"/>
      <c r="VFZ1366" s="165"/>
      <c r="VGA1366" s="165"/>
      <c r="VGB1366" s="165"/>
      <c r="VGC1366" s="165"/>
      <c r="VGD1366" s="165"/>
      <c r="VGE1366" s="165"/>
      <c r="VGF1366" s="165"/>
      <c r="VGG1366" s="165"/>
      <c r="VGH1366" s="165"/>
      <c r="VGI1366" s="165"/>
      <c r="VGJ1366" s="165"/>
      <c r="VGK1366" s="165"/>
      <c r="VGL1366" s="165"/>
      <c r="VGM1366" s="165"/>
      <c r="VGN1366" s="165"/>
      <c r="VGO1366" s="165"/>
      <c r="VGP1366" s="165"/>
      <c r="VGQ1366" s="165"/>
      <c r="VGR1366" s="165"/>
      <c r="VGS1366" s="165"/>
      <c r="VGT1366" s="165"/>
      <c r="VGU1366" s="165"/>
      <c r="VGV1366" s="165"/>
      <c r="VGW1366" s="165"/>
      <c r="VGX1366" s="165"/>
      <c r="VGY1366" s="165"/>
      <c r="VGZ1366" s="165"/>
      <c r="VHA1366" s="165"/>
      <c r="VHB1366" s="165"/>
      <c r="VHC1366" s="165"/>
      <c r="VHD1366" s="165"/>
      <c r="VHE1366" s="165"/>
      <c r="VHF1366" s="165"/>
      <c r="VHG1366" s="165"/>
      <c r="VHH1366" s="165"/>
      <c r="VHI1366" s="165"/>
      <c r="VHJ1366" s="165"/>
      <c r="VHK1366" s="165"/>
      <c r="VHL1366" s="165"/>
      <c r="VHM1366" s="165"/>
      <c r="VHN1366" s="165"/>
      <c r="VHO1366" s="165"/>
      <c r="VHP1366" s="165"/>
      <c r="VHQ1366" s="165"/>
      <c r="VHR1366" s="165"/>
      <c r="VHS1366" s="165"/>
      <c r="VHT1366" s="165"/>
      <c r="VHU1366" s="165"/>
      <c r="VHV1366" s="165"/>
      <c r="VHW1366" s="165"/>
      <c r="VHX1366" s="165"/>
      <c r="VHY1366" s="165"/>
      <c r="VHZ1366" s="165"/>
      <c r="VIA1366" s="165"/>
      <c r="VIB1366" s="165"/>
      <c r="VIC1366" s="165"/>
      <c r="VID1366" s="165"/>
      <c r="VIE1366" s="165"/>
      <c r="VIF1366" s="165"/>
      <c r="VIG1366" s="165"/>
      <c r="VIH1366" s="165"/>
      <c r="VII1366" s="165"/>
      <c r="VIJ1366" s="165"/>
      <c r="VIK1366" s="165"/>
      <c r="VIL1366" s="165"/>
      <c r="VIM1366" s="165"/>
      <c r="VIN1366" s="165"/>
      <c r="VIO1366" s="165"/>
      <c r="VIP1366" s="165"/>
      <c r="VIQ1366" s="165"/>
      <c r="VIR1366" s="165"/>
      <c r="VIS1366" s="165"/>
      <c r="VIT1366" s="165"/>
      <c r="VIU1366" s="165"/>
      <c r="VIV1366" s="165"/>
      <c r="VIW1366" s="165"/>
      <c r="VIX1366" s="165"/>
      <c r="VIY1366" s="165"/>
      <c r="VIZ1366" s="165"/>
      <c r="VJA1366" s="165"/>
      <c r="VJB1366" s="165"/>
      <c r="VJC1366" s="165"/>
      <c r="VJD1366" s="165"/>
      <c r="VJE1366" s="165"/>
      <c r="VJF1366" s="165"/>
      <c r="VJG1366" s="165"/>
      <c r="VJH1366" s="165"/>
      <c r="VJI1366" s="165"/>
      <c r="VJJ1366" s="165"/>
      <c r="VJK1366" s="165"/>
      <c r="VJL1366" s="165"/>
      <c r="VJM1366" s="165"/>
      <c r="VJN1366" s="165"/>
      <c r="VJO1366" s="165"/>
      <c r="VJP1366" s="165"/>
      <c r="VJQ1366" s="165"/>
      <c r="VJR1366" s="165"/>
      <c r="VJS1366" s="165"/>
      <c r="VJT1366" s="165"/>
      <c r="VJU1366" s="165"/>
      <c r="VJV1366" s="165"/>
      <c r="VJW1366" s="165"/>
      <c r="VJX1366" s="165"/>
      <c r="VJY1366" s="165"/>
      <c r="VJZ1366" s="165"/>
      <c r="VKA1366" s="165"/>
      <c r="VKB1366" s="165"/>
      <c r="VKC1366" s="165"/>
      <c r="VKD1366" s="165"/>
      <c r="VKE1366" s="165"/>
      <c r="VKF1366" s="165"/>
      <c r="VKG1366" s="165"/>
      <c r="VKH1366" s="165"/>
      <c r="VKI1366" s="165"/>
      <c r="VKJ1366" s="165"/>
      <c r="VKK1366" s="165"/>
      <c r="VKL1366" s="165"/>
      <c r="VKM1366" s="165"/>
      <c r="VKN1366" s="165"/>
      <c r="VKO1366" s="165"/>
      <c r="VKP1366" s="165"/>
      <c r="VKQ1366" s="165"/>
      <c r="VKR1366" s="165"/>
      <c r="VKS1366" s="165"/>
      <c r="VKT1366" s="165"/>
      <c r="VKU1366" s="165"/>
      <c r="VKV1366" s="165"/>
      <c r="VKW1366" s="165"/>
      <c r="VKX1366" s="165"/>
      <c r="VKY1366" s="165"/>
      <c r="VKZ1366" s="165"/>
      <c r="VLA1366" s="165"/>
      <c r="VLB1366" s="165"/>
      <c r="VLC1366" s="165"/>
      <c r="VLD1366" s="165"/>
      <c r="VLE1366" s="165"/>
      <c r="VLF1366" s="165"/>
      <c r="VLG1366" s="165"/>
      <c r="VLH1366" s="165"/>
      <c r="VLI1366" s="165"/>
      <c r="VLJ1366" s="165"/>
      <c r="VLK1366" s="165"/>
      <c r="VLL1366" s="165"/>
      <c r="VLM1366" s="165"/>
      <c r="VLN1366" s="165"/>
      <c r="VLO1366" s="165"/>
      <c r="VLP1366" s="165"/>
      <c r="VLQ1366" s="165"/>
      <c r="VLR1366" s="165"/>
      <c r="VLS1366" s="165"/>
      <c r="VLT1366" s="165"/>
      <c r="VLU1366" s="165"/>
      <c r="VLV1366" s="165"/>
      <c r="VLW1366" s="165"/>
      <c r="VLX1366" s="165"/>
      <c r="VLY1366" s="165"/>
      <c r="VLZ1366" s="165"/>
      <c r="VMA1366" s="165"/>
      <c r="VMB1366" s="165"/>
      <c r="VMC1366" s="165"/>
      <c r="VMD1366" s="165"/>
      <c r="VME1366" s="165"/>
      <c r="VMF1366" s="165"/>
      <c r="VMG1366" s="165"/>
      <c r="VMH1366" s="165"/>
      <c r="VMI1366" s="165"/>
      <c r="VMJ1366" s="165"/>
      <c r="VMK1366" s="165"/>
      <c r="VML1366" s="165"/>
      <c r="VMM1366" s="165"/>
      <c r="VMN1366" s="165"/>
      <c r="VMO1366" s="165"/>
      <c r="VMP1366" s="165"/>
      <c r="VMQ1366" s="165"/>
      <c r="VMR1366" s="165"/>
      <c r="VMS1366" s="165"/>
      <c r="VMT1366" s="165"/>
      <c r="VMU1366" s="165"/>
      <c r="VMV1366" s="165"/>
      <c r="VMW1366" s="165"/>
      <c r="VMX1366" s="165"/>
      <c r="VMY1366" s="165"/>
      <c r="VMZ1366" s="165"/>
      <c r="VNA1366" s="165"/>
      <c r="VNB1366" s="165"/>
      <c r="VNC1366" s="165"/>
      <c r="VND1366" s="165"/>
      <c r="VNE1366" s="165"/>
      <c r="VNF1366" s="165"/>
      <c r="VNG1366" s="165"/>
      <c r="VNH1366" s="165"/>
      <c r="VNI1366" s="165"/>
      <c r="VNJ1366" s="165"/>
      <c r="VNK1366" s="165"/>
      <c r="VNL1366" s="165"/>
      <c r="VNM1366" s="165"/>
      <c r="VNN1366" s="165"/>
      <c r="VNO1366" s="165"/>
      <c r="VNP1366" s="165"/>
      <c r="VNQ1366" s="165"/>
      <c r="VNR1366" s="165"/>
      <c r="VNS1366" s="165"/>
      <c r="VNT1366" s="165"/>
      <c r="VNU1366" s="165"/>
      <c r="VNV1366" s="165"/>
      <c r="VNW1366" s="165"/>
      <c r="VNX1366" s="165"/>
      <c r="VNY1366" s="165"/>
      <c r="VNZ1366" s="165"/>
      <c r="VOA1366" s="165"/>
      <c r="VOB1366" s="165"/>
      <c r="VOC1366" s="165"/>
      <c r="VOD1366" s="165"/>
      <c r="VOE1366" s="165"/>
      <c r="VOF1366" s="165"/>
      <c r="VOG1366" s="165"/>
      <c r="VOH1366" s="165"/>
      <c r="VOI1366" s="165"/>
      <c r="VOJ1366" s="165"/>
      <c r="VOK1366" s="165"/>
      <c r="VOL1366" s="165"/>
      <c r="VOM1366" s="165"/>
      <c r="VON1366" s="165"/>
      <c r="VOO1366" s="165"/>
      <c r="VOP1366" s="165"/>
      <c r="VOQ1366" s="165"/>
      <c r="VOR1366" s="165"/>
      <c r="VOS1366" s="165"/>
      <c r="VOT1366" s="165"/>
      <c r="VOU1366" s="165"/>
      <c r="VOV1366" s="165"/>
      <c r="VOW1366" s="165"/>
      <c r="VOX1366" s="165"/>
      <c r="VOY1366" s="165"/>
      <c r="VOZ1366" s="165"/>
      <c r="VPA1366" s="165"/>
      <c r="VPB1366" s="165"/>
      <c r="VPC1366" s="165"/>
      <c r="VPD1366" s="165"/>
      <c r="VPE1366" s="165"/>
      <c r="VPF1366" s="165"/>
      <c r="VPG1366" s="165"/>
      <c r="VPH1366" s="165"/>
      <c r="VPI1366" s="165"/>
      <c r="VPJ1366" s="165"/>
      <c r="VPK1366" s="165"/>
      <c r="VPL1366" s="165"/>
      <c r="VPM1366" s="165"/>
      <c r="VPN1366" s="165"/>
      <c r="VPO1366" s="165"/>
      <c r="VPP1366" s="165"/>
      <c r="VPQ1366" s="165"/>
      <c r="VPR1366" s="165"/>
      <c r="VPS1366" s="165"/>
      <c r="VPT1366" s="165"/>
      <c r="VPU1366" s="165"/>
      <c r="VPV1366" s="165"/>
      <c r="VPW1366" s="165"/>
      <c r="VPX1366" s="165"/>
      <c r="VPY1366" s="165"/>
      <c r="VPZ1366" s="165"/>
      <c r="VQA1366" s="165"/>
      <c r="VQB1366" s="165"/>
      <c r="VQC1366" s="165"/>
      <c r="VQD1366" s="165"/>
      <c r="VQE1366" s="165"/>
      <c r="VQF1366" s="165"/>
      <c r="VQG1366" s="165"/>
      <c r="VQH1366" s="165"/>
      <c r="VQI1366" s="165"/>
      <c r="VQJ1366" s="165"/>
      <c r="VQK1366" s="165"/>
      <c r="VQL1366" s="165"/>
      <c r="VQM1366" s="165"/>
      <c r="VQN1366" s="165"/>
      <c r="VQO1366" s="165"/>
      <c r="VQP1366" s="165"/>
      <c r="VQQ1366" s="165"/>
      <c r="VQR1366" s="165"/>
      <c r="VQS1366" s="165"/>
      <c r="VQT1366" s="165"/>
      <c r="VQU1366" s="165"/>
      <c r="VQV1366" s="165"/>
      <c r="VQW1366" s="165"/>
      <c r="VQX1366" s="165"/>
      <c r="VQY1366" s="165"/>
      <c r="VQZ1366" s="165"/>
      <c r="VRA1366" s="165"/>
      <c r="VRB1366" s="165"/>
      <c r="VRC1366" s="165"/>
      <c r="VRD1366" s="165"/>
      <c r="VRE1366" s="165"/>
      <c r="VRF1366" s="165"/>
      <c r="VRG1366" s="165"/>
      <c r="VRH1366" s="165"/>
      <c r="VRI1366" s="165"/>
      <c r="VRJ1366" s="165"/>
      <c r="VRK1366" s="165"/>
      <c r="VRL1366" s="165"/>
      <c r="VRM1366" s="165"/>
      <c r="VRN1366" s="165"/>
      <c r="VRO1366" s="165"/>
      <c r="VRP1366" s="165"/>
      <c r="VRQ1366" s="165"/>
      <c r="VRR1366" s="165"/>
      <c r="VRS1366" s="165"/>
      <c r="VRT1366" s="165"/>
      <c r="VRU1366" s="165"/>
      <c r="VRV1366" s="165"/>
      <c r="VRW1366" s="165"/>
      <c r="VRX1366" s="165"/>
      <c r="VRY1366" s="165"/>
      <c r="VRZ1366" s="165"/>
      <c r="VSA1366" s="165"/>
      <c r="VSB1366" s="165"/>
      <c r="VSC1366" s="165"/>
      <c r="VSD1366" s="165"/>
      <c r="VSE1366" s="165"/>
      <c r="VSF1366" s="165"/>
      <c r="VSG1366" s="165"/>
      <c r="VSH1366" s="165"/>
      <c r="VSI1366" s="165"/>
      <c r="VSJ1366" s="165"/>
      <c r="VSK1366" s="165"/>
      <c r="VSL1366" s="165"/>
      <c r="VSM1366" s="165"/>
      <c r="VSN1366" s="165"/>
      <c r="VSO1366" s="165"/>
      <c r="VSP1366" s="165"/>
      <c r="VSQ1366" s="165"/>
      <c r="VSR1366" s="165"/>
      <c r="VSS1366" s="165"/>
      <c r="VST1366" s="165"/>
      <c r="VSU1366" s="165"/>
      <c r="VSV1366" s="165"/>
      <c r="VSW1366" s="165"/>
      <c r="VSX1366" s="165"/>
      <c r="VSY1366" s="165"/>
      <c r="VSZ1366" s="165"/>
      <c r="VTA1366" s="165"/>
      <c r="VTB1366" s="165"/>
      <c r="VTC1366" s="165"/>
      <c r="VTD1366" s="165"/>
      <c r="VTE1366" s="165"/>
      <c r="VTF1366" s="165"/>
      <c r="VTG1366" s="165"/>
      <c r="VTH1366" s="165"/>
      <c r="VTI1366" s="165"/>
      <c r="VTJ1366" s="165"/>
      <c r="VTK1366" s="165"/>
      <c r="VTL1366" s="165"/>
      <c r="VTM1366" s="165"/>
      <c r="VTN1366" s="165"/>
      <c r="VTO1366" s="165"/>
      <c r="VTP1366" s="165"/>
      <c r="VTQ1366" s="165"/>
      <c r="VTR1366" s="165"/>
      <c r="VTS1366" s="165"/>
      <c r="VTT1366" s="165"/>
      <c r="VTU1366" s="165"/>
      <c r="VTV1366" s="165"/>
      <c r="VTW1366" s="165"/>
      <c r="VTX1366" s="165"/>
      <c r="VTY1366" s="165"/>
      <c r="VTZ1366" s="165"/>
      <c r="VUA1366" s="165"/>
      <c r="VUB1366" s="165"/>
      <c r="VUC1366" s="165"/>
      <c r="VUD1366" s="165"/>
      <c r="VUE1366" s="165"/>
      <c r="VUF1366" s="165"/>
      <c r="VUG1366" s="165"/>
      <c r="VUH1366" s="165"/>
      <c r="VUI1366" s="165"/>
      <c r="VUJ1366" s="165"/>
      <c r="VUK1366" s="165"/>
      <c r="VUL1366" s="165"/>
      <c r="VUM1366" s="165"/>
      <c r="VUN1366" s="165"/>
      <c r="VUO1366" s="165"/>
      <c r="VUP1366" s="165"/>
      <c r="VUQ1366" s="165"/>
      <c r="VUR1366" s="165"/>
      <c r="VUS1366" s="165"/>
      <c r="VUT1366" s="165"/>
      <c r="VUU1366" s="165"/>
      <c r="VUV1366" s="165"/>
      <c r="VUW1366" s="165"/>
      <c r="VUX1366" s="165"/>
      <c r="VUY1366" s="165"/>
      <c r="VUZ1366" s="165"/>
      <c r="VVA1366" s="165"/>
      <c r="VVB1366" s="165"/>
      <c r="VVC1366" s="165"/>
      <c r="VVD1366" s="165"/>
      <c r="VVE1366" s="165"/>
      <c r="VVF1366" s="165"/>
      <c r="VVG1366" s="165"/>
      <c r="VVH1366" s="165"/>
      <c r="VVI1366" s="165"/>
      <c r="VVJ1366" s="165"/>
      <c r="VVK1366" s="165"/>
      <c r="VVL1366" s="165"/>
      <c r="VVM1366" s="165"/>
      <c r="VVN1366" s="165"/>
      <c r="VVO1366" s="165"/>
      <c r="VVP1366" s="165"/>
      <c r="VVQ1366" s="165"/>
      <c r="VVR1366" s="165"/>
      <c r="VVS1366" s="165"/>
      <c r="VVT1366" s="165"/>
      <c r="VVU1366" s="165"/>
      <c r="VVV1366" s="165"/>
      <c r="VVW1366" s="165"/>
      <c r="VVX1366" s="165"/>
      <c r="VVY1366" s="165"/>
      <c r="VVZ1366" s="165"/>
      <c r="VWA1366" s="165"/>
      <c r="VWB1366" s="165"/>
      <c r="VWC1366" s="165"/>
      <c r="VWD1366" s="165"/>
      <c r="VWE1366" s="165"/>
      <c r="VWF1366" s="165"/>
      <c r="VWG1366" s="165"/>
      <c r="VWH1366" s="165"/>
      <c r="VWI1366" s="165"/>
      <c r="VWJ1366" s="165"/>
      <c r="VWK1366" s="165"/>
      <c r="VWL1366" s="165"/>
      <c r="VWM1366" s="165"/>
      <c r="VWN1366" s="165"/>
      <c r="VWO1366" s="165"/>
      <c r="VWP1366" s="165"/>
      <c r="VWQ1366" s="165"/>
      <c r="VWR1366" s="165"/>
      <c r="VWS1366" s="165"/>
      <c r="VWT1366" s="165"/>
      <c r="VWU1366" s="165"/>
      <c r="VWV1366" s="165"/>
      <c r="VWW1366" s="165"/>
      <c r="VWX1366" s="165"/>
      <c r="VWY1366" s="165"/>
      <c r="VWZ1366" s="165"/>
      <c r="VXA1366" s="165"/>
      <c r="VXB1366" s="165"/>
      <c r="VXC1366" s="165"/>
      <c r="VXD1366" s="165"/>
      <c r="VXE1366" s="165"/>
      <c r="VXF1366" s="165"/>
      <c r="VXG1366" s="165"/>
      <c r="VXH1366" s="165"/>
      <c r="VXI1366" s="165"/>
      <c r="VXJ1366" s="165"/>
      <c r="VXK1366" s="165"/>
      <c r="VXL1366" s="165"/>
      <c r="VXM1366" s="165"/>
      <c r="VXN1366" s="165"/>
      <c r="VXO1366" s="165"/>
      <c r="VXP1366" s="165"/>
      <c r="VXQ1366" s="165"/>
      <c r="VXR1366" s="165"/>
      <c r="VXS1366" s="165"/>
      <c r="VXT1366" s="165"/>
      <c r="VXU1366" s="165"/>
      <c r="VXV1366" s="165"/>
      <c r="VXW1366" s="165"/>
      <c r="VXX1366" s="165"/>
      <c r="VXY1366" s="165"/>
      <c r="VXZ1366" s="165"/>
      <c r="VYA1366" s="165"/>
      <c r="VYB1366" s="165"/>
      <c r="VYC1366" s="165"/>
      <c r="VYD1366" s="165"/>
      <c r="VYE1366" s="165"/>
      <c r="VYF1366" s="165"/>
      <c r="VYG1366" s="165"/>
      <c r="VYH1366" s="165"/>
      <c r="VYI1366" s="165"/>
      <c r="VYJ1366" s="165"/>
      <c r="VYK1366" s="165"/>
      <c r="VYL1366" s="165"/>
      <c r="VYM1366" s="165"/>
      <c r="VYN1366" s="165"/>
      <c r="VYO1366" s="165"/>
      <c r="VYP1366" s="165"/>
      <c r="VYQ1366" s="165"/>
      <c r="VYR1366" s="165"/>
      <c r="VYS1366" s="165"/>
      <c r="VYT1366" s="165"/>
      <c r="VYU1366" s="165"/>
      <c r="VYV1366" s="165"/>
      <c r="VYW1366" s="165"/>
      <c r="VYX1366" s="165"/>
      <c r="VYY1366" s="165"/>
      <c r="VYZ1366" s="165"/>
      <c r="VZA1366" s="165"/>
      <c r="VZB1366" s="165"/>
      <c r="VZC1366" s="165"/>
      <c r="VZD1366" s="165"/>
      <c r="VZE1366" s="165"/>
      <c r="VZF1366" s="165"/>
      <c r="VZG1366" s="165"/>
      <c r="VZH1366" s="165"/>
      <c r="VZI1366" s="165"/>
      <c r="VZJ1366" s="165"/>
      <c r="VZK1366" s="165"/>
      <c r="VZL1366" s="165"/>
      <c r="VZM1366" s="165"/>
      <c r="VZN1366" s="165"/>
      <c r="VZO1366" s="165"/>
      <c r="VZP1366" s="165"/>
      <c r="VZQ1366" s="165"/>
      <c r="VZR1366" s="165"/>
      <c r="VZS1366" s="165"/>
      <c r="VZT1366" s="165"/>
      <c r="VZU1366" s="165"/>
      <c r="VZV1366" s="165"/>
      <c r="VZW1366" s="165"/>
      <c r="VZX1366" s="165"/>
      <c r="VZY1366" s="165"/>
      <c r="VZZ1366" s="165"/>
      <c r="WAA1366" s="165"/>
      <c r="WAB1366" s="165"/>
      <c r="WAC1366" s="165"/>
      <c r="WAD1366" s="165"/>
      <c r="WAE1366" s="165"/>
      <c r="WAF1366" s="165"/>
      <c r="WAG1366" s="165"/>
      <c r="WAH1366" s="165"/>
      <c r="WAI1366" s="165"/>
      <c r="WAJ1366" s="165"/>
      <c r="WAK1366" s="165"/>
      <c r="WAL1366" s="165"/>
      <c r="WAM1366" s="165"/>
      <c r="WAN1366" s="165"/>
      <c r="WAO1366" s="165"/>
      <c r="WAP1366" s="165"/>
      <c r="WAQ1366" s="165"/>
      <c r="WAR1366" s="165"/>
      <c r="WAS1366" s="165"/>
      <c r="WAT1366" s="165"/>
      <c r="WAU1366" s="165"/>
      <c r="WAV1366" s="165"/>
      <c r="WAW1366" s="165"/>
      <c r="WAX1366" s="165"/>
      <c r="WAY1366" s="165"/>
      <c r="WAZ1366" s="165"/>
      <c r="WBA1366" s="165"/>
      <c r="WBB1366" s="165"/>
      <c r="WBC1366" s="165"/>
      <c r="WBD1366" s="165"/>
      <c r="WBE1366" s="165"/>
      <c r="WBF1366" s="165"/>
      <c r="WBG1366" s="165"/>
      <c r="WBH1366" s="165"/>
      <c r="WBI1366" s="165"/>
      <c r="WBJ1366" s="165"/>
      <c r="WBK1366" s="165"/>
      <c r="WBL1366" s="165"/>
      <c r="WBM1366" s="165"/>
      <c r="WBN1366" s="165"/>
      <c r="WBO1366" s="165"/>
      <c r="WBP1366" s="165"/>
      <c r="WBQ1366" s="165"/>
      <c r="WBR1366" s="165"/>
      <c r="WBS1366" s="165"/>
      <c r="WBT1366" s="165"/>
      <c r="WBU1366" s="165"/>
      <c r="WBV1366" s="165"/>
      <c r="WBW1366" s="165"/>
      <c r="WBX1366" s="165"/>
      <c r="WBY1366" s="165"/>
      <c r="WBZ1366" s="165"/>
      <c r="WCA1366" s="165"/>
      <c r="WCB1366" s="165"/>
      <c r="WCC1366" s="165"/>
      <c r="WCD1366" s="165"/>
      <c r="WCE1366" s="165"/>
      <c r="WCF1366" s="165"/>
      <c r="WCG1366" s="165"/>
      <c r="WCH1366" s="165"/>
      <c r="WCI1366" s="165"/>
      <c r="WCJ1366" s="165"/>
      <c r="WCK1366" s="165"/>
      <c r="WCL1366" s="165"/>
      <c r="WCM1366" s="165"/>
      <c r="WCN1366" s="165"/>
      <c r="WCO1366" s="165"/>
      <c r="WCP1366" s="165"/>
      <c r="WCQ1366" s="165"/>
      <c r="WCR1366" s="165"/>
      <c r="WCS1366" s="165"/>
      <c r="WCT1366" s="165"/>
      <c r="WCU1366" s="165"/>
      <c r="WCV1366" s="165"/>
      <c r="WCW1366" s="165"/>
      <c r="WCX1366" s="165"/>
      <c r="WCY1366" s="165"/>
      <c r="WCZ1366" s="165"/>
      <c r="WDA1366" s="165"/>
      <c r="WDB1366" s="165"/>
      <c r="WDC1366" s="165"/>
      <c r="WDD1366" s="165"/>
      <c r="WDE1366" s="165"/>
      <c r="WDF1366" s="165"/>
      <c r="WDG1366" s="165"/>
      <c r="WDH1366" s="165"/>
      <c r="WDI1366" s="165"/>
      <c r="WDJ1366" s="165"/>
      <c r="WDK1366" s="165"/>
      <c r="WDL1366" s="165"/>
      <c r="WDM1366" s="165"/>
      <c r="WDN1366" s="165"/>
      <c r="WDO1366" s="165"/>
      <c r="WDP1366" s="165"/>
      <c r="WDQ1366" s="165"/>
      <c r="WDR1366" s="165"/>
      <c r="WDS1366" s="165"/>
      <c r="WDT1366" s="165"/>
      <c r="WDU1366" s="165"/>
      <c r="WDV1366" s="165"/>
      <c r="WDW1366" s="165"/>
      <c r="WDX1366" s="165"/>
      <c r="WDY1366" s="165"/>
      <c r="WDZ1366" s="165"/>
      <c r="WEA1366" s="165"/>
      <c r="WEB1366" s="165"/>
      <c r="WEC1366" s="165"/>
      <c r="WED1366" s="165"/>
      <c r="WEE1366" s="165"/>
      <c r="WEF1366" s="165"/>
      <c r="WEG1366" s="165"/>
      <c r="WEH1366" s="165"/>
      <c r="WEI1366" s="165"/>
      <c r="WEJ1366" s="165"/>
      <c r="WEK1366" s="165"/>
      <c r="WEL1366" s="165"/>
      <c r="WEM1366" s="165"/>
      <c r="WEN1366" s="165"/>
      <c r="WEO1366" s="165"/>
      <c r="WEP1366" s="165"/>
      <c r="WEQ1366" s="165"/>
      <c r="WER1366" s="165"/>
      <c r="WES1366" s="165"/>
      <c r="WET1366" s="165"/>
      <c r="WEU1366" s="165"/>
      <c r="WEV1366" s="165"/>
      <c r="WEW1366" s="165"/>
      <c r="WEX1366" s="165"/>
      <c r="WEY1366" s="165"/>
      <c r="WEZ1366" s="165"/>
      <c r="WFA1366" s="165"/>
      <c r="WFB1366" s="165"/>
      <c r="WFC1366" s="165"/>
      <c r="WFD1366" s="165"/>
      <c r="WFE1366" s="165"/>
      <c r="WFF1366" s="165"/>
      <c r="WFG1366" s="165"/>
      <c r="WFH1366" s="165"/>
      <c r="WFI1366" s="165"/>
      <c r="WFJ1366" s="165"/>
      <c r="WFK1366" s="165"/>
      <c r="WFL1366" s="165"/>
      <c r="WFM1366" s="165"/>
      <c r="WFN1366" s="165"/>
      <c r="WFO1366" s="165"/>
      <c r="WFP1366" s="165"/>
      <c r="WFQ1366" s="165"/>
      <c r="WFR1366" s="165"/>
      <c r="WFS1366" s="165"/>
      <c r="WFT1366" s="165"/>
      <c r="WFU1366" s="165"/>
      <c r="WFV1366" s="165"/>
      <c r="WFW1366" s="165"/>
      <c r="WFX1366" s="165"/>
      <c r="WFY1366" s="165"/>
      <c r="WFZ1366" s="165"/>
      <c r="WGA1366" s="165"/>
      <c r="WGB1366" s="165"/>
      <c r="WGC1366" s="165"/>
      <c r="WGD1366" s="165"/>
      <c r="WGE1366" s="165"/>
      <c r="WGF1366" s="165"/>
      <c r="WGG1366" s="165"/>
      <c r="WGH1366" s="165"/>
      <c r="WGI1366" s="165"/>
      <c r="WGJ1366" s="165"/>
      <c r="WGK1366" s="165"/>
      <c r="WGL1366" s="165"/>
      <c r="WGM1366" s="165"/>
      <c r="WGN1366" s="165"/>
      <c r="WGO1366" s="165"/>
      <c r="WGP1366" s="165"/>
      <c r="WGQ1366" s="165"/>
      <c r="WGR1366" s="165"/>
      <c r="WGS1366" s="165"/>
      <c r="WGT1366" s="165"/>
      <c r="WGU1366" s="165"/>
      <c r="WGV1366" s="165"/>
      <c r="WGW1366" s="165"/>
      <c r="WGX1366" s="165"/>
      <c r="WGY1366" s="165"/>
      <c r="WGZ1366" s="165"/>
      <c r="WHA1366" s="165"/>
      <c r="WHB1366" s="165"/>
      <c r="WHC1366" s="165"/>
      <c r="WHD1366" s="165"/>
      <c r="WHE1366" s="165"/>
      <c r="WHF1366" s="165"/>
      <c r="WHG1366" s="165"/>
      <c r="WHH1366" s="165"/>
      <c r="WHI1366" s="165"/>
      <c r="WHJ1366" s="165"/>
      <c r="WHK1366" s="165"/>
      <c r="WHL1366" s="165"/>
      <c r="WHM1366" s="165"/>
      <c r="WHN1366" s="165"/>
      <c r="WHO1366" s="165"/>
      <c r="WHP1366" s="165"/>
      <c r="WHQ1366" s="165"/>
      <c r="WHR1366" s="165"/>
      <c r="WHS1366" s="165"/>
      <c r="WHT1366" s="165"/>
      <c r="WHU1366" s="165"/>
      <c r="WHV1366" s="165"/>
      <c r="WHW1366" s="165"/>
      <c r="WHX1366" s="165"/>
      <c r="WHY1366" s="165"/>
      <c r="WHZ1366" s="165"/>
      <c r="WIA1366" s="165"/>
      <c r="WIB1366" s="165"/>
      <c r="WIC1366" s="165"/>
      <c r="WID1366" s="165"/>
      <c r="WIE1366" s="165"/>
      <c r="WIF1366" s="165"/>
      <c r="WIG1366" s="165"/>
      <c r="WIH1366" s="165"/>
      <c r="WII1366" s="165"/>
      <c r="WIJ1366" s="165"/>
      <c r="WIK1366" s="165"/>
      <c r="WIL1366" s="165"/>
      <c r="WIM1366" s="165"/>
      <c r="WIN1366" s="165"/>
      <c r="WIO1366" s="165"/>
      <c r="WIP1366" s="165"/>
      <c r="WIQ1366" s="165"/>
      <c r="WIR1366" s="165"/>
      <c r="WIS1366" s="165"/>
      <c r="WIT1366" s="165"/>
      <c r="WIU1366" s="165"/>
      <c r="WIV1366" s="165"/>
      <c r="WIW1366" s="165"/>
      <c r="WIX1366" s="165"/>
      <c r="WIY1366" s="165"/>
      <c r="WIZ1366" s="165"/>
      <c r="WJA1366" s="165"/>
      <c r="WJB1366" s="165"/>
      <c r="WJC1366" s="165"/>
      <c r="WJD1366" s="165"/>
      <c r="WJE1366" s="165"/>
      <c r="WJF1366" s="165"/>
      <c r="WJG1366" s="165"/>
      <c r="WJH1366" s="165"/>
      <c r="WJI1366" s="165"/>
      <c r="WJJ1366" s="165"/>
      <c r="WJK1366" s="165"/>
      <c r="WJL1366" s="165"/>
      <c r="WJM1366" s="165"/>
      <c r="WJN1366" s="165"/>
      <c r="WJO1366" s="165"/>
      <c r="WJP1366" s="165"/>
      <c r="WJQ1366" s="165"/>
      <c r="WJR1366" s="165"/>
      <c r="WJS1366" s="165"/>
      <c r="WJT1366" s="165"/>
      <c r="WJU1366" s="165"/>
      <c r="WJV1366" s="165"/>
      <c r="WJW1366" s="165"/>
      <c r="WJX1366" s="165"/>
      <c r="WJY1366" s="165"/>
      <c r="WJZ1366" s="165"/>
      <c r="WKA1366" s="165"/>
      <c r="WKB1366" s="165"/>
      <c r="WKC1366" s="165"/>
      <c r="WKD1366" s="165"/>
      <c r="WKE1366" s="165"/>
      <c r="WKF1366" s="165"/>
      <c r="WKG1366" s="165"/>
      <c r="WKH1366" s="165"/>
      <c r="WKI1366" s="165"/>
      <c r="WKJ1366" s="165"/>
      <c r="WKK1366" s="165"/>
      <c r="WKL1366" s="165"/>
      <c r="WKM1366" s="165"/>
      <c r="WKN1366" s="165"/>
      <c r="WKO1366" s="165"/>
      <c r="WKP1366" s="165"/>
      <c r="WKQ1366" s="165"/>
      <c r="WKR1366" s="165"/>
      <c r="WKS1366" s="165"/>
      <c r="WKT1366" s="165"/>
      <c r="WKU1366" s="165"/>
      <c r="WKV1366" s="165"/>
      <c r="WKW1366" s="165"/>
      <c r="WKX1366" s="165"/>
      <c r="WKY1366" s="165"/>
      <c r="WKZ1366" s="165"/>
      <c r="WLA1366" s="165"/>
      <c r="WLB1366" s="165"/>
      <c r="WLC1366" s="165"/>
      <c r="WLD1366" s="165"/>
      <c r="WLE1366" s="165"/>
      <c r="WLF1366" s="165"/>
      <c r="WLG1366" s="165"/>
      <c r="WLH1366" s="165"/>
      <c r="WLI1366" s="165"/>
      <c r="WLJ1366" s="165"/>
      <c r="WLK1366" s="165"/>
      <c r="WLL1366" s="165"/>
      <c r="WLM1366" s="165"/>
      <c r="WLN1366" s="165"/>
      <c r="WLO1366" s="165"/>
      <c r="WLP1366" s="165"/>
      <c r="WLQ1366" s="165"/>
      <c r="WLR1366" s="165"/>
      <c r="WLS1366" s="165"/>
      <c r="WLT1366" s="165"/>
      <c r="WLU1366" s="165"/>
      <c r="WLV1366" s="165"/>
      <c r="WLW1366" s="165"/>
      <c r="WLX1366" s="165"/>
      <c r="WLY1366" s="165"/>
      <c r="WLZ1366" s="165"/>
      <c r="WMA1366" s="165"/>
      <c r="WMB1366" s="165"/>
      <c r="WMC1366" s="165"/>
      <c r="WMD1366" s="165"/>
      <c r="WME1366" s="165"/>
      <c r="WMF1366" s="165"/>
      <c r="WMG1366" s="165"/>
      <c r="WMH1366" s="165"/>
      <c r="WMI1366" s="165"/>
      <c r="WMJ1366" s="165"/>
      <c r="WMK1366" s="165"/>
      <c r="WML1366" s="165"/>
      <c r="WMM1366" s="165"/>
      <c r="WMN1366" s="165"/>
      <c r="WMO1366" s="165"/>
      <c r="WMP1366" s="165"/>
      <c r="WMQ1366" s="165"/>
      <c r="WMR1366" s="165"/>
      <c r="WMS1366" s="165"/>
      <c r="WMT1366" s="165"/>
      <c r="WMU1366" s="165"/>
      <c r="WMV1366" s="165"/>
      <c r="WMW1366" s="165"/>
      <c r="WMX1366" s="165"/>
      <c r="WMY1366" s="165"/>
      <c r="WMZ1366" s="165"/>
      <c r="WNA1366" s="165"/>
      <c r="WNB1366" s="165"/>
      <c r="WNC1366" s="165"/>
      <c r="WND1366" s="165"/>
      <c r="WNE1366" s="165"/>
      <c r="WNF1366" s="165"/>
      <c r="WNG1366" s="165"/>
      <c r="WNH1366" s="165"/>
      <c r="WNI1366" s="165"/>
      <c r="WNJ1366" s="165"/>
      <c r="WNK1366" s="165"/>
      <c r="WNL1366" s="165"/>
      <c r="WNM1366" s="165"/>
      <c r="WNN1366" s="165"/>
      <c r="WNO1366" s="165"/>
      <c r="WNP1366" s="165"/>
      <c r="WNQ1366" s="165"/>
      <c r="WNR1366" s="165"/>
      <c r="WNS1366" s="165"/>
      <c r="WNT1366" s="165"/>
      <c r="WNU1366" s="165"/>
      <c r="WNV1366" s="165"/>
      <c r="WNW1366" s="165"/>
      <c r="WNX1366" s="165"/>
      <c r="WNY1366" s="165"/>
      <c r="WNZ1366" s="165"/>
      <c r="WOA1366" s="165"/>
      <c r="WOB1366" s="165"/>
      <c r="WOC1366" s="165"/>
      <c r="WOD1366" s="165"/>
      <c r="WOE1366" s="165"/>
      <c r="WOF1366" s="165"/>
      <c r="WOG1366" s="165"/>
      <c r="WOH1366" s="165"/>
      <c r="WOI1366" s="165"/>
      <c r="WOJ1366" s="165"/>
      <c r="WOK1366" s="165"/>
      <c r="WOL1366" s="165"/>
      <c r="WOM1366" s="165"/>
      <c r="WON1366" s="165"/>
      <c r="WOO1366" s="165"/>
      <c r="WOP1366" s="165"/>
      <c r="WOQ1366" s="165"/>
      <c r="WOR1366" s="165"/>
      <c r="WOS1366" s="165"/>
      <c r="WOT1366" s="165"/>
      <c r="WOU1366" s="165"/>
      <c r="WOV1366" s="165"/>
      <c r="WOW1366" s="165"/>
      <c r="WOX1366" s="165"/>
      <c r="WOY1366" s="165"/>
      <c r="WOZ1366" s="165"/>
      <c r="WPA1366" s="165"/>
      <c r="WPB1366" s="165"/>
      <c r="WPC1366" s="165"/>
      <c r="WPD1366" s="165"/>
      <c r="WPE1366" s="165"/>
      <c r="WPF1366" s="165"/>
      <c r="WPG1366" s="165"/>
      <c r="WPH1366" s="165"/>
      <c r="WPI1366" s="165"/>
      <c r="WPJ1366" s="165"/>
      <c r="WPK1366" s="165"/>
      <c r="WPL1366" s="165"/>
      <c r="WPM1366" s="165"/>
      <c r="WPN1366" s="165"/>
      <c r="WPO1366" s="165"/>
      <c r="WPP1366" s="165"/>
      <c r="WPQ1366" s="165"/>
      <c r="WPR1366" s="165"/>
      <c r="WPS1366" s="165"/>
      <c r="WPT1366" s="165"/>
      <c r="WPU1366" s="165"/>
      <c r="WPV1366" s="165"/>
      <c r="WPW1366" s="165"/>
      <c r="WPX1366" s="165"/>
      <c r="WPY1366" s="165"/>
      <c r="WPZ1366" s="165"/>
      <c r="WQA1366" s="165"/>
      <c r="WQB1366" s="165"/>
      <c r="WQC1366" s="165"/>
      <c r="WQD1366" s="165"/>
      <c r="WQE1366" s="165"/>
      <c r="WQF1366" s="165"/>
      <c r="WQG1366" s="165"/>
      <c r="WQH1366" s="165"/>
      <c r="WQI1366" s="165"/>
      <c r="WQJ1366" s="165"/>
      <c r="WQK1366" s="165"/>
      <c r="WQL1366" s="165"/>
      <c r="WQM1366" s="165"/>
      <c r="WQN1366" s="165"/>
      <c r="WQO1366" s="165"/>
      <c r="WQP1366" s="165"/>
      <c r="WQQ1366" s="165"/>
      <c r="WQR1366" s="165"/>
      <c r="WQS1366" s="165"/>
      <c r="WQT1366" s="165"/>
      <c r="WQU1366" s="165"/>
      <c r="WQV1366" s="165"/>
      <c r="WQW1366" s="165"/>
      <c r="WQX1366" s="165"/>
      <c r="WQY1366" s="165"/>
      <c r="WQZ1366" s="165"/>
      <c r="WRA1366" s="165"/>
      <c r="WRB1366" s="165"/>
      <c r="WRC1366" s="165"/>
      <c r="WRD1366" s="165"/>
      <c r="WRE1366" s="165"/>
      <c r="WRF1366" s="165"/>
      <c r="WRG1366" s="165"/>
      <c r="WRH1366" s="165"/>
      <c r="WRI1366" s="165"/>
      <c r="WRJ1366" s="165"/>
      <c r="WRK1366" s="165"/>
      <c r="WRL1366" s="165"/>
      <c r="WRM1366" s="165"/>
      <c r="WRN1366" s="165"/>
      <c r="WRO1366" s="165"/>
      <c r="WRP1366" s="165"/>
      <c r="WRQ1366" s="165"/>
      <c r="WRR1366" s="165"/>
      <c r="WRS1366" s="165"/>
      <c r="WRT1366" s="165"/>
      <c r="WRU1366" s="165"/>
      <c r="WRV1366" s="165"/>
      <c r="WRW1366" s="165"/>
      <c r="WRX1366" s="165"/>
      <c r="WRY1366" s="165"/>
      <c r="WRZ1366" s="165"/>
      <c r="WSA1366" s="165"/>
      <c r="WSB1366" s="165"/>
      <c r="WSC1366" s="165"/>
      <c r="WSD1366" s="165"/>
      <c r="WSE1366" s="165"/>
      <c r="WSF1366" s="165"/>
      <c r="WSG1366" s="165"/>
      <c r="WSH1366" s="165"/>
      <c r="WSI1366" s="165"/>
      <c r="WSJ1366" s="165"/>
      <c r="WSK1366" s="165"/>
      <c r="WSL1366" s="165"/>
      <c r="WSM1366" s="165"/>
      <c r="WSN1366" s="165"/>
      <c r="WSO1366" s="165"/>
      <c r="WSP1366" s="165"/>
      <c r="WSQ1366" s="165"/>
      <c r="WSR1366" s="165"/>
      <c r="WSS1366" s="165"/>
      <c r="WST1366" s="165"/>
      <c r="WSU1366" s="165"/>
      <c r="WSV1366" s="165"/>
      <c r="WSW1366" s="165"/>
      <c r="WSX1366" s="165"/>
      <c r="WSY1366" s="165"/>
      <c r="WSZ1366" s="165"/>
      <c r="WTA1366" s="165"/>
      <c r="WTB1366" s="165"/>
      <c r="WTC1366" s="165"/>
      <c r="WTD1366" s="165"/>
      <c r="WTE1366" s="165"/>
      <c r="WTF1366" s="165"/>
      <c r="WTG1366" s="165"/>
      <c r="WTH1366" s="165"/>
      <c r="WTI1366" s="165"/>
      <c r="WTJ1366" s="165"/>
      <c r="WTK1366" s="165"/>
      <c r="WTL1366" s="165"/>
      <c r="WTM1366" s="165"/>
      <c r="WTN1366" s="165"/>
      <c r="WTO1366" s="165"/>
      <c r="WTP1366" s="165"/>
      <c r="WTQ1366" s="165"/>
      <c r="WTR1366" s="165"/>
      <c r="WTS1366" s="165"/>
      <c r="WTT1366" s="165"/>
      <c r="WTU1366" s="165"/>
      <c r="WTV1366" s="165"/>
      <c r="WTW1366" s="165"/>
      <c r="WTX1366" s="165"/>
      <c r="WTY1366" s="165"/>
      <c r="WTZ1366" s="165"/>
      <c r="WUA1366" s="165"/>
      <c r="WUB1366" s="165"/>
      <c r="WUC1366" s="165"/>
      <c r="WUD1366" s="165"/>
      <c r="WUE1366" s="165"/>
      <c r="WUF1366" s="165"/>
      <c r="WUG1366" s="165"/>
      <c r="WUH1366" s="165"/>
      <c r="WUI1366" s="165"/>
      <c r="WUJ1366" s="165"/>
      <c r="WUK1366" s="165"/>
      <c r="WUL1366" s="165"/>
      <c r="WUM1366" s="165"/>
      <c r="WUN1366" s="165"/>
      <c r="WUO1366" s="165"/>
      <c r="WUP1366" s="165"/>
      <c r="WUQ1366" s="165"/>
      <c r="WUR1366" s="165"/>
      <c r="WUS1366" s="165"/>
      <c r="WUT1366" s="165"/>
      <c r="WUU1366" s="165"/>
      <c r="WUV1366" s="165"/>
      <c r="WUW1366" s="165"/>
      <c r="WUX1366" s="165"/>
      <c r="WUY1366" s="165"/>
      <c r="WUZ1366" s="165"/>
      <c r="WVA1366" s="165"/>
      <c r="WVB1366" s="165"/>
      <c r="WVC1366" s="165"/>
      <c r="WVD1366" s="165"/>
      <c r="WVE1366" s="165"/>
      <c r="WVF1366" s="165"/>
      <c r="WVG1366" s="165"/>
      <c r="WVH1366" s="165"/>
      <c r="WVI1366" s="165"/>
      <c r="WVJ1366" s="165"/>
      <c r="WVK1366" s="165"/>
      <c r="WVL1366" s="165"/>
      <c r="WVM1366" s="165"/>
      <c r="WVN1366" s="165"/>
      <c r="WVO1366" s="165"/>
      <c r="WVP1366" s="165"/>
      <c r="WVQ1366" s="165"/>
      <c r="WVR1366" s="165"/>
      <c r="WVS1366" s="165"/>
      <c r="WVT1366" s="165"/>
      <c r="WVU1366" s="165"/>
      <c r="WVV1366" s="165"/>
      <c r="WVW1366" s="165"/>
      <c r="WVX1366" s="165"/>
      <c r="WVY1366" s="165"/>
      <c r="WVZ1366" s="165"/>
      <c r="WWA1366" s="165"/>
      <c r="WWB1366" s="165"/>
      <c r="WWC1366" s="165"/>
      <c r="WWD1366" s="165"/>
      <c r="WWE1366" s="165"/>
      <c r="WWF1366" s="165"/>
      <c r="WWG1366" s="165"/>
      <c r="WWH1366" s="165"/>
      <c r="WWI1366" s="165"/>
      <c r="WWJ1366" s="165"/>
      <c r="WWK1366" s="165"/>
      <c r="WWL1366" s="165"/>
      <c r="WWM1366" s="165"/>
      <c r="WWN1366" s="165"/>
      <c r="WWO1366" s="165"/>
      <c r="WWP1366" s="165"/>
      <c r="WWQ1366" s="165"/>
      <c r="WWR1366" s="165"/>
      <c r="WWS1366" s="165"/>
      <c r="WWT1366" s="165"/>
      <c r="WWU1366" s="165"/>
      <c r="WWV1366" s="165"/>
      <c r="WWW1366" s="165"/>
      <c r="WWX1366" s="165"/>
      <c r="WWY1366" s="165"/>
      <c r="WWZ1366" s="165"/>
      <c r="WXA1366" s="165"/>
      <c r="WXB1366" s="165"/>
      <c r="WXC1366" s="165"/>
      <c r="WXD1366" s="165"/>
      <c r="WXE1366" s="165"/>
      <c r="WXF1366" s="165"/>
      <c r="WXG1366" s="165"/>
      <c r="WXH1366" s="165"/>
      <c r="WXI1366" s="165"/>
      <c r="WXJ1366" s="165"/>
      <c r="WXK1366" s="165"/>
      <c r="WXL1366" s="165"/>
      <c r="WXM1366" s="165"/>
      <c r="WXN1366" s="165"/>
      <c r="WXO1366" s="165"/>
      <c r="WXP1366" s="165"/>
      <c r="WXQ1366" s="165"/>
      <c r="WXR1366" s="165"/>
      <c r="WXS1366" s="165"/>
      <c r="WXT1366" s="165"/>
      <c r="WXU1366" s="165"/>
      <c r="WXV1366" s="165"/>
      <c r="WXW1366" s="165"/>
      <c r="WXX1366" s="165"/>
      <c r="WXY1366" s="165"/>
      <c r="WXZ1366" s="165"/>
      <c r="WYA1366" s="165"/>
      <c r="WYB1366" s="165"/>
      <c r="WYC1366" s="165"/>
      <c r="WYD1366" s="165"/>
      <c r="WYE1366" s="165"/>
      <c r="WYF1366" s="165"/>
      <c r="WYG1366" s="165"/>
      <c r="WYH1366" s="165"/>
      <c r="WYI1366" s="165"/>
      <c r="WYJ1366" s="165"/>
      <c r="WYK1366" s="165"/>
      <c r="WYL1366" s="165"/>
      <c r="WYM1366" s="165"/>
      <c r="WYN1366" s="165"/>
      <c r="WYO1366" s="165"/>
      <c r="WYP1366" s="165"/>
      <c r="WYQ1366" s="165"/>
      <c r="WYR1366" s="165"/>
      <c r="WYS1366" s="165"/>
      <c r="WYT1366" s="165"/>
      <c r="WYU1366" s="165"/>
      <c r="WYV1366" s="165"/>
      <c r="WYW1366" s="165"/>
      <c r="WYX1366" s="165"/>
      <c r="WYY1366" s="165"/>
      <c r="WYZ1366" s="165"/>
      <c r="WZA1366" s="165"/>
      <c r="WZB1366" s="165"/>
      <c r="WZC1366" s="165"/>
      <c r="WZD1366" s="165"/>
      <c r="WZE1366" s="165"/>
      <c r="WZF1366" s="165"/>
      <c r="WZG1366" s="165"/>
      <c r="WZH1366" s="165"/>
      <c r="WZI1366" s="165"/>
      <c r="WZJ1366" s="165"/>
      <c r="WZK1366" s="165"/>
      <c r="WZL1366" s="165"/>
      <c r="WZM1366" s="165"/>
      <c r="WZN1366" s="165"/>
      <c r="WZO1366" s="165"/>
      <c r="WZP1366" s="165"/>
      <c r="WZQ1366" s="165"/>
      <c r="WZR1366" s="165"/>
      <c r="WZS1366" s="165"/>
      <c r="WZT1366" s="165"/>
      <c r="WZU1366" s="165"/>
      <c r="WZV1366" s="165"/>
      <c r="WZW1366" s="165"/>
      <c r="WZX1366" s="165"/>
      <c r="WZY1366" s="165"/>
      <c r="WZZ1366" s="165"/>
      <c r="XAA1366" s="165"/>
      <c r="XAB1366" s="165"/>
      <c r="XAC1366" s="165"/>
      <c r="XAD1366" s="165"/>
      <c r="XAE1366" s="165"/>
      <c r="XAF1366" s="165"/>
      <c r="XAG1366" s="165"/>
      <c r="XAH1366" s="165"/>
      <c r="XAI1366" s="165"/>
      <c r="XAJ1366" s="165"/>
      <c r="XAK1366" s="165"/>
      <c r="XAL1366" s="165"/>
      <c r="XAM1366" s="165"/>
      <c r="XAN1366" s="165"/>
      <c r="XAO1366" s="165"/>
      <c r="XAP1366" s="165"/>
      <c r="XAQ1366" s="165"/>
      <c r="XAR1366" s="165"/>
      <c r="XAS1366" s="165"/>
      <c r="XAT1366" s="165"/>
      <c r="XAU1366" s="165"/>
      <c r="XAV1366" s="165"/>
      <c r="XAW1366" s="165"/>
      <c r="XAX1366" s="165"/>
      <c r="XAY1366" s="165"/>
      <c r="XAZ1366" s="165"/>
      <c r="XBA1366" s="165"/>
      <c r="XBB1366" s="165"/>
      <c r="XBC1366" s="165"/>
      <c r="XBD1366" s="165"/>
      <c r="XBE1366" s="165"/>
      <c r="XBF1366" s="165"/>
      <c r="XBG1366" s="165"/>
      <c r="XBH1366" s="165"/>
      <c r="XBI1366" s="165"/>
      <c r="XBJ1366" s="165"/>
      <c r="XBK1366" s="165"/>
      <c r="XBL1366" s="165"/>
      <c r="XBM1366" s="165"/>
      <c r="XBN1366" s="165"/>
      <c r="XBO1366" s="165"/>
      <c r="XBP1366" s="165"/>
      <c r="XBQ1366" s="165"/>
      <c r="XBR1366" s="165"/>
      <c r="XBS1366" s="165"/>
      <c r="XBT1366" s="165"/>
      <c r="XBU1366" s="165"/>
      <c r="XBV1366" s="165"/>
      <c r="XBW1366" s="165"/>
      <c r="XBX1366" s="165"/>
      <c r="XBY1366" s="165"/>
      <c r="XBZ1366" s="165"/>
      <c r="XCA1366" s="165"/>
      <c r="XCB1366" s="165"/>
      <c r="XCC1366" s="165"/>
      <c r="XCD1366" s="165"/>
      <c r="XCE1366" s="165"/>
      <c r="XCF1366" s="165"/>
      <c r="XCG1366" s="165"/>
      <c r="XCH1366" s="165"/>
      <c r="XCI1366" s="165"/>
      <c r="XCJ1366" s="165"/>
      <c r="XCK1366" s="165"/>
      <c r="XCL1366" s="165"/>
      <c r="XCM1366" s="165"/>
      <c r="XCN1366" s="165"/>
      <c r="XCO1366" s="165"/>
      <c r="XCP1366" s="165"/>
      <c r="XCQ1366" s="165"/>
      <c r="XCR1366" s="165"/>
      <c r="XCS1366" s="165"/>
      <c r="XCT1366" s="165"/>
      <c r="XCU1366" s="165"/>
      <c r="XCV1366" s="165"/>
      <c r="XCW1366" s="165"/>
      <c r="XCX1366" s="165"/>
      <c r="XCY1366" s="165"/>
      <c r="XCZ1366" s="165"/>
      <c r="XDA1366" s="165"/>
      <c r="XDB1366" s="165"/>
      <c r="XDC1366" s="165"/>
      <c r="XDD1366" s="165"/>
      <c r="XDE1366" s="165"/>
      <c r="XDF1366" s="165"/>
      <c r="XDG1366" s="165"/>
      <c r="XDH1366" s="165"/>
      <c r="XDI1366" s="165"/>
      <c r="XDJ1366" s="165"/>
      <c r="XDK1366" s="165"/>
      <c r="XDL1366" s="165"/>
      <c r="XDM1366" s="165"/>
      <c r="XDN1366" s="165"/>
      <c r="XDO1366" s="165"/>
      <c r="XDP1366" s="165"/>
      <c r="XDQ1366" s="165"/>
      <c r="XDR1366" s="165"/>
      <c r="XDS1366" s="165"/>
      <c r="XDT1366" s="165"/>
      <c r="XDU1366" s="165"/>
      <c r="XDV1366" s="165"/>
      <c r="XDW1366" s="165"/>
      <c r="XDX1366" s="165"/>
      <c r="XDY1366" s="165"/>
      <c r="XDZ1366" s="165"/>
      <c r="XEA1366" s="165"/>
      <c r="XEB1366" s="165"/>
      <c r="XEC1366" s="165"/>
      <c r="XED1366" s="165"/>
      <c r="XEE1366" s="165"/>
    </row>
    <row r="1367" spans="1:16359" s="3" customFormat="1" ht="63.75" customHeight="1">
      <c r="A1367" s="520" t="s">
        <v>11</v>
      </c>
      <c r="B1367" s="475"/>
      <c r="C1367" s="511" t="s">
        <v>782</v>
      </c>
      <c r="D1367" s="16" t="s">
        <v>199</v>
      </c>
      <c r="E1367" s="68" t="s">
        <v>368</v>
      </c>
      <c r="F1367" s="75" t="s">
        <v>5</v>
      </c>
      <c r="G1367" s="254"/>
      <c r="H1367" s="613"/>
      <c r="I1367" s="258"/>
      <c r="J1367" s="258"/>
      <c r="K1367" s="258"/>
      <c r="L1367" s="258"/>
      <c r="M1367" s="872"/>
      <c r="N1367" s="216"/>
      <c r="O1367" s="50">
        <f>SUBTOTAL(9,G1367:M1367)</f>
        <v>0</v>
      </c>
      <c r="P1367" s="94">
        <f>O1367</f>
        <v>0</v>
      </c>
      <c r="Q1367" s="678">
        <v>21.72</v>
      </c>
      <c r="R1367" s="736">
        <v>1411.8</v>
      </c>
      <c r="S1367" s="745">
        <v>1129.44</v>
      </c>
      <c r="T1367" s="454">
        <v>20</v>
      </c>
      <c r="U1367" s="434">
        <v>38.643646408839771</v>
      </c>
      <c r="V1367" s="458">
        <v>866.22900000000004</v>
      </c>
      <c r="W1367" s="752">
        <f>S1367*O1367</f>
        <v>0</v>
      </c>
      <c r="X1367" s="552">
        <f>R1367*P1367</f>
        <v>0</v>
      </c>
      <c r="Y1367" s="437" t="s">
        <v>771</v>
      </c>
      <c r="Z1367" s="435">
        <v>20</v>
      </c>
      <c r="AA1367" s="427"/>
      <c r="AB1367" s="171"/>
      <c r="AC1367" s="1"/>
      <c r="AD1367" s="2"/>
      <c r="AE1367" s="2"/>
      <c r="AF1367" s="2"/>
      <c r="AG1367" s="2"/>
      <c r="AH1367" s="2"/>
      <c r="AI1367" s="2"/>
      <c r="AJ1367" s="2"/>
      <c r="AK1367" s="122"/>
      <c r="AL1367" s="2"/>
      <c r="AM1367" s="2"/>
      <c r="AN1367" s="2"/>
      <c r="AO1367" s="2"/>
      <c r="AP1367" s="2"/>
      <c r="AQ1367" s="2"/>
      <c r="AR1367" s="2"/>
      <c r="AS1367" s="2"/>
      <c r="AT1367" s="2"/>
      <c r="AU1367" s="2"/>
      <c r="AV1367" s="2"/>
      <c r="AW1367" s="2"/>
      <c r="AX1367" s="2"/>
      <c r="AY1367" s="2"/>
      <c r="AZ1367" s="2"/>
      <c r="BA1367" s="2"/>
      <c r="BB1367" s="2"/>
      <c r="BC1367" s="2"/>
      <c r="BD1367" s="2"/>
      <c r="BE1367" s="2"/>
    </row>
    <row r="1368" spans="1:16359" s="3" customFormat="1" ht="9" customHeight="1">
      <c r="A1368" s="507"/>
      <c r="B1368" s="268"/>
      <c r="C1368" s="322"/>
      <c r="D1368" s="268"/>
      <c r="E1368" s="269"/>
      <c r="F1368" s="270"/>
      <c r="G1368" s="271"/>
      <c r="H1368" s="271"/>
      <c r="I1368" s="271"/>
      <c r="J1368" s="271"/>
      <c r="K1368" s="271"/>
      <c r="L1368" s="271"/>
      <c r="M1368" s="396"/>
      <c r="N1368" s="204"/>
      <c r="O1368" s="305"/>
      <c r="P1368" s="396"/>
      <c r="Q1368" s="396"/>
      <c r="R1368" s="738"/>
      <c r="S1368" s="763"/>
      <c r="T1368" s="331"/>
      <c r="U1368" s="331"/>
      <c r="V1368" s="331"/>
      <c r="W1368" s="770" t="s">
        <v>22</v>
      </c>
      <c r="X1368" s="552">
        <f t="shared" si="674"/>
        <v>0</v>
      </c>
      <c r="Y1368" s="422"/>
      <c r="Z1368" s="170"/>
      <c r="AA1368" s="88"/>
      <c r="AB1368" s="171"/>
      <c r="AC1368" s="88"/>
      <c r="AD1368" s="162"/>
      <c r="AE1368" s="162"/>
      <c r="AF1368" s="162"/>
      <c r="AG1368" s="162"/>
      <c r="AH1368" s="162"/>
      <c r="AI1368" s="162"/>
      <c r="AJ1368" s="162"/>
      <c r="AK1368" s="163"/>
      <c r="AL1368" s="162"/>
      <c r="AM1368" s="162"/>
      <c r="AN1368" s="162"/>
      <c r="AO1368" s="162"/>
      <c r="AP1368" s="162"/>
      <c r="AQ1368" s="162"/>
      <c r="AR1368" s="162"/>
      <c r="AS1368" s="162"/>
      <c r="AT1368" s="162"/>
      <c r="AU1368" s="162"/>
      <c r="AV1368" s="162"/>
      <c r="AW1368" s="162"/>
      <c r="AX1368" s="162"/>
      <c r="AY1368" s="162"/>
      <c r="AZ1368" s="162"/>
      <c r="BA1368" s="162"/>
      <c r="BB1368" s="162"/>
      <c r="BC1368" s="162"/>
      <c r="BD1368" s="162"/>
      <c r="BE1368" s="162"/>
    </row>
    <row r="1369" spans="1:16359" s="3" customFormat="1" ht="27" customHeight="1">
      <c r="A1369" s="504"/>
      <c r="B1369" s="489"/>
      <c r="C1369" s="322"/>
      <c r="D1369" s="132"/>
      <c r="E1369" s="261"/>
      <c r="F1369" s="255"/>
      <c r="G1369" s="584" t="s">
        <v>13</v>
      </c>
      <c r="H1369" s="584" t="s">
        <v>14</v>
      </c>
      <c r="I1369" s="584" t="s">
        <v>15</v>
      </c>
      <c r="J1369" s="584" t="s">
        <v>16</v>
      </c>
      <c r="K1369" s="584" t="s">
        <v>17</v>
      </c>
      <c r="L1369" s="869"/>
      <c r="M1369" s="870"/>
      <c r="N1369" s="103"/>
      <c r="O1369" s="104"/>
      <c r="P1369" s="128">
        <f>IF(SUM(G1370:M1390)&gt;0,0.1,0)</f>
        <v>0</v>
      </c>
      <c r="Q1369" s="390"/>
      <c r="R1369" s="734"/>
      <c r="S1369" s="762"/>
      <c r="T1369" s="332"/>
      <c r="U1369" s="332"/>
      <c r="V1369" s="332"/>
      <c r="W1369" s="768"/>
      <c r="X1369" s="552">
        <f t="shared" si="674"/>
        <v>0</v>
      </c>
      <c r="Y1369" s="422"/>
      <c r="Z1369" s="1"/>
      <c r="AA1369" s="1"/>
      <c r="AB1369" s="171"/>
      <c r="AC1369" s="1"/>
      <c r="AD1369" s="2"/>
      <c r="AE1369" s="2"/>
      <c r="AF1369" s="2"/>
      <c r="AG1369" s="2"/>
      <c r="AH1369" s="2"/>
      <c r="AI1369" s="2"/>
      <c r="AJ1369" s="2"/>
      <c r="AK1369" s="122"/>
      <c r="AL1369" s="2"/>
      <c r="AM1369" s="2"/>
      <c r="AN1369" s="2"/>
      <c r="AO1369" s="2"/>
      <c r="AP1369" s="2"/>
      <c r="AQ1369" s="2"/>
      <c r="AR1369" s="2"/>
      <c r="AS1369" s="2"/>
      <c r="AT1369" s="2"/>
      <c r="AU1369" s="2"/>
      <c r="AV1369" s="2"/>
      <c r="AW1369" s="2"/>
      <c r="AX1369" s="2"/>
      <c r="AY1369" s="2"/>
      <c r="AZ1369" s="2"/>
      <c r="BA1369" s="2"/>
      <c r="BB1369" s="2"/>
      <c r="BC1369" s="2"/>
      <c r="BD1369" s="2"/>
      <c r="BE1369" s="2"/>
    </row>
    <row r="1370" spans="1:16359" s="3" customFormat="1" ht="9" customHeight="1">
      <c r="A1370" s="507"/>
      <c r="B1370" s="268"/>
      <c r="C1370" s="322"/>
      <c r="D1370" s="268"/>
      <c r="E1370" s="269"/>
      <c r="F1370" s="270"/>
      <c r="G1370" s="271"/>
      <c r="H1370" s="271"/>
      <c r="I1370" s="271"/>
      <c r="J1370" s="271"/>
      <c r="K1370" s="271"/>
      <c r="L1370" s="271"/>
      <c r="M1370" s="396"/>
      <c r="N1370" s="204"/>
      <c r="O1370" s="305"/>
      <c r="P1370" s="396"/>
      <c r="Q1370" s="396"/>
      <c r="R1370" s="738"/>
      <c r="S1370" s="763"/>
      <c r="T1370" s="331"/>
      <c r="U1370" s="331"/>
      <c r="V1370" s="331"/>
      <c r="W1370" s="770" t="s">
        <v>22</v>
      </c>
      <c r="X1370" s="552">
        <f t="shared" si="674"/>
        <v>0</v>
      </c>
      <c r="Y1370" s="422"/>
      <c r="Z1370" s="170"/>
      <c r="AA1370" s="88"/>
      <c r="AB1370" s="171"/>
      <c r="AC1370" s="88"/>
      <c r="AD1370" s="162"/>
      <c r="AE1370" s="162"/>
      <c r="AF1370" s="162"/>
      <c r="AG1370" s="162"/>
      <c r="AH1370" s="162"/>
      <c r="AI1370" s="162"/>
      <c r="AJ1370" s="162"/>
      <c r="AK1370" s="163"/>
      <c r="AL1370" s="162"/>
      <c r="AM1370" s="162"/>
      <c r="AN1370" s="162"/>
      <c r="AO1370" s="162"/>
      <c r="AP1370" s="162"/>
      <c r="AQ1370" s="162"/>
      <c r="AR1370" s="162"/>
      <c r="AS1370" s="162"/>
      <c r="AT1370" s="162"/>
      <c r="AU1370" s="162"/>
      <c r="AV1370" s="162"/>
      <c r="AW1370" s="162"/>
      <c r="AX1370" s="162"/>
      <c r="AY1370" s="162"/>
      <c r="AZ1370" s="162"/>
      <c r="BA1370" s="162"/>
      <c r="BB1370" s="162"/>
      <c r="BC1370" s="162"/>
      <c r="BD1370" s="162"/>
      <c r="BE1370" s="162"/>
    </row>
    <row r="1371" spans="1:16359" s="3" customFormat="1" ht="63.75" hidden="1" customHeight="1">
      <c r="A1371" s="922" t="s">
        <v>11</v>
      </c>
      <c r="B1371" s="476"/>
      <c r="C1371" s="923" t="s">
        <v>794</v>
      </c>
      <c r="D1371" s="959" t="s">
        <v>1241</v>
      </c>
      <c r="E1371" s="960" t="s">
        <v>1242</v>
      </c>
      <c r="F1371" s="960" t="s">
        <v>47</v>
      </c>
      <c r="G1371" s="920"/>
      <c r="H1371" s="258"/>
      <c r="I1371" s="258"/>
      <c r="J1371" s="876"/>
      <c r="K1371" s="258"/>
      <c r="L1371" s="258"/>
      <c r="M1371" s="924"/>
      <c r="N1371" s="925">
        <v>0</v>
      </c>
      <c r="O1371" s="50">
        <f t="shared" ref="O1371:O1405" si="705">SUBTOTAL(9,G1371:M1371)</f>
        <v>0</v>
      </c>
      <c r="P1371" s="94">
        <f t="shared" ref="P1371:P1405" si="706">O1371</f>
        <v>0</v>
      </c>
      <c r="Q1371" s="838"/>
      <c r="R1371" s="839">
        <v>650</v>
      </c>
      <c r="S1371" s="733">
        <f t="shared" ref="S1371:S1405" si="707">R1371</f>
        <v>650</v>
      </c>
      <c r="T1371" s="841" t="s">
        <v>794</v>
      </c>
      <c r="U1371" s="841"/>
      <c r="V1371" s="841"/>
      <c r="W1371" s="752">
        <f t="shared" ref="W1371:W1405" si="708">S1371*O1371</f>
        <v>0</v>
      </c>
      <c r="X1371" s="552">
        <f t="shared" si="674"/>
        <v>0</v>
      </c>
      <c r="Y1371" s="707"/>
      <c r="Z1371" s="435"/>
      <c r="AA1371" s="427"/>
      <c r="AB1371" s="2"/>
      <c r="AC1371" s="1"/>
      <c r="AD1371" s="2"/>
      <c r="AE1371" s="2"/>
      <c r="AF1371" s="2"/>
      <c r="AG1371" s="2"/>
      <c r="AH1371" s="2"/>
      <c r="AI1371" s="2"/>
      <c r="AJ1371" s="2"/>
      <c r="AK1371" s="122"/>
      <c r="AL1371" s="2"/>
      <c r="AM1371" s="2"/>
      <c r="AN1371" s="2"/>
      <c r="AO1371" s="2"/>
      <c r="AP1371" s="2"/>
      <c r="AQ1371" s="2"/>
      <c r="AR1371" s="2"/>
      <c r="AS1371" s="2"/>
      <c r="AT1371" s="2"/>
      <c r="AU1371" s="2"/>
      <c r="AV1371" s="2"/>
      <c r="AW1371" s="2"/>
      <c r="AX1371" s="2"/>
      <c r="AY1371" s="2"/>
      <c r="AZ1371" s="2"/>
      <c r="BA1371" s="2"/>
      <c r="BB1371" s="2"/>
      <c r="BC1371" s="2"/>
      <c r="BD1371" s="2"/>
      <c r="BE1371" s="2"/>
    </row>
    <row r="1372" spans="1:16359" s="3" customFormat="1" ht="63.75" hidden="1" customHeight="1">
      <c r="A1372" s="922" t="s">
        <v>11</v>
      </c>
      <c r="B1372" s="476"/>
      <c r="C1372" s="923" t="s">
        <v>794</v>
      </c>
      <c r="D1372" s="959" t="s">
        <v>1243</v>
      </c>
      <c r="E1372" s="960" t="s">
        <v>1244</v>
      </c>
      <c r="F1372" s="960" t="s">
        <v>4</v>
      </c>
      <c r="G1372" s="920"/>
      <c r="H1372" s="876"/>
      <c r="I1372" s="258"/>
      <c r="J1372" s="258"/>
      <c r="K1372" s="258"/>
      <c r="L1372" s="258"/>
      <c r="M1372" s="924"/>
      <c r="N1372" s="925">
        <v>0</v>
      </c>
      <c r="O1372" s="50">
        <f t="shared" si="705"/>
        <v>0</v>
      </c>
      <c r="P1372" s="94">
        <f t="shared" si="706"/>
        <v>0</v>
      </c>
      <c r="Q1372" s="838"/>
      <c r="R1372" s="839">
        <v>650</v>
      </c>
      <c r="S1372" s="733">
        <f t="shared" si="707"/>
        <v>650</v>
      </c>
      <c r="T1372" s="841" t="s">
        <v>794</v>
      </c>
      <c r="U1372" s="841"/>
      <c r="V1372" s="841"/>
      <c r="W1372" s="752">
        <f t="shared" si="708"/>
        <v>0</v>
      </c>
      <c r="X1372" s="552">
        <f t="shared" si="674"/>
        <v>0</v>
      </c>
      <c r="Y1372" s="707"/>
      <c r="Z1372" s="435"/>
      <c r="AA1372" s="427"/>
      <c r="AB1372" s="2"/>
      <c r="AC1372" s="1"/>
      <c r="AD1372" s="2"/>
      <c r="AE1372" s="2"/>
      <c r="AF1372" s="2"/>
      <c r="AG1372" s="2"/>
      <c r="AH1372" s="2"/>
      <c r="AI1372" s="2"/>
      <c r="AJ1372" s="2"/>
      <c r="AK1372" s="122"/>
      <c r="AL1372" s="2"/>
      <c r="AM1372" s="2"/>
      <c r="AN1372" s="2"/>
      <c r="AO1372" s="2"/>
      <c r="AP1372" s="2"/>
      <c r="AQ1372" s="2"/>
      <c r="AR1372" s="2"/>
      <c r="AS1372" s="2"/>
      <c r="AT1372" s="2"/>
      <c r="AU1372" s="2"/>
      <c r="AV1372" s="2"/>
      <c r="AW1372" s="2"/>
      <c r="AX1372" s="2"/>
      <c r="AY1372" s="2"/>
      <c r="AZ1372" s="2"/>
      <c r="BA1372" s="2"/>
      <c r="BB1372" s="2"/>
      <c r="BC1372" s="2"/>
      <c r="BD1372" s="2"/>
      <c r="BE1372" s="2"/>
    </row>
    <row r="1373" spans="1:16359" s="3" customFormat="1" ht="63.75" hidden="1" customHeight="1">
      <c r="A1373" s="922" t="s">
        <v>11</v>
      </c>
      <c r="B1373" s="476"/>
      <c r="C1373" s="923" t="s">
        <v>794</v>
      </c>
      <c r="D1373" s="959" t="s">
        <v>1243</v>
      </c>
      <c r="E1373" s="960" t="s">
        <v>1244</v>
      </c>
      <c r="F1373" s="960" t="s">
        <v>26</v>
      </c>
      <c r="G1373" s="920"/>
      <c r="H1373" s="876"/>
      <c r="I1373" s="258"/>
      <c r="J1373" s="258"/>
      <c r="K1373" s="258"/>
      <c r="L1373" s="258"/>
      <c r="M1373" s="924"/>
      <c r="N1373" s="925">
        <v>0</v>
      </c>
      <c r="O1373" s="50">
        <f t="shared" si="705"/>
        <v>0</v>
      </c>
      <c r="P1373" s="94">
        <f t="shared" si="706"/>
        <v>0</v>
      </c>
      <c r="Q1373" s="838"/>
      <c r="R1373" s="839">
        <v>650</v>
      </c>
      <c r="S1373" s="733">
        <f t="shared" si="707"/>
        <v>650</v>
      </c>
      <c r="T1373" s="841" t="s">
        <v>794</v>
      </c>
      <c r="U1373" s="841"/>
      <c r="V1373" s="841"/>
      <c r="W1373" s="752">
        <f t="shared" si="708"/>
        <v>0</v>
      </c>
      <c r="X1373" s="552">
        <f t="shared" si="674"/>
        <v>0</v>
      </c>
      <c r="Y1373" s="707"/>
      <c r="Z1373" s="435"/>
      <c r="AA1373" s="427"/>
      <c r="AB1373" s="2"/>
      <c r="AC1373" s="1"/>
      <c r="AD1373" s="2"/>
      <c r="AE1373" s="2"/>
      <c r="AF1373" s="2"/>
      <c r="AG1373" s="2"/>
      <c r="AH1373" s="2"/>
      <c r="AI1373" s="2"/>
      <c r="AJ1373" s="2"/>
      <c r="AK1373" s="122"/>
      <c r="AL1373" s="2"/>
      <c r="AM1373" s="2"/>
      <c r="AN1373" s="2"/>
      <c r="AO1373" s="2"/>
      <c r="AP1373" s="2"/>
      <c r="AQ1373" s="2"/>
      <c r="AR1373" s="2"/>
      <c r="AS1373" s="2"/>
      <c r="AT1373" s="2"/>
      <c r="AU1373" s="2"/>
      <c r="AV1373" s="2"/>
      <c r="AW1373" s="2"/>
      <c r="AX1373" s="2"/>
      <c r="AY1373" s="2"/>
      <c r="AZ1373" s="2"/>
      <c r="BA1373" s="2"/>
      <c r="BB1373" s="2"/>
      <c r="BC1373" s="2"/>
      <c r="BD1373" s="2"/>
      <c r="BE1373" s="2"/>
    </row>
    <row r="1374" spans="1:16359" s="3" customFormat="1" ht="63.75" hidden="1" customHeight="1">
      <c r="A1374" s="922" t="s">
        <v>11</v>
      </c>
      <c r="B1374" s="476"/>
      <c r="C1374" s="923" t="s">
        <v>794</v>
      </c>
      <c r="D1374" s="959" t="s">
        <v>1243</v>
      </c>
      <c r="E1374" s="960" t="s">
        <v>1244</v>
      </c>
      <c r="F1374" s="960" t="s">
        <v>6</v>
      </c>
      <c r="G1374" s="920"/>
      <c r="H1374" s="876"/>
      <c r="I1374" s="258"/>
      <c r="J1374" s="258"/>
      <c r="K1374" s="258"/>
      <c r="L1374" s="258"/>
      <c r="M1374" s="924"/>
      <c r="N1374" s="925">
        <v>0</v>
      </c>
      <c r="O1374" s="50">
        <f t="shared" si="705"/>
        <v>0</v>
      </c>
      <c r="P1374" s="94">
        <f t="shared" si="706"/>
        <v>0</v>
      </c>
      <c r="Q1374" s="838"/>
      <c r="R1374" s="839">
        <v>650</v>
      </c>
      <c r="S1374" s="733">
        <f t="shared" si="707"/>
        <v>650</v>
      </c>
      <c r="T1374" s="841" t="s">
        <v>794</v>
      </c>
      <c r="U1374" s="841"/>
      <c r="V1374" s="841"/>
      <c r="W1374" s="752">
        <f t="shared" si="708"/>
        <v>0</v>
      </c>
      <c r="X1374" s="552">
        <f t="shared" si="674"/>
        <v>0</v>
      </c>
      <c r="Y1374" s="707"/>
      <c r="Z1374" s="435"/>
      <c r="AA1374" s="427"/>
      <c r="AB1374" s="2"/>
      <c r="AC1374" s="1"/>
      <c r="AD1374" s="2"/>
      <c r="AE1374" s="2"/>
      <c r="AF1374" s="2"/>
      <c r="AG1374" s="2"/>
      <c r="AH1374" s="2"/>
      <c r="AI1374" s="2"/>
      <c r="AJ1374" s="2"/>
      <c r="AK1374" s="122"/>
      <c r="AL1374" s="2"/>
      <c r="AM1374" s="2"/>
      <c r="AN1374" s="2"/>
      <c r="AO1374" s="2"/>
      <c r="AP1374" s="2"/>
      <c r="AQ1374" s="2"/>
      <c r="AR1374" s="2"/>
      <c r="AS1374" s="2"/>
      <c r="AT1374" s="2"/>
      <c r="AU1374" s="2"/>
      <c r="AV1374" s="2"/>
      <c r="AW1374" s="2"/>
      <c r="AX1374" s="2"/>
      <c r="AY1374" s="2"/>
      <c r="AZ1374" s="2"/>
      <c r="BA1374" s="2"/>
      <c r="BB1374" s="2"/>
      <c r="BC1374" s="2"/>
      <c r="BD1374" s="2"/>
      <c r="BE1374" s="2"/>
    </row>
    <row r="1375" spans="1:16359" s="3" customFormat="1" ht="63.75" hidden="1" customHeight="1">
      <c r="A1375" s="922" t="s">
        <v>11</v>
      </c>
      <c r="B1375" s="476"/>
      <c r="C1375" s="923" t="s">
        <v>794</v>
      </c>
      <c r="D1375" s="959" t="s">
        <v>1243</v>
      </c>
      <c r="E1375" s="960" t="s">
        <v>1244</v>
      </c>
      <c r="F1375" s="960" t="s">
        <v>43</v>
      </c>
      <c r="G1375" s="920"/>
      <c r="H1375" s="876"/>
      <c r="I1375" s="258"/>
      <c r="J1375" s="258"/>
      <c r="K1375" s="258"/>
      <c r="L1375" s="258"/>
      <c r="M1375" s="924"/>
      <c r="N1375" s="925">
        <v>0</v>
      </c>
      <c r="O1375" s="50">
        <f t="shared" si="705"/>
        <v>0</v>
      </c>
      <c r="P1375" s="94">
        <f t="shared" si="706"/>
        <v>0</v>
      </c>
      <c r="Q1375" s="838"/>
      <c r="R1375" s="839">
        <v>650</v>
      </c>
      <c r="S1375" s="733">
        <f t="shared" si="707"/>
        <v>650</v>
      </c>
      <c r="T1375" s="841" t="s">
        <v>794</v>
      </c>
      <c r="U1375" s="841"/>
      <c r="V1375" s="841"/>
      <c r="W1375" s="752">
        <f t="shared" si="708"/>
        <v>0</v>
      </c>
      <c r="X1375" s="552">
        <f t="shared" si="674"/>
        <v>0</v>
      </c>
      <c r="Y1375" s="707"/>
      <c r="Z1375" s="435"/>
      <c r="AA1375" s="427"/>
      <c r="AB1375" s="2"/>
      <c r="AC1375" s="1"/>
      <c r="AD1375" s="2"/>
      <c r="AE1375" s="2"/>
      <c r="AF1375" s="2"/>
      <c r="AG1375" s="2"/>
      <c r="AH1375" s="2"/>
      <c r="AI1375" s="2"/>
      <c r="AJ1375" s="2"/>
      <c r="AK1375" s="122"/>
      <c r="AL1375" s="2"/>
      <c r="AM1375" s="2"/>
      <c r="AN1375" s="2"/>
      <c r="AO1375" s="2"/>
      <c r="AP1375" s="2"/>
      <c r="AQ1375" s="2"/>
      <c r="AR1375" s="2"/>
      <c r="AS1375" s="2"/>
      <c r="AT1375" s="2"/>
      <c r="AU1375" s="2"/>
      <c r="AV1375" s="2"/>
      <c r="AW1375" s="2"/>
      <c r="AX1375" s="2"/>
      <c r="AY1375" s="2"/>
      <c r="AZ1375" s="2"/>
      <c r="BA1375" s="2"/>
      <c r="BB1375" s="2"/>
      <c r="BC1375" s="2"/>
      <c r="BD1375" s="2"/>
      <c r="BE1375" s="2"/>
    </row>
    <row r="1376" spans="1:16359" s="3" customFormat="1" ht="63.75" customHeight="1">
      <c r="A1376" s="844" t="s">
        <v>11</v>
      </c>
      <c r="B1376" s="476"/>
      <c r="C1376" s="832" t="s">
        <v>794</v>
      </c>
      <c r="D1376" s="965" t="s">
        <v>1202</v>
      </c>
      <c r="E1376" s="960" t="s">
        <v>1285</v>
      </c>
      <c r="F1376" s="960" t="s">
        <v>2</v>
      </c>
      <c r="G1376" s="538" t="s">
        <v>790</v>
      </c>
      <c r="H1376" s="876"/>
      <c r="I1376" s="876"/>
      <c r="J1376" s="876"/>
      <c r="K1376" s="538" t="s">
        <v>790</v>
      </c>
      <c r="L1376" s="258"/>
      <c r="M1376" s="924"/>
      <c r="N1376" s="925"/>
      <c r="O1376" s="50">
        <f t="shared" si="705"/>
        <v>0</v>
      </c>
      <c r="P1376" s="94">
        <f t="shared" si="706"/>
        <v>0</v>
      </c>
      <c r="Q1376" s="838"/>
      <c r="R1376" s="839">
        <v>435</v>
      </c>
      <c r="S1376" s="733">
        <f t="shared" si="707"/>
        <v>435</v>
      </c>
      <c r="T1376" s="841" t="s">
        <v>794</v>
      </c>
      <c r="U1376" s="841"/>
      <c r="V1376" s="841"/>
      <c r="W1376" s="752">
        <f t="shared" si="708"/>
        <v>0</v>
      </c>
      <c r="X1376" s="552">
        <f t="shared" si="674"/>
        <v>0</v>
      </c>
      <c r="Y1376" s="707"/>
      <c r="Z1376" s="435"/>
      <c r="AA1376" s="427"/>
      <c r="AB1376" s="2"/>
      <c r="AC1376" s="1"/>
      <c r="AD1376" s="2"/>
      <c r="AE1376" s="2"/>
      <c r="AF1376" s="2"/>
      <c r="AG1376" s="2"/>
      <c r="AH1376" s="2"/>
      <c r="AI1376" s="2"/>
      <c r="AJ1376" s="2"/>
      <c r="AK1376" s="122"/>
      <c r="AL1376" s="2"/>
      <c r="AM1376" s="2"/>
      <c r="AN1376" s="2"/>
      <c r="AO1376" s="2"/>
      <c r="AP1376" s="2"/>
      <c r="AQ1376" s="2"/>
      <c r="AR1376" s="2"/>
      <c r="AS1376" s="2"/>
      <c r="AT1376" s="2"/>
      <c r="AU1376" s="2"/>
      <c r="AV1376" s="2"/>
      <c r="AW1376" s="2"/>
      <c r="AX1376" s="2"/>
      <c r="AY1376" s="2"/>
      <c r="AZ1376" s="2"/>
      <c r="BA1376" s="2"/>
      <c r="BB1376" s="2"/>
      <c r="BC1376" s="2"/>
      <c r="BD1376" s="2"/>
      <c r="BE1376" s="2"/>
    </row>
    <row r="1377" spans="1:57" s="3" customFormat="1" ht="63.75" customHeight="1">
      <c r="A1377" s="922" t="s">
        <v>11</v>
      </c>
      <c r="B1377" s="476"/>
      <c r="C1377" s="832" t="s">
        <v>794</v>
      </c>
      <c r="D1377" s="965" t="s">
        <v>1202</v>
      </c>
      <c r="E1377" s="960" t="s">
        <v>1285</v>
      </c>
      <c r="F1377" s="960" t="s">
        <v>5</v>
      </c>
      <c r="G1377" s="876"/>
      <c r="H1377" s="538" t="s">
        <v>790</v>
      </c>
      <c r="I1377" s="538" t="s">
        <v>790</v>
      </c>
      <c r="J1377" s="538" t="s">
        <v>790</v>
      </c>
      <c r="K1377" s="538" t="s">
        <v>790</v>
      </c>
      <c r="L1377" s="258"/>
      <c r="M1377" s="924"/>
      <c r="N1377" s="925"/>
      <c r="O1377" s="50">
        <f t="shared" si="705"/>
        <v>0</v>
      </c>
      <c r="P1377" s="94">
        <f t="shared" si="706"/>
        <v>0</v>
      </c>
      <c r="Q1377" s="838"/>
      <c r="R1377" s="839">
        <v>435</v>
      </c>
      <c r="S1377" s="733">
        <f t="shared" ref="S1377" si="709">R1377</f>
        <v>435</v>
      </c>
      <c r="T1377" s="841" t="s">
        <v>794</v>
      </c>
      <c r="U1377" s="841"/>
      <c r="V1377" s="841"/>
      <c r="W1377" s="752">
        <f t="shared" si="708"/>
        <v>0</v>
      </c>
      <c r="X1377" s="552">
        <f t="shared" si="674"/>
        <v>0</v>
      </c>
      <c r="Y1377" s="707"/>
      <c r="Z1377" s="435"/>
      <c r="AA1377" s="427"/>
      <c r="AB1377" s="2"/>
      <c r="AC1377" s="1"/>
      <c r="AD1377" s="2"/>
      <c r="AE1377" s="2"/>
      <c r="AF1377" s="2"/>
      <c r="AG1377" s="2"/>
      <c r="AH1377" s="2"/>
      <c r="AI1377" s="2"/>
      <c r="AJ1377" s="2"/>
      <c r="AK1377" s="122"/>
      <c r="AL1377" s="2"/>
      <c r="AM1377" s="2"/>
      <c r="AN1377" s="2"/>
      <c r="AO1377" s="2"/>
      <c r="AP1377" s="2"/>
      <c r="AQ1377" s="2"/>
      <c r="AR1377" s="2"/>
      <c r="AS1377" s="2"/>
      <c r="AT1377" s="2"/>
      <c r="AU1377" s="2"/>
      <c r="AV1377" s="2"/>
      <c r="AW1377" s="2"/>
      <c r="AX1377" s="2"/>
      <c r="AY1377" s="2"/>
      <c r="AZ1377" s="2"/>
      <c r="BA1377" s="2"/>
      <c r="BB1377" s="2"/>
      <c r="BC1377" s="2"/>
      <c r="BD1377" s="2"/>
      <c r="BE1377" s="2"/>
    </row>
    <row r="1378" spans="1:57" s="3" customFormat="1" ht="63.75" customHeight="1">
      <c r="A1378" s="922" t="s">
        <v>11</v>
      </c>
      <c r="B1378" s="476"/>
      <c r="C1378" s="832" t="s">
        <v>794</v>
      </c>
      <c r="D1378" s="965" t="s">
        <v>1202</v>
      </c>
      <c r="E1378" s="960" t="s">
        <v>1285</v>
      </c>
      <c r="F1378" s="960" t="s">
        <v>8</v>
      </c>
      <c r="G1378" s="538" t="s">
        <v>790</v>
      </c>
      <c r="H1378" s="538" t="s">
        <v>790</v>
      </c>
      <c r="I1378" s="876"/>
      <c r="J1378" s="876"/>
      <c r="K1378" s="538" t="s">
        <v>790</v>
      </c>
      <c r="L1378" s="258"/>
      <c r="M1378" s="924"/>
      <c r="N1378" s="925"/>
      <c r="O1378" s="50">
        <f t="shared" si="705"/>
        <v>0</v>
      </c>
      <c r="P1378" s="94">
        <f t="shared" si="706"/>
        <v>0</v>
      </c>
      <c r="Q1378" s="838"/>
      <c r="R1378" s="839">
        <v>435</v>
      </c>
      <c r="S1378" s="733">
        <f t="shared" ref="S1378:S1389" si="710">R1378</f>
        <v>435</v>
      </c>
      <c r="T1378" s="841" t="s">
        <v>794</v>
      </c>
      <c r="U1378" s="841"/>
      <c r="V1378" s="841"/>
      <c r="W1378" s="752">
        <f t="shared" si="708"/>
        <v>0</v>
      </c>
      <c r="X1378" s="552">
        <f t="shared" si="674"/>
        <v>0</v>
      </c>
      <c r="Y1378" s="707"/>
      <c r="Z1378" s="435"/>
      <c r="AA1378" s="427"/>
      <c r="AB1378" s="2"/>
      <c r="AC1378" s="1"/>
      <c r="AD1378" s="2"/>
      <c r="AE1378" s="2"/>
      <c r="AF1378" s="2"/>
      <c r="AG1378" s="2"/>
      <c r="AH1378" s="2"/>
      <c r="AI1378" s="2"/>
      <c r="AJ1378" s="2"/>
      <c r="AK1378" s="122"/>
      <c r="AL1378" s="2"/>
      <c r="AM1378" s="2"/>
      <c r="AN1378" s="2"/>
      <c r="AO1378" s="2"/>
      <c r="AP1378" s="2"/>
      <c r="AQ1378" s="2"/>
      <c r="AR1378" s="2"/>
      <c r="AS1378" s="2"/>
      <c r="AT1378" s="2"/>
      <c r="AU1378" s="2"/>
      <c r="AV1378" s="2"/>
      <c r="AW1378" s="2"/>
      <c r="AX1378" s="2"/>
      <c r="AY1378" s="2"/>
      <c r="AZ1378" s="2"/>
      <c r="BA1378" s="2"/>
      <c r="BB1378" s="2"/>
      <c r="BC1378" s="2"/>
      <c r="BD1378" s="2"/>
      <c r="BE1378" s="2"/>
    </row>
    <row r="1379" spans="1:57" s="3" customFormat="1" ht="63.75" customHeight="1">
      <c r="A1379" s="922" t="s">
        <v>11</v>
      </c>
      <c r="B1379" s="476"/>
      <c r="C1379" s="832" t="s">
        <v>794</v>
      </c>
      <c r="D1379" s="965" t="s">
        <v>1202</v>
      </c>
      <c r="E1379" s="960" t="s">
        <v>1285</v>
      </c>
      <c r="F1379" s="960" t="s">
        <v>9</v>
      </c>
      <c r="G1379" s="876"/>
      <c r="H1379" s="538" t="s">
        <v>790</v>
      </c>
      <c r="I1379" s="538" t="s">
        <v>790</v>
      </c>
      <c r="J1379" s="538" t="s">
        <v>790</v>
      </c>
      <c r="K1379" s="538" t="s">
        <v>790</v>
      </c>
      <c r="L1379" s="258"/>
      <c r="M1379" s="924"/>
      <c r="N1379" s="925"/>
      <c r="O1379" s="50">
        <f t="shared" si="705"/>
        <v>0</v>
      </c>
      <c r="P1379" s="94">
        <f t="shared" si="706"/>
        <v>0</v>
      </c>
      <c r="Q1379" s="838"/>
      <c r="R1379" s="839">
        <v>435</v>
      </c>
      <c r="S1379" s="733">
        <f t="shared" si="710"/>
        <v>435</v>
      </c>
      <c r="T1379" s="841" t="s">
        <v>794</v>
      </c>
      <c r="U1379" s="841"/>
      <c r="V1379" s="841"/>
      <c r="W1379" s="752">
        <f t="shared" si="708"/>
        <v>0</v>
      </c>
      <c r="X1379" s="552">
        <f t="shared" si="674"/>
        <v>0</v>
      </c>
      <c r="Y1379" s="707"/>
      <c r="Z1379" s="435"/>
      <c r="AA1379" s="427"/>
      <c r="AB1379" s="2"/>
      <c r="AC1379" s="1"/>
      <c r="AD1379" s="2"/>
      <c r="AE1379" s="2"/>
      <c r="AF1379" s="2"/>
      <c r="AG1379" s="2"/>
      <c r="AH1379" s="2"/>
      <c r="AI1379" s="2"/>
      <c r="AJ1379" s="2"/>
      <c r="AK1379" s="122"/>
      <c r="AL1379" s="2"/>
      <c r="AM1379" s="2"/>
      <c r="AN1379" s="2"/>
      <c r="AO1379" s="2"/>
      <c r="AP1379" s="2"/>
      <c r="AQ1379" s="2"/>
      <c r="AR1379" s="2"/>
      <c r="AS1379" s="2"/>
      <c r="AT1379" s="2"/>
      <c r="AU1379" s="2"/>
      <c r="AV1379" s="2"/>
      <c r="AW1379" s="2"/>
      <c r="AX1379" s="2"/>
      <c r="AY1379" s="2"/>
      <c r="AZ1379" s="2"/>
      <c r="BA1379" s="2"/>
      <c r="BB1379" s="2"/>
      <c r="BC1379" s="2"/>
      <c r="BD1379" s="2"/>
      <c r="BE1379" s="2"/>
    </row>
    <row r="1380" spans="1:57" s="3" customFormat="1" ht="63.75" customHeight="1">
      <c r="A1380" s="922" t="s">
        <v>11</v>
      </c>
      <c r="B1380" s="476"/>
      <c r="C1380" s="832" t="s">
        <v>794</v>
      </c>
      <c r="D1380" s="965" t="s">
        <v>1202</v>
      </c>
      <c r="E1380" s="960" t="s">
        <v>1285</v>
      </c>
      <c r="F1380" s="960" t="s">
        <v>43</v>
      </c>
      <c r="G1380" s="876"/>
      <c r="H1380" s="538" t="s">
        <v>790</v>
      </c>
      <c r="I1380" s="538" t="s">
        <v>790</v>
      </c>
      <c r="J1380" s="538" t="s">
        <v>790</v>
      </c>
      <c r="K1380" s="538" t="s">
        <v>790</v>
      </c>
      <c r="L1380" s="258"/>
      <c r="M1380" s="924"/>
      <c r="N1380" s="925"/>
      <c r="O1380" s="50">
        <f t="shared" si="705"/>
        <v>0</v>
      </c>
      <c r="P1380" s="94">
        <f t="shared" si="706"/>
        <v>0</v>
      </c>
      <c r="Q1380" s="838"/>
      <c r="R1380" s="839">
        <v>435</v>
      </c>
      <c r="S1380" s="733">
        <f t="shared" si="710"/>
        <v>435</v>
      </c>
      <c r="T1380" s="841" t="s">
        <v>794</v>
      </c>
      <c r="U1380" s="841"/>
      <c r="V1380" s="841"/>
      <c r="W1380" s="752">
        <f t="shared" si="708"/>
        <v>0</v>
      </c>
      <c r="X1380" s="552">
        <f t="shared" si="674"/>
        <v>0</v>
      </c>
      <c r="Y1380" s="707"/>
      <c r="Z1380" s="435"/>
      <c r="AA1380" s="427"/>
      <c r="AB1380" s="2"/>
      <c r="AC1380" s="1"/>
      <c r="AD1380" s="2"/>
      <c r="AE1380" s="2"/>
      <c r="AF1380" s="2"/>
      <c r="AG1380" s="2"/>
      <c r="AH1380" s="2"/>
      <c r="AI1380" s="2"/>
      <c r="AJ1380" s="2"/>
      <c r="AK1380" s="122"/>
      <c r="AL1380" s="2"/>
      <c r="AM1380" s="2"/>
      <c r="AN1380" s="2"/>
      <c r="AO1380" s="2"/>
      <c r="AP1380" s="2"/>
      <c r="AQ1380" s="2"/>
      <c r="AR1380" s="2"/>
      <c r="AS1380" s="2"/>
      <c r="AT1380" s="2"/>
      <c r="AU1380" s="2"/>
      <c r="AV1380" s="2"/>
      <c r="AW1380" s="2"/>
      <c r="AX1380" s="2"/>
      <c r="AY1380" s="2"/>
      <c r="AZ1380" s="2"/>
      <c r="BA1380" s="2"/>
      <c r="BB1380" s="2"/>
      <c r="BC1380" s="2"/>
      <c r="BD1380" s="2"/>
      <c r="BE1380" s="2"/>
    </row>
    <row r="1381" spans="1:57" s="3" customFormat="1" ht="63.75" customHeight="1">
      <c r="A1381" s="922" t="s">
        <v>11</v>
      </c>
      <c r="B1381" s="476"/>
      <c r="C1381" s="832" t="s">
        <v>794</v>
      </c>
      <c r="D1381" s="965" t="s">
        <v>1202</v>
      </c>
      <c r="E1381" s="960" t="s">
        <v>1285</v>
      </c>
      <c r="F1381" s="960" t="s">
        <v>116</v>
      </c>
      <c r="G1381" s="876"/>
      <c r="H1381" s="538" t="s">
        <v>790</v>
      </c>
      <c r="I1381" s="538" t="s">
        <v>790</v>
      </c>
      <c r="J1381" s="538" t="s">
        <v>790</v>
      </c>
      <c r="K1381" s="538" t="s">
        <v>790</v>
      </c>
      <c r="L1381" s="258"/>
      <c r="M1381" s="924"/>
      <c r="N1381" s="925"/>
      <c r="O1381" s="50">
        <f t="shared" si="705"/>
        <v>0</v>
      </c>
      <c r="P1381" s="94">
        <f t="shared" si="706"/>
        <v>0</v>
      </c>
      <c r="Q1381" s="838"/>
      <c r="R1381" s="839">
        <v>435</v>
      </c>
      <c r="S1381" s="733">
        <f t="shared" si="710"/>
        <v>435</v>
      </c>
      <c r="T1381" s="841" t="s">
        <v>794</v>
      </c>
      <c r="U1381" s="841"/>
      <c r="V1381" s="841"/>
      <c r="W1381" s="752">
        <f t="shared" si="708"/>
        <v>0</v>
      </c>
      <c r="X1381" s="552">
        <f t="shared" si="674"/>
        <v>0</v>
      </c>
      <c r="Y1381" s="707"/>
      <c r="Z1381" s="435"/>
      <c r="AA1381" s="427"/>
      <c r="AB1381" s="2"/>
      <c r="AC1381" s="1"/>
      <c r="AD1381" s="2"/>
      <c r="AE1381" s="2"/>
      <c r="AF1381" s="2"/>
      <c r="AG1381" s="2"/>
      <c r="AH1381" s="2"/>
      <c r="AI1381" s="2"/>
      <c r="AJ1381" s="2"/>
      <c r="AK1381" s="122"/>
      <c r="AL1381" s="2"/>
      <c r="AM1381" s="2"/>
      <c r="AN1381" s="2"/>
      <c r="AO1381" s="2"/>
      <c r="AP1381" s="2"/>
      <c r="AQ1381" s="2"/>
      <c r="AR1381" s="2"/>
      <c r="AS1381" s="2"/>
      <c r="AT1381" s="2"/>
      <c r="AU1381" s="2"/>
      <c r="AV1381" s="2"/>
      <c r="AW1381" s="2"/>
      <c r="AX1381" s="2"/>
      <c r="AY1381" s="2"/>
      <c r="AZ1381" s="2"/>
      <c r="BA1381" s="2"/>
      <c r="BB1381" s="2"/>
      <c r="BC1381" s="2"/>
      <c r="BD1381" s="2"/>
      <c r="BE1381" s="2"/>
    </row>
    <row r="1382" spans="1:57" s="3" customFormat="1" ht="63.75" customHeight="1">
      <c r="A1382" s="922" t="s">
        <v>11</v>
      </c>
      <c r="B1382" s="476"/>
      <c r="C1382" s="832" t="s">
        <v>794</v>
      </c>
      <c r="D1382" s="965" t="s">
        <v>1288</v>
      </c>
      <c r="E1382" s="960" t="s">
        <v>1286</v>
      </c>
      <c r="F1382" s="960" t="s">
        <v>47</v>
      </c>
      <c r="G1382" s="538" t="s">
        <v>790</v>
      </c>
      <c r="H1382" s="876"/>
      <c r="I1382" s="538" t="s">
        <v>790</v>
      </c>
      <c r="J1382" s="538" t="s">
        <v>790</v>
      </c>
      <c r="K1382" s="538" t="s">
        <v>790</v>
      </c>
      <c r="L1382" s="258"/>
      <c r="M1382" s="924"/>
      <c r="N1382" s="925"/>
      <c r="O1382" s="50">
        <f t="shared" si="705"/>
        <v>0</v>
      </c>
      <c r="P1382" s="94">
        <f t="shared" si="706"/>
        <v>0</v>
      </c>
      <c r="Q1382" s="838"/>
      <c r="R1382" s="839">
        <v>630</v>
      </c>
      <c r="S1382" s="733">
        <f t="shared" si="710"/>
        <v>630</v>
      </c>
      <c r="T1382" s="841" t="s">
        <v>794</v>
      </c>
      <c r="U1382" s="841"/>
      <c r="V1382" s="841"/>
      <c r="W1382" s="752">
        <f t="shared" si="708"/>
        <v>0</v>
      </c>
      <c r="X1382" s="552">
        <f t="shared" si="674"/>
        <v>0</v>
      </c>
      <c r="Y1382" s="707"/>
      <c r="Z1382" s="435"/>
      <c r="AA1382" s="427"/>
      <c r="AB1382" s="2"/>
      <c r="AC1382" s="1"/>
      <c r="AD1382" s="2"/>
      <c r="AE1382" s="2"/>
      <c r="AF1382" s="2"/>
      <c r="AG1382" s="2"/>
      <c r="AH1382" s="2"/>
      <c r="AI1382" s="2"/>
      <c r="AJ1382" s="2"/>
      <c r="AK1382" s="122"/>
      <c r="AL1382" s="2"/>
      <c r="AM1382" s="2"/>
      <c r="AN1382" s="2"/>
      <c r="AO1382" s="2"/>
      <c r="AP1382" s="2"/>
      <c r="AQ1382" s="2"/>
      <c r="AR1382" s="2"/>
      <c r="AS1382" s="2"/>
      <c r="AT1382" s="2"/>
      <c r="AU1382" s="2"/>
      <c r="AV1382" s="2"/>
      <c r="AW1382" s="2"/>
      <c r="AX1382" s="2"/>
      <c r="AY1382" s="2"/>
      <c r="AZ1382" s="2"/>
      <c r="BA1382" s="2"/>
      <c r="BB1382" s="2"/>
      <c r="BC1382" s="2"/>
      <c r="BD1382" s="2"/>
      <c r="BE1382" s="2"/>
    </row>
    <row r="1383" spans="1:57" s="3" customFormat="1" ht="63.75" customHeight="1">
      <c r="A1383" s="922" t="s">
        <v>11</v>
      </c>
      <c r="B1383" s="476"/>
      <c r="C1383" s="832" t="s">
        <v>794</v>
      </c>
      <c r="D1383" s="965" t="s">
        <v>1288</v>
      </c>
      <c r="E1383" s="960" t="s">
        <v>1286</v>
      </c>
      <c r="F1383" s="960" t="s">
        <v>469</v>
      </c>
      <c r="G1383" s="538" t="s">
        <v>790</v>
      </c>
      <c r="H1383" s="876"/>
      <c r="I1383" s="538" t="s">
        <v>790</v>
      </c>
      <c r="J1383" s="538" t="s">
        <v>790</v>
      </c>
      <c r="K1383" s="538" t="s">
        <v>790</v>
      </c>
      <c r="L1383" s="258"/>
      <c r="M1383" s="924"/>
      <c r="N1383" s="925"/>
      <c r="O1383" s="50">
        <f t="shared" si="705"/>
        <v>0</v>
      </c>
      <c r="P1383" s="94">
        <f t="shared" si="706"/>
        <v>0</v>
      </c>
      <c r="Q1383" s="838"/>
      <c r="R1383" s="839">
        <v>630</v>
      </c>
      <c r="S1383" s="733">
        <f t="shared" si="710"/>
        <v>630</v>
      </c>
      <c r="T1383" s="841" t="s">
        <v>794</v>
      </c>
      <c r="U1383" s="841"/>
      <c r="V1383" s="841"/>
      <c r="W1383" s="752">
        <f t="shared" si="708"/>
        <v>0</v>
      </c>
      <c r="X1383" s="552">
        <f t="shared" si="674"/>
        <v>0</v>
      </c>
      <c r="Y1383" s="707"/>
      <c r="Z1383" s="435"/>
      <c r="AA1383" s="427"/>
      <c r="AB1383" s="2"/>
      <c r="AC1383" s="1"/>
      <c r="AD1383" s="2"/>
      <c r="AE1383" s="2"/>
      <c r="AF1383" s="2"/>
      <c r="AG1383" s="2"/>
      <c r="AH1383" s="2"/>
      <c r="AI1383" s="2"/>
      <c r="AJ1383" s="2"/>
      <c r="AK1383" s="122"/>
      <c r="AL1383" s="2"/>
      <c r="AM1383" s="2"/>
      <c r="AN1383" s="2"/>
      <c r="AO1383" s="2"/>
      <c r="AP1383" s="2"/>
      <c r="AQ1383" s="2"/>
      <c r="AR1383" s="2"/>
      <c r="AS1383" s="2"/>
      <c r="AT1383" s="2"/>
      <c r="AU1383" s="2"/>
      <c r="AV1383" s="2"/>
      <c r="AW1383" s="2"/>
      <c r="AX1383" s="2"/>
      <c r="AY1383" s="2"/>
      <c r="AZ1383" s="2"/>
      <c r="BA1383" s="2"/>
      <c r="BB1383" s="2"/>
      <c r="BC1383" s="2"/>
      <c r="BD1383" s="2"/>
      <c r="BE1383" s="2"/>
    </row>
    <row r="1384" spans="1:57" s="3" customFormat="1" ht="63.75" customHeight="1">
      <c r="A1384" s="922" t="s">
        <v>11</v>
      </c>
      <c r="B1384" s="476"/>
      <c r="C1384" s="832" t="s">
        <v>794</v>
      </c>
      <c r="D1384" s="965" t="s">
        <v>1288</v>
      </c>
      <c r="E1384" s="960" t="s">
        <v>1286</v>
      </c>
      <c r="F1384" s="960" t="s">
        <v>7</v>
      </c>
      <c r="G1384" s="538" t="s">
        <v>790</v>
      </c>
      <c r="H1384" s="876"/>
      <c r="I1384" s="538" t="s">
        <v>790</v>
      </c>
      <c r="J1384" s="538" t="s">
        <v>790</v>
      </c>
      <c r="K1384" s="538" t="s">
        <v>790</v>
      </c>
      <c r="L1384" s="258"/>
      <c r="M1384" s="924"/>
      <c r="N1384" s="925"/>
      <c r="O1384" s="50">
        <f t="shared" si="705"/>
        <v>0</v>
      </c>
      <c r="P1384" s="94">
        <f t="shared" si="706"/>
        <v>0</v>
      </c>
      <c r="Q1384" s="838"/>
      <c r="R1384" s="839">
        <v>630</v>
      </c>
      <c r="S1384" s="733">
        <f t="shared" si="710"/>
        <v>630</v>
      </c>
      <c r="T1384" s="841" t="s">
        <v>794</v>
      </c>
      <c r="U1384" s="841"/>
      <c r="V1384" s="841"/>
      <c r="W1384" s="752">
        <f t="shared" si="708"/>
        <v>0</v>
      </c>
      <c r="X1384" s="552">
        <f t="shared" si="674"/>
        <v>0</v>
      </c>
      <c r="Y1384" s="707"/>
      <c r="Z1384" s="435"/>
      <c r="AA1384" s="427"/>
      <c r="AB1384" s="2"/>
      <c r="AC1384" s="1"/>
      <c r="AD1384" s="2"/>
      <c r="AE1384" s="2"/>
      <c r="AF1384" s="2"/>
      <c r="AG1384" s="2"/>
      <c r="AH1384" s="2"/>
      <c r="AI1384" s="2"/>
      <c r="AJ1384" s="2"/>
      <c r="AK1384" s="122"/>
      <c r="AL1384" s="2"/>
      <c r="AM1384" s="2"/>
      <c r="AN1384" s="2"/>
      <c r="AO1384" s="2"/>
      <c r="AP1384" s="2"/>
      <c r="AQ1384" s="2"/>
      <c r="AR1384" s="2"/>
      <c r="AS1384" s="2"/>
      <c r="AT1384" s="2"/>
      <c r="AU1384" s="2"/>
      <c r="AV1384" s="2"/>
      <c r="AW1384" s="2"/>
      <c r="AX1384" s="2"/>
      <c r="AY1384" s="2"/>
      <c r="AZ1384" s="2"/>
      <c r="BA1384" s="2"/>
      <c r="BB1384" s="2"/>
      <c r="BC1384" s="2"/>
      <c r="BD1384" s="2"/>
      <c r="BE1384" s="2"/>
    </row>
    <row r="1385" spans="1:57" s="3" customFormat="1" ht="63.75" customHeight="1">
      <c r="A1385" s="922" t="s">
        <v>11</v>
      </c>
      <c r="B1385" s="476"/>
      <c r="C1385" s="832" t="s">
        <v>794</v>
      </c>
      <c r="D1385" s="965" t="s">
        <v>1288</v>
      </c>
      <c r="E1385" s="960" t="s">
        <v>1286</v>
      </c>
      <c r="F1385" s="960" t="s">
        <v>5</v>
      </c>
      <c r="G1385" s="538" t="s">
        <v>790</v>
      </c>
      <c r="H1385" s="876"/>
      <c r="I1385" s="538" t="s">
        <v>790</v>
      </c>
      <c r="J1385" s="538" t="s">
        <v>790</v>
      </c>
      <c r="K1385" s="538" t="s">
        <v>790</v>
      </c>
      <c r="L1385" s="258"/>
      <c r="M1385" s="924"/>
      <c r="N1385" s="925"/>
      <c r="O1385" s="50">
        <f t="shared" si="705"/>
        <v>0</v>
      </c>
      <c r="P1385" s="94">
        <f t="shared" si="706"/>
        <v>0</v>
      </c>
      <c r="Q1385" s="838"/>
      <c r="R1385" s="839">
        <v>630</v>
      </c>
      <c r="S1385" s="733">
        <f t="shared" si="710"/>
        <v>630</v>
      </c>
      <c r="T1385" s="841" t="s">
        <v>794</v>
      </c>
      <c r="U1385" s="841"/>
      <c r="V1385" s="841"/>
      <c r="W1385" s="752">
        <f t="shared" si="708"/>
        <v>0</v>
      </c>
      <c r="X1385" s="552">
        <f t="shared" si="674"/>
        <v>0</v>
      </c>
      <c r="Y1385" s="707"/>
      <c r="Z1385" s="435"/>
      <c r="AA1385" s="427"/>
      <c r="AB1385" s="2"/>
      <c r="AC1385" s="1"/>
      <c r="AD1385" s="2"/>
      <c r="AE1385" s="2"/>
      <c r="AF1385" s="2"/>
      <c r="AG1385" s="2"/>
      <c r="AH1385" s="2"/>
      <c r="AI1385" s="2"/>
      <c r="AJ1385" s="2"/>
      <c r="AK1385" s="122"/>
      <c r="AL1385" s="2"/>
      <c r="AM1385" s="2"/>
      <c r="AN1385" s="2"/>
      <c r="AO1385" s="2"/>
      <c r="AP1385" s="2"/>
      <c r="AQ1385" s="2"/>
      <c r="AR1385" s="2"/>
      <c r="AS1385" s="2"/>
      <c r="AT1385" s="2"/>
      <c r="AU1385" s="2"/>
      <c r="AV1385" s="2"/>
      <c r="AW1385" s="2"/>
      <c r="AX1385" s="2"/>
      <c r="AY1385" s="2"/>
      <c r="AZ1385" s="2"/>
      <c r="BA1385" s="2"/>
      <c r="BB1385" s="2"/>
      <c r="BC1385" s="2"/>
      <c r="BD1385" s="2"/>
      <c r="BE1385" s="2"/>
    </row>
    <row r="1386" spans="1:57" s="3" customFormat="1" ht="63.75" customHeight="1">
      <c r="A1386" s="922" t="s">
        <v>11</v>
      </c>
      <c r="B1386" s="476"/>
      <c r="C1386" s="832" t="s">
        <v>794</v>
      </c>
      <c r="D1386" s="965" t="s">
        <v>1288</v>
      </c>
      <c r="E1386" s="960" t="s">
        <v>1286</v>
      </c>
      <c r="F1386" s="960" t="s">
        <v>8</v>
      </c>
      <c r="G1386" s="538" t="s">
        <v>790</v>
      </c>
      <c r="H1386" s="876"/>
      <c r="I1386" s="538" t="s">
        <v>790</v>
      </c>
      <c r="J1386" s="538" t="s">
        <v>790</v>
      </c>
      <c r="K1386" s="538" t="s">
        <v>790</v>
      </c>
      <c r="L1386" s="258"/>
      <c r="M1386" s="924"/>
      <c r="N1386" s="925"/>
      <c r="O1386" s="50">
        <f t="shared" si="705"/>
        <v>0</v>
      </c>
      <c r="P1386" s="94">
        <f t="shared" si="706"/>
        <v>0</v>
      </c>
      <c r="Q1386" s="838"/>
      <c r="R1386" s="839">
        <v>630</v>
      </c>
      <c r="S1386" s="733">
        <f t="shared" si="710"/>
        <v>630</v>
      </c>
      <c r="T1386" s="841" t="s">
        <v>794</v>
      </c>
      <c r="U1386" s="841"/>
      <c r="V1386" s="841"/>
      <c r="W1386" s="752">
        <f t="shared" si="708"/>
        <v>0</v>
      </c>
      <c r="X1386" s="552">
        <f t="shared" si="674"/>
        <v>0</v>
      </c>
      <c r="Y1386" s="707"/>
      <c r="Z1386" s="435"/>
      <c r="AA1386" s="427"/>
      <c r="AB1386" s="2"/>
      <c r="AC1386" s="1"/>
      <c r="AD1386" s="2"/>
      <c r="AE1386" s="2"/>
      <c r="AF1386" s="2"/>
      <c r="AG1386" s="2"/>
      <c r="AH1386" s="2"/>
      <c r="AI1386" s="2"/>
      <c r="AJ1386" s="2"/>
      <c r="AK1386" s="122"/>
      <c r="AL1386" s="2"/>
      <c r="AM1386" s="2"/>
      <c r="AN1386" s="2"/>
      <c r="AO1386" s="2"/>
      <c r="AP1386" s="2"/>
      <c r="AQ1386" s="2"/>
      <c r="AR1386" s="2"/>
      <c r="AS1386" s="2"/>
      <c r="AT1386" s="2"/>
      <c r="AU1386" s="2"/>
      <c r="AV1386" s="2"/>
      <c r="AW1386" s="2"/>
      <c r="AX1386" s="2"/>
      <c r="AY1386" s="2"/>
      <c r="AZ1386" s="2"/>
      <c r="BA1386" s="2"/>
      <c r="BB1386" s="2"/>
      <c r="BC1386" s="2"/>
      <c r="BD1386" s="2"/>
      <c r="BE1386" s="2"/>
    </row>
    <row r="1387" spans="1:57" s="3" customFormat="1" ht="63.75" customHeight="1">
      <c r="A1387" s="922" t="s">
        <v>11</v>
      </c>
      <c r="B1387" s="476"/>
      <c r="C1387" s="832" t="s">
        <v>794</v>
      </c>
      <c r="D1387" s="965" t="s">
        <v>1289</v>
      </c>
      <c r="E1387" s="960" t="s">
        <v>1287</v>
      </c>
      <c r="F1387" s="960" t="s">
        <v>495</v>
      </c>
      <c r="G1387" s="538" t="s">
        <v>790</v>
      </c>
      <c r="H1387" s="538" t="s">
        <v>790</v>
      </c>
      <c r="I1387" s="538" t="s">
        <v>790</v>
      </c>
      <c r="J1387" s="964"/>
      <c r="K1387" s="964"/>
      <c r="L1387" s="258"/>
      <c r="M1387" s="924"/>
      <c r="N1387" s="925"/>
      <c r="O1387" s="50">
        <f t="shared" si="705"/>
        <v>0</v>
      </c>
      <c r="P1387" s="94">
        <f t="shared" si="706"/>
        <v>0</v>
      </c>
      <c r="Q1387" s="838"/>
      <c r="R1387" s="839">
        <v>575</v>
      </c>
      <c r="S1387" s="733">
        <f t="shared" si="710"/>
        <v>575</v>
      </c>
      <c r="T1387" s="841" t="s">
        <v>794</v>
      </c>
      <c r="U1387" s="841"/>
      <c r="V1387" s="841"/>
      <c r="W1387" s="752">
        <f t="shared" si="708"/>
        <v>0</v>
      </c>
      <c r="X1387" s="552">
        <f t="shared" si="674"/>
        <v>0</v>
      </c>
      <c r="Y1387" s="707"/>
      <c r="Z1387" s="435"/>
      <c r="AA1387" s="427"/>
      <c r="AB1387" s="2"/>
      <c r="AC1387" s="1"/>
      <c r="AD1387" s="2"/>
      <c r="AE1387" s="2"/>
      <c r="AF1387" s="2"/>
      <c r="AG1387" s="2"/>
      <c r="AH1387" s="2"/>
      <c r="AI1387" s="2"/>
      <c r="AJ1387" s="2"/>
      <c r="AK1387" s="122"/>
      <c r="AL1387" s="2"/>
      <c r="AM1387" s="2"/>
      <c r="AN1387" s="2"/>
      <c r="AO1387" s="2"/>
      <c r="AP1387" s="2"/>
      <c r="AQ1387" s="2"/>
      <c r="AR1387" s="2"/>
      <c r="AS1387" s="2"/>
      <c r="AT1387" s="2"/>
      <c r="AU1387" s="2"/>
      <c r="AV1387" s="2"/>
      <c r="AW1387" s="2"/>
      <c r="AX1387" s="2"/>
      <c r="AY1387" s="2"/>
      <c r="AZ1387" s="2"/>
      <c r="BA1387" s="2"/>
      <c r="BB1387" s="2"/>
      <c r="BC1387" s="2"/>
      <c r="BD1387" s="2"/>
      <c r="BE1387" s="2"/>
    </row>
    <row r="1388" spans="1:57" s="3" customFormat="1" ht="63.75" customHeight="1">
      <c r="A1388" s="922" t="s">
        <v>11</v>
      </c>
      <c r="B1388" s="476"/>
      <c r="C1388" s="832" t="s">
        <v>794</v>
      </c>
      <c r="D1388" s="965" t="s">
        <v>1289</v>
      </c>
      <c r="E1388" s="960" t="s">
        <v>1287</v>
      </c>
      <c r="F1388" s="960" t="s">
        <v>469</v>
      </c>
      <c r="G1388" s="538" t="s">
        <v>790</v>
      </c>
      <c r="H1388" s="538" t="s">
        <v>790</v>
      </c>
      <c r="I1388" s="538" t="s">
        <v>790</v>
      </c>
      <c r="J1388" s="964"/>
      <c r="K1388" s="538" t="s">
        <v>790</v>
      </c>
      <c r="L1388" s="258"/>
      <c r="M1388" s="924"/>
      <c r="N1388" s="925"/>
      <c r="O1388" s="50">
        <f t="shared" si="705"/>
        <v>0</v>
      </c>
      <c r="P1388" s="94">
        <f t="shared" si="706"/>
        <v>0</v>
      </c>
      <c r="Q1388" s="838"/>
      <c r="R1388" s="839">
        <v>575</v>
      </c>
      <c r="S1388" s="733">
        <f t="shared" si="710"/>
        <v>575</v>
      </c>
      <c r="T1388" s="841" t="s">
        <v>794</v>
      </c>
      <c r="U1388" s="841"/>
      <c r="V1388" s="841"/>
      <c r="W1388" s="752">
        <f t="shared" si="708"/>
        <v>0</v>
      </c>
      <c r="X1388" s="552">
        <f t="shared" si="674"/>
        <v>0</v>
      </c>
      <c r="Y1388" s="707"/>
      <c r="Z1388" s="435"/>
      <c r="AA1388" s="427"/>
      <c r="AB1388" s="2"/>
      <c r="AC1388" s="1"/>
      <c r="AD1388" s="2"/>
      <c r="AE1388" s="2"/>
      <c r="AF1388" s="2"/>
      <c r="AG1388" s="2"/>
      <c r="AH1388" s="2"/>
      <c r="AI1388" s="2"/>
      <c r="AJ1388" s="2"/>
      <c r="AK1388" s="122"/>
      <c r="AL1388" s="2"/>
      <c r="AM1388" s="2"/>
      <c r="AN1388" s="2"/>
      <c r="AO1388" s="2"/>
      <c r="AP1388" s="2"/>
      <c r="AQ1388" s="2"/>
      <c r="AR1388" s="2"/>
      <c r="AS1388" s="2"/>
      <c r="AT1388" s="2"/>
      <c r="AU1388" s="2"/>
      <c r="AV1388" s="2"/>
      <c r="AW1388" s="2"/>
      <c r="AX1388" s="2"/>
      <c r="AY1388" s="2"/>
      <c r="AZ1388" s="2"/>
      <c r="BA1388" s="2"/>
      <c r="BB1388" s="2"/>
      <c r="BC1388" s="2"/>
      <c r="BD1388" s="2"/>
      <c r="BE1388" s="2"/>
    </row>
    <row r="1389" spans="1:57" s="3" customFormat="1" ht="63.75" customHeight="1">
      <c r="A1389" s="922" t="s">
        <v>11</v>
      </c>
      <c r="B1389" s="476"/>
      <c r="C1389" s="832" t="s">
        <v>794</v>
      </c>
      <c r="D1389" s="965" t="s">
        <v>1290</v>
      </c>
      <c r="E1389" s="960" t="s">
        <v>1287</v>
      </c>
      <c r="F1389" s="960" t="s">
        <v>47</v>
      </c>
      <c r="G1389" s="538" t="s">
        <v>790</v>
      </c>
      <c r="H1389" s="538" t="s">
        <v>790</v>
      </c>
      <c r="I1389" s="538" t="s">
        <v>790</v>
      </c>
      <c r="J1389" s="964"/>
      <c r="K1389" s="538" t="s">
        <v>790</v>
      </c>
      <c r="L1389" s="258"/>
      <c r="M1389" s="924"/>
      <c r="N1389" s="925"/>
      <c r="O1389" s="50">
        <f t="shared" si="705"/>
        <v>0</v>
      </c>
      <c r="P1389" s="94">
        <f t="shared" si="706"/>
        <v>0</v>
      </c>
      <c r="Q1389" s="838"/>
      <c r="R1389" s="839">
        <v>575</v>
      </c>
      <c r="S1389" s="733">
        <f t="shared" si="710"/>
        <v>575</v>
      </c>
      <c r="T1389" s="841" t="s">
        <v>794</v>
      </c>
      <c r="U1389" s="841"/>
      <c r="V1389" s="841"/>
      <c r="W1389" s="752">
        <f t="shared" si="708"/>
        <v>0</v>
      </c>
      <c r="X1389" s="552">
        <f t="shared" si="674"/>
        <v>0</v>
      </c>
      <c r="Y1389" s="707"/>
      <c r="Z1389" s="435"/>
      <c r="AA1389" s="427"/>
      <c r="AB1389" s="2"/>
      <c r="AC1389" s="1"/>
      <c r="AD1389" s="2"/>
      <c r="AE1389" s="2"/>
      <c r="AF1389" s="2"/>
      <c r="AG1389" s="2"/>
      <c r="AH1389" s="2"/>
      <c r="AI1389" s="2"/>
      <c r="AJ1389" s="2"/>
      <c r="AK1389" s="122"/>
      <c r="AL1389" s="2"/>
      <c r="AM1389" s="2"/>
      <c r="AN1389" s="2"/>
      <c r="AO1389" s="2"/>
      <c r="AP1389" s="2"/>
      <c r="AQ1389" s="2"/>
      <c r="AR1389" s="2"/>
      <c r="AS1389" s="2"/>
      <c r="AT1389" s="2"/>
      <c r="AU1389" s="2"/>
      <c r="AV1389" s="2"/>
      <c r="AW1389" s="2"/>
      <c r="AX1389" s="2"/>
      <c r="AY1389" s="2"/>
      <c r="AZ1389" s="2"/>
      <c r="BA1389" s="2"/>
      <c r="BB1389" s="2"/>
      <c r="BC1389" s="2"/>
      <c r="BD1389" s="2"/>
      <c r="BE1389" s="2"/>
    </row>
    <row r="1390" spans="1:57" s="3" customFormat="1" ht="12.75" customHeight="1">
      <c r="A1390" s="507"/>
      <c r="B1390" s="268"/>
      <c r="C1390" s="322"/>
      <c r="D1390" s="268"/>
      <c r="E1390" s="269"/>
      <c r="F1390" s="270"/>
      <c r="G1390" s="271"/>
      <c r="H1390" s="271"/>
      <c r="I1390" s="271"/>
      <c r="J1390" s="271"/>
      <c r="K1390" s="271"/>
      <c r="L1390" s="271"/>
      <c r="M1390" s="396"/>
      <c r="N1390" s="204"/>
      <c r="O1390" s="305"/>
      <c r="P1390" s="396"/>
      <c r="Q1390" s="396"/>
      <c r="R1390" s="738"/>
      <c r="S1390" s="763"/>
      <c r="T1390" s="331"/>
      <c r="U1390" s="331"/>
      <c r="V1390" s="331"/>
      <c r="W1390" s="770" t="s">
        <v>22</v>
      </c>
      <c r="X1390" s="552">
        <v>0</v>
      </c>
      <c r="Y1390" s="422"/>
      <c r="Z1390" s="170"/>
      <c r="AA1390" s="88"/>
      <c r="AB1390" s="171"/>
      <c r="AC1390" s="88"/>
      <c r="AD1390" s="162"/>
      <c r="AE1390" s="162"/>
      <c r="AF1390" s="162"/>
      <c r="AG1390" s="162"/>
      <c r="AH1390" s="162"/>
      <c r="AI1390" s="162"/>
      <c r="AJ1390" s="162"/>
      <c r="AK1390" s="163"/>
      <c r="AL1390" s="162"/>
      <c r="AM1390" s="162"/>
      <c r="AN1390" s="162"/>
      <c r="AO1390" s="162"/>
      <c r="AP1390" s="162"/>
      <c r="AQ1390" s="162"/>
      <c r="AR1390" s="162"/>
      <c r="AS1390" s="162"/>
      <c r="AT1390" s="162"/>
      <c r="AU1390" s="162"/>
      <c r="AV1390" s="162"/>
      <c r="AW1390" s="162"/>
      <c r="AX1390" s="162"/>
      <c r="AY1390" s="162"/>
      <c r="AZ1390" s="162"/>
      <c r="BA1390" s="162"/>
      <c r="BB1390" s="162"/>
      <c r="BC1390" s="162"/>
      <c r="BD1390" s="162"/>
      <c r="BE1390" s="162"/>
    </row>
    <row r="1391" spans="1:57" s="3" customFormat="1" ht="16.5" customHeight="1">
      <c r="A1391" s="504"/>
      <c r="B1391" s="489"/>
      <c r="C1391" s="322"/>
      <c r="D1391" s="132"/>
      <c r="E1391" s="261"/>
      <c r="F1391" s="255"/>
      <c r="G1391" s="584" t="s">
        <v>13</v>
      </c>
      <c r="H1391" s="584" t="s">
        <v>14</v>
      </c>
      <c r="I1391" s="584" t="s">
        <v>15</v>
      </c>
      <c r="J1391" s="584" t="s">
        <v>16</v>
      </c>
      <c r="K1391" s="584" t="s">
        <v>17</v>
      </c>
      <c r="L1391" s="869"/>
      <c r="M1391" s="870"/>
      <c r="N1391" s="103"/>
      <c r="O1391" s="104"/>
      <c r="P1391" s="128">
        <f>IF(SUM(G1392:M1406)&gt;0,0.1,0)</f>
        <v>0</v>
      </c>
      <c r="Q1391" s="390"/>
      <c r="R1391" s="734"/>
      <c r="S1391" s="762"/>
      <c r="T1391" s="332"/>
      <c r="U1391" s="332"/>
      <c r="V1391" s="332"/>
      <c r="W1391" s="768"/>
      <c r="X1391" s="552">
        <v>0</v>
      </c>
      <c r="Y1391" s="422"/>
      <c r="Z1391" s="1"/>
      <c r="AA1391" s="1"/>
      <c r="AB1391" s="171"/>
      <c r="AC1391" s="1"/>
      <c r="AD1391" s="2"/>
      <c r="AE1391" s="2"/>
      <c r="AF1391" s="2"/>
      <c r="AG1391" s="2"/>
      <c r="AH1391" s="2"/>
      <c r="AI1391" s="2"/>
      <c r="AJ1391" s="2"/>
      <c r="AK1391" s="122"/>
      <c r="AL1391" s="2"/>
      <c r="AM1391" s="2"/>
      <c r="AN1391" s="2"/>
      <c r="AO1391" s="2"/>
      <c r="AP1391" s="2"/>
      <c r="AQ1391" s="2"/>
      <c r="AR1391" s="2"/>
      <c r="AS1391" s="2"/>
      <c r="AT1391" s="2"/>
      <c r="AU1391" s="2"/>
      <c r="AV1391" s="2"/>
      <c r="AW1391" s="2"/>
      <c r="AX1391" s="2"/>
      <c r="AY1391" s="2"/>
      <c r="AZ1391" s="2"/>
      <c r="BA1391" s="2"/>
      <c r="BB1391" s="2"/>
      <c r="BC1391" s="2"/>
      <c r="BD1391" s="2"/>
      <c r="BE1391" s="2"/>
    </row>
    <row r="1392" spans="1:57" s="3" customFormat="1" ht="12" customHeight="1">
      <c r="A1392" s="507"/>
      <c r="B1392" s="268"/>
      <c r="C1392" s="322"/>
      <c r="D1392" s="268"/>
      <c r="E1392" s="269"/>
      <c r="F1392" s="270"/>
      <c r="G1392" s="271"/>
      <c r="H1392" s="271"/>
      <c r="I1392" s="271"/>
      <c r="J1392" s="271"/>
      <c r="K1392" s="271"/>
      <c r="L1392" s="271"/>
      <c r="M1392" s="396"/>
      <c r="N1392" s="204"/>
      <c r="O1392" s="305"/>
      <c r="P1392" s="396"/>
      <c r="Q1392" s="396"/>
      <c r="R1392" s="738"/>
      <c r="S1392" s="763"/>
      <c r="T1392" s="331"/>
      <c r="U1392" s="331"/>
      <c r="V1392" s="331"/>
      <c r="W1392" s="770" t="s">
        <v>22</v>
      </c>
      <c r="X1392" s="552">
        <v>0</v>
      </c>
      <c r="Y1392" s="422"/>
      <c r="Z1392" s="170"/>
      <c r="AA1392" s="88"/>
      <c r="AB1392" s="171"/>
      <c r="AC1392" s="88"/>
      <c r="AD1392" s="162"/>
      <c r="AE1392" s="162"/>
      <c r="AF1392" s="162"/>
      <c r="AG1392" s="162"/>
      <c r="AH1392" s="162"/>
      <c r="AI1392" s="162"/>
      <c r="AJ1392" s="162"/>
      <c r="AK1392" s="163"/>
      <c r="AL1392" s="162"/>
      <c r="AM1392" s="162"/>
      <c r="AN1392" s="162"/>
      <c r="AO1392" s="162"/>
      <c r="AP1392" s="162"/>
      <c r="AQ1392" s="162"/>
      <c r="AR1392" s="162"/>
      <c r="AS1392" s="162"/>
      <c r="AT1392" s="162"/>
      <c r="AU1392" s="162"/>
      <c r="AV1392" s="162"/>
      <c r="AW1392" s="162"/>
      <c r="AX1392" s="162"/>
      <c r="AY1392" s="162"/>
      <c r="AZ1392" s="162"/>
      <c r="BA1392" s="162"/>
      <c r="BB1392" s="162"/>
      <c r="BC1392" s="162"/>
      <c r="BD1392" s="162"/>
      <c r="BE1392" s="162"/>
    </row>
    <row r="1393" spans="1:57" s="3" customFormat="1" ht="63.75" customHeight="1">
      <c r="A1393" s="844" t="s">
        <v>11</v>
      </c>
      <c r="B1393" s="476"/>
      <c r="C1393" s="923" t="s">
        <v>794</v>
      </c>
      <c r="D1393" s="966" t="s">
        <v>1245</v>
      </c>
      <c r="E1393" s="964" t="s">
        <v>1246</v>
      </c>
      <c r="F1393" s="964" t="s">
        <v>47</v>
      </c>
      <c r="G1393" s="920"/>
      <c r="H1393" s="876"/>
      <c r="I1393" s="258"/>
      <c r="J1393" s="258"/>
      <c r="K1393" s="258"/>
      <c r="L1393" s="258"/>
      <c r="M1393" s="924"/>
      <c r="N1393" s="925"/>
      <c r="O1393" s="50">
        <f t="shared" ref="O1393:O1399" si="711">SUBTOTAL(9,G1393:M1393)</f>
        <v>0</v>
      </c>
      <c r="P1393" s="94">
        <f t="shared" ref="P1393:P1399" si="712">O1393</f>
        <v>0</v>
      </c>
      <c r="Q1393" s="678">
        <v>8.18</v>
      </c>
      <c r="R1393" s="736">
        <v>531.69999999999993</v>
      </c>
      <c r="S1393" s="745">
        <v>425.35999999999996</v>
      </c>
      <c r="T1393" s="454">
        <v>20</v>
      </c>
      <c r="U1393" s="841"/>
      <c r="V1393" s="841"/>
      <c r="W1393" s="752">
        <f t="shared" ref="W1393:W1399" si="713">S1393*O1393</f>
        <v>0</v>
      </c>
      <c r="X1393" s="552">
        <f t="shared" ref="X1393:X1399" si="714">R1393*P1393</f>
        <v>0</v>
      </c>
      <c r="Y1393" s="707"/>
      <c r="Z1393" s="435"/>
      <c r="AA1393" s="427"/>
      <c r="AB1393" s="2"/>
      <c r="AC1393" s="1"/>
      <c r="AD1393" s="2"/>
      <c r="AE1393" s="2"/>
      <c r="AF1393" s="2"/>
      <c r="AG1393" s="2"/>
      <c r="AH1393" s="2"/>
      <c r="AI1393" s="2"/>
      <c r="AJ1393" s="2"/>
      <c r="AK1393" s="122"/>
      <c r="AL1393" s="2"/>
      <c r="AM1393" s="2"/>
      <c r="AN1393" s="2"/>
      <c r="AO1393" s="2"/>
      <c r="AP1393" s="2"/>
      <c r="AQ1393" s="2"/>
      <c r="AR1393" s="2"/>
      <c r="AS1393" s="2"/>
      <c r="AT1393" s="2"/>
      <c r="AU1393" s="2"/>
      <c r="AV1393" s="2"/>
      <c r="AW1393" s="2"/>
      <c r="AX1393" s="2"/>
      <c r="AY1393" s="2"/>
      <c r="AZ1393" s="2"/>
      <c r="BA1393" s="2"/>
      <c r="BB1393" s="2"/>
      <c r="BC1393" s="2"/>
      <c r="BD1393" s="2"/>
      <c r="BE1393" s="2"/>
    </row>
    <row r="1394" spans="1:57" s="3" customFormat="1" ht="63.75" customHeight="1">
      <c r="A1394" s="520" t="s">
        <v>11</v>
      </c>
      <c r="B1394" s="476"/>
      <c r="C1394" s="923" t="s">
        <v>794</v>
      </c>
      <c r="D1394" s="62" t="s">
        <v>86</v>
      </c>
      <c r="E1394" s="63" t="s">
        <v>249</v>
      </c>
      <c r="F1394" s="75" t="s">
        <v>116</v>
      </c>
      <c r="G1394" s="67"/>
      <c r="H1394" s="613"/>
      <c r="I1394" s="258"/>
      <c r="J1394" s="258"/>
      <c r="K1394" s="258"/>
      <c r="L1394" s="258"/>
      <c r="M1394" s="258"/>
      <c r="N1394" s="216"/>
      <c r="O1394" s="50">
        <f t="shared" si="711"/>
        <v>0</v>
      </c>
      <c r="P1394" s="94">
        <f t="shared" si="712"/>
        <v>0</v>
      </c>
      <c r="Q1394" s="678">
        <v>8.18</v>
      </c>
      <c r="R1394" s="736">
        <v>531.69999999999993</v>
      </c>
      <c r="S1394" s="745">
        <v>425.35999999999996</v>
      </c>
      <c r="T1394" s="454">
        <v>20</v>
      </c>
      <c r="U1394" s="434">
        <v>32.236787662215534</v>
      </c>
      <c r="V1394" s="458">
        <v>360.29699999999997</v>
      </c>
      <c r="W1394" s="752">
        <f t="shared" si="713"/>
        <v>0</v>
      </c>
      <c r="X1394" s="552">
        <f t="shared" si="714"/>
        <v>0</v>
      </c>
      <c r="Y1394" s="437"/>
      <c r="Z1394" s="435"/>
      <c r="AA1394" s="427"/>
      <c r="AB1394" s="171"/>
      <c r="AC1394" s="1"/>
      <c r="AD1394" s="2"/>
      <c r="AE1394" s="2"/>
      <c r="AF1394" s="2"/>
      <c r="AG1394" s="2"/>
      <c r="AH1394" s="2"/>
      <c r="AI1394" s="2"/>
      <c r="AJ1394" s="2"/>
      <c r="AK1394" s="122"/>
      <c r="AL1394" s="2"/>
      <c r="AM1394" s="2"/>
      <c r="AN1394" s="2"/>
      <c r="AO1394" s="2"/>
      <c r="AP1394" s="2"/>
      <c r="AQ1394" s="2"/>
      <c r="AR1394" s="2"/>
      <c r="AS1394" s="2"/>
      <c r="AT1394" s="2"/>
      <c r="AU1394" s="2"/>
      <c r="AV1394" s="2"/>
      <c r="AW1394" s="2"/>
      <c r="AX1394" s="2"/>
      <c r="AY1394" s="2"/>
      <c r="AZ1394" s="2"/>
      <c r="BA1394" s="2"/>
      <c r="BB1394" s="2"/>
      <c r="BC1394" s="2"/>
      <c r="BD1394" s="2"/>
      <c r="BE1394" s="2"/>
    </row>
    <row r="1395" spans="1:57" s="3" customFormat="1" ht="63.75" customHeight="1">
      <c r="A1395" s="520" t="s">
        <v>11</v>
      </c>
      <c r="B1395" s="476"/>
      <c r="C1395" s="923" t="s">
        <v>794</v>
      </c>
      <c r="D1395" s="62" t="s">
        <v>86</v>
      </c>
      <c r="E1395" s="63" t="s">
        <v>249</v>
      </c>
      <c r="F1395" s="75" t="s">
        <v>137</v>
      </c>
      <c r="G1395" s="67"/>
      <c r="H1395" s="613"/>
      <c r="I1395" s="258"/>
      <c r="J1395" s="258"/>
      <c r="K1395" s="258"/>
      <c r="L1395" s="258"/>
      <c r="M1395" s="258"/>
      <c r="N1395" s="216"/>
      <c r="O1395" s="50">
        <f t="shared" si="711"/>
        <v>0</v>
      </c>
      <c r="P1395" s="94">
        <f t="shared" si="712"/>
        <v>0</v>
      </c>
      <c r="Q1395" s="678">
        <v>8.18</v>
      </c>
      <c r="R1395" s="736">
        <v>531.69999999999993</v>
      </c>
      <c r="S1395" s="745">
        <v>425.35999999999996</v>
      </c>
      <c r="T1395" s="454">
        <v>20</v>
      </c>
      <c r="U1395" s="434">
        <v>32.236787662215534</v>
      </c>
      <c r="V1395" s="458">
        <v>360.29699999999997</v>
      </c>
      <c r="W1395" s="752">
        <f t="shared" si="713"/>
        <v>0</v>
      </c>
      <c r="X1395" s="552">
        <f t="shared" si="714"/>
        <v>0</v>
      </c>
      <c r="Y1395" s="437"/>
      <c r="Z1395" s="435"/>
      <c r="AA1395" s="427"/>
      <c r="AB1395" s="171"/>
      <c r="AC1395" s="1"/>
      <c r="AD1395" s="2"/>
      <c r="AE1395" s="2"/>
      <c r="AF1395" s="2"/>
      <c r="AG1395" s="2"/>
      <c r="AH1395" s="2"/>
      <c r="AI1395" s="2"/>
      <c r="AJ1395" s="2"/>
      <c r="AK1395" s="122"/>
      <c r="AL1395" s="2"/>
      <c r="AM1395" s="2"/>
      <c r="AN1395" s="2"/>
      <c r="AO1395" s="2"/>
      <c r="AP1395" s="2"/>
      <c r="AQ1395" s="2"/>
      <c r="AR1395" s="2"/>
      <c r="AS1395" s="2"/>
      <c r="AT1395" s="2"/>
      <c r="AU1395" s="2"/>
      <c r="AV1395" s="2"/>
      <c r="AW1395" s="2"/>
      <c r="AX1395" s="2"/>
      <c r="AY1395" s="2"/>
      <c r="AZ1395" s="2"/>
      <c r="BA1395" s="2"/>
      <c r="BB1395" s="2"/>
      <c r="BC1395" s="2"/>
      <c r="BD1395" s="2"/>
      <c r="BE1395" s="2"/>
    </row>
    <row r="1396" spans="1:57" s="3" customFormat="1" ht="63.75" customHeight="1">
      <c r="A1396" s="844" t="s">
        <v>11</v>
      </c>
      <c r="B1396" s="476"/>
      <c r="C1396" s="923" t="s">
        <v>794</v>
      </c>
      <c r="D1396" s="966" t="s">
        <v>1245</v>
      </c>
      <c r="E1396" s="964" t="s">
        <v>1246</v>
      </c>
      <c r="F1396" s="964" t="s">
        <v>1247</v>
      </c>
      <c r="G1396" s="920"/>
      <c r="H1396" s="876"/>
      <c r="I1396" s="258"/>
      <c r="J1396" s="258"/>
      <c r="K1396" s="258"/>
      <c r="L1396" s="258"/>
      <c r="M1396" s="924"/>
      <c r="N1396" s="925"/>
      <c r="O1396" s="50">
        <f t="shared" si="711"/>
        <v>0</v>
      </c>
      <c r="P1396" s="94">
        <f t="shared" si="712"/>
        <v>0</v>
      </c>
      <c r="Q1396" s="678">
        <v>8.18</v>
      </c>
      <c r="R1396" s="736">
        <v>531.69999999999993</v>
      </c>
      <c r="S1396" s="745">
        <v>425.35999999999996</v>
      </c>
      <c r="T1396" s="454">
        <v>20</v>
      </c>
      <c r="U1396" s="841"/>
      <c r="V1396" s="841"/>
      <c r="W1396" s="752">
        <f t="shared" si="713"/>
        <v>0</v>
      </c>
      <c r="X1396" s="552">
        <f t="shared" si="714"/>
        <v>0</v>
      </c>
      <c r="Y1396" s="707"/>
      <c r="Z1396" s="435"/>
      <c r="AA1396" s="427"/>
      <c r="AB1396" s="2"/>
      <c r="AC1396" s="1"/>
      <c r="AD1396" s="2"/>
      <c r="AE1396" s="2"/>
      <c r="AF1396" s="2"/>
      <c r="AG1396" s="2"/>
      <c r="AH1396" s="2"/>
      <c r="AI1396" s="2"/>
      <c r="AJ1396" s="2"/>
      <c r="AK1396" s="122"/>
      <c r="AL1396" s="2"/>
      <c r="AM1396" s="2"/>
      <c r="AN1396" s="2"/>
      <c r="AO1396" s="2"/>
      <c r="AP1396" s="2"/>
      <c r="AQ1396" s="2"/>
      <c r="AR1396" s="2"/>
      <c r="AS1396" s="2"/>
      <c r="AT1396" s="2"/>
      <c r="AU1396" s="2"/>
      <c r="AV1396" s="2"/>
      <c r="AW1396" s="2"/>
      <c r="AX1396" s="2"/>
      <c r="AY1396" s="2"/>
      <c r="AZ1396" s="2"/>
      <c r="BA1396" s="2"/>
      <c r="BB1396" s="2"/>
      <c r="BC1396" s="2"/>
      <c r="BD1396" s="2"/>
      <c r="BE1396" s="2"/>
    </row>
    <row r="1397" spans="1:57" s="3" customFormat="1" ht="63.75" customHeight="1">
      <c r="A1397" s="844" t="s">
        <v>11</v>
      </c>
      <c r="B1397" s="476"/>
      <c r="C1397" s="923" t="s">
        <v>794</v>
      </c>
      <c r="D1397" s="966" t="s">
        <v>1245</v>
      </c>
      <c r="E1397" s="964" t="s">
        <v>1246</v>
      </c>
      <c r="F1397" s="964" t="s">
        <v>5</v>
      </c>
      <c r="G1397" s="920"/>
      <c r="H1397" s="876"/>
      <c r="I1397" s="258"/>
      <c r="J1397" s="258"/>
      <c r="K1397" s="258"/>
      <c r="L1397" s="258"/>
      <c r="M1397" s="924"/>
      <c r="N1397" s="925"/>
      <c r="O1397" s="50">
        <f t="shared" si="711"/>
        <v>0</v>
      </c>
      <c r="P1397" s="94">
        <f t="shared" si="712"/>
        <v>0</v>
      </c>
      <c r="Q1397" s="678">
        <v>8.18</v>
      </c>
      <c r="R1397" s="736">
        <v>531.69999999999993</v>
      </c>
      <c r="S1397" s="745">
        <v>425.35999999999996</v>
      </c>
      <c r="T1397" s="454">
        <v>20</v>
      </c>
      <c r="U1397" s="841"/>
      <c r="V1397" s="841"/>
      <c r="W1397" s="752">
        <f t="shared" si="713"/>
        <v>0</v>
      </c>
      <c r="X1397" s="552">
        <f t="shared" si="714"/>
        <v>0</v>
      </c>
      <c r="Y1397" s="707"/>
      <c r="Z1397" s="435"/>
      <c r="AA1397" s="427"/>
      <c r="AB1397" s="2"/>
      <c r="AC1397" s="1"/>
      <c r="AD1397" s="2"/>
      <c r="AE1397" s="2"/>
      <c r="AF1397" s="2"/>
      <c r="AG1397" s="2"/>
      <c r="AH1397" s="2"/>
      <c r="AI1397" s="2"/>
      <c r="AJ1397" s="2"/>
      <c r="AK1397" s="122"/>
      <c r="AL1397" s="2"/>
      <c r="AM1397" s="2"/>
      <c r="AN1397" s="2"/>
      <c r="AO1397" s="2"/>
      <c r="AP1397" s="2"/>
      <c r="AQ1397" s="2"/>
      <c r="AR1397" s="2"/>
      <c r="AS1397" s="2"/>
      <c r="AT1397" s="2"/>
      <c r="AU1397" s="2"/>
      <c r="AV1397" s="2"/>
      <c r="AW1397" s="2"/>
      <c r="AX1397" s="2"/>
      <c r="AY1397" s="2"/>
      <c r="AZ1397" s="2"/>
      <c r="BA1397" s="2"/>
      <c r="BB1397" s="2"/>
      <c r="BC1397" s="2"/>
      <c r="BD1397" s="2"/>
      <c r="BE1397" s="2"/>
    </row>
    <row r="1398" spans="1:57" s="3" customFormat="1" ht="63.75" customHeight="1">
      <c r="A1398" s="844" t="s">
        <v>11</v>
      </c>
      <c r="B1398" s="476"/>
      <c r="C1398" s="923" t="s">
        <v>794</v>
      </c>
      <c r="D1398" s="966" t="s">
        <v>1245</v>
      </c>
      <c r="E1398" s="964" t="s">
        <v>1246</v>
      </c>
      <c r="F1398" s="964" t="s">
        <v>23</v>
      </c>
      <c r="G1398" s="920"/>
      <c r="H1398" s="876"/>
      <c r="I1398" s="258"/>
      <c r="J1398" s="258"/>
      <c r="K1398" s="258"/>
      <c r="L1398" s="258"/>
      <c r="M1398" s="924"/>
      <c r="N1398" s="925"/>
      <c r="O1398" s="50">
        <f t="shared" si="711"/>
        <v>0</v>
      </c>
      <c r="P1398" s="94">
        <f t="shared" si="712"/>
        <v>0</v>
      </c>
      <c r="Q1398" s="678">
        <v>8.18</v>
      </c>
      <c r="R1398" s="736">
        <v>531.69999999999993</v>
      </c>
      <c r="S1398" s="745">
        <v>425.35999999999996</v>
      </c>
      <c r="T1398" s="454">
        <v>20</v>
      </c>
      <c r="U1398" s="841"/>
      <c r="V1398" s="841"/>
      <c r="W1398" s="752">
        <f t="shared" si="713"/>
        <v>0</v>
      </c>
      <c r="X1398" s="552">
        <f t="shared" si="714"/>
        <v>0</v>
      </c>
      <c r="Y1398" s="707"/>
      <c r="Z1398" s="435"/>
      <c r="AA1398" s="427"/>
      <c r="AB1398" s="2"/>
      <c r="AC1398" s="1"/>
      <c r="AD1398" s="2"/>
      <c r="AE1398" s="2"/>
      <c r="AF1398" s="2"/>
      <c r="AG1398" s="2"/>
      <c r="AH1398" s="2"/>
      <c r="AI1398" s="2"/>
      <c r="AJ1398" s="2"/>
      <c r="AK1398" s="122"/>
      <c r="AL1398" s="2"/>
      <c r="AM1398" s="2"/>
      <c r="AN1398" s="2"/>
      <c r="AO1398" s="2"/>
      <c r="AP1398" s="2"/>
      <c r="AQ1398" s="2"/>
      <c r="AR1398" s="2"/>
      <c r="AS1398" s="2"/>
      <c r="AT1398" s="2"/>
      <c r="AU1398" s="2"/>
      <c r="AV1398" s="2"/>
      <c r="AW1398" s="2"/>
      <c r="AX1398" s="2"/>
      <c r="AY1398" s="2"/>
      <c r="AZ1398" s="2"/>
      <c r="BA1398" s="2"/>
      <c r="BB1398" s="2"/>
      <c r="BC1398" s="2"/>
      <c r="BD1398" s="2"/>
      <c r="BE1398" s="2"/>
    </row>
    <row r="1399" spans="1:57" s="3" customFormat="1" ht="63.75" customHeight="1">
      <c r="A1399" s="520" t="s">
        <v>11</v>
      </c>
      <c r="B1399" s="476"/>
      <c r="C1399" s="923" t="s">
        <v>794</v>
      </c>
      <c r="D1399" s="966" t="s">
        <v>1245</v>
      </c>
      <c r="E1399" s="964" t="s">
        <v>1246</v>
      </c>
      <c r="F1399" s="964" t="s">
        <v>140</v>
      </c>
      <c r="G1399" s="920"/>
      <c r="H1399" s="876"/>
      <c r="I1399" s="258"/>
      <c r="J1399" s="258"/>
      <c r="K1399" s="258"/>
      <c r="L1399" s="258"/>
      <c r="M1399" s="924"/>
      <c r="N1399" s="925"/>
      <c r="O1399" s="50">
        <f t="shared" si="711"/>
        <v>0</v>
      </c>
      <c r="P1399" s="94">
        <f t="shared" si="712"/>
        <v>0</v>
      </c>
      <c r="Q1399" s="678">
        <v>8.18</v>
      </c>
      <c r="R1399" s="736">
        <v>531.69999999999993</v>
      </c>
      <c r="S1399" s="745">
        <v>425.35999999999996</v>
      </c>
      <c r="T1399" s="454">
        <v>20</v>
      </c>
      <c r="U1399" s="841"/>
      <c r="V1399" s="841"/>
      <c r="W1399" s="752">
        <f t="shared" si="713"/>
        <v>0</v>
      </c>
      <c r="X1399" s="552">
        <f t="shared" si="714"/>
        <v>0</v>
      </c>
      <c r="Y1399" s="707"/>
      <c r="Z1399" s="435"/>
      <c r="AA1399" s="427"/>
      <c r="AB1399" s="2"/>
      <c r="AC1399" s="1"/>
      <c r="AD1399" s="2"/>
      <c r="AE1399" s="2"/>
      <c r="AF1399" s="2"/>
      <c r="AG1399" s="2"/>
      <c r="AH1399" s="2"/>
      <c r="AI1399" s="2"/>
      <c r="AJ1399" s="2"/>
      <c r="AK1399" s="122"/>
      <c r="AL1399" s="2"/>
      <c r="AM1399" s="2"/>
      <c r="AN1399" s="2"/>
      <c r="AO1399" s="2"/>
      <c r="AP1399" s="2"/>
      <c r="AQ1399" s="2"/>
      <c r="AR1399" s="2"/>
      <c r="AS1399" s="2"/>
      <c r="AT1399" s="2"/>
      <c r="AU1399" s="2"/>
      <c r="AV1399" s="2"/>
      <c r="AW1399" s="2"/>
      <c r="AX1399" s="2"/>
      <c r="AY1399" s="2"/>
      <c r="AZ1399" s="2"/>
      <c r="BA1399" s="2"/>
      <c r="BB1399" s="2"/>
      <c r="BC1399" s="2"/>
      <c r="BD1399" s="2"/>
      <c r="BE1399" s="2"/>
    </row>
    <row r="1400" spans="1:57" s="3" customFormat="1" ht="63.75" hidden="1" customHeight="1">
      <c r="A1400" s="922" t="s">
        <v>11</v>
      </c>
      <c r="B1400" s="476"/>
      <c r="C1400" s="923" t="s">
        <v>794</v>
      </c>
      <c r="D1400" s="959" t="s">
        <v>1248</v>
      </c>
      <c r="E1400" s="960" t="s">
        <v>1249</v>
      </c>
      <c r="F1400" s="960" t="s">
        <v>62</v>
      </c>
      <c r="G1400" s="920"/>
      <c r="H1400" s="258"/>
      <c r="I1400" s="258"/>
      <c r="J1400" s="876"/>
      <c r="K1400" s="258"/>
      <c r="L1400" s="258"/>
      <c r="M1400" s="924"/>
      <c r="N1400" s="925">
        <v>0</v>
      </c>
      <c r="O1400" s="50">
        <f t="shared" si="705"/>
        <v>0</v>
      </c>
      <c r="P1400" s="94">
        <f t="shared" si="706"/>
        <v>0</v>
      </c>
      <c r="Q1400" s="838"/>
      <c r="R1400" s="839">
        <v>425</v>
      </c>
      <c r="S1400" s="733">
        <f t="shared" si="707"/>
        <v>425</v>
      </c>
      <c r="T1400" s="841" t="s">
        <v>794</v>
      </c>
      <c r="U1400" s="841"/>
      <c r="V1400" s="841"/>
      <c r="W1400" s="752">
        <f t="shared" si="708"/>
        <v>0</v>
      </c>
      <c r="X1400" s="552">
        <f t="shared" si="674"/>
        <v>0</v>
      </c>
      <c r="Y1400" s="707"/>
      <c r="Z1400" s="435"/>
      <c r="AA1400" s="427"/>
      <c r="AB1400" s="2"/>
      <c r="AC1400" s="1"/>
      <c r="AD1400" s="2"/>
      <c r="AE1400" s="2"/>
      <c r="AF1400" s="2"/>
      <c r="AG1400" s="2"/>
      <c r="AH1400" s="2"/>
      <c r="AI1400" s="2"/>
      <c r="AJ1400" s="2"/>
      <c r="AK1400" s="122"/>
      <c r="AL1400" s="2"/>
      <c r="AM1400" s="2"/>
      <c r="AN1400" s="2"/>
      <c r="AO1400" s="2"/>
      <c r="AP1400" s="2"/>
      <c r="AQ1400" s="2"/>
      <c r="AR1400" s="2"/>
      <c r="AS1400" s="2"/>
      <c r="AT1400" s="2"/>
      <c r="AU1400" s="2"/>
      <c r="AV1400" s="2"/>
      <c r="AW1400" s="2"/>
      <c r="AX1400" s="2"/>
      <c r="AY1400" s="2"/>
      <c r="AZ1400" s="2"/>
      <c r="BA1400" s="2"/>
      <c r="BB1400" s="2"/>
      <c r="BC1400" s="2"/>
      <c r="BD1400" s="2"/>
      <c r="BE1400" s="2"/>
    </row>
    <row r="1401" spans="1:57" s="3" customFormat="1" ht="63.75" hidden="1" customHeight="1">
      <c r="A1401" s="922" t="s">
        <v>11</v>
      </c>
      <c r="B1401" s="476"/>
      <c r="C1401" s="923" t="s">
        <v>794</v>
      </c>
      <c r="D1401" s="959" t="s">
        <v>1248</v>
      </c>
      <c r="E1401" s="960" t="s">
        <v>1249</v>
      </c>
      <c r="F1401" s="960" t="s">
        <v>4</v>
      </c>
      <c r="G1401" s="920"/>
      <c r="H1401" s="258"/>
      <c r="I1401" s="258"/>
      <c r="J1401" s="876"/>
      <c r="K1401" s="258"/>
      <c r="L1401" s="258"/>
      <c r="M1401" s="871"/>
      <c r="N1401" s="925">
        <v>0</v>
      </c>
      <c r="O1401" s="50">
        <f t="shared" si="705"/>
        <v>0</v>
      </c>
      <c r="P1401" s="94">
        <f t="shared" si="706"/>
        <v>0</v>
      </c>
      <c r="Q1401" s="838"/>
      <c r="R1401" s="839">
        <v>425</v>
      </c>
      <c r="S1401" s="733">
        <f t="shared" si="707"/>
        <v>425</v>
      </c>
      <c r="T1401" s="841" t="s">
        <v>794</v>
      </c>
      <c r="U1401" s="841"/>
      <c r="V1401" s="841"/>
      <c r="W1401" s="752">
        <f t="shared" si="708"/>
        <v>0</v>
      </c>
      <c r="X1401" s="552">
        <f t="shared" si="674"/>
        <v>0</v>
      </c>
      <c r="Y1401" s="707"/>
      <c r="Z1401" s="435"/>
      <c r="AA1401" s="427"/>
      <c r="AB1401" s="2"/>
      <c r="AC1401" s="1"/>
      <c r="AD1401" s="2"/>
      <c r="AE1401" s="2"/>
      <c r="AF1401" s="2"/>
      <c r="AG1401" s="2"/>
      <c r="AH1401" s="2"/>
      <c r="AI1401" s="2"/>
      <c r="AJ1401" s="2"/>
      <c r="AK1401" s="122"/>
      <c r="AL1401" s="2"/>
      <c r="AM1401" s="2"/>
      <c r="AN1401" s="2"/>
      <c r="AO1401" s="2"/>
      <c r="AP1401" s="2"/>
      <c r="AQ1401" s="2"/>
      <c r="AR1401" s="2"/>
      <c r="AS1401" s="2"/>
      <c r="AT1401" s="2"/>
      <c r="AU1401" s="2"/>
      <c r="AV1401" s="2"/>
      <c r="AW1401" s="2"/>
      <c r="AX1401" s="2"/>
      <c r="AY1401" s="2"/>
      <c r="AZ1401" s="2"/>
      <c r="BA1401" s="2"/>
      <c r="BB1401" s="2"/>
      <c r="BC1401" s="2"/>
      <c r="BD1401" s="2"/>
      <c r="BE1401" s="2"/>
    </row>
    <row r="1402" spans="1:57" s="3" customFormat="1" ht="63.75" hidden="1" customHeight="1">
      <c r="A1402" s="922" t="s">
        <v>11</v>
      </c>
      <c r="B1402" s="476"/>
      <c r="C1402" s="923" t="s">
        <v>794</v>
      </c>
      <c r="D1402" s="959" t="s">
        <v>1248</v>
      </c>
      <c r="E1402" s="960" t="s">
        <v>1249</v>
      </c>
      <c r="F1402" s="960" t="s">
        <v>47</v>
      </c>
      <c r="G1402" s="920"/>
      <c r="H1402" s="258"/>
      <c r="I1402" s="258"/>
      <c r="J1402" s="876"/>
      <c r="K1402" s="258"/>
      <c r="L1402" s="258"/>
      <c r="M1402" s="924"/>
      <c r="N1402" s="925">
        <v>0</v>
      </c>
      <c r="O1402" s="50">
        <f t="shared" si="705"/>
        <v>0</v>
      </c>
      <c r="P1402" s="94">
        <f t="shared" si="706"/>
        <v>0</v>
      </c>
      <c r="Q1402" s="838"/>
      <c r="R1402" s="839">
        <v>425</v>
      </c>
      <c r="S1402" s="733">
        <f t="shared" si="707"/>
        <v>425</v>
      </c>
      <c r="T1402" s="841" t="s">
        <v>794</v>
      </c>
      <c r="U1402" s="841"/>
      <c r="V1402" s="841"/>
      <c r="W1402" s="752">
        <f t="shared" si="708"/>
        <v>0</v>
      </c>
      <c r="X1402" s="552">
        <f t="shared" si="674"/>
        <v>0</v>
      </c>
      <c r="Y1402" s="707"/>
      <c r="Z1402" s="435"/>
      <c r="AA1402" s="427"/>
      <c r="AB1402" s="2"/>
      <c r="AC1402" s="1"/>
      <c r="AD1402" s="2"/>
      <c r="AE1402" s="2"/>
      <c r="AF1402" s="2"/>
      <c r="AG1402" s="2"/>
      <c r="AH1402" s="2"/>
      <c r="AI1402" s="2"/>
      <c r="AJ1402" s="2"/>
      <c r="AK1402" s="122"/>
      <c r="AL1402" s="2"/>
      <c r="AM1402" s="2"/>
      <c r="AN1402" s="2"/>
      <c r="AO1402" s="2"/>
      <c r="AP1402" s="2"/>
      <c r="AQ1402" s="2"/>
      <c r="AR1402" s="2"/>
      <c r="AS1402" s="2"/>
      <c r="AT1402" s="2"/>
      <c r="AU1402" s="2"/>
      <c r="AV1402" s="2"/>
      <c r="AW1402" s="2"/>
      <c r="AX1402" s="2"/>
      <c r="AY1402" s="2"/>
      <c r="AZ1402" s="2"/>
      <c r="BA1402" s="2"/>
      <c r="BB1402" s="2"/>
      <c r="BC1402" s="2"/>
      <c r="BD1402" s="2"/>
      <c r="BE1402" s="2"/>
    </row>
    <row r="1403" spans="1:57" s="3" customFormat="1" ht="63.75" customHeight="1">
      <c r="A1403" s="844" t="s">
        <v>11</v>
      </c>
      <c r="B1403" s="476"/>
      <c r="C1403" s="923" t="s">
        <v>794</v>
      </c>
      <c r="D1403" s="966" t="s">
        <v>1250</v>
      </c>
      <c r="E1403" s="964" t="s">
        <v>1251</v>
      </c>
      <c r="F1403" s="964" t="s">
        <v>7</v>
      </c>
      <c r="G1403" s="920"/>
      <c r="H1403" s="258"/>
      <c r="I1403" s="876"/>
      <c r="J1403" s="876"/>
      <c r="K1403" s="258"/>
      <c r="L1403" s="258"/>
      <c r="M1403" s="924"/>
      <c r="N1403" s="925"/>
      <c r="O1403" s="50">
        <f t="shared" si="705"/>
        <v>0</v>
      </c>
      <c r="P1403" s="94">
        <f t="shared" si="706"/>
        <v>0</v>
      </c>
      <c r="Q1403" s="838"/>
      <c r="R1403" s="839">
        <v>780</v>
      </c>
      <c r="S1403" s="733">
        <f t="shared" si="707"/>
        <v>780</v>
      </c>
      <c r="T1403" s="841" t="s">
        <v>794</v>
      </c>
      <c r="U1403" s="841"/>
      <c r="V1403" s="841"/>
      <c r="W1403" s="752">
        <f t="shared" si="708"/>
        <v>0</v>
      </c>
      <c r="X1403" s="552">
        <f t="shared" si="674"/>
        <v>0</v>
      </c>
      <c r="Y1403" s="707"/>
      <c r="Z1403" s="435"/>
      <c r="AA1403" s="427"/>
      <c r="AB1403" s="2"/>
      <c r="AC1403" s="1"/>
      <c r="AD1403" s="2"/>
      <c r="AE1403" s="2"/>
      <c r="AF1403" s="2"/>
      <c r="AG1403" s="2"/>
      <c r="AH1403" s="2"/>
      <c r="AI1403" s="2"/>
      <c r="AJ1403" s="2"/>
      <c r="AK1403" s="122"/>
      <c r="AL1403" s="2"/>
      <c r="AM1403" s="2"/>
      <c r="AN1403" s="2"/>
      <c r="AO1403" s="2"/>
      <c r="AP1403" s="2"/>
      <c r="AQ1403" s="2"/>
      <c r="AR1403" s="2"/>
      <c r="AS1403" s="2"/>
      <c r="AT1403" s="2"/>
      <c r="AU1403" s="2"/>
      <c r="AV1403" s="2"/>
      <c r="AW1403" s="2"/>
      <c r="AX1403" s="2"/>
      <c r="AY1403" s="2"/>
      <c r="AZ1403" s="2"/>
      <c r="BA1403" s="2"/>
      <c r="BB1403" s="2"/>
      <c r="BC1403" s="2"/>
      <c r="BD1403" s="2"/>
      <c r="BE1403" s="2"/>
    </row>
    <row r="1404" spans="1:57" s="3" customFormat="1" ht="63.75" customHeight="1">
      <c r="A1404" s="844" t="s">
        <v>11</v>
      </c>
      <c r="B1404" s="476"/>
      <c r="C1404" s="923" t="s">
        <v>794</v>
      </c>
      <c r="D1404" s="966" t="s">
        <v>1250</v>
      </c>
      <c r="E1404" s="964" t="s">
        <v>1251</v>
      </c>
      <c r="F1404" s="964" t="s">
        <v>3</v>
      </c>
      <c r="G1404" s="920"/>
      <c r="H1404" s="258"/>
      <c r="I1404" s="258"/>
      <c r="J1404" s="876"/>
      <c r="K1404" s="258"/>
      <c r="L1404" s="258"/>
      <c r="M1404" s="924"/>
      <c r="N1404" s="925"/>
      <c r="O1404" s="50">
        <f t="shared" si="705"/>
        <v>0</v>
      </c>
      <c r="P1404" s="94">
        <f t="shared" si="706"/>
        <v>0</v>
      </c>
      <c r="Q1404" s="838"/>
      <c r="R1404" s="839">
        <v>780</v>
      </c>
      <c r="S1404" s="733">
        <f t="shared" si="707"/>
        <v>780</v>
      </c>
      <c r="T1404" s="841" t="s">
        <v>794</v>
      </c>
      <c r="U1404" s="841"/>
      <c r="V1404" s="841"/>
      <c r="W1404" s="752">
        <f t="shared" si="708"/>
        <v>0</v>
      </c>
      <c r="X1404" s="552">
        <f t="shared" si="674"/>
        <v>0</v>
      </c>
      <c r="Y1404" s="707"/>
      <c r="Z1404" s="435"/>
      <c r="AA1404" s="427"/>
      <c r="AB1404" s="2"/>
      <c r="AC1404" s="1"/>
      <c r="AD1404" s="2"/>
      <c r="AE1404" s="2"/>
      <c r="AF1404" s="2"/>
      <c r="AG1404" s="2"/>
      <c r="AH1404" s="2"/>
      <c r="AI1404" s="2"/>
      <c r="AJ1404" s="2"/>
      <c r="AK1404" s="122"/>
      <c r="AL1404" s="2"/>
      <c r="AM1404" s="2"/>
      <c r="AN1404" s="2"/>
      <c r="AO1404" s="2"/>
      <c r="AP1404" s="2"/>
      <c r="AQ1404" s="2"/>
      <c r="AR1404" s="2"/>
      <c r="AS1404" s="2"/>
      <c r="AT1404" s="2"/>
      <c r="AU1404" s="2"/>
      <c r="AV1404" s="2"/>
      <c r="AW1404" s="2"/>
      <c r="AX1404" s="2"/>
      <c r="AY1404" s="2"/>
      <c r="AZ1404" s="2"/>
      <c r="BA1404" s="2"/>
      <c r="BB1404" s="2"/>
      <c r="BC1404" s="2"/>
      <c r="BD1404" s="2"/>
      <c r="BE1404" s="2"/>
    </row>
    <row r="1405" spans="1:57" s="3" customFormat="1" ht="63.75" customHeight="1">
      <c r="A1405" s="844" t="s">
        <v>11</v>
      </c>
      <c r="B1405" s="476"/>
      <c r="C1405" s="923" t="s">
        <v>794</v>
      </c>
      <c r="D1405" s="966" t="s">
        <v>1250</v>
      </c>
      <c r="E1405" s="964" t="s">
        <v>1251</v>
      </c>
      <c r="F1405" s="964" t="s">
        <v>10</v>
      </c>
      <c r="G1405" s="920"/>
      <c r="H1405" s="258"/>
      <c r="I1405" s="876"/>
      <c r="J1405" s="876"/>
      <c r="K1405" s="258"/>
      <c r="L1405" s="258"/>
      <c r="M1405" s="924"/>
      <c r="N1405" s="925"/>
      <c r="O1405" s="50">
        <f t="shared" si="705"/>
        <v>0</v>
      </c>
      <c r="P1405" s="94">
        <f t="shared" si="706"/>
        <v>0</v>
      </c>
      <c r="Q1405" s="838"/>
      <c r="R1405" s="839">
        <v>780</v>
      </c>
      <c r="S1405" s="733">
        <f t="shared" si="707"/>
        <v>780</v>
      </c>
      <c r="T1405" s="841" t="s">
        <v>794</v>
      </c>
      <c r="U1405" s="841"/>
      <c r="V1405" s="841"/>
      <c r="W1405" s="752">
        <f t="shared" si="708"/>
        <v>0</v>
      </c>
      <c r="X1405" s="552">
        <f t="shared" si="674"/>
        <v>0</v>
      </c>
      <c r="Y1405" s="707"/>
      <c r="Z1405" s="435"/>
      <c r="AA1405" s="427"/>
      <c r="AB1405" s="2"/>
      <c r="AC1405" s="1"/>
      <c r="AD1405" s="2"/>
      <c r="AE1405" s="2"/>
      <c r="AF1405" s="2"/>
      <c r="AG1405" s="2"/>
      <c r="AH1405" s="2"/>
      <c r="AI1405" s="2"/>
      <c r="AJ1405" s="2"/>
      <c r="AK1405" s="122"/>
      <c r="AL1405" s="2"/>
      <c r="AM1405" s="2"/>
      <c r="AN1405" s="2"/>
      <c r="AO1405" s="2"/>
      <c r="AP1405" s="2"/>
      <c r="AQ1405" s="2"/>
      <c r="AR1405" s="2"/>
      <c r="AS1405" s="2"/>
      <c r="AT1405" s="2"/>
      <c r="AU1405" s="2"/>
      <c r="AV1405" s="2"/>
      <c r="AW1405" s="2"/>
      <c r="AX1405" s="2"/>
      <c r="AY1405" s="2"/>
      <c r="AZ1405" s="2"/>
      <c r="BA1405" s="2"/>
      <c r="BB1405" s="2"/>
      <c r="BC1405" s="2"/>
      <c r="BD1405" s="2"/>
      <c r="BE1405" s="2"/>
    </row>
    <row r="1406" spans="1:57" s="3" customFormat="1" ht="12.75" customHeight="1">
      <c r="A1406" s="507"/>
      <c r="B1406" s="268"/>
      <c r="C1406" s="322"/>
      <c r="D1406" s="268"/>
      <c r="E1406" s="269"/>
      <c r="F1406" s="270"/>
      <c r="G1406" s="271"/>
      <c r="H1406" s="271"/>
      <c r="I1406" s="271"/>
      <c r="J1406" s="271"/>
      <c r="K1406" s="271"/>
      <c r="L1406" s="271"/>
      <c r="M1406" s="396"/>
      <c r="N1406" s="204"/>
      <c r="O1406" s="305"/>
      <c r="P1406" s="396"/>
      <c r="Q1406" s="396"/>
      <c r="R1406" s="738"/>
      <c r="S1406" s="763"/>
      <c r="T1406" s="331"/>
      <c r="U1406" s="331"/>
      <c r="V1406" s="331"/>
      <c r="W1406" s="770" t="s">
        <v>22</v>
      </c>
      <c r="X1406" s="552">
        <v>0</v>
      </c>
      <c r="Y1406" s="422"/>
      <c r="Z1406" s="170"/>
      <c r="AA1406" s="88"/>
      <c r="AB1406" s="171"/>
      <c r="AC1406" s="88"/>
      <c r="AD1406" s="162"/>
      <c r="AE1406" s="162"/>
      <c r="AF1406" s="162"/>
      <c r="AG1406" s="162"/>
      <c r="AH1406" s="162"/>
      <c r="AI1406" s="162"/>
      <c r="AJ1406" s="162"/>
      <c r="AK1406" s="163"/>
      <c r="AL1406" s="162"/>
      <c r="AM1406" s="162"/>
      <c r="AN1406" s="162"/>
      <c r="AO1406" s="162"/>
      <c r="AP1406" s="162"/>
      <c r="AQ1406" s="162"/>
      <c r="AR1406" s="162"/>
      <c r="AS1406" s="162"/>
      <c r="AT1406" s="162"/>
      <c r="AU1406" s="162"/>
      <c r="AV1406" s="162"/>
      <c r="AW1406" s="162"/>
      <c r="AX1406" s="162"/>
      <c r="AY1406" s="162"/>
      <c r="AZ1406" s="162"/>
      <c r="BA1406" s="162"/>
      <c r="BB1406" s="162"/>
      <c r="BC1406" s="162"/>
      <c r="BD1406" s="162"/>
      <c r="BE1406" s="162"/>
    </row>
    <row r="1407" spans="1:57" s="3" customFormat="1" ht="18.75" customHeight="1">
      <c r="A1407" s="504"/>
      <c r="B1407" s="489"/>
      <c r="C1407" s="322"/>
      <c r="D1407" s="132"/>
      <c r="E1407" s="261"/>
      <c r="F1407" s="255"/>
      <c r="G1407" s="584" t="s">
        <v>13</v>
      </c>
      <c r="H1407" s="584" t="s">
        <v>14</v>
      </c>
      <c r="I1407" s="584" t="s">
        <v>15</v>
      </c>
      <c r="J1407" s="584" t="s">
        <v>16</v>
      </c>
      <c r="K1407" s="584" t="s">
        <v>17</v>
      </c>
      <c r="L1407" s="869"/>
      <c r="M1407" s="870"/>
      <c r="N1407" s="103"/>
      <c r="O1407" s="104"/>
      <c r="P1407" s="128">
        <f>IF(SUM(G1408:M1426)&gt;0,0.1,0)</f>
        <v>0</v>
      </c>
      <c r="Q1407" s="390"/>
      <c r="R1407" s="734"/>
      <c r="S1407" s="762"/>
      <c r="T1407" s="332"/>
      <c r="U1407" s="332"/>
      <c r="V1407" s="332"/>
      <c r="W1407" s="768"/>
      <c r="X1407" s="552">
        <v>0</v>
      </c>
      <c r="Y1407" s="422"/>
      <c r="Z1407" s="1"/>
      <c r="AA1407" s="1"/>
      <c r="AB1407" s="171"/>
      <c r="AC1407" s="1"/>
      <c r="AD1407" s="2"/>
      <c r="AE1407" s="2"/>
      <c r="AF1407" s="2"/>
      <c r="AG1407" s="2"/>
      <c r="AH1407" s="2"/>
      <c r="AI1407" s="2"/>
      <c r="AJ1407" s="2"/>
      <c r="AK1407" s="122"/>
      <c r="AL1407" s="2"/>
      <c r="AM1407" s="2"/>
      <c r="AN1407" s="2"/>
      <c r="AO1407" s="2"/>
      <c r="AP1407" s="2"/>
      <c r="AQ1407" s="2"/>
      <c r="AR1407" s="2"/>
      <c r="AS1407" s="2"/>
      <c r="AT1407" s="2"/>
      <c r="AU1407" s="2"/>
      <c r="AV1407" s="2"/>
      <c r="AW1407" s="2"/>
      <c r="AX1407" s="2"/>
      <c r="AY1407" s="2"/>
      <c r="AZ1407" s="2"/>
      <c r="BA1407" s="2"/>
      <c r="BB1407" s="2"/>
      <c r="BC1407" s="2"/>
      <c r="BD1407" s="2"/>
      <c r="BE1407" s="2"/>
    </row>
    <row r="1408" spans="1:57" s="3" customFormat="1" ht="13.5" customHeight="1">
      <c r="A1408" s="507"/>
      <c r="B1408" s="268"/>
      <c r="C1408" s="322"/>
      <c r="D1408" s="268"/>
      <c r="E1408" s="269"/>
      <c r="F1408" s="270"/>
      <c r="G1408" s="271"/>
      <c r="H1408" s="271"/>
      <c r="I1408" s="271"/>
      <c r="J1408" s="271"/>
      <c r="K1408" s="271"/>
      <c r="L1408" s="271"/>
      <c r="M1408" s="396"/>
      <c r="N1408" s="204"/>
      <c r="O1408" s="305"/>
      <c r="P1408" s="396"/>
      <c r="Q1408" s="396"/>
      <c r="R1408" s="738"/>
      <c r="S1408" s="763"/>
      <c r="T1408" s="331"/>
      <c r="U1408" s="331"/>
      <c r="V1408" s="331"/>
      <c r="W1408" s="770" t="s">
        <v>22</v>
      </c>
      <c r="X1408" s="552">
        <v>0</v>
      </c>
      <c r="Y1408" s="422"/>
      <c r="Z1408" s="170"/>
      <c r="AA1408" s="88"/>
      <c r="AB1408" s="171"/>
      <c r="AC1408" s="88"/>
      <c r="AD1408" s="162"/>
      <c r="AE1408" s="162"/>
      <c r="AF1408" s="162"/>
      <c r="AG1408" s="162"/>
      <c r="AH1408" s="162"/>
      <c r="AI1408" s="162"/>
      <c r="AJ1408" s="162"/>
      <c r="AK1408" s="163"/>
      <c r="AL1408" s="162"/>
      <c r="AM1408" s="162"/>
      <c r="AN1408" s="162"/>
      <c r="AO1408" s="162"/>
      <c r="AP1408" s="162"/>
      <c r="AQ1408" s="162"/>
      <c r="AR1408" s="162"/>
      <c r="AS1408" s="162"/>
      <c r="AT1408" s="162"/>
      <c r="AU1408" s="162"/>
      <c r="AV1408" s="162"/>
      <c r="AW1408" s="162"/>
      <c r="AX1408" s="162"/>
      <c r="AY1408" s="162"/>
      <c r="AZ1408" s="162"/>
      <c r="BA1408" s="162"/>
      <c r="BB1408" s="162"/>
      <c r="BC1408" s="162"/>
      <c r="BD1408" s="162"/>
      <c r="BE1408" s="162"/>
    </row>
    <row r="1409" spans="1:57" s="3" customFormat="1" ht="63.75" customHeight="1">
      <c r="A1409" s="844" t="s">
        <v>11</v>
      </c>
      <c r="B1409" s="476"/>
      <c r="C1409" s="923" t="s">
        <v>794</v>
      </c>
      <c r="D1409" s="966" t="s">
        <v>1252</v>
      </c>
      <c r="E1409" s="964" t="s">
        <v>1253</v>
      </c>
      <c r="F1409" s="964" t="s">
        <v>47</v>
      </c>
      <c r="G1409" s="920"/>
      <c r="H1409" s="258"/>
      <c r="I1409" s="258"/>
      <c r="J1409" s="876"/>
      <c r="K1409" s="258"/>
      <c r="L1409" s="258"/>
      <c r="M1409" s="924"/>
      <c r="N1409" s="925"/>
      <c r="O1409" s="50">
        <f>SUBTOTAL(9,G1409:M1409)</f>
        <v>0</v>
      </c>
      <c r="P1409" s="94">
        <f>O1409</f>
        <v>0</v>
      </c>
      <c r="Q1409" s="838"/>
      <c r="R1409" s="839">
        <v>285</v>
      </c>
      <c r="S1409" s="733">
        <f t="shared" ref="S1409:S1425" si="715">R1409</f>
        <v>285</v>
      </c>
      <c r="T1409" s="841" t="s">
        <v>794</v>
      </c>
      <c r="U1409" s="841"/>
      <c r="V1409" s="841"/>
      <c r="W1409" s="752">
        <f>S1409*O1409</f>
        <v>0</v>
      </c>
      <c r="X1409" s="552">
        <f>R1409*P1409</f>
        <v>0</v>
      </c>
      <c r="Y1409" s="707"/>
      <c r="Z1409" s="435"/>
      <c r="AA1409" s="427"/>
      <c r="AB1409" s="2"/>
      <c r="AC1409" s="1"/>
      <c r="AD1409" s="2"/>
      <c r="AE1409" s="2"/>
      <c r="AF1409" s="2"/>
      <c r="AG1409" s="2"/>
      <c r="AH1409" s="2"/>
      <c r="AI1409" s="2"/>
      <c r="AJ1409" s="2"/>
      <c r="AK1409" s="122"/>
      <c r="AL1409" s="2"/>
      <c r="AM1409" s="2"/>
      <c r="AN1409" s="2"/>
      <c r="AO1409" s="2"/>
      <c r="AP1409" s="2"/>
      <c r="AQ1409" s="2"/>
      <c r="AR1409" s="2"/>
      <c r="AS1409" s="2"/>
      <c r="AT1409" s="2"/>
      <c r="AU1409" s="2"/>
      <c r="AV1409" s="2"/>
      <c r="AW1409" s="2"/>
      <c r="AX1409" s="2"/>
      <c r="AY1409" s="2"/>
      <c r="AZ1409" s="2"/>
      <c r="BA1409" s="2"/>
      <c r="BB1409" s="2"/>
      <c r="BC1409" s="2"/>
      <c r="BD1409" s="2"/>
      <c r="BE1409" s="2"/>
    </row>
    <row r="1410" spans="1:57" s="3" customFormat="1" ht="63.75" hidden="1" customHeight="1">
      <c r="A1410" s="922" t="s">
        <v>11</v>
      </c>
      <c r="B1410" s="476"/>
      <c r="C1410" s="923" t="s">
        <v>794</v>
      </c>
      <c r="D1410" s="959" t="s">
        <v>1254</v>
      </c>
      <c r="E1410" s="960" t="s">
        <v>1255</v>
      </c>
      <c r="F1410" s="960" t="s">
        <v>47</v>
      </c>
      <c r="G1410" s="920"/>
      <c r="H1410" s="258"/>
      <c r="I1410" s="876"/>
      <c r="J1410" s="876"/>
      <c r="K1410" s="258"/>
      <c r="L1410" s="258"/>
      <c r="M1410" s="924"/>
      <c r="N1410" s="925">
        <v>0</v>
      </c>
      <c r="O1410" s="50">
        <f t="shared" ref="O1410:O1425" si="716">SUBTOTAL(9,G1410:M1410)</f>
        <v>0</v>
      </c>
      <c r="P1410" s="94">
        <f t="shared" ref="P1410:P1425" si="717">O1410</f>
        <v>0</v>
      </c>
      <c r="Q1410" s="838"/>
      <c r="R1410" s="839">
        <v>346</v>
      </c>
      <c r="S1410" s="733">
        <f t="shared" si="715"/>
        <v>346</v>
      </c>
      <c r="T1410" s="841" t="s">
        <v>794</v>
      </c>
      <c r="U1410" s="841"/>
      <c r="V1410" s="841"/>
      <c r="W1410" s="752">
        <f t="shared" ref="W1410:W1425" si="718">S1410*O1410</f>
        <v>0</v>
      </c>
      <c r="X1410" s="552">
        <f t="shared" ref="X1410:X1425" si="719">R1410*P1410</f>
        <v>0</v>
      </c>
      <c r="Y1410" s="707"/>
      <c r="Z1410" s="435"/>
      <c r="AA1410" s="427"/>
      <c r="AB1410" s="2"/>
      <c r="AC1410" s="1"/>
      <c r="AD1410" s="2"/>
      <c r="AE1410" s="2"/>
      <c r="AF1410" s="2"/>
      <c r="AG1410" s="2"/>
      <c r="AH1410" s="2"/>
      <c r="AI1410" s="2"/>
      <c r="AJ1410" s="2"/>
      <c r="AK1410" s="122"/>
      <c r="AL1410" s="2"/>
      <c r="AM1410" s="2"/>
      <c r="AN1410" s="2"/>
      <c r="AO1410" s="2"/>
      <c r="AP1410" s="2"/>
      <c r="AQ1410" s="2"/>
      <c r="AR1410" s="2"/>
      <c r="AS1410" s="2"/>
      <c r="AT1410" s="2"/>
      <c r="AU1410" s="2"/>
      <c r="AV1410" s="2"/>
      <c r="AW1410" s="2"/>
      <c r="AX1410" s="2"/>
      <c r="AY1410" s="2"/>
      <c r="AZ1410" s="2"/>
      <c r="BA1410" s="2"/>
      <c r="BB1410" s="2"/>
      <c r="BC1410" s="2"/>
      <c r="BD1410" s="2"/>
      <c r="BE1410" s="2"/>
    </row>
    <row r="1411" spans="1:57" s="3" customFormat="1" ht="63.75" hidden="1" customHeight="1">
      <c r="A1411" s="922" t="s">
        <v>11</v>
      </c>
      <c r="B1411" s="476"/>
      <c r="C1411" s="923" t="s">
        <v>794</v>
      </c>
      <c r="D1411" s="959" t="s">
        <v>1256</v>
      </c>
      <c r="E1411" s="960" t="s">
        <v>1257</v>
      </c>
      <c r="F1411" s="960" t="s">
        <v>6</v>
      </c>
      <c r="G1411" s="920"/>
      <c r="H1411" s="876"/>
      <c r="I1411" s="258"/>
      <c r="J1411" s="258"/>
      <c r="K1411" s="258"/>
      <c r="L1411" s="258"/>
      <c r="M1411" s="924"/>
      <c r="N1411" s="925">
        <v>0</v>
      </c>
      <c r="O1411" s="50">
        <f t="shared" si="716"/>
        <v>0</v>
      </c>
      <c r="P1411" s="94">
        <f t="shared" si="717"/>
        <v>0</v>
      </c>
      <c r="Q1411" s="678">
        <v>8.5</v>
      </c>
      <c r="R1411" s="736">
        <f t="shared" ref="R1411:R1418" si="720">Q1411*$S$1</f>
        <v>552.5</v>
      </c>
      <c r="S1411" s="745">
        <f t="shared" ref="S1411:S1418" si="721">(1-T1411*0.01)*R1411</f>
        <v>442</v>
      </c>
      <c r="T1411" s="454">
        <v>20</v>
      </c>
      <c r="U1411" s="841"/>
      <c r="V1411" s="841"/>
      <c r="W1411" s="752">
        <f t="shared" si="718"/>
        <v>0</v>
      </c>
      <c r="X1411" s="552">
        <f t="shared" si="719"/>
        <v>0</v>
      </c>
      <c r="Y1411" s="707"/>
      <c r="Z1411" s="435"/>
      <c r="AA1411" s="427"/>
      <c r="AB1411" s="2"/>
      <c r="AC1411" s="1"/>
      <c r="AD1411" s="2"/>
      <c r="AE1411" s="2"/>
      <c r="AF1411" s="2"/>
      <c r="AG1411" s="2"/>
      <c r="AH1411" s="2"/>
      <c r="AI1411" s="2"/>
      <c r="AJ1411" s="2"/>
      <c r="AK1411" s="122"/>
      <c r="AL1411" s="2"/>
      <c r="AM1411" s="2"/>
      <c r="AN1411" s="2"/>
      <c r="AO1411" s="2"/>
      <c r="AP1411" s="2"/>
      <c r="AQ1411" s="2"/>
      <c r="AR1411" s="2"/>
      <c r="AS1411" s="2"/>
      <c r="AT1411" s="2"/>
      <c r="AU1411" s="2"/>
      <c r="AV1411" s="2"/>
      <c r="AW1411" s="2"/>
      <c r="AX1411" s="2"/>
      <c r="AY1411" s="2"/>
      <c r="AZ1411" s="2"/>
      <c r="BA1411" s="2"/>
      <c r="BB1411" s="2"/>
      <c r="BC1411" s="2"/>
      <c r="BD1411" s="2"/>
      <c r="BE1411" s="2"/>
    </row>
    <row r="1412" spans="1:57" s="3" customFormat="1" ht="63.75" customHeight="1">
      <c r="A1412" s="520" t="s">
        <v>11</v>
      </c>
      <c r="B1412" s="476"/>
      <c r="C1412" s="923" t="s">
        <v>794</v>
      </c>
      <c r="D1412" s="403">
        <v>2015</v>
      </c>
      <c r="E1412" s="598" t="s">
        <v>873</v>
      </c>
      <c r="F1412" s="404" t="s">
        <v>42</v>
      </c>
      <c r="G1412" s="67"/>
      <c r="H1412" s="613"/>
      <c r="I1412" s="538" t="s">
        <v>790</v>
      </c>
      <c r="J1412" s="258"/>
      <c r="K1412" s="258"/>
      <c r="L1412" s="258"/>
      <c r="M1412" s="258"/>
      <c r="N1412" s="216"/>
      <c r="O1412" s="50">
        <f>SUBTOTAL(9,G1412:M1412)</f>
        <v>0</v>
      </c>
      <c r="P1412" s="94">
        <f>O1412</f>
        <v>0</v>
      </c>
      <c r="Q1412" s="678">
        <v>8.5</v>
      </c>
      <c r="R1412" s="736">
        <v>552.5</v>
      </c>
      <c r="S1412" s="745">
        <v>442</v>
      </c>
      <c r="T1412" s="454">
        <v>20</v>
      </c>
      <c r="U1412" s="434"/>
      <c r="V1412" s="458"/>
      <c r="W1412" s="752">
        <f>S1412*O1412</f>
        <v>0</v>
      </c>
      <c r="X1412" s="552">
        <f>R1412*P1412</f>
        <v>0</v>
      </c>
      <c r="Y1412" s="437"/>
      <c r="Z1412" s="435"/>
      <c r="AA1412" s="661"/>
      <c r="AB1412" s="2"/>
      <c r="AC1412" s="1"/>
      <c r="AD1412" s="2"/>
      <c r="AE1412" s="2"/>
      <c r="AF1412" s="2"/>
      <c r="AG1412" s="2"/>
      <c r="AH1412" s="2"/>
      <c r="AI1412" s="2"/>
      <c r="AJ1412" s="2"/>
      <c r="AK1412" s="122"/>
      <c r="AL1412" s="2"/>
      <c r="AM1412" s="2"/>
      <c r="AN1412" s="2"/>
      <c r="AO1412" s="2"/>
      <c r="AP1412" s="2"/>
      <c r="AQ1412" s="2"/>
      <c r="AR1412" s="2"/>
      <c r="AS1412" s="2"/>
      <c r="AT1412" s="2"/>
      <c r="AU1412" s="2"/>
      <c r="AV1412" s="2"/>
      <c r="AW1412" s="2"/>
      <c r="AX1412" s="2"/>
      <c r="AY1412" s="2"/>
      <c r="AZ1412" s="2"/>
      <c r="BA1412" s="2"/>
      <c r="BB1412" s="2"/>
      <c r="BC1412" s="2"/>
      <c r="BD1412" s="2"/>
      <c r="BE1412" s="2"/>
    </row>
    <row r="1413" spans="1:57" s="3" customFormat="1" ht="63.75" hidden="1" customHeight="1">
      <c r="A1413" s="922" t="s">
        <v>11</v>
      </c>
      <c r="B1413" s="476"/>
      <c r="C1413" s="923" t="s">
        <v>794</v>
      </c>
      <c r="D1413" s="959" t="s">
        <v>1256</v>
      </c>
      <c r="E1413" s="960" t="s">
        <v>1257</v>
      </c>
      <c r="F1413" s="960" t="s">
        <v>9</v>
      </c>
      <c r="G1413" s="920"/>
      <c r="H1413" s="876"/>
      <c r="I1413" s="258"/>
      <c r="J1413" s="258"/>
      <c r="K1413" s="258"/>
      <c r="L1413" s="258"/>
      <c r="M1413" s="924"/>
      <c r="N1413" s="925">
        <v>0</v>
      </c>
      <c r="O1413" s="50">
        <f t="shared" si="716"/>
        <v>0</v>
      </c>
      <c r="P1413" s="94">
        <f t="shared" si="717"/>
        <v>0</v>
      </c>
      <c r="Q1413" s="678">
        <v>8.5</v>
      </c>
      <c r="R1413" s="736">
        <f t="shared" si="720"/>
        <v>552.5</v>
      </c>
      <c r="S1413" s="745">
        <f t="shared" si="721"/>
        <v>442</v>
      </c>
      <c r="T1413" s="454">
        <v>20</v>
      </c>
      <c r="U1413" s="841"/>
      <c r="V1413" s="841"/>
      <c r="W1413" s="752">
        <f t="shared" si="718"/>
        <v>0</v>
      </c>
      <c r="X1413" s="552">
        <f t="shared" si="719"/>
        <v>0</v>
      </c>
      <c r="Y1413" s="707"/>
      <c r="Z1413" s="435"/>
      <c r="AA1413" s="427"/>
      <c r="AB1413" s="2"/>
      <c r="AC1413" s="1"/>
      <c r="AD1413" s="2"/>
      <c r="AE1413" s="2"/>
      <c r="AF1413" s="2"/>
      <c r="AG1413" s="2"/>
      <c r="AH1413" s="2"/>
      <c r="AI1413" s="2"/>
      <c r="AJ1413" s="2"/>
      <c r="AK1413" s="122"/>
      <c r="AL1413" s="2"/>
      <c r="AM1413" s="2"/>
      <c r="AN1413" s="2"/>
      <c r="AO1413" s="2"/>
      <c r="AP1413" s="2"/>
      <c r="AQ1413" s="2"/>
      <c r="AR1413" s="2"/>
      <c r="AS1413" s="2"/>
      <c r="AT1413" s="2"/>
      <c r="AU1413" s="2"/>
      <c r="AV1413" s="2"/>
      <c r="AW1413" s="2"/>
      <c r="AX1413" s="2"/>
      <c r="AY1413" s="2"/>
      <c r="AZ1413" s="2"/>
      <c r="BA1413" s="2"/>
      <c r="BB1413" s="2"/>
      <c r="BC1413" s="2"/>
      <c r="BD1413" s="2"/>
      <c r="BE1413" s="2"/>
    </row>
    <row r="1414" spans="1:57" s="3" customFormat="1" ht="63.75" customHeight="1">
      <c r="A1414" s="520" t="s">
        <v>11</v>
      </c>
      <c r="B1414" s="476"/>
      <c r="C1414" s="923" t="s">
        <v>794</v>
      </c>
      <c r="D1414" s="966" t="s">
        <v>1256</v>
      </c>
      <c r="E1414" s="964" t="s">
        <v>1257</v>
      </c>
      <c r="F1414" s="964" t="s">
        <v>5</v>
      </c>
      <c r="G1414" s="920"/>
      <c r="H1414" s="876"/>
      <c r="I1414" s="876"/>
      <c r="J1414" s="258"/>
      <c r="K1414" s="258"/>
      <c r="L1414" s="258"/>
      <c r="M1414" s="924"/>
      <c r="N1414" s="925"/>
      <c r="O1414" s="50">
        <f>SUBTOTAL(9,G1414:M1414)</f>
        <v>0</v>
      </c>
      <c r="P1414" s="94">
        <f>O1414</f>
        <v>0</v>
      </c>
      <c r="Q1414" s="678">
        <v>8.5</v>
      </c>
      <c r="R1414" s="736">
        <f t="shared" si="720"/>
        <v>552.5</v>
      </c>
      <c r="S1414" s="745">
        <f t="shared" si="721"/>
        <v>442</v>
      </c>
      <c r="T1414" s="454">
        <v>20</v>
      </c>
      <c r="U1414" s="841"/>
      <c r="V1414" s="841"/>
      <c r="W1414" s="752">
        <f>S1414*O1414</f>
        <v>0</v>
      </c>
      <c r="X1414" s="552">
        <f>R1414*P1414</f>
        <v>0</v>
      </c>
      <c r="Y1414" s="707"/>
      <c r="Z1414" s="435"/>
      <c r="AA1414" s="427"/>
      <c r="AB1414" s="2"/>
      <c r="AC1414" s="1"/>
      <c r="AD1414" s="2"/>
      <c r="AE1414" s="2"/>
      <c r="AF1414" s="2"/>
      <c r="AG1414" s="2"/>
      <c r="AH1414" s="2"/>
      <c r="AI1414" s="2"/>
      <c r="AJ1414" s="2"/>
      <c r="AK1414" s="122"/>
      <c r="AL1414" s="2"/>
      <c r="AM1414" s="2"/>
      <c r="AN1414" s="2"/>
      <c r="AO1414" s="2"/>
      <c r="AP1414" s="2"/>
      <c r="AQ1414" s="2"/>
      <c r="AR1414" s="2"/>
      <c r="AS1414" s="2"/>
      <c r="AT1414" s="2"/>
      <c r="AU1414" s="2"/>
      <c r="AV1414" s="2"/>
      <c r="AW1414" s="2"/>
      <c r="AX1414" s="2"/>
      <c r="AY1414" s="2"/>
      <c r="AZ1414" s="2"/>
      <c r="BA1414" s="2"/>
      <c r="BB1414" s="2"/>
      <c r="BC1414" s="2"/>
      <c r="BD1414" s="2"/>
      <c r="BE1414" s="2"/>
    </row>
    <row r="1415" spans="1:57" s="3" customFormat="1" ht="63.75" hidden="1" customHeight="1">
      <c r="A1415" s="922" t="s">
        <v>11</v>
      </c>
      <c r="B1415" s="476"/>
      <c r="C1415" s="923" t="s">
        <v>794</v>
      </c>
      <c r="D1415" s="959" t="s">
        <v>1256</v>
      </c>
      <c r="E1415" s="960" t="s">
        <v>1257</v>
      </c>
      <c r="F1415" s="960" t="s">
        <v>3</v>
      </c>
      <c r="G1415" s="920"/>
      <c r="H1415" s="876"/>
      <c r="I1415" s="258"/>
      <c r="J1415" s="258"/>
      <c r="K1415" s="258"/>
      <c r="L1415" s="258"/>
      <c r="M1415" s="924"/>
      <c r="N1415" s="925">
        <v>0</v>
      </c>
      <c r="O1415" s="50">
        <f t="shared" si="716"/>
        <v>0</v>
      </c>
      <c r="P1415" s="94">
        <f t="shared" si="717"/>
        <v>0</v>
      </c>
      <c r="Q1415" s="678">
        <v>8.5</v>
      </c>
      <c r="R1415" s="736">
        <f t="shared" si="720"/>
        <v>552.5</v>
      </c>
      <c r="S1415" s="745">
        <f t="shared" si="721"/>
        <v>442</v>
      </c>
      <c r="T1415" s="454">
        <v>20</v>
      </c>
      <c r="U1415" s="841"/>
      <c r="V1415" s="841"/>
      <c r="W1415" s="752">
        <f t="shared" si="718"/>
        <v>0</v>
      </c>
      <c r="X1415" s="552">
        <f t="shared" si="719"/>
        <v>0</v>
      </c>
      <c r="Y1415" s="707"/>
      <c r="Z1415" s="435"/>
      <c r="AA1415" s="427"/>
      <c r="AB1415" s="2"/>
      <c r="AC1415" s="1"/>
      <c r="AD1415" s="2"/>
      <c r="AE1415" s="2"/>
      <c r="AF1415" s="2"/>
      <c r="AG1415" s="2"/>
      <c r="AH1415" s="2"/>
      <c r="AI1415" s="2"/>
      <c r="AJ1415" s="2"/>
      <c r="AK1415" s="122"/>
      <c r="AL1415" s="2"/>
      <c r="AM1415" s="2"/>
      <c r="AN1415" s="2"/>
      <c r="AO1415" s="2"/>
      <c r="AP1415" s="2"/>
      <c r="AQ1415" s="2"/>
      <c r="AR1415" s="2"/>
      <c r="AS1415" s="2"/>
      <c r="AT1415" s="2"/>
      <c r="AU1415" s="2"/>
      <c r="AV1415" s="2"/>
      <c r="AW1415" s="2"/>
      <c r="AX1415" s="2"/>
      <c r="AY1415" s="2"/>
      <c r="AZ1415" s="2"/>
      <c r="BA1415" s="2"/>
      <c r="BB1415" s="2"/>
      <c r="BC1415" s="2"/>
      <c r="BD1415" s="2"/>
      <c r="BE1415" s="2"/>
    </row>
    <row r="1416" spans="1:57" s="3" customFormat="1" ht="63.75" customHeight="1">
      <c r="A1416" s="520" t="s">
        <v>11</v>
      </c>
      <c r="B1416" s="476"/>
      <c r="C1416" s="923" t="s">
        <v>794</v>
      </c>
      <c r="D1416" s="966" t="s">
        <v>1256</v>
      </c>
      <c r="E1416" s="964" t="s">
        <v>1257</v>
      </c>
      <c r="F1416" s="964" t="s">
        <v>8</v>
      </c>
      <c r="G1416" s="920"/>
      <c r="H1416" s="876"/>
      <c r="I1416" s="876"/>
      <c r="J1416" s="258"/>
      <c r="K1416" s="258"/>
      <c r="L1416" s="258"/>
      <c r="M1416" s="871"/>
      <c r="N1416" s="925"/>
      <c r="O1416" s="50">
        <f t="shared" si="716"/>
        <v>0</v>
      </c>
      <c r="P1416" s="94">
        <f t="shared" si="717"/>
        <v>0</v>
      </c>
      <c r="Q1416" s="678">
        <v>8.5</v>
      </c>
      <c r="R1416" s="736">
        <f t="shared" si="720"/>
        <v>552.5</v>
      </c>
      <c r="S1416" s="745">
        <f t="shared" si="721"/>
        <v>442</v>
      </c>
      <c r="T1416" s="454">
        <v>20</v>
      </c>
      <c r="U1416" s="841"/>
      <c r="V1416" s="841"/>
      <c r="W1416" s="752">
        <f t="shared" si="718"/>
        <v>0</v>
      </c>
      <c r="X1416" s="552">
        <f t="shared" si="719"/>
        <v>0</v>
      </c>
      <c r="Y1416" s="707"/>
      <c r="Z1416" s="435"/>
      <c r="AA1416" s="427"/>
      <c r="AB1416" s="2"/>
      <c r="AC1416" s="1"/>
      <c r="AD1416" s="2"/>
      <c r="AE1416" s="2"/>
      <c r="AF1416" s="2"/>
      <c r="AG1416" s="2"/>
      <c r="AH1416" s="2"/>
      <c r="AI1416" s="2"/>
      <c r="AJ1416" s="2"/>
      <c r="AK1416" s="122"/>
      <c r="AL1416" s="2"/>
      <c r="AM1416" s="2"/>
      <c r="AN1416" s="2"/>
      <c r="AO1416" s="2"/>
      <c r="AP1416" s="2"/>
      <c r="AQ1416" s="2"/>
      <c r="AR1416" s="2"/>
      <c r="AS1416" s="2"/>
      <c r="AT1416" s="2"/>
      <c r="AU1416" s="2"/>
      <c r="AV1416" s="2"/>
      <c r="AW1416" s="2"/>
      <c r="AX1416" s="2"/>
      <c r="AY1416" s="2"/>
      <c r="AZ1416" s="2"/>
      <c r="BA1416" s="2"/>
      <c r="BB1416" s="2"/>
      <c r="BC1416" s="2"/>
      <c r="BD1416" s="2"/>
      <c r="BE1416" s="2"/>
    </row>
    <row r="1417" spans="1:57" s="3" customFormat="1" ht="63.75" customHeight="1">
      <c r="A1417" s="922" t="s">
        <v>11</v>
      </c>
      <c r="B1417" s="476"/>
      <c r="C1417" s="923" t="s">
        <v>794</v>
      </c>
      <c r="D1417" s="966" t="s">
        <v>1256</v>
      </c>
      <c r="E1417" s="964" t="s">
        <v>1257</v>
      </c>
      <c r="F1417" s="964" t="s">
        <v>62</v>
      </c>
      <c r="G1417" s="920"/>
      <c r="H1417" s="258"/>
      <c r="I1417" s="876"/>
      <c r="J1417" s="258"/>
      <c r="K1417" s="258"/>
      <c r="L1417" s="258"/>
      <c r="M1417" s="924"/>
      <c r="N1417" s="925"/>
      <c r="O1417" s="50">
        <f t="shared" si="716"/>
        <v>0</v>
      </c>
      <c r="P1417" s="94">
        <f t="shared" si="717"/>
        <v>0</v>
      </c>
      <c r="Q1417" s="678">
        <v>8.5</v>
      </c>
      <c r="R1417" s="736">
        <f t="shared" si="720"/>
        <v>552.5</v>
      </c>
      <c r="S1417" s="745">
        <f t="shared" si="721"/>
        <v>442</v>
      </c>
      <c r="T1417" s="454">
        <v>20</v>
      </c>
      <c r="U1417" s="841"/>
      <c r="V1417" s="841"/>
      <c r="W1417" s="752">
        <f t="shared" si="718"/>
        <v>0</v>
      </c>
      <c r="X1417" s="552">
        <f t="shared" si="719"/>
        <v>0</v>
      </c>
      <c r="Y1417" s="707"/>
      <c r="Z1417" s="435"/>
      <c r="AA1417" s="427"/>
      <c r="AB1417" s="2"/>
      <c r="AC1417" s="1"/>
      <c r="AD1417" s="2"/>
      <c r="AE1417" s="2"/>
      <c r="AF1417" s="2"/>
      <c r="AG1417" s="2"/>
      <c r="AH1417" s="2"/>
      <c r="AI1417" s="2"/>
      <c r="AJ1417" s="2"/>
      <c r="AK1417" s="122"/>
      <c r="AL1417" s="2"/>
      <c r="AM1417" s="2"/>
      <c r="AN1417" s="2"/>
      <c r="AO1417" s="2"/>
      <c r="AP1417" s="2"/>
      <c r="AQ1417" s="2"/>
      <c r="AR1417" s="2"/>
      <c r="AS1417" s="2"/>
      <c r="AT1417" s="2"/>
      <c r="AU1417" s="2"/>
      <c r="AV1417" s="2"/>
      <c r="AW1417" s="2"/>
      <c r="AX1417" s="2"/>
      <c r="AY1417" s="2"/>
      <c r="AZ1417" s="2"/>
      <c r="BA1417" s="2"/>
      <c r="BB1417" s="2"/>
      <c r="BC1417" s="2"/>
      <c r="BD1417" s="2"/>
      <c r="BE1417" s="2"/>
    </row>
    <row r="1418" spans="1:57" s="3" customFormat="1" ht="63.75" customHeight="1">
      <c r="A1418" s="520" t="s">
        <v>11</v>
      </c>
      <c r="B1418" s="476"/>
      <c r="C1418" s="923" t="s">
        <v>794</v>
      </c>
      <c r="D1418" s="966" t="s">
        <v>1256</v>
      </c>
      <c r="E1418" s="964" t="s">
        <v>1257</v>
      </c>
      <c r="F1418" s="964" t="s">
        <v>47</v>
      </c>
      <c r="G1418" s="920"/>
      <c r="H1418" s="258"/>
      <c r="I1418" s="876"/>
      <c r="J1418" s="258"/>
      <c r="K1418" s="258"/>
      <c r="L1418" s="258"/>
      <c r="M1418" s="924"/>
      <c r="N1418" s="925"/>
      <c r="O1418" s="50">
        <f t="shared" si="716"/>
        <v>0</v>
      </c>
      <c r="P1418" s="94">
        <f t="shared" si="717"/>
        <v>0</v>
      </c>
      <c r="Q1418" s="678">
        <v>8.5</v>
      </c>
      <c r="R1418" s="736">
        <f t="shared" si="720"/>
        <v>552.5</v>
      </c>
      <c r="S1418" s="745">
        <f t="shared" si="721"/>
        <v>442</v>
      </c>
      <c r="T1418" s="454">
        <v>20</v>
      </c>
      <c r="U1418" s="841"/>
      <c r="V1418" s="841"/>
      <c r="W1418" s="752">
        <f t="shared" si="718"/>
        <v>0</v>
      </c>
      <c r="X1418" s="552">
        <f t="shared" si="719"/>
        <v>0</v>
      </c>
      <c r="Y1418" s="707"/>
      <c r="Z1418" s="435"/>
      <c r="AA1418" s="427"/>
      <c r="AB1418" s="2"/>
      <c r="AC1418" s="1"/>
      <c r="AD1418" s="2"/>
      <c r="AE1418" s="2"/>
      <c r="AF1418" s="2"/>
      <c r="AG1418" s="2"/>
      <c r="AH1418" s="2"/>
      <c r="AI1418" s="2"/>
      <c r="AJ1418" s="2"/>
      <c r="AK1418" s="122"/>
      <c r="AL1418" s="2"/>
      <c r="AM1418" s="2"/>
      <c r="AN1418" s="2"/>
      <c r="AO1418" s="2"/>
      <c r="AP1418" s="2"/>
      <c r="AQ1418" s="2"/>
      <c r="AR1418" s="2"/>
      <c r="AS1418" s="2"/>
      <c r="AT1418" s="2"/>
      <c r="AU1418" s="2"/>
      <c r="AV1418" s="2"/>
      <c r="AW1418" s="2"/>
      <c r="AX1418" s="2"/>
      <c r="AY1418" s="2"/>
      <c r="AZ1418" s="2"/>
      <c r="BA1418" s="2"/>
      <c r="BB1418" s="2"/>
      <c r="BC1418" s="2"/>
      <c r="BD1418" s="2"/>
      <c r="BE1418" s="2"/>
    </row>
    <row r="1419" spans="1:57" s="3" customFormat="1" ht="63.75" customHeight="1">
      <c r="A1419" s="844" t="s">
        <v>11</v>
      </c>
      <c r="B1419" s="476"/>
      <c r="C1419" s="923" t="s">
        <v>794</v>
      </c>
      <c r="D1419" s="966" t="s">
        <v>1258</v>
      </c>
      <c r="E1419" s="964" t="s">
        <v>1259</v>
      </c>
      <c r="F1419" s="964" t="s">
        <v>473</v>
      </c>
      <c r="G1419" s="920"/>
      <c r="H1419" s="258"/>
      <c r="I1419" s="876"/>
      <c r="J1419" s="258"/>
      <c r="K1419" s="258"/>
      <c r="L1419" s="258"/>
      <c r="M1419" s="924"/>
      <c r="N1419" s="925"/>
      <c r="O1419" s="50">
        <f t="shared" si="716"/>
        <v>0</v>
      </c>
      <c r="P1419" s="94">
        <f t="shared" si="717"/>
        <v>0</v>
      </c>
      <c r="Q1419" s="838"/>
      <c r="R1419" s="839">
        <v>285</v>
      </c>
      <c r="S1419" s="733">
        <f t="shared" si="715"/>
        <v>285</v>
      </c>
      <c r="T1419" s="841" t="s">
        <v>794</v>
      </c>
      <c r="U1419" s="841"/>
      <c r="V1419" s="841"/>
      <c r="W1419" s="752">
        <f t="shared" si="718"/>
        <v>0</v>
      </c>
      <c r="X1419" s="552">
        <f t="shared" si="719"/>
        <v>0</v>
      </c>
      <c r="Y1419" s="707"/>
      <c r="Z1419" s="435"/>
      <c r="AA1419" s="427"/>
      <c r="AB1419" s="2"/>
      <c r="AC1419" s="1"/>
      <c r="AD1419" s="2"/>
      <c r="AE1419" s="2"/>
      <c r="AF1419" s="2"/>
      <c r="AG1419" s="2"/>
      <c r="AH1419" s="2"/>
      <c r="AI1419" s="2"/>
      <c r="AJ1419" s="2"/>
      <c r="AK1419" s="122"/>
      <c r="AL1419" s="2"/>
      <c r="AM1419" s="2"/>
      <c r="AN1419" s="2"/>
      <c r="AO1419" s="2"/>
      <c r="AP1419" s="2"/>
      <c r="AQ1419" s="2"/>
      <c r="AR1419" s="2"/>
      <c r="AS1419" s="2"/>
      <c r="AT1419" s="2"/>
      <c r="AU1419" s="2"/>
      <c r="AV1419" s="2"/>
      <c r="AW1419" s="2"/>
      <c r="AX1419" s="2"/>
      <c r="AY1419" s="2"/>
      <c r="AZ1419" s="2"/>
      <c r="BA1419" s="2"/>
      <c r="BB1419" s="2"/>
      <c r="BC1419" s="2"/>
      <c r="BD1419" s="2"/>
      <c r="BE1419" s="2"/>
    </row>
    <row r="1420" spans="1:57" s="3" customFormat="1" ht="63.75" customHeight="1">
      <c r="A1420" s="844" t="s">
        <v>11</v>
      </c>
      <c r="B1420" s="476"/>
      <c r="C1420" s="923" t="s">
        <v>794</v>
      </c>
      <c r="D1420" s="966" t="s">
        <v>1258</v>
      </c>
      <c r="E1420" s="964" t="s">
        <v>1259</v>
      </c>
      <c r="F1420" s="964" t="s">
        <v>47</v>
      </c>
      <c r="G1420" s="920"/>
      <c r="H1420" s="876"/>
      <c r="I1420" s="876"/>
      <c r="J1420" s="258"/>
      <c r="K1420" s="258"/>
      <c r="L1420" s="258"/>
      <c r="M1420" s="924"/>
      <c r="N1420" s="925"/>
      <c r="O1420" s="50">
        <f t="shared" si="716"/>
        <v>0</v>
      </c>
      <c r="P1420" s="94">
        <f t="shared" si="717"/>
        <v>0</v>
      </c>
      <c r="Q1420" s="838"/>
      <c r="R1420" s="839">
        <v>285</v>
      </c>
      <c r="S1420" s="733">
        <f t="shared" si="715"/>
        <v>285</v>
      </c>
      <c r="T1420" s="841" t="s">
        <v>794</v>
      </c>
      <c r="U1420" s="841"/>
      <c r="V1420" s="841"/>
      <c r="W1420" s="752">
        <f t="shared" si="718"/>
        <v>0</v>
      </c>
      <c r="X1420" s="552">
        <f t="shared" si="719"/>
        <v>0</v>
      </c>
      <c r="Y1420" s="707"/>
      <c r="Z1420" s="435"/>
      <c r="AA1420" s="427"/>
      <c r="AB1420" s="2"/>
      <c r="AC1420" s="1"/>
      <c r="AD1420" s="2"/>
      <c r="AE1420" s="2"/>
      <c r="AF1420" s="2"/>
      <c r="AG1420" s="2"/>
      <c r="AH1420" s="2"/>
      <c r="AI1420" s="2"/>
      <c r="AJ1420" s="2"/>
      <c r="AK1420" s="122"/>
      <c r="AL1420" s="2"/>
      <c r="AM1420" s="2"/>
      <c r="AN1420" s="2"/>
      <c r="AO1420" s="2"/>
      <c r="AP1420" s="2"/>
      <c r="AQ1420" s="2"/>
      <c r="AR1420" s="2"/>
      <c r="AS1420" s="2"/>
      <c r="AT1420" s="2"/>
      <c r="AU1420" s="2"/>
      <c r="AV1420" s="2"/>
      <c r="AW1420" s="2"/>
      <c r="AX1420" s="2"/>
      <c r="AY1420" s="2"/>
      <c r="AZ1420" s="2"/>
      <c r="BA1420" s="2"/>
      <c r="BB1420" s="2"/>
      <c r="BC1420" s="2"/>
      <c r="BD1420" s="2"/>
      <c r="BE1420" s="2"/>
    </row>
    <row r="1421" spans="1:57" s="3" customFormat="1" ht="63.75" customHeight="1">
      <c r="A1421" s="844" t="s">
        <v>11</v>
      </c>
      <c r="B1421" s="476"/>
      <c r="C1421" s="923" t="s">
        <v>794</v>
      </c>
      <c r="D1421" s="966" t="s">
        <v>1258</v>
      </c>
      <c r="E1421" s="964" t="s">
        <v>1259</v>
      </c>
      <c r="F1421" s="964" t="s">
        <v>1260</v>
      </c>
      <c r="G1421" s="920"/>
      <c r="H1421" s="876"/>
      <c r="I1421" s="258"/>
      <c r="J1421" s="258"/>
      <c r="K1421" s="258"/>
      <c r="L1421" s="258"/>
      <c r="M1421" s="924"/>
      <c r="N1421" s="925"/>
      <c r="O1421" s="50">
        <f t="shared" si="716"/>
        <v>0</v>
      </c>
      <c r="P1421" s="94">
        <f t="shared" si="717"/>
        <v>0</v>
      </c>
      <c r="Q1421" s="838"/>
      <c r="R1421" s="839">
        <v>285</v>
      </c>
      <c r="S1421" s="733">
        <f t="shared" si="715"/>
        <v>285</v>
      </c>
      <c r="T1421" s="841" t="s">
        <v>794</v>
      </c>
      <c r="U1421" s="841"/>
      <c r="V1421" s="841"/>
      <c r="W1421" s="752">
        <f t="shared" si="718"/>
        <v>0</v>
      </c>
      <c r="X1421" s="552">
        <f t="shared" si="719"/>
        <v>0</v>
      </c>
      <c r="Y1421" s="707"/>
      <c r="Z1421" s="435"/>
      <c r="AA1421" s="427"/>
      <c r="AB1421" s="2"/>
      <c r="AC1421" s="1"/>
      <c r="AD1421" s="2"/>
      <c r="AE1421" s="2"/>
      <c r="AF1421" s="2"/>
      <c r="AG1421" s="2"/>
      <c r="AH1421" s="2"/>
      <c r="AI1421" s="2"/>
      <c r="AJ1421" s="2"/>
      <c r="AK1421" s="122"/>
      <c r="AL1421" s="2"/>
      <c r="AM1421" s="2"/>
      <c r="AN1421" s="2"/>
      <c r="AO1421" s="2"/>
      <c r="AP1421" s="2"/>
      <c r="AQ1421" s="2"/>
      <c r="AR1421" s="2"/>
      <c r="AS1421" s="2"/>
      <c r="AT1421" s="2"/>
      <c r="AU1421" s="2"/>
      <c r="AV1421" s="2"/>
      <c r="AW1421" s="2"/>
      <c r="AX1421" s="2"/>
      <c r="AY1421" s="2"/>
      <c r="AZ1421" s="2"/>
      <c r="BA1421" s="2"/>
      <c r="BB1421" s="2"/>
      <c r="BC1421" s="2"/>
      <c r="BD1421" s="2"/>
      <c r="BE1421" s="2"/>
    </row>
    <row r="1422" spans="1:57" s="3" customFormat="1" ht="63.75" customHeight="1">
      <c r="A1422" s="922" t="s">
        <v>11</v>
      </c>
      <c r="B1422" s="476"/>
      <c r="C1422" s="923" t="s">
        <v>794</v>
      </c>
      <c r="D1422" s="966" t="s">
        <v>1258</v>
      </c>
      <c r="E1422" s="964" t="s">
        <v>1259</v>
      </c>
      <c r="F1422" s="964" t="s">
        <v>6</v>
      </c>
      <c r="G1422" s="920"/>
      <c r="H1422" s="876"/>
      <c r="I1422" s="258"/>
      <c r="J1422" s="258"/>
      <c r="K1422" s="258"/>
      <c r="L1422" s="258"/>
      <c r="M1422" s="924"/>
      <c r="N1422" s="925"/>
      <c r="O1422" s="50">
        <f t="shared" si="716"/>
        <v>0</v>
      </c>
      <c r="P1422" s="94">
        <f t="shared" si="717"/>
        <v>0</v>
      </c>
      <c r="Q1422" s="838"/>
      <c r="R1422" s="839">
        <v>285</v>
      </c>
      <c r="S1422" s="733">
        <f t="shared" si="715"/>
        <v>285</v>
      </c>
      <c r="T1422" s="841" t="s">
        <v>794</v>
      </c>
      <c r="U1422" s="841"/>
      <c r="V1422" s="841"/>
      <c r="W1422" s="752">
        <f t="shared" si="718"/>
        <v>0</v>
      </c>
      <c r="X1422" s="552">
        <f t="shared" si="719"/>
        <v>0</v>
      </c>
      <c r="Y1422" s="707"/>
      <c r="Z1422" s="435"/>
      <c r="AA1422" s="427"/>
      <c r="AB1422" s="2"/>
      <c r="AC1422" s="1"/>
      <c r="AD1422" s="2"/>
      <c r="AE1422" s="2"/>
      <c r="AF1422" s="2"/>
      <c r="AG1422" s="2"/>
      <c r="AH1422" s="2"/>
      <c r="AI1422" s="2"/>
      <c r="AJ1422" s="2"/>
      <c r="AK1422" s="122"/>
      <c r="AL1422" s="2"/>
      <c r="AM1422" s="2"/>
      <c r="AN1422" s="2"/>
      <c r="AO1422" s="2"/>
      <c r="AP1422" s="2"/>
      <c r="AQ1422" s="2"/>
      <c r="AR1422" s="2"/>
      <c r="AS1422" s="2"/>
      <c r="AT1422" s="2"/>
      <c r="AU1422" s="2"/>
      <c r="AV1422" s="2"/>
      <c r="AW1422" s="2"/>
      <c r="AX1422" s="2"/>
      <c r="AY1422" s="2"/>
      <c r="AZ1422" s="2"/>
      <c r="BA1422" s="2"/>
      <c r="BB1422" s="2"/>
      <c r="BC1422" s="2"/>
      <c r="BD1422" s="2"/>
      <c r="BE1422" s="2"/>
    </row>
    <row r="1423" spans="1:57" s="3" customFormat="1" ht="63.75" customHeight="1">
      <c r="A1423" s="844" t="s">
        <v>11</v>
      </c>
      <c r="B1423" s="476"/>
      <c r="C1423" s="923" t="s">
        <v>794</v>
      </c>
      <c r="D1423" s="966" t="s">
        <v>1258</v>
      </c>
      <c r="E1423" s="964" t="s">
        <v>1259</v>
      </c>
      <c r="F1423" s="964" t="s">
        <v>5</v>
      </c>
      <c r="G1423" s="920"/>
      <c r="H1423" s="876"/>
      <c r="I1423" s="258"/>
      <c r="J1423" s="258"/>
      <c r="K1423" s="258"/>
      <c r="L1423" s="258"/>
      <c r="M1423" s="924"/>
      <c r="N1423" s="925"/>
      <c r="O1423" s="50">
        <f t="shared" si="716"/>
        <v>0</v>
      </c>
      <c r="P1423" s="94">
        <f t="shared" si="717"/>
        <v>0</v>
      </c>
      <c r="Q1423" s="838"/>
      <c r="R1423" s="839">
        <v>285</v>
      </c>
      <c r="S1423" s="733">
        <f t="shared" si="715"/>
        <v>285</v>
      </c>
      <c r="T1423" s="841" t="s">
        <v>794</v>
      </c>
      <c r="U1423" s="841"/>
      <c r="V1423" s="841"/>
      <c r="W1423" s="752">
        <f t="shared" si="718"/>
        <v>0</v>
      </c>
      <c r="X1423" s="552">
        <f t="shared" si="719"/>
        <v>0</v>
      </c>
      <c r="Y1423" s="707"/>
      <c r="Z1423" s="435"/>
      <c r="AA1423" s="427"/>
      <c r="AB1423" s="2"/>
      <c r="AC1423" s="1"/>
      <c r="AD1423" s="2"/>
      <c r="AE1423" s="2"/>
      <c r="AF1423" s="2"/>
      <c r="AG1423" s="2"/>
      <c r="AH1423" s="2"/>
      <c r="AI1423" s="2"/>
      <c r="AJ1423" s="2"/>
      <c r="AK1423" s="122"/>
      <c r="AL1423" s="2"/>
      <c r="AM1423" s="2"/>
      <c r="AN1423" s="2"/>
      <c r="AO1423" s="2"/>
      <c r="AP1423" s="2"/>
      <c r="AQ1423" s="2"/>
      <c r="AR1423" s="2"/>
      <c r="AS1423" s="2"/>
      <c r="AT1423" s="2"/>
      <c r="AU1423" s="2"/>
      <c r="AV1423" s="2"/>
      <c r="AW1423" s="2"/>
      <c r="AX1423" s="2"/>
      <c r="AY1423" s="2"/>
      <c r="AZ1423" s="2"/>
      <c r="BA1423" s="2"/>
      <c r="BB1423" s="2"/>
      <c r="BC1423" s="2"/>
      <c r="BD1423" s="2"/>
      <c r="BE1423" s="2"/>
    </row>
    <row r="1424" spans="1:57" s="3" customFormat="1" ht="63.75" customHeight="1">
      <c r="A1424" s="844" t="s">
        <v>11</v>
      </c>
      <c r="B1424" s="476"/>
      <c r="C1424" s="923" t="s">
        <v>794</v>
      </c>
      <c r="D1424" s="966" t="s">
        <v>1258</v>
      </c>
      <c r="E1424" s="964" t="s">
        <v>1259</v>
      </c>
      <c r="F1424" s="964" t="s">
        <v>1261</v>
      </c>
      <c r="G1424" s="920"/>
      <c r="H1424" s="876"/>
      <c r="I1424" s="258"/>
      <c r="J1424" s="258"/>
      <c r="K1424" s="258"/>
      <c r="L1424" s="258"/>
      <c r="M1424" s="924"/>
      <c r="N1424" s="925"/>
      <c r="O1424" s="50">
        <f t="shared" si="716"/>
        <v>0</v>
      </c>
      <c r="P1424" s="94">
        <f t="shared" si="717"/>
        <v>0</v>
      </c>
      <c r="Q1424" s="838"/>
      <c r="R1424" s="839">
        <v>285</v>
      </c>
      <c r="S1424" s="733">
        <f t="shared" si="715"/>
        <v>285</v>
      </c>
      <c r="T1424" s="841" t="s">
        <v>794</v>
      </c>
      <c r="U1424" s="841"/>
      <c r="V1424" s="841"/>
      <c r="W1424" s="752">
        <f t="shared" si="718"/>
        <v>0</v>
      </c>
      <c r="X1424" s="552">
        <f t="shared" si="719"/>
        <v>0</v>
      </c>
      <c r="Y1424" s="707"/>
      <c r="Z1424" s="435"/>
      <c r="AA1424" s="427"/>
      <c r="AB1424" s="2"/>
      <c r="AC1424" s="1"/>
      <c r="AD1424" s="2"/>
      <c r="AE1424" s="2"/>
      <c r="AF1424" s="2"/>
      <c r="AG1424" s="2"/>
      <c r="AH1424" s="2"/>
      <c r="AI1424" s="2"/>
      <c r="AJ1424" s="2"/>
      <c r="AK1424" s="122"/>
      <c r="AL1424" s="2"/>
      <c r="AM1424" s="2"/>
      <c r="AN1424" s="2"/>
      <c r="AO1424" s="2"/>
      <c r="AP1424" s="2"/>
      <c r="AQ1424" s="2"/>
      <c r="AR1424" s="2"/>
      <c r="AS1424" s="2"/>
      <c r="AT1424" s="2"/>
      <c r="AU1424" s="2"/>
      <c r="AV1424" s="2"/>
      <c r="AW1424" s="2"/>
      <c r="AX1424" s="2"/>
      <c r="AY1424" s="2"/>
      <c r="AZ1424" s="2"/>
      <c r="BA1424" s="2"/>
      <c r="BB1424" s="2"/>
      <c r="BC1424" s="2"/>
      <c r="BD1424" s="2"/>
      <c r="BE1424" s="2"/>
    </row>
    <row r="1425" spans="1:57" s="3" customFormat="1" ht="63.75" hidden="1" customHeight="1">
      <c r="A1425" s="922" t="s">
        <v>11</v>
      </c>
      <c r="B1425" s="476"/>
      <c r="C1425" s="923" t="s">
        <v>794</v>
      </c>
      <c r="D1425" s="959" t="s">
        <v>1262</v>
      </c>
      <c r="E1425" s="960" t="s">
        <v>1263</v>
      </c>
      <c r="F1425" s="960" t="s">
        <v>83</v>
      </c>
      <c r="G1425" s="920"/>
      <c r="H1425" s="876"/>
      <c r="I1425" s="876"/>
      <c r="J1425" s="876"/>
      <c r="K1425" s="258"/>
      <c r="L1425" s="258"/>
      <c r="M1425" s="924"/>
      <c r="N1425" s="925">
        <v>0</v>
      </c>
      <c r="O1425" s="50">
        <f t="shared" si="716"/>
        <v>0</v>
      </c>
      <c r="P1425" s="94">
        <f t="shared" si="717"/>
        <v>0</v>
      </c>
      <c r="Q1425" s="838"/>
      <c r="R1425" s="839">
        <v>321</v>
      </c>
      <c r="S1425" s="733">
        <f t="shared" si="715"/>
        <v>321</v>
      </c>
      <c r="T1425" s="841" t="s">
        <v>794</v>
      </c>
      <c r="U1425" s="841"/>
      <c r="V1425" s="841"/>
      <c r="W1425" s="752">
        <f t="shared" si="718"/>
        <v>0</v>
      </c>
      <c r="X1425" s="552">
        <f t="shared" si="719"/>
        <v>0</v>
      </c>
      <c r="Y1425" s="707"/>
      <c r="Z1425" s="435"/>
      <c r="AA1425" s="427"/>
      <c r="AB1425" s="2"/>
      <c r="AC1425" s="1"/>
      <c r="AD1425" s="2"/>
      <c r="AE1425" s="2"/>
      <c r="AF1425" s="2"/>
      <c r="AG1425" s="2"/>
      <c r="AH1425" s="2"/>
      <c r="AI1425" s="2"/>
      <c r="AJ1425" s="2"/>
      <c r="AK1425" s="122"/>
      <c r="AL1425" s="2"/>
      <c r="AM1425" s="2"/>
      <c r="AN1425" s="2"/>
      <c r="AO1425" s="2"/>
      <c r="AP1425" s="2"/>
      <c r="AQ1425" s="2"/>
      <c r="AR1425" s="2"/>
      <c r="AS1425" s="2"/>
      <c r="AT1425" s="2"/>
      <c r="AU1425" s="2"/>
      <c r="AV1425" s="2"/>
      <c r="AW1425" s="2"/>
      <c r="AX1425" s="2"/>
      <c r="AY1425" s="2"/>
      <c r="AZ1425" s="2"/>
      <c r="BA1425" s="2"/>
      <c r="BB1425" s="2"/>
      <c r="BC1425" s="2"/>
      <c r="BD1425" s="2"/>
      <c r="BE1425" s="2"/>
    </row>
    <row r="1426" spans="1:57" s="3" customFormat="1" ht="12.75" customHeight="1">
      <c r="A1426" s="507"/>
      <c r="B1426" s="268"/>
      <c r="C1426" s="928"/>
      <c r="D1426" s="268"/>
      <c r="E1426" s="269"/>
      <c r="F1426" s="270"/>
      <c r="G1426" s="271"/>
      <c r="H1426" s="271"/>
      <c r="I1426" s="271"/>
      <c r="J1426" s="271"/>
      <c r="K1426" s="271"/>
      <c r="L1426" s="271"/>
      <c r="M1426" s="926"/>
      <c r="N1426" s="929"/>
      <c r="O1426" s="927"/>
      <c r="P1426" s="926"/>
      <c r="Q1426" s="926"/>
      <c r="R1426" s="738"/>
      <c r="S1426" s="763"/>
      <c r="T1426" s="331"/>
      <c r="U1426" s="331"/>
      <c r="V1426" s="331"/>
      <c r="W1426" s="770" t="s">
        <v>22</v>
      </c>
      <c r="X1426" s="552">
        <v>0</v>
      </c>
      <c r="Y1426" s="422"/>
      <c r="Z1426" s="170"/>
      <c r="AA1426" s="88"/>
      <c r="AB1426" s="171"/>
      <c r="AC1426" s="88"/>
      <c r="AD1426" s="162"/>
      <c r="AE1426" s="162"/>
      <c r="AF1426" s="162"/>
      <c r="AG1426" s="162"/>
      <c r="AH1426" s="162"/>
      <c r="AI1426" s="162"/>
      <c r="AJ1426" s="162"/>
      <c r="AK1426" s="163"/>
      <c r="AL1426" s="162"/>
      <c r="AM1426" s="162"/>
      <c r="AN1426" s="162"/>
      <c r="AO1426" s="162"/>
      <c r="AP1426" s="162"/>
      <c r="AQ1426" s="162"/>
      <c r="AR1426" s="162"/>
      <c r="AS1426" s="162"/>
      <c r="AT1426" s="162"/>
      <c r="AU1426" s="162"/>
      <c r="AV1426" s="162"/>
      <c r="AW1426" s="162"/>
      <c r="AX1426" s="162"/>
      <c r="AY1426" s="162"/>
      <c r="AZ1426" s="162"/>
      <c r="BA1426" s="162"/>
      <c r="BB1426" s="162"/>
      <c r="BC1426" s="162"/>
      <c r="BD1426" s="162"/>
      <c r="BE1426" s="162"/>
    </row>
    <row r="1427" spans="1:57" s="3" customFormat="1" ht="27.75" customHeight="1">
      <c r="A1427" s="859"/>
      <c r="B1427" s="489"/>
      <c r="C1427" s="928"/>
      <c r="D1427" s="132"/>
      <c r="E1427" s="133"/>
      <c r="F1427" s="930"/>
      <c r="G1427" s="931" t="s">
        <v>13</v>
      </c>
      <c r="H1427" s="931" t="s">
        <v>14</v>
      </c>
      <c r="I1427" s="931" t="s">
        <v>15</v>
      </c>
      <c r="J1427" s="931" t="s">
        <v>16</v>
      </c>
      <c r="K1427" s="931" t="s">
        <v>17</v>
      </c>
      <c r="L1427" s="869"/>
      <c r="M1427" s="870"/>
      <c r="N1427" s="932"/>
      <c r="O1427" s="104"/>
      <c r="P1427" s="128">
        <f>IF(SUM(G1428:M1454)&gt;0,0.1,0)</f>
        <v>0</v>
      </c>
      <c r="Q1427" s="933"/>
      <c r="R1427" s="934"/>
      <c r="S1427" s="762"/>
      <c r="T1427" s="332"/>
      <c r="U1427" s="332"/>
      <c r="V1427" s="332"/>
      <c r="W1427" s="935"/>
      <c r="X1427" s="552">
        <v>0</v>
      </c>
      <c r="Y1427" s="422"/>
      <c r="Z1427" s="1"/>
      <c r="AA1427" s="1"/>
      <c r="AB1427" s="171"/>
      <c r="AC1427" s="1"/>
      <c r="AD1427" s="2"/>
      <c r="AE1427" s="2"/>
      <c r="AF1427" s="2"/>
      <c r="AG1427" s="2"/>
      <c r="AH1427" s="2"/>
      <c r="AI1427" s="2"/>
      <c r="AJ1427" s="2"/>
      <c r="AK1427" s="122"/>
      <c r="AL1427" s="2"/>
      <c r="AM1427" s="2"/>
      <c r="AN1427" s="2"/>
      <c r="AO1427" s="2"/>
      <c r="AP1427" s="2"/>
      <c r="AQ1427" s="2"/>
      <c r="AR1427" s="2"/>
      <c r="AS1427" s="2"/>
      <c r="AT1427" s="2"/>
      <c r="AU1427" s="2"/>
      <c r="AV1427" s="2"/>
      <c r="AW1427" s="2"/>
      <c r="AX1427" s="2"/>
      <c r="AY1427" s="2"/>
      <c r="AZ1427" s="2"/>
      <c r="BA1427" s="2"/>
      <c r="BB1427" s="2"/>
      <c r="BC1427" s="2"/>
      <c r="BD1427" s="2"/>
      <c r="BE1427" s="2"/>
    </row>
    <row r="1428" spans="1:57" s="3" customFormat="1" ht="16.5" customHeight="1">
      <c r="A1428" s="507"/>
      <c r="B1428" s="268"/>
      <c r="C1428" s="928"/>
      <c r="D1428" s="268"/>
      <c r="E1428" s="269"/>
      <c r="F1428" s="270"/>
      <c r="G1428" s="926"/>
      <c r="H1428" s="271"/>
      <c r="I1428" s="926"/>
      <c r="J1428" s="926"/>
      <c r="K1428" s="926"/>
      <c r="L1428" s="926"/>
      <c r="M1428" s="926"/>
      <c r="N1428" s="929"/>
      <c r="O1428" s="927"/>
      <c r="P1428" s="926"/>
      <c r="Q1428" s="926"/>
      <c r="R1428" s="738"/>
      <c r="S1428" s="763"/>
      <c r="T1428" s="331"/>
      <c r="U1428" s="331"/>
      <c r="V1428" s="331"/>
      <c r="W1428" s="770" t="s">
        <v>22</v>
      </c>
      <c r="X1428" s="552">
        <v>0</v>
      </c>
      <c r="Y1428" s="422"/>
      <c r="Z1428" s="170"/>
      <c r="AA1428" s="88"/>
      <c r="AB1428" s="171"/>
      <c r="AC1428" s="88"/>
      <c r="AD1428" s="162"/>
      <c r="AE1428" s="162"/>
      <c r="AF1428" s="162"/>
      <c r="AG1428" s="162"/>
      <c r="AH1428" s="162"/>
      <c r="AI1428" s="162"/>
      <c r="AJ1428" s="162"/>
      <c r="AK1428" s="163"/>
      <c r="AL1428" s="162"/>
      <c r="AM1428" s="162"/>
      <c r="AN1428" s="162"/>
      <c r="AO1428" s="162"/>
      <c r="AP1428" s="162"/>
      <c r="AQ1428" s="162"/>
      <c r="AR1428" s="162"/>
      <c r="AS1428" s="162"/>
      <c r="AT1428" s="162"/>
      <c r="AU1428" s="162"/>
      <c r="AV1428" s="162"/>
      <c r="AW1428" s="162"/>
      <c r="AX1428" s="162"/>
      <c r="AY1428" s="162"/>
      <c r="AZ1428" s="162"/>
      <c r="BA1428" s="162"/>
      <c r="BB1428" s="162"/>
      <c r="BC1428" s="162"/>
      <c r="BD1428" s="162"/>
      <c r="BE1428" s="162"/>
    </row>
    <row r="1429" spans="1:57" s="3" customFormat="1" ht="63.75" customHeight="1">
      <c r="A1429" s="919" t="s">
        <v>11</v>
      </c>
      <c r="B1429" s="476"/>
      <c r="C1429" s="936" t="s">
        <v>953</v>
      </c>
      <c r="D1429" s="913">
        <v>908</v>
      </c>
      <c r="E1429" s="937" t="s">
        <v>878</v>
      </c>
      <c r="F1429" s="875" t="s">
        <v>6</v>
      </c>
      <c r="G1429" s="920"/>
      <c r="H1429" s="876"/>
      <c r="I1429" s="920"/>
      <c r="J1429" s="258"/>
      <c r="K1429" s="258"/>
      <c r="L1429" s="258"/>
      <c r="M1429" s="258"/>
      <c r="N1429" s="925"/>
      <c r="O1429" s="50">
        <f t="shared" ref="O1429:O1434" si="722">SUBTOTAL(9,G1429:M1429)</f>
        <v>0</v>
      </c>
      <c r="P1429" s="94">
        <f t="shared" ref="P1429:P1434" si="723">O1429</f>
        <v>0</v>
      </c>
      <c r="Q1429" s="938">
        <v>12.68</v>
      </c>
      <c r="R1429" s="939">
        <v>824.19999999999993</v>
      </c>
      <c r="S1429" s="940">
        <v>659.36</v>
      </c>
      <c r="T1429" s="921">
        <v>20</v>
      </c>
      <c r="U1429" s="878"/>
      <c r="V1429" s="879"/>
      <c r="W1429" s="752">
        <f t="shared" ref="W1429:W1434" si="724">S1429*O1429</f>
        <v>0</v>
      </c>
      <c r="X1429" s="552">
        <f t="shared" ref="X1429:X1434" si="725">R1429*P1429</f>
        <v>0</v>
      </c>
      <c r="Y1429" s="437" t="s">
        <v>771</v>
      </c>
      <c r="Z1429" s="435">
        <v>20</v>
      </c>
      <c r="AA1429" s="661"/>
      <c r="AB1429" s="2"/>
      <c r="AC1429" s="1"/>
      <c r="AD1429" s="2"/>
      <c r="AE1429" s="2"/>
      <c r="AF1429" s="2"/>
      <c r="AG1429" s="2"/>
      <c r="AH1429" s="2"/>
      <c r="AI1429" s="2"/>
      <c r="AJ1429" s="2"/>
      <c r="AK1429" s="122"/>
      <c r="AL1429" s="2"/>
      <c r="AM1429" s="2"/>
      <c r="AN1429" s="2"/>
      <c r="AO1429" s="2"/>
      <c r="AP1429" s="2"/>
      <c r="AQ1429" s="2"/>
      <c r="AR1429" s="2"/>
      <c r="AS1429" s="2"/>
      <c r="AT1429" s="2"/>
      <c r="AU1429" s="2"/>
      <c r="AV1429" s="2"/>
      <c r="AW1429" s="2"/>
      <c r="AX1429" s="2"/>
      <c r="AY1429" s="2"/>
      <c r="AZ1429" s="2"/>
      <c r="BA1429" s="2"/>
      <c r="BB1429" s="2"/>
      <c r="BC1429" s="2"/>
      <c r="BD1429" s="2"/>
      <c r="BE1429" s="2"/>
    </row>
    <row r="1430" spans="1:57" s="3" customFormat="1" ht="63.75" customHeight="1">
      <c r="A1430" s="919" t="s">
        <v>11</v>
      </c>
      <c r="B1430" s="476"/>
      <c r="C1430" s="936" t="s">
        <v>953</v>
      </c>
      <c r="D1430" s="913">
        <v>908</v>
      </c>
      <c r="E1430" s="937" t="s">
        <v>878</v>
      </c>
      <c r="F1430" s="875" t="s">
        <v>887</v>
      </c>
      <c r="G1430" s="920"/>
      <c r="H1430" s="876"/>
      <c r="I1430" s="258"/>
      <c r="J1430" s="258"/>
      <c r="K1430" s="258"/>
      <c r="L1430" s="258"/>
      <c r="M1430" s="258"/>
      <c r="N1430" s="925"/>
      <c r="O1430" s="50">
        <f t="shared" si="722"/>
        <v>0</v>
      </c>
      <c r="P1430" s="94">
        <f t="shared" si="723"/>
        <v>0</v>
      </c>
      <c r="Q1430" s="938">
        <v>12.68</v>
      </c>
      <c r="R1430" s="939">
        <v>824.19999999999993</v>
      </c>
      <c r="S1430" s="940">
        <v>659.36</v>
      </c>
      <c r="T1430" s="921">
        <v>20</v>
      </c>
      <c r="U1430" s="878"/>
      <c r="V1430" s="879"/>
      <c r="W1430" s="752">
        <f t="shared" si="724"/>
        <v>0</v>
      </c>
      <c r="X1430" s="552">
        <f t="shared" si="725"/>
        <v>0</v>
      </c>
      <c r="Y1430" s="437" t="s">
        <v>771</v>
      </c>
      <c r="Z1430" s="435">
        <v>20</v>
      </c>
      <c r="AA1430" s="661"/>
      <c r="AB1430" s="2"/>
      <c r="AC1430" s="1"/>
      <c r="AD1430" s="2"/>
      <c r="AE1430" s="2"/>
      <c r="AF1430" s="2"/>
      <c r="AG1430" s="2"/>
      <c r="AH1430" s="2"/>
      <c r="AI1430" s="2"/>
      <c r="AJ1430" s="2"/>
      <c r="AK1430" s="122"/>
      <c r="AL1430" s="2"/>
      <c r="AM1430" s="2"/>
      <c r="AN1430" s="2"/>
      <c r="AO1430" s="2"/>
      <c r="AP1430" s="2"/>
      <c r="AQ1430" s="2"/>
      <c r="AR1430" s="2"/>
      <c r="AS1430" s="2"/>
      <c r="AT1430" s="2"/>
      <c r="AU1430" s="2"/>
      <c r="AV1430" s="2"/>
      <c r="AW1430" s="2"/>
      <c r="AX1430" s="2"/>
      <c r="AY1430" s="2"/>
      <c r="AZ1430" s="2"/>
      <c r="BA1430" s="2"/>
      <c r="BB1430" s="2"/>
      <c r="BC1430" s="2"/>
      <c r="BD1430" s="2"/>
      <c r="BE1430" s="2"/>
    </row>
    <row r="1431" spans="1:57" s="3" customFormat="1" ht="63.75" customHeight="1">
      <c r="A1431" s="919" t="s">
        <v>11</v>
      </c>
      <c r="B1431" s="476"/>
      <c r="C1431" s="936" t="s">
        <v>953</v>
      </c>
      <c r="D1431" s="913">
        <v>908</v>
      </c>
      <c r="E1431" s="937" t="s">
        <v>878</v>
      </c>
      <c r="F1431" s="875" t="s">
        <v>2</v>
      </c>
      <c r="G1431" s="920"/>
      <c r="H1431" s="876"/>
      <c r="I1431" s="258"/>
      <c r="J1431" s="258"/>
      <c r="K1431" s="258"/>
      <c r="L1431" s="258"/>
      <c r="M1431" s="258"/>
      <c r="N1431" s="925"/>
      <c r="O1431" s="50">
        <f t="shared" si="722"/>
        <v>0</v>
      </c>
      <c r="P1431" s="94">
        <f t="shared" si="723"/>
        <v>0</v>
      </c>
      <c r="Q1431" s="938">
        <v>12.68</v>
      </c>
      <c r="R1431" s="939">
        <v>824.19999999999993</v>
      </c>
      <c r="S1431" s="940">
        <v>659.36</v>
      </c>
      <c r="T1431" s="921">
        <v>20</v>
      </c>
      <c r="U1431" s="878"/>
      <c r="V1431" s="879"/>
      <c r="W1431" s="752">
        <f t="shared" si="724"/>
        <v>0</v>
      </c>
      <c r="X1431" s="552">
        <f t="shared" si="725"/>
        <v>0</v>
      </c>
      <c r="Y1431" s="437" t="s">
        <v>771</v>
      </c>
      <c r="Z1431" s="435">
        <v>20</v>
      </c>
      <c r="AA1431" s="661"/>
      <c r="AB1431" s="2"/>
      <c r="AC1431" s="1"/>
      <c r="AD1431" s="2"/>
      <c r="AE1431" s="2"/>
      <c r="AF1431" s="2"/>
      <c r="AG1431" s="2"/>
      <c r="AH1431" s="2"/>
      <c r="AI1431" s="2"/>
      <c r="AJ1431" s="2"/>
      <c r="AK1431" s="122"/>
      <c r="AL1431" s="2"/>
      <c r="AM1431" s="2"/>
      <c r="AN1431" s="2"/>
      <c r="AO1431" s="2"/>
      <c r="AP1431" s="2"/>
      <c r="AQ1431" s="2"/>
      <c r="AR1431" s="2"/>
      <c r="AS1431" s="2"/>
      <c r="AT1431" s="2"/>
      <c r="AU1431" s="2"/>
      <c r="AV1431" s="2"/>
      <c r="AW1431" s="2"/>
      <c r="AX1431" s="2"/>
      <c r="AY1431" s="2"/>
      <c r="AZ1431" s="2"/>
      <c r="BA1431" s="2"/>
      <c r="BB1431" s="2"/>
      <c r="BC1431" s="2"/>
      <c r="BD1431" s="2"/>
      <c r="BE1431" s="2"/>
    </row>
    <row r="1432" spans="1:57" s="3" customFormat="1" ht="63.75" customHeight="1">
      <c r="A1432" s="919" t="s">
        <v>11</v>
      </c>
      <c r="B1432" s="476"/>
      <c r="C1432" s="936" t="s">
        <v>953</v>
      </c>
      <c r="D1432" s="913">
        <v>908</v>
      </c>
      <c r="E1432" s="937" t="s">
        <v>878</v>
      </c>
      <c r="F1432" s="875" t="s">
        <v>888</v>
      </c>
      <c r="G1432" s="920"/>
      <c r="H1432" s="876"/>
      <c r="I1432" s="258"/>
      <c r="J1432" s="258"/>
      <c r="K1432" s="258"/>
      <c r="L1432" s="258"/>
      <c r="M1432" s="258"/>
      <c r="N1432" s="925"/>
      <c r="O1432" s="50">
        <f t="shared" si="722"/>
        <v>0</v>
      </c>
      <c r="P1432" s="94">
        <f t="shared" si="723"/>
        <v>0</v>
      </c>
      <c r="Q1432" s="938">
        <v>12.68</v>
      </c>
      <c r="R1432" s="939">
        <v>824.19999999999993</v>
      </c>
      <c r="S1432" s="940">
        <v>659.36</v>
      </c>
      <c r="T1432" s="921">
        <v>20</v>
      </c>
      <c r="U1432" s="878"/>
      <c r="V1432" s="879"/>
      <c r="W1432" s="752">
        <f t="shared" si="724"/>
        <v>0</v>
      </c>
      <c r="X1432" s="552">
        <f t="shared" si="725"/>
        <v>0</v>
      </c>
      <c r="Y1432" s="437" t="s">
        <v>771</v>
      </c>
      <c r="Z1432" s="435">
        <v>20</v>
      </c>
      <c r="AA1432" s="661"/>
      <c r="AB1432" s="2"/>
      <c r="AC1432" s="1"/>
      <c r="AD1432" s="2"/>
      <c r="AE1432" s="2"/>
      <c r="AF1432" s="2"/>
      <c r="AG1432" s="2"/>
      <c r="AH1432" s="2"/>
      <c r="AI1432" s="2"/>
      <c r="AJ1432" s="2"/>
      <c r="AK1432" s="122"/>
      <c r="AL1432" s="2"/>
      <c r="AM1432" s="2"/>
      <c r="AN1432" s="2"/>
      <c r="AO1432" s="2"/>
      <c r="AP1432" s="2"/>
      <c r="AQ1432" s="2"/>
      <c r="AR1432" s="2"/>
      <c r="AS1432" s="2"/>
      <c r="AT1432" s="2"/>
      <c r="AU1432" s="2"/>
      <c r="AV1432" s="2"/>
      <c r="AW1432" s="2"/>
      <c r="AX1432" s="2"/>
      <c r="AY1432" s="2"/>
      <c r="AZ1432" s="2"/>
      <c r="BA1432" s="2"/>
      <c r="BB1432" s="2"/>
      <c r="BC1432" s="2"/>
      <c r="BD1432" s="2"/>
      <c r="BE1432" s="2"/>
    </row>
    <row r="1433" spans="1:57" s="3" customFormat="1" ht="63.75" customHeight="1">
      <c r="A1433" s="919" t="s">
        <v>11</v>
      </c>
      <c r="B1433" s="476"/>
      <c r="C1433" s="936" t="s">
        <v>953</v>
      </c>
      <c r="D1433" s="913">
        <v>908</v>
      </c>
      <c r="E1433" s="937" t="s">
        <v>878</v>
      </c>
      <c r="F1433" s="875" t="s">
        <v>23</v>
      </c>
      <c r="G1433" s="920"/>
      <c r="H1433" s="876"/>
      <c r="I1433" s="258"/>
      <c r="J1433" s="258"/>
      <c r="K1433" s="258"/>
      <c r="L1433" s="258"/>
      <c r="M1433" s="258"/>
      <c r="N1433" s="925"/>
      <c r="O1433" s="50">
        <f t="shared" si="722"/>
        <v>0</v>
      </c>
      <c r="P1433" s="94">
        <f t="shared" si="723"/>
        <v>0</v>
      </c>
      <c r="Q1433" s="938">
        <v>12.68</v>
      </c>
      <c r="R1433" s="939">
        <v>824.19999999999993</v>
      </c>
      <c r="S1433" s="940">
        <v>659.36</v>
      </c>
      <c r="T1433" s="921">
        <v>20</v>
      </c>
      <c r="U1433" s="878"/>
      <c r="V1433" s="879"/>
      <c r="W1433" s="752">
        <f t="shared" si="724"/>
        <v>0</v>
      </c>
      <c r="X1433" s="552">
        <f t="shared" si="725"/>
        <v>0</v>
      </c>
      <c r="Y1433" s="437" t="s">
        <v>771</v>
      </c>
      <c r="Z1433" s="435">
        <v>20</v>
      </c>
      <c r="AA1433" s="661"/>
      <c r="AB1433" s="2"/>
      <c r="AC1433" s="1"/>
      <c r="AD1433" s="2"/>
      <c r="AE1433" s="2"/>
      <c r="AF1433" s="2"/>
      <c r="AG1433" s="2"/>
      <c r="AH1433" s="2"/>
      <c r="AI1433" s="2"/>
      <c r="AJ1433" s="2"/>
      <c r="AK1433" s="122"/>
      <c r="AL1433" s="2"/>
      <c r="AM1433" s="2"/>
      <c r="AN1433" s="2"/>
      <c r="AO1433" s="2"/>
      <c r="AP1433" s="2"/>
      <c r="AQ1433" s="2"/>
      <c r="AR1433" s="2"/>
      <c r="AS1433" s="2"/>
      <c r="AT1433" s="2"/>
      <c r="AU1433" s="2"/>
      <c r="AV1433" s="2"/>
      <c r="AW1433" s="2"/>
      <c r="AX1433" s="2"/>
      <c r="AY1433" s="2"/>
      <c r="AZ1433" s="2"/>
      <c r="BA1433" s="2"/>
      <c r="BB1433" s="2"/>
      <c r="BC1433" s="2"/>
      <c r="BD1433" s="2"/>
      <c r="BE1433" s="2"/>
    </row>
    <row r="1434" spans="1:57" s="3" customFormat="1" ht="63.75" customHeight="1">
      <c r="A1434" s="919" t="s">
        <v>11</v>
      </c>
      <c r="B1434" s="476"/>
      <c r="C1434" s="936" t="s">
        <v>953</v>
      </c>
      <c r="D1434" s="913">
        <v>908</v>
      </c>
      <c r="E1434" s="937" t="s">
        <v>878</v>
      </c>
      <c r="F1434" s="875" t="s">
        <v>43</v>
      </c>
      <c r="G1434" s="920"/>
      <c r="H1434" s="876"/>
      <c r="I1434" s="258"/>
      <c r="J1434" s="258"/>
      <c r="K1434" s="258"/>
      <c r="L1434" s="258"/>
      <c r="M1434" s="258"/>
      <c r="N1434" s="925"/>
      <c r="O1434" s="50">
        <f t="shared" si="722"/>
        <v>0</v>
      </c>
      <c r="P1434" s="94">
        <f t="shared" si="723"/>
        <v>0</v>
      </c>
      <c r="Q1434" s="938">
        <v>12.68</v>
      </c>
      <c r="R1434" s="939">
        <v>824.19999999999993</v>
      </c>
      <c r="S1434" s="940">
        <v>659.36</v>
      </c>
      <c r="T1434" s="921">
        <v>20</v>
      </c>
      <c r="U1434" s="878"/>
      <c r="V1434" s="879"/>
      <c r="W1434" s="752">
        <f t="shared" si="724"/>
        <v>0</v>
      </c>
      <c r="X1434" s="552">
        <f t="shared" si="725"/>
        <v>0</v>
      </c>
      <c r="Y1434" s="437" t="s">
        <v>771</v>
      </c>
      <c r="Z1434" s="435">
        <v>20</v>
      </c>
      <c r="AA1434" s="661"/>
      <c r="AB1434" s="2"/>
      <c r="AC1434" s="1"/>
      <c r="AD1434" s="2"/>
      <c r="AE1434" s="2"/>
      <c r="AF1434" s="2"/>
      <c r="AG1434" s="2"/>
      <c r="AH1434" s="2"/>
      <c r="AI1434" s="2"/>
      <c r="AJ1434" s="2"/>
      <c r="AK1434" s="122"/>
      <c r="AL1434" s="2"/>
      <c r="AM1434" s="2"/>
      <c r="AN1434" s="2"/>
      <c r="AO1434" s="2"/>
      <c r="AP1434" s="2"/>
      <c r="AQ1434" s="2"/>
      <c r="AR1434" s="2"/>
      <c r="AS1434" s="2"/>
      <c r="AT1434" s="2"/>
      <c r="AU1434" s="2"/>
      <c r="AV1434" s="2"/>
      <c r="AW1434" s="2"/>
      <c r="AX1434" s="2"/>
      <c r="AY1434" s="2"/>
      <c r="AZ1434" s="2"/>
      <c r="BA1434" s="2"/>
      <c r="BB1434" s="2"/>
      <c r="BC1434" s="2"/>
      <c r="BD1434" s="2"/>
      <c r="BE1434" s="2"/>
    </row>
    <row r="1435" spans="1:57" s="3" customFormat="1" ht="63.75" hidden="1" customHeight="1">
      <c r="A1435" s="919" t="s">
        <v>11</v>
      </c>
      <c r="B1435" s="476"/>
      <c r="C1435" s="936" t="s">
        <v>953</v>
      </c>
      <c r="D1435" s="913" t="s">
        <v>884</v>
      </c>
      <c r="E1435" s="937" t="s">
        <v>879</v>
      </c>
      <c r="F1435" s="875" t="s">
        <v>2</v>
      </c>
      <c r="G1435" s="920"/>
      <c r="H1435" s="258"/>
      <c r="I1435" s="258"/>
      <c r="J1435" s="876"/>
      <c r="K1435" s="258"/>
      <c r="L1435" s="258"/>
      <c r="M1435" s="258"/>
      <c r="N1435" s="925">
        <v>0</v>
      </c>
      <c r="O1435" s="50">
        <f t="shared" ref="O1435:O1441" si="726">SUBTOTAL(9,G1435:M1435)</f>
        <v>0</v>
      </c>
      <c r="P1435" s="94">
        <f t="shared" ref="P1435:P1441" si="727">O1435</f>
        <v>0</v>
      </c>
      <c r="Q1435" s="938">
        <v>7.0799999999999992</v>
      </c>
      <c r="R1435" s="939">
        <v>460.19999999999993</v>
      </c>
      <c r="S1435" s="940">
        <v>368.15999999999997</v>
      </c>
      <c r="T1435" s="921">
        <v>20</v>
      </c>
      <c r="U1435" s="878"/>
      <c r="V1435" s="879"/>
      <c r="W1435" s="752">
        <f t="shared" ref="W1435:W1441" si="728">S1435*O1435</f>
        <v>0</v>
      </c>
      <c r="X1435" s="552">
        <f t="shared" ref="X1435:X1441" si="729">R1435*P1435</f>
        <v>0</v>
      </c>
      <c r="Y1435" s="437" t="s">
        <v>771</v>
      </c>
      <c r="Z1435" s="435">
        <v>20</v>
      </c>
      <c r="AA1435" s="661"/>
      <c r="AB1435" s="2"/>
      <c r="AC1435" s="1"/>
      <c r="AD1435" s="2"/>
      <c r="AE1435" s="2"/>
      <c r="AF1435" s="2"/>
      <c r="AG1435" s="2"/>
      <c r="AH1435" s="2"/>
      <c r="AI1435" s="2"/>
      <c r="AJ1435" s="2"/>
      <c r="AK1435" s="122"/>
      <c r="AL1435" s="2"/>
      <c r="AM1435" s="2"/>
      <c r="AN1435" s="2"/>
      <c r="AO1435" s="2"/>
      <c r="AP1435" s="2"/>
      <c r="AQ1435" s="2"/>
      <c r="AR1435" s="2"/>
      <c r="AS1435" s="2"/>
      <c r="AT1435" s="2"/>
      <c r="AU1435" s="2"/>
      <c r="AV1435" s="2"/>
      <c r="AW1435" s="2"/>
      <c r="AX1435" s="2"/>
      <c r="AY1435" s="2"/>
      <c r="AZ1435" s="2"/>
      <c r="BA1435" s="2"/>
      <c r="BB1435" s="2"/>
      <c r="BC1435" s="2"/>
      <c r="BD1435" s="2"/>
      <c r="BE1435" s="2"/>
    </row>
    <row r="1436" spans="1:57" s="3" customFormat="1" ht="63.75" customHeight="1">
      <c r="A1436" s="919" t="s">
        <v>11</v>
      </c>
      <c r="B1436" s="476"/>
      <c r="C1436" s="936" t="s">
        <v>953</v>
      </c>
      <c r="D1436" s="913" t="s">
        <v>885</v>
      </c>
      <c r="E1436" s="937" t="s">
        <v>880</v>
      </c>
      <c r="F1436" s="875" t="s">
        <v>4</v>
      </c>
      <c r="G1436" s="920"/>
      <c r="H1436" s="258"/>
      <c r="I1436" s="876"/>
      <c r="J1436" s="258"/>
      <c r="K1436" s="258"/>
      <c r="L1436" s="258"/>
      <c r="M1436" s="258"/>
      <c r="N1436" s="925"/>
      <c r="O1436" s="50">
        <f t="shared" si="726"/>
        <v>0</v>
      </c>
      <c r="P1436" s="94">
        <f t="shared" si="727"/>
        <v>0</v>
      </c>
      <c r="Q1436" s="938">
        <v>9.82</v>
      </c>
      <c r="R1436" s="939">
        <v>638.30000000000007</v>
      </c>
      <c r="S1436" s="940">
        <v>510.6400000000001</v>
      </c>
      <c r="T1436" s="921">
        <v>20</v>
      </c>
      <c r="U1436" s="878"/>
      <c r="V1436" s="879"/>
      <c r="W1436" s="752">
        <f t="shared" si="728"/>
        <v>0</v>
      </c>
      <c r="X1436" s="552">
        <f t="shared" si="729"/>
        <v>0</v>
      </c>
      <c r="Y1436" s="437" t="s">
        <v>771</v>
      </c>
      <c r="Z1436" s="435">
        <v>20</v>
      </c>
      <c r="AA1436" s="661"/>
      <c r="AB1436" s="2"/>
      <c r="AC1436" s="1"/>
      <c r="AD1436" s="2"/>
      <c r="AE1436" s="2"/>
      <c r="AF1436" s="2"/>
      <c r="AG1436" s="2"/>
      <c r="AH1436" s="2"/>
      <c r="AI1436" s="2"/>
      <c r="AJ1436" s="2"/>
      <c r="AK1436" s="122"/>
      <c r="AL1436" s="2"/>
      <c r="AM1436" s="2"/>
      <c r="AN1436" s="2"/>
      <c r="AO1436" s="2"/>
      <c r="AP1436" s="2"/>
      <c r="AQ1436" s="2"/>
      <c r="AR1436" s="2"/>
      <c r="AS1436" s="2"/>
      <c r="AT1436" s="2"/>
      <c r="AU1436" s="2"/>
      <c r="AV1436" s="2"/>
      <c r="AW1436" s="2"/>
      <c r="AX1436" s="2"/>
      <c r="AY1436" s="2"/>
      <c r="AZ1436" s="2"/>
      <c r="BA1436" s="2"/>
      <c r="BB1436" s="2"/>
      <c r="BC1436" s="2"/>
      <c r="BD1436" s="2"/>
      <c r="BE1436" s="2"/>
    </row>
    <row r="1437" spans="1:57" s="3" customFormat="1" ht="63.75" customHeight="1">
      <c r="A1437" s="919" t="s">
        <v>11</v>
      </c>
      <c r="B1437" s="476"/>
      <c r="C1437" s="936" t="s">
        <v>953</v>
      </c>
      <c r="D1437" s="913" t="s">
        <v>885</v>
      </c>
      <c r="E1437" s="937" t="s">
        <v>880</v>
      </c>
      <c r="F1437" s="875" t="s">
        <v>2</v>
      </c>
      <c r="G1437" s="920"/>
      <c r="H1437" s="258"/>
      <c r="I1437" s="258"/>
      <c r="J1437" s="876"/>
      <c r="K1437" s="258"/>
      <c r="L1437" s="258"/>
      <c r="M1437" s="258"/>
      <c r="N1437" s="925"/>
      <c r="O1437" s="50">
        <f t="shared" si="726"/>
        <v>0</v>
      </c>
      <c r="P1437" s="94">
        <f t="shared" si="727"/>
        <v>0</v>
      </c>
      <c r="Q1437" s="938">
        <v>9.82</v>
      </c>
      <c r="R1437" s="939">
        <v>638.30000000000007</v>
      </c>
      <c r="S1437" s="940">
        <v>510.6400000000001</v>
      </c>
      <c r="T1437" s="921">
        <v>20</v>
      </c>
      <c r="U1437" s="878"/>
      <c r="V1437" s="879"/>
      <c r="W1437" s="752">
        <f t="shared" si="728"/>
        <v>0</v>
      </c>
      <c r="X1437" s="552">
        <f t="shared" si="729"/>
        <v>0</v>
      </c>
      <c r="Y1437" s="437" t="s">
        <v>771</v>
      </c>
      <c r="Z1437" s="435">
        <v>20</v>
      </c>
      <c r="AA1437" s="661"/>
      <c r="AB1437" s="2"/>
      <c r="AC1437" s="1"/>
      <c r="AD1437" s="2"/>
      <c r="AE1437" s="2"/>
      <c r="AF1437" s="2"/>
      <c r="AG1437" s="2"/>
      <c r="AH1437" s="2"/>
      <c r="AI1437" s="2"/>
      <c r="AJ1437" s="2"/>
      <c r="AK1437" s="122"/>
      <c r="AL1437" s="2"/>
      <c r="AM1437" s="2"/>
      <c r="AN1437" s="2"/>
      <c r="AO1437" s="2"/>
      <c r="AP1437" s="2"/>
      <c r="AQ1437" s="2"/>
      <c r="AR1437" s="2"/>
      <c r="AS1437" s="2"/>
      <c r="AT1437" s="2"/>
      <c r="AU1437" s="2"/>
      <c r="AV1437" s="2"/>
      <c r="AW1437" s="2"/>
      <c r="AX1437" s="2"/>
      <c r="AY1437" s="2"/>
      <c r="AZ1437" s="2"/>
      <c r="BA1437" s="2"/>
      <c r="BB1437" s="2"/>
      <c r="BC1437" s="2"/>
      <c r="BD1437" s="2"/>
      <c r="BE1437" s="2"/>
    </row>
    <row r="1438" spans="1:57" s="3" customFormat="1" ht="63.75" hidden="1" customHeight="1">
      <c r="A1438" s="919" t="s">
        <v>11</v>
      </c>
      <c r="B1438" s="476"/>
      <c r="C1438" s="936" t="s">
        <v>953</v>
      </c>
      <c r="D1438" s="913" t="s">
        <v>885</v>
      </c>
      <c r="E1438" s="937" t="s">
        <v>880</v>
      </c>
      <c r="F1438" s="875" t="s">
        <v>5</v>
      </c>
      <c r="G1438" s="920"/>
      <c r="H1438" s="258"/>
      <c r="I1438" s="258"/>
      <c r="J1438" s="876"/>
      <c r="K1438" s="258"/>
      <c r="L1438" s="258"/>
      <c r="M1438" s="258"/>
      <c r="N1438" s="925">
        <v>0</v>
      </c>
      <c r="O1438" s="50">
        <f t="shared" si="726"/>
        <v>0</v>
      </c>
      <c r="P1438" s="94">
        <f t="shared" si="727"/>
        <v>0</v>
      </c>
      <c r="Q1438" s="938">
        <v>9.82</v>
      </c>
      <c r="R1438" s="939">
        <v>638.30000000000007</v>
      </c>
      <c r="S1438" s="940">
        <v>510.6400000000001</v>
      </c>
      <c r="T1438" s="921">
        <v>20</v>
      </c>
      <c r="U1438" s="878"/>
      <c r="V1438" s="879"/>
      <c r="W1438" s="752">
        <f t="shared" si="728"/>
        <v>0</v>
      </c>
      <c r="X1438" s="552">
        <f t="shared" si="729"/>
        <v>0</v>
      </c>
      <c r="Y1438" s="437" t="s">
        <v>771</v>
      </c>
      <c r="Z1438" s="435">
        <v>20</v>
      </c>
      <c r="AA1438" s="661"/>
      <c r="AB1438" s="2"/>
      <c r="AC1438" s="1"/>
      <c r="AD1438" s="2"/>
      <c r="AE1438" s="2"/>
      <c r="AF1438" s="2"/>
      <c r="AG1438" s="2"/>
      <c r="AH1438" s="2"/>
      <c r="AI1438" s="2"/>
      <c r="AJ1438" s="2"/>
      <c r="AK1438" s="122"/>
      <c r="AL1438" s="2"/>
      <c r="AM1438" s="2"/>
      <c r="AN1438" s="2"/>
      <c r="AO1438" s="2"/>
      <c r="AP1438" s="2"/>
      <c r="AQ1438" s="2"/>
      <c r="AR1438" s="2"/>
      <c r="AS1438" s="2"/>
      <c r="AT1438" s="2"/>
      <c r="AU1438" s="2"/>
      <c r="AV1438" s="2"/>
      <c r="AW1438" s="2"/>
      <c r="AX1438" s="2"/>
      <c r="AY1438" s="2"/>
      <c r="AZ1438" s="2"/>
      <c r="BA1438" s="2"/>
      <c r="BB1438" s="2"/>
      <c r="BC1438" s="2"/>
      <c r="BD1438" s="2"/>
      <c r="BE1438" s="2"/>
    </row>
    <row r="1439" spans="1:57" s="3" customFormat="1" ht="63.75" hidden="1" customHeight="1">
      <c r="A1439" s="919" t="s">
        <v>11</v>
      </c>
      <c r="B1439" s="919"/>
      <c r="C1439" s="936" t="s">
        <v>953</v>
      </c>
      <c r="D1439" s="913" t="s">
        <v>1133</v>
      </c>
      <c r="E1439" s="937" t="s">
        <v>879</v>
      </c>
      <c r="F1439" s="941" t="s">
        <v>4</v>
      </c>
      <c r="G1439" s="920"/>
      <c r="H1439" s="258"/>
      <c r="I1439" s="876"/>
      <c r="J1439" s="35"/>
      <c r="K1439" s="35"/>
      <c r="L1439" s="35"/>
      <c r="M1439" s="258"/>
      <c r="N1439" s="925">
        <v>0</v>
      </c>
      <c r="O1439" s="50">
        <f t="shared" si="726"/>
        <v>0</v>
      </c>
      <c r="P1439" s="94">
        <f t="shared" si="727"/>
        <v>0</v>
      </c>
      <c r="Q1439" s="938">
        <v>6.74</v>
      </c>
      <c r="R1439" s="939">
        <v>438.1</v>
      </c>
      <c r="S1439" s="940">
        <v>350.48</v>
      </c>
      <c r="T1439" s="921">
        <v>20</v>
      </c>
      <c r="U1439" s="878"/>
      <c r="V1439" s="879"/>
      <c r="W1439" s="752">
        <f t="shared" si="728"/>
        <v>0</v>
      </c>
      <c r="X1439" s="552">
        <f t="shared" si="729"/>
        <v>0</v>
      </c>
      <c r="Y1439" s="437" t="s">
        <v>771</v>
      </c>
      <c r="Z1439" s="435">
        <v>20</v>
      </c>
      <c r="AA1439" s="427"/>
      <c r="AB1439" s="171"/>
      <c r="AC1439" s="1"/>
      <c r="AD1439" s="2"/>
      <c r="AE1439" s="2"/>
      <c r="AF1439" s="2"/>
      <c r="AG1439" s="2"/>
      <c r="AH1439" s="2"/>
      <c r="AI1439" s="2"/>
      <c r="AJ1439" s="2"/>
      <c r="AK1439" s="122"/>
      <c r="AL1439" s="2"/>
      <c r="AM1439" s="2"/>
      <c r="AN1439" s="2"/>
      <c r="AO1439" s="2"/>
      <c r="AP1439" s="2"/>
      <c r="AQ1439" s="2"/>
      <c r="AR1439" s="2"/>
      <c r="AS1439" s="2"/>
      <c r="AT1439" s="2"/>
      <c r="AU1439" s="2"/>
      <c r="AV1439" s="2"/>
      <c r="AW1439" s="2"/>
      <c r="AX1439" s="2"/>
      <c r="AY1439" s="2"/>
      <c r="AZ1439" s="2"/>
      <c r="BA1439" s="2"/>
      <c r="BB1439" s="2"/>
      <c r="BC1439" s="2"/>
      <c r="BD1439" s="2"/>
      <c r="BE1439" s="2"/>
    </row>
    <row r="1440" spans="1:57" s="3" customFormat="1" ht="63.75" customHeight="1">
      <c r="A1440" s="520" t="s">
        <v>11</v>
      </c>
      <c r="B1440" s="476"/>
      <c r="C1440" s="511" t="s">
        <v>782</v>
      </c>
      <c r="D1440" s="16" t="s">
        <v>719</v>
      </c>
      <c r="E1440" s="63" t="s">
        <v>720</v>
      </c>
      <c r="F1440" s="68" t="s">
        <v>4</v>
      </c>
      <c r="G1440" s="258"/>
      <c r="H1440" s="613"/>
      <c r="I1440" s="613"/>
      <c r="J1440" s="258"/>
      <c r="K1440" s="258"/>
      <c r="L1440" s="258"/>
      <c r="M1440" s="871"/>
      <c r="N1440" s="216"/>
      <c r="O1440" s="50">
        <f t="shared" si="726"/>
        <v>0</v>
      </c>
      <c r="P1440" s="94">
        <f t="shared" si="727"/>
        <v>0</v>
      </c>
      <c r="Q1440" s="678">
        <v>11.1</v>
      </c>
      <c r="R1440" s="736">
        <f t="shared" ref="R1440:R1449" si="730">Q1440*$S$1</f>
        <v>721.5</v>
      </c>
      <c r="S1440" s="745">
        <f t="shared" ref="S1440:S1449" si="731">(1-T1440*0.01)*R1440</f>
        <v>577.20000000000005</v>
      </c>
      <c r="T1440" s="454">
        <v>20</v>
      </c>
      <c r="U1440" s="434">
        <f t="shared" ref="U1440:U1449" si="732">(V1440/R1440*100-100)*-1</f>
        <v>39.002494802494802</v>
      </c>
      <c r="V1440" s="458">
        <v>440.09699999999998</v>
      </c>
      <c r="W1440" s="752">
        <f t="shared" si="728"/>
        <v>0</v>
      </c>
      <c r="X1440" s="552">
        <f t="shared" si="729"/>
        <v>0</v>
      </c>
      <c r="Y1440" s="437" t="s">
        <v>771</v>
      </c>
      <c r="Z1440" s="435">
        <f t="shared" ref="Z1440:Z1449" si="733">T1440</f>
        <v>20</v>
      </c>
      <c r="AA1440" s="427"/>
      <c r="AB1440" s="171"/>
      <c r="AC1440" s="1"/>
      <c r="AD1440" s="2"/>
      <c r="AE1440" s="2"/>
      <c r="AF1440" s="2"/>
      <c r="AG1440" s="2"/>
      <c r="AH1440" s="2"/>
      <c r="AI1440" s="2"/>
      <c r="AJ1440" s="2"/>
      <c r="AK1440" s="122"/>
      <c r="AL1440" s="2"/>
      <c r="AM1440" s="2"/>
      <c r="AN1440" s="2"/>
      <c r="AO1440" s="2"/>
      <c r="AP1440" s="2"/>
      <c r="AQ1440" s="2"/>
      <c r="AR1440" s="2"/>
      <c r="AS1440" s="2"/>
      <c r="AT1440" s="2"/>
      <c r="AU1440" s="2"/>
      <c r="AV1440" s="2"/>
      <c r="AW1440" s="2"/>
      <c r="AX1440" s="2"/>
      <c r="AY1440" s="2"/>
      <c r="AZ1440" s="2"/>
      <c r="BA1440" s="2"/>
      <c r="BB1440" s="2"/>
      <c r="BC1440" s="2"/>
      <c r="BD1440" s="2"/>
      <c r="BE1440" s="2"/>
    </row>
    <row r="1441" spans="1:57" s="3" customFormat="1" ht="63.75" customHeight="1">
      <c r="A1441" s="520" t="s">
        <v>11</v>
      </c>
      <c r="B1441" s="476"/>
      <c r="C1441" s="511" t="s">
        <v>782</v>
      </c>
      <c r="D1441" s="16" t="s">
        <v>719</v>
      </c>
      <c r="E1441" s="63" t="s">
        <v>720</v>
      </c>
      <c r="F1441" s="68" t="s">
        <v>5</v>
      </c>
      <c r="G1441" s="258"/>
      <c r="H1441" s="613"/>
      <c r="I1441" s="613"/>
      <c r="J1441" s="258"/>
      <c r="K1441" s="258"/>
      <c r="L1441" s="258"/>
      <c r="M1441" s="258"/>
      <c r="N1441" s="216"/>
      <c r="O1441" s="50">
        <f t="shared" si="726"/>
        <v>0</v>
      </c>
      <c r="P1441" s="94">
        <f t="shared" si="727"/>
        <v>0</v>
      </c>
      <c r="Q1441" s="678">
        <v>11.1</v>
      </c>
      <c r="R1441" s="736">
        <f t="shared" si="730"/>
        <v>721.5</v>
      </c>
      <c r="S1441" s="745">
        <f t="shared" si="731"/>
        <v>577.20000000000005</v>
      </c>
      <c r="T1441" s="454">
        <v>20</v>
      </c>
      <c r="U1441" s="434">
        <f t="shared" si="732"/>
        <v>39.002494802494802</v>
      </c>
      <c r="V1441" s="458">
        <v>440.09699999999998</v>
      </c>
      <c r="W1441" s="752">
        <f t="shared" si="728"/>
        <v>0</v>
      </c>
      <c r="X1441" s="552">
        <f t="shared" si="729"/>
        <v>0</v>
      </c>
      <c r="Y1441" s="437" t="s">
        <v>771</v>
      </c>
      <c r="Z1441" s="435">
        <f t="shared" si="733"/>
        <v>20</v>
      </c>
      <c r="AA1441" s="427"/>
      <c r="AB1441" s="171"/>
      <c r="AC1441" s="1"/>
      <c r="AD1441" s="2"/>
      <c r="AE1441" s="2"/>
      <c r="AF1441" s="2"/>
      <c r="AG1441" s="2"/>
      <c r="AH1441" s="2"/>
      <c r="AI1441" s="2"/>
      <c r="AJ1441" s="2"/>
      <c r="AK1441" s="122"/>
      <c r="AL1441" s="2"/>
      <c r="AM1441" s="2"/>
      <c r="AN1441" s="2"/>
      <c r="AO1441" s="2"/>
      <c r="AP1441" s="2"/>
      <c r="AQ1441" s="2"/>
      <c r="AR1441" s="2"/>
      <c r="AS1441" s="2"/>
      <c r="AT1441" s="2"/>
      <c r="AU1441" s="2"/>
      <c r="AV1441" s="2"/>
      <c r="AW1441" s="2"/>
      <c r="AX1441" s="2"/>
      <c r="AY1441" s="2"/>
      <c r="AZ1441" s="2"/>
      <c r="BA1441" s="2"/>
      <c r="BB1441" s="2"/>
      <c r="BC1441" s="2"/>
      <c r="BD1441" s="2"/>
      <c r="BE1441" s="2"/>
    </row>
    <row r="1442" spans="1:57" s="3" customFormat="1" ht="63.75" hidden="1" customHeight="1">
      <c r="A1442" s="520" t="s">
        <v>11</v>
      </c>
      <c r="B1442" s="476"/>
      <c r="C1442" s="511" t="s">
        <v>782</v>
      </c>
      <c r="D1442" s="16" t="s">
        <v>719</v>
      </c>
      <c r="E1442" s="63" t="s">
        <v>720</v>
      </c>
      <c r="F1442" s="68" t="s">
        <v>4</v>
      </c>
      <c r="G1442" s="258"/>
      <c r="H1442" s="613"/>
      <c r="I1442" s="613"/>
      <c r="J1442" s="258"/>
      <c r="K1442" s="258"/>
      <c r="L1442" s="258"/>
      <c r="M1442" s="258"/>
      <c r="N1442" s="216">
        <v>3</v>
      </c>
      <c r="O1442" s="50">
        <f t="shared" ref="O1442:O1453" si="734">SUBTOTAL(9,G1442:M1442)</f>
        <v>0</v>
      </c>
      <c r="P1442" s="94">
        <f t="shared" ref="P1442:P1453" si="735">O1442</f>
        <v>0</v>
      </c>
      <c r="Q1442" s="402">
        <v>11.1</v>
      </c>
      <c r="R1442" s="436">
        <f t="shared" si="730"/>
        <v>721.5</v>
      </c>
      <c r="S1442" s="394">
        <f t="shared" si="731"/>
        <v>505.04999999999995</v>
      </c>
      <c r="T1442" s="454">
        <v>30</v>
      </c>
      <c r="U1442" s="434">
        <f t="shared" si="732"/>
        <v>39.002494802494802</v>
      </c>
      <c r="V1442" s="458">
        <v>440.09699999999998</v>
      </c>
      <c r="W1442" s="335">
        <f t="shared" ref="W1442:W1453" si="736">S1442*O1442</f>
        <v>0</v>
      </c>
      <c r="X1442" s="552">
        <f t="shared" ref="X1442:X1453" si="737">R1442*P1442</f>
        <v>0</v>
      </c>
      <c r="Y1442" s="437" t="s">
        <v>771</v>
      </c>
      <c r="Z1442" s="435">
        <f t="shared" si="733"/>
        <v>30</v>
      </c>
      <c r="AA1442" s="427"/>
      <c r="AB1442" s="2"/>
      <c r="AC1442" s="1"/>
      <c r="AD1442" s="2"/>
      <c r="AE1442" s="2"/>
      <c r="AF1442" s="2"/>
      <c r="AG1442" s="2"/>
      <c r="AH1442" s="2"/>
      <c r="AI1442" s="2"/>
      <c r="AJ1442" s="2"/>
      <c r="AK1442" s="122"/>
      <c r="AL1442" s="2"/>
      <c r="AM1442" s="2"/>
      <c r="AN1442" s="2"/>
      <c r="AO1442" s="2"/>
      <c r="AP1442" s="2"/>
      <c r="AQ1442" s="2"/>
      <c r="AR1442" s="2"/>
      <c r="AS1442" s="2"/>
      <c r="AT1442" s="2"/>
      <c r="AU1442" s="2"/>
      <c r="AV1442" s="2"/>
      <c r="AW1442" s="2"/>
      <c r="AX1442" s="2"/>
      <c r="AY1442" s="2"/>
      <c r="AZ1442" s="2"/>
      <c r="BA1442" s="2"/>
      <c r="BB1442" s="2"/>
      <c r="BC1442" s="2"/>
      <c r="BD1442" s="2"/>
      <c r="BE1442" s="2"/>
    </row>
    <row r="1443" spans="1:57" s="3" customFormat="1" ht="27" hidden="1" customHeight="1">
      <c r="A1443" s="641" t="s">
        <v>11</v>
      </c>
      <c r="B1443" s="491"/>
      <c r="C1443" s="322"/>
      <c r="D1443" s="16" t="s">
        <v>250</v>
      </c>
      <c r="E1443" s="63" t="s">
        <v>259</v>
      </c>
      <c r="F1443" s="68" t="s">
        <v>252</v>
      </c>
      <c r="G1443" s="35"/>
      <c r="H1443" s="35"/>
      <c r="I1443" s="20"/>
      <c r="J1443" s="35"/>
      <c r="K1443" s="35"/>
      <c r="L1443" s="35"/>
      <c r="M1443" s="35"/>
      <c r="N1443" s="216">
        <v>0</v>
      </c>
      <c r="O1443" s="50">
        <f t="shared" si="734"/>
        <v>0</v>
      </c>
      <c r="P1443" s="94">
        <f t="shared" si="735"/>
        <v>0</v>
      </c>
      <c r="Q1443" s="402">
        <v>5.98</v>
      </c>
      <c r="R1443" s="436">
        <f t="shared" si="730"/>
        <v>388.70000000000005</v>
      </c>
      <c r="S1443" s="394">
        <f t="shared" si="731"/>
        <v>252.655</v>
      </c>
      <c r="T1443" s="454">
        <v>35</v>
      </c>
      <c r="U1443" s="434">
        <f t="shared" si="732"/>
        <v>38.61538461538462</v>
      </c>
      <c r="V1443" s="458">
        <v>238.602</v>
      </c>
      <c r="W1443" s="318">
        <f t="shared" si="736"/>
        <v>0</v>
      </c>
      <c r="X1443" s="552">
        <f t="shared" si="737"/>
        <v>0</v>
      </c>
      <c r="Y1443" s="437" t="s">
        <v>771</v>
      </c>
      <c r="Z1443" s="435">
        <f t="shared" si="733"/>
        <v>35</v>
      </c>
      <c r="AA1443" s="427"/>
      <c r="AB1443" s="171"/>
      <c r="AC1443" s="1"/>
      <c r="AD1443" s="2"/>
      <c r="AE1443" s="2"/>
      <c r="AF1443" s="2"/>
      <c r="AG1443" s="2"/>
      <c r="AH1443" s="2"/>
      <c r="AI1443" s="2"/>
      <c r="AJ1443" s="2"/>
      <c r="AK1443" s="122"/>
      <c r="AL1443" s="2"/>
      <c r="AM1443" s="2"/>
      <c r="AN1443" s="2"/>
      <c r="AO1443" s="2"/>
      <c r="AP1443" s="2"/>
      <c r="AQ1443" s="2"/>
      <c r="AR1443" s="2"/>
      <c r="AS1443" s="2"/>
      <c r="AT1443" s="2"/>
      <c r="AU1443" s="2"/>
      <c r="AV1443" s="2"/>
      <c r="AW1443" s="2"/>
      <c r="AX1443" s="2"/>
      <c r="AY1443" s="2"/>
      <c r="AZ1443" s="2"/>
      <c r="BA1443" s="2"/>
      <c r="BB1443" s="2"/>
      <c r="BC1443" s="2"/>
      <c r="BD1443" s="2"/>
      <c r="BE1443" s="2"/>
    </row>
    <row r="1444" spans="1:57" s="3" customFormat="1" ht="27" hidden="1" customHeight="1">
      <c r="A1444" s="641" t="s">
        <v>11</v>
      </c>
      <c r="B1444" s="491"/>
      <c r="C1444" s="322"/>
      <c r="D1444" s="16" t="s">
        <v>250</v>
      </c>
      <c r="E1444" s="63" t="s">
        <v>259</v>
      </c>
      <c r="F1444" s="68" t="s">
        <v>253</v>
      </c>
      <c r="G1444" s="35"/>
      <c r="H1444" s="35"/>
      <c r="I1444" s="20"/>
      <c r="J1444" s="35"/>
      <c r="K1444" s="35"/>
      <c r="L1444" s="35"/>
      <c r="M1444" s="35"/>
      <c r="N1444" s="216">
        <v>0</v>
      </c>
      <c r="O1444" s="50">
        <f t="shared" si="734"/>
        <v>0</v>
      </c>
      <c r="P1444" s="94">
        <f t="shared" si="735"/>
        <v>0</v>
      </c>
      <c r="Q1444" s="402">
        <v>5.98</v>
      </c>
      <c r="R1444" s="436">
        <f t="shared" si="730"/>
        <v>388.70000000000005</v>
      </c>
      <c r="S1444" s="394">
        <f t="shared" si="731"/>
        <v>252.655</v>
      </c>
      <c r="T1444" s="454">
        <v>35</v>
      </c>
      <c r="U1444" s="434">
        <f t="shared" si="732"/>
        <v>38.61538461538462</v>
      </c>
      <c r="V1444" s="458">
        <v>238.602</v>
      </c>
      <c r="W1444" s="318">
        <f t="shared" si="736"/>
        <v>0</v>
      </c>
      <c r="X1444" s="552">
        <f t="shared" si="737"/>
        <v>0</v>
      </c>
      <c r="Y1444" s="437" t="s">
        <v>771</v>
      </c>
      <c r="Z1444" s="435">
        <f t="shared" si="733"/>
        <v>35</v>
      </c>
      <c r="AA1444" s="427"/>
      <c r="AB1444" s="2"/>
      <c r="AC1444" s="1"/>
      <c r="AD1444" s="2"/>
      <c r="AE1444" s="2"/>
      <c r="AF1444" s="2"/>
      <c r="AG1444" s="2"/>
      <c r="AH1444" s="2"/>
      <c r="AI1444" s="2"/>
      <c r="AJ1444" s="2"/>
      <c r="AK1444" s="122"/>
      <c r="AL1444" s="2"/>
      <c r="AM1444" s="2"/>
      <c r="AN1444" s="2"/>
      <c r="AO1444" s="2"/>
      <c r="AP1444" s="2"/>
      <c r="AQ1444" s="2"/>
      <c r="AR1444" s="2"/>
      <c r="AS1444" s="2"/>
      <c r="AT1444" s="2"/>
      <c r="AU1444" s="2"/>
      <c r="AV1444" s="2"/>
      <c r="AW1444" s="2"/>
      <c r="AX1444" s="2"/>
      <c r="AY1444" s="2"/>
      <c r="AZ1444" s="2"/>
      <c r="BA1444" s="2"/>
      <c r="BB1444" s="2"/>
      <c r="BC1444" s="2"/>
      <c r="BD1444" s="2"/>
      <c r="BE1444" s="2"/>
    </row>
    <row r="1445" spans="1:57" s="3" customFormat="1" ht="27" hidden="1" customHeight="1">
      <c r="A1445" s="641" t="s">
        <v>11</v>
      </c>
      <c r="B1445" s="491"/>
      <c r="C1445" s="322"/>
      <c r="D1445" s="16" t="s">
        <v>250</v>
      </c>
      <c r="E1445" s="63" t="s">
        <v>259</v>
      </c>
      <c r="F1445" s="68" t="s">
        <v>254</v>
      </c>
      <c r="G1445" s="35"/>
      <c r="H1445" s="35"/>
      <c r="I1445" s="20"/>
      <c r="J1445" s="35"/>
      <c r="K1445" s="35"/>
      <c r="L1445" s="35"/>
      <c r="M1445" s="35"/>
      <c r="N1445" s="216">
        <v>0</v>
      </c>
      <c r="O1445" s="50">
        <f t="shared" si="734"/>
        <v>0</v>
      </c>
      <c r="P1445" s="94">
        <f t="shared" si="735"/>
        <v>0</v>
      </c>
      <c r="Q1445" s="402">
        <v>5.98</v>
      </c>
      <c r="R1445" s="436">
        <f t="shared" si="730"/>
        <v>388.70000000000005</v>
      </c>
      <c r="S1445" s="394">
        <f t="shared" si="731"/>
        <v>252.655</v>
      </c>
      <c r="T1445" s="454">
        <v>35</v>
      </c>
      <c r="U1445" s="434">
        <f t="shared" si="732"/>
        <v>38.61538461538462</v>
      </c>
      <c r="V1445" s="458">
        <v>238.602</v>
      </c>
      <c r="W1445" s="318">
        <f t="shared" si="736"/>
        <v>0</v>
      </c>
      <c r="X1445" s="552">
        <f t="shared" si="737"/>
        <v>0</v>
      </c>
      <c r="Y1445" s="437" t="s">
        <v>771</v>
      </c>
      <c r="Z1445" s="435">
        <f t="shared" si="733"/>
        <v>35</v>
      </c>
      <c r="AA1445" s="427"/>
      <c r="AB1445" s="2"/>
      <c r="AC1445" s="1"/>
      <c r="AD1445" s="2"/>
      <c r="AE1445" s="2"/>
      <c r="AF1445" s="2"/>
      <c r="AG1445" s="2"/>
      <c r="AH1445" s="2"/>
      <c r="AI1445" s="2"/>
      <c r="AJ1445" s="2"/>
      <c r="AK1445" s="122"/>
      <c r="AL1445" s="2"/>
      <c r="AM1445" s="2"/>
      <c r="AN1445" s="2"/>
      <c r="AO1445" s="2"/>
      <c r="AP1445" s="2"/>
      <c r="AQ1445" s="2"/>
      <c r="AR1445" s="2"/>
      <c r="AS1445" s="2"/>
      <c r="AT1445" s="2"/>
      <c r="AU1445" s="2"/>
      <c r="AV1445" s="2"/>
      <c r="AW1445" s="2"/>
      <c r="AX1445" s="2"/>
      <c r="AY1445" s="2"/>
      <c r="AZ1445" s="2"/>
      <c r="BA1445" s="2"/>
      <c r="BB1445" s="2"/>
      <c r="BC1445" s="2"/>
      <c r="BD1445" s="2"/>
      <c r="BE1445" s="2"/>
    </row>
    <row r="1446" spans="1:57" s="3" customFormat="1" ht="27" hidden="1" customHeight="1">
      <c r="A1446" s="641" t="s">
        <v>11</v>
      </c>
      <c r="B1446" s="491"/>
      <c r="C1446" s="322"/>
      <c r="D1446" s="16" t="s">
        <v>250</v>
      </c>
      <c r="E1446" s="63" t="s">
        <v>259</v>
      </c>
      <c r="F1446" s="68" t="s">
        <v>255</v>
      </c>
      <c r="G1446" s="35"/>
      <c r="H1446" s="35"/>
      <c r="I1446" s="20"/>
      <c r="J1446" s="35"/>
      <c r="K1446" s="35"/>
      <c r="L1446" s="35"/>
      <c r="M1446" s="35"/>
      <c r="N1446" s="216">
        <v>0</v>
      </c>
      <c r="O1446" s="50">
        <f t="shared" si="734"/>
        <v>0</v>
      </c>
      <c r="P1446" s="94">
        <f t="shared" si="735"/>
        <v>0</v>
      </c>
      <c r="Q1446" s="402">
        <v>5.98</v>
      </c>
      <c r="R1446" s="436">
        <f t="shared" si="730"/>
        <v>388.70000000000005</v>
      </c>
      <c r="S1446" s="394">
        <f t="shared" si="731"/>
        <v>252.655</v>
      </c>
      <c r="T1446" s="454">
        <v>35</v>
      </c>
      <c r="U1446" s="434">
        <f t="shared" si="732"/>
        <v>38.61538461538462</v>
      </c>
      <c r="V1446" s="458">
        <v>238.602</v>
      </c>
      <c r="W1446" s="318">
        <f t="shared" si="736"/>
        <v>0</v>
      </c>
      <c r="X1446" s="552">
        <f t="shared" si="737"/>
        <v>0</v>
      </c>
      <c r="Y1446" s="437" t="s">
        <v>771</v>
      </c>
      <c r="Z1446" s="435">
        <f t="shared" si="733"/>
        <v>35</v>
      </c>
      <c r="AA1446" s="427"/>
      <c r="AB1446" s="171"/>
      <c r="AC1446" s="1"/>
      <c r="AD1446" s="2"/>
      <c r="AE1446" s="2"/>
      <c r="AF1446" s="2"/>
      <c r="AG1446" s="2"/>
      <c r="AH1446" s="2"/>
      <c r="AI1446" s="2"/>
      <c r="AJ1446" s="2"/>
      <c r="AK1446" s="122"/>
      <c r="AL1446" s="2"/>
      <c r="AM1446" s="2"/>
      <c r="AN1446" s="2"/>
      <c r="AO1446" s="2"/>
      <c r="AP1446" s="2"/>
      <c r="AQ1446" s="2"/>
      <c r="AR1446" s="2"/>
      <c r="AS1446" s="2"/>
      <c r="AT1446" s="2"/>
      <c r="AU1446" s="2"/>
      <c r="AV1446" s="2"/>
      <c r="AW1446" s="2"/>
      <c r="AX1446" s="2"/>
      <c r="AY1446" s="2"/>
      <c r="AZ1446" s="2"/>
      <c r="BA1446" s="2"/>
      <c r="BB1446" s="2"/>
      <c r="BC1446" s="2"/>
      <c r="BD1446" s="2"/>
      <c r="BE1446" s="2"/>
    </row>
    <row r="1447" spans="1:57" s="3" customFormat="1" ht="63.75" hidden="1" customHeight="1">
      <c r="A1447" s="520" t="s">
        <v>11</v>
      </c>
      <c r="B1447" s="520"/>
      <c r="C1447" s="647" t="s">
        <v>782</v>
      </c>
      <c r="D1447" s="16" t="s">
        <v>244</v>
      </c>
      <c r="E1447" s="68" t="s">
        <v>710</v>
      </c>
      <c r="F1447" s="68" t="s">
        <v>707</v>
      </c>
      <c r="G1447" s="258"/>
      <c r="H1447" s="258"/>
      <c r="I1447" s="613"/>
      <c r="J1447" s="258"/>
      <c r="K1447" s="258"/>
      <c r="L1447" s="258"/>
      <c r="M1447" s="258"/>
      <c r="N1447" s="216">
        <v>0</v>
      </c>
      <c r="O1447" s="50">
        <f t="shared" si="734"/>
        <v>0</v>
      </c>
      <c r="P1447" s="94">
        <f t="shared" si="735"/>
        <v>0</v>
      </c>
      <c r="Q1447" s="402">
        <v>8.41</v>
      </c>
      <c r="R1447" s="436">
        <f t="shared" si="730"/>
        <v>546.65</v>
      </c>
      <c r="S1447" s="394">
        <f t="shared" si="731"/>
        <v>464.65249999999997</v>
      </c>
      <c r="T1447" s="454">
        <v>15</v>
      </c>
      <c r="U1447" s="434">
        <f t="shared" si="732"/>
        <v>24.017378578615194</v>
      </c>
      <c r="V1447" s="458">
        <v>415.35899999999998</v>
      </c>
      <c r="W1447" s="318">
        <f t="shared" si="736"/>
        <v>0</v>
      </c>
      <c r="X1447" s="552">
        <f t="shared" si="737"/>
        <v>0</v>
      </c>
      <c r="Y1447" s="437" t="s">
        <v>771</v>
      </c>
      <c r="Z1447" s="435">
        <f t="shared" si="733"/>
        <v>15</v>
      </c>
      <c r="AA1447" s="427"/>
      <c r="AB1447" s="2"/>
      <c r="AC1447" s="1"/>
      <c r="AD1447" s="2"/>
      <c r="AE1447" s="2"/>
      <c r="AF1447" s="2"/>
      <c r="AG1447" s="2"/>
      <c r="AH1447" s="2"/>
      <c r="AI1447" s="2"/>
      <c r="AJ1447" s="2"/>
      <c r="AK1447" s="122"/>
      <c r="AL1447" s="2"/>
      <c r="AM1447" s="2"/>
      <c r="AN1447" s="2"/>
      <c r="AO1447" s="2"/>
      <c r="AP1447" s="2"/>
      <c r="AQ1447" s="2"/>
      <c r="AR1447" s="2"/>
      <c r="AS1447" s="2"/>
      <c r="AT1447" s="2"/>
      <c r="AU1447" s="2"/>
      <c r="AV1447" s="2"/>
      <c r="AW1447" s="2"/>
      <c r="AX1447" s="2"/>
      <c r="AY1447" s="2"/>
      <c r="AZ1447" s="2"/>
      <c r="BA1447" s="2"/>
      <c r="BB1447" s="2"/>
      <c r="BC1447" s="2"/>
      <c r="BD1447" s="2"/>
      <c r="BE1447" s="2"/>
    </row>
    <row r="1448" spans="1:57" s="3" customFormat="1" ht="63.75" customHeight="1">
      <c r="A1448" s="520" t="s">
        <v>11</v>
      </c>
      <c r="B1448" s="476"/>
      <c r="C1448" s="511" t="s">
        <v>782</v>
      </c>
      <c r="D1448" s="16" t="s">
        <v>244</v>
      </c>
      <c r="E1448" s="68" t="s">
        <v>710</v>
      </c>
      <c r="F1448" s="68" t="s">
        <v>706</v>
      </c>
      <c r="G1448" s="258"/>
      <c r="H1448" s="258"/>
      <c r="I1448" s="613"/>
      <c r="J1448" s="258"/>
      <c r="K1448" s="258"/>
      <c r="L1448" s="258"/>
      <c r="M1448" s="258"/>
      <c r="N1448" s="216"/>
      <c r="O1448" s="50">
        <f t="shared" si="734"/>
        <v>0</v>
      </c>
      <c r="P1448" s="94">
        <f t="shared" si="735"/>
        <v>0</v>
      </c>
      <c r="Q1448" s="678">
        <v>8.42</v>
      </c>
      <c r="R1448" s="736">
        <f t="shared" si="730"/>
        <v>547.29999999999995</v>
      </c>
      <c r="S1448" s="745">
        <f t="shared" si="731"/>
        <v>437.84</v>
      </c>
      <c r="T1448" s="454">
        <v>20</v>
      </c>
      <c r="U1448" s="434">
        <f t="shared" si="732"/>
        <v>24.10761922163347</v>
      </c>
      <c r="V1448" s="458">
        <v>415.35899999999998</v>
      </c>
      <c r="W1448" s="752">
        <f t="shared" si="736"/>
        <v>0</v>
      </c>
      <c r="X1448" s="552">
        <f t="shared" si="737"/>
        <v>0</v>
      </c>
      <c r="Y1448" s="437" t="s">
        <v>771</v>
      </c>
      <c r="Z1448" s="435">
        <f t="shared" si="733"/>
        <v>20</v>
      </c>
      <c r="AA1448" s="427"/>
      <c r="AB1448" s="2"/>
      <c r="AC1448" s="1"/>
      <c r="AD1448" s="2"/>
      <c r="AE1448" s="2"/>
      <c r="AF1448" s="2"/>
      <c r="AG1448" s="2"/>
      <c r="AH1448" s="2"/>
      <c r="AI1448" s="2"/>
      <c r="AJ1448" s="2"/>
      <c r="AK1448" s="122"/>
      <c r="AL1448" s="2"/>
      <c r="AM1448" s="2"/>
      <c r="AN1448" s="2"/>
      <c r="AO1448" s="2"/>
      <c r="AP1448" s="2"/>
      <c r="AQ1448" s="2"/>
      <c r="AR1448" s="2"/>
      <c r="AS1448" s="2"/>
      <c r="AT1448" s="2"/>
      <c r="AU1448" s="2"/>
      <c r="AV1448" s="2"/>
      <c r="AW1448" s="2"/>
      <c r="AX1448" s="2"/>
      <c r="AY1448" s="2"/>
      <c r="AZ1448" s="2"/>
      <c r="BA1448" s="2"/>
      <c r="BB1448" s="2"/>
      <c r="BC1448" s="2"/>
      <c r="BD1448" s="2"/>
      <c r="BE1448" s="2"/>
    </row>
    <row r="1449" spans="1:57" s="3" customFormat="1" ht="63.75" customHeight="1">
      <c r="A1449" s="520" t="s">
        <v>11</v>
      </c>
      <c r="B1449" s="476"/>
      <c r="C1449" s="511" t="s">
        <v>782</v>
      </c>
      <c r="D1449" s="62" t="s">
        <v>709</v>
      </c>
      <c r="E1449" s="68" t="s">
        <v>710</v>
      </c>
      <c r="F1449" s="68" t="s">
        <v>47</v>
      </c>
      <c r="G1449" s="258"/>
      <c r="H1449" s="258"/>
      <c r="I1449" s="612"/>
      <c r="J1449" s="258"/>
      <c r="K1449" s="258"/>
      <c r="L1449" s="258"/>
      <c r="M1449" s="258"/>
      <c r="N1449" s="216"/>
      <c r="O1449" s="50">
        <f t="shared" si="734"/>
        <v>0</v>
      </c>
      <c r="P1449" s="94">
        <f t="shared" si="735"/>
        <v>0</v>
      </c>
      <c r="Q1449" s="678">
        <v>9.64</v>
      </c>
      <c r="R1449" s="736">
        <f t="shared" si="730"/>
        <v>626.6</v>
      </c>
      <c r="S1449" s="745">
        <f t="shared" si="731"/>
        <v>469.95000000000005</v>
      </c>
      <c r="T1449" s="454">
        <v>25</v>
      </c>
      <c r="U1449" s="434">
        <f t="shared" si="732"/>
        <v>38.679061602298113</v>
      </c>
      <c r="V1449" s="458">
        <v>384.23700000000002</v>
      </c>
      <c r="W1449" s="752">
        <f t="shared" si="736"/>
        <v>0</v>
      </c>
      <c r="X1449" s="552">
        <f t="shared" si="737"/>
        <v>0</v>
      </c>
      <c r="Y1449" s="437" t="s">
        <v>771</v>
      </c>
      <c r="Z1449" s="435">
        <f t="shared" si="733"/>
        <v>25</v>
      </c>
      <c r="AA1449" s="427"/>
      <c r="AB1449" s="2"/>
      <c r="AC1449" s="1"/>
      <c r="AD1449" s="2"/>
      <c r="AE1449" s="2"/>
      <c r="AF1449" s="2"/>
      <c r="AG1449" s="2"/>
      <c r="AH1449" s="2"/>
      <c r="AI1449" s="2"/>
      <c r="AJ1449" s="2"/>
      <c r="AK1449" s="122"/>
      <c r="AL1449" s="2"/>
      <c r="AM1449" s="2"/>
      <c r="AN1449" s="2"/>
      <c r="AO1449" s="2"/>
      <c r="AP1449" s="2"/>
      <c r="AQ1449" s="2"/>
      <c r="AR1449" s="2"/>
      <c r="AS1449" s="2"/>
      <c r="AT1449" s="2"/>
      <c r="AU1449" s="2"/>
      <c r="AV1449" s="2"/>
      <c r="AW1449" s="2"/>
      <c r="AX1449" s="2"/>
      <c r="AY1449" s="2"/>
      <c r="AZ1449" s="2"/>
      <c r="BA1449" s="2"/>
      <c r="BB1449" s="2"/>
      <c r="BC1449" s="2"/>
      <c r="BD1449" s="2"/>
      <c r="BE1449" s="2"/>
    </row>
    <row r="1450" spans="1:57" s="3" customFormat="1" ht="63.75" customHeight="1">
      <c r="A1450" s="844" t="s">
        <v>11</v>
      </c>
      <c r="B1450" s="476"/>
      <c r="C1450" s="923" t="s">
        <v>794</v>
      </c>
      <c r="D1450" s="966" t="s">
        <v>1264</v>
      </c>
      <c r="E1450" s="964" t="s">
        <v>1265</v>
      </c>
      <c r="F1450" s="964" t="s">
        <v>1247</v>
      </c>
      <c r="G1450" s="920"/>
      <c r="H1450" s="258"/>
      <c r="I1450" s="876"/>
      <c r="J1450" s="258"/>
      <c r="K1450" s="258"/>
      <c r="L1450" s="258"/>
      <c r="M1450" s="258"/>
      <c r="N1450" s="925"/>
      <c r="O1450" s="50">
        <f t="shared" si="734"/>
        <v>0</v>
      </c>
      <c r="P1450" s="94">
        <f t="shared" si="735"/>
        <v>0</v>
      </c>
      <c r="Q1450" s="838">
        <f>R1450/65</f>
        <v>6.5384615384615383</v>
      </c>
      <c r="R1450" s="839">
        <v>425</v>
      </c>
      <c r="S1450" s="733">
        <f t="shared" ref="S1450" si="738">R1450</f>
        <v>425</v>
      </c>
      <c r="T1450" s="841" t="s">
        <v>794</v>
      </c>
      <c r="U1450" s="841"/>
      <c r="V1450" s="841"/>
      <c r="W1450" s="752">
        <f t="shared" si="736"/>
        <v>0</v>
      </c>
      <c r="X1450" s="552">
        <f t="shared" si="737"/>
        <v>0</v>
      </c>
      <c r="Y1450" s="707"/>
      <c r="Z1450" s="435"/>
      <c r="AA1450" s="427"/>
      <c r="AB1450" s="2"/>
      <c r="AC1450" s="1"/>
      <c r="AD1450" s="2"/>
      <c r="AE1450" s="2"/>
      <c r="AF1450" s="2"/>
      <c r="AG1450" s="2"/>
      <c r="AH1450" s="2"/>
      <c r="AI1450" s="2"/>
      <c r="AJ1450" s="2"/>
      <c r="AK1450" s="122"/>
      <c r="AL1450" s="2"/>
      <c r="AM1450" s="2"/>
      <c r="AN1450" s="2"/>
      <c r="AO1450" s="2"/>
      <c r="AP1450" s="2"/>
      <c r="AQ1450" s="2"/>
      <c r="AR1450" s="2"/>
      <c r="AS1450" s="2"/>
      <c r="AT1450" s="2"/>
      <c r="AU1450" s="2"/>
      <c r="AV1450" s="2"/>
      <c r="AW1450" s="2"/>
      <c r="AX1450" s="2"/>
      <c r="AY1450" s="2"/>
      <c r="AZ1450" s="2"/>
      <c r="BA1450" s="2"/>
      <c r="BB1450" s="2"/>
      <c r="BC1450" s="2"/>
      <c r="BD1450" s="2"/>
      <c r="BE1450" s="2"/>
    </row>
    <row r="1451" spans="1:57" s="3" customFormat="1" ht="63.75" customHeight="1">
      <c r="A1451" s="922" t="s">
        <v>11</v>
      </c>
      <c r="B1451" s="476"/>
      <c r="C1451" s="923" t="s">
        <v>794</v>
      </c>
      <c r="D1451" s="966" t="s">
        <v>1266</v>
      </c>
      <c r="E1451" s="964" t="s">
        <v>1267</v>
      </c>
      <c r="F1451" s="964" t="s">
        <v>43</v>
      </c>
      <c r="G1451" s="920"/>
      <c r="H1451" s="258"/>
      <c r="I1451" s="876"/>
      <c r="J1451" s="258"/>
      <c r="K1451" s="258"/>
      <c r="L1451" s="258"/>
      <c r="M1451" s="924"/>
      <c r="N1451" s="925"/>
      <c r="O1451" s="50">
        <f t="shared" si="734"/>
        <v>0</v>
      </c>
      <c r="P1451" s="94">
        <f t="shared" si="735"/>
        <v>0</v>
      </c>
      <c r="Q1451" s="938">
        <v>6.74</v>
      </c>
      <c r="R1451" s="939">
        <v>438.1</v>
      </c>
      <c r="S1451" s="940">
        <v>350.48</v>
      </c>
      <c r="T1451" s="921">
        <v>20</v>
      </c>
      <c r="U1451" s="841"/>
      <c r="V1451" s="841"/>
      <c r="W1451" s="752">
        <f t="shared" si="736"/>
        <v>0</v>
      </c>
      <c r="X1451" s="552">
        <f t="shared" si="737"/>
        <v>0</v>
      </c>
      <c r="Y1451" s="707"/>
      <c r="Z1451" s="435"/>
      <c r="AA1451" s="427"/>
      <c r="AB1451" s="2"/>
      <c r="AC1451" s="1"/>
      <c r="AD1451" s="2"/>
      <c r="AE1451" s="2"/>
      <c r="AF1451" s="2"/>
      <c r="AG1451" s="2"/>
      <c r="AH1451" s="2"/>
      <c r="AI1451" s="2"/>
      <c r="AJ1451" s="2"/>
      <c r="AK1451" s="122"/>
      <c r="AL1451" s="2"/>
      <c r="AM1451" s="2"/>
      <c r="AN1451" s="2"/>
      <c r="AO1451" s="2"/>
      <c r="AP1451" s="2"/>
      <c r="AQ1451" s="2"/>
      <c r="AR1451" s="2"/>
      <c r="AS1451" s="2"/>
      <c r="AT1451" s="2"/>
      <c r="AU1451" s="2"/>
      <c r="AV1451" s="2"/>
      <c r="AW1451" s="2"/>
      <c r="AX1451" s="2"/>
      <c r="AY1451" s="2"/>
      <c r="AZ1451" s="2"/>
      <c r="BA1451" s="2"/>
      <c r="BB1451" s="2"/>
      <c r="BC1451" s="2"/>
      <c r="BD1451" s="2"/>
      <c r="BE1451" s="2"/>
    </row>
    <row r="1452" spans="1:57" s="3" customFormat="1" ht="63.75" customHeight="1">
      <c r="A1452" s="919" t="s">
        <v>11</v>
      </c>
      <c r="B1452" s="476"/>
      <c r="C1452" s="923" t="s">
        <v>794</v>
      </c>
      <c r="D1452" s="966" t="s">
        <v>1266</v>
      </c>
      <c r="E1452" s="964" t="s">
        <v>879</v>
      </c>
      <c r="F1452" s="964" t="s">
        <v>4</v>
      </c>
      <c r="G1452" s="920"/>
      <c r="H1452" s="258"/>
      <c r="I1452" s="876"/>
      <c r="J1452" s="258"/>
      <c r="K1452" s="258"/>
      <c r="L1452" s="258"/>
      <c r="M1452" s="924"/>
      <c r="N1452" s="925"/>
      <c r="O1452" s="50">
        <f t="shared" si="734"/>
        <v>0</v>
      </c>
      <c r="P1452" s="94">
        <f t="shared" si="735"/>
        <v>0</v>
      </c>
      <c r="Q1452" s="938">
        <v>6.74</v>
      </c>
      <c r="R1452" s="939">
        <v>438.1</v>
      </c>
      <c r="S1452" s="940">
        <v>350.48</v>
      </c>
      <c r="T1452" s="921">
        <v>20</v>
      </c>
      <c r="U1452" s="841"/>
      <c r="V1452" s="841"/>
      <c r="W1452" s="752">
        <f t="shared" si="736"/>
        <v>0</v>
      </c>
      <c r="X1452" s="552">
        <f t="shared" si="737"/>
        <v>0</v>
      </c>
      <c r="Y1452" s="707"/>
      <c r="Z1452" s="435"/>
      <c r="AA1452" s="427"/>
      <c r="AB1452" s="2"/>
      <c r="AC1452" s="1"/>
      <c r="AD1452" s="2"/>
      <c r="AE1452" s="2"/>
      <c r="AF1452" s="2"/>
      <c r="AG1452" s="2"/>
      <c r="AH1452" s="2"/>
      <c r="AI1452" s="2"/>
      <c r="AJ1452" s="2"/>
      <c r="AK1452" s="122"/>
      <c r="AL1452" s="2"/>
      <c r="AM1452" s="2"/>
      <c r="AN1452" s="2"/>
      <c r="AO1452" s="2"/>
      <c r="AP1452" s="2"/>
      <c r="AQ1452" s="2"/>
      <c r="AR1452" s="2"/>
      <c r="AS1452" s="2"/>
      <c r="AT1452" s="2"/>
      <c r="AU1452" s="2"/>
      <c r="AV1452" s="2"/>
      <c r="AW1452" s="2"/>
      <c r="AX1452" s="2"/>
      <c r="AY1452" s="2"/>
      <c r="AZ1452" s="2"/>
      <c r="BA1452" s="2"/>
      <c r="BB1452" s="2"/>
      <c r="BC1452" s="2"/>
      <c r="BD1452" s="2"/>
      <c r="BE1452" s="2"/>
    </row>
    <row r="1453" spans="1:57" s="3" customFormat="1" ht="63.75" customHeight="1">
      <c r="A1453" s="922" t="s">
        <v>11</v>
      </c>
      <c r="B1453" s="476"/>
      <c r="C1453" s="923" t="s">
        <v>794</v>
      </c>
      <c r="D1453" s="966" t="s">
        <v>1266</v>
      </c>
      <c r="E1453" s="964" t="s">
        <v>879</v>
      </c>
      <c r="F1453" s="964" t="s">
        <v>47</v>
      </c>
      <c r="G1453" s="920"/>
      <c r="H1453" s="258"/>
      <c r="I1453" s="876"/>
      <c r="J1453" s="258"/>
      <c r="K1453" s="258"/>
      <c r="L1453" s="258"/>
      <c r="M1453" s="924"/>
      <c r="N1453" s="925"/>
      <c r="O1453" s="50">
        <f t="shared" si="734"/>
        <v>0</v>
      </c>
      <c r="P1453" s="94">
        <f t="shared" si="735"/>
        <v>0</v>
      </c>
      <c r="Q1453" s="938">
        <v>6.74</v>
      </c>
      <c r="R1453" s="939">
        <v>438.1</v>
      </c>
      <c r="S1453" s="940">
        <v>350.48</v>
      </c>
      <c r="T1453" s="921">
        <v>20</v>
      </c>
      <c r="U1453" s="841"/>
      <c r="V1453" s="841"/>
      <c r="W1453" s="752">
        <f t="shared" si="736"/>
        <v>0</v>
      </c>
      <c r="X1453" s="552">
        <f t="shared" si="737"/>
        <v>0</v>
      </c>
      <c r="Y1453" s="707"/>
      <c r="Z1453" s="435"/>
      <c r="AA1453" s="427"/>
      <c r="AB1453" s="2"/>
      <c r="AC1453" s="1"/>
      <c r="AD1453" s="2"/>
      <c r="AE1453" s="2"/>
      <c r="AF1453" s="2"/>
      <c r="AG1453" s="2"/>
      <c r="AH1453" s="2"/>
      <c r="AI1453" s="2"/>
      <c r="AJ1453" s="2"/>
      <c r="AK1453" s="122"/>
      <c r="AL1453" s="2"/>
      <c r="AM1453" s="2"/>
      <c r="AN1453" s="2"/>
      <c r="AO1453" s="2"/>
      <c r="AP1453" s="2"/>
      <c r="AQ1453" s="2"/>
      <c r="AR1453" s="2"/>
      <c r="AS1453" s="2"/>
      <c r="AT1453" s="2"/>
      <c r="AU1453" s="2"/>
      <c r="AV1453" s="2"/>
      <c r="AW1453" s="2"/>
      <c r="AX1453" s="2"/>
      <c r="AY1453" s="2"/>
      <c r="AZ1453" s="2"/>
      <c r="BA1453" s="2"/>
      <c r="BB1453" s="2"/>
      <c r="BC1453" s="2"/>
      <c r="BD1453" s="2"/>
      <c r="BE1453" s="2"/>
    </row>
    <row r="1454" spans="1:57" s="3" customFormat="1" ht="17.25" customHeight="1">
      <c r="A1454" s="507"/>
      <c r="B1454" s="268"/>
      <c r="C1454" s="928"/>
      <c r="D1454" s="268"/>
      <c r="E1454" s="269"/>
      <c r="F1454" s="270"/>
      <c r="G1454" s="271"/>
      <c r="H1454" s="271"/>
      <c r="I1454" s="271"/>
      <c r="J1454" s="271"/>
      <c r="K1454" s="271"/>
      <c r="L1454" s="271"/>
      <c r="M1454" s="926"/>
      <c r="N1454" s="929"/>
      <c r="O1454" s="927"/>
      <c r="P1454" s="926"/>
      <c r="Q1454" s="926"/>
      <c r="R1454" s="738"/>
      <c r="S1454" s="763"/>
      <c r="T1454" s="331"/>
      <c r="U1454" s="331"/>
      <c r="V1454" s="331"/>
      <c r="W1454" s="770" t="s">
        <v>22</v>
      </c>
      <c r="X1454" s="552">
        <v>0</v>
      </c>
      <c r="Y1454" s="422"/>
      <c r="Z1454" s="170"/>
      <c r="AA1454" s="88"/>
      <c r="AB1454" s="171"/>
      <c r="AC1454" s="88"/>
      <c r="AD1454" s="162"/>
      <c r="AE1454" s="162"/>
      <c r="AF1454" s="162"/>
      <c r="AG1454" s="162"/>
      <c r="AH1454" s="162"/>
      <c r="AI1454" s="162"/>
      <c r="AJ1454" s="162"/>
      <c r="AK1454" s="163"/>
      <c r="AL1454" s="162"/>
      <c r="AM1454" s="162"/>
      <c r="AN1454" s="162"/>
      <c r="AO1454" s="162"/>
      <c r="AP1454" s="162"/>
      <c r="AQ1454" s="162"/>
      <c r="AR1454" s="162"/>
      <c r="AS1454" s="162"/>
      <c r="AT1454" s="162"/>
      <c r="AU1454" s="162"/>
      <c r="AV1454" s="162"/>
      <c r="AW1454" s="162"/>
      <c r="AX1454" s="162"/>
      <c r="AY1454" s="162"/>
      <c r="AZ1454" s="162"/>
      <c r="BA1454" s="162"/>
      <c r="BB1454" s="162"/>
      <c r="BC1454" s="162"/>
      <c r="BD1454" s="162"/>
      <c r="BE1454" s="162"/>
    </row>
    <row r="1455" spans="1:57" s="3" customFormat="1" ht="25.5" customHeight="1">
      <c r="A1455" s="859"/>
      <c r="B1455" s="489"/>
      <c r="C1455" s="928"/>
      <c r="D1455" s="132"/>
      <c r="E1455" s="133"/>
      <c r="F1455" s="930"/>
      <c r="G1455" s="931" t="s">
        <v>1268</v>
      </c>
      <c r="H1455" s="931" t="s">
        <v>1269</v>
      </c>
      <c r="I1455" s="931"/>
      <c r="J1455" s="931"/>
      <c r="K1455" s="931"/>
      <c r="L1455" s="869"/>
      <c r="M1455" s="870"/>
      <c r="N1455" s="932"/>
      <c r="O1455" s="104"/>
      <c r="P1455" s="128">
        <f>IF(SUM(G1456:M1465)&gt;0,0.1,0)</f>
        <v>0</v>
      </c>
      <c r="Q1455" s="933"/>
      <c r="R1455" s="934"/>
      <c r="S1455" s="762"/>
      <c r="T1455" s="332"/>
      <c r="U1455" s="332"/>
      <c r="V1455" s="332"/>
      <c r="W1455" s="935"/>
      <c r="X1455" s="552">
        <v>0</v>
      </c>
      <c r="Y1455" s="422"/>
      <c r="Z1455" s="1"/>
      <c r="AA1455" s="1"/>
      <c r="AB1455" s="171"/>
      <c r="AC1455" s="1"/>
      <c r="AD1455" s="2"/>
      <c r="AE1455" s="2"/>
      <c r="AF1455" s="2"/>
      <c r="AG1455" s="2"/>
      <c r="AH1455" s="2"/>
      <c r="AI1455" s="2"/>
      <c r="AJ1455" s="2"/>
      <c r="AK1455" s="122"/>
      <c r="AL1455" s="2"/>
      <c r="AM1455" s="2"/>
      <c r="AN1455" s="2"/>
      <c r="AO1455" s="2"/>
      <c r="AP1455" s="2"/>
      <c r="AQ1455" s="2"/>
      <c r="AR1455" s="2"/>
      <c r="AS1455" s="2"/>
      <c r="AT1455" s="2"/>
      <c r="AU1455" s="2"/>
      <c r="AV1455" s="2"/>
      <c r="AW1455" s="2"/>
      <c r="AX1455" s="2"/>
      <c r="AY1455" s="2"/>
      <c r="AZ1455" s="2"/>
      <c r="BA1455" s="2"/>
      <c r="BB1455" s="2"/>
      <c r="BC1455" s="2"/>
      <c r="BD1455" s="2"/>
      <c r="BE1455" s="2"/>
    </row>
    <row r="1456" spans="1:57" s="3" customFormat="1" ht="12" customHeight="1">
      <c r="A1456" s="507"/>
      <c r="B1456" s="268"/>
      <c r="C1456" s="928"/>
      <c r="D1456" s="268"/>
      <c r="E1456" s="269"/>
      <c r="F1456" s="270"/>
      <c r="G1456" s="271"/>
      <c r="H1456" s="271"/>
      <c r="I1456" s="271"/>
      <c r="J1456" s="271"/>
      <c r="K1456" s="271"/>
      <c r="L1456" s="271"/>
      <c r="M1456" s="271"/>
      <c r="N1456" s="929"/>
      <c r="O1456" s="927"/>
      <c r="P1456" s="926"/>
      <c r="Q1456" s="926"/>
      <c r="R1456" s="738"/>
      <c r="S1456" s="763"/>
      <c r="T1456" s="331"/>
      <c r="U1456" s="331"/>
      <c r="V1456" s="331"/>
      <c r="W1456" s="770" t="s">
        <v>22</v>
      </c>
      <c r="X1456" s="552">
        <v>0</v>
      </c>
      <c r="Y1456" s="422"/>
      <c r="Z1456" s="170"/>
      <c r="AA1456" s="88"/>
      <c r="AB1456" s="171"/>
      <c r="AC1456" s="88"/>
      <c r="AD1456" s="162"/>
      <c r="AE1456" s="162"/>
      <c r="AF1456" s="162"/>
      <c r="AG1456" s="162"/>
      <c r="AH1456" s="162"/>
      <c r="AI1456" s="162"/>
      <c r="AJ1456" s="162"/>
      <c r="AK1456" s="163"/>
      <c r="AL1456" s="162"/>
      <c r="AM1456" s="162"/>
      <c r="AN1456" s="162"/>
      <c r="AO1456" s="162"/>
      <c r="AP1456" s="162"/>
      <c r="AQ1456" s="162"/>
      <c r="AR1456" s="162"/>
      <c r="AS1456" s="162"/>
      <c r="AT1456" s="162"/>
      <c r="AU1456" s="162"/>
      <c r="AV1456" s="162"/>
      <c r="AW1456" s="162"/>
      <c r="AX1456" s="162"/>
      <c r="AY1456" s="162"/>
      <c r="AZ1456" s="162"/>
      <c r="BA1456" s="162"/>
      <c r="BB1456" s="162"/>
      <c r="BC1456" s="162"/>
      <c r="BD1456" s="162"/>
      <c r="BE1456" s="162"/>
    </row>
    <row r="1457" spans="1:57" s="3" customFormat="1" ht="63.75" customHeight="1">
      <c r="A1457" s="844" t="s">
        <v>11</v>
      </c>
      <c r="B1457" s="476"/>
      <c r="C1457" s="923" t="s">
        <v>794</v>
      </c>
      <c r="D1457" s="966" t="s">
        <v>1270</v>
      </c>
      <c r="E1457" s="964" t="s">
        <v>1271</v>
      </c>
      <c r="F1457" s="964" t="s">
        <v>47</v>
      </c>
      <c r="G1457" s="876"/>
      <c r="H1457" s="258"/>
      <c r="I1457" s="258"/>
      <c r="J1457" s="258"/>
      <c r="K1457" s="258"/>
      <c r="L1457" s="258"/>
      <c r="M1457" s="258"/>
      <c r="N1457" s="925"/>
      <c r="O1457" s="50">
        <f t="shared" ref="O1457:O1464" si="739">SUBTOTAL(9,G1457:M1457)</f>
        <v>0</v>
      </c>
      <c r="P1457" s="94">
        <f t="shared" ref="P1457:P1464" si="740">O1457</f>
        <v>0</v>
      </c>
      <c r="Q1457" s="838"/>
      <c r="R1457" s="839">
        <v>365</v>
      </c>
      <c r="S1457" s="733">
        <f t="shared" ref="S1457:S1464" si="741">R1457</f>
        <v>365</v>
      </c>
      <c r="T1457" s="841" t="s">
        <v>794</v>
      </c>
      <c r="U1457" s="841"/>
      <c r="V1457" s="841"/>
      <c r="W1457" s="752">
        <f t="shared" ref="W1457:W1464" si="742">S1457*O1457</f>
        <v>0</v>
      </c>
      <c r="X1457" s="552">
        <f t="shared" ref="X1457:X1464" si="743">R1457*P1457</f>
        <v>0</v>
      </c>
      <c r="Y1457" s="707"/>
      <c r="Z1457" s="435"/>
      <c r="AA1457" s="427"/>
      <c r="AB1457" s="2"/>
      <c r="AC1457" s="1"/>
      <c r="AD1457" s="2"/>
      <c r="AE1457" s="2"/>
      <c r="AF1457" s="2"/>
      <c r="AG1457" s="2"/>
      <c r="AH1457" s="2"/>
      <c r="AI1457" s="2"/>
      <c r="AJ1457" s="2"/>
      <c r="AK1457" s="122"/>
      <c r="AL1457" s="2"/>
      <c r="AM1457" s="2"/>
      <c r="AN1457" s="2"/>
      <c r="AO1457" s="2"/>
      <c r="AP1457" s="2"/>
      <c r="AQ1457" s="2"/>
      <c r="AR1457" s="2"/>
      <c r="AS1457" s="2"/>
      <c r="AT1457" s="2"/>
      <c r="AU1457" s="2"/>
      <c r="AV1457" s="2"/>
      <c r="AW1457" s="2"/>
      <c r="AX1457" s="2"/>
      <c r="AY1457" s="2"/>
      <c r="AZ1457" s="2"/>
      <c r="BA1457" s="2"/>
      <c r="BB1457" s="2"/>
      <c r="BC1457" s="2"/>
      <c r="BD1457" s="2"/>
      <c r="BE1457" s="2"/>
    </row>
    <row r="1458" spans="1:57" s="3" customFormat="1" ht="63.75" customHeight="1">
      <c r="A1458" s="844" t="s">
        <v>11</v>
      </c>
      <c r="B1458" s="476"/>
      <c r="C1458" s="923" t="s">
        <v>794</v>
      </c>
      <c r="D1458" s="966" t="s">
        <v>1270</v>
      </c>
      <c r="E1458" s="964" t="s">
        <v>1271</v>
      </c>
      <c r="F1458" s="964" t="s">
        <v>5</v>
      </c>
      <c r="G1458" s="876"/>
      <c r="H1458" s="258"/>
      <c r="I1458" s="258"/>
      <c r="J1458" s="258"/>
      <c r="K1458" s="258"/>
      <c r="L1458" s="258"/>
      <c r="M1458" s="924"/>
      <c r="N1458" s="925"/>
      <c r="O1458" s="50">
        <f t="shared" si="739"/>
        <v>0</v>
      </c>
      <c r="P1458" s="94">
        <f t="shared" si="740"/>
        <v>0</v>
      </c>
      <c r="Q1458" s="838"/>
      <c r="R1458" s="839">
        <v>365</v>
      </c>
      <c r="S1458" s="733">
        <f t="shared" si="741"/>
        <v>365</v>
      </c>
      <c r="T1458" s="841" t="s">
        <v>794</v>
      </c>
      <c r="U1458" s="841"/>
      <c r="V1458" s="841"/>
      <c r="W1458" s="752">
        <f t="shared" si="742"/>
        <v>0</v>
      </c>
      <c r="X1458" s="552">
        <f t="shared" si="743"/>
        <v>0</v>
      </c>
      <c r="Y1458" s="707"/>
      <c r="Z1458" s="435"/>
      <c r="AA1458" s="427"/>
      <c r="AB1458" s="2"/>
      <c r="AC1458" s="1"/>
      <c r="AD1458" s="2"/>
      <c r="AE1458" s="2"/>
      <c r="AF1458" s="2"/>
      <c r="AG1458" s="2"/>
      <c r="AH1458" s="2"/>
      <c r="AI1458" s="2"/>
      <c r="AJ1458" s="2"/>
      <c r="AK1458" s="122"/>
      <c r="AL1458" s="2"/>
      <c r="AM1458" s="2"/>
      <c r="AN1458" s="2"/>
      <c r="AO1458" s="2"/>
      <c r="AP1458" s="2"/>
      <c r="AQ1458" s="2"/>
      <c r="AR1458" s="2"/>
      <c r="AS1458" s="2"/>
      <c r="AT1458" s="2"/>
      <c r="AU1458" s="2"/>
      <c r="AV1458" s="2"/>
      <c r="AW1458" s="2"/>
      <c r="AX1458" s="2"/>
      <c r="AY1458" s="2"/>
      <c r="AZ1458" s="2"/>
      <c r="BA1458" s="2"/>
      <c r="BB1458" s="2"/>
      <c r="BC1458" s="2"/>
      <c r="BD1458" s="2"/>
      <c r="BE1458" s="2"/>
    </row>
    <row r="1459" spans="1:57" s="3" customFormat="1" ht="63.75" customHeight="1">
      <c r="A1459" s="844" t="s">
        <v>11</v>
      </c>
      <c r="B1459" s="476"/>
      <c r="C1459" s="923" t="s">
        <v>794</v>
      </c>
      <c r="D1459" s="966" t="s">
        <v>1270</v>
      </c>
      <c r="E1459" s="964" t="s">
        <v>1271</v>
      </c>
      <c r="F1459" s="964" t="s">
        <v>8</v>
      </c>
      <c r="G1459" s="876"/>
      <c r="H1459" s="258"/>
      <c r="I1459" s="258"/>
      <c r="J1459" s="258"/>
      <c r="K1459" s="258"/>
      <c r="L1459" s="258"/>
      <c r="M1459" s="924"/>
      <c r="N1459" s="925"/>
      <c r="O1459" s="50">
        <f t="shared" si="739"/>
        <v>0</v>
      </c>
      <c r="P1459" s="94">
        <f t="shared" si="740"/>
        <v>0</v>
      </c>
      <c r="Q1459" s="838"/>
      <c r="R1459" s="839">
        <v>365</v>
      </c>
      <c r="S1459" s="733">
        <f t="shared" si="741"/>
        <v>365</v>
      </c>
      <c r="T1459" s="841" t="s">
        <v>794</v>
      </c>
      <c r="U1459" s="841"/>
      <c r="V1459" s="841"/>
      <c r="W1459" s="752">
        <f t="shared" si="742"/>
        <v>0</v>
      </c>
      <c r="X1459" s="552">
        <f t="shared" si="743"/>
        <v>0</v>
      </c>
      <c r="Y1459" s="707"/>
      <c r="Z1459" s="435"/>
      <c r="AA1459" s="427"/>
      <c r="AB1459" s="2"/>
      <c r="AC1459" s="1"/>
      <c r="AD1459" s="2"/>
      <c r="AE1459" s="2"/>
      <c r="AF1459" s="2"/>
      <c r="AG1459" s="2"/>
      <c r="AH1459" s="2"/>
      <c r="AI1459" s="2"/>
      <c r="AJ1459" s="2"/>
      <c r="AK1459" s="122"/>
      <c r="AL1459" s="2"/>
      <c r="AM1459" s="2"/>
      <c r="AN1459" s="2"/>
      <c r="AO1459" s="2"/>
      <c r="AP1459" s="2"/>
      <c r="AQ1459" s="2"/>
      <c r="AR1459" s="2"/>
      <c r="AS1459" s="2"/>
      <c r="AT1459" s="2"/>
      <c r="AU1459" s="2"/>
      <c r="AV1459" s="2"/>
      <c r="AW1459" s="2"/>
      <c r="AX1459" s="2"/>
      <c r="AY1459" s="2"/>
      <c r="AZ1459" s="2"/>
      <c r="BA1459" s="2"/>
      <c r="BB1459" s="2"/>
      <c r="BC1459" s="2"/>
      <c r="BD1459" s="2"/>
      <c r="BE1459" s="2"/>
    </row>
    <row r="1460" spans="1:57" s="3" customFormat="1" ht="63.75" customHeight="1">
      <c r="A1460" s="844" t="s">
        <v>11</v>
      </c>
      <c r="B1460" s="476"/>
      <c r="C1460" s="923" t="s">
        <v>794</v>
      </c>
      <c r="D1460" s="966" t="s">
        <v>1270</v>
      </c>
      <c r="E1460" s="964" t="s">
        <v>1271</v>
      </c>
      <c r="F1460" s="964" t="s">
        <v>6</v>
      </c>
      <c r="G1460" s="876"/>
      <c r="H1460" s="258"/>
      <c r="I1460" s="258"/>
      <c r="J1460" s="258"/>
      <c r="K1460" s="258"/>
      <c r="L1460" s="258"/>
      <c r="M1460" s="924"/>
      <c r="N1460" s="925"/>
      <c r="O1460" s="50">
        <f t="shared" si="739"/>
        <v>0</v>
      </c>
      <c r="P1460" s="94">
        <f t="shared" si="740"/>
        <v>0</v>
      </c>
      <c r="Q1460" s="838"/>
      <c r="R1460" s="839">
        <v>365</v>
      </c>
      <c r="S1460" s="733">
        <f t="shared" si="741"/>
        <v>365</v>
      </c>
      <c r="T1460" s="841" t="s">
        <v>794</v>
      </c>
      <c r="U1460" s="841"/>
      <c r="V1460" s="841"/>
      <c r="W1460" s="752">
        <f t="shared" si="742"/>
        <v>0</v>
      </c>
      <c r="X1460" s="552">
        <f t="shared" si="743"/>
        <v>0</v>
      </c>
      <c r="Y1460" s="707"/>
      <c r="Z1460" s="435"/>
      <c r="AA1460" s="427"/>
      <c r="AB1460" s="2"/>
      <c r="AC1460" s="1"/>
      <c r="AD1460" s="2"/>
      <c r="AE1460" s="2"/>
      <c r="AF1460" s="2"/>
      <c r="AG1460" s="2"/>
      <c r="AH1460" s="2"/>
      <c r="AI1460" s="2"/>
      <c r="AJ1460" s="2"/>
      <c r="AK1460" s="122"/>
      <c r="AL1460" s="2"/>
      <c r="AM1460" s="2"/>
      <c r="AN1460" s="2"/>
      <c r="AO1460" s="2"/>
      <c r="AP1460" s="2"/>
      <c r="AQ1460" s="2"/>
      <c r="AR1460" s="2"/>
      <c r="AS1460" s="2"/>
      <c r="AT1460" s="2"/>
      <c r="AU1460" s="2"/>
      <c r="AV1460" s="2"/>
      <c r="AW1460" s="2"/>
      <c r="AX1460" s="2"/>
      <c r="AY1460" s="2"/>
      <c r="AZ1460" s="2"/>
      <c r="BA1460" s="2"/>
      <c r="BB1460" s="2"/>
      <c r="BC1460" s="2"/>
      <c r="BD1460" s="2"/>
      <c r="BE1460" s="2"/>
    </row>
    <row r="1461" spans="1:57" s="3" customFormat="1" ht="63.75" customHeight="1">
      <c r="A1461" s="844" t="s">
        <v>11</v>
      </c>
      <c r="B1461" s="476"/>
      <c r="C1461" s="923" t="s">
        <v>794</v>
      </c>
      <c r="D1461" s="966" t="s">
        <v>1272</v>
      </c>
      <c r="E1461" s="964" t="s">
        <v>1273</v>
      </c>
      <c r="F1461" s="964" t="s">
        <v>3</v>
      </c>
      <c r="G1461" s="920"/>
      <c r="H1461" s="876"/>
      <c r="I1461" s="258"/>
      <c r="J1461" s="258"/>
      <c r="K1461" s="258"/>
      <c r="L1461" s="258"/>
      <c r="M1461" s="924"/>
      <c r="N1461" s="925"/>
      <c r="O1461" s="50">
        <f t="shared" si="739"/>
        <v>0</v>
      </c>
      <c r="P1461" s="94">
        <f t="shared" si="740"/>
        <v>0</v>
      </c>
      <c r="Q1461" s="838"/>
      <c r="R1461" s="839">
        <v>335</v>
      </c>
      <c r="S1461" s="733">
        <f t="shared" si="741"/>
        <v>335</v>
      </c>
      <c r="T1461" s="841" t="s">
        <v>794</v>
      </c>
      <c r="U1461" s="841"/>
      <c r="V1461" s="841"/>
      <c r="W1461" s="752">
        <f t="shared" si="742"/>
        <v>0</v>
      </c>
      <c r="X1461" s="552">
        <f t="shared" si="743"/>
        <v>0</v>
      </c>
      <c r="Y1461" s="707"/>
      <c r="Z1461" s="435"/>
      <c r="AA1461" s="427"/>
      <c r="AB1461" s="2"/>
      <c r="AC1461" s="1"/>
      <c r="AD1461" s="2"/>
      <c r="AE1461" s="2"/>
      <c r="AF1461" s="2"/>
      <c r="AG1461" s="2"/>
      <c r="AH1461" s="2"/>
      <c r="AI1461" s="2"/>
      <c r="AJ1461" s="2"/>
      <c r="AK1461" s="122"/>
      <c r="AL1461" s="2"/>
      <c r="AM1461" s="2"/>
      <c r="AN1461" s="2"/>
      <c r="AO1461" s="2"/>
      <c r="AP1461" s="2"/>
      <c r="AQ1461" s="2"/>
      <c r="AR1461" s="2"/>
      <c r="AS1461" s="2"/>
      <c r="AT1461" s="2"/>
      <c r="AU1461" s="2"/>
      <c r="AV1461" s="2"/>
      <c r="AW1461" s="2"/>
      <c r="AX1461" s="2"/>
      <c r="AY1461" s="2"/>
      <c r="AZ1461" s="2"/>
      <c r="BA1461" s="2"/>
      <c r="BB1461" s="2"/>
      <c r="BC1461" s="2"/>
      <c r="BD1461" s="2"/>
      <c r="BE1461" s="2"/>
    </row>
    <row r="1462" spans="1:57" s="3" customFormat="1" ht="63.75" customHeight="1">
      <c r="A1462" s="844" t="s">
        <v>11</v>
      </c>
      <c r="B1462" s="476"/>
      <c r="C1462" s="923" t="s">
        <v>794</v>
      </c>
      <c r="D1462" s="966" t="s">
        <v>1272</v>
      </c>
      <c r="E1462" s="964" t="s">
        <v>1273</v>
      </c>
      <c r="F1462" s="964" t="s">
        <v>10</v>
      </c>
      <c r="G1462" s="920"/>
      <c r="H1462" s="876"/>
      <c r="I1462" s="258"/>
      <c r="J1462" s="258"/>
      <c r="K1462" s="258"/>
      <c r="L1462" s="258"/>
      <c r="M1462" s="924"/>
      <c r="N1462" s="925"/>
      <c r="O1462" s="50">
        <f t="shared" si="739"/>
        <v>0</v>
      </c>
      <c r="P1462" s="94">
        <f t="shared" si="740"/>
        <v>0</v>
      </c>
      <c r="Q1462" s="838"/>
      <c r="R1462" s="839">
        <v>335</v>
      </c>
      <c r="S1462" s="733">
        <f t="shared" si="741"/>
        <v>335</v>
      </c>
      <c r="T1462" s="841" t="s">
        <v>794</v>
      </c>
      <c r="U1462" s="841"/>
      <c r="V1462" s="841"/>
      <c r="W1462" s="752">
        <f t="shared" si="742"/>
        <v>0</v>
      </c>
      <c r="X1462" s="552">
        <f t="shared" si="743"/>
        <v>0</v>
      </c>
      <c r="Y1462" s="707"/>
      <c r="Z1462" s="435"/>
      <c r="AA1462" s="427"/>
      <c r="AB1462" s="2"/>
      <c r="AC1462" s="1"/>
      <c r="AD1462" s="2"/>
      <c r="AE1462" s="2"/>
      <c r="AF1462" s="2"/>
      <c r="AG1462" s="2"/>
      <c r="AH1462" s="2"/>
      <c r="AI1462" s="2"/>
      <c r="AJ1462" s="2"/>
      <c r="AK1462" s="122"/>
      <c r="AL1462" s="2"/>
      <c r="AM1462" s="2"/>
      <c r="AN1462" s="2"/>
      <c r="AO1462" s="2"/>
      <c r="AP1462" s="2"/>
      <c r="AQ1462" s="2"/>
      <c r="AR1462" s="2"/>
      <c r="AS1462" s="2"/>
      <c r="AT1462" s="2"/>
      <c r="AU1462" s="2"/>
      <c r="AV1462" s="2"/>
      <c r="AW1462" s="2"/>
      <c r="AX1462" s="2"/>
      <c r="AY1462" s="2"/>
      <c r="AZ1462" s="2"/>
      <c r="BA1462" s="2"/>
      <c r="BB1462" s="2"/>
      <c r="BC1462" s="2"/>
      <c r="BD1462" s="2"/>
      <c r="BE1462" s="2"/>
    </row>
    <row r="1463" spans="1:57" s="3" customFormat="1" ht="63.75" customHeight="1">
      <c r="A1463" s="844" t="s">
        <v>11</v>
      </c>
      <c r="B1463" s="476"/>
      <c r="C1463" s="923" t="s">
        <v>794</v>
      </c>
      <c r="D1463" s="966" t="s">
        <v>1272</v>
      </c>
      <c r="E1463" s="964" t="s">
        <v>1273</v>
      </c>
      <c r="F1463" s="964" t="s">
        <v>5</v>
      </c>
      <c r="G1463" s="920"/>
      <c r="H1463" s="876"/>
      <c r="I1463" s="258"/>
      <c r="J1463" s="258"/>
      <c r="K1463" s="258"/>
      <c r="L1463" s="258"/>
      <c r="M1463" s="924"/>
      <c r="N1463" s="925"/>
      <c r="O1463" s="50">
        <f t="shared" si="739"/>
        <v>0</v>
      </c>
      <c r="P1463" s="94">
        <f t="shared" si="740"/>
        <v>0</v>
      </c>
      <c r="Q1463" s="838"/>
      <c r="R1463" s="839">
        <v>335</v>
      </c>
      <c r="S1463" s="733">
        <f t="shared" si="741"/>
        <v>335</v>
      </c>
      <c r="T1463" s="841" t="s">
        <v>794</v>
      </c>
      <c r="U1463" s="841"/>
      <c r="V1463" s="841"/>
      <c r="W1463" s="752">
        <f t="shared" si="742"/>
        <v>0</v>
      </c>
      <c r="X1463" s="552">
        <f t="shared" si="743"/>
        <v>0</v>
      </c>
      <c r="Y1463" s="707"/>
      <c r="Z1463" s="435"/>
      <c r="AA1463" s="427"/>
      <c r="AB1463" s="2"/>
      <c r="AC1463" s="1"/>
      <c r="AD1463" s="2"/>
      <c r="AE1463" s="2"/>
      <c r="AF1463" s="2"/>
      <c r="AG1463" s="2"/>
      <c r="AH1463" s="2"/>
      <c r="AI1463" s="2"/>
      <c r="AJ1463" s="2"/>
      <c r="AK1463" s="122"/>
      <c r="AL1463" s="2"/>
      <c r="AM1463" s="2"/>
      <c r="AN1463" s="2"/>
      <c r="AO1463" s="2"/>
      <c r="AP1463" s="2"/>
      <c r="AQ1463" s="2"/>
      <c r="AR1463" s="2"/>
      <c r="AS1463" s="2"/>
      <c r="AT1463" s="2"/>
      <c r="AU1463" s="2"/>
      <c r="AV1463" s="2"/>
      <c r="AW1463" s="2"/>
      <c r="AX1463" s="2"/>
      <c r="AY1463" s="2"/>
      <c r="AZ1463" s="2"/>
      <c r="BA1463" s="2"/>
      <c r="BB1463" s="2"/>
      <c r="BC1463" s="2"/>
      <c r="BD1463" s="2"/>
      <c r="BE1463" s="2"/>
    </row>
    <row r="1464" spans="1:57" s="3" customFormat="1" ht="63.75" customHeight="1">
      <c r="A1464" s="844" t="s">
        <v>11</v>
      </c>
      <c r="B1464" s="476"/>
      <c r="C1464" s="923" t="s">
        <v>794</v>
      </c>
      <c r="D1464" s="966" t="s">
        <v>1272</v>
      </c>
      <c r="E1464" s="964" t="s">
        <v>1273</v>
      </c>
      <c r="F1464" s="964" t="s">
        <v>8</v>
      </c>
      <c r="G1464" s="920"/>
      <c r="H1464" s="876"/>
      <c r="I1464" s="258"/>
      <c r="J1464" s="258"/>
      <c r="K1464" s="258"/>
      <c r="L1464" s="258"/>
      <c r="M1464" s="871"/>
      <c r="N1464" s="925"/>
      <c r="O1464" s="50">
        <f t="shared" si="739"/>
        <v>0</v>
      </c>
      <c r="P1464" s="94">
        <f t="shared" si="740"/>
        <v>0</v>
      </c>
      <c r="Q1464" s="838"/>
      <c r="R1464" s="839">
        <v>335</v>
      </c>
      <c r="S1464" s="733">
        <f t="shared" si="741"/>
        <v>335</v>
      </c>
      <c r="T1464" s="841" t="s">
        <v>794</v>
      </c>
      <c r="U1464" s="841"/>
      <c r="V1464" s="841"/>
      <c r="W1464" s="752">
        <f t="shared" si="742"/>
        <v>0</v>
      </c>
      <c r="X1464" s="552">
        <f t="shared" si="743"/>
        <v>0</v>
      </c>
      <c r="Y1464" s="707"/>
      <c r="Z1464" s="435"/>
      <c r="AA1464" s="427"/>
      <c r="AB1464" s="2"/>
      <c r="AC1464" s="1"/>
      <c r="AD1464" s="2"/>
      <c r="AE1464" s="2"/>
      <c r="AF1464" s="2"/>
      <c r="AG1464" s="2"/>
      <c r="AH1464" s="2"/>
      <c r="AI1464" s="2"/>
      <c r="AJ1464" s="2"/>
      <c r="AK1464" s="122"/>
      <c r="AL1464" s="2"/>
      <c r="AM1464" s="2"/>
      <c r="AN1464" s="2"/>
      <c r="AO1464" s="2"/>
      <c r="AP1464" s="2"/>
      <c r="AQ1464" s="2"/>
      <c r="AR1464" s="2"/>
      <c r="AS1464" s="2"/>
      <c r="AT1464" s="2"/>
      <c r="AU1464" s="2"/>
      <c r="AV1464" s="2"/>
      <c r="AW1464" s="2"/>
      <c r="AX1464" s="2"/>
      <c r="AY1464" s="2"/>
      <c r="AZ1464" s="2"/>
      <c r="BA1464" s="2"/>
      <c r="BB1464" s="2"/>
      <c r="BC1464" s="2"/>
      <c r="BD1464" s="2"/>
      <c r="BE1464" s="2"/>
    </row>
    <row r="1465" spans="1:57" s="3" customFormat="1" ht="13.5" customHeight="1">
      <c r="A1465" s="507"/>
      <c r="B1465" s="268"/>
      <c r="C1465" s="928"/>
      <c r="D1465" s="268"/>
      <c r="E1465" s="269"/>
      <c r="F1465" s="270"/>
      <c r="G1465" s="271"/>
      <c r="H1465" s="271"/>
      <c r="I1465" s="271"/>
      <c r="J1465" s="271"/>
      <c r="K1465" s="271"/>
      <c r="L1465" s="271"/>
      <c r="M1465" s="926"/>
      <c r="N1465" s="929"/>
      <c r="O1465" s="927"/>
      <c r="P1465" s="926"/>
      <c r="Q1465" s="926"/>
      <c r="R1465" s="738"/>
      <c r="S1465" s="763"/>
      <c r="T1465" s="331"/>
      <c r="U1465" s="331"/>
      <c r="V1465" s="331"/>
      <c r="W1465" s="770" t="s">
        <v>22</v>
      </c>
      <c r="X1465" s="552">
        <v>0</v>
      </c>
      <c r="Y1465" s="422"/>
      <c r="Z1465" s="170"/>
      <c r="AA1465" s="88"/>
      <c r="AB1465" s="171"/>
      <c r="AC1465" s="88"/>
      <c r="AD1465" s="162"/>
      <c r="AE1465" s="162"/>
      <c r="AF1465" s="162"/>
      <c r="AG1465" s="162"/>
      <c r="AH1465" s="162"/>
      <c r="AI1465" s="162"/>
      <c r="AJ1465" s="162"/>
      <c r="AK1465" s="163"/>
      <c r="AL1465" s="162"/>
      <c r="AM1465" s="162"/>
      <c r="AN1465" s="162"/>
      <c r="AO1465" s="162"/>
      <c r="AP1465" s="162"/>
      <c r="AQ1465" s="162"/>
      <c r="AR1465" s="162"/>
      <c r="AS1465" s="162"/>
      <c r="AT1465" s="162"/>
      <c r="AU1465" s="162"/>
      <c r="AV1465" s="162"/>
      <c r="AW1465" s="162"/>
      <c r="AX1465" s="162"/>
      <c r="AY1465" s="162"/>
      <c r="AZ1465" s="162"/>
      <c r="BA1465" s="162"/>
      <c r="BB1465" s="162"/>
      <c r="BC1465" s="162"/>
      <c r="BD1465" s="162"/>
      <c r="BE1465" s="162"/>
    </row>
    <row r="1466" spans="1:57" s="3" customFormat="1" ht="32.25" customHeight="1">
      <c r="A1466" s="859"/>
      <c r="B1466" s="489"/>
      <c r="C1466" s="928"/>
      <c r="D1466" s="132"/>
      <c r="E1466" s="133"/>
      <c r="F1466" s="930"/>
      <c r="G1466" s="931" t="s">
        <v>1274</v>
      </c>
      <c r="H1466" s="931" t="s">
        <v>1275</v>
      </c>
      <c r="I1466" s="931" t="s">
        <v>13</v>
      </c>
      <c r="J1466" s="931" t="s">
        <v>14</v>
      </c>
      <c r="K1466" s="931"/>
      <c r="L1466" s="869"/>
      <c r="M1466" s="870"/>
      <c r="N1466" s="932"/>
      <c r="O1466" s="104"/>
      <c r="P1466" s="128">
        <f>IF(SUM(G1467:M1473)&gt;0,0.1,0)</f>
        <v>0</v>
      </c>
      <c r="Q1466" s="933"/>
      <c r="R1466" s="934"/>
      <c r="S1466" s="762"/>
      <c r="T1466" s="332"/>
      <c r="U1466" s="332"/>
      <c r="V1466" s="332"/>
      <c r="W1466" s="935"/>
      <c r="X1466" s="552">
        <v>0</v>
      </c>
      <c r="Y1466" s="422"/>
      <c r="Z1466" s="1"/>
      <c r="AA1466" s="1"/>
      <c r="AB1466" s="171"/>
      <c r="AC1466" s="1"/>
      <c r="AD1466" s="2"/>
      <c r="AE1466" s="2"/>
      <c r="AF1466" s="2"/>
      <c r="AG1466" s="2"/>
      <c r="AH1466" s="2"/>
      <c r="AI1466" s="2"/>
      <c r="AJ1466" s="2"/>
      <c r="AK1466" s="122"/>
      <c r="AL1466" s="2"/>
      <c r="AM1466" s="2"/>
      <c r="AN1466" s="2"/>
      <c r="AO1466" s="2"/>
      <c r="AP1466" s="2"/>
      <c r="AQ1466" s="2"/>
      <c r="AR1466" s="2"/>
      <c r="AS1466" s="2"/>
      <c r="AT1466" s="2"/>
      <c r="AU1466" s="2"/>
      <c r="AV1466" s="2"/>
      <c r="AW1466" s="2"/>
      <c r="AX1466" s="2"/>
      <c r="AY1466" s="2"/>
      <c r="AZ1466" s="2"/>
      <c r="BA1466" s="2"/>
      <c r="BB1466" s="2"/>
      <c r="BC1466" s="2"/>
      <c r="BD1466" s="2"/>
      <c r="BE1466" s="2"/>
    </row>
    <row r="1467" spans="1:57" s="3" customFormat="1" ht="11.25" customHeight="1">
      <c r="A1467" s="507"/>
      <c r="B1467" s="268"/>
      <c r="C1467" s="928"/>
      <c r="D1467" s="268"/>
      <c r="E1467" s="269"/>
      <c r="F1467" s="270"/>
      <c r="G1467" s="271"/>
      <c r="H1467" s="271"/>
      <c r="I1467" s="271"/>
      <c r="J1467" s="271"/>
      <c r="K1467" s="271"/>
      <c r="L1467" s="271"/>
      <c r="M1467" s="926"/>
      <c r="N1467" s="929"/>
      <c r="O1467" s="927"/>
      <c r="P1467" s="926"/>
      <c r="Q1467" s="926"/>
      <c r="R1467" s="738"/>
      <c r="S1467" s="763"/>
      <c r="T1467" s="331"/>
      <c r="U1467" s="331"/>
      <c r="V1467" s="331"/>
      <c r="W1467" s="770" t="s">
        <v>22</v>
      </c>
      <c r="X1467" s="552">
        <v>0</v>
      </c>
      <c r="Y1467" s="422"/>
      <c r="Z1467" s="170"/>
      <c r="AA1467" s="88"/>
      <c r="AB1467" s="171"/>
      <c r="AC1467" s="88"/>
      <c r="AD1467" s="162"/>
      <c r="AE1467" s="162"/>
      <c r="AF1467" s="162"/>
      <c r="AG1467" s="162"/>
      <c r="AH1467" s="162"/>
      <c r="AI1467" s="162"/>
      <c r="AJ1467" s="162"/>
      <c r="AK1467" s="163"/>
      <c r="AL1467" s="162"/>
      <c r="AM1467" s="162"/>
      <c r="AN1467" s="162"/>
      <c r="AO1467" s="162"/>
      <c r="AP1467" s="162"/>
      <c r="AQ1467" s="162"/>
      <c r="AR1467" s="162"/>
      <c r="AS1467" s="162"/>
      <c r="AT1467" s="162"/>
      <c r="AU1467" s="162"/>
      <c r="AV1467" s="162"/>
      <c r="AW1467" s="162"/>
      <c r="AX1467" s="162"/>
      <c r="AY1467" s="162"/>
      <c r="AZ1467" s="162"/>
      <c r="BA1467" s="162"/>
      <c r="BB1467" s="162"/>
      <c r="BC1467" s="162"/>
      <c r="BD1467" s="162"/>
      <c r="BE1467" s="162"/>
    </row>
    <row r="1468" spans="1:57" s="3" customFormat="1" ht="63.75" customHeight="1">
      <c r="A1468" s="844" t="s">
        <v>11</v>
      </c>
      <c r="B1468" s="476"/>
      <c r="C1468" s="923" t="s">
        <v>794</v>
      </c>
      <c r="D1468" s="966" t="s">
        <v>1276</v>
      </c>
      <c r="E1468" s="964" t="s">
        <v>1277</v>
      </c>
      <c r="F1468" s="964" t="s">
        <v>796</v>
      </c>
      <c r="G1468" s="920"/>
      <c r="H1468" s="258"/>
      <c r="I1468" s="258"/>
      <c r="J1468" s="876"/>
      <c r="K1468" s="258"/>
      <c r="L1468" s="258"/>
      <c r="M1468" s="924"/>
      <c r="N1468" s="925"/>
      <c r="O1468" s="50">
        <f t="shared" ref="O1468:O1472" si="744">SUBTOTAL(9,G1468:M1468)</f>
        <v>0</v>
      </c>
      <c r="P1468" s="94">
        <f t="shared" ref="P1468:P1472" si="745">O1468</f>
        <v>0</v>
      </c>
      <c r="Q1468" s="838"/>
      <c r="R1468" s="839">
        <v>435</v>
      </c>
      <c r="S1468" s="733">
        <f t="shared" ref="S1468:S1472" si="746">R1468</f>
        <v>435</v>
      </c>
      <c r="T1468" s="841" t="s">
        <v>794</v>
      </c>
      <c r="U1468" s="841"/>
      <c r="V1468" s="841"/>
      <c r="W1468" s="752">
        <f t="shared" ref="W1468:W1472" si="747">S1468*O1468</f>
        <v>0</v>
      </c>
      <c r="X1468" s="552">
        <f t="shared" ref="X1468:X1472" si="748">R1468*P1468</f>
        <v>0</v>
      </c>
      <c r="Y1468" s="707"/>
      <c r="Z1468" s="435"/>
      <c r="AA1468" s="427"/>
      <c r="AB1468" s="2"/>
      <c r="AC1468" s="1"/>
      <c r="AD1468" s="2"/>
      <c r="AE1468" s="2"/>
      <c r="AF1468" s="2"/>
      <c r="AG1468" s="2"/>
      <c r="AH1468" s="2"/>
      <c r="AI1468" s="2"/>
      <c r="AJ1468" s="2"/>
      <c r="AK1468" s="122"/>
      <c r="AL1468" s="2"/>
      <c r="AM1468" s="2"/>
      <c r="AN1468" s="2"/>
      <c r="AO1468" s="2"/>
      <c r="AP1468" s="2"/>
      <c r="AQ1468" s="2"/>
      <c r="AR1468" s="2"/>
      <c r="AS1468" s="2"/>
      <c r="AT1468" s="2"/>
      <c r="AU1468" s="2"/>
      <c r="AV1468" s="2"/>
      <c r="AW1468" s="2"/>
      <c r="AX1468" s="2"/>
      <c r="AY1468" s="2"/>
      <c r="AZ1468" s="2"/>
      <c r="BA1468" s="2"/>
      <c r="BB1468" s="2"/>
      <c r="BC1468" s="2"/>
      <c r="BD1468" s="2"/>
      <c r="BE1468" s="2"/>
    </row>
    <row r="1469" spans="1:57" s="3" customFormat="1" ht="63.75" customHeight="1">
      <c r="A1469" s="844" t="s">
        <v>11</v>
      </c>
      <c r="B1469" s="476"/>
      <c r="C1469" s="923" t="s">
        <v>794</v>
      </c>
      <c r="D1469" s="966" t="s">
        <v>1276</v>
      </c>
      <c r="E1469" s="964" t="s">
        <v>1277</v>
      </c>
      <c r="F1469" s="964" t="s">
        <v>6</v>
      </c>
      <c r="G1469" s="920"/>
      <c r="H1469" s="258"/>
      <c r="I1469" s="258"/>
      <c r="J1469" s="876"/>
      <c r="K1469" s="258"/>
      <c r="L1469" s="258"/>
      <c r="M1469" s="924"/>
      <c r="N1469" s="925"/>
      <c r="O1469" s="50">
        <f t="shared" si="744"/>
        <v>0</v>
      </c>
      <c r="P1469" s="94">
        <f t="shared" si="745"/>
        <v>0</v>
      </c>
      <c r="Q1469" s="838"/>
      <c r="R1469" s="839">
        <v>435</v>
      </c>
      <c r="S1469" s="733">
        <f t="shared" si="746"/>
        <v>435</v>
      </c>
      <c r="T1469" s="841" t="s">
        <v>794</v>
      </c>
      <c r="U1469" s="841"/>
      <c r="V1469" s="841"/>
      <c r="W1469" s="752">
        <f t="shared" si="747"/>
        <v>0</v>
      </c>
      <c r="X1469" s="552">
        <f t="shared" si="748"/>
        <v>0</v>
      </c>
      <c r="Y1469" s="707"/>
      <c r="Z1469" s="435"/>
      <c r="AA1469" s="427"/>
      <c r="AB1469" s="2"/>
      <c r="AC1469" s="1"/>
      <c r="AD1469" s="2"/>
      <c r="AE1469" s="2"/>
      <c r="AF1469" s="2"/>
      <c r="AG1469" s="2"/>
      <c r="AH1469" s="2"/>
      <c r="AI1469" s="2"/>
      <c r="AJ1469" s="2"/>
      <c r="AK1469" s="122"/>
      <c r="AL1469" s="2"/>
      <c r="AM1469" s="2"/>
      <c r="AN1469" s="2"/>
      <c r="AO1469" s="2"/>
      <c r="AP1469" s="2"/>
      <c r="AQ1469" s="2"/>
      <c r="AR1469" s="2"/>
      <c r="AS1469" s="2"/>
      <c r="AT1469" s="2"/>
      <c r="AU1469" s="2"/>
      <c r="AV1469" s="2"/>
      <c r="AW1469" s="2"/>
      <c r="AX1469" s="2"/>
      <c r="AY1469" s="2"/>
      <c r="AZ1469" s="2"/>
      <c r="BA1469" s="2"/>
      <c r="BB1469" s="2"/>
      <c r="BC1469" s="2"/>
      <c r="BD1469" s="2"/>
      <c r="BE1469" s="2"/>
    </row>
    <row r="1470" spans="1:57" s="3" customFormat="1" ht="63.75" customHeight="1">
      <c r="A1470" s="844"/>
      <c r="B1470" s="476"/>
      <c r="C1470" s="923" t="s">
        <v>794</v>
      </c>
      <c r="D1470" s="966" t="s">
        <v>1276</v>
      </c>
      <c r="E1470" s="964" t="s">
        <v>1277</v>
      </c>
      <c r="F1470" s="964" t="s">
        <v>47</v>
      </c>
      <c r="G1470" s="876"/>
      <c r="H1470" s="258"/>
      <c r="I1470" s="258"/>
      <c r="J1470" s="258"/>
      <c r="K1470" s="258"/>
      <c r="L1470" s="258"/>
      <c r="M1470" s="924"/>
      <c r="N1470" s="925"/>
      <c r="O1470" s="50">
        <f t="shared" si="744"/>
        <v>0</v>
      </c>
      <c r="P1470" s="94">
        <f t="shared" si="745"/>
        <v>0</v>
      </c>
      <c r="Q1470" s="838"/>
      <c r="R1470" s="839">
        <v>435</v>
      </c>
      <c r="S1470" s="733">
        <f t="shared" si="746"/>
        <v>435</v>
      </c>
      <c r="T1470" s="841" t="s">
        <v>794</v>
      </c>
      <c r="U1470" s="841"/>
      <c r="V1470" s="841"/>
      <c r="W1470" s="752">
        <f t="shared" si="747"/>
        <v>0</v>
      </c>
      <c r="X1470" s="552">
        <f t="shared" si="748"/>
        <v>0</v>
      </c>
      <c r="Y1470" s="707"/>
      <c r="Z1470" s="435"/>
      <c r="AA1470" s="427"/>
      <c r="AB1470" s="2"/>
      <c r="AC1470" s="1"/>
      <c r="AD1470" s="2"/>
      <c r="AE1470" s="2"/>
      <c r="AF1470" s="2"/>
      <c r="AG1470" s="2"/>
      <c r="AH1470" s="2"/>
      <c r="AI1470" s="2"/>
      <c r="AJ1470" s="2"/>
      <c r="AK1470" s="122"/>
      <c r="AL1470" s="2"/>
      <c r="AM1470" s="2"/>
      <c r="AN1470" s="2"/>
      <c r="AO1470" s="2"/>
      <c r="AP1470" s="2"/>
      <c r="AQ1470" s="2"/>
      <c r="AR1470" s="2"/>
      <c r="AS1470" s="2"/>
      <c r="AT1470" s="2"/>
      <c r="AU1470" s="2"/>
      <c r="AV1470" s="2"/>
      <c r="AW1470" s="2"/>
      <c r="AX1470" s="2"/>
      <c r="AY1470" s="2"/>
      <c r="AZ1470" s="2"/>
      <c r="BA1470" s="2"/>
      <c r="BB1470" s="2"/>
      <c r="BC1470" s="2"/>
      <c r="BD1470" s="2"/>
      <c r="BE1470" s="2"/>
    </row>
    <row r="1471" spans="1:57" s="3" customFormat="1" ht="63.75" customHeight="1">
      <c r="A1471" s="844" t="s">
        <v>11</v>
      </c>
      <c r="B1471" s="476"/>
      <c r="C1471" s="923" t="s">
        <v>794</v>
      </c>
      <c r="D1471" s="966" t="s">
        <v>1276</v>
      </c>
      <c r="E1471" s="964" t="s">
        <v>1277</v>
      </c>
      <c r="F1471" s="964" t="s">
        <v>5</v>
      </c>
      <c r="G1471" s="920"/>
      <c r="H1471" s="258"/>
      <c r="I1471" s="258"/>
      <c r="J1471" s="876"/>
      <c r="K1471" s="258"/>
      <c r="L1471" s="258"/>
      <c r="M1471" s="924"/>
      <c r="N1471" s="925"/>
      <c r="O1471" s="50">
        <f t="shared" si="744"/>
        <v>0</v>
      </c>
      <c r="P1471" s="94">
        <f t="shared" si="745"/>
        <v>0</v>
      </c>
      <c r="Q1471" s="838"/>
      <c r="R1471" s="839">
        <v>435</v>
      </c>
      <c r="S1471" s="733">
        <f t="shared" si="746"/>
        <v>435</v>
      </c>
      <c r="T1471" s="841" t="s">
        <v>794</v>
      </c>
      <c r="U1471" s="841"/>
      <c r="V1471" s="841"/>
      <c r="W1471" s="752">
        <f t="shared" si="747"/>
        <v>0</v>
      </c>
      <c r="X1471" s="552">
        <f t="shared" si="748"/>
        <v>0</v>
      </c>
      <c r="Y1471" s="707"/>
      <c r="Z1471" s="435"/>
      <c r="AA1471" s="427"/>
      <c r="AB1471" s="2"/>
      <c r="AC1471" s="1"/>
      <c r="AD1471" s="2"/>
      <c r="AE1471" s="2"/>
      <c r="AF1471" s="2"/>
      <c r="AG1471" s="2"/>
      <c r="AH1471" s="2"/>
      <c r="AI1471" s="2"/>
      <c r="AJ1471" s="2"/>
      <c r="AK1471" s="122"/>
      <c r="AL1471" s="2"/>
      <c r="AM1471" s="2"/>
      <c r="AN1471" s="2"/>
      <c r="AO1471" s="2"/>
      <c r="AP1471" s="2"/>
      <c r="AQ1471" s="2"/>
      <c r="AR1471" s="2"/>
      <c r="AS1471" s="2"/>
      <c r="AT1471" s="2"/>
      <c r="AU1471" s="2"/>
      <c r="AV1471" s="2"/>
      <c r="AW1471" s="2"/>
      <c r="AX1471" s="2"/>
      <c r="AY1471" s="2"/>
      <c r="AZ1471" s="2"/>
      <c r="BA1471" s="2"/>
      <c r="BB1471" s="2"/>
      <c r="BC1471" s="2"/>
      <c r="BD1471" s="2"/>
      <c r="BE1471" s="2"/>
    </row>
    <row r="1472" spans="1:57" s="3" customFormat="1" ht="63.75" customHeight="1">
      <c r="A1472" s="844" t="s">
        <v>11</v>
      </c>
      <c r="B1472" s="476"/>
      <c r="C1472" s="923" t="s">
        <v>794</v>
      </c>
      <c r="D1472" s="966" t="s">
        <v>1276</v>
      </c>
      <c r="E1472" s="964" t="s">
        <v>1277</v>
      </c>
      <c r="F1472" s="964" t="s">
        <v>1278</v>
      </c>
      <c r="G1472" s="920"/>
      <c r="H1472" s="258"/>
      <c r="I1472" s="258"/>
      <c r="J1472" s="876"/>
      <c r="K1472" s="258"/>
      <c r="L1472" s="258"/>
      <c r="M1472" s="924"/>
      <c r="N1472" s="925"/>
      <c r="O1472" s="50">
        <f t="shared" si="744"/>
        <v>0</v>
      </c>
      <c r="P1472" s="94">
        <f t="shared" si="745"/>
        <v>0</v>
      </c>
      <c r="Q1472" s="838"/>
      <c r="R1472" s="839">
        <v>435</v>
      </c>
      <c r="S1472" s="733">
        <f t="shared" si="746"/>
        <v>435</v>
      </c>
      <c r="T1472" s="841" t="s">
        <v>794</v>
      </c>
      <c r="U1472" s="841"/>
      <c r="V1472" s="841"/>
      <c r="W1472" s="752">
        <f t="shared" si="747"/>
        <v>0</v>
      </c>
      <c r="X1472" s="552">
        <f t="shared" si="748"/>
        <v>0</v>
      </c>
      <c r="Y1472" s="707"/>
      <c r="Z1472" s="435"/>
      <c r="AA1472" s="427"/>
      <c r="AB1472" s="2"/>
      <c r="AC1472" s="1"/>
      <c r="AD1472" s="2"/>
      <c r="AE1472" s="2"/>
      <c r="AF1472" s="2"/>
      <c r="AG1472" s="2"/>
      <c r="AH1472" s="2"/>
      <c r="AI1472" s="2"/>
      <c r="AJ1472" s="2"/>
      <c r="AK1472" s="122"/>
      <c r="AL1472" s="2"/>
      <c r="AM1472" s="2"/>
      <c r="AN1472" s="2"/>
      <c r="AO1472" s="2"/>
      <c r="AP1472" s="2"/>
      <c r="AQ1472" s="2"/>
      <c r="AR1472" s="2"/>
      <c r="AS1472" s="2"/>
      <c r="AT1472" s="2"/>
      <c r="AU1472" s="2"/>
      <c r="AV1472" s="2"/>
      <c r="AW1472" s="2"/>
      <c r="AX1472" s="2"/>
      <c r="AY1472" s="2"/>
      <c r="AZ1472" s="2"/>
      <c r="BA1472" s="2"/>
      <c r="BB1472" s="2"/>
      <c r="BC1472" s="2"/>
      <c r="BD1472" s="2"/>
      <c r="BE1472" s="2"/>
    </row>
    <row r="1473" spans="1:57" s="3" customFormat="1" ht="12.75" customHeight="1">
      <c r="A1473" s="507"/>
      <c r="B1473" s="268"/>
      <c r="C1473" s="928"/>
      <c r="D1473" s="268"/>
      <c r="E1473" s="269"/>
      <c r="F1473" s="270"/>
      <c r="G1473" s="271"/>
      <c r="H1473" s="271"/>
      <c r="I1473" s="271"/>
      <c r="J1473" s="271"/>
      <c r="K1473" s="271"/>
      <c r="L1473" s="271"/>
      <c r="M1473" s="926"/>
      <c r="N1473" s="929"/>
      <c r="O1473" s="927"/>
      <c r="P1473" s="926"/>
      <c r="Q1473" s="926"/>
      <c r="R1473" s="738"/>
      <c r="S1473" s="763"/>
      <c r="T1473" s="331"/>
      <c r="U1473" s="331"/>
      <c r="V1473" s="331"/>
      <c r="W1473" s="770" t="s">
        <v>22</v>
      </c>
      <c r="X1473" s="552">
        <v>0</v>
      </c>
      <c r="Y1473" s="422"/>
      <c r="Z1473" s="170"/>
      <c r="AA1473" s="88"/>
      <c r="AB1473" s="171"/>
      <c r="AC1473" s="88"/>
      <c r="AD1473" s="162"/>
      <c r="AE1473" s="162"/>
      <c r="AF1473" s="162"/>
      <c r="AG1473" s="162"/>
      <c r="AH1473" s="162"/>
      <c r="AI1473" s="162"/>
      <c r="AJ1473" s="162"/>
      <c r="AK1473" s="163"/>
      <c r="AL1473" s="162"/>
      <c r="AM1473" s="162"/>
      <c r="AN1473" s="162"/>
      <c r="AO1473" s="162"/>
      <c r="AP1473" s="162"/>
      <c r="AQ1473" s="162"/>
      <c r="AR1473" s="162"/>
      <c r="AS1473" s="162"/>
      <c r="AT1473" s="162"/>
      <c r="AU1473" s="162"/>
      <c r="AV1473" s="162"/>
      <c r="AW1473" s="162"/>
      <c r="AX1473" s="162"/>
      <c r="AY1473" s="162"/>
      <c r="AZ1473" s="162"/>
      <c r="BA1473" s="162"/>
      <c r="BB1473" s="162"/>
      <c r="BC1473" s="162"/>
      <c r="BD1473" s="162"/>
      <c r="BE1473" s="162"/>
    </row>
    <row r="1474" spans="1:57" s="3" customFormat="1" ht="21.75" customHeight="1">
      <c r="A1474" s="859"/>
      <c r="B1474" s="489"/>
      <c r="C1474" s="928"/>
      <c r="D1474" s="132"/>
      <c r="E1474" s="133"/>
      <c r="F1474" s="930"/>
      <c r="G1474" s="931"/>
      <c r="H1474" s="931" t="s">
        <v>1279</v>
      </c>
      <c r="I1474" s="931"/>
      <c r="J1474" s="931"/>
      <c r="K1474" s="931"/>
      <c r="L1474" s="869"/>
      <c r="M1474" s="870"/>
      <c r="N1474" s="932"/>
      <c r="O1474" s="104"/>
      <c r="P1474" s="128">
        <f>IF(SUM(G1475:M1479)&gt;0,0.1,0)</f>
        <v>0</v>
      </c>
      <c r="Q1474" s="933"/>
      <c r="R1474" s="934"/>
      <c r="S1474" s="762"/>
      <c r="T1474" s="332"/>
      <c r="U1474" s="332"/>
      <c r="V1474" s="332"/>
      <c r="W1474" s="935"/>
      <c r="X1474" s="552">
        <v>0</v>
      </c>
      <c r="Y1474" s="422"/>
      <c r="Z1474" s="1"/>
      <c r="AA1474" s="1"/>
      <c r="AB1474" s="171"/>
      <c r="AC1474" s="1"/>
      <c r="AD1474" s="2"/>
      <c r="AE1474" s="2"/>
      <c r="AF1474" s="2"/>
      <c r="AG1474" s="2"/>
      <c r="AH1474" s="2"/>
      <c r="AI1474" s="2"/>
      <c r="AJ1474" s="2"/>
      <c r="AK1474" s="122"/>
      <c r="AL1474" s="2"/>
      <c r="AM1474" s="2"/>
      <c r="AN1474" s="2"/>
      <c r="AO1474" s="2"/>
      <c r="AP1474" s="2"/>
      <c r="AQ1474" s="2"/>
      <c r="AR1474" s="2"/>
      <c r="AS1474" s="2"/>
      <c r="AT1474" s="2"/>
      <c r="AU1474" s="2"/>
      <c r="AV1474" s="2"/>
      <c r="AW1474" s="2"/>
      <c r="AX1474" s="2"/>
      <c r="AY1474" s="2"/>
      <c r="AZ1474" s="2"/>
      <c r="BA1474" s="2"/>
      <c r="BB1474" s="2"/>
      <c r="BC1474" s="2"/>
      <c r="BD1474" s="2"/>
      <c r="BE1474" s="2"/>
    </row>
    <row r="1475" spans="1:57" s="3" customFormat="1" ht="14.25" customHeight="1">
      <c r="A1475" s="507"/>
      <c r="B1475" s="268"/>
      <c r="C1475" s="928"/>
      <c r="D1475" s="268"/>
      <c r="E1475" s="269"/>
      <c r="F1475" s="270"/>
      <c r="G1475" s="271"/>
      <c r="H1475" s="271"/>
      <c r="I1475" s="271"/>
      <c r="J1475" s="271"/>
      <c r="K1475" s="271"/>
      <c r="L1475" s="271"/>
      <c r="M1475" s="926"/>
      <c r="N1475" s="929"/>
      <c r="O1475" s="927"/>
      <c r="P1475" s="926"/>
      <c r="Q1475" s="926"/>
      <c r="R1475" s="738"/>
      <c r="S1475" s="763"/>
      <c r="T1475" s="331"/>
      <c r="U1475" s="331"/>
      <c r="V1475" s="331"/>
      <c r="W1475" s="770" t="s">
        <v>22</v>
      </c>
      <c r="X1475" s="552">
        <v>0</v>
      </c>
      <c r="Y1475" s="422"/>
      <c r="Z1475" s="170"/>
      <c r="AA1475" s="88"/>
      <c r="AB1475" s="171"/>
      <c r="AC1475" s="88"/>
      <c r="AD1475" s="162"/>
      <c r="AE1475" s="162"/>
      <c r="AF1475" s="162"/>
      <c r="AG1475" s="162"/>
      <c r="AH1475" s="162"/>
      <c r="AI1475" s="162"/>
      <c r="AJ1475" s="162"/>
      <c r="AK1475" s="163"/>
      <c r="AL1475" s="162"/>
      <c r="AM1475" s="162"/>
      <c r="AN1475" s="162"/>
      <c r="AO1475" s="162"/>
      <c r="AP1475" s="162"/>
      <c r="AQ1475" s="162"/>
      <c r="AR1475" s="162"/>
      <c r="AS1475" s="162"/>
      <c r="AT1475" s="162"/>
      <c r="AU1475" s="162"/>
      <c r="AV1475" s="162"/>
      <c r="AW1475" s="162"/>
      <c r="AX1475" s="162"/>
      <c r="AY1475" s="162"/>
      <c r="AZ1475" s="162"/>
      <c r="BA1475" s="162"/>
      <c r="BB1475" s="162"/>
      <c r="BC1475" s="162"/>
      <c r="BD1475" s="162"/>
      <c r="BE1475" s="162"/>
    </row>
    <row r="1476" spans="1:57" s="3" customFormat="1" ht="63.75" customHeight="1">
      <c r="A1476" s="844" t="s">
        <v>11</v>
      </c>
      <c r="B1476" s="476"/>
      <c r="C1476" s="923" t="s">
        <v>794</v>
      </c>
      <c r="D1476" s="966" t="s">
        <v>1280</v>
      </c>
      <c r="E1476" s="964" t="s">
        <v>1281</v>
      </c>
      <c r="F1476" s="964" t="s">
        <v>6</v>
      </c>
      <c r="G1476" s="920"/>
      <c r="H1476" s="876"/>
      <c r="I1476" s="258"/>
      <c r="J1476" s="258"/>
      <c r="K1476" s="258"/>
      <c r="L1476" s="258"/>
      <c r="M1476" s="924"/>
      <c r="N1476" s="925"/>
      <c r="O1476" s="50">
        <f t="shared" ref="O1476:O1479" si="749">SUBTOTAL(9,G1476:M1476)</f>
        <v>0</v>
      </c>
      <c r="P1476" s="94">
        <f t="shared" ref="P1476:P1479" si="750">O1476</f>
        <v>0</v>
      </c>
      <c r="Q1476" s="838"/>
      <c r="R1476" s="839">
        <v>335</v>
      </c>
      <c r="S1476" s="733">
        <f t="shared" ref="S1476:S1479" si="751">R1476</f>
        <v>335</v>
      </c>
      <c r="T1476" s="841" t="s">
        <v>794</v>
      </c>
      <c r="U1476" s="841"/>
      <c r="V1476" s="841"/>
      <c r="W1476" s="752">
        <f t="shared" ref="W1476:W1479" si="752">S1476*O1476</f>
        <v>0</v>
      </c>
      <c r="X1476" s="552">
        <f t="shared" ref="X1476:X1479" si="753">R1476*P1476</f>
        <v>0</v>
      </c>
      <c r="Y1476" s="707"/>
      <c r="Z1476" s="435"/>
      <c r="AA1476" s="427"/>
      <c r="AB1476" s="2"/>
      <c r="AC1476" s="1"/>
      <c r="AD1476" s="2"/>
      <c r="AE1476" s="2"/>
      <c r="AF1476" s="2"/>
      <c r="AG1476" s="2"/>
      <c r="AH1476" s="2"/>
      <c r="AI1476" s="2"/>
      <c r="AJ1476" s="2"/>
      <c r="AK1476" s="122"/>
      <c r="AL1476" s="2"/>
      <c r="AM1476" s="2"/>
      <c r="AN1476" s="2"/>
      <c r="AO1476" s="2"/>
      <c r="AP1476" s="2"/>
      <c r="AQ1476" s="2"/>
      <c r="AR1476" s="2"/>
      <c r="AS1476" s="2"/>
      <c r="AT1476" s="2"/>
      <c r="AU1476" s="2"/>
      <c r="AV1476" s="2"/>
      <c r="AW1476" s="2"/>
      <c r="AX1476" s="2"/>
      <c r="AY1476" s="2"/>
      <c r="AZ1476" s="2"/>
      <c r="BA1476" s="2"/>
      <c r="BB1476" s="2"/>
      <c r="BC1476" s="2"/>
      <c r="BD1476" s="2"/>
      <c r="BE1476" s="2"/>
    </row>
    <row r="1477" spans="1:57" s="3" customFormat="1" ht="63.75" customHeight="1">
      <c r="A1477" s="844" t="s">
        <v>11</v>
      </c>
      <c r="B1477" s="476"/>
      <c r="C1477" s="923" t="s">
        <v>794</v>
      </c>
      <c r="D1477" s="966" t="s">
        <v>1280</v>
      </c>
      <c r="E1477" s="964" t="s">
        <v>1281</v>
      </c>
      <c r="F1477" s="964" t="s">
        <v>7</v>
      </c>
      <c r="G1477" s="920"/>
      <c r="H1477" s="876"/>
      <c r="I1477" s="258"/>
      <c r="J1477" s="258"/>
      <c r="K1477" s="258"/>
      <c r="L1477" s="258"/>
      <c r="M1477" s="924"/>
      <c r="N1477" s="925"/>
      <c r="O1477" s="50">
        <f t="shared" si="749"/>
        <v>0</v>
      </c>
      <c r="P1477" s="94">
        <f t="shared" si="750"/>
        <v>0</v>
      </c>
      <c r="Q1477" s="838"/>
      <c r="R1477" s="839">
        <v>335</v>
      </c>
      <c r="S1477" s="733">
        <f t="shared" si="751"/>
        <v>335</v>
      </c>
      <c r="T1477" s="841" t="s">
        <v>794</v>
      </c>
      <c r="U1477" s="841"/>
      <c r="V1477" s="841"/>
      <c r="W1477" s="752">
        <f t="shared" si="752"/>
        <v>0</v>
      </c>
      <c r="X1477" s="552">
        <f t="shared" si="753"/>
        <v>0</v>
      </c>
      <c r="Y1477" s="707"/>
      <c r="Z1477" s="435"/>
      <c r="AA1477" s="427"/>
      <c r="AB1477" s="2"/>
      <c r="AC1477" s="1"/>
      <c r="AD1477" s="2"/>
      <c r="AE1477" s="2"/>
      <c r="AF1477" s="2"/>
      <c r="AG1477" s="2"/>
      <c r="AH1477" s="2"/>
      <c r="AI1477" s="2"/>
      <c r="AJ1477" s="2"/>
      <c r="AK1477" s="122"/>
      <c r="AL1477" s="2"/>
      <c r="AM1477" s="2"/>
      <c r="AN1477" s="2"/>
      <c r="AO1477" s="2"/>
      <c r="AP1477" s="2"/>
      <c r="AQ1477" s="2"/>
      <c r="AR1477" s="2"/>
      <c r="AS1477" s="2"/>
      <c r="AT1477" s="2"/>
      <c r="AU1477" s="2"/>
      <c r="AV1477" s="2"/>
      <c r="AW1477" s="2"/>
      <c r="AX1477" s="2"/>
      <c r="AY1477" s="2"/>
      <c r="AZ1477" s="2"/>
      <c r="BA1477" s="2"/>
      <c r="BB1477" s="2"/>
      <c r="BC1477" s="2"/>
      <c r="BD1477" s="2"/>
      <c r="BE1477" s="2"/>
    </row>
    <row r="1478" spans="1:57" s="3" customFormat="1" ht="63.75" customHeight="1">
      <c r="A1478" s="844" t="s">
        <v>11</v>
      </c>
      <c r="B1478" s="476"/>
      <c r="C1478" s="923" t="s">
        <v>794</v>
      </c>
      <c r="D1478" s="966" t="s">
        <v>1280</v>
      </c>
      <c r="E1478" s="964" t="s">
        <v>1281</v>
      </c>
      <c r="F1478" s="964" t="s">
        <v>5</v>
      </c>
      <c r="G1478" s="920"/>
      <c r="H1478" s="876"/>
      <c r="I1478" s="258"/>
      <c r="J1478" s="258"/>
      <c r="K1478" s="258"/>
      <c r="L1478" s="258"/>
      <c r="M1478" s="924"/>
      <c r="N1478" s="925"/>
      <c r="O1478" s="50">
        <f t="shared" si="749"/>
        <v>0</v>
      </c>
      <c r="P1478" s="94">
        <f t="shared" si="750"/>
        <v>0</v>
      </c>
      <c r="Q1478" s="838"/>
      <c r="R1478" s="839">
        <v>335</v>
      </c>
      <c r="S1478" s="733">
        <f t="shared" si="751"/>
        <v>335</v>
      </c>
      <c r="T1478" s="841" t="s">
        <v>794</v>
      </c>
      <c r="U1478" s="841"/>
      <c r="V1478" s="841"/>
      <c r="W1478" s="752">
        <f t="shared" si="752"/>
        <v>0</v>
      </c>
      <c r="X1478" s="552">
        <f t="shared" si="753"/>
        <v>0</v>
      </c>
      <c r="Y1478" s="707"/>
      <c r="Z1478" s="435"/>
      <c r="AA1478" s="427"/>
      <c r="AB1478" s="2"/>
      <c r="AC1478" s="1"/>
      <c r="AD1478" s="2"/>
      <c r="AE1478" s="2"/>
      <c r="AF1478" s="2"/>
      <c r="AG1478" s="2"/>
      <c r="AH1478" s="2"/>
      <c r="AI1478" s="2"/>
      <c r="AJ1478" s="2"/>
      <c r="AK1478" s="122"/>
      <c r="AL1478" s="2"/>
      <c r="AM1478" s="2"/>
      <c r="AN1478" s="2"/>
      <c r="AO1478" s="2"/>
      <c r="AP1478" s="2"/>
      <c r="AQ1478" s="2"/>
      <c r="AR1478" s="2"/>
      <c r="AS1478" s="2"/>
      <c r="AT1478" s="2"/>
      <c r="AU1478" s="2"/>
      <c r="AV1478" s="2"/>
      <c r="AW1478" s="2"/>
      <c r="AX1478" s="2"/>
      <c r="AY1478" s="2"/>
      <c r="AZ1478" s="2"/>
      <c r="BA1478" s="2"/>
      <c r="BB1478" s="2"/>
      <c r="BC1478" s="2"/>
      <c r="BD1478" s="2"/>
      <c r="BE1478" s="2"/>
    </row>
    <row r="1479" spans="1:57" s="3" customFormat="1" ht="63.75" customHeight="1">
      <c r="A1479" s="844" t="s">
        <v>11</v>
      </c>
      <c r="B1479" s="476"/>
      <c r="C1479" s="923" t="s">
        <v>794</v>
      </c>
      <c r="D1479" s="966" t="s">
        <v>1280</v>
      </c>
      <c r="E1479" s="964" t="s">
        <v>1281</v>
      </c>
      <c r="F1479" s="964" t="s">
        <v>116</v>
      </c>
      <c r="G1479" s="920"/>
      <c r="H1479" s="876"/>
      <c r="I1479" s="258"/>
      <c r="J1479" s="258"/>
      <c r="K1479" s="258"/>
      <c r="L1479" s="258"/>
      <c r="M1479" s="924"/>
      <c r="N1479" s="925"/>
      <c r="O1479" s="50">
        <f t="shared" si="749"/>
        <v>0</v>
      </c>
      <c r="P1479" s="94">
        <f t="shared" si="750"/>
        <v>0</v>
      </c>
      <c r="Q1479" s="838"/>
      <c r="R1479" s="839">
        <v>335</v>
      </c>
      <c r="S1479" s="733">
        <f t="shared" si="751"/>
        <v>335</v>
      </c>
      <c r="T1479" s="841" t="s">
        <v>794</v>
      </c>
      <c r="U1479" s="841"/>
      <c r="V1479" s="841"/>
      <c r="W1479" s="752">
        <f t="shared" si="752"/>
        <v>0</v>
      </c>
      <c r="X1479" s="552">
        <f t="shared" si="753"/>
        <v>0</v>
      </c>
      <c r="Y1479" s="707"/>
      <c r="Z1479" s="435"/>
      <c r="AA1479" s="427"/>
      <c r="AB1479" s="2"/>
      <c r="AC1479" s="1"/>
      <c r="AD1479" s="2"/>
      <c r="AE1479" s="2"/>
      <c r="AF1479" s="2"/>
      <c r="AG1479" s="2"/>
      <c r="AH1479" s="2"/>
      <c r="AI1479" s="2"/>
      <c r="AJ1479" s="2"/>
      <c r="AK1479" s="122"/>
      <c r="AL1479" s="2"/>
      <c r="AM1479" s="2"/>
      <c r="AN1479" s="2"/>
      <c r="AO1479" s="2"/>
      <c r="AP1479" s="2"/>
      <c r="AQ1479" s="2"/>
      <c r="AR1479" s="2"/>
      <c r="AS1479" s="2"/>
      <c r="AT1479" s="2"/>
      <c r="AU1479" s="2"/>
      <c r="AV1479" s="2"/>
      <c r="AW1479" s="2"/>
      <c r="AX1479" s="2"/>
      <c r="AY1479" s="2"/>
      <c r="AZ1479" s="2"/>
      <c r="BA1479" s="2"/>
      <c r="BB1479" s="2"/>
      <c r="BC1479" s="2"/>
      <c r="BD1479" s="2"/>
      <c r="BE1479" s="2"/>
    </row>
    <row r="1480" spans="1:57" s="3" customFormat="1" ht="27" hidden="1" customHeight="1">
      <c r="A1480" s="641" t="s">
        <v>11</v>
      </c>
      <c r="B1480" s="491"/>
      <c r="C1480" s="322"/>
      <c r="D1480" s="16" t="s">
        <v>242</v>
      </c>
      <c r="E1480" s="63" t="s">
        <v>243</v>
      </c>
      <c r="F1480" s="75" t="s">
        <v>2</v>
      </c>
      <c r="G1480" s="34"/>
      <c r="H1480" s="35"/>
      <c r="I1480" s="20"/>
      <c r="J1480" s="35"/>
      <c r="K1480" s="35"/>
      <c r="L1480" s="35"/>
      <c r="M1480" s="35"/>
      <c r="N1480" s="216">
        <v>0</v>
      </c>
      <c r="O1480" s="50">
        <f t="shared" ref="O1480:O1519" si="754">SUBTOTAL(9,G1480:M1480)</f>
        <v>0</v>
      </c>
      <c r="P1480" s="94">
        <f t="shared" ref="P1480:P1519" si="755">O1480</f>
        <v>0</v>
      </c>
      <c r="Q1480" s="402">
        <v>7.93</v>
      </c>
      <c r="R1480" s="436">
        <f t="shared" si="681"/>
        <v>515.44999999999993</v>
      </c>
      <c r="S1480" s="394">
        <f t="shared" si="682"/>
        <v>335.0424999999999</v>
      </c>
      <c r="T1480" s="454">
        <v>35</v>
      </c>
      <c r="U1480" s="434">
        <f t="shared" si="683"/>
        <v>38.615384615384606</v>
      </c>
      <c r="V1480" s="458">
        <v>316.40699999999998</v>
      </c>
      <c r="W1480" s="318">
        <f t="shared" si="685"/>
        <v>0</v>
      </c>
      <c r="X1480" s="552">
        <f t="shared" si="674"/>
        <v>0</v>
      </c>
      <c r="Y1480" s="437" t="s">
        <v>771</v>
      </c>
      <c r="Z1480" s="435">
        <f t="shared" si="684"/>
        <v>35</v>
      </c>
      <c r="AA1480" s="427"/>
      <c r="AB1480" s="2"/>
      <c r="AC1480" s="1"/>
      <c r="AD1480" s="2"/>
      <c r="AE1480" s="2"/>
      <c r="AF1480" s="2"/>
      <c r="AG1480" s="2"/>
      <c r="AH1480" s="2"/>
      <c r="AI1480" s="2"/>
      <c r="AJ1480" s="2"/>
      <c r="AK1480" s="122"/>
      <c r="AL1480" s="2"/>
      <c r="AM1480" s="2"/>
      <c r="AN1480" s="2"/>
      <c r="AO1480" s="2"/>
      <c r="AP1480" s="2"/>
      <c r="AQ1480" s="2"/>
      <c r="AR1480" s="2"/>
      <c r="AS1480" s="2"/>
      <c r="AT1480" s="2"/>
      <c r="AU1480" s="2"/>
      <c r="AV1480" s="2"/>
      <c r="AW1480" s="2"/>
      <c r="AX1480" s="2"/>
      <c r="AY1480" s="2"/>
      <c r="AZ1480" s="2"/>
      <c r="BA1480" s="2"/>
      <c r="BB1480" s="2"/>
      <c r="BC1480" s="2"/>
      <c r="BD1480" s="2"/>
      <c r="BE1480" s="2"/>
    </row>
    <row r="1481" spans="1:57" s="3" customFormat="1" ht="27" hidden="1" customHeight="1">
      <c r="A1481" s="641" t="s">
        <v>11</v>
      </c>
      <c r="B1481" s="520"/>
      <c r="C1481" s="322"/>
      <c r="D1481" s="313" t="s">
        <v>663</v>
      </c>
      <c r="E1481" s="314" t="s">
        <v>574</v>
      </c>
      <c r="F1481" s="180" t="s">
        <v>62</v>
      </c>
      <c r="G1481" s="34"/>
      <c r="H1481" s="20"/>
      <c r="I1481" s="35"/>
      <c r="J1481" s="35"/>
      <c r="K1481" s="35"/>
      <c r="L1481" s="35"/>
      <c r="M1481" s="35"/>
      <c r="N1481" s="216">
        <v>0</v>
      </c>
      <c r="O1481" s="50">
        <f t="shared" si="754"/>
        <v>0</v>
      </c>
      <c r="P1481" s="94">
        <f t="shared" si="755"/>
        <v>0</v>
      </c>
      <c r="Q1481" s="402">
        <v>15</v>
      </c>
      <c r="R1481" s="436">
        <f t="shared" si="681"/>
        <v>975</v>
      </c>
      <c r="S1481" s="394">
        <f t="shared" si="682"/>
        <v>633.74999999999989</v>
      </c>
      <c r="T1481" s="454">
        <v>35</v>
      </c>
      <c r="U1481" s="434">
        <f t="shared" si="683"/>
        <v>38.61538461538462</v>
      </c>
      <c r="V1481" s="458">
        <v>598.5</v>
      </c>
      <c r="W1481" s="318">
        <f>S1481*O1481</f>
        <v>0</v>
      </c>
      <c r="X1481" s="552">
        <f t="shared" si="674"/>
        <v>0</v>
      </c>
      <c r="Y1481" s="437" t="s">
        <v>771</v>
      </c>
      <c r="Z1481" s="435">
        <f t="shared" si="684"/>
        <v>35</v>
      </c>
      <c r="AA1481" s="427"/>
      <c r="AB1481" s="2"/>
      <c r="AC1481" s="1"/>
      <c r="AD1481" s="2"/>
      <c r="AE1481" s="2"/>
      <c r="AF1481" s="2"/>
      <c r="AG1481" s="2"/>
      <c r="AH1481" s="2"/>
      <c r="AI1481" s="2"/>
      <c r="AJ1481" s="2"/>
      <c r="AK1481" s="122"/>
      <c r="AL1481" s="2"/>
      <c r="AM1481" s="2"/>
      <c r="AN1481" s="2"/>
      <c r="AO1481" s="2"/>
      <c r="AP1481" s="2"/>
      <c r="AQ1481" s="2"/>
      <c r="AR1481" s="2"/>
      <c r="AS1481" s="2"/>
      <c r="AT1481" s="2"/>
      <c r="AU1481" s="2"/>
      <c r="AV1481" s="2"/>
      <c r="AW1481" s="2"/>
      <c r="AX1481" s="2"/>
      <c r="AY1481" s="2"/>
      <c r="AZ1481" s="2"/>
      <c r="BA1481" s="2"/>
      <c r="BB1481" s="2"/>
      <c r="BC1481" s="2"/>
      <c r="BD1481" s="2"/>
      <c r="BE1481" s="2"/>
    </row>
    <row r="1482" spans="1:57" s="3" customFormat="1" ht="53.1" hidden="1" customHeight="1">
      <c r="A1482" s="520" t="s">
        <v>11</v>
      </c>
      <c r="B1482" s="475"/>
      <c r="C1482" s="511" t="s">
        <v>782</v>
      </c>
      <c r="D1482" s="16" t="s">
        <v>34</v>
      </c>
      <c r="E1482" s="63" t="s">
        <v>51</v>
      </c>
      <c r="F1482" s="75" t="s">
        <v>47</v>
      </c>
      <c r="G1482" s="67"/>
      <c r="H1482" s="258"/>
      <c r="I1482" s="613"/>
      <c r="J1482" s="258"/>
      <c r="K1482" s="258"/>
      <c r="L1482" s="258"/>
      <c r="M1482" s="258"/>
      <c r="N1482" s="216">
        <v>0</v>
      </c>
      <c r="O1482" s="836">
        <f t="shared" si="754"/>
        <v>0</v>
      </c>
      <c r="P1482" s="837">
        <f t="shared" si="755"/>
        <v>0</v>
      </c>
      <c r="Q1482" s="678">
        <v>4.76</v>
      </c>
      <c r="R1482" s="736">
        <f t="shared" si="681"/>
        <v>309.39999999999998</v>
      </c>
      <c r="S1482" s="745">
        <f t="shared" si="682"/>
        <v>247.51999999999998</v>
      </c>
      <c r="T1482" s="454">
        <v>20</v>
      </c>
      <c r="U1482" s="434">
        <f t="shared" si="683"/>
        <v>38.61538461538462</v>
      </c>
      <c r="V1482" s="458">
        <v>189.92399999999998</v>
      </c>
      <c r="W1482" s="842">
        <f t="shared" ref="W1482" si="756">S1482*O1482</f>
        <v>0</v>
      </c>
      <c r="X1482" s="552">
        <f t="shared" si="674"/>
        <v>0</v>
      </c>
      <c r="Y1482" s="437" t="s">
        <v>771</v>
      </c>
      <c r="Z1482" s="435">
        <f t="shared" si="684"/>
        <v>20</v>
      </c>
      <c r="AA1482" s="427"/>
      <c r="AB1482" s="171"/>
      <c r="AC1482" s="1"/>
      <c r="AD1482" s="2"/>
      <c r="AE1482" s="2"/>
      <c r="AF1482" s="2"/>
      <c r="AG1482" s="2"/>
      <c r="AH1482" s="2"/>
      <c r="AI1482" s="2"/>
      <c r="AJ1482" s="2"/>
      <c r="AK1482" s="122"/>
      <c r="AL1482" s="2"/>
      <c r="AM1482" s="2"/>
      <c r="AN1482" s="2"/>
      <c r="AO1482" s="2"/>
      <c r="AP1482" s="2"/>
      <c r="AQ1482" s="2"/>
      <c r="AR1482" s="2"/>
      <c r="AS1482" s="2"/>
      <c r="AT1482" s="2"/>
      <c r="AU1482" s="2"/>
      <c r="AV1482" s="2"/>
      <c r="AW1482" s="2"/>
      <c r="AX1482" s="2"/>
      <c r="AY1482" s="2"/>
      <c r="AZ1482" s="2"/>
      <c r="BA1482" s="2"/>
      <c r="BB1482" s="2"/>
      <c r="BC1482" s="2"/>
      <c r="BD1482" s="2"/>
      <c r="BE1482" s="2"/>
    </row>
    <row r="1483" spans="1:57" s="3" customFormat="1" ht="27" hidden="1" customHeight="1">
      <c r="A1483" s="641" t="s">
        <v>11</v>
      </c>
      <c r="B1483" s="520"/>
      <c r="C1483" s="322"/>
      <c r="D1483" s="62" t="s">
        <v>258</v>
      </c>
      <c r="E1483" s="63" t="s">
        <v>543</v>
      </c>
      <c r="F1483" s="75" t="s">
        <v>47</v>
      </c>
      <c r="G1483" s="22"/>
      <c r="H1483" s="22"/>
      <c r="I1483" s="20"/>
      <c r="J1483" s="35"/>
      <c r="K1483" s="35"/>
      <c r="L1483" s="35"/>
      <c r="M1483" s="35"/>
      <c r="N1483" s="216">
        <v>0</v>
      </c>
      <c r="O1483" s="50">
        <f t="shared" si="754"/>
        <v>0</v>
      </c>
      <c r="P1483" s="94">
        <f t="shared" si="755"/>
        <v>0</v>
      </c>
      <c r="Q1483" s="402">
        <v>12.8</v>
      </c>
      <c r="R1483" s="436">
        <f t="shared" si="681"/>
        <v>832</v>
      </c>
      <c r="S1483" s="394">
        <f t="shared" si="682"/>
        <v>540.79999999999995</v>
      </c>
      <c r="T1483" s="454">
        <v>35</v>
      </c>
      <c r="U1483" s="434">
        <f t="shared" si="683"/>
        <v>38.615384615384606</v>
      </c>
      <c r="V1483" s="458">
        <v>510.72</v>
      </c>
      <c r="W1483" s="318">
        <f t="shared" si="685"/>
        <v>0</v>
      </c>
      <c r="X1483" s="552">
        <f t="shared" si="674"/>
        <v>0</v>
      </c>
      <c r="Y1483" s="437" t="s">
        <v>771</v>
      </c>
      <c r="Z1483" s="435">
        <f t="shared" si="684"/>
        <v>35</v>
      </c>
      <c r="AA1483" s="427"/>
      <c r="AB1483" s="171"/>
      <c r="AC1483" s="1"/>
      <c r="AD1483" s="2"/>
      <c r="AE1483" s="2"/>
      <c r="AF1483" s="2"/>
      <c r="AG1483" s="2"/>
      <c r="AH1483" s="2"/>
      <c r="AI1483" s="2"/>
      <c r="AJ1483" s="2"/>
      <c r="AK1483" s="122"/>
      <c r="AL1483" s="2"/>
      <c r="AM1483" s="2"/>
      <c r="AN1483" s="2"/>
      <c r="AO1483" s="2"/>
      <c r="AP1483" s="2"/>
      <c r="AQ1483" s="2"/>
      <c r="AR1483" s="2"/>
      <c r="AS1483" s="2"/>
      <c r="AT1483" s="2"/>
      <c r="AU1483" s="2"/>
      <c r="AV1483" s="2"/>
      <c r="AW1483" s="2"/>
      <c r="AX1483" s="2"/>
      <c r="AY1483" s="2"/>
      <c r="AZ1483" s="2"/>
      <c r="BA1483" s="2"/>
      <c r="BB1483" s="2"/>
      <c r="BC1483" s="2"/>
      <c r="BD1483" s="2"/>
      <c r="BE1483" s="2"/>
    </row>
    <row r="1484" spans="1:57" s="3" customFormat="1" ht="27" hidden="1" customHeight="1">
      <c r="A1484" s="641" t="s">
        <v>11</v>
      </c>
      <c r="B1484" s="520"/>
      <c r="C1484" s="322"/>
      <c r="D1484" s="16">
        <v>2394</v>
      </c>
      <c r="E1484" s="63" t="s">
        <v>543</v>
      </c>
      <c r="F1484" s="75" t="s">
        <v>47</v>
      </c>
      <c r="G1484" s="34"/>
      <c r="H1484" s="35"/>
      <c r="I1484" s="20"/>
      <c r="J1484" s="20"/>
      <c r="K1484" s="35"/>
      <c r="L1484" s="35"/>
      <c r="M1484" s="35"/>
      <c r="N1484" s="216">
        <v>0</v>
      </c>
      <c r="O1484" s="50">
        <f t="shared" si="754"/>
        <v>0</v>
      </c>
      <c r="P1484" s="94">
        <f t="shared" si="755"/>
        <v>0</v>
      </c>
      <c r="Q1484" s="402">
        <v>15.73</v>
      </c>
      <c r="R1484" s="436">
        <f t="shared" si="681"/>
        <v>1022.45</v>
      </c>
      <c r="S1484" s="394">
        <f t="shared" si="682"/>
        <v>664.59249999999997</v>
      </c>
      <c r="T1484" s="454">
        <v>35</v>
      </c>
      <c r="U1484" s="434">
        <f t="shared" si="683"/>
        <v>38.61538461538462</v>
      </c>
      <c r="V1484" s="458">
        <v>627.62699999999995</v>
      </c>
      <c r="W1484" s="318">
        <f t="shared" si="685"/>
        <v>0</v>
      </c>
      <c r="X1484" s="552">
        <f t="shared" si="674"/>
        <v>0</v>
      </c>
      <c r="Y1484" s="437" t="s">
        <v>771</v>
      </c>
      <c r="Z1484" s="435">
        <f t="shared" si="684"/>
        <v>35</v>
      </c>
      <c r="AA1484" s="427"/>
      <c r="AB1484" s="171"/>
      <c r="AC1484" s="1"/>
      <c r="AD1484" s="2"/>
      <c r="AE1484" s="2"/>
      <c r="AF1484" s="2"/>
      <c r="AG1484" s="2"/>
      <c r="AH1484" s="2"/>
      <c r="AI1484" s="2"/>
      <c r="AJ1484" s="2"/>
      <c r="AK1484" s="122"/>
      <c r="AL1484" s="2"/>
      <c r="AM1484" s="2"/>
      <c r="AN1484" s="2"/>
      <c r="AO1484" s="2"/>
      <c r="AP1484" s="2"/>
      <c r="AQ1484" s="2"/>
      <c r="AR1484" s="2"/>
      <c r="AS1484" s="2"/>
      <c r="AT1484" s="2"/>
      <c r="AU1484" s="2"/>
      <c r="AV1484" s="2"/>
      <c r="AW1484" s="2"/>
      <c r="AX1484" s="2"/>
      <c r="AY1484" s="2"/>
      <c r="AZ1484" s="2"/>
      <c r="BA1484" s="2"/>
      <c r="BB1484" s="2"/>
      <c r="BC1484" s="2"/>
      <c r="BD1484" s="2"/>
      <c r="BE1484" s="2"/>
    </row>
    <row r="1485" spans="1:57" s="3" customFormat="1" ht="27" hidden="1" customHeight="1">
      <c r="A1485" s="641" t="s">
        <v>11</v>
      </c>
      <c r="B1485" s="520"/>
      <c r="C1485" s="322"/>
      <c r="D1485" s="16">
        <v>2288</v>
      </c>
      <c r="E1485" s="63" t="s">
        <v>543</v>
      </c>
      <c r="F1485" s="75" t="s">
        <v>48</v>
      </c>
      <c r="G1485" s="14"/>
      <c r="H1485" s="20"/>
      <c r="I1485" s="20"/>
      <c r="J1485" s="35"/>
      <c r="K1485" s="35"/>
      <c r="L1485" s="35"/>
      <c r="M1485" s="35"/>
      <c r="N1485" s="216">
        <v>0</v>
      </c>
      <c r="O1485" s="50">
        <f t="shared" si="754"/>
        <v>0</v>
      </c>
      <c r="P1485" s="94">
        <f t="shared" si="755"/>
        <v>0</v>
      </c>
      <c r="Q1485" s="402">
        <v>16.95</v>
      </c>
      <c r="R1485" s="436">
        <f t="shared" si="681"/>
        <v>1101.75</v>
      </c>
      <c r="S1485" s="394">
        <f t="shared" si="682"/>
        <v>716.13749999999993</v>
      </c>
      <c r="T1485" s="454">
        <v>35</v>
      </c>
      <c r="U1485" s="434">
        <f t="shared" si="683"/>
        <v>38.61538461538462</v>
      </c>
      <c r="V1485" s="458">
        <v>676.30499999999995</v>
      </c>
      <c r="W1485" s="318">
        <f t="shared" si="685"/>
        <v>0</v>
      </c>
      <c r="X1485" s="552">
        <f t="shared" si="674"/>
        <v>0</v>
      </c>
      <c r="Y1485" s="437" t="s">
        <v>771</v>
      </c>
      <c r="Z1485" s="435">
        <f t="shared" si="684"/>
        <v>35</v>
      </c>
      <c r="AA1485" s="427"/>
      <c r="AB1485" s="171"/>
      <c r="AC1485" s="1"/>
      <c r="AD1485" s="2"/>
      <c r="AE1485" s="2"/>
      <c r="AF1485" s="2"/>
      <c r="AG1485" s="2"/>
      <c r="AH1485" s="2"/>
      <c r="AI1485" s="2"/>
      <c r="AJ1485" s="2"/>
      <c r="AK1485" s="122"/>
      <c r="AL1485" s="2"/>
      <c r="AM1485" s="2"/>
      <c r="AN1485" s="2"/>
      <c r="AO1485" s="2"/>
      <c r="AP1485" s="2"/>
      <c r="AQ1485" s="2"/>
      <c r="AR1485" s="2"/>
      <c r="AS1485" s="2"/>
      <c r="AT1485" s="2"/>
      <c r="AU1485" s="2"/>
      <c r="AV1485" s="2"/>
      <c r="AW1485" s="2"/>
      <c r="AX1485" s="2"/>
      <c r="AY1485" s="2"/>
      <c r="AZ1485" s="2"/>
      <c r="BA1485" s="2"/>
      <c r="BB1485" s="2"/>
      <c r="BC1485" s="2"/>
      <c r="BD1485" s="2"/>
      <c r="BE1485" s="2"/>
    </row>
    <row r="1486" spans="1:57" s="3" customFormat="1" ht="27" hidden="1" customHeight="1">
      <c r="A1486" s="641" t="s">
        <v>11</v>
      </c>
      <c r="B1486" s="520"/>
      <c r="C1486" s="322"/>
      <c r="D1486" s="16">
        <v>2288</v>
      </c>
      <c r="E1486" s="63" t="s">
        <v>543</v>
      </c>
      <c r="F1486" s="75" t="s">
        <v>25</v>
      </c>
      <c r="G1486" s="14"/>
      <c r="H1486" s="20"/>
      <c r="I1486" s="20"/>
      <c r="J1486" s="35"/>
      <c r="K1486" s="35"/>
      <c r="L1486" s="35"/>
      <c r="M1486" s="35"/>
      <c r="N1486" s="216">
        <v>0</v>
      </c>
      <c r="O1486" s="50">
        <f t="shared" si="754"/>
        <v>0</v>
      </c>
      <c r="P1486" s="94">
        <f t="shared" si="755"/>
        <v>0</v>
      </c>
      <c r="Q1486" s="402">
        <v>16.95</v>
      </c>
      <c r="R1486" s="436">
        <f t="shared" si="681"/>
        <v>1101.75</v>
      </c>
      <c r="S1486" s="394">
        <f t="shared" si="682"/>
        <v>716.13749999999993</v>
      </c>
      <c r="T1486" s="454">
        <v>35</v>
      </c>
      <c r="U1486" s="434">
        <f t="shared" si="683"/>
        <v>38.61538461538462</v>
      </c>
      <c r="V1486" s="458">
        <v>676.30499999999995</v>
      </c>
      <c r="W1486" s="318">
        <f t="shared" si="685"/>
        <v>0</v>
      </c>
      <c r="X1486" s="552">
        <f t="shared" si="674"/>
        <v>0</v>
      </c>
      <c r="Y1486" s="437" t="s">
        <v>771</v>
      </c>
      <c r="Z1486" s="435">
        <f t="shared" si="684"/>
        <v>35</v>
      </c>
      <c r="AA1486" s="427"/>
      <c r="AB1486" s="171"/>
      <c r="AC1486" s="1"/>
      <c r="AD1486" s="2"/>
      <c r="AE1486" s="2"/>
      <c r="AF1486" s="2"/>
      <c r="AG1486" s="2"/>
      <c r="AH1486" s="2"/>
      <c r="AI1486" s="2"/>
      <c r="AJ1486" s="2"/>
      <c r="AK1486" s="122"/>
      <c r="AL1486" s="2"/>
      <c r="AM1486" s="2"/>
      <c r="AN1486" s="2"/>
      <c r="AO1486" s="2"/>
      <c r="AP1486" s="2"/>
      <c r="AQ1486" s="2"/>
      <c r="AR1486" s="2"/>
      <c r="AS1486" s="2"/>
      <c r="AT1486" s="2"/>
      <c r="AU1486" s="2"/>
      <c r="AV1486" s="2"/>
      <c r="AW1486" s="2"/>
      <c r="AX1486" s="2"/>
      <c r="AY1486" s="2"/>
      <c r="AZ1486" s="2"/>
      <c r="BA1486" s="2"/>
      <c r="BB1486" s="2"/>
      <c r="BC1486" s="2"/>
      <c r="BD1486" s="2"/>
      <c r="BE1486" s="2"/>
    </row>
    <row r="1487" spans="1:57" s="3" customFormat="1" ht="63.75" hidden="1" customHeight="1">
      <c r="A1487" s="520" t="s">
        <v>11</v>
      </c>
      <c r="B1487" s="520"/>
      <c r="C1487" s="647" t="s">
        <v>782</v>
      </c>
      <c r="D1487" s="16">
        <v>1302</v>
      </c>
      <c r="E1487" s="63" t="s">
        <v>543</v>
      </c>
      <c r="F1487" s="68" t="s">
        <v>176</v>
      </c>
      <c r="G1487" s="258"/>
      <c r="H1487" s="258"/>
      <c r="I1487" s="258"/>
      <c r="J1487" s="613"/>
      <c r="K1487" s="258"/>
      <c r="L1487" s="258"/>
      <c r="M1487" s="258"/>
      <c r="N1487" s="216">
        <v>0</v>
      </c>
      <c r="O1487" s="50">
        <f t="shared" si="754"/>
        <v>0</v>
      </c>
      <c r="P1487" s="94">
        <f t="shared" si="755"/>
        <v>0</v>
      </c>
      <c r="Q1487" s="402">
        <v>13.17</v>
      </c>
      <c r="R1487" s="436">
        <f t="shared" si="681"/>
        <v>856.05</v>
      </c>
      <c r="S1487" s="394">
        <f t="shared" si="682"/>
        <v>642.03749999999991</v>
      </c>
      <c r="T1487" s="454">
        <v>25</v>
      </c>
      <c r="U1487" s="434">
        <f t="shared" si="683"/>
        <v>32.229893113719996</v>
      </c>
      <c r="V1487" s="458">
        <v>580.14599999999996</v>
      </c>
      <c r="W1487" s="318">
        <f t="shared" si="685"/>
        <v>0</v>
      </c>
      <c r="X1487" s="552">
        <f t="shared" si="674"/>
        <v>0</v>
      </c>
      <c r="Y1487" s="437" t="s">
        <v>771</v>
      </c>
      <c r="Z1487" s="435">
        <f t="shared" si="684"/>
        <v>25</v>
      </c>
      <c r="AA1487" s="427"/>
      <c r="AB1487" s="2"/>
      <c r="AC1487" s="1"/>
      <c r="AD1487" s="2"/>
      <c r="AE1487" s="2"/>
      <c r="AF1487" s="2"/>
      <c r="AG1487" s="2"/>
      <c r="AH1487" s="2"/>
      <c r="AI1487" s="2"/>
      <c r="AJ1487" s="2"/>
      <c r="AK1487" s="122"/>
      <c r="AL1487" s="2"/>
      <c r="AM1487" s="2"/>
      <c r="AN1487" s="2"/>
      <c r="AO1487" s="2"/>
      <c r="AP1487" s="2"/>
      <c r="AQ1487" s="2"/>
      <c r="AR1487" s="2"/>
      <c r="AS1487" s="2"/>
      <c r="AT1487" s="2"/>
      <c r="AU1487" s="2"/>
      <c r="AV1487" s="2"/>
      <c r="AW1487" s="2"/>
      <c r="AX1487" s="2"/>
      <c r="AY1487" s="2"/>
      <c r="AZ1487" s="2"/>
      <c r="BA1487" s="2"/>
      <c r="BB1487" s="2"/>
      <c r="BC1487" s="2"/>
      <c r="BD1487" s="2"/>
      <c r="BE1487" s="2"/>
    </row>
    <row r="1488" spans="1:57" s="3" customFormat="1" ht="27" hidden="1" customHeight="1">
      <c r="A1488" s="641" t="s">
        <v>11</v>
      </c>
      <c r="B1488" s="520"/>
      <c r="C1488" s="322"/>
      <c r="D1488" s="16">
        <v>1301</v>
      </c>
      <c r="E1488" s="63" t="s">
        <v>543</v>
      </c>
      <c r="F1488" s="68" t="s">
        <v>25</v>
      </c>
      <c r="G1488" s="35"/>
      <c r="H1488" s="35"/>
      <c r="I1488" s="35"/>
      <c r="J1488" s="20"/>
      <c r="K1488" s="35"/>
      <c r="L1488" s="35"/>
      <c r="M1488" s="35"/>
      <c r="N1488" s="216">
        <v>0</v>
      </c>
      <c r="O1488" s="50">
        <f t="shared" si="754"/>
        <v>0</v>
      </c>
      <c r="P1488" s="94">
        <f t="shared" si="755"/>
        <v>0</v>
      </c>
      <c r="Q1488" s="402">
        <v>16.59</v>
      </c>
      <c r="R1488" s="436">
        <f t="shared" si="681"/>
        <v>1078.3499999999999</v>
      </c>
      <c r="S1488" s="394">
        <f t="shared" si="682"/>
        <v>700.9274999999999</v>
      </c>
      <c r="T1488" s="454">
        <v>35</v>
      </c>
      <c r="U1488" s="434">
        <f t="shared" si="683"/>
        <v>38.61538461538462</v>
      </c>
      <c r="V1488" s="458">
        <v>661.94099999999992</v>
      </c>
      <c r="W1488" s="318">
        <f t="shared" si="685"/>
        <v>0</v>
      </c>
      <c r="X1488" s="552">
        <f t="shared" ref="X1488:X1532" si="757">R1488*P1488</f>
        <v>0</v>
      </c>
      <c r="Y1488" s="437" t="s">
        <v>771</v>
      </c>
      <c r="Z1488" s="435">
        <f t="shared" si="684"/>
        <v>35</v>
      </c>
      <c r="AA1488" s="427"/>
      <c r="AB1488" s="2"/>
      <c r="AC1488" s="1"/>
      <c r="AD1488" s="2"/>
      <c r="AE1488" s="2"/>
      <c r="AF1488" s="2"/>
      <c r="AG1488" s="2"/>
      <c r="AH1488" s="2"/>
      <c r="AI1488" s="2"/>
      <c r="AJ1488" s="2"/>
      <c r="AK1488" s="122"/>
      <c r="AL1488" s="2"/>
      <c r="AM1488" s="2"/>
      <c r="AN1488" s="2"/>
      <c r="AO1488" s="2"/>
      <c r="AP1488" s="2"/>
      <c r="AQ1488" s="2"/>
      <c r="AR1488" s="2"/>
      <c r="AS1488" s="2"/>
      <c r="AT1488" s="2"/>
      <c r="AU1488" s="2"/>
      <c r="AV1488" s="2"/>
      <c r="AW1488" s="2"/>
      <c r="AX1488" s="2"/>
      <c r="AY1488" s="2"/>
      <c r="AZ1488" s="2"/>
      <c r="BA1488" s="2"/>
      <c r="BB1488" s="2"/>
      <c r="BC1488" s="2"/>
      <c r="BD1488" s="2"/>
      <c r="BE1488" s="2"/>
    </row>
    <row r="1489" spans="1:57" s="3" customFormat="1" ht="27" hidden="1" customHeight="1">
      <c r="A1489" s="641" t="s">
        <v>11</v>
      </c>
      <c r="B1489" s="520"/>
      <c r="C1489" s="322"/>
      <c r="D1489" s="16">
        <v>1301</v>
      </c>
      <c r="E1489" s="63" t="s">
        <v>543</v>
      </c>
      <c r="F1489" s="68" t="s">
        <v>48</v>
      </c>
      <c r="G1489" s="35"/>
      <c r="H1489" s="35"/>
      <c r="I1489" s="35"/>
      <c r="J1489" s="20"/>
      <c r="K1489" s="35"/>
      <c r="L1489" s="35"/>
      <c r="M1489" s="35"/>
      <c r="N1489" s="216">
        <v>0</v>
      </c>
      <c r="O1489" s="50">
        <f t="shared" si="754"/>
        <v>0</v>
      </c>
      <c r="P1489" s="94">
        <f t="shared" si="755"/>
        <v>0</v>
      </c>
      <c r="Q1489" s="402">
        <v>16.59</v>
      </c>
      <c r="R1489" s="436">
        <f t="shared" si="681"/>
        <v>1078.3499999999999</v>
      </c>
      <c r="S1489" s="394">
        <f t="shared" si="682"/>
        <v>700.9274999999999</v>
      </c>
      <c r="T1489" s="454">
        <v>35</v>
      </c>
      <c r="U1489" s="434">
        <f t="shared" si="683"/>
        <v>38.61538461538462</v>
      </c>
      <c r="V1489" s="458">
        <v>661.94099999999992</v>
      </c>
      <c r="W1489" s="318">
        <f t="shared" si="685"/>
        <v>0</v>
      </c>
      <c r="X1489" s="552">
        <f t="shared" si="757"/>
        <v>0</v>
      </c>
      <c r="Y1489" s="437" t="s">
        <v>771</v>
      </c>
      <c r="Z1489" s="435">
        <f t="shared" si="684"/>
        <v>35</v>
      </c>
      <c r="AA1489" s="427"/>
      <c r="AB1489" s="2"/>
      <c r="AC1489" s="1"/>
      <c r="AD1489" s="2"/>
      <c r="AE1489" s="2"/>
      <c r="AF1489" s="2"/>
      <c r="AG1489" s="2"/>
      <c r="AH1489" s="2"/>
      <c r="AI1489" s="2"/>
      <c r="AJ1489" s="2"/>
      <c r="AK1489" s="122"/>
      <c r="AL1489" s="2"/>
      <c r="AM1489" s="2"/>
      <c r="AN1489" s="2"/>
      <c r="AO1489" s="2"/>
      <c r="AP1489" s="2"/>
      <c r="AQ1489" s="2"/>
      <c r="AR1489" s="2"/>
      <c r="AS1489" s="2"/>
      <c r="AT1489" s="2"/>
      <c r="AU1489" s="2"/>
      <c r="AV1489" s="2"/>
      <c r="AW1489" s="2"/>
      <c r="AX1489" s="2"/>
      <c r="AY1489" s="2"/>
      <c r="AZ1489" s="2"/>
      <c r="BA1489" s="2"/>
      <c r="BB1489" s="2"/>
      <c r="BC1489" s="2"/>
      <c r="BD1489" s="2"/>
      <c r="BE1489" s="2"/>
    </row>
    <row r="1490" spans="1:57" s="3" customFormat="1" ht="27" hidden="1" customHeight="1">
      <c r="A1490" s="641" t="s">
        <v>11</v>
      </c>
      <c r="B1490" s="520"/>
      <c r="C1490" s="647" t="s">
        <v>782</v>
      </c>
      <c r="D1490" s="16">
        <v>1502</v>
      </c>
      <c r="E1490" s="63" t="s">
        <v>712</v>
      </c>
      <c r="F1490" s="68" t="s">
        <v>47</v>
      </c>
      <c r="G1490" s="35"/>
      <c r="H1490" s="20"/>
      <c r="I1490" s="35"/>
      <c r="J1490" s="35"/>
      <c r="K1490" s="35"/>
      <c r="L1490" s="35"/>
      <c r="M1490" s="35"/>
      <c r="N1490" s="216">
        <v>0</v>
      </c>
      <c r="O1490" s="50">
        <f t="shared" si="754"/>
        <v>0</v>
      </c>
      <c r="P1490" s="94">
        <f t="shared" si="755"/>
        <v>0</v>
      </c>
      <c r="Q1490" s="402">
        <v>10.49</v>
      </c>
      <c r="R1490" s="436">
        <f t="shared" si="681"/>
        <v>681.85</v>
      </c>
      <c r="S1490" s="394">
        <f t="shared" si="682"/>
        <v>443.20249999999993</v>
      </c>
      <c r="T1490" s="454">
        <v>35</v>
      </c>
      <c r="U1490" s="434">
        <f t="shared" si="683"/>
        <v>38.61538461538462</v>
      </c>
      <c r="V1490" s="458">
        <v>418.55099999999999</v>
      </c>
      <c r="W1490" s="318">
        <f>S1490*O1490</f>
        <v>0</v>
      </c>
      <c r="X1490" s="552">
        <f t="shared" si="757"/>
        <v>0</v>
      </c>
      <c r="Y1490" s="437" t="s">
        <v>771</v>
      </c>
      <c r="Z1490" s="435">
        <f t="shared" si="684"/>
        <v>35</v>
      </c>
      <c r="AA1490" s="427"/>
      <c r="AB1490" s="2"/>
      <c r="AC1490" s="1"/>
      <c r="AD1490" s="2"/>
      <c r="AE1490" s="2"/>
      <c r="AF1490" s="2"/>
      <c r="AG1490" s="2"/>
      <c r="AH1490" s="2"/>
      <c r="AI1490" s="2"/>
      <c r="AJ1490" s="2"/>
      <c r="AK1490" s="122"/>
      <c r="AL1490" s="2"/>
      <c r="AM1490" s="2"/>
      <c r="AN1490" s="2"/>
      <c r="AO1490" s="2"/>
      <c r="AP1490" s="2"/>
      <c r="AQ1490" s="2"/>
      <c r="AR1490" s="2"/>
      <c r="AS1490" s="2"/>
      <c r="AT1490" s="2"/>
      <c r="AU1490" s="2"/>
      <c r="AV1490" s="2"/>
      <c r="AW1490" s="2"/>
      <c r="AX1490" s="2"/>
      <c r="AY1490" s="2"/>
      <c r="AZ1490" s="2"/>
      <c r="BA1490" s="2"/>
      <c r="BB1490" s="2"/>
      <c r="BC1490" s="2"/>
      <c r="BD1490" s="2"/>
      <c r="BE1490" s="2"/>
    </row>
    <row r="1491" spans="1:57" s="3" customFormat="1" ht="27" hidden="1" customHeight="1">
      <c r="A1491" s="641" t="s">
        <v>11</v>
      </c>
      <c r="B1491" s="520"/>
      <c r="C1491" s="322"/>
      <c r="D1491" s="313" t="s">
        <v>242</v>
      </c>
      <c r="E1491" s="314" t="s">
        <v>711</v>
      </c>
      <c r="F1491" s="312" t="s">
        <v>47</v>
      </c>
      <c r="G1491" s="35"/>
      <c r="H1491" s="35"/>
      <c r="I1491" s="20"/>
      <c r="J1491" s="35"/>
      <c r="K1491" s="35"/>
      <c r="L1491" s="35"/>
      <c r="M1491" s="35"/>
      <c r="N1491" s="216">
        <v>0</v>
      </c>
      <c r="O1491" s="50">
        <f t="shared" si="754"/>
        <v>0</v>
      </c>
      <c r="P1491" s="94">
        <f t="shared" si="755"/>
        <v>0</v>
      </c>
      <c r="Q1491" s="402">
        <v>8.2899999999999991</v>
      </c>
      <c r="R1491" s="436">
        <f t="shared" si="681"/>
        <v>538.84999999999991</v>
      </c>
      <c r="S1491" s="394">
        <f t="shared" si="682"/>
        <v>350.25249999999988</v>
      </c>
      <c r="T1491" s="454">
        <v>35</v>
      </c>
      <c r="U1491" s="434">
        <f t="shared" si="683"/>
        <v>38.61538461538462</v>
      </c>
      <c r="V1491" s="458">
        <v>330.77099999999996</v>
      </c>
      <c r="W1491" s="318">
        <f>S1491*O1491</f>
        <v>0</v>
      </c>
      <c r="X1491" s="552">
        <f t="shared" si="757"/>
        <v>0</v>
      </c>
      <c r="Y1491" s="437" t="s">
        <v>771</v>
      </c>
      <c r="Z1491" s="435">
        <f t="shared" si="684"/>
        <v>35</v>
      </c>
      <c r="AA1491" s="427"/>
      <c r="AB1491" s="2"/>
      <c r="AC1491" s="1"/>
      <c r="AD1491" s="2"/>
      <c r="AE1491" s="2"/>
      <c r="AF1491" s="2"/>
      <c r="AG1491" s="2"/>
      <c r="AH1491" s="2"/>
      <c r="AI1491" s="2"/>
      <c r="AJ1491" s="2"/>
      <c r="AK1491" s="122"/>
      <c r="AL1491" s="2"/>
      <c r="AM1491" s="2"/>
      <c r="AN1491" s="2"/>
      <c r="AO1491" s="2"/>
      <c r="AP1491" s="2"/>
      <c r="AQ1491" s="2"/>
      <c r="AR1491" s="2"/>
      <c r="AS1491" s="2"/>
      <c r="AT1491" s="2"/>
      <c r="AU1491" s="2"/>
      <c r="AV1491" s="2"/>
      <c r="AW1491" s="2"/>
      <c r="AX1491" s="2"/>
      <c r="AY1491" s="2"/>
      <c r="AZ1491" s="2"/>
      <c r="BA1491" s="2"/>
      <c r="BB1491" s="2"/>
      <c r="BC1491" s="2"/>
      <c r="BD1491" s="2"/>
      <c r="BE1491" s="2"/>
    </row>
    <row r="1492" spans="1:57" s="3" customFormat="1" ht="27" hidden="1" customHeight="1">
      <c r="A1492" s="641" t="s">
        <v>11</v>
      </c>
      <c r="B1492" s="520"/>
      <c r="C1492" s="322"/>
      <c r="D1492" s="16">
        <v>2010</v>
      </c>
      <c r="E1492" s="63" t="s">
        <v>243</v>
      </c>
      <c r="F1492" s="75" t="s">
        <v>47</v>
      </c>
      <c r="G1492" s="20"/>
      <c r="H1492" s="20"/>
      <c r="I1492" s="35"/>
      <c r="J1492" s="35"/>
      <c r="K1492" s="35"/>
      <c r="L1492" s="35"/>
      <c r="M1492" s="35"/>
      <c r="N1492" s="216">
        <v>0</v>
      </c>
      <c r="O1492" s="50">
        <f t="shared" si="754"/>
        <v>0</v>
      </c>
      <c r="P1492" s="94">
        <f t="shared" si="755"/>
        <v>0</v>
      </c>
      <c r="Q1492" s="402">
        <v>8.2899999999999991</v>
      </c>
      <c r="R1492" s="436">
        <f t="shared" si="681"/>
        <v>538.84999999999991</v>
      </c>
      <c r="S1492" s="394">
        <f t="shared" si="682"/>
        <v>350.25249999999988</v>
      </c>
      <c r="T1492" s="454">
        <v>35</v>
      </c>
      <c r="U1492" s="434">
        <f t="shared" si="683"/>
        <v>38.61538461538462</v>
      </c>
      <c r="V1492" s="458">
        <v>330.77099999999996</v>
      </c>
      <c r="W1492" s="318">
        <f t="shared" si="685"/>
        <v>0</v>
      </c>
      <c r="X1492" s="552">
        <f t="shared" si="757"/>
        <v>0</v>
      </c>
      <c r="Y1492" s="437" t="s">
        <v>771</v>
      </c>
      <c r="Z1492" s="435">
        <f t="shared" si="684"/>
        <v>35</v>
      </c>
      <c r="AA1492" s="427"/>
      <c r="AB1492" s="2"/>
      <c r="AC1492" s="1"/>
      <c r="AD1492" s="2"/>
      <c r="AE1492" s="2"/>
      <c r="AF1492" s="2"/>
      <c r="AG1492" s="2"/>
      <c r="AH1492" s="2"/>
      <c r="AI1492" s="2"/>
      <c r="AJ1492" s="2"/>
      <c r="AK1492" s="122"/>
      <c r="AL1492" s="2"/>
      <c r="AM1492" s="2"/>
      <c r="AN1492" s="2"/>
      <c r="AO1492" s="2"/>
      <c r="AP1492" s="2"/>
      <c r="AQ1492" s="2"/>
      <c r="AR1492" s="2"/>
      <c r="AS1492" s="2"/>
      <c r="AT1492" s="2"/>
      <c r="AU1492" s="2"/>
      <c r="AV1492" s="2"/>
      <c r="AW1492" s="2"/>
      <c r="AX1492" s="2"/>
      <c r="AY1492" s="2"/>
      <c r="AZ1492" s="2"/>
      <c r="BA1492" s="2"/>
      <c r="BB1492" s="2"/>
      <c r="BC1492" s="2"/>
      <c r="BD1492" s="2"/>
      <c r="BE1492" s="2"/>
    </row>
    <row r="1493" spans="1:57" s="3" customFormat="1" ht="27" hidden="1" customHeight="1">
      <c r="A1493" s="641" t="s">
        <v>11</v>
      </c>
      <c r="B1493" s="520"/>
      <c r="C1493" s="322"/>
      <c r="D1493" s="16">
        <v>2014</v>
      </c>
      <c r="E1493" s="63" t="s">
        <v>711</v>
      </c>
      <c r="F1493" s="68" t="s">
        <v>47</v>
      </c>
      <c r="G1493" s="35"/>
      <c r="H1493" s="20"/>
      <c r="I1493" s="35"/>
      <c r="J1493" s="35"/>
      <c r="K1493" s="35"/>
      <c r="L1493" s="35"/>
      <c r="M1493" s="35"/>
      <c r="N1493" s="216">
        <v>0</v>
      </c>
      <c r="O1493" s="50">
        <f t="shared" si="754"/>
        <v>0</v>
      </c>
      <c r="P1493" s="94">
        <f t="shared" si="755"/>
        <v>0</v>
      </c>
      <c r="Q1493" s="402">
        <v>7.2</v>
      </c>
      <c r="R1493" s="436">
        <f t="shared" si="681"/>
        <v>468</v>
      </c>
      <c r="S1493" s="394">
        <f t="shared" si="682"/>
        <v>304.19999999999993</v>
      </c>
      <c r="T1493" s="454">
        <v>35</v>
      </c>
      <c r="U1493" s="434">
        <f t="shared" si="683"/>
        <v>38.61538461538462</v>
      </c>
      <c r="V1493" s="458">
        <v>287.27999999999997</v>
      </c>
      <c r="W1493" s="318">
        <f t="shared" ref="W1493:W1502" si="758">S1493*O1493</f>
        <v>0</v>
      </c>
      <c r="X1493" s="552">
        <f t="shared" si="757"/>
        <v>0</v>
      </c>
      <c r="Y1493" s="437" t="s">
        <v>771</v>
      </c>
      <c r="Z1493" s="435">
        <f t="shared" si="684"/>
        <v>35</v>
      </c>
      <c r="AA1493" s="427"/>
      <c r="AB1493" s="2"/>
      <c r="AC1493" s="1"/>
      <c r="AD1493" s="2"/>
      <c r="AE1493" s="2"/>
      <c r="AF1493" s="2"/>
      <c r="AG1493" s="2"/>
      <c r="AH1493" s="2"/>
      <c r="AI1493" s="2"/>
      <c r="AJ1493" s="2"/>
      <c r="AK1493" s="122"/>
      <c r="AL1493" s="2"/>
      <c r="AM1493" s="2"/>
      <c r="AN1493" s="2"/>
      <c r="AO1493" s="2"/>
      <c r="AP1493" s="2"/>
      <c r="AQ1493" s="2"/>
      <c r="AR1493" s="2"/>
      <c r="AS1493" s="2"/>
      <c r="AT1493" s="2"/>
      <c r="AU1493" s="2"/>
      <c r="AV1493" s="2"/>
      <c r="AW1493" s="2"/>
      <c r="AX1493" s="2"/>
      <c r="AY1493" s="2"/>
      <c r="AZ1493" s="2"/>
      <c r="BA1493" s="2"/>
      <c r="BB1493" s="2"/>
      <c r="BC1493" s="2"/>
      <c r="BD1493" s="2"/>
      <c r="BE1493" s="2"/>
    </row>
    <row r="1494" spans="1:57" s="3" customFormat="1" ht="27" hidden="1" customHeight="1">
      <c r="A1494" s="641" t="s">
        <v>11</v>
      </c>
      <c r="B1494" s="520"/>
      <c r="C1494" s="322"/>
      <c r="D1494" s="16">
        <v>2094</v>
      </c>
      <c r="E1494" s="68" t="s">
        <v>405</v>
      </c>
      <c r="F1494" s="68" t="s">
        <v>47</v>
      </c>
      <c r="G1494" s="35"/>
      <c r="H1494" s="20"/>
      <c r="I1494" s="35"/>
      <c r="J1494" s="35"/>
      <c r="K1494" s="35"/>
      <c r="L1494" s="35"/>
      <c r="M1494" s="35"/>
      <c r="N1494" s="216">
        <v>0</v>
      </c>
      <c r="O1494" s="50">
        <f t="shared" si="754"/>
        <v>0</v>
      </c>
      <c r="P1494" s="94">
        <f t="shared" si="755"/>
        <v>0</v>
      </c>
      <c r="Q1494" s="402">
        <v>4.63</v>
      </c>
      <c r="R1494" s="436">
        <f t="shared" si="681"/>
        <v>300.95</v>
      </c>
      <c r="S1494" s="394">
        <f t="shared" si="682"/>
        <v>195.61749999999998</v>
      </c>
      <c r="T1494" s="454">
        <v>35</v>
      </c>
      <c r="U1494" s="434">
        <f t="shared" si="683"/>
        <v>38.61538461538462</v>
      </c>
      <c r="V1494" s="458">
        <v>184.73699999999999</v>
      </c>
      <c r="W1494" s="318">
        <f t="shared" si="758"/>
        <v>0</v>
      </c>
      <c r="X1494" s="552">
        <f t="shared" si="757"/>
        <v>0</v>
      </c>
      <c r="Y1494" s="437" t="s">
        <v>771</v>
      </c>
      <c r="Z1494" s="435">
        <f t="shared" si="684"/>
        <v>35</v>
      </c>
      <c r="AA1494" s="427"/>
      <c r="AB1494" s="2"/>
      <c r="AC1494" s="1"/>
      <c r="AD1494" s="2"/>
      <c r="AE1494" s="2"/>
      <c r="AF1494" s="2"/>
      <c r="AG1494" s="2"/>
      <c r="AH1494" s="2"/>
      <c r="AI1494" s="2"/>
      <c r="AJ1494" s="2"/>
      <c r="AK1494" s="122"/>
      <c r="AL1494" s="2"/>
      <c r="AM1494" s="2"/>
      <c r="AN1494" s="2"/>
      <c r="AO1494" s="2"/>
      <c r="AP1494" s="2"/>
      <c r="AQ1494" s="2"/>
      <c r="AR1494" s="2"/>
      <c r="AS1494" s="2"/>
      <c r="AT1494" s="2"/>
      <c r="AU1494" s="2"/>
      <c r="AV1494" s="2"/>
      <c r="AW1494" s="2"/>
      <c r="AX1494" s="2"/>
      <c r="AY1494" s="2"/>
      <c r="AZ1494" s="2"/>
      <c r="BA1494" s="2"/>
      <c r="BB1494" s="2"/>
      <c r="BC1494" s="2"/>
      <c r="BD1494" s="2"/>
      <c r="BE1494" s="2"/>
    </row>
    <row r="1495" spans="1:57" s="3" customFormat="1" ht="63.75" hidden="1" customHeight="1">
      <c r="A1495" s="520" t="s">
        <v>11</v>
      </c>
      <c r="B1495" s="475"/>
      <c r="C1495" s="511" t="s">
        <v>782</v>
      </c>
      <c r="D1495" s="16">
        <v>3003</v>
      </c>
      <c r="E1495" s="63" t="s">
        <v>257</v>
      </c>
      <c r="F1495" s="75" t="s">
        <v>6</v>
      </c>
      <c r="G1495" s="67"/>
      <c r="H1495" s="258"/>
      <c r="I1495" s="258"/>
      <c r="J1495" s="258"/>
      <c r="K1495" s="613"/>
      <c r="L1495" s="67"/>
      <c r="M1495" s="67"/>
      <c r="N1495" s="216">
        <v>0</v>
      </c>
      <c r="O1495" s="50">
        <f t="shared" si="754"/>
        <v>0</v>
      </c>
      <c r="P1495" s="94">
        <f t="shared" si="755"/>
        <v>0</v>
      </c>
      <c r="Q1495" s="402">
        <v>12.07</v>
      </c>
      <c r="R1495" s="436">
        <f t="shared" si="681"/>
        <v>784.55000000000007</v>
      </c>
      <c r="S1495" s="394">
        <f t="shared" si="682"/>
        <v>549.18500000000006</v>
      </c>
      <c r="T1495" s="454">
        <v>30</v>
      </c>
      <c r="U1495" s="434">
        <f t="shared" si="683"/>
        <v>38.61538461538462</v>
      </c>
      <c r="V1495" s="458">
        <v>481.59300000000002</v>
      </c>
      <c r="W1495" s="318">
        <f t="shared" si="758"/>
        <v>0</v>
      </c>
      <c r="X1495" s="552">
        <f t="shared" si="757"/>
        <v>0</v>
      </c>
      <c r="Y1495" s="437" t="s">
        <v>771</v>
      </c>
      <c r="Z1495" s="435">
        <f t="shared" si="684"/>
        <v>30</v>
      </c>
      <c r="AA1495" s="427"/>
      <c r="AB1495" s="2"/>
      <c r="AC1495" s="1"/>
      <c r="AD1495" s="2"/>
      <c r="AE1495" s="2"/>
      <c r="AF1495" s="2"/>
      <c r="AG1495" s="2"/>
      <c r="AH1495" s="2"/>
      <c r="AI1495" s="2"/>
      <c r="AJ1495" s="2"/>
      <c r="AK1495" s="122"/>
      <c r="AL1495" s="2"/>
      <c r="AM1495" s="2"/>
      <c r="AN1495" s="2"/>
      <c r="AO1495" s="2"/>
      <c r="AP1495" s="2"/>
      <c r="AQ1495" s="2"/>
      <c r="AR1495" s="2"/>
      <c r="AS1495" s="2"/>
      <c r="AT1495" s="2"/>
      <c r="AU1495" s="2"/>
      <c r="AV1495" s="2"/>
      <c r="AW1495" s="2"/>
      <c r="AX1495" s="2"/>
      <c r="AY1495" s="2"/>
      <c r="AZ1495" s="2"/>
      <c r="BA1495" s="2"/>
      <c r="BB1495" s="2"/>
      <c r="BC1495" s="2"/>
      <c r="BD1495" s="2"/>
      <c r="BE1495" s="2"/>
    </row>
    <row r="1496" spans="1:57" s="3" customFormat="1" ht="63.75" hidden="1" customHeight="1">
      <c r="A1496" s="520" t="s">
        <v>11</v>
      </c>
      <c r="B1496" s="520"/>
      <c r="C1496" s="647" t="s">
        <v>782</v>
      </c>
      <c r="D1496" s="33" t="s">
        <v>327</v>
      </c>
      <c r="E1496" s="77" t="s">
        <v>257</v>
      </c>
      <c r="F1496" s="80" t="s">
        <v>37</v>
      </c>
      <c r="G1496" s="67"/>
      <c r="H1496" s="613"/>
      <c r="I1496" s="258"/>
      <c r="J1496" s="258"/>
      <c r="K1496" s="258"/>
      <c r="L1496" s="258"/>
      <c r="M1496" s="258"/>
      <c r="N1496" s="216">
        <v>0</v>
      </c>
      <c r="O1496" s="50">
        <f t="shared" si="754"/>
        <v>0</v>
      </c>
      <c r="P1496" s="94">
        <f t="shared" si="755"/>
        <v>0</v>
      </c>
      <c r="Q1496" s="402">
        <v>16.59</v>
      </c>
      <c r="R1496" s="436">
        <f t="shared" si="681"/>
        <v>1078.3499999999999</v>
      </c>
      <c r="S1496" s="394">
        <f t="shared" si="682"/>
        <v>754.84499999999991</v>
      </c>
      <c r="T1496" s="454">
        <v>30</v>
      </c>
      <c r="U1496" s="434">
        <f t="shared" si="683"/>
        <v>32.288218111002919</v>
      </c>
      <c r="V1496" s="458">
        <v>730.17</v>
      </c>
      <c r="W1496" s="318">
        <f t="shared" si="758"/>
        <v>0</v>
      </c>
      <c r="X1496" s="552">
        <f t="shared" si="757"/>
        <v>0</v>
      </c>
      <c r="Y1496" s="437" t="s">
        <v>771</v>
      </c>
      <c r="Z1496" s="435">
        <f t="shared" si="684"/>
        <v>30</v>
      </c>
      <c r="AA1496" s="427"/>
      <c r="AB1496" s="2"/>
      <c r="AC1496" s="1"/>
      <c r="AD1496" s="2"/>
      <c r="AE1496" s="2"/>
      <c r="AF1496" s="2"/>
      <c r="AG1496" s="2"/>
      <c r="AH1496" s="2"/>
      <c r="AI1496" s="2"/>
      <c r="AJ1496" s="2"/>
      <c r="AK1496" s="122"/>
      <c r="AL1496" s="2"/>
      <c r="AM1496" s="2"/>
      <c r="AN1496" s="2"/>
      <c r="AO1496" s="2"/>
      <c r="AP1496" s="2"/>
      <c r="AQ1496" s="2"/>
      <c r="AR1496" s="2"/>
      <c r="AS1496" s="2"/>
      <c r="AT1496" s="2"/>
      <c r="AU1496" s="2"/>
      <c r="AV1496" s="2"/>
      <c r="AW1496" s="2"/>
      <c r="AX1496" s="2"/>
      <c r="AY1496" s="2"/>
      <c r="AZ1496" s="2"/>
      <c r="BA1496" s="2"/>
      <c r="BB1496" s="2"/>
      <c r="BC1496" s="2"/>
      <c r="BD1496" s="2"/>
      <c r="BE1496" s="2"/>
    </row>
    <row r="1497" spans="1:57" s="3" customFormat="1" ht="63.75" hidden="1" customHeight="1">
      <c r="A1497" s="520" t="s">
        <v>11</v>
      </c>
      <c r="B1497" s="476"/>
      <c r="C1497" s="511" t="s">
        <v>782</v>
      </c>
      <c r="D1497" s="16" t="s">
        <v>328</v>
      </c>
      <c r="E1497" s="63" t="s">
        <v>257</v>
      </c>
      <c r="F1497" s="68" t="s">
        <v>6</v>
      </c>
      <c r="G1497" s="67"/>
      <c r="H1497" s="613"/>
      <c r="I1497" s="258"/>
      <c r="J1497" s="258"/>
      <c r="K1497" s="258"/>
      <c r="L1497" s="258"/>
      <c r="M1497" s="258"/>
      <c r="N1497" s="216">
        <v>0</v>
      </c>
      <c r="O1497" s="50">
        <f t="shared" si="754"/>
        <v>0</v>
      </c>
      <c r="P1497" s="94">
        <f t="shared" si="755"/>
        <v>0</v>
      </c>
      <c r="Q1497" s="402">
        <v>16.59</v>
      </c>
      <c r="R1497" s="436">
        <f t="shared" si="681"/>
        <v>1078.3499999999999</v>
      </c>
      <c r="S1497" s="394">
        <f t="shared" si="682"/>
        <v>808.76249999999993</v>
      </c>
      <c r="T1497" s="454">
        <v>25</v>
      </c>
      <c r="U1497" s="434">
        <f t="shared" si="683"/>
        <v>32.288218111002919</v>
      </c>
      <c r="V1497" s="458">
        <v>730.17</v>
      </c>
      <c r="W1497" s="318">
        <f t="shared" si="758"/>
        <v>0</v>
      </c>
      <c r="X1497" s="552">
        <f t="shared" si="757"/>
        <v>0</v>
      </c>
      <c r="Y1497" s="437" t="s">
        <v>771</v>
      </c>
      <c r="Z1497" s="435">
        <f t="shared" si="684"/>
        <v>25</v>
      </c>
      <c r="AA1497" s="427"/>
      <c r="AB1497" s="2"/>
      <c r="AC1497" s="1"/>
      <c r="AD1497" s="2"/>
      <c r="AE1497" s="2"/>
      <c r="AF1497" s="2"/>
      <c r="AG1497" s="2"/>
      <c r="AH1497" s="2"/>
      <c r="AI1497" s="2"/>
      <c r="AJ1497" s="2"/>
      <c r="AK1497" s="122"/>
      <c r="AL1497" s="2"/>
      <c r="AM1497" s="2"/>
      <c r="AN1497" s="2"/>
      <c r="AO1497" s="2"/>
      <c r="AP1497" s="2"/>
      <c r="AQ1497" s="2"/>
      <c r="AR1497" s="2"/>
      <c r="AS1497" s="2"/>
      <c r="AT1497" s="2"/>
      <c r="AU1497" s="2"/>
      <c r="AV1497" s="2"/>
      <c r="AW1497" s="2"/>
      <c r="AX1497" s="2"/>
      <c r="AY1497" s="2"/>
      <c r="AZ1497" s="2"/>
      <c r="BA1497" s="2"/>
      <c r="BB1497" s="2"/>
      <c r="BC1497" s="2"/>
      <c r="BD1497" s="2"/>
      <c r="BE1497" s="2"/>
    </row>
    <row r="1498" spans="1:57" s="3" customFormat="1" ht="63.75" hidden="1" customHeight="1">
      <c r="A1498" s="520" t="s">
        <v>11</v>
      </c>
      <c r="B1498" s="476"/>
      <c r="C1498" s="511" t="s">
        <v>782</v>
      </c>
      <c r="D1498" s="16" t="s">
        <v>329</v>
      </c>
      <c r="E1498" s="63" t="s">
        <v>257</v>
      </c>
      <c r="F1498" s="68" t="s">
        <v>26</v>
      </c>
      <c r="G1498" s="67"/>
      <c r="H1498" s="613"/>
      <c r="I1498" s="258"/>
      <c r="J1498" s="258"/>
      <c r="K1498" s="258"/>
      <c r="L1498" s="258"/>
      <c r="M1498" s="258"/>
      <c r="N1498" s="216">
        <v>0</v>
      </c>
      <c r="O1498" s="50">
        <f t="shared" si="754"/>
        <v>0</v>
      </c>
      <c r="P1498" s="94">
        <f t="shared" si="755"/>
        <v>0</v>
      </c>
      <c r="Q1498" s="402">
        <v>16.59</v>
      </c>
      <c r="R1498" s="436">
        <f t="shared" si="681"/>
        <v>1078.3499999999999</v>
      </c>
      <c r="S1498" s="394">
        <f t="shared" si="682"/>
        <v>754.84499999999991</v>
      </c>
      <c r="T1498" s="454">
        <v>30</v>
      </c>
      <c r="U1498" s="434">
        <f t="shared" si="683"/>
        <v>32.288218111002919</v>
      </c>
      <c r="V1498" s="458">
        <v>730.17</v>
      </c>
      <c r="W1498" s="335">
        <f>S1498*O1498</f>
        <v>0</v>
      </c>
      <c r="X1498" s="552">
        <f t="shared" si="757"/>
        <v>0</v>
      </c>
      <c r="Y1498" s="437" t="s">
        <v>771</v>
      </c>
      <c r="Z1498" s="435">
        <f t="shared" si="684"/>
        <v>30</v>
      </c>
      <c r="AA1498" s="427"/>
      <c r="AB1498" s="2"/>
      <c r="AC1498" s="1"/>
      <c r="AD1498" s="2"/>
      <c r="AE1498" s="2"/>
      <c r="AF1498" s="2"/>
      <c r="AG1498" s="2"/>
      <c r="AH1498" s="2"/>
      <c r="AI1498" s="2"/>
      <c r="AJ1498" s="2"/>
      <c r="AK1498" s="122"/>
      <c r="AL1498" s="2"/>
      <c r="AM1498" s="2"/>
      <c r="AN1498" s="2"/>
      <c r="AO1498" s="2"/>
      <c r="AP1498" s="2"/>
      <c r="AQ1498" s="2"/>
      <c r="AR1498" s="2"/>
      <c r="AS1498" s="2"/>
      <c r="AT1498" s="2"/>
      <c r="AU1498" s="2"/>
      <c r="AV1498" s="2"/>
      <c r="AW1498" s="2"/>
      <c r="AX1498" s="2"/>
      <c r="AY1498" s="2"/>
      <c r="AZ1498" s="2"/>
      <c r="BA1498" s="2"/>
      <c r="BB1498" s="2"/>
      <c r="BC1498" s="2"/>
      <c r="BD1498" s="2"/>
      <c r="BE1498" s="2"/>
    </row>
    <row r="1499" spans="1:57" s="3" customFormat="1" ht="27" hidden="1" customHeight="1">
      <c r="A1499" s="641" t="s">
        <v>11</v>
      </c>
      <c r="B1499" s="520"/>
      <c r="C1499" s="322"/>
      <c r="D1499" s="16" t="s">
        <v>330</v>
      </c>
      <c r="E1499" s="63" t="s">
        <v>257</v>
      </c>
      <c r="F1499" s="68" t="s">
        <v>3</v>
      </c>
      <c r="G1499" s="34"/>
      <c r="H1499" s="20"/>
      <c r="I1499" s="35"/>
      <c r="J1499" s="35"/>
      <c r="K1499" s="35"/>
      <c r="L1499" s="35"/>
      <c r="M1499" s="35"/>
      <c r="N1499" s="216">
        <v>0</v>
      </c>
      <c r="O1499" s="50">
        <f t="shared" si="754"/>
        <v>0</v>
      </c>
      <c r="P1499" s="94">
        <f t="shared" si="755"/>
        <v>0</v>
      </c>
      <c r="Q1499" s="402">
        <v>16.59</v>
      </c>
      <c r="R1499" s="436">
        <f t="shared" si="681"/>
        <v>1078.3499999999999</v>
      </c>
      <c r="S1499" s="394">
        <f t="shared" si="682"/>
        <v>754.84499999999991</v>
      </c>
      <c r="T1499" s="454">
        <v>30</v>
      </c>
      <c r="U1499" s="434">
        <f t="shared" si="683"/>
        <v>32.288218111002919</v>
      </c>
      <c r="V1499" s="458">
        <v>730.17</v>
      </c>
      <c r="W1499" s="318">
        <f t="shared" si="758"/>
        <v>0</v>
      </c>
      <c r="X1499" s="552">
        <f t="shared" si="757"/>
        <v>0</v>
      </c>
      <c r="Y1499" s="437" t="s">
        <v>771</v>
      </c>
      <c r="Z1499" s="435">
        <f t="shared" si="684"/>
        <v>30</v>
      </c>
      <c r="AA1499" s="427"/>
      <c r="AB1499" s="2"/>
      <c r="AC1499" s="1"/>
      <c r="AD1499" s="2"/>
      <c r="AE1499" s="2"/>
      <c r="AF1499" s="2"/>
      <c r="AG1499" s="2"/>
      <c r="AH1499" s="2"/>
      <c r="AI1499" s="2"/>
      <c r="AJ1499" s="2"/>
      <c r="AK1499" s="122"/>
      <c r="AL1499" s="2"/>
      <c r="AM1499" s="2"/>
      <c r="AN1499" s="2"/>
      <c r="AO1499" s="2"/>
      <c r="AP1499" s="2"/>
      <c r="AQ1499" s="2"/>
      <c r="AR1499" s="2"/>
      <c r="AS1499" s="2"/>
      <c r="AT1499" s="2"/>
      <c r="AU1499" s="2"/>
      <c r="AV1499" s="2"/>
      <c r="AW1499" s="2"/>
      <c r="AX1499" s="2"/>
      <c r="AY1499" s="2"/>
      <c r="AZ1499" s="2"/>
      <c r="BA1499" s="2"/>
      <c r="BB1499" s="2"/>
      <c r="BC1499" s="2"/>
      <c r="BD1499" s="2"/>
      <c r="BE1499" s="2"/>
    </row>
    <row r="1500" spans="1:57" s="3" customFormat="1" ht="27" hidden="1" customHeight="1">
      <c r="A1500" s="641" t="s">
        <v>11</v>
      </c>
      <c r="B1500" s="520"/>
      <c r="C1500" s="322"/>
      <c r="D1500" s="16" t="s">
        <v>331</v>
      </c>
      <c r="E1500" s="63" t="s">
        <v>257</v>
      </c>
      <c r="F1500" s="68" t="s">
        <v>47</v>
      </c>
      <c r="G1500" s="34"/>
      <c r="H1500" s="20"/>
      <c r="I1500" s="35"/>
      <c r="J1500" s="35"/>
      <c r="K1500" s="35"/>
      <c r="L1500" s="35"/>
      <c r="M1500" s="35"/>
      <c r="N1500" s="216">
        <v>0</v>
      </c>
      <c r="O1500" s="50">
        <f t="shared" si="754"/>
        <v>0</v>
      </c>
      <c r="P1500" s="94">
        <f t="shared" si="755"/>
        <v>0</v>
      </c>
      <c r="Q1500" s="402">
        <v>16.59</v>
      </c>
      <c r="R1500" s="436">
        <f t="shared" si="681"/>
        <v>1078.3499999999999</v>
      </c>
      <c r="S1500" s="394">
        <f t="shared" si="682"/>
        <v>754.84499999999991</v>
      </c>
      <c r="T1500" s="454">
        <v>30</v>
      </c>
      <c r="U1500" s="434">
        <f t="shared" si="683"/>
        <v>32.288218111002919</v>
      </c>
      <c r="V1500" s="458">
        <v>730.17</v>
      </c>
      <c r="W1500" s="318">
        <f t="shared" si="758"/>
        <v>0</v>
      </c>
      <c r="X1500" s="552">
        <f t="shared" si="757"/>
        <v>0</v>
      </c>
      <c r="Y1500" s="437" t="s">
        <v>771</v>
      </c>
      <c r="Z1500" s="435">
        <f t="shared" si="684"/>
        <v>30</v>
      </c>
      <c r="AA1500" s="427"/>
      <c r="AB1500" s="2"/>
      <c r="AC1500" s="1"/>
      <c r="AD1500" s="2"/>
      <c r="AE1500" s="2"/>
      <c r="AF1500" s="2"/>
      <c r="AG1500" s="2"/>
      <c r="AH1500" s="2"/>
      <c r="AI1500" s="2"/>
      <c r="AJ1500" s="2"/>
      <c r="AK1500" s="122"/>
      <c r="AL1500" s="2"/>
      <c r="AM1500" s="2"/>
      <c r="AN1500" s="2"/>
      <c r="AO1500" s="2"/>
      <c r="AP1500" s="2"/>
      <c r="AQ1500" s="2"/>
      <c r="AR1500" s="2"/>
      <c r="AS1500" s="2"/>
      <c r="AT1500" s="2"/>
      <c r="AU1500" s="2"/>
      <c r="AV1500" s="2"/>
      <c r="AW1500" s="2"/>
      <c r="AX1500" s="2"/>
      <c r="AY1500" s="2"/>
      <c r="AZ1500" s="2"/>
      <c r="BA1500" s="2"/>
      <c r="BB1500" s="2"/>
      <c r="BC1500" s="2"/>
      <c r="BD1500" s="2"/>
      <c r="BE1500" s="2"/>
    </row>
    <row r="1501" spans="1:57" s="3" customFormat="1" ht="27" hidden="1" customHeight="1">
      <c r="A1501" s="641" t="s">
        <v>11</v>
      </c>
      <c r="B1501" s="520"/>
      <c r="C1501" s="322"/>
      <c r="D1501" s="16">
        <v>1025</v>
      </c>
      <c r="E1501" s="63" t="s">
        <v>316</v>
      </c>
      <c r="F1501" s="68" t="s">
        <v>6</v>
      </c>
      <c r="G1501" s="35"/>
      <c r="H1501" s="20"/>
      <c r="I1501" s="35"/>
      <c r="J1501" s="35"/>
      <c r="K1501" s="35"/>
      <c r="L1501" s="35"/>
      <c r="M1501" s="35"/>
      <c r="N1501" s="216">
        <v>0</v>
      </c>
      <c r="O1501" s="50">
        <f t="shared" si="754"/>
        <v>0</v>
      </c>
      <c r="P1501" s="94">
        <f t="shared" si="755"/>
        <v>0</v>
      </c>
      <c r="Q1501" s="402">
        <v>11.95</v>
      </c>
      <c r="R1501" s="436">
        <f t="shared" si="681"/>
        <v>776.75</v>
      </c>
      <c r="S1501" s="394">
        <f t="shared" si="682"/>
        <v>504.88749999999993</v>
      </c>
      <c r="T1501" s="454">
        <v>35</v>
      </c>
      <c r="U1501" s="434">
        <f t="shared" si="683"/>
        <v>38.61538461538462</v>
      </c>
      <c r="V1501" s="458">
        <v>476.80499999999995</v>
      </c>
      <c r="W1501" s="318">
        <f t="shared" si="758"/>
        <v>0</v>
      </c>
      <c r="X1501" s="552">
        <f t="shared" si="757"/>
        <v>0</v>
      </c>
      <c r="Y1501" s="437" t="s">
        <v>771</v>
      </c>
      <c r="Z1501" s="435">
        <f t="shared" si="684"/>
        <v>35</v>
      </c>
      <c r="AA1501" s="427"/>
      <c r="AB1501" s="2"/>
      <c r="AC1501" s="1"/>
      <c r="AD1501" s="2"/>
      <c r="AE1501" s="2"/>
      <c r="AF1501" s="2"/>
      <c r="AG1501" s="2"/>
      <c r="AH1501" s="2"/>
      <c r="AI1501" s="2"/>
      <c r="AJ1501" s="2"/>
      <c r="AK1501" s="122"/>
      <c r="AL1501" s="2"/>
      <c r="AM1501" s="2"/>
      <c r="AN1501" s="2"/>
      <c r="AO1501" s="2"/>
      <c r="AP1501" s="2"/>
      <c r="AQ1501" s="2"/>
      <c r="AR1501" s="2"/>
      <c r="AS1501" s="2"/>
      <c r="AT1501" s="2"/>
      <c r="AU1501" s="2"/>
      <c r="AV1501" s="2"/>
      <c r="AW1501" s="2"/>
      <c r="AX1501" s="2"/>
      <c r="AY1501" s="2"/>
      <c r="AZ1501" s="2"/>
      <c r="BA1501" s="2"/>
      <c r="BB1501" s="2"/>
      <c r="BC1501" s="2"/>
      <c r="BD1501" s="2"/>
      <c r="BE1501" s="2"/>
    </row>
    <row r="1502" spans="1:57" s="3" customFormat="1" ht="53.1" hidden="1" customHeight="1">
      <c r="A1502" s="520" t="s">
        <v>11</v>
      </c>
      <c r="B1502" s="475"/>
      <c r="C1502" s="511" t="s">
        <v>782</v>
      </c>
      <c r="D1502" s="16">
        <v>1208</v>
      </c>
      <c r="E1502" s="63" t="s">
        <v>316</v>
      </c>
      <c r="F1502" s="75" t="s">
        <v>50</v>
      </c>
      <c r="G1502" s="254"/>
      <c r="H1502" s="613"/>
      <c r="I1502" s="67"/>
      <c r="J1502" s="258"/>
      <c r="K1502" s="258"/>
      <c r="L1502" s="258"/>
      <c r="M1502" s="258"/>
      <c r="N1502" s="216">
        <v>0</v>
      </c>
      <c r="O1502" s="50">
        <f t="shared" si="754"/>
        <v>0</v>
      </c>
      <c r="P1502" s="94">
        <f t="shared" si="755"/>
        <v>0</v>
      </c>
      <c r="Q1502" s="402">
        <v>11.95</v>
      </c>
      <c r="R1502" s="436">
        <f t="shared" si="681"/>
        <v>776.75</v>
      </c>
      <c r="S1502" s="394">
        <f t="shared" si="682"/>
        <v>543.72499999999991</v>
      </c>
      <c r="T1502" s="454">
        <v>30</v>
      </c>
      <c r="U1502" s="434">
        <f t="shared" si="683"/>
        <v>39.488638558094635</v>
      </c>
      <c r="V1502" s="458">
        <v>470.02199999999993</v>
      </c>
      <c r="W1502" s="335">
        <f t="shared" si="758"/>
        <v>0</v>
      </c>
      <c r="X1502" s="552">
        <f t="shared" si="757"/>
        <v>0</v>
      </c>
      <c r="Y1502" s="437" t="s">
        <v>771</v>
      </c>
      <c r="Z1502" s="435">
        <f t="shared" si="684"/>
        <v>30</v>
      </c>
      <c r="AA1502" s="427"/>
      <c r="AB1502" s="171"/>
      <c r="AC1502" s="1"/>
      <c r="AD1502" s="2"/>
      <c r="AE1502" s="2"/>
      <c r="AF1502" s="2"/>
      <c r="AG1502" s="2"/>
      <c r="AH1502" s="2"/>
      <c r="AI1502" s="2"/>
      <c r="AJ1502" s="2"/>
      <c r="AK1502" s="122"/>
      <c r="AL1502" s="2"/>
      <c r="AM1502" s="2"/>
      <c r="AN1502" s="2"/>
      <c r="AO1502" s="2"/>
      <c r="AP1502" s="2"/>
      <c r="AQ1502" s="2"/>
      <c r="AR1502" s="2"/>
      <c r="AS1502" s="2"/>
      <c r="AT1502" s="2"/>
      <c r="AU1502" s="2"/>
      <c r="AV1502" s="2"/>
      <c r="AW1502" s="2"/>
      <c r="AX1502" s="2"/>
      <c r="AY1502" s="2"/>
      <c r="AZ1502" s="2"/>
      <c r="BA1502" s="2"/>
      <c r="BB1502" s="2"/>
      <c r="BC1502" s="2"/>
      <c r="BD1502" s="2"/>
      <c r="BE1502" s="2"/>
    </row>
    <row r="1503" spans="1:57" s="3" customFormat="1" ht="27" hidden="1" customHeight="1">
      <c r="A1503" s="641" t="s">
        <v>11</v>
      </c>
      <c r="B1503" s="520"/>
      <c r="C1503" s="322"/>
      <c r="D1503" s="16">
        <v>12003</v>
      </c>
      <c r="E1503" s="63" t="s">
        <v>316</v>
      </c>
      <c r="F1503" s="75" t="s">
        <v>26</v>
      </c>
      <c r="G1503" s="34"/>
      <c r="H1503" s="21"/>
      <c r="I1503" s="20"/>
      <c r="J1503" s="35"/>
      <c r="K1503" s="35"/>
      <c r="L1503" s="35"/>
      <c r="M1503" s="35"/>
      <c r="N1503" s="216">
        <v>0</v>
      </c>
      <c r="O1503" s="50">
        <f t="shared" si="754"/>
        <v>0</v>
      </c>
      <c r="P1503" s="94">
        <f t="shared" si="755"/>
        <v>0</v>
      </c>
      <c r="Q1503" s="402">
        <v>14.15</v>
      </c>
      <c r="R1503" s="436">
        <f t="shared" si="681"/>
        <v>919.75</v>
      </c>
      <c r="S1503" s="394">
        <f t="shared" si="682"/>
        <v>597.83749999999986</v>
      </c>
      <c r="T1503" s="454">
        <v>35</v>
      </c>
      <c r="U1503" s="434">
        <f t="shared" si="683"/>
        <v>38.615384615384606</v>
      </c>
      <c r="V1503" s="458">
        <v>564.58500000000004</v>
      </c>
      <c r="W1503" s="318">
        <f t="shared" si="685"/>
        <v>0</v>
      </c>
      <c r="X1503" s="552">
        <f t="shared" si="757"/>
        <v>0</v>
      </c>
      <c r="Y1503" s="437" t="s">
        <v>771</v>
      </c>
      <c r="Z1503" s="435">
        <f t="shared" si="684"/>
        <v>35</v>
      </c>
      <c r="AA1503" s="427"/>
      <c r="AB1503" s="171"/>
      <c r="AC1503" s="1"/>
      <c r="AD1503" s="2"/>
      <c r="AE1503" s="2"/>
      <c r="AF1503" s="2"/>
      <c r="AG1503" s="2"/>
      <c r="AH1503" s="2"/>
      <c r="AI1503" s="2"/>
      <c r="AJ1503" s="2"/>
      <c r="AK1503" s="122"/>
      <c r="AL1503" s="2"/>
      <c r="AM1503" s="2"/>
      <c r="AN1503" s="2"/>
      <c r="AO1503" s="2"/>
      <c r="AP1503" s="2"/>
      <c r="AQ1503" s="2"/>
      <c r="AR1503" s="2"/>
      <c r="AS1503" s="2"/>
      <c r="AT1503" s="2"/>
      <c r="AU1503" s="2"/>
      <c r="AV1503" s="2"/>
      <c r="AW1503" s="2"/>
      <c r="AX1503" s="2"/>
      <c r="AY1503" s="2"/>
      <c r="AZ1503" s="2"/>
      <c r="BA1503" s="2"/>
      <c r="BB1503" s="2"/>
      <c r="BC1503" s="2"/>
      <c r="BD1503" s="2"/>
      <c r="BE1503" s="2"/>
    </row>
    <row r="1504" spans="1:57" s="3" customFormat="1" ht="27" hidden="1" customHeight="1">
      <c r="A1504" s="641" t="s">
        <v>11</v>
      </c>
      <c r="B1504" s="491"/>
      <c r="C1504" s="322"/>
      <c r="D1504" s="16">
        <v>2013</v>
      </c>
      <c r="E1504" s="63" t="s">
        <v>49</v>
      </c>
      <c r="F1504" s="75" t="s">
        <v>82</v>
      </c>
      <c r="G1504" s="34"/>
      <c r="H1504" s="35"/>
      <c r="I1504" s="22"/>
      <c r="J1504" s="22"/>
      <c r="K1504" s="35"/>
      <c r="L1504" s="35"/>
      <c r="M1504" s="35"/>
      <c r="N1504" s="216">
        <v>0</v>
      </c>
      <c r="O1504" s="50">
        <f t="shared" si="754"/>
        <v>0</v>
      </c>
      <c r="P1504" s="94">
        <f t="shared" si="755"/>
        <v>0</v>
      </c>
      <c r="Q1504" s="402">
        <v>11.46</v>
      </c>
      <c r="R1504" s="436">
        <f t="shared" si="681"/>
        <v>744.90000000000009</v>
      </c>
      <c r="S1504" s="394">
        <f t="shared" si="682"/>
        <v>484.185</v>
      </c>
      <c r="T1504" s="454">
        <v>35</v>
      </c>
      <c r="U1504" s="434">
        <f t="shared" si="683"/>
        <v>38.61538461538462</v>
      </c>
      <c r="V1504" s="458">
        <v>457.25400000000002</v>
      </c>
      <c r="W1504" s="318">
        <f t="shared" si="685"/>
        <v>0</v>
      </c>
      <c r="X1504" s="552">
        <f t="shared" si="757"/>
        <v>0</v>
      </c>
      <c r="Y1504" s="437" t="s">
        <v>771</v>
      </c>
      <c r="Z1504" s="435">
        <f t="shared" si="684"/>
        <v>35</v>
      </c>
      <c r="AA1504" s="427"/>
      <c r="AB1504" s="2"/>
      <c r="AC1504" s="1"/>
      <c r="AD1504" s="2"/>
      <c r="AE1504" s="2"/>
      <c r="AF1504" s="2"/>
      <c r="AG1504" s="2"/>
      <c r="AH1504" s="2"/>
      <c r="AI1504" s="2"/>
      <c r="AJ1504" s="2"/>
      <c r="AK1504" s="122"/>
      <c r="AL1504" s="2"/>
      <c r="AM1504" s="2"/>
      <c r="AN1504" s="2"/>
      <c r="AO1504" s="2"/>
      <c r="AP1504" s="2"/>
      <c r="AQ1504" s="2"/>
      <c r="AR1504" s="2"/>
      <c r="AS1504" s="2"/>
      <c r="AT1504" s="2"/>
      <c r="AU1504" s="2"/>
      <c r="AV1504" s="2"/>
      <c r="AW1504" s="2"/>
      <c r="AX1504" s="2"/>
      <c r="AY1504" s="2"/>
      <c r="AZ1504" s="2"/>
      <c r="BA1504" s="2"/>
      <c r="BB1504" s="2"/>
      <c r="BC1504" s="2"/>
      <c r="BD1504" s="2"/>
      <c r="BE1504" s="2"/>
    </row>
    <row r="1505" spans="1:57" s="3" customFormat="1" ht="27" hidden="1" customHeight="1">
      <c r="A1505" s="641" t="s">
        <v>11</v>
      </c>
      <c r="B1505" s="491"/>
      <c r="C1505" s="322"/>
      <c r="D1505" s="16">
        <v>2013</v>
      </c>
      <c r="E1505" s="63" t="s">
        <v>49</v>
      </c>
      <c r="F1505" s="75" t="s">
        <v>48</v>
      </c>
      <c r="G1505" s="34"/>
      <c r="H1505" s="35"/>
      <c r="I1505" s="35"/>
      <c r="J1505" s="20"/>
      <c r="K1505" s="35"/>
      <c r="L1505" s="35"/>
      <c r="M1505" s="35"/>
      <c r="N1505" s="216">
        <v>0</v>
      </c>
      <c r="O1505" s="50">
        <f t="shared" si="754"/>
        <v>0</v>
      </c>
      <c r="P1505" s="94">
        <f t="shared" si="755"/>
        <v>0</v>
      </c>
      <c r="Q1505" s="402">
        <v>11.46</v>
      </c>
      <c r="R1505" s="436">
        <f t="shared" si="681"/>
        <v>744.90000000000009</v>
      </c>
      <c r="S1505" s="394">
        <f t="shared" si="682"/>
        <v>484.185</v>
      </c>
      <c r="T1505" s="454">
        <v>35</v>
      </c>
      <c r="U1505" s="434">
        <f t="shared" si="683"/>
        <v>38.61538461538462</v>
      </c>
      <c r="V1505" s="458">
        <v>457.25400000000002</v>
      </c>
      <c r="W1505" s="318">
        <f t="shared" si="685"/>
        <v>0</v>
      </c>
      <c r="X1505" s="552">
        <f t="shared" si="757"/>
        <v>0</v>
      </c>
      <c r="Y1505" s="437" t="s">
        <v>771</v>
      </c>
      <c r="Z1505" s="435">
        <f t="shared" si="684"/>
        <v>35</v>
      </c>
      <c r="AA1505" s="427"/>
      <c r="AB1505" s="2"/>
      <c r="AC1505" s="1"/>
      <c r="AD1505" s="2"/>
      <c r="AE1505" s="2"/>
      <c r="AF1505" s="2"/>
      <c r="AG1505" s="2"/>
      <c r="AH1505" s="2"/>
      <c r="AI1505" s="2"/>
      <c r="AJ1505" s="2"/>
      <c r="AK1505" s="122"/>
      <c r="AL1505" s="2"/>
      <c r="AM1505" s="2"/>
      <c r="AN1505" s="2"/>
      <c r="AO1505" s="2"/>
      <c r="AP1505" s="2"/>
      <c r="AQ1505" s="2"/>
      <c r="AR1505" s="2"/>
      <c r="AS1505" s="2"/>
      <c r="AT1505" s="2"/>
      <c r="AU1505" s="2"/>
      <c r="AV1505" s="2"/>
      <c r="AW1505" s="2"/>
      <c r="AX1505" s="2"/>
      <c r="AY1505" s="2"/>
      <c r="AZ1505" s="2"/>
      <c r="BA1505" s="2"/>
      <c r="BB1505" s="2"/>
      <c r="BC1505" s="2"/>
      <c r="BD1505" s="2"/>
      <c r="BE1505" s="2"/>
    </row>
    <row r="1506" spans="1:57" s="3" customFormat="1" ht="27" hidden="1" customHeight="1">
      <c r="A1506" s="641" t="s">
        <v>11</v>
      </c>
      <c r="B1506" s="491"/>
      <c r="C1506" s="322"/>
      <c r="D1506" s="16">
        <v>123</v>
      </c>
      <c r="E1506" s="63" t="s">
        <v>316</v>
      </c>
      <c r="F1506" s="75" t="s">
        <v>4</v>
      </c>
      <c r="G1506" s="34"/>
      <c r="H1506" s="20"/>
      <c r="I1506" s="35"/>
      <c r="J1506" s="35"/>
      <c r="K1506" s="35"/>
      <c r="L1506" s="35"/>
      <c r="M1506" s="35"/>
      <c r="N1506" s="216">
        <v>0</v>
      </c>
      <c r="O1506" s="50">
        <f t="shared" si="754"/>
        <v>0</v>
      </c>
      <c r="P1506" s="94">
        <f t="shared" si="755"/>
        <v>0</v>
      </c>
      <c r="Q1506" s="402">
        <v>11.46</v>
      </c>
      <c r="R1506" s="436">
        <f t="shared" si="681"/>
        <v>744.90000000000009</v>
      </c>
      <c r="S1506" s="394">
        <f t="shared" si="682"/>
        <v>297.96000000000004</v>
      </c>
      <c r="T1506" s="454">
        <v>60</v>
      </c>
      <c r="U1506" s="434">
        <f t="shared" si="683"/>
        <v>60.1</v>
      </c>
      <c r="V1506" s="458">
        <v>297.21510000000001</v>
      </c>
      <c r="W1506" s="318">
        <f t="shared" si="685"/>
        <v>0</v>
      </c>
      <c r="X1506" s="552">
        <f t="shared" si="757"/>
        <v>0</v>
      </c>
      <c r="Y1506" s="437" t="s">
        <v>771</v>
      </c>
      <c r="Z1506" s="435">
        <f t="shared" si="684"/>
        <v>60</v>
      </c>
      <c r="AA1506" s="427"/>
      <c r="AB1506" s="171"/>
      <c r="AC1506" s="1"/>
      <c r="AD1506" s="2"/>
      <c r="AE1506" s="2"/>
      <c r="AF1506" s="2"/>
      <c r="AG1506" s="2"/>
      <c r="AH1506" s="2"/>
      <c r="AI1506" s="2"/>
      <c r="AJ1506" s="2"/>
      <c r="AK1506" s="122"/>
      <c r="AL1506" s="2"/>
      <c r="AM1506" s="2"/>
      <c r="AN1506" s="2"/>
      <c r="AO1506" s="2"/>
      <c r="AP1506" s="2"/>
      <c r="AQ1506" s="2"/>
      <c r="AR1506" s="2"/>
      <c r="AS1506" s="2"/>
      <c r="AT1506" s="2"/>
      <c r="AU1506" s="2"/>
      <c r="AV1506" s="2"/>
      <c r="AW1506" s="2"/>
      <c r="AX1506" s="2"/>
      <c r="AY1506" s="2"/>
      <c r="AZ1506" s="2"/>
      <c r="BA1506" s="2"/>
      <c r="BB1506" s="2"/>
      <c r="BC1506" s="2"/>
      <c r="BD1506" s="2"/>
      <c r="BE1506" s="2"/>
    </row>
    <row r="1507" spans="1:57" s="3" customFormat="1" ht="27" hidden="1" customHeight="1">
      <c r="A1507" s="641" t="s">
        <v>11</v>
      </c>
      <c r="B1507" s="520"/>
      <c r="C1507" s="322"/>
      <c r="D1507" s="313">
        <v>1016</v>
      </c>
      <c r="E1507" s="314" t="s">
        <v>316</v>
      </c>
      <c r="F1507" s="180" t="s">
        <v>588</v>
      </c>
      <c r="G1507" s="34"/>
      <c r="H1507" s="20"/>
      <c r="I1507" s="35"/>
      <c r="J1507" s="35"/>
      <c r="K1507" s="35"/>
      <c r="L1507" s="35"/>
      <c r="M1507" s="35"/>
      <c r="N1507" s="216">
        <v>0</v>
      </c>
      <c r="O1507" s="50">
        <f t="shared" si="754"/>
        <v>0</v>
      </c>
      <c r="P1507" s="94">
        <f t="shared" si="755"/>
        <v>0</v>
      </c>
      <c r="Q1507" s="402">
        <v>11.95</v>
      </c>
      <c r="R1507" s="436">
        <f t="shared" si="681"/>
        <v>776.75</v>
      </c>
      <c r="S1507" s="394">
        <f t="shared" si="682"/>
        <v>504.88749999999993</v>
      </c>
      <c r="T1507" s="454">
        <v>35</v>
      </c>
      <c r="U1507" s="434">
        <f t="shared" si="683"/>
        <v>38.61538461538462</v>
      </c>
      <c r="V1507" s="458">
        <v>476.80499999999995</v>
      </c>
      <c r="W1507" s="318">
        <f t="shared" si="685"/>
        <v>0</v>
      </c>
      <c r="X1507" s="552">
        <f t="shared" si="757"/>
        <v>0</v>
      </c>
      <c r="Y1507" s="437" t="s">
        <v>771</v>
      </c>
      <c r="Z1507" s="435">
        <f t="shared" si="684"/>
        <v>35</v>
      </c>
      <c r="AA1507" s="427"/>
      <c r="AB1507" s="2"/>
      <c r="AC1507" s="1"/>
      <c r="AD1507" s="2"/>
      <c r="AE1507" s="2"/>
      <c r="AF1507" s="2"/>
      <c r="AG1507" s="2"/>
      <c r="AH1507" s="2"/>
      <c r="AI1507" s="2"/>
      <c r="AJ1507" s="2"/>
      <c r="AK1507" s="122"/>
      <c r="AL1507" s="2"/>
      <c r="AM1507" s="2"/>
      <c r="AN1507" s="2"/>
      <c r="AO1507" s="2"/>
      <c r="AP1507" s="2"/>
      <c r="AQ1507" s="2"/>
      <c r="AR1507" s="2"/>
      <c r="AS1507" s="2"/>
      <c r="AT1507" s="2"/>
      <c r="AU1507" s="2"/>
      <c r="AV1507" s="2"/>
      <c r="AW1507" s="2"/>
      <c r="AX1507" s="2"/>
      <c r="AY1507" s="2"/>
      <c r="AZ1507" s="2"/>
      <c r="BA1507" s="2"/>
      <c r="BB1507" s="2"/>
      <c r="BC1507" s="2"/>
      <c r="BD1507" s="2"/>
      <c r="BE1507" s="2"/>
    </row>
    <row r="1508" spans="1:57" s="3" customFormat="1" ht="63.75" hidden="1" customHeight="1">
      <c r="A1508" s="641" t="s">
        <v>11</v>
      </c>
      <c r="B1508" s="520"/>
      <c r="C1508" s="647" t="s">
        <v>782</v>
      </c>
      <c r="D1508" s="16" t="s">
        <v>703</v>
      </c>
      <c r="E1508" s="63" t="s">
        <v>316</v>
      </c>
      <c r="F1508" s="75" t="s">
        <v>26</v>
      </c>
      <c r="G1508" s="67"/>
      <c r="H1508" s="613"/>
      <c r="I1508" s="258"/>
      <c r="J1508" s="258"/>
      <c r="K1508" s="258"/>
      <c r="L1508" s="258"/>
      <c r="M1508" s="258"/>
      <c r="N1508" s="216">
        <v>0</v>
      </c>
      <c r="O1508" s="50">
        <f t="shared" si="754"/>
        <v>0</v>
      </c>
      <c r="P1508" s="94">
        <f t="shared" si="755"/>
        <v>0</v>
      </c>
      <c r="Q1508" s="402">
        <v>6.34</v>
      </c>
      <c r="R1508" s="436">
        <f t="shared" si="681"/>
        <v>412.09999999999997</v>
      </c>
      <c r="S1508" s="394">
        <f t="shared" si="682"/>
        <v>329.68</v>
      </c>
      <c r="T1508" s="454">
        <v>20</v>
      </c>
      <c r="U1508" s="434">
        <f t="shared" si="683"/>
        <v>29.611016743508856</v>
      </c>
      <c r="V1508" s="458">
        <v>290.07299999999998</v>
      </c>
      <c r="W1508" s="318">
        <f t="shared" si="685"/>
        <v>0</v>
      </c>
      <c r="X1508" s="552">
        <f t="shared" si="757"/>
        <v>0</v>
      </c>
      <c r="Y1508" s="437" t="s">
        <v>771</v>
      </c>
      <c r="Z1508" s="435">
        <f t="shared" si="684"/>
        <v>20</v>
      </c>
      <c r="AA1508" s="427"/>
      <c r="AB1508" s="2"/>
      <c r="AC1508" s="1"/>
      <c r="AD1508" s="2"/>
      <c r="AE1508" s="2"/>
      <c r="AF1508" s="2"/>
      <c r="AG1508" s="2"/>
      <c r="AH1508" s="2"/>
      <c r="AI1508" s="2"/>
      <c r="AJ1508" s="2"/>
      <c r="AK1508" s="122"/>
      <c r="AL1508" s="2"/>
      <c r="AM1508" s="2"/>
      <c r="AN1508" s="2"/>
      <c r="AO1508" s="2"/>
      <c r="AP1508" s="2"/>
      <c r="AQ1508" s="2"/>
      <c r="AR1508" s="2"/>
      <c r="AS1508" s="2"/>
      <c r="AT1508" s="2"/>
      <c r="AU1508" s="2"/>
      <c r="AV1508" s="2"/>
      <c r="AW1508" s="2"/>
      <c r="AX1508" s="2"/>
      <c r="AY1508" s="2"/>
      <c r="AZ1508" s="2"/>
      <c r="BA1508" s="2"/>
      <c r="BB1508" s="2"/>
      <c r="BC1508" s="2"/>
      <c r="BD1508" s="2"/>
      <c r="BE1508" s="2"/>
    </row>
    <row r="1509" spans="1:57" s="3" customFormat="1" ht="27" hidden="1" customHeight="1">
      <c r="A1509" s="641" t="s">
        <v>11</v>
      </c>
      <c r="B1509" s="520"/>
      <c r="C1509" s="322"/>
      <c r="D1509" s="62" t="s">
        <v>704</v>
      </c>
      <c r="E1509" s="63" t="s">
        <v>316</v>
      </c>
      <c r="F1509" s="75" t="s">
        <v>26</v>
      </c>
      <c r="G1509" s="34"/>
      <c r="H1509" s="20"/>
      <c r="I1509" s="35"/>
      <c r="J1509" s="35"/>
      <c r="K1509" s="35"/>
      <c r="L1509" s="35"/>
      <c r="M1509" s="35"/>
      <c r="N1509" s="216">
        <v>0</v>
      </c>
      <c r="O1509" s="50">
        <f t="shared" si="754"/>
        <v>0</v>
      </c>
      <c r="P1509" s="94">
        <f t="shared" si="755"/>
        <v>0</v>
      </c>
      <c r="Q1509" s="402">
        <v>6.34</v>
      </c>
      <c r="R1509" s="436">
        <f t="shared" si="681"/>
        <v>412.09999999999997</v>
      </c>
      <c r="S1509" s="394">
        <f t="shared" si="682"/>
        <v>267.86499999999995</v>
      </c>
      <c r="T1509" s="454">
        <v>35</v>
      </c>
      <c r="U1509" s="434">
        <f t="shared" si="683"/>
        <v>38.61538461538462</v>
      </c>
      <c r="V1509" s="458">
        <v>252.96599999999998</v>
      </c>
      <c r="W1509" s="318">
        <f t="shared" si="685"/>
        <v>0</v>
      </c>
      <c r="X1509" s="552">
        <f t="shared" si="757"/>
        <v>0</v>
      </c>
      <c r="Y1509" s="437" t="s">
        <v>771</v>
      </c>
      <c r="Z1509" s="435">
        <f t="shared" si="684"/>
        <v>35</v>
      </c>
      <c r="AA1509" s="427"/>
      <c r="AB1509" s="2"/>
      <c r="AC1509" s="1"/>
      <c r="AD1509" s="2"/>
      <c r="AE1509" s="2"/>
      <c r="AF1509" s="2"/>
      <c r="AG1509" s="2"/>
      <c r="AH1509" s="2"/>
      <c r="AI1509" s="2"/>
      <c r="AJ1509" s="2"/>
      <c r="AK1509" s="122"/>
      <c r="AL1509" s="2"/>
      <c r="AM1509" s="2"/>
      <c r="AN1509" s="2"/>
      <c r="AO1509" s="2"/>
      <c r="AP1509" s="2"/>
      <c r="AQ1509" s="2"/>
      <c r="AR1509" s="2"/>
      <c r="AS1509" s="2"/>
      <c r="AT1509" s="2"/>
      <c r="AU1509" s="2"/>
      <c r="AV1509" s="2"/>
      <c r="AW1509" s="2"/>
      <c r="AX1509" s="2"/>
      <c r="AY1509" s="2"/>
      <c r="AZ1509" s="2"/>
      <c r="BA1509" s="2"/>
      <c r="BB1509" s="2"/>
      <c r="BC1509" s="2"/>
      <c r="BD1509" s="2"/>
      <c r="BE1509" s="2"/>
    </row>
    <row r="1510" spans="1:57" s="3" customFormat="1" ht="27" hidden="1" customHeight="1">
      <c r="A1510" s="641" t="s">
        <v>11</v>
      </c>
      <c r="B1510" s="520"/>
      <c r="C1510" s="322"/>
      <c r="D1510" s="62" t="s">
        <v>704</v>
      </c>
      <c r="E1510" s="63" t="s">
        <v>316</v>
      </c>
      <c r="F1510" s="75" t="s">
        <v>47</v>
      </c>
      <c r="G1510" s="34"/>
      <c r="H1510" s="20"/>
      <c r="I1510" s="35"/>
      <c r="J1510" s="35"/>
      <c r="K1510" s="35"/>
      <c r="L1510" s="35"/>
      <c r="M1510" s="35"/>
      <c r="N1510" s="216">
        <v>0</v>
      </c>
      <c r="O1510" s="50">
        <f t="shared" si="754"/>
        <v>0</v>
      </c>
      <c r="P1510" s="94">
        <f t="shared" si="755"/>
        <v>0</v>
      </c>
      <c r="Q1510" s="402">
        <v>6.34</v>
      </c>
      <c r="R1510" s="436">
        <f t="shared" si="681"/>
        <v>412.09999999999997</v>
      </c>
      <c r="S1510" s="394">
        <f t="shared" si="682"/>
        <v>267.86499999999995</v>
      </c>
      <c r="T1510" s="454">
        <v>35</v>
      </c>
      <c r="U1510" s="434">
        <f t="shared" si="683"/>
        <v>38.61538461538462</v>
      </c>
      <c r="V1510" s="458">
        <v>252.96599999999998</v>
      </c>
      <c r="W1510" s="318">
        <f t="shared" si="685"/>
        <v>0</v>
      </c>
      <c r="X1510" s="552">
        <f t="shared" si="757"/>
        <v>0</v>
      </c>
      <c r="Y1510" s="437" t="s">
        <v>771</v>
      </c>
      <c r="Z1510" s="435">
        <f t="shared" si="684"/>
        <v>35</v>
      </c>
      <c r="AA1510" s="427"/>
      <c r="AB1510" s="2"/>
      <c r="AC1510" s="1"/>
      <c r="AD1510" s="2"/>
      <c r="AE1510" s="2"/>
      <c r="AF1510" s="2"/>
      <c r="AG1510" s="2"/>
      <c r="AH1510" s="2"/>
      <c r="AI1510" s="2"/>
      <c r="AJ1510" s="2"/>
      <c r="AK1510" s="122"/>
      <c r="AL1510" s="2"/>
      <c r="AM1510" s="2"/>
      <c r="AN1510" s="2"/>
      <c r="AO1510" s="2"/>
      <c r="AP1510" s="2"/>
      <c r="AQ1510" s="2"/>
      <c r="AR1510" s="2"/>
      <c r="AS1510" s="2"/>
      <c r="AT1510" s="2"/>
      <c r="AU1510" s="2"/>
      <c r="AV1510" s="2"/>
      <c r="AW1510" s="2"/>
      <c r="AX1510" s="2"/>
      <c r="AY1510" s="2"/>
      <c r="AZ1510" s="2"/>
      <c r="BA1510" s="2"/>
      <c r="BB1510" s="2"/>
      <c r="BC1510" s="2"/>
      <c r="BD1510" s="2"/>
      <c r="BE1510" s="2"/>
    </row>
    <row r="1511" spans="1:57" s="3" customFormat="1" ht="27" hidden="1" customHeight="1">
      <c r="A1511" s="641" t="s">
        <v>11</v>
      </c>
      <c r="B1511" s="520"/>
      <c r="C1511" s="322"/>
      <c r="D1511" s="16" t="s">
        <v>248</v>
      </c>
      <c r="E1511" s="63" t="s">
        <v>249</v>
      </c>
      <c r="F1511" s="75" t="s">
        <v>43</v>
      </c>
      <c r="G1511" s="34"/>
      <c r="H1511" s="20"/>
      <c r="I1511" s="35"/>
      <c r="J1511" s="35"/>
      <c r="K1511" s="35"/>
      <c r="L1511" s="35"/>
      <c r="M1511" s="35"/>
      <c r="N1511" s="216">
        <v>0</v>
      </c>
      <c r="O1511" s="50">
        <f t="shared" si="754"/>
        <v>0</v>
      </c>
      <c r="P1511" s="94">
        <f t="shared" si="755"/>
        <v>0</v>
      </c>
      <c r="Q1511" s="402">
        <v>11.71</v>
      </c>
      <c r="R1511" s="436">
        <f t="shared" si="681"/>
        <v>761.15000000000009</v>
      </c>
      <c r="S1511" s="394">
        <f t="shared" si="682"/>
        <v>342.51749999999998</v>
      </c>
      <c r="T1511" s="454">
        <v>55</v>
      </c>
      <c r="U1511" s="434">
        <f t="shared" si="683"/>
        <v>57.030769230769238</v>
      </c>
      <c r="V1511" s="458">
        <v>327.06029999999998</v>
      </c>
      <c r="W1511" s="318">
        <f t="shared" si="685"/>
        <v>0</v>
      </c>
      <c r="X1511" s="552">
        <f t="shared" si="757"/>
        <v>0</v>
      </c>
      <c r="Y1511" s="437" t="s">
        <v>771</v>
      </c>
      <c r="Z1511" s="435">
        <f t="shared" si="684"/>
        <v>55</v>
      </c>
      <c r="AA1511" s="427"/>
      <c r="AB1511" s="171"/>
      <c r="AC1511" s="1"/>
      <c r="AD1511" s="2"/>
      <c r="AE1511" s="2"/>
      <c r="AF1511" s="2"/>
      <c r="AG1511" s="2"/>
      <c r="AH1511" s="2"/>
      <c r="AI1511" s="2"/>
      <c r="AJ1511" s="2"/>
      <c r="AK1511" s="122"/>
      <c r="AL1511" s="2"/>
      <c r="AM1511" s="2"/>
      <c r="AN1511" s="2"/>
      <c r="AO1511" s="2"/>
      <c r="AP1511" s="2"/>
      <c r="AQ1511" s="2"/>
      <c r="AR1511" s="2"/>
      <c r="AS1511" s="2"/>
      <c r="AT1511" s="2"/>
      <c r="AU1511" s="2"/>
      <c r="AV1511" s="2"/>
      <c r="AW1511" s="2"/>
      <c r="AX1511" s="2"/>
      <c r="AY1511" s="2"/>
      <c r="AZ1511" s="2"/>
      <c r="BA1511" s="2"/>
      <c r="BB1511" s="2"/>
      <c r="BC1511" s="2"/>
      <c r="BD1511" s="2"/>
      <c r="BE1511" s="2"/>
    </row>
    <row r="1512" spans="1:57" s="3" customFormat="1" ht="27" hidden="1" customHeight="1">
      <c r="A1512" s="641" t="s">
        <v>11</v>
      </c>
      <c r="B1512" s="520"/>
      <c r="C1512" s="322"/>
      <c r="D1512" s="62" t="s">
        <v>86</v>
      </c>
      <c r="E1512" s="63" t="s">
        <v>249</v>
      </c>
      <c r="F1512" s="75" t="s">
        <v>23</v>
      </c>
      <c r="G1512" s="34"/>
      <c r="H1512" s="20"/>
      <c r="I1512" s="35"/>
      <c r="J1512" s="35"/>
      <c r="K1512" s="35"/>
      <c r="L1512" s="35"/>
      <c r="M1512" s="35"/>
      <c r="N1512" s="216">
        <v>0</v>
      </c>
      <c r="O1512" s="50">
        <f t="shared" si="754"/>
        <v>0</v>
      </c>
      <c r="P1512" s="94">
        <f t="shared" si="755"/>
        <v>0</v>
      </c>
      <c r="Q1512" s="402">
        <v>8.17</v>
      </c>
      <c r="R1512" s="436">
        <f t="shared" si="681"/>
        <v>531.04999999999995</v>
      </c>
      <c r="S1512" s="394">
        <f t="shared" si="682"/>
        <v>345.18249999999995</v>
      </c>
      <c r="T1512" s="454">
        <v>35</v>
      </c>
      <c r="U1512" s="434">
        <f t="shared" si="683"/>
        <v>38.615384615384606</v>
      </c>
      <c r="V1512" s="458">
        <v>325.983</v>
      </c>
      <c r="W1512" s="318">
        <f t="shared" ref="W1512:W1516" si="759">S1512*O1512</f>
        <v>0</v>
      </c>
      <c r="X1512" s="552">
        <f t="shared" si="757"/>
        <v>0</v>
      </c>
      <c r="Y1512" s="437" t="s">
        <v>771</v>
      </c>
      <c r="Z1512" s="435">
        <f t="shared" si="684"/>
        <v>35</v>
      </c>
      <c r="AA1512" s="427"/>
      <c r="AB1512" s="171"/>
      <c r="AC1512" s="1"/>
      <c r="AD1512" s="2"/>
      <c r="AE1512" s="2"/>
      <c r="AF1512" s="2"/>
      <c r="AG1512" s="2"/>
      <c r="AH1512" s="2"/>
      <c r="AI1512" s="2"/>
      <c r="AJ1512" s="2"/>
      <c r="AK1512" s="122"/>
      <c r="AL1512" s="2"/>
      <c r="AM1512" s="2"/>
      <c r="AN1512" s="2"/>
      <c r="AO1512" s="2"/>
      <c r="AP1512" s="2"/>
      <c r="AQ1512" s="2"/>
      <c r="AR1512" s="2"/>
      <c r="AS1512" s="2"/>
      <c r="AT1512" s="2"/>
      <c r="AU1512" s="2"/>
      <c r="AV1512" s="2"/>
      <c r="AW1512" s="2"/>
      <c r="AX1512" s="2"/>
      <c r="AY1512" s="2"/>
      <c r="AZ1512" s="2"/>
      <c r="BA1512" s="2"/>
      <c r="BB1512" s="2"/>
      <c r="BC1512" s="2"/>
      <c r="BD1512" s="2"/>
      <c r="BE1512" s="2"/>
    </row>
    <row r="1513" spans="1:57" s="3" customFormat="1" ht="27" hidden="1" customHeight="1">
      <c r="A1513" s="641" t="s">
        <v>11</v>
      </c>
      <c r="B1513" s="520"/>
      <c r="C1513" s="322"/>
      <c r="D1513" s="62" t="s">
        <v>86</v>
      </c>
      <c r="E1513" s="63" t="s">
        <v>249</v>
      </c>
      <c r="F1513" s="75" t="s">
        <v>5</v>
      </c>
      <c r="G1513" s="34"/>
      <c r="H1513" s="20"/>
      <c r="I1513" s="35"/>
      <c r="J1513" s="35"/>
      <c r="K1513" s="35"/>
      <c r="L1513" s="35"/>
      <c r="M1513" s="35"/>
      <c r="N1513" s="216">
        <v>0</v>
      </c>
      <c r="O1513" s="50">
        <f t="shared" si="754"/>
        <v>0</v>
      </c>
      <c r="P1513" s="94">
        <f t="shared" si="755"/>
        <v>0</v>
      </c>
      <c r="Q1513" s="402">
        <v>8.17</v>
      </c>
      <c r="R1513" s="436">
        <f t="shared" si="681"/>
        <v>531.04999999999995</v>
      </c>
      <c r="S1513" s="394">
        <f t="shared" si="682"/>
        <v>345.18249999999995</v>
      </c>
      <c r="T1513" s="454">
        <v>35</v>
      </c>
      <c r="U1513" s="434">
        <f t="shared" si="683"/>
        <v>38.615384615384606</v>
      </c>
      <c r="V1513" s="458">
        <v>325.983</v>
      </c>
      <c r="W1513" s="318">
        <f t="shared" si="759"/>
        <v>0</v>
      </c>
      <c r="X1513" s="552">
        <f t="shared" si="757"/>
        <v>0</v>
      </c>
      <c r="Y1513" s="437" t="s">
        <v>771</v>
      </c>
      <c r="Z1513" s="435">
        <f t="shared" si="684"/>
        <v>35</v>
      </c>
      <c r="AA1513" s="427"/>
      <c r="AB1513" s="171"/>
      <c r="AC1513" s="1"/>
      <c r="AD1513" s="2"/>
      <c r="AE1513" s="2"/>
      <c r="AF1513" s="2"/>
      <c r="AG1513" s="2"/>
      <c r="AH1513" s="2"/>
      <c r="AI1513" s="2"/>
      <c r="AJ1513" s="2"/>
      <c r="AK1513" s="122"/>
      <c r="AL1513" s="2"/>
      <c r="AM1513" s="2"/>
      <c r="AN1513" s="2"/>
      <c r="AO1513" s="2"/>
      <c r="AP1513" s="2"/>
      <c r="AQ1513" s="2"/>
      <c r="AR1513" s="2"/>
      <c r="AS1513" s="2"/>
      <c r="AT1513" s="2"/>
      <c r="AU1513" s="2"/>
      <c r="AV1513" s="2"/>
      <c r="AW1513" s="2"/>
      <c r="AX1513" s="2"/>
      <c r="AY1513" s="2"/>
      <c r="AZ1513" s="2"/>
      <c r="BA1513" s="2"/>
      <c r="BB1513" s="2"/>
      <c r="BC1513" s="2"/>
      <c r="BD1513" s="2"/>
      <c r="BE1513" s="2"/>
    </row>
    <row r="1514" spans="1:57" s="3" customFormat="1" ht="27" hidden="1" customHeight="1">
      <c r="A1514" s="641" t="s">
        <v>11</v>
      </c>
      <c r="B1514" s="520"/>
      <c r="C1514" s="322"/>
      <c r="D1514" s="62" t="s">
        <v>86</v>
      </c>
      <c r="E1514" s="63" t="s">
        <v>249</v>
      </c>
      <c r="F1514" s="75" t="s">
        <v>8</v>
      </c>
      <c r="G1514" s="34"/>
      <c r="H1514" s="20"/>
      <c r="I1514" s="35"/>
      <c r="J1514" s="35"/>
      <c r="K1514" s="35"/>
      <c r="L1514" s="35"/>
      <c r="M1514" s="35"/>
      <c r="N1514" s="216">
        <v>0</v>
      </c>
      <c r="O1514" s="50">
        <f t="shared" si="754"/>
        <v>0</v>
      </c>
      <c r="P1514" s="94">
        <f t="shared" si="755"/>
        <v>0</v>
      </c>
      <c r="Q1514" s="402">
        <v>8.17</v>
      </c>
      <c r="R1514" s="436">
        <f t="shared" ref="R1514:R1519" si="760">Q1514*$S$1</f>
        <v>531.04999999999995</v>
      </c>
      <c r="S1514" s="394">
        <f t="shared" ref="S1514:S1519" si="761">(1-T1514*0.01)*R1514</f>
        <v>345.18249999999995</v>
      </c>
      <c r="T1514" s="454">
        <v>35</v>
      </c>
      <c r="U1514" s="434">
        <f t="shared" ref="U1514:U1519" si="762">(V1514/R1514*100-100)*-1</f>
        <v>38.615384615384606</v>
      </c>
      <c r="V1514" s="458">
        <v>325.983</v>
      </c>
      <c r="W1514" s="318">
        <f t="shared" si="759"/>
        <v>0</v>
      </c>
      <c r="X1514" s="552">
        <f t="shared" si="757"/>
        <v>0</v>
      </c>
      <c r="Y1514" s="437" t="s">
        <v>771</v>
      </c>
      <c r="Z1514" s="435">
        <f t="shared" ref="Z1514:Z1519" si="763">T1514</f>
        <v>35</v>
      </c>
      <c r="AA1514" s="427"/>
      <c r="AB1514" s="171"/>
      <c r="AC1514" s="1"/>
      <c r="AD1514" s="2"/>
      <c r="AE1514" s="2"/>
      <c r="AF1514" s="2"/>
      <c r="AG1514" s="2"/>
      <c r="AH1514" s="2"/>
      <c r="AI1514" s="2"/>
      <c r="AJ1514" s="2"/>
      <c r="AK1514" s="122"/>
      <c r="AL1514" s="2"/>
      <c r="AM1514" s="2"/>
      <c r="AN1514" s="2"/>
      <c r="AO1514" s="2"/>
      <c r="AP1514" s="2"/>
      <c r="AQ1514" s="2"/>
      <c r="AR1514" s="2"/>
      <c r="AS1514" s="2"/>
      <c r="AT1514" s="2"/>
      <c r="AU1514" s="2"/>
      <c r="AV1514" s="2"/>
      <c r="AW1514" s="2"/>
      <c r="AX1514" s="2"/>
      <c r="AY1514" s="2"/>
      <c r="AZ1514" s="2"/>
      <c r="BA1514" s="2"/>
      <c r="BB1514" s="2"/>
      <c r="BC1514" s="2"/>
      <c r="BD1514" s="2"/>
      <c r="BE1514" s="2"/>
    </row>
    <row r="1515" spans="1:57" s="3" customFormat="1" ht="63.75" hidden="1" customHeight="1">
      <c r="A1515" s="520" t="s">
        <v>11</v>
      </c>
      <c r="B1515" s="520"/>
      <c r="C1515" s="647" t="s">
        <v>782</v>
      </c>
      <c r="D1515" s="62" t="s">
        <v>86</v>
      </c>
      <c r="E1515" s="63" t="s">
        <v>249</v>
      </c>
      <c r="F1515" s="75" t="s">
        <v>693</v>
      </c>
      <c r="G1515" s="67"/>
      <c r="H1515" s="613"/>
      <c r="I1515" s="258"/>
      <c r="J1515" s="258"/>
      <c r="K1515" s="258"/>
      <c r="L1515" s="258"/>
      <c r="M1515" s="258"/>
      <c r="N1515" s="216">
        <v>0</v>
      </c>
      <c r="O1515" s="50">
        <f t="shared" si="754"/>
        <v>0</v>
      </c>
      <c r="P1515" s="94">
        <f t="shared" si="755"/>
        <v>0</v>
      </c>
      <c r="Q1515" s="402">
        <v>8.17</v>
      </c>
      <c r="R1515" s="436">
        <f t="shared" si="760"/>
        <v>531.04999999999995</v>
      </c>
      <c r="S1515" s="394">
        <f t="shared" si="761"/>
        <v>398.28749999999997</v>
      </c>
      <c r="T1515" s="454">
        <v>25</v>
      </c>
      <c r="U1515" s="434">
        <f t="shared" si="762"/>
        <v>32.15384615384616</v>
      </c>
      <c r="V1515" s="458">
        <v>360.29699999999997</v>
      </c>
      <c r="W1515" s="318">
        <f t="shared" si="759"/>
        <v>0</v>
      </c>
      <c r="X1515" s="552">
        <f t="shared" si="757"/>
        <v>0</v>
      </c>
      <c r="Y1515" s="437" t="s">
        <v>771</v>
      </c>
      <c r="Z1515" s="435">
        <f t="shared" si="763"/>
        <v>25</v>
      </c>
      <c r="AA1515" s="427"/>
      <c r="AB1515" s="171"/>
      <c r="AC1515" s="1"/>
      <c r="AD1515" s="2"/>
      <c r="AE1515" s="2"/>
      <c r="AF1515" s="2"/>
      <c r="AG1515" s="2"/>
      <c r="AH1515" s="2"/>
      <c r="AI1515" s="2"/>
      <c r="AJ1515" s="2"/>
      <c r="AK1515" s="122"/>
      <c r="AL1515" s="2"/>
      <c r="AM1515" s="2"/>
      <c r="AN1515" s="2"/>
      <c r="AO1515" s="2"/>
      <c r="AP1515" s="2"/>
      <c r="AQ1515" s="2"/>
      <c r="AR1515" s="2"/>
      <c r="AS1515" s="2"/>
      <c r="AT1515" s="2"/>
      <c r="AU1515" s="2"/>
      <c r="AV1515" s="2"/>
      <c r="AW1515" s="2"/>
      <c r="AX1515" s="2"/>
      <c r="AY1515" s="2"/>
      <c r="AZ1515" s="2"/>
      <c r="BA1515" s="2"/>
      <c r="BB1515" s="2"/>
      <c r="BC1515" s="2"/>
      <c r="BD1515" s="2"/>
      <c r="BE1515" s="2"/>
    </row>
    <row r="1516" spans="1:57" s="3" customFormat="1" ht="63.75" hidden="1" customHeight="1">
      <c r="A1516" s="520" t="s">
        <v>11</v>
      </c>
      <c r="B1516" s="520"/>
      <c r="C1516" s="647" t="s">
        <v>782</v>
      </c>
      <c r="D1516" s="62" t="s">
        <v>86</v>
      </c>
      <c r="E1516" s="63" t="s">
        <v>249</v>
      </c>
      <c r="F1516" s="75" t="s">
        <v>47</v>
      </c>
      <c r="G1516" s="67"/>
      <c r="H1516" s="613"/>
      <c r="I1516" s="258"/>
      <c r="J1516" s="258"/>
      <c r="K1516" s="258"/>
      <c r="L1516" s="258"/>
      <c r="M1516" s="258"/>
      <c r="N1516" s="216">
        <v>0</v>
      </c>
      <c r="O1516" s="50">
        <f t="shared" si="754"/>
        <v>0</v>
      </c>
      <c r="P1516" s="94">
        <f t="shared" si="755"/>
        <v>0</v>
      </c>
      <c r="Q1516" s="402">
        <v>8.17</v>
      </c>
      <c r="R1516" s="436">
        <f t="shared" si="760"/>
        <v>531.04999999999995</v>
      </c>
      <c r="S1516" s="394">
        <f t="shared" si="761"/>
        <v>398.28749999999997</v>
      </c>
      <c r="T1516" s="454">
        <v>25</v>
      </c>
      <c r="U1516" s="434">
        <f t="shared" si="762"/>
        <v>32.15384615384616</v>
      </c>
      <c r="V1516" s="458">
        <v>360.29699999999997</v>
      </c>
      <c r="W1516" s="318">
        <f t="shared" si="759"/>
        <v>0</v>
      </c>
      <c r="X1516" s="552">
        <f t="shared" si="757"/>
        <v>0</v>
      </c>
      <c r="Y1516" s="437" t="s">
        <v>771</v>
      </c>
      <c r="Z1516" s="435">
        <f t="shared" si="763"/>
        <v>25</v>
      </c>
      <c r="AA1516" s="427"/>
      <c r="AB1516" s="171"/>
      <c r="AC1516" s="1"/>
      <c r="AD1516" s="2"/>
      <c r="AE1516" s="2"/>
      <c r="AF1516" s="2"/>
      <c r="AG1516" s="2"/>
      <c r="AH1516" s="2"/>
      <c r="AI1516" s="2"/>
      <c r="AJ1516" s="2"/>
      <c r="AK1516" s="122"/>
      <c r="AL1516" s="2"/>
      <c r="AM1516" s="2"/>
      <c r="AN1516" s="2"/>
      <c r="AO1516" s="2"/>
      <c r="AP1516" s="2"/>
      <c r="AQ1516" s="2"/>
      <c r="AR1516" s="2"/>
      <c r="AS1516" s="2"/>
      <c r="AT1516" s="2"/>
      <c r="AU1516" s="2"/>
      <c r="AV1516" s="2"/>
      <c r="AW1516" s="2"/>
      <c r="AX1516" s="2"/>
      <c r="AY1516" s="2"/>
      <c r="AZ1516" s="2"/>
      <c r="BA1516" s="2"/>
      <c r="BB1516" s="2"/>
      <c r="BC1516" s="2"/>
      <c r="BD1516" s="2"/>
      <c r="BE1516" s="2"/>
    </row>
    <row r="1517" spans="1:57" s="3" customFormat="1" ht="27" hidden="1" customHeight="1">
      <c r="A1517" s="641" t="s">
        <v>11</v>
      </c>
      <c r="B1517" s="520"/>
      <c r="C1517" s="647" t="s">
        <v>782</v>
      </c>
      <c r="D1517" s="16">
        <v>1205</v>
      </c>
      <c r="E1517" s="63" t="s">
        <v>249</v>
      </c>
      <c r="F1517" s="75" t="s">
        <v>9</v>
      </c>
      <c r="G1517" s="34"/>
      <c r="H1517" s="20"/>
      <c r="I1517" s="35"/>
      <c r="J1517" s="35"/>
      <c r="K1517" s="35"/>
      <c r="L1517" s="35"/>
      <c r="M1517" s="35"/>
      <c r="N1517" s="216">
        <v>0</v>
      </c>
      <c r="O1517" s="50">
        <f t="shared" si="754"/>
        <v>0</v>
      </c>
      <c r="P1517" s="94">
        <f t="shared" si="755"/>
        <v>0</v>
      </c>
      <c r="Q1517" s="402">
        <v>11.71</v>
      </c>
      <c r="R1517" s="436">
        <f t="shared" si="760"/>
        <v>761.15000000000009</v>
      </c>
      <c r="S1517" s="394">
        <f t="shared" si="761"/>
        <v>532.80500000000006</v>
      </c>
      <c r="T1517" s="454">
        <v>30</v>
      </c>
      <c r="U1517" s="434">
        <f t="shared" si="762"/>
        <v>34.94593706890889</v>
      </c>
      <c r="V1517" s="458">
        <v>495.15899999999999</v>
      </c>
      <c r="W1517" s="318">
        <f t="shared" si="685"/>
        <v>0</v>
      </c>
      <c r="X1517" s="552">
        <f t="shared" si="757"/>
        <v>0</v>
      </c>
      <c r="Y1517" s="437" t="s">
        <v>771</v>
      </c>
      <c r="Z1517" s="435">
        <f t="shared" si="763"/>
        <v>30</v>
      </c>
      <c r="AA1517" s="427"/>
      <c r="AB1517" s="2"/>
      <c r="AC1517" s="1"/>
      <c r="AD1517" s="2"/>
      <c r="AE1517" s="2"/>
      <c r="AF1517" s="2"/>
      <c r="AG1517" s="2"/>
      <c r="AH1517" s="2"/>
      <c r="AI1517" s="2"/>
      <c r="AJ1517" s="2"/>
      <c r="AK1517" s="122"/>
      <c r="AL1517" s="2"/>
      <c r="AM1517" s="2"/>
      <c r="AN1517" s="2"/>
      <c r="AO1517" s="2"/>
      <c r="AP1517" s="2"/>
      <c r="AQ1517" s="2"/>
      <c r="AR1517" s="2"/>
      <c r="AS1517" s="2"/>
      <c r="AT1517" s="2"/>
      <c r="AU1517" s="2"/>
      <c r="AV1517" s="2"/>
      <c r="AW1517" s="2"/>
      <c r="AX1517" s="2"/>
      <c r="AY1517" s="2"/>
      <c r="AZ1517" s="2"/>
      <c r="BA1517" s="2"/>
      <c r="BB1517" s="2"/>
      <c r="BC1517" s="2"/>
      <c r="BD1517" s="2"/>
      <c r="BE1517" s="2"/>
    </row>
    <row r="1518" spans="1:57" s="3" customFormat="1" ht="27" hidden="1" customHeight="1">
      <c r="A1518" s="641" t="s">
        <v>11</v>
      </c>
      <c r="B1518" s="520"/>
      <c r="C1518" s="322"/>
      <c r="D1518" s="16">
        <v>1205</v>
      </c>
      <c r="E1518" s="63" t="s">
        <v>249</v>
      </c>
      <c r="F1518" s="75" t="s">
        <v>4</v>
      </c>
      <c r="G1518" s="34"/>
      <c r="H1518" s="35"/>
      <c r="I1518" s="20"/>
      <c r="J1518" s="35"/>
      <c r="K1518" s="35"/>
      <c r="L1518" s="35"/>
      <c r="M1518" s="35"/>
      <c r="N1518" s="216">
        <v>0</v>
      </c>
      <c r="O1518" s="50">
        <f t="shared" si="754"/>
        <v>0</v>
      </c>
      <c r="P1518" s="94">
        <f t="shared" si="755"/>
        <v>0</v>
      </c>
      <c r="Q1518" s="402">
        <v>11.71</v>
      </c>
      <c r="R1518" s="436">
        <f t="shared" si="760"/>
        <v>761.15000000000009</v>
      </c>
      <c r="S1518" s="394">
        <f t="shared" si="761"/>
        <v>532.80500000000006</v>
      </c>
      <c r="T1518" s="454">
        <v>30</v>
      </c>
      <c r="U1518" s="434">
        <f t="shared" si="762"/>
        <v>34.94593706890889</v>
      </c>
      <c r="V1518" s="458">
        <v>495.15899999999999</v>
      </c>
      <c r="W1518" s="318">
        <f>S1518*O1518</f>
        <v>0</v>
      </c>
      <c r="X1518" s="552">
        <f t="shared" si="757"/>
        <v>0</v>
      </c>
      <c r="Y1518" s="437" t="s">
        <v>771</v>
      </c>
      <c r="Z1518" s="435">
        <f t="shared" si="763"/>
        <v>30</v>
      </c>
      <c r="AA1518" s="427"/>
      <c r="AB1518" s="2"/>
      <c r="AC1518" s="1"/>
      <c r="AD1518" s="2"/>
      <c r="AE1518" s="2"/>
      <c r="AF1518" s="2"/>
      <c r="AG1518" s="2"/>
      <c r="AH1518" s="2"/>
      <c r="AI1518" s="2"/>
      <c r="AJ1518" s="2"/>
      <c r="AK1518" s="122"/>
      <c r="AL1518" s="2"/>
      <c r="AM1518" s="2"/>
      <c r="AN1518" s="2"/>
      <c r="AO1518" s="2"/>
      <c r="AP1518" s="2"/>
      <c r="AQ1518" s="2"/>
      <c r="AR1518" s="2"/>
      <c r="AS1518" s="2"/>
      <c r="AT1518" s="2"/>
      <c r="AU1518" s="2"/>
      <c r="AV1518" s="2"/>
      <c r="AW1518" s="2"/>
      <c r="AX1518" s="2"/>
      <c r="AY1518" s="2"/>
      <c r="AZ1518" s="2"/>
      <c r="BA1518" s="2"/>
      <c r="BB1518" s="2"/>
      <c r="BC1518" s="2"/>
      <c r="BD1518" s="2"/>
      <c r="BE1518" s="2"/>
    </row>
    <row r="1519" spans="1:57" s="3" customFormat="1" ht="63.75" hidden="1" customHeight="1">
      <c r="A1519" s="520" t="s">
        <v>11</v>
      </c>
      <c r="B1519" s="476"/>
      <c r="C1519" s="511" t="s">
        <v>782</v>
      </c>
      <c r="D1519" s="16">
        <v>1205</v>
      </c>
      <c r="E1519" s="63" t="s">
        <v>249</v>
      </c>
      <c r="F1519" s="75" t="s">
        <v>47</v>
      </c>
      <c r="G1519" s="67"/>
      <c r="H1519" s="613"/>
      <c r="I1519" s="258"/>
      <c r="J1519" s="258"/>
      <c r="K1519" s="258"/>
      <c r="L1519" s="258"/>
      <c r="M1519" s="258"/>
      <c r="N1519" s="216">
        <v>0</v>
      </c>
      <c r="O1519" s="50">
        <f t="shared" si="754"/>
        <v>0</v>
      </c>
      <c r="P1519" s="94">
        <f t="shared" si="755"/>
        <v>0</v>
      </c>
      <c r="Q1519" s="402">
        <v>11.71</v>
      </c>
      <c r="R1519" s="436">
        <f t="shared" si="760"/>
        <v>761.15000000000009</v>
      </c>
      <c r="S1519" s="394">
        <f t="shared" si="761"/>
        <v>532.80500000000006</v>
      </c>
      <c r="T1519" s="454">
        <v>30</v>
      </c>
      <c r="U1519" s="434">
        <f t="shared" si="762"/>
        <v>34.94593706890889</v>
      </c>
      <c r="V1519" s="458">
        <v>495.15899999999999</v>
      </c>
      <c r="W1519" s="318">
        <f t="shared" si="685"/>
        <v>0</v>
      </c>
      <c r="X1519" s="552">
        <f t="shared" si="757"/>
        <v>0</v>
      </c>
      <c r="Y1519" s="437" t="s">
        <v>771</v>
      </c>
      <c r="Z1519" s="435">
        <f t="shared" si="763"/>
        <v>30</v>
      </c>
      <c r="AA1519" s="427"/>
      <c r="AB1519" s="171"/>
      <c r="AC1519" s="1"/>
      <c r="AD1519" s="2"/>
      <c r="AE1519" s="2"/>
      <c r="AF1519" s="2"/>
      <c r="AG1519" s="2"/>
      <c r="AH1519" s="2"/>
      <c r="AI1519" s="2"/>
      <c r="AJ1519" s="2"/>
      <c r="AK1519" s="122"/>
      <c r="AL1519" s="2"/>
      <c r="AM1519" s="2"/>
      <c r="AN1519" s="2"/>
      <c r="AO1519" s="2"/>
      <c r="AP1519" s="2"/>
      <c r="AQ1519" s="2"/>
      <c r="AR1519" s="2"/>
      <c r="AS1519" s="2"/>
      <c r="AT1519" s="2"/>
      <c r="AU1519" s="2"/>
      <c r="AV1519" s="2"/>
      <c r="AW1519" s="2"/>
      <c r="AX1519" s="2"/>
      <c r="AY1519" s="2"/>
      <c r="AZ1519" s="2"/>
      <c r="BA1519" s="2"/>
      <c r="BB1519" s="2"/>
      <c r="BC1519" s="2"/>
      <c r="BD1519" s="2"/>
      <c r="BE1519" s="2"/>
    </row>
    <row r="1520" spans="1:57" s="3" customFormat="1" ht="27" hidden="1" customHeight="1">
      <c r="A1520" s="493"/>
      <c r="B1520" s="485"/>
      <c r="C1520" s="322"/>
      <c r="D1520" s="36"/>
      <c r="E1520" s="129" t="s">
        <v>197</v>
      </c>
      <c r="F1520" s="152"/>
      <c r="G1520" s="262"/>
      <c r="H1520" s="97">
        <v>6.5</v>
      </c>
      <c r="I1520" s="97"/>
      <c r="J1520" s="254"/>
      <c r="K1520" s="254"/>
      <c r="L1520" s="67"/>
      <c r="M1520" s="67"/>
      <c r="N1520" s="114">
        <v>3</v>
      </c>
      <c r="O1520" s="104"/>
      <c r="P1520" s="128">
        <f>IF(SUM(G1521:L1524)&gt;0,0.1,0)</f>
        <v>0</v>
      </c>
      <c r="Q1520" s="390"/>
      <c r="R1520" s="145"/>
      <c r="S1520" s="332"/>
      <c r="T1520" s="332"/>
      <c r="U1520" s="332"/>
      <c r="V1520" s="332"/>
      <c r="W1520" s="141"/>
      <c r="X1520" s="552">
        <f t="shared" si="757"/>
        <v>0</v>
      </c>
      <c r="Y1520" s="422"/>
      <c r="Z1520" s="83"/>
      <c r="AA1520" s="84"/>
      <c r="AB1520" s="2"/>
      <c r="AC1520" s="1"/>
      <c r="AD1520" s="2"/>
      <c r="AE1520" s="2"/>
      <c r="AF1520" s="2"/>
      <c r="AG1520" s="2"/>
      <c r="AH1520" s="2"/>
      <c r="AI1520" s="2"/>
      <c r="AJ1520" s="2"/>
      <c r="AK1520" s="122"/>
      <c r="AL1520" s="2"/>
      <c r="AM1520" s="2"/>
      <c r="AN1520" s="2"/>
      <c r="AO1520" s="2"/>
      <c r="AP1520" s="2"/>
      <c r="AQ1520" s="2"/>
      <c r="AR1520" s="2"/>
      <c r="AS1520" s="2"/>
      <c r="AT1520" s="2"/>
      <c r="AU1520" s="2"/>
      <c r="AV1520" s="2"/>
      <c r="AW1520" s="2"/>
      <c r="AX1520" s="2"/>
      <c r="AY1520" s="2"/>
      <c r="AZ1520" s="2"/>
      <c r="BA1520" s="2"/>
      <c r="BB1520" s="2"/>
      <c r="BC1520" s="2"/>
      <c r="BD1520" s="2"/>
      <c r="BE1520" s="2"/>
    </row>
    <row r="1521" spans="1:57" ht="12" hidden="1" customHeight="1">
      <c r="A1521" s="533"/>
      <c r="B1521" s="268"/>
      <c r="C1521" s="322"/>
      <c r="D1521" s="268"/>
      <c r="E1521" s="269"/>
      <c r="F1521" s="270"/>
      <c r="G1521" s="271"/>
      <c r="H1521" s="271"/>
      <c r="I1521" s="271"/>
      <c r="J1521" s="271"/>
      <c r="K1521" s="271"/>
      <c r="L1521" s="271"/>
      <c r="M1521" s="696"/>
      <c r="N1521" s="114">
        <v>3</v>
      </c>
      <c r="O1521" s="305"/>
      <c r="P1521" s="396"/>
      <c r="Q1521" s="396"/>
      <c r="R1521" s="323"/>
      <c r="S1521" s="331"/>
      <c r="T1521" s="331"/>
      <c r="U1521" s="331"/>
      <c r="V1521" s="331"/>
      <c r="W1521" s="193" t="s">
        <v>22</v>
      </c>
      <c r="X1521" s="552">
        <f t="shared" si="757"/>
        <v>0</v>
      </c>
      <c r="Y1521" s="422"/>
      <c r="Z1521" s="170"/>
      <c r="AA1521" s="88"/>
      <c r="AB1521" s="171"/>
      <c r="AC1521" s="88"/>
      <c r="AD1521" s="162"/>
      <c r="AE1521" s="162"/>
      <c r="AF1521" s="162"/>
      <c r="AG1521" s="162"/>
      <c r="AH1521" s="162"/>
      <c r="AI1521" s="162"/>
      <c r="AJ1521" s="162"/>
      <c r="AK1521" s="163"/>
      <c r="AL1521" s="162"/>
      <c r="AM1521" s="162"/>
      <c r="AN1521" s="162"/>
      <c r="AO1521" s="162"/>
      <c r="AP1521" s="162"/>
      <c r="AQ1521" s="162"/>
      <c r="AR1521" s="162"/>
      <c r="AS1521" s="162"/>
      <c r="AT1521" s="162"/>
      <c r="AU1521" s="162"/>
      <c r="AV1521" s="162"/>
      <c r="AW1521" s="162"/>
      <c r="AX1521" s="162"/>
      <c r="AY1521" s="162"/>
      <c r="AZ1521" s="162"/>
      <c r="BA1521" s="162"/>
      <c r="BB1521" s="162"/>
      <c r="BC1521" s="162"/>
      <c r="BD1521" s="162"/>
      <c r="BE1521" s="162"/>
    </row>
    <row r="1522" spans="1:57" s="3" customFormat="1" ht="63.75" hidden="1" customHeight="1">
      <c r="A1522" s="520" t="s">
        <v>11</v>
      </c>
      <c r="B1522" s="531"/>
      <c r="C1522" s="511" t="s">
        <v>782</v>
      </c>
      <c r="D1522" s="16">
        <v>1505</v>
      </c>
      <c r="E1522" s="63" t="s">
        <v>197</v>
      </c>
      <c r="F1522" s="68" t="s">
        <v>47</v>
      </c>
      <c r="G1522" s="258"/>
      <c r="H1522" s="613"/>
      <c r="I1522" s="258"/>
      <c r="J1522" s="258"/>
      <c r="K1522" s="258"/>
      <c r="L1522" s="258"/>
      <c r="M1522" s="258"/>
      <c r="N1522" s="216">
        <v>3</v>
      </c>
      <c r="O1522" s="50">
        <f>SUBTOTAL(9,G1522:M1522)</f>
        <v>0</v>
      </c>
      <c r="P1522" s="94">
        <f>O1522</f>
        <v>0</v>
      </c>
      <c r="Q1522" s="402">
        <v>18.170000000000002</v>
      </c>
      <c r="R1522" s="436">
        <f>Q1522*$S$1</f>
        <v>1181.0500000000002</v>
      </c>
      <c r="S1522" s="394">
        <f>(1-T1522*0.01)*R1522</f>
        <v>826.73500000000013</v>
      </c>
      <c r="T1522" s="454">
        <v>30</v>
      </c>
      <c r="U1522" s="434">
        <f>(V1522/R1522*100-100)*-1</f>
        <v>32.26408704119217</v>
      </c>
      <c r="V1522" s="458">
        <v>799.995</v>
      </c>
      <c r="W1522" s="335">
        <f>S1522*O1522</f>
        <v>0</v>
      </c>
      <c r="X1522" s="552">
        <f t="shared" si="757"/>
        <v>0</v>
      </c>
      <c r="Y1522" s="437" t="s">
        <v>771</v>
      </c>
      <c r="Z1522" s="435">
        <f>T1522</f>
        <v>30</v>
      </c>
      <c r="AA1522" s="427"/>
      <c r="AB1522" s="2"/>
      <c r="AC1522" s="1"/>
      <c r="AD1522" s="2"/>
      <c r="AE1522" s="2"/>
      <c r="AF1522" s="2"/>
      <c r="AG1522" s="2"/>
      <c r="AH1522" s="2"/>
      <c r="AI1522" s="2"/>
      <c r="AJ1522" s="2"/>
      <c r="AK1522" s="122"/>
      <c r="AL1522" s="2"/>
      <c r="AM1522" s="2"/>
      <c r="AN1522" s="2"/>
      <c r="AO1522" s="2"/>
      <c r="AP1522" s="2"/>
      <c r="AQ1522" s="2"/>
      <c r="AR1522" s="2"/>
      <c r="AS1522" s="2"/>
      <c r="AT1522" s="2"/>
      <c r="AU1522" s="2"/>
      <c r="AV1522" s="2"/>
      <c r="AW1522" s="2"/>
      <c r="AX1522" s="2"/>
      <c r="AY1522" s="2"/>
      <c r="AZ1522" s="2"/>
      <c r="BA1522" s="2"/>
      <c r="BB1522" s="2"/>
      <c r="BC1522" s="2"/>
      <c r="BD1522" s="2"/>
      <c r="BE1522" s="2"/>
    </row>
    <row r="1523" spans="1:57" s="3" customFormat="1" ht="27" hidden="1" customHeight="1">
      <c r="A1523" s="952"/>
      <c r="B1523" s="160"/>
      <c r="C1523" s="368"/>
      <c r="D1523" s="61">
        <v>1505</v>
      </c>
      <c r="E1523" s="64" t="s">
        <v>197</v>
      </c>
      <c r="F1523" s="85" t="s">
        <v>47</v>
      </c>
      <c r="G1523" s="35"/>
      <c r="H1523" s="20"/>
      <c r="I1523" s="20"/>
      <c r="J1523" s="35"/>
      <c r="K1523" s="35"/>
      <c r="L1523" s="35"/>
      <c r="M1523" s="35"/>
      <c r="N1523" s="387">
        <v>0</v>
      </c>
      <c r="O1523" s="90"/>
      <c r="P1523" s="92"/>
      <c r="Q1523" s="92"/>
      <c r="R1523" s="388"/>
      <c r="S1523" s="337"/>
      <c r="T1523" s="433"/>
      <c r="U1523" s="433"/>
      <c r="V1523" s="337"/>
      <c r="W1523" s="318"/>
      <c r="X1523" s="552">
        <f t="shared" si="757"/>
        <v>0</v>
      </c>
      <c r="Y1523" s="422"/>
      <c r="Z1523" s="83"/>
      <c r="AA1523" s="84"/>
      <c r="AB1523" s="2"/>
      <c r="AC1523" s="1"/>
      <c r="AD1523" s="2"/>
      <c r="AE1523" s="2"/>
      <c r="AF1523" s="2"/>
      <c r="AG1523" s="2"/>
      <c r="AH1523" s="2"/>
      <c r="AI1523" s="2"/>
      <c r="AJ1523" s="2"/>
      <c r="AK1523" s="122"/>
      <c r="AL1523" s="2"/>
      <c r="AM1523" s="2"/>
      <c r="AN1523" s="2"/>
      <c r="AO1523" s="2"/>
      <c r="AP1523" s="2"/>
      <c r="AQ1523" s="2"/>
      <c r="AR1523" s="2"/>
      <c r="AS1523" s="2"/>
      <c r="AT1523" s="2"/>
      <c r="AU1523" s="2"/>
      <c r="AV1523" s="2"/>
      <c r="AW1523" s="2"/>
      <c r="AX1523" s="2"/>
      <c r="AY1523" s="2"/>
      <c r="AZ1523" s="2"/>
      <c r="BA1523" s="2"/>
      <c r="BB1523" s="2"/>
      <c r="BC1523" s="2"/>
      <c r="BD1523" s="2"/>
      <c r="BE1523" s="2"/>
    </row>
    <row r="1524" spans="1:57" ht="12" hidden="1" customHeight="1">
      <c r="A1524" s="507"/>
      <c r="B1524" s="268"/>
      <c r="C1524" s="322"/>
      <c r="D1524" s="268"/>
      <c r="E1524" s="269"/>
      <c r="F1524" s="270"/>
      <c r="G1524" s="271"/>
      <c r="H1524" s="271"/>
      <c r="I1524" s="271"/>
      <c r="J1524" s="271"/>
      <c r="K1524" s="271"/>
      <c r="L1524" s="271"/>
      <c r="M1524" s="271"/>
      <c r="N1524" s="253">
        <v>3</v>
      </c>
      <c r="O1524" s="272"/>
      <c r="P1524" s="271"/>
      <c r="Q1524" s="271"/>
      <c r="R1524" s="323"/>
      <c r="S1524" s="331"/>
      <c r="T1524" s="331"/>
      <c r="U1524" s="331"/>
      <c r="V1524" s="331"/>
      <c r="W1524" s="193" t="s">
        <v>22</v>
      </c>
      <c r="X1524" s="552">
        <f t="shared" si="757"/>
        <v>0</v>
      </c>
      <c r="Y1524" s="422"/>
      <c r="Z1524" s="170"/>
      <c r="AA1524" s="88"/>
      <c r="AB1524" s="171"/>
      <c r="AC1524" s="88"/>
      <c r="AD1524" s="162"/>
      <c r="AE1524" s="162"/>
      <c r="AF1524" s="162"/>
      <c r="AG1524" s="162"/>
      <c r="AH1524" s="162"/>
      <c r="AI1524" s="162"/>
      <c r="AJ1524" s="162"/>
      <c r="AK1524" s="163"/>
      <c r="AL1524" s="162"/>
      <c r="AM1524" s="162"/>
      <c r="AN1524" s="162"/>
      <c r="AO1524" s="162"/>
      <c r="AP1524" s="162"/>
      <c r="AQ1524" s="162"/>
      <c r="AR1524" s="162"/>
      <c r="AS1524" s="162"/>
      <c r="AT1524" s="162"/>
      <c r="AU1524" s="162"/>
      <c r="AV1524" s="162"/>
      <c r="AW1524" s="162"/>
      <c r="AX1524" s="162"/>
      <c r="AY1524" s="162"/>
      <c r="AZ1524" s="162"/>
      <c r="BA1524" s="162"/>
      <c r="BB1524" s="162"/>
      <c r="BC1524" s="162"/>
      <c r="BD1524" s="162"/>
      <c r="BE1524" s="162"/>
    </row>
    <row r="1525" spans="1:57" s="3" customFormat="1" ht="27" hidden="1" customHeight="1">
      <c r="A1525" s="493"/>
      <c r="B1525" s="485"/>
      <c r="C1525" s="322"/>
      <c r="D1525" s="36"/>
      <c r="E1525" s="129" t="s">
        <v>197</v>
      </c>
      <c r="F1525" s="152"/>
      <c r="G1525" s="262"/>
      <c r="H1525" s="97">
        <v>9</v>
      </c>
      <c r="I1525" s="97">
        <v>9.5</v>
      </c>
      <c r="J1525" s="254">
        <v>10</v>
      </c>
      <c r="K1525" s="254">
        <v>10.5</v>
      </c>
      <c r="L1525" s="67"/>
      <c r="M1525" s="67"/>
      <c r="N1525" s="114">
        <v>3</v>
      </c>
      <c r="O1525" s="104"/>
      <c r="P1525" s="128">
        <f>IF(SUM(G1526:L1531)&gt;0,0.1,0)</f>
        <v>0</v>
      </c>
      <c r="Q1525" s="390"/>
      <c r="R1525" s="145"/>
      <c r="S1525" s="332"/>
      <c r="T1525" s="332"/>
      <c r="U1525" s="332"/>
      <c r="V1525" s="332"/>
      <c r="W1525" s="141"/>
      <c r="X1525" s="552">
        <f t="shared" si="757"/>
        <v>0</v>
      </c>
      <c r="Y1525" s="422"/>
      <c r="Z1525" s="83"/>
      <c r="AA1525" s="84"/>
      <c r="AB1525" s="171"/>
      <c r="AC1525" s="1"/>
      <c r="AD1525" s="2"/>
      <c r="AE1525" s="2"/>
      <c r="AF1525" s="2"/>
      <c r="AG1525" s="2"/>
      <c r="AH1525" s="2"/>
      <c r="AI1525" s="2"/>
      <c r="AJ1525" s="2"/>
      <c r="AK1525" s="122"/>
      <c r="AL1525" s="2"/>
      <c r="AM1525" s="2"/>
      <c r="AN1525" s="2"/>
      <c r="AO1525" s="2"/>
      <c r="AP1525" s="2"/>
      <c r="AQ1525" s="2"/>
      <c r="AR1525" s="2"/>
      <c r="AS1525" s="2"/>
      <c r="AT1525" s="2"/>
      <c r="AU1525" s="2"/>
      <c r="AV1525" s="2"/>
      <c r="AW1525" s="2"/>
      <c r="AX1525" s="2"/>
      <c r="AY1525" s="2"/>
      <c r="AZ1525" s="2"/>
      <c r="BA1525" s="2"/>
      <c r="BB1525" s="2"/>
      <c r="BC1525" s="2"/>
      <c r="BD1525" s="2"/>
      <c r="BE1525" s="2"/>
    </row>
    <row r="1526" spans="1:57" ht="12" hidden="1" customHeight="1">
      <c r="A1526" s="507"/>
      <c r="B1526" s="268"/>
      <c r="C1526" s="322"/>
      <c r="D1526" s="268"/>
      <c r="E1526" s="269"/>
      <c r="F1526" s="270"/>
      <c r="G1526" s="271"/>
      <c r="H1526" s="271"/>
      <c r="I1526" s="271"/>
      <c r="J1526" s="271"/>
      <c r="K1526" s="271"/>
      <c r="L1526" s="271"/>
      <c r="M1526" s="396"/>
      <c r="N1526" s="204">
        <v>3</v>
      </c>
      <c r="O1526" s="305"/>
      <c r="P1526" s="396"/>
      <c r="Q1526" s="396"/>
      <c r="R1526" s="323"/>
      <c r="S1526" s="331"/>
      <c r="T1526" s="331"/>
      <c r="U1526" s="331"/>
      <c r="V1526" s="331"/>
      <c r="W1526" s="193" t="s">
        <v>22</v>
      </c>
      <c r="X1526" s="552">
        <f t="shared" si="757"/>
        <v>0</v>
      </c>
      <c r="Y1526" s="422"/>
      <c r="Z1526" s="170"/>
      <c r="AA1526" s="88"/>
      <c r="AB1526" s="171"/>
      <c r="AC1526" s="88"/>
      <c r="AD1526" s="162"/>
      <c r="AE1526" s="162"/>
      <c r="AF1526" s="162"/>
      <c r="AG1526" s="162"/>
      <c r="AH1526" s="162"/>
      <c r="AI1526" s="162"/>
      <c r="AJ1526" s="162"/>
      <c r="AK1526" s="163"/>
      <c r="AL1526" s="162"/>
      <c r="AM1526" s="162"/>
      <c r="AN1526" s="162"/>
      <c r="AO1526" s="162"/>
      <c r="AP1526" s="162"/>
      <c r="AQ1526" s="162"/>
      <c r="AR1526" s="162"/>
      <c r="AS1526" s="162"/>
      <c r="AT1526" s="162"/>
      <c r="AU1526" s="162"/>
      <c r="AV1526" s="162"/>
      <c r="AW1526" s="162"/>
      <c r="AX1526" s="162"/>
      <c r="AY1526" s="162"/>
      <c r="AZ1526" s="162"/>
      <c r="BA1526" s="162"/>
      <c r="BB1526" s="162"/>
      <c r="BC1526" s="162"/>
      <c r="BD1526" s="162"/>
      <c r="BE1526" s="162"/>
    </row>
    <row r="1527" spans="1:57" s="3" customFormat="1" ht="27" hidden="1" customHeight="1">
      <c r="A1527" s="520" t="s">
        <v>11</v>
      </c>
      <c r="B1527" s="491"/>
      <c r="C1527" s="322"/>
      <c r="D1527" s="33" t="s">
        <v>200</v>
      </c>
      <c r="E1527" s="80" t="s">
        <v>367</v>
      </c>
      <c r="F1527" s="78" t="s">
        <v>47</v>
      </c>
      <c r="G1527" s="14"/>
      <c r="H1527" s="44"/>
      <c r="I1527" s="44"/>
      <c r="J1527" s="24"/>
      <c r="K1527" s="44"/>
      <c r="L1527" s="35"/>
      <c r="M1527" s="35"/>
      <c r="N1527" s="216">
        <v>0</v>
      </c>
      <c r="O1527" s="50">
        <f t="shared" ref="O1527:O1530" si="764">SUBTOTAL(9,G1527:M1527)</f>
        <v>0</v>
      </c>
      <c r="P1527" s="94">
        <f>O1527</f>
        <v>0</v>
      </c>
      <c r="Q1527" s="402">
        <v>23.9</v>
      </c>
      <c r="R1527" s="436">
        <f>Q1527*$S$1</f>
        <v>1553.5</v>
      </c>
      <c r="S1527" s="394">
        <f>(1-T1527*0.01)*R1527</f>
        <v>1009.7749999999999</v>
      </c>
      <c r="T1527" s="454">
        <v>35</v>
      </c>
      <c r="U1527" s="434">
        <f>(V1527/R1527*100-100)*-1</f>
        <v>38.61538461538462</v>
      </c>
      <c r="V1527" s="458">
        <v>953.6099999999999</v>
      </c>
      <c r="W1527" s="318">
        <f t="shared" si="685"/>
        <v>0</v>
      </c>
      <c r="X1527" s="552">
        <f t="shared" si="757"/>
        <v>0</v>
      </c>
      <c r="Y1527" s="437" t="s">
        <v>771</v>
      </c>
      <c r="Z1527" s="435">
        <f>T1527</f>
        <v>35</v>
      </c>
      <c r="AA1527" s="427"/>
      <c r="AB1527" s="171"/>
      <c r="AC1527" s="1"/>
      <c r="AD1527" s="2"/>
      <c r="AE1527" s="2"/>
      <c r="AF1527" s="2"/>
      <c r="AG1527" s="2"/>
      <c r="AH1527" s="2"/>
      <c r="AI1527" s="2"/>
      <c r="AJ1527" s="2"/>
      <c r="AK1527" s="122"/>
      <c r="AL1527" s="2"/>
      <c r="AM1527" s="2"/>
      <c r="AN1527" s="2"/>
      <c r="AO1527" s="2"/>
      <c r="AP1527" s="2"/>
      <c r="AQ1527" s="2"/>
      <c r="AR1527" s="2"/>
      <c r="AS1527" s="2"/>
      <c r="AT1527" s="2"/>
      <c r="AU1527" s="2"/>
      <c r="AV1527" s="2"/>
      <c r="AW1527" s="2"/>
      <c r="AX1527" s="2"/>
      <c r="AY1527" s="2"/>
      <c r="AZ1527" s="2"/>
      <c r="BA1527" s="2"/>
      <c r="BB1527" s="2"/>
      <c r="BC1527" s="2"/>
      <c r="BD1527" s="2"/>
      <c r="BE1527" s="2"/>
    </row>
    <row r="1528" spans="1:57" s="3" customFormat="1" ht="27" hidden="1" customHeight="1">
      <c r="A1528" s="520" t="s">
        <v>11</v>
      </c>
      <c r="B1528" s="491"/>
      <c r="C1528" s="322"/>
      <c r="D1528" s="16" t="s">
        <v>200</v>
      </c>
      <c r="E1528" s="68" t="s">
        <v>367</v>
      </c>
      <c r="F1528" s="75" t="s">
        <v>54</v>
      </c>
      <c r="G1528" s="34"/>
      <c r="H1528" s="35"/>
      <c r="I1528" s="24"/>
      <c r="J1528" s="35"/>
      <c r="K1528" s="35"/>
      <c r="L1528" s="35"/>
      <c r="M1528" s="35"/>
      <c r="N1528" s="216">
        <v>0</v>
      </c>
      <c r="O1528" s="50">
        <f t="shared" si="764"/>
        <v>0</v>
      </c>
      <c r="P1528" s="94">
        <f>O1528</f>
        <v>0</v>
      </c>
      <c r="Q1528" s="402">
        <v>23.9</v>
      </c>
      <c r="R1528" s="436">
        <f>Q1528*$S$1</f>
        <v>1553.5</v>
      </c>
      <c r="S1528" s="394">
        <f>(1-T1528*0.01)*R1528</f>
        <v>1009.7749999999999</v>
      </c>
      <c r="T1528" s="454">
        <v>35</v>
      </c>
      <c r="U1528" s="434">
        <f>(V1528/R1528*100-100)*-1</f>
        <v>38.61538461538462</v>
      </c>
      <c r="V1528" s="458">
        <v>953.6099999999999</v>
      </c>
      <c r="W1528" s="318">
        <f t="shared" si="685"/>
        <v>0</v>
      </c>
      <c r="X1528" s="552">
        <f t="shared" si="757"/>
        <v>0</v>
      </c>
      <c r="Y1528" s="437" t="s">
        <v>771</v>
      </c>
      <c r="Z1528" s="435">
        <f>T1528</f>
        <v>35</v>
      </c>
      <c r="AA1528" s="427"/>
      <c r="AB1528" s="2"/>
      <c r="AC1528" s="1"/>
      <c r="AD1528" s="2"/>
      <c r="AE1528" s="2"/>
      <c r="AF1528" s="2"/>
      <c r="AG1528" s="2"/>
      <c r="AH1528" s="2"/>
      <c r="AI1528" s="2"/>
      <c r="AJ1528" s="2"/>
      <c r="AK1528" s="122"/>
      <c r="AL1528" s="2"/>
      <c r="AM1528" s="2"/>
      <c r="AN1528" s="2"/>
      <c r="AO1528" s="2"/>
      <c r="AP1528" s="2"/>
      <c r="AQ1528" s="2"/>
      <c r="AR1528" s="2"/>
      <c r="AS1528" s="2"/>
      <c r="AT1528" s="2"/>
      <c r="AU1528" s="2"/>
      <c r="AV1528" s="2"/>
      <c r="AW1528" s="2"/>
      <c r="AX1528" s="2"/>
      <c r="AY1528" s="2"/>
      <c r="AZ1528" s="2"/>
      <c r="BA1528" s="2"/>
      <c r="BB1528" s="2"/>
      <c r="BC1528" s="2"/>
      <c r="BD1528" s="2"/>
      <c r="BE1528" s="2"/>
    </row>
    <row r="1529" spans="1:57" s="3" customFormat="1" ht="39.200000000000003" hidden="1" customHeight="1">
      <c r="A1529" s="520" t="s">
        <v>11</v>
      </c>
      <c r="B1529" s="475"/>
      <c r="C1529" s="511" t="s">
        <v>782</v>
      </c>
      <c r="D1529" s="16" t="s">
        <v>200</v>
      </c>
      <c r="E1529" s="68" t="s">
        <v>367</v>
      </c>
      <c r="F1529" s="75" t="s">
        <v>5</v>
      </c>
      <c r="G1529" s="254"/>
      <c r="H1529" s="613"/>
      <c r="I1529" s="613"/>
      <c r="J1529" s="613"/>
      <c r="K1529" s="613"/>
      <c r="L1529" s="258"/>
      <c r="M1529" s="258"/>
      <c r="N1529" s="216">
        <v>3</v>
      </c>
      <c r="O1529" s="50">
        <f t="shared" si="764"/>
        <v>0</v>
      </c>
      <c r="P1529" s="94">
        <f>O1529</f>
        <v>0</v>
      </c>
      <c r="Q1529" s="402">
        <v>23.9</v>
      </c>
      <c r="R1529" s="436">
        <f>Q1529*$S$1</f>
        <v>1553.5</v>
      </c>
      <c r="S1529" s="394">
        <f>(1-T1529*0.01)*R1529</f>
        <v>1087.4499999999998</v>
      </c>
      <c r="T1529" s="454">
        <v>30</v>
      </c>
      <c r="U1529" s="434">
        <f>(V1529/R1529*100-100)*-1</f>
        <v>38.61538461538462</v>
      </c>
      <c r="V1529" s="458">
        <v>953.6099999999999</v>
      </c>
      <c r="W1529" s="335">
        <f>S1529*O1529</f>
        <v>0</v>
      </c>
      <c r="X1529" s="552">
        <f t="shared" si="757"/>
        <v>0</v>
      </c>
      <c r="Y1529" s="437" t="s">
        <v>771</v>
      </c>
      <c r="Z1529" s="435">
        <f>T1529</f>
        <v>30</v>
      </c>
      <c r="AA1529" s="427"/>
      <c r="AB1529" s="171"/>
      <c r="AC1529" s="1"/>
      <c r="AD1529" s="2"/>
      <c r="AE1529" s="2"/>
      <c r="AF1529" s="2"/>
      <c r="AG1529" s="2"/>
      <c r="AH1529" s="2"/>
      <c r="AI1529" s="2"/>
      <c r="AJ1529" s="2"/>
      <c r="AK1529" s="122"/>
      <c r="AL1529" s="2"/>
      <c r="AM1529" s="2"/>
      <c r="AN1529" s="2"/>
      <c r="AO1529" s="2"/>
      <c r="AP1529" s="2"/>
      <c r="AQ1529" s="2"/>
      <c r="AR1529" s="2"/>
      <c r="AS1529" s="2"/>
      <c r="AT1529" s="2"/>
      <c r="AU1529" s="2"/>
      <c r="AV1529" s="2"/>
      <c r="AW1529" s="2"/>
      <c r="AX1529" s="2"/>
      <c r="AY1529" s="2"/>
      <c r="AZ1529" s="2"/>
      <c r="BA1529" s="2"/>
      <c r="BB1529" s="2"/>
      <c r="BC1529" s="2"/>
      <c r="BD1529" s="2"/>
      <c r="BE1529" s="2"/>
    </row>
    <row r="1530" spans="1:57" s="3" customFormat="1" ht="27" hidden="1" customHeight="1">
      <c r="A1530" s="520" t="s">
        <v>11</v>
      </c>
      <c r="B1530" s="491"/>
      <c r="C1530" s="322"/>
      <c r="D1530" s="18" t="s">
        <v>200</v>
      </c>
      <c r="E1530" s="76" t="s">
        <v>367</v>
      </c>
      <c r="F1530" s="76" t="s">
        <v>8</v>
      </c>
      <c r="G1530" s="35"/>
      <c r="H1530" s="28"/>
      <c r="I1530" s="35"/>
      <c r="J1530" s="35"/>
      <c r="K1530" s="35"/>
      <c r="L1530" s="35"/>
      <c r="M1530" s="35"/>
      <c r="N1530" s="216">
        <v>0</v>
      </c>
      <c r="O1530" s="50">
        <f t="shared" si="764"/>
        <v>0</v>
      </c>
      <c r="P1530" s="94">
        <f>O1530</f>
        <v>0</v>
      </c>
      <c r="Q1530" s="402">
        <v>23.9</v>
      </c>
      <c r="R1530" s="436">
        <f>Q1530*$S$1</f>
        <v>1553.5</v>
      </c>
      <c r="S1530" s="394">
        <f>(1-T1530*0.01)*R1530</f>
        <v>1009.7749999999999</v>
      </c>
      <c r="T1530" s="454">
        <v>35</v>
      </c>
      <c r="U1530" s="434">
        <f>(V1530/R1530*100-100)*-1</f>
        <v>38.61538461538462</v>
      </c>
      <c r="V1530" s="458">
        <v>953.6099999999999</v>
      </c>
      <c r="W1530" s="318">
        <f t="shared" si="685"/>
        <v>0</v>
      </c>
      <c r="X1530" s="552">
        <f t="shared" si="757"/>
        <v>0</v>
      </c>
      <c r="Y1530" s="437" t="s">
        <v>771</v>
      </c>
      <c r="Z1530" s="435">
        <f>T1530</f>
        <v>35</v>
      </c>
      <c r="AA1530" s="427"/>
      <c r="AB1530" s="2"/>
      <c r="AC1530" s="1"/>
      <c r="AD1530" s="2"/>
      <c r="AE1530" s="2"/>
      <c r="AF1530" s="2"/>
      <c r="AG1530" s="2"/>
      <c r="AH1530" s="2"/>
      <c r="AI1530" s="2"/>
      <c r="AJ1530" s="2"/>
      <c r="AK1530" s="122"/>
      <c r="AL1530" s="2"/>
      <c r="AM1530" s="2"/>
      <c r="AN1530" s="2"/>
      <c r="AO1530" s="2"/>
      <c r="AP1530" s="2"/>
      <c r="AQ1530" s="2"/>
      <c r="AR1530" s="2"/>
      <c r="AS1530" s="2"/>
      <c r="AT1530" s="2"/>
      <c r="AU1530" s="2"/>
      <c r="AV1530" s="2"/>
      <c r="AW1530" s="2"/>
      <c r="AX1530" s="2"/>
      <c r="AY1530" s="2"/>
      <c r="AZ1530" s="2"/>
      <c r="BA1530" s="2"/>
      <c r="BB1530" s="2"/>
      <c r="BC1530" s="2"/>
      <c r="BD1530" s="2"/>
      <c r="BE1530" s="2"/>
    </row>
    <row r="1531" spans="1:57" ht="12" hidden="1" customHeight="1">
      <c r="A1531" s="507"/>
      <c r="B1531" s="268"/>
      <c r="C1531" s="322"/>
      <c r="D1531" s="268"/>
      <c r="E1531" s="269"/>
      <c r="F1531" s="270"/>
      <c r="G1531" s="271"/>
      <c r="H1531" s="271"/>
      <c r="I1531" s="271"/>
      <c r="J1531" s="271"/>
      <c r="K1531" s="271"/>
      <c r="L1531" s="271"/>
      <c r="M1531" s="401"/>
      <c r="N1531" s="252">
        <v>3</v>
      </c>
      <c r="O1531" s="391"/>
      <c r="P1531" s="401"/>
      <c r="Q1531" s="401"/>
      <c r="R1531" s="323"/>
      <c r="S1531" s="331"/>
      <c r="T1531" s="428"/>
      <c r="U1531" s="428"/>
      <c r="V1531" s="331"/>
      <c r="W1531" s="193" t="s">
        <v>22</v>
      </c>
      <c r="X1531" s="552">
        <f t="shared" si="757"/>
        <v>0</v>
      </c>
      <c r="Y1531" s="422"/>
      <c r="Z1531" s="170"/>
      <c r="AA1531" s="88"/>
      <c r="AB1531" s="171"/>
      <c r="AC1531" s="88"/>
      <c r="AD1531" s="162"/>
      <c r="AE1531" s="162"/>
      <c r="AF1531" s="162"/>
      <c r="AG1531" s="162"/>
      <c r="AH1531" s="162"/>
      <c r="AI1531" s="162"/>
      <c r="AJ1531" s="162"/>
      <c r="AK1531" s="163"/>
      <c r="AL1531" s="162"/>
      <c r="AM1531" s="162"/>
      <c r="AN1531" s="162"/>
      <c r="AO1531" s="162"/>
      <c r="AP1531" s="162"/>
      <c r="AQ1531" s="162"/>
      <c r="AR1531" s="162"/>
      <c r="AS1531" s="162"/>
      <c r="AT1531" s="162"/>
      <c r="AU1531" s="162"/>
      <c r="AV1531" s="162"/>
      <c r="AW1531" s="162"/>
      <c r="AX1531" s="162"/>
      <c r="AY1531" s="162"/>
      <c r="AZ1531" s="162"/>
      <c r="BA1531" s="162"/>
      <c r="BB1531" s="162"/>
      <c r="BC1531" s="162"/>
      <c r="BD1531" s="162"/>
      <c r="BE1531" s="162"/>
    </row>
    <row r="1532" spans="1:57" s="3" customFormat="1" ht="27" hidden="1" customHeight="1">
      <c r="A1532" s="491" t="s">
        <v>11</v>
      </c>
      <c r="B1532" s="491"/>
      <c r="C1532" s="322"/>
      <c r="D1532" s="33" t="s">
        <v>196</v>
      </c>
      <c r="E1532" s="80" t="s">
        <v>368</v>
      </c>
      <c r="F1532" s="78" t="s">
        <v>8</v>
      </c>
      <c r="G1532" s="14"/>
      <c r="H1532" s="44"/>
      <c r="I1532" s="24"/>
      <c r="J1532" s="35"/>
      <c r="K1532" s="35"/>
      <c r="L1532" s="35"/>
      <c r="M1532" s="35"/>
      <c r="N1532" s="216">
        <v>0</v>
      </c>
      <c r="O1532" s="50">
        <f t="shared" ref="O1532:O1543" si="765">SUBTOTAL(9,G1532:M1532)</f>
        <v>0</v>
      </c>
      <c r="P1532" s="94">
        <f t="shared" ref="P1532:P1543" si="766">O1532</f>
        <v>0</v>
      </c>
      <c r="Q1532" s="402">
        <v>21.71</v>
      </c>
      <c r="R1532" s="436">
        <f t="shared" ref="R1532:R1543" si="767">Q1532*$S$1</f>
        <v>1411.15</v>
      </c>
      <c r="S1532" s="394">
        <f t="shared" ref="S1532:S1543" si="768">(1-T1532*0.01)*R1532</f>
        <v>917.24749999999995</v>
      </c>
      <c r="T1532" s="454">
        <v>35</v>
      </c>
      <c r="U1532" s="434">
        <f t="shared" ref="U1532:U1543" si="769">(V1532/R1532*100-100)*-1</f>
        <v>38.61538461538462</v>
      </c>
      <c r="V1532" s="458">
        <v>866.22900000000004</v>
      </c>
      <c r="W1532" s="318">
        <f t="shared" ref="W1532:W1543" si="770">S1532*O1532</f>
        <v>0</v>
      </c>
      <c r="X1532" s="552">
        <f t="shared" si="757"/>
        <v>0</v>
      </c>
      <c r="Y1532" s="437" t="s">
        <v>771</v>
      </c>
      <c r="Z1532" s="435">
        <f t="shared" ref="Z1532:Z1543" si="771">T1532</f>
        <v>35</v>
      </c>
      <c r="AA1532" s="427"/>
      <c r="AB1532" s="171"/>
      <c r="AC1532" s="1"/>
      <c r="AD1532" s="2"/>
      <c r="AE1532" s="2"/>
      <c r="AF1532" s="2"/>
      <c r="AG1532" s="2"/>
      <c r="AH1532" s="2"/>
      <c r="AI1532" s="2"/>
      <c r="AJ1532" s="2"/>
      <c r="AK1532" s="122"/>
      <c r="AL1532" s="2"/>
      <c r="AM1532" s="2"/>
      <c r="AN1532" s="2"/>
      <c r="AO1532" s="2"/>
      <c r="AP1532" s="2"/>
      <c r="AQ1532" s="2"/>
      <c r="AR1532" s="2"/>
      <c r="AS1532" s="2"/>
      <c r="AT1532" s="2"/>
      <c r="AU1532" s="2"/>
      <c r="AV1532" s="2"/>
      <c r="AW1532" s="2"/>
      <c r="AX1532" s="2"/>
      <c r="AY1532" s="2"/>
      <c r="AZ1532" s="2"/>
      <c r="BA1532" s="2"/>
      <c r="BB1532" s="2"/>
      <c r="BC1532" s="2"/>
      <c r="BD1532" s="2"/>
      <c r="BE1532" s="2"/>
    </row>
    <row r="1533" spans="1:57" s="3" customFormat="1" ht="27" hidden="1" customHeight="1">
      <c r="A1533" s="491" t="s">
        <v>11</v>
      </c>
      <c r="B1533" s="491"/>
      <c r="C1533" s="322"/>
      <c r="D1533" s="61" t="s">
        <v>196</v>
      </c>
      <c r="E1533" s="85" t="s">
        <v>368</v>
      </c>
      <c r="F1533" s="74" t="s">
        <v>125</v>
      </c>
      <c r="G1533" s="34"/>
      <c r="H1533" s="20"/>
      <c r="I1533" s="22"/>
      <c r="J1533" s="35"/>
      <c r="K1533" s="35"/>
      <c r="L1533" s="35"/>
      <c r="M1533" s="35"/>
      <c r="N1533" s="216">
        <v>0</v>
      </c>
      <c r="O1533" s="50">
        <f t="shared" si="765"/>
        <v>0</v>
      </c>
      <c r="P1533" s="94">
        <f t="shared" si="766"/>
        <v>0</v>
      </c>
      <c r="Q1533" s="402">
        <v>21.71</v>
      </c>
      <c r="R1533" s="436">
        <f t="shared" si="767"/>
        <v>1411.15</v>
      </c>
      <c r="S1533" s="394">
        <f t="shared" si="768"/>
        <v>917.24749999999995</v>
      </c>
      <c r="T1533" s="454">
        <v>35</v>
      </c>
      <c r="U1533" s="434">
        <f t="shared" si="769"/>
        <v>38.61538461538462</v>
      </c>
      <c r="V1533" s="458">
        <v>866.22900000000004</v>
      </c>
      <c r="W1533" s="318">
        <f t="shared" si="770"/>
        <v>0</v>
      </c>
      <c r="X1533" s="552">
        <f t="shared" ref="X1533:X1588" si="772">R1533*P1533</f>
        <v>0</v>
      </c>
      <c r="Y1533" s="437" t="s">
        <v>771</v>
      </c>
      <c r="Z1533" s="435">
        <f t="shared" si="771"/>
        <v>35</v>
      </c>
      <c r="AA1533" s="427"/>
      <c r="AB1533" s="2"/>
      <c r="AC1533" s="1"/>
      <c r="AD1533" s="2"/>
      <c r="AE1533" s="2"/>
      <c r="AF1533" s="2"/>
      <c r="AG1533" s="2"/>
      <c r="AH1533" s="2"/>
      <c r="AI1533" s="2"/>
      <c r="AJ1533" s="2"/>
      <c r="AK1533" s="122"/>
      <c r="AL1533" s="2"/>
      <c r="AM1533" s="2"/>
      <c r="AN1533" s="2"/>
      <c r="AO1533" s="2"/>
      <c r="AP1533" s="2"/>
      <c r="AQ1533" s="2"/>
      <c r="AR1533" s="2"/>
      <c r="AS1533" s="2"/>
      <c r="AT1533" s="2"/>
      <c r="AU1533" s="2"/>
      <c r="AV1533" s="2"/>
      <c r="AW1533" s="2"/>
      <c r="AX1533" s="2"/>
      <c r="AY1533" s="2"/>
      <c r="AZ1533" s="2"/>
      <c r="BA1533" s="2"/>
      <c r="BB1533" s="2"/>
      <c r="BC1533" s="2"/>
      <c r="BD1533" s="2"/>
      <c r="BE1533" s="2"/>
    </row>
    <row r="1534" spans="1:57" s="3" customFormat="1" ht="27" hidden="1" customHeight="1">
      <c r="A1534" s="491" t="s">
        <v>11</v>
      </c>
      <c r="B1534" s="491"/>
      <c r="C1534" s="322"/>
      <c r="D1534" s="16" t="s">
        <v>196</v>
      </c>
      <c r="E1534" s="68" t="s">
        <v>368</v>
      </c>
      <c r="F1534" s="75" t="s">
        <v>5</v>
      </c>
      <c r="G1534" s="34"/>
      <c r="H1534" s="20"/>
      <c r="I1534" s="22"/>
      <c r="J1534" s="35"/>
      <c r="K1534" s="35"/>
      <c r="L1534" s="35"/>
      <c r="M1534" s="35"/>
      <c r="N1534" s="216">
        <v>0</v>
      </c>
      <c r="O1534" s="50">
        <f t="shared" si="765"/>
        <v>0</v>
      </c>
      <c r="P1534" s="94">
        <f t="shared" si="766"/>
        <v>0</v>
      </c>
      <c r="Q1534" s="402">
        <v>21.71</v>
      </c>
      <c r="R1534" s="436">
        <f t="shared" si="767"/>
        <v>1411.15</v>
      </c>
      <c r="S1534" s="394">
        <f t="shared" si="768"/>
        <v>564.46</v>
      </c>
      <c r="T1534" s="454">
        <v>60</v>
      </c>
      <c r="U1534" s="434">
        <f t="shared" si="769"/>
        <v>60.1</v>
      </c>
      <c r="V1534" s="458">
        <v>563.04885000000002</v>
      </c>
      <c r="W1534" s="318">
        <f t="shared" si="770"/>
        <v>0</v>
      </c>
      <c r="X1534" s="552">
        <f t="shared" si="772"/>
        <v>0</v>
      </c>
      <c r="Y1534" s="437" t="s">
        <v>771</v>
      </c>
      <c r="Z1534" s="435">
        <f t="shared" si="771"/>
        <v>60</v>
      </c>
      <c r="AA1534" s="427"/>
      <c r="AB1534" s="171"/>
      <c r="AC1534" s="1"/>
      <c r="AD1534" s="2"/>
      <c r="AE1534" s="2"/>
      <c r="AF1534" s="2"/>
      <c r="AG1534" s="2"/>
      <c r="AH1534" s="2"/>
      <c r="AI1534" s="2"/>
      <c r="AJ1534" s="2"/>
      <c r="AK1534" s="122"/>
      <c r="AL1534" s="2"/>
      <c r="AM1534" s="2"/>
      <c r="AN1534" s="2"/>
      <c r="AO1534" s="2"/>
      <c r="AP1534" s="2"/>
      <c r="AQ1534" s="2"/>
      <c r="AR1534" s="2"/>
      <c r="AS1534" s="2"/>
      <c r="AT1534" s="2"/>
      <c r="AU1534" s="2"/>
      <c r="AV1534" s="2"/>
      <c r="AW1534" s="2"/>
      <c r="AX1534" s="2"/>
      <c r="AY1534" s="2"/>
      <c r="AZ1534" s="2"/>
      <c r="BA1534" s="2"/>
      <c r="BB1534" s="2"/>
      <c r="BC1534" s="2"/>
      <c r="BD1534" s="2"/>
      <c r="BE1534" s="2"/>
    </row>
    <row r="1535" spans="1:57" s="3" customFormat="1" ht="27" hidden="1" customHeight="1">
      <c r="A1535" s="491" t="s">
        <v>11</v>
      </c>
      <c r="B1535" s="491"/>
      <c r="C1535" s="322"/>
      <c r="D1535" s="16" t="s">
        <v>196</v>
      </c>
      <c r="E1535" s="68" t="s">
        <v>368</v>
      </c>
      <c r="F1535" s="75" t="s">
        <v>59</v>
      </c>
      <c r="G1535" s="14"/>
      <c r="H1535" s="22"/>
      <c r="I1535" s="20"/>
      <c r="J1535" s="22"/>
      <c r="K1535" s="35"/>
      <c r="L1535" s="35"/>
      <c r="M1535" s="35"/>
      <c r="N1535" s="216">
        <v>0</v>
      </c>
      <c r="O1535" s="50">
        <f t="shared" si="765"/>
        <v>0</v>
      </c>
      <c r="P1535" s="94">
        <f t="shared" si="766"/>
        <v>0</v>
      </c>
      <c r="Q1535" s="402">
        <v>21.71</v>
      </c>
      <c r="R1535" s="436">
        <f t="shared" si="767"/>
        <v>1411.15</v>
      </c>
      <c r="S1535" s="394">
        <f t="shared" si="768"/>
        <v>564.46</v>
      </c>
      <c r="T1535" s="454">
        <v>60</v>
      </c>
      <c r="U1535" s="434">
        <f t="shared" si="769"/>
        <v>60.1</v>
      </c>
      <c r="V1535" s="458">
        <v>563.04885000000002</v>
      </c>
      <c r="W1535" s="318">
        <f t="shared" si="770"/>
        <v>0</v>
      </c>
      <c r="X1535" s="552">
        <f t="shared" si="772"/>
        <v>0</v>
      </c>
      <c r="Y1535" s="437" t="s">
        <v>771</v>
      </c>
      <c r="Z1535" s="435">
        <f t="shared" si="771"/>
        <v>60</v>
      </c>
      <c r="AA1535" s="427"/>
      <c r="AB1535" s="171"/>
      <c r="AC1535" s="1"/>
      <c r="AD1535" s="2"/>
      <c r="AE1535" s="2"/>
      <c r="AF1535" s="2"/>
      <c r="AG1535" s="2"/>
      <c r="AH1535" s="2"/>
      <c r="AI1535" s="2"/>
      <c r="AJ1535" s="2"/>
      <c r="AK1535" s="122"/>
      <c r="AL1535" s="2"/>
      <c r="AM1535" s="2"/>
      <c r="AN1535" s="2"/>
      <c r="AO1535" s="2"/>
      <c r="AP1535" s="2"/>
      <c r="AQ1535" s="2"/>
      <c r="AR1535" s="2"/>
      <c r="AS1535" s="2"/>
      <c r="AT1535" s="2"/>
      <c r="AU1535" s="2"/>
      <c r="AV1535" s="2"/>
      <c r="AW1535" s="2"/>
      <c r="AX1535" s="2"/>
      <c r="AY1535" s="2"/>
      <c r="AZ1535" s="2"/>
      <c r="BA1535" s="2"/>
      <c r="BB1535" s="2"/>
      <c r="BC1535" s="2"/>
      <c r="BD1535" s="2"/>
      <c r="BE1535" s="2"/>
    </row>
    <row r="1536" spans="1:57" s="3" customFormat="1" ht="39.200000000000003" hidden="1" customHeight="1">
      <c r="A1536" s="520" t="s">
        <v>11</v>
      </c>
      <c r="B1536" s="475"/>
      <c r="C1536" s="511" t="s">
        <v>782</v>
      </c>
      <c r="D1536" s="16" t="s">
        <v>198</v>
      </c>
      <c r="E1536" s="68" t="s">
        <v>368</v>
      </c>
      <c r="F1536" s="75" t="s">
        <v>4</v>
      </c>
      <c r="G1536" s="254"/>
      <c r="H1536" s="612"/>
      <c r="I1536" s="612"/>
      <c r="J1536" s="612"/>
      <c r="K1536" s="258"/>
      <c r="L1536" s="258"/>
      <c r="M1536" s="258"/>
      <c r="N1536" s="216">
        <v>0</v>
      </c>
      <c r="O1536" s="50">
        <f t="shared" si="765"/>
        <v>0</v>
      </c>
      <c r="P1536" s="94">
        <f t="shared" si="766"/>
        <v>0</v>
      </c>
      <c r="Q1536" s="402">
        <v>21.71</v>
      </c>
      <c r="R1536" s="436">
        <f t="shared" si="767"/>
        <v>1411.15</v>
      </c>
      <c r="S1536" s="394">
        <f t="shared" si="768"/>
        <v>917.24749999999995</v>
      </c>
      <c r="T1536" s="454">
        <v>35</v>
      </c>
      <c r="U1536" s="434">
        <f t="shared" si="769"/>
        <v>38.61538461538462</v>
      </c>
      <c r="V1536" s="458">
        <v>866.22900000000004</v>
      </c>
      <c r="W1536" s="318">
        <f t="shared" si="770"/>
        <v>0</v>
      </c>
      <c r="X1536" s="552">
        <f t="shared" si="772"/>
        <v>0</v>
      </c>
      <c r="Y1536" s="437" t="s">
        <v>771</v>
      </c>
      <c r="Z1536" s="435">
        <f t="shared" si="771"/>
        <v>35</v>
      </c>
      <c r="AA1536" s="427"/>
      <c r="AB1536" s="171"/>
      <c r="AC1536" s="1"/>
      <c r="AD1536" s="2"/>
      <c r="AE1536" s="2"/>
      <c r="AF1536" s="2"/>
      <c r="AG1536" s="2"/>
      <c r="AH1536" s="2"/>
      <c r="AI1536" s="2"/>
      <c r="AJ1536" s="2"/>
      <c r="AK1536" s="122"/>
      <c r="AL1536" s="2"/>
      <c r="AM1536" s="2"/>
      <c r="AN1536" s="2"/>
      <c r="AO1536" s="2"/>
      <c r="AP1536" s="2"/>
      <c r="AQ1536" s="2"/>
      <c r="AR1536" s="2"/>
      <c r="AS1536" s="2"/>
      <c r="AT1536" s="2"/>
      <c r="AU1536" s="2"/>
      <c r="AV1536" s="2"/>
      <c r="AW1536" s="2"/>
      <c r="AX1536" s="2"/>
      <c r="AY1536" s="2"/>
      <c r="AZ1536" s="2"/>
      <c r="BA1536" s="2"/>
      <c r="BB1536" s="2"/>
      <c r="BC1536" s="2"/>
      <c r="BD1536" s="2"/>
      <c r="BE1536" s="2"/>
    </row>
    <row r="1537" spans="1:57" s="3" customFormat="1" ht="39.200000000000003" hidden="1" customHeight="1">
      <c r="A1537" s="520" t="s">
        <v>11</v>
      </c>
      <c r="B1537" s="475"/>
      <c r="C1537" s="511" t="s">
        <v>782</v>
      </c>
      <c r="D1537" s="16" t="s">
        <v>198</v>
      </c>
      <c r="E1537" s="68" t="s">
        <v>368</v>
      </c>
      <c r="F1537" s="75" t="s">
        <v>5</v>
      </c>
      <c r="G1537" s="254"/>
      <c r="H1537" s="612"/>
      <c r="I1537" s="612"/>
      <c r="J1537" s="258"/>
      <c r="K1537" s="258"/>
      <c r="L1537" s="258"/>
      <c r="M1537" s="258"/>
      <c r="N1537" s="216">
        <v>0</v>
      </c>
      <c r="O1537" s="50">
        <f t="shared" si="765"/>
        <v>0</v>
      </c>
      <c r="P1537" s="94">
        <f t="shared" si="766"/>
        <v>0</v>
      </c>
      <c r="Q1537" s="402">
        <v>21.71</v>
      </c>
      <c r="R1537" s="436">
        <f t="shared" si="767"/>
        <v>1411.15</v>
      </c>
      <c r="S1537" s="394">
        <f t="shared" si="768"/>
        <v>987.80499999999995</v>
      </c>
      <c r="T1537" s="454">
        <v>30</v>
      </c>
      <c r="U1537" s="434">
        <f t="shared" si="769"/>
        <v>38.61538461538462</v>
      </c>
      <c r="V1537" s="458">
        <v>866.22900000000004</v>
      </c>
      <c r="W1537" s="335">
        <f t="shared" si="770"/>
        <v>0</v>
      </c>
      <c r="X1537" s="552">
        <f t="shared" si="772"/>
        <v>0</v>
      </c>
      <c r="Y1537" s="437" t="s">
        <v>771</v>
      </c>
      <c r="Z1537" s="435">
        <f t="shared" si="771"/>
        <v>30</v>
      </c>
      <c r="AA1537" s="427"/>
      <c r="AB1537" s="171"/>
      <c r="AC1537" s="1"/>
      <c r="AD1537" s="2"/>
      <c r="AE1537" s="2"/>
      <c r="AF1537" s="2"/>
      <c r="AG1537" s="2"/>
      <c r="AH1537" s="2"/>
      <c r="AI1537" s="2"/>
      <c r="AJ1537" s="2"/>
      <c r="AK1537" s="122"/>
      <c r="AL1537" s="2"/>
      <c r="AM1537" s="2"/>
      <c r="AN1537" s="2"/>
      <c r="AO1537" s="2"/>
      <c r="AP1537" s="2"/>
      <c r="AQ1537" s="2"/>
      <c r="AR1537" s="2"/>
      <c r="AS1537" s="2"/>
      <c r="AT1537" s="2"/>
      <c r="AU1537" s="2"/>
      <c r="AV1537" s="2"/>
      <c r="AW1537" s="2"/>
      <c r="AX1537" s="2"/>
      <c r="AY1537" s="2"/>
      <c r="AZ1537" s="2"/>
      <c r="BA1537" s="2"/>
      <c r="BB1537" s="2"/>
      <c r="BC1537" s="2"/>
      <c r="BD1537" s="2"/>
      <c r="BE1537" s="2"/>
    </row>
    <row r="1538" spans="1:57" s="3" customFormat="1" ht="27" hidden="1" customHeight="1">
      <c r="A1538" s="641" t="s">
        <v>11</v>
      </c>
      <c r="B1538" s="491"/>
      <c r="C1538" s="322"/>
      <c r="D1538" s="16" t="s">
        <v>198</v>
      </c>
      <c r="E1538" s="68" t="s">
        <v>368</v>
      </c>
      <c r="F1538" s="75" t="s">
        <v>125</v>
      </c>
      <c r="G1538" s="14"/>
      <c r="H1538" s="24"/>
      <c r="I1538" s="24"/>
      <c r="J1538" s="35"/>
      <c r="K1538" s="35"/>
      <c r="L1538" s="35"/>
      <c r="M1538" s="35"/>
      <c r="N1538" s="216">
        <v>0</v>
      </c>
      <c r="O1538" s="50">
        <f t="shared" si="765"/>
        <v>0</v>
      </c>
      <c r="P1538" s="94">
        <f t="shared" si="766"/>
        <v>0</v>
      </c>
      <c r="Q1538" s="402">
        <v>21.71</v>
      </c>
      <c r="R1538" s="436">
        <f t="shared" si="767"/>
        <v>1411.15</v>
      </c>
      <c r="S1538" s="394">
        <f t="shared" si="768"/>
        <v>917.24749999999995</v>
      </c>
      <c r="T1538" s="454">
        <v>35</v>
      </c>
      <c r="U1538" s="434">
        <f t="shared" si="769"/>
        <v>38.61538461538462</v>
      </c>
      <c r="V1538" s="458">
        <v>866.22900000000004</v>
      </c>
      <c r="W1538" s="318">
        <f t="shared" si="770"/>
        <v>0</v>
      </c>
      <c r="X1538" s="552">
        <f t="shared" si="772"/>
        <v>0</v>
      </c>
      <c r="Y1538" s="437" t="s">
        <v>771</v>
      </c>
      <c r="Z1538" s="435">
        <f t="shared" si="771"/>
        <v>35</v>
      </c>
      <c r="AA1538" s="427"/>
      <c r="AB1538" s="2"/>
      <c r="AC1538" s="1"/>
      <c r="AD1538" s="2"/>
      <c r="AE1538" s="2"/>
      <c r="AF1538" s="2"/>
      <c r="AG1538" s="2"/>
      <c r="AH1538" s="2"/>
      <c r="AI1538" s="2"/>
      <c r="AJ1538" s="2"/>
      <c r="AK1538" s="122"/>
      <c r="AL1538" s="2"/>
      <c r="AM1538" s="2"/>
      <c r="AN1538" s="2"/>
      <c r="AO1538" s="2"/>
      <c r="AP1538" s="2"/>
      <c r="AQ1538" s="2"/>
      <c r="AR1538" s="2"/>
      <c r="AS1538" s="2"/>
      <c r="AT1538" s="2"/>
      <c r="AU1538" s="2"/>
      <c r="AV1538" s="2"/>
      <c r="AW1538" s="2"/>
      <c r="AX1538" s="2"/>
      <c r="AY1538" s="2"/>
      <c r="AZ1538" s="2"/>
      <c r="BA1538" s="2"/>
      <c r="BB1538" s="2"/>
      <c r="BC1538" s="2"/>
      <c r="BD1538" s="2"/>
      <c r="BE1538" s="2"/>
    </row>
    <row r="1539" spans="1:57" s="3" customFormat="1" ht="39.200000000000003" hidden="1" customHeight="1">
      <c r="A1539" s="520" t="s">
        <v>11</v>
      </c>
      <c r="B1539" s="475"/>
      <c r="C1539" s="511" t="s">
        <v>782</v>
      </c>
      <c r="D1539" s="16" t="s">
        <v>198</v>
      </c>
      <c r="E1539" s="68" t="s">
        <v>368</v>
      </c>
      <c r="F1539" s="75" t="s">
        <v>156</v>
      </c>
      <c r="G1539" s="254"/>
      <c r="H1539" s="258"/>
      <c r="I1539" s="612"/>
      <c r="J1539" s="258"/>
      <c r="K1539" s="258"/>
      <c r="L1539" s="258"/>
      <c r="M1539" s="258"/>
      <c r="N1539" s="216">
        <v>0</v>
      </c>
      <c r="O1539" s="50">
        <f t="shared" si="765"/>
        <v>0</v>
      </c>
      <c r="P1539" s="94">
        <f t="shared" si="766"/>
        <v>0</v>
      </c>
      <c r="Q1539" s="402">
        <v>21.71</v>
      </c>
      <c r="R1539" s="436">
        <f t="shared" si="767"/>
        <v>1411.15</v>
      </c>
      <c r="S1539" s="394">
        <f t="shared" si="768"/>
        <v>987.80499999999995</v>
      </c>
      <c r="T1539" s="454">
        <v>30</v>
      </c>
      <c r="U1539" s="434">
        <f t="shared" si="769"/>
        <v>38.61538461538462</v>
      </c>
      <c r="V1539" s="458">
        <v>866.22900000000004</v>
      </c>
      <c r="W1539" s="335">
        <f t="shared" si="770"/>
        <v>0</v>
      </c>
      <c r="X1539" s="552">
        <f t="shared" si="772"/>
        <v>0</v>
      </c>
      <c r="Y1539" s="437" t="s">
        <v>771</v>
      </c>
      <c r="Z1539" s="435">
        <f t="shared" si="771"/>
        <v>30</v>
      </c>
      <c r="AA1539" s="427"/>
      <c r="AB1539" s="2"/>
      <c r="AC1539" s="1"/>
      <c r="AD1539" s="2"/>
      <c r="AE1539" s="2"/>
      <c r="AF1539" s="2"/>
      <c r="AG1539" s="2"/>
      <c r="AH1539" s="2"/>
      <c r="AI1539" s="2"/>
      <c r="AJ1539" s="2"/>
      <c r="AK1539" s="122"/>
      <c r="AL1539" s="2"/>
      <c r="AM1539" s="2"/>
      <c r="AN1539" s="2"/>
      <c r="AO1539" s="2"/>
      <c r="AP1539" s="2"/>
      <c r="AQ1539" s="2"/>
      <c r="AR1539" s="2"/>
      <c r="AS1539" s="2"/>
      <c r="AT1539" s="2"/>
      <c r="AU1539" s="2"/>
      <c r="AV1539" s="2"/>
      <c r="AW1539" s="2"/>
      <c r="AX1539" s="2"/>
      <c r="AY1539" s="2"/>
      <c r="AZ1539" s="2"/>
      <c r="BA1539" s="2"/>
      <c r="BB1539" s="2"/>
      <c r="BC1539" s="2"/>
      <c r="BD1539" s="2"/>
      <c r="BE1539" s="2"/>
    </row>
    <row r="1540" spans="1:57" s="3" customFormat="1" ht="27" hidden="1" customHeight="1">
      <c r="A1540" s="641" t="s">
        <v>11</v>
      </c>
      <c r="B1540" s="491"/>
      <c r="C1540" s="322"/>
      <c r="D1540" s="16" t="s">
        <v>198</v>
      </c>
      <c r="E1540" s="68" t="s">
        <v>368</v>
      </c>
      <c r="F1540" s="75" t="s">
        <v>59</v>
      </c>
      <c r="G1540" s="14"/>
      <c r="H1540" s="548"/>
      <c r="I1540" s="548"/>
      <c r="J1540" s="22"/>
      <c r="K1540" s="35"/>
      <c r="L1540" s="35"/>
      <c r="M1540" s="35"/>
      <c r="N1540" s="216">
        <v>0</v>
      </c>
      <c r="O1540" s="50">
        <f t="shared" si="765"/>
        <v>0</v>
      </c>
      <c r="P1540" s="94">
        <f t="shared" si="766"/>
        <v>0</v>
      </c>
      <c r="Q1540" s="402">
        <v>21.71</v>
      </c>
      <c r="R1540" s="436">
        <f t="shared" si="767"/>
        <v>1411.15</v>
      </c>
      <c r="S1540" s="394">
        <f t="shared" si="768"/>
        <v>917.24749999999995</v>
      </c>
      <c r="T1540" s="454">
        <v>35</v>
      </c>
      <c r="U1540" s="434">
        <f t="shared" si="769"/>
        <v>38.61538461538462</v>
      </c>
      <c r="V1540" s="458">
        <v>866.22900000000004</v>
      </c>
      <c r="W1540" s="318">
        <f t="shared" si="770"/>
        <v>0</v>
      </c>
      <c r="X1540" s="552">
        <f t="shared" si="772"/>
        <v>0</v>
      </c>
      <c r="Y1540" s="437" t="s">
        <v>771</v>
      </c>
      <c r="Z1540" s="435">
        <f t="shared" si="771"/>
        <v>35</v>
      </c>
      <c r="AA1540" s="427"/>
      <c r="AB1540" s="171"/>
      <c r="AC1540" s="1"/>
      <c r="AD1540" s="2"/>
      <c r="AE1540" s="2"/>
      <c r="AF1540" s="2"/>
      <c r="AG1540" s="2"/>
      <c r="AH1540" s="2"/>
      <c r="AI1540" s="2"/>
      <c r="AJ1540" s="2"/>
      <c r="AK1540" s="122"/>
      <c r="AL1540" s="2"/>
      <c r="AM1540" s="2"/>
      <c r="AN1540" s="2"/>
      <c r="AO1540" s="2"/>
      <c r="AP1540" s="2"/>
      <c r="AQ1540" s="2"/>
      <c r="AR1540" s="2"/>
      <c r="AS1540" s="2"/>
      <c r="AT1540" s="2"/>
      <c r="AU1540" s="2"/>
      <c r="AV1540" s="2"/>
      <c r="AW1540" s="2"/>
      <c r="AX1540" s="2"/>
      <c r="AY1540" s="2"/>
      <c r="AZ1540" s="2"/>
      <c r="BA1540" s="2"/>
      <c r="BB1540" s="2"/>
      <c r="BC1540" s="2"/>
      <c r="BD1540" s="2"/>
      <c r="BE1540" s="2"/>
    </row>
    <row r="1541" spans="1:57" s="3" customFormat="1" ht="39.200000000000003" hidden="1" customHeight="1">
      <c r="A1541" s="520" t="s">
        <v>11</v>
      </c>
      <c r="B1541" s="475"/>
      <c r="C1541" s="511" t="s">
        <v>782</v>
      </c>
      <c r="D1541" s="16" t="s">
        <v>199</v>
      </c>
      <c r="E1541" s="68" t="s">
        <v>368</v>
      </c>
      <c r="F1541" s="68" t="s">
        <v>4</v>
      </c>
      <c r="G1541" s="258"/>
      <c r="H1541" s="258"/>
      <c r="I1541" s="258"/>
      <c r="J1541" s="613"/>
      <c r="K1541" s="258"/>
      <c r="L1541" s="258"/>
      <c r="M1541" s="258"/>
      <c r="N1541" s="216">
        <v>0</v>
      </c>
      <c r="O1541" s="50">
        <f t="shared" si="765"/>
        <v>0</v>
      </c>
      <c r="P1541" s="94">
        <f t="shared" si="766"/>
        <v>0</v>
      </c>
      <c r="Q1541" s="402">
        <v>21.71</v>
      </c>
      <c r="R1541" s="436">
        <f t="shared" si="767"/>
        <v>1411.15</v>
      </c>
      <c r="S1541" s="394">
        <f t="shared" si="768"/>
        <v>987.80499999999995</v>
      </c>
      <c r="T1541" s="454">
        <v>30</v>
      </c>
      <c r="U1541" s="434">
        <f t="shared" si="769"/>
        <v>38.61538461538462</v>
      </c>
      <c r="V1541" s="458">
        <v>866.22900000000004</v>
      </c>
      <c r="W1541" s="335">
        <f t="shared" si="770"/>
        <v>0</v>
      </c>
      <c r="X1541" s="552">
        <f t="shared" si="772"/>
        <v>0</v>
      </c>
      <c r="Y1541" s="437" t="s">
        <v>771</v>
      </c>
      <c r="Z1541" s="435">
        <f t="shared" si="771"/>
        <v>30</v>
      </c>
      <c r="AA1541" s="427"/>
      <c r="AB1541" s="171"/>
      <c r="AC1541" s="1"/>
      <c r="AD1541" s="2"/>
      <c r="AE1541" s="2"/>
      <c r="AF1541" s="2"/>
      <c r="AG1541" s="2"/>
      <c r="AH1541" s="2"/>
      <c r="AI1541" s="2"/>
      <c r="AJ1541" s="2"/>
      <c r="AK1541" s="122"/>
      <c r="AL1541" s="2"/>
      <c r="AM1541" s="2"/>
      <c r="AN1541" s="2"/>
      <c r="AO1541" s="2"/>
      <c r="AP1541" s="2"/>
      <c r="AQ1541" s="2"/>
      <c r="AR1541" s="2"/>
      <c r="AS1541" s="2"/>
      <c r="AT1541" s="2"/>
      <c r="AU1541" s="2"/>
      <c r="AV1541" s="2"/>
      <c r="AW1541" s="2"/>
      <c r="AX1541" s="2"/>
      <c r="AY1541" s="2"/>
      <c r="AZ1541" s="2"/>
      <c r="BA1541" s="2"/>
      <c r="BB1541" s="2"/>
      <c r="BC1541" s="2"/>
      <c r="BD1541" s="2"/>
      <c r="BE1541" s="2"/>
    </row>
    <row r="1542" spans="1:57" s="3" customFormat="1" ht="27" hidden="1" customHeight="1">
      <c r="A1542" s="641" t="s">
        <v>11</v>
      </c>
      <c r="B1542" s="491"/>
      <c r="C1542" s="322"/>
      <c r="D1542" s="16" t="s">
        <v>199</v>
      </c>
      <c r="E1542" s="68" t="s">
        <v>368</v>
      </c>
      <c r="F1542" s="75" t="s">
        <v>156</v>
      </c>
      <c r="G1542" s="14"/>
      <c r="H1542" s="44"/>
      <c r="I1542" s="24"/>
      <c r="J1542" s="35"/>
      <c r="K1542" s="35"/>
      <c r="L1542" s="35"/>
      <c r="M1542" s="35"/>
      <c r="N1542" s="216">
        <v>0</v>
      </c>
      <c r="O1542" s="50">
        <f t="shared" si="765"/>
        <v>0</v>
      </c>
      <c r="P1542" s="94">
        <f t="shared" si="766"/>
        <v>0</v>
      </c>
      <c r="Q1542" s="402">
        <v>21.71</v>
      </c>
      <c r="R1542" s="436">
        <f t="shared" si="767"/>
        <v>1411.15</v>
      </c>
      <c r="S1542" s="394">
        <f t="shared" si="768"/>
        <v>917.24749999999995</v>
      </c>
      <c r="T1542" s="454">
        <v>35</v>
      </c>
      <c r="U1542" s="434">
        <f t="shared" si="769"/>
        <v>38.61538461538462</v>
      </c>
      <c r="V1542" s="458">
        <v>866.22900000000004</v>
      </c>
      <c r="W1542" s="318">
        <f t="shared" si="770"/>
        <v>0</v>
      </c>
      <c r="X1542" s="552">
        <f t="shared" si="772"/>
        <v>0</v>
      </c>
      <c r="Y1542" s="437" t="s">
        <v>771</v>
      </c>
      <c r="Z1542" s="435">
        <f t="shared" si="771"/>
        <v>35</v>
      </c>
      <c r="AA1542" s="427"/>
      <c r="AB1542" s="171"/>
      <c r="AC1542" s="1"/>
      <c r="AD1542" s="2"/>
      <c r="AE1542" s="2"/>
      <c r="AF1542" s="2"/>
      <c r="AG1542" s="2"/>
      <c r="AH1542" s="2"/>
      <c r="AI1542" s="2"/>
      <c r="AJ1542" s="2"/>
      <c r="AK1542" s="122"/>
      <c r="AL1542" s="2"/>
      <c r="AM1542" s="2"/>
      <c r="AN1542" s="2"/>
      <c r="AO1542" s="2"/>
      <c r="AP1542" s="2"/>
      <c r="AQ1542" s="2"/>
      <c r="AR1542" s="2"/>
      <c r="AS1542" s="2"/>
      <c r="AT1542" s="2"/>
      <c r="AU1542" s="2"/>
      <c r="AV1542" s="2"/>
      <c r="AW1542" s="2"/>
      <c r="AX1542" s="2"/>
      <c r="AY1542" s="2"/>
      <c r="AZ1542" s="2"/>
      <c r="BA1542" s="2"/>
      <c r="BB1542" s="2"/>
      <c r="BC1542" s="2"/>
      <c r="BD1542" s="2"/>
      <c r="BE1542" s="2"/>
    </row>
    <row r="1543" spans="1:57" s="3" customFormat="1" ht="27" hidden="1" customHeight="1">
      <c r="A1543" s="491" t="s">
        <v>11</v>
      </c>
      <c r="B1543" s="491"/>
      <c r="C1543" s="322"/>
      <c r="D1543" s="18" t="s">
        <v>199</v>
      </c>
      <c r="E1543" s="76" t="s">
        <v>368</v>
      </c>
      <c r="F1543" s="79" t="s">
        <v>125</v>
      </c>
      <c r="G1543" s="14"/>
      <c r="H1543" s="46"/>
      <c r="I1543" s="24"/>
      <c r="J1543" s="46"/>
      <c r="K1543" s="35"/>
      <c r="L1543" s="35"/>
      <c r="M1543" s="35"/>
      <c r="N1543" s="216">
        <v>0</v>
      </c>
      <c r="O1543" s="50">
        <f t="shared" si="765"/>
        <v>0</v>
      </c>
      <c r="P1543" s="94">
        <f t="shared" si="766"/>
        <v>0</v>
      </c>
      <c r="Q1543" s="402">
        <v>21.71</v>
      </c>
      <c r="R1543" s="436">
        <f t="shared" si="767"/>
        <v>1411.15</v>
      </c>
      <c r="S1543" s="394">
        <f t="shared" si="768"/>
        <v>917.24749999999995</v>
      </c>
      <c r="T1543" s="454">
        <v>35</v>
      </c>
      <c r="U1543" s="434">
        <f t="shared" si="769"/>
        <v>38.61538461538462</v>
      </c>
      <c r="V1543" s="458">
        <v>866.22900000000004</v>
      </c>
      <c r="W1543" s="318">
        <f t="shared" si="770"/>
        <v>0</v>
      </c>
      <c r="X1543" s="552">
        <f t="shared" si="772"/>
        <v>0</v>
      </c>
      <c r="Y1543" s="437" t="s">
        <v>771</v>
      </c>
      <c r="Z1543" s="435">
        <f t="shared" si="771"/>
        <v>35</v>
      </c>
      <c r="AA1543" s="427"/>
      <c r="AB1543" s="2"/>
      <c r="AC1543" s="1"/>
      <c r="AD1543" s="2"/>
      <c r="AE1543" s="2"/>
      <c r="AF1543" s="2"/>
      <c r="AG1543" s="2"/>
      <c r="AH1543" s="2"/>
      <c r="AI1543" s="2"/>
      <c r="AJ1543" s="2"/>
      <c r="AK1543" s="122"/>
      <c r="AL1543" s="2"/>
      <c r="AM1543" s="2"/>
      <c r="AN1543" s="2"/>
      <c r="AO1543" s="2"/>
      <c r="AP1543" s="2"/>
      <c r="AQ1543" s="2"/>
      <c r="AR1543" s="2"/>
      <c r="AS1543" s="2"/>
      <c r="AT1543" s="2"/>
      <c r="AU1543" s="2"/>
      <c r="AV1543" s="2"/>
      <c r="AW1543" s="2"/>
      <c r="AX1543" s="2"/>
      <c r="AY1543" s="2"/>
      <c r="AZ1543" s="2"/>
      <c r="BA1543" s="2"/>
      <c r="BB1543" s="2"/>
      <c r="BC1543" s="2"/>
      <c r="BD1543" s="2"/>
      <c r="BE1543" s="2"/>
    </row>
    <row r="1544" spans="1:57" s="3" customFormat="1" ht="27" hidden="1" customHeight="1">
      <c r="A1544" s="504"/>
      <c r="B1544" s="489"/>
      <c r="C1544" s="322"/>
      <c r="D1544" s="132"/>
      <c r="E1544" s="261" t="s">
        <v>636</v>
      </c>
      <c r="F1544" s="259"/>
      <c r="G1544" s="588" t="s">
        <v>627</v>
      </c>
      <c r="H1544" s="588" t="s">
        <v>628</v>
      </c>
      <c r="I1544" s="588" t="s">
        <v>629</v>
      </c>
      <c r="J1544" s="588" t="s">
        <v>630</v>
      </c>
      <c r="K1544" s="588" t="s">
        <v>631</v>
      </c>
      <c r="L1544" s="588"/>
      <c r="M1544" s="588"/>
      <c r="N1544" s="114">
        <v>0</v>
      </c>
      <c r="O1544" s="104"/>
      <c r="P1544" s="128">
        <f>IF(SUM(G1545:L1562)&gt;0,0.1,0)</f>
        <v>0</v>
      </c>
      <c r="Q1544" s="390"/>
      <c r="R1544" s="734"/>
      <c r="S1544" s="762"/>
      <c r="T1544" s="332"/>
      <c r="U1544" s="332"/>
      <c r="V1544" s="332"/>
      <c r="W1544" s="768"/>
      <c r="X1544" s="552">
        <f t="shared" si="772"/>
        <v>0</v>
      </c>
      <c r="Y1544" s="422"/>
      <c r="Z1544" s="83"/>
      <c r="AA1544" s="84"/>
      <c r="AB1544" s="171"/>
      <c r="AC1544" s="1"/>
      <c r="AD1544" s="2"/>
      <c r="AE1544" s="2"/>
      <c r="AF1544" s="2"/>
      <c r="AG1544" s="2"/>
      <c r="AH1544" s="2"/>
      <c r="AI1544" s="2"/>
      <c r="AJ1544" s="2"/>
      <c r="AK1544" s="122"/>
      <c r="AL1544" s="2"/>
      <c r="AM1544" s="2"/>
      <c r="AN1544" s="2"/>
      <c r="AO1544" s="2"/>
      <c r="AP1544" s="2"/>
      <c r="AQ1544" s="2"/>
      <c r="AR1544" s="2"/>
      <c r="AS1544" s="2"/>
      <c r="AT1544" s="2"/>
      <c r="AU1544" s="2"/>
      <c r="AV1544" s="2"/>
      <c r="AW1544" s="2"/>
      <c r="AX1544" s="2"/>
      <c r="AY1544" s="2"/>
      <c r="AZ1544" s="2"/>
      <c r="BA1544" s="2"/>
      <c r="BB1544" s="2"/>
      <c r="BC1544" s="2"/>
      <c r="BD1544" s="2"/>
      <c r="BE1544" s="2"/>
    </row>
    <row r="1545" spans="1:57" ht="12" hidden="1" customHeight="1">
      <c r="A1545" s="507"/>
      <c r="B1545" s="268"/>
      <c r="C1545" s="322"/>
      <c r="D1545" s="268"/>
      <c r="E1545" s="269"/>
      <c r="F1545" s="270"/>
      <c r="G1545" s="271"/>
      <c r="H1545" s="271"/>
      <c r="I1545" s="271"/>
      <c r="J1545" s="271"/>
      <c r="K1545" s="271"/>
      <c r="L1545" s="271"/>
      <c r="M1545" s="396"/>
      <c r="N1545" s="204">
        <v>0</v>
      </c>
      <c r="O1545" s="305"/>
      <c r="P1545" s="396"/>
      <c r="Q1545" s="396"/>
      <c r="R1545" s="738"/>
      <c r="S1545" s="763"/>
      <c r="T1545" s="331"/>
      <c r="U1545" s="331"/>
      <c r="V1545" s="331"/>
      <c r="W1545" s="770" t="s">
        <v>22</v>
      </c>
      <c r="X1545" s="552">
        <f t="shared" si="772"/>
        <v>0</v>
      </c>
      <c r="Y1545" s="422"/>
      <c r="Z1545" s="170"/>
      <c r="AA1545" s="88"/>
      <c r="AB1545" s="171"/>
      <c r="AC1545" s="88"/>
      <c r="AD1545" s="162"/>
      <c r="AE1545" s="162"/>
      <c r="AF1545" s="162"/>
      <c r="AG1545" s="162"/>
      <c r="AH1545" s="162"/>
      <c r="AI1545" s="162"/>
      <c r="AJ1545" s="162"/>
      <c r="AK1545" s="163"/>
      <c r="AL1545" s="162"/>
      <c r="AM1545" s="162"/>
      <c r="AN1545" s="162"/>
      <c r="AO1545" s="162"/>
      <c r="AP1545" s="162"/>
      <c r="AQ1545" s="162"/>
      <c r="AR1545" s="162"/>
      <c r="AS1545" s="162"/>
      <c r="AT1545" s="162"/>
      <c r="AU1545" s="162"/>
      <c r="AV1545" s="162"/>
      <c r="AW1545" s="162"/>
      <c r="AX1545" s="162"/>
      <c r="AY1545" s="162"/>
      <c r="AZ1545" s="162"/>
      <c r="BA1545" s="162"/>
      <c r="BB1545" s="162"/>
      <c r="BC1545" s="162"/>
      <c r="BD1545" s="162"/>
      <c r="BE1545" s="162"/>
    </row>
    <row r="1546" spans="1:57" s="3" customFormat="1" ht="27" hidden="1" customHeight="1">
      <c r="A1546" s="520" t="s">
        <v>11</v>
      </c>
      <c r="B1546" s="520"/>
      <c r="C1546" s="322"/>
      <c r="D1546" s="375">
        <v>5028</v>
      </c>
      <c r="E1546" s="311" t="s">
        <v>626</v>
      </c>
      <c r="F1546" s="312" t="s">
        <v>6</v>
      </c>
      <c r="G1546" s="24"/>
      <c r="H1546" s="24"/>
      <c r="I1546" s="24"/>
      <c r="J1546" s="35"/>
      <c r="K1546" s="35"/>
      <c r="L1546" s="35"/>
      <c r="M1546" s="35"/>
      <c r="N1546" s="216">
        <v>0</v>
      </c>
      <c r="O1546" s="50">
        <f t="shared" ref="O1546:O1561" si="773">SUBTOTAL(9,G1546:M1546)</f>
        <v>0</v>
      </c>
      <c r="P1546" s="94">
        <f t="shared" ref="P1546:P1561" si="774">O1546</f>
        <v>0</v>
      </c>
      <c r="Q1546" s="402">
        <v>7.2</v>
      </c>
      <c r="R1546" s="436">
        <f t="shared" ref="R1546:R1561" si="775">Q1546*$S$1</f>
        <v>468</v>
      </c>
      <c r="S1546" s="394">
        <f t="shared" ref="S1546:S1561" si="776">(1-T1546*0.01)*R1546</f>
        <v>304.19999999999993</v>
      </c>
      <c r="T1546" s="454">
        <v>35</v>
      </c>
      <c r="U1546" s="434">
        <f t="shared" ref="U1546:U1561" si="777">(V1546/R1546*100-100)*-1</f>
        <v>38.61538461538462</v>
      </c>
      <c r="V1546" s="458">
        <v>287.27999999999997</v>
      </c>
      <c r="W1546" s="318">
        <f>S1546*O1546</f>
        <v>0</v>
      </c>
      <c r="X1546" s="552">
        <f t="shared" si="772"/>
        <v>0</v>
      </c>
      <c r="Y1546" s="437" t="s">
        <v>771</v>
      </c>
      <c r="Z1546" s="435">
        <f t="shared" ref="Z1546:Z1561" si="778">T1546</f>
        <v>35</v>
      </c>
      <c r="AA1546" s="427"/>
      <c r="AB1546" s="171"/>
      <c r="AC1546" s="1"/>
      <c r="AD1546" s="2"/>
      <c r="AE1546" s="2"/>
      <c r="AF1546" s="2"/>
      <c r="AG1546" s="2"/>
      <c r="AH1546" s="2"/>
      <c r="AI1546" s="2"/>
      <c r="AJ1546" s="2"/>
      <c r="AK1546" s="122"/>
      <c r="AL1546" s="2"/>
      <c r="AM1546" s="2"/>
      <c r="AN1546" s="2"/>
      <c r="AO1546" s="2"/>
      <c r="AP1546" s="2"/>
      <c r="AQ1546" s="2"/>
      <c r="AR1546" s="2"/>
      <c r="AS1546" s="2"/>
      <c r="AT1546" s="2"/>
      <c r="AU1546" s="2"/>
      <c r="AV1546" s="2"/>
      <c r="AW1546" s="2"/>
      <c r="AX1546" s="2"/>
      <c r="AY1546" s="2"/>
      <c r="AZ1546" s="2"/>
      <c r="BA1546" s="2"/>
      <c r="BB1546" s="2"/>
      <c r="BC1546" s="2"/>
      <c r="BD1546" s="2"/>
      <c r="BE1546" s="2"/>
    </row>
    <row r="1547" spans="1:57" s="3" customFormat="1" ht="27" hidden="1" customHeight="1">
      <c r="A1547" s="520" t="s">
        <v>11</v>
      </c>
      <c r="B1547" s="520"/>
      <c r="C1547" s="322"/>
      <c r="D1547" s="375">
        <v>5028</v>
      </c>
      <c r="E1547" s="311" t="s">
        <v>626</v>
      </c>
      <c r="F1547" s="312" t="s">
        <v>9</v>
      </c>
      <c r="G1547" s="24"/>
      <c r="H1547" s="24"/>
      <c r="I1547" s="24"/>
      <c r="J1547" s="35"/>
      <c r="K1547" s="35"/>
      <c r="L1547" s="35"/>
      <c r="M1547" s="35"/>
      <c r="N1547" s="216">
        <v>0</v>
      </c>
      <c r="O1547" s="50">
        <f t="shared" si="773"/>
        <v>0</v>
      </c>
      <c r="P1547" s="94">
        <f t="shared" si="774"/>
        <v>0</v>
      </c>
      <c r="Q1547" s="402">
        <v>7.2</v>
      </c>
      <c r="R1547" s="436">
        <f t="shared" si="775"/>
        <v>468</v>
      </c>
      <c r="S1547" s="394">
        <f t="shared" si="776"/>
        <v>304.19999999999993</v>
      </c>
      <c r="T1547" s="454">
        <v>35</v>
      </c>
      <c r="U1547" s="434">
        <f t="shared" si="777"/>
        <v>38.61538461538462</v>
      </c>
      <c r="V1547" s="458">
        <v>287.27999999999997</v>
      </c>
      <c r="W1547" s="318">
        <f>S1547*O1547</f>
        <v>0</v>
      </c>
      <c r="X1547" s="552">
        <f t="shared" si="772"/>
        <v>0</v>
      </c>
      <c r="Y1547" s="437" t="s">
        <v>771</v>
      </c>
      <c r="Z1547" s="435">
        <f t="shared" si="778"/>
        <v>35</v>
      </c>
      <c r="AA1547" s="427"/>
      <c r="AB1547" s="171"/>
      <c r="AC1547" s="1"/>
      <c r="AD1547" s="2"/>
      <c r="AE1547" s="2"/>
      <c r="AF1547" s="2"/>
      <c r="AG1547" s="2"/>
      <c r="AH1547" s="2"/>
      <c r="AI1547" s="2"/>
      <c r="AJ1547" s="2"/>
      <c r="AK1547" s="122"/>
      <c r="AL1547" s="2"/>
      <c r="AM1547" s="2"/>
      <c r="AN1547" s="2"/>
      <c r="AO1547" s="2"/>
      <c r="AP1547" s="2"/>
      <c r="AQ1547" s="2"/>
      <c r="AR1547" s="2"/>
      <c r="AS1547" s="2"/>
      <c r="AT1547" s="2"/>
      <c r="AU1547" s="2"/>
      <c r="AV1547" s="2"/>
      <c r="AW1547" s="2"/>
      <c r="AX1547" s="2"/>
      <c r="AY1547" s="2"/>
      <c r="AZ1547" s="2"/>
      <c r="BA1547" s="2"/>
      <c r="BB1547" s="2"/>
      <c r="BC1547" s="2"/>
      <c r="BD1547" s="2"/>
      <c r="BE1547" s="2"/>
    </row>
    <row r="1548" spans="1:57" s="3" customFormat="1" ht="27" hidden="1" customHeight="1">
      <c r="A1548" s="520" t="s">
        <v>11</v>
      </c>
      <c r="B1548" s="520"/>
      <c r="C1548" s="322"/>
      <c r="D1548" s="375">
        <v>5028</v>
      </c>
      <c r="E1548" s="311" t="s">
        <v>626</v>
      </c>
      <c r="F1548" s="312" t="s">
        <v>37</v>
      </c>
      <c r="G1548" s="24"/>
      <c r="H1548" s="24"/>
      <c r="I1548" s="24"/>
      <c r="J1548" s="35"/>
      <c r="K1548" s="35"/>
      <c r="L1548" s="35"/>
      <c r="M1548" s="35"/>
      <c r="N1548" s="216">
        <v>0</v>
      </c>
      <c r="O1548" s="50">
        <f t="shared" si="773"/>
        <v>0</v>
      </c>
      <c r="P1548" s="94">
        <f t="shared" si="774"/>
        <v>0</v>
      </c>
      <c r="Q1548" s="402">
        <v>7.2</v>
      </c>
      <c r="R1548" s="436">
        <f t="shared" si="775"/>
        <v>468</v>
      </c>
      <c r="S1548" s="394">
        <f t="shared" si="776"/>
        <v>304.19999999999993</v>
      </c>
      <c r="T1548" s="454">
        <v>35</v>
      </c>
      <c r="U1548" s="434">
        <f t="shared" si="777"/>
        <v>38.61538461538462</v>
      </c>
      <c r="V1548" s="458">
        <v>287.27999999999997</v>
      </c>
      <c r="W1548" s="318">
        <f>S1548*O1548</f>
        <v>0</v>
      </c>
      <c r="X1548" s="552">
        <f t="shared" si="772"/>
        <v>0</v>
      </c>
      <c r="Y1548" s="437" t="s">
        <v>771</v>
      </c>
      <c r="Z1548" s="435">
        <f t="shared" si="778"/>
        <v>35</v>
      </c>
      <c r="AA1548" s="427"/>
      <c r="AB1548" s="171"/>
      <c r="AC1548" s="1"/>
      <c r="AD1548" s="2"/>
      <c r="AE1548" s="2"/>
      <c r="AF1548" s="2"/>
      <c r="AG1548" s="2"/>
      <c r="AH1548" s="2"/>
      <c r="AI1548" s="2"/>
      <c r="AJ1548" s="2"/>
      <c r="AK1548" s="122"/>
      <c r="AL1548" s="2"/>
      <c r="AM1548" s="2"/>
      <c r="AN1548" s="2"/>
      <c r="AO1548" s="2"/>
      <c r="AP1548" s="2"/>
      <c r="AQ1548" s="2"/>
      <c r="AR1548" s="2"/>
      <c r="AS1548" s="2"/>
      <c r="AT1548" s="2"/>
      <c r="AU1548" s="2"/>
      <c r="AV1548" s="2"/>
      <c r="AW1548" s="2"/>
      <c r="AX1548" s="2"/>
      <c r="AY1548" s="2"/>
      <c r="AZ1548" s="2"/>
      <c r="BA1548" s="2"/>
      <c r="BB1548" s="2"/>
      <c r="BC1548" s="2"/>
      <c r="BD1548" s="2"/>
      <c r="BE1548" s="2"/>
    </row>
    <row r="1549" spans="1:57" s="3" customFormat="1" ht="27" hidden="1" customHeight="1">
      <c r="A1549" s="520" t="s">
        <v>11</v>
      </c>
      <c r="B1549" s="520"/>
      <c r="C1549" s="322"/>
      <c r="D1549" s="375">
        <v>5028</v>
      </c>
      <c r="E1549" s="311" t="s">
        <v>626</v>
      </c>
      <c r="F1549" s="312" t="s">
        <v>4</v>
      </c>
      <c r="G1549" s="24"/>
      <c r="H1549" s="24"/>
      <c r="I1549" s="24"/>
      <c r="J1549" s="35"/>
      <c r="K1549" s="35"/>
      <c r="L1549" s="35"/>
      <c r="M1549" s="35"/>
      <c r="N1549" s="216">
        <v>0</v>
      </c>
      <c r="O1549" s="50">
        <f t="shared" si="773"/>
        <v>0</v>
      </c>
      <c r="P1549" s="94">
        <f t="shared" si="774"/>
        <v>0</v>
      </c>
      <c r="Q1549" s="402">
        <v>7.2</v>
      </c>
      <c r="R1549" s="436">
        <f t="shared" si="775"/>
        <v>468</v>
      </c>
      <c r="S1549" s="394">
        <f t="shared" si="776"/>
        <v>304.19999999999993</v>
      </c>
      <c r="T1549" s="454">
        <v>35</v>
      </c>
      <c r="U1549" s="434">
        <f t="shared" si="777"/>
        <v>38.61538461538462</v>
      </c>
      <c r="V1549" s="458">
        <v>287.27999999999997</v>
      </c>
      <c r="W1549" s="318">
        <f t="shared" ref="W1549:W1560" si="779">S1549*O1549</f>
        <v>0</v>
      </c>
      <c r="X1549" s="552">
        <f t="shared" si="772"/>
        <v>0</v>
      </c>
      <c r="Y1549" s="437" t="s">
        <v>771</v>
      </c>
      <c r="Z1549" s="435">
        <f t="shared" si="778"/>
        <v>35</v>
      </c>
      <c r="AA1549" s="427"/>
      <c r="AB1549" s="171"/>
      <c r="AC1549" s="1"/>
      <c r="AD1549" s="2"/>
      <c r="AE1549" s="2"/>
      <c r="AF1549" s="2"/>
      <c r="AG1549" s="2"/>
      <c r="AH1549" s="2"/>
      <c r="AI1549" s="2"/>
      <c r="AJ1549" s="2"/>
      <c r="AK1549" s="122"/>
      <c r="AL1549" s="2"/>
      <c r="AM1549" s="2"/>
      <c r="AN1549" s="2"/>
      <c r="AO1549" s="2"/>
      <c r="AP1549" s="2"/>
      <c r="AQ1549" s="2"/>
      <c r="AR1549" s="2"/>
      <c r="AS1549" s="2"/>
      <c r="AT1549" s="2"/>
      <c r="AU1549" s="2"/>
      <c r="AV1549" s="2"/>
      <c r="AW1549" s="2"/>
      <c r="AX1549" s="2"/>
      <c r="AY1549" s="2"/>
      <c r="AZ1549" s="2"/>
      <c r="BA1549" s="2"/>
      <c r="BB1549" s="2"/>
      <c r="BC1549" s="2"/>
      <c r="BD1549" s="2"/>
      <c r="BE1549" s="2"/>
    </row>
    <row r="1550" spans="1:57" s="3" customFormat="1" ht="63.75" hidden="1" customHeight="1">
      <c r="A1550" s="520" t="s">
        <v>11</v>
      </c>
      <c r="B1550" s="481"/>
      <c r="C1550" s="511" t="s">
        <v>782</v>
      </c>
      <c r="D1550" s="33">
        <v>5029</v>
      </c>
      <c r="E1550" s="80" t="s">
        <v>634</v>
      </c>
      <c r="F1550" s="68" t="s">
        <v>6</v>
      </c>
      <c r="G1550" s="612"/>
      <c r="H1550" s="258"/>
      <c r="I1550" s="258"/>
      <c r="J1550" s="258"/>
      <c r="K1550" s="258"/>
      <c r="L1550" s="258"/>
      <c r="M1550" s="258"/>
      <c r="N1550" s="216">
        <v>0</v>
      </c>
      <c r="O1550" s="50">
        <f t="shared" si="773"/>
        <v>0</v>
      </c>
      <c r="P1550" s="94">
        <f t="shared" si="774"/>
        <v>0</v>
      </c>
      <c r="Q1550" s="402">
        <v>7.2</v>
      </c>
      <c r="R1550" s="436">
        <f t="shared" si="775"/>
        <v>468</v>
      </c>
      <c r="S1550" s="394">
        <f t="shared" si="776"/>
        <v>327.59999999999997</v>
      </c>
      <c r="T1550" s="454">
        <v>30</v>
      </c>
      <c r="U1550" s="434">
        <f t="shared" si="777"/>
        <v>30.516025641025649</v>
      </c>
      <c r="V1550" s="458">
        <v>325.185</v>
      </c>
      <c r="W1550" s="335">
        <f t="shared" si="779"/>
        <v>0</v>
      </c>
      <c r="X1550" s="552">
        <f t="shared" si="772"/>
        <v>0</v>
      </c>
      <c r="Y1550" s="437" t="s">
        <v>771</v>
      </c>
      <c r="Z1550" s="435">
        <f t="shared" si="778"/>
        <v>30</v>
      </c>
      <c r="AA1550" s="427"/>
      <c r="AB1550" s="171"/>
      <c r="AC1550" s="1"/>
      <c r="AD1550" s="2"/>
      <c r="AE1550" s="2"/>
      <c r="AF1550" s="2"/>
      <c r="AG1550" s="2"/>
      <c r="AH1550" s="2"/>
      <c r="AI1550" s="2"/>
      <c r="AJ1550" s="2"/>
      <c r="AK1550" s="122"/>
      <c r="AL1550" s="2"/>
      <c r="AM1550" s="2"/>
      <c r="AN1550" s="2"/>
      <c r="AO1550" s="2"/>
      <c r="AP1550" s="2"/>
      <c r="AQ1550" s="2"/>
      <c r="AR1550" s="2"/>
      <c r="AS1550" s="2"/>
      <c r="AT1550" s="2"/>
      <c r="AU1550" s="2"/>
      <c r="AV1550" s="2"/>
      <c r="AW1550" s="2"/>
      <c r="AX1550" s="2"/>
      <c r="AY1550" s="2"/>
      <c r="AZ1550" s="2"/>
      <c r="BA1550" s="2"/>
      <c r="BB1550" s="2"/>
      <c r="BC1550" s="2"/>
      <c r="BD1550" s="2"/>
      <c r="BE1550" s="2"/>
    </row>
    <row r="1551" spans="1:57" s="3" customFormat="1" ht="63.75" hidden="1" customHeight="1">
      <c r="A1551" s="520" t="s">
        <v>11</v>
      </c>
      <c r="B1551" s="481"/>
      <c r="C1551" s="511" t="s">
        <v>782</v>
      </c>
      <c r="D1551" s="33">
        <v>5029</v>
      </c>
      <c r="E1551" s="80" t="s">
        <v>634</v>
      </c>
      <c r="F1551" s="68" t="s">
        <v>9</v>
      </c>
      <c r="G1551" s="612"/>
      <c r="H1551" s="258"/>
      <c r="I1551" s="258"/>
      <c r="J1551" s="258"/>
      <c r="K1551" s="258"/>
      <c r="L1551" s="258"/>
      <c r="M1551" s="258"/>
      <c r="N1551" s="216">
        <v>0</v>
      </c>
      <c r="O1551" s="50">
        <f t="shared" si="773"/>
        <v>0</v>
      </c>
      <c r="P1551" s="94">
        <f t="shared" si="774"/>
        <v>0</v>
      </c>
      <c r="Q1551" s="402">
        <v>7.2</v>
      </c>
      <c r="R1551" s="436">
        <f t="shared" si="775"/>
        <v>468</v>
      </c>
      <c r="S1551" s="394">
        <f t="shared" si="776"/>
        <v>327.59999999999997</v>
      </c>
      <c r="T1551" s="454">
        <v>30</v>
      </c>
      <c r="U1551" s="434">
        <f t="shared" si="777"/>
        <v>30.516025641025649</v>
      </c>
      <c r="V1551" s="458">
        <v>325.185</v>
      </c>
      <c r="W1551" s="335">
        <f t="shared" si="779"/>
        <v>0</v>
      </c>
      <c r="X1551" s="552">
        <f t="shared" si="772"/>
        <v>0</v>
      </c>
      <c r="Y1551" s="437" t="s">
        <v>771</v>
      </c>
      <c r="Z1551" s="435">
        <f t="shared" si="778"/>
        <v>30</v>
      </c>
      <c r="AA1551" s="427"/>
      <c r="AB1551" s="171"/>
      <c r="AC1551" s="1"/>
      <c r="AD1551" s="2"/>
      <c r="AE1551" s="2"/>
      <c r="AF1551" s="2"/>
      <c r="AG1551" s="2"/>
      <c r="AH1551" s="2"/>
      <c r="AI1551" s="2"/>
      <c r="AJ1551" s="2"/>
      <c r="AK1551" s="122"/>
      <c r="AL1551" s="2"/>
      <c r="AM1551" s="2"/>
      <c r="AN1551" s="2"/>
      <c r="AO1551" s="2"/>
      <c r="AP1551" s="2"/>
      <c r="AQ1551" s="2"/>
      <c r="AR1551" s="2"/>
      <c r="AS1551" s="2"/>
      <c r="AT1551" s="2"/>
      <c r="AU1551" s="2"/>
      <c r="AV1551" s="2"/>
      <c r="AW1551" s="2"/>
      <c r="AX1551" s="2"/>
      <c r="AY1551" s="2"/>
      <c r="AZ1551" s="2"/>
      <c r="BA1551" s="2"/>
      <c r="BB1551" s="2"/>
      <c r="BC1551" s="2"/>
      <c r="BD1551" s="2"/>
      <c r="BE1551" s="2"/>
    </row>
    <row r="1552" spans="1:57" s="3" customFormat="1" ht="63.75" hidden="1" customHeight="1">
      <c r="A1552" s="520" t="s">
        <v>11</v>
      </c>
      <c r="B1552" s="481"/>
      <c r="C1552" s="511" t="s">
        <v>782</v>
      </c>
      <c r="D1552" s="33">
        <v>5029</v>
      </c>
      <c r="E1552" s="80" t="s">
        <v>634</v>
      </c>
      <c r="F1552" s="68" t="s">
        <v>37</v>
      </c>
      <c r="G1552" s="612"/>
      <c r="H1552" s="612"/>
      <c r="I1552" s="258"/>
      <c r="J1552" s="258"/>
      <c r="K1552" s="258"/>
      <c r="L1552" s="258"/>
      <c r="M1552" s="258"/>
      <c r="N1552" s="216">
        <v>0</v>
      </c>
      <c r="O1552" s="50">
        <f t="shared" si="773"/>
        <v>0</v>
      </c>
      <c r="P1552" s="94">
        <f>O1552</f>
        <v>0</v>
      </c>
      <c r="Q1552" s="678">
        <v>7.2</v>
      </c>
      <c r="R1552" s="736">
        <f>Q1552*$S$1</f>
        <v>468</v>
      </c>
      <c r="S1552" s="745">
        <f>(1-T1552*0.01)*R1552</f>
        <v>374.40000000000003</v>
      </c>
      <c r="T1552" s="454">
        <v>20</v>
      </c>
      <c r="U1552" s="434">
        <f t="shared" si="777"/>
        <v>30.516025641025649</v>
      </c>
      <c r="V1552" s="458">
        <v>325.185</v>
      </c>
      <c r="W1552" s="752">
        <f t="shared" si="779"/>
        <v>0</v>
      </c>
      <c r="X1552" s="552">
        <f t="shared" si="772"/>
        <v>0</v>
      </c>
      <c r="Y1552" s="437" t="s">
        <v>771</v>
      </c>
      <c r="Z1552" s="435">
        <f t="shared" si="778"/>
        <v>20</v>
      </c>
      <c r="AA1552" s="427"/>
      <c r="AB1552" s="171"/>
      <c r="AC1552" s="1"/>
      <c r="AD1552" s="2"/>
      <c r="AE1552" s="2"/>
      <c r="AF1552" s="2"/>
      <c r="AG1552" s="2"/>
      <c r="AH1552" s="2"/>
      <c r="AI1552" s="2"/>
      <c r="AJ1552" s="2"/>
      <c r="AK1552" s="122"/>
      <c r="AL1552" s="2"/>
      <c r="AM1552" s="2"/>
      <c r="AN1552" s="2"/>
      <c r="AO1552" s="2"/>
      <c r="AP1552" s="2"/>
      <c r="AQ1552" s="2"/>
      <c r="AR1552" s="2"/>
      <c r="AS1552" s="2"/>
      <c r="AT1552" s="2"/>
      <c r="AU1552" s="2"/>
      <c r="AV1552" s="2"/>
      <c r="AW1552" s="2"/>
      <c r="AX1552" s="2"/>
      <c r="AY1552" s="2"/>
      <c r="AZ1552" s="2"/>
      <c r="BA1552" s="2"/>
      <c r="BB1552" s="2"/>
      <c r="BC1552" s="2"/>
      <c r="BD1552" s="2"/>
      <c r="BE1552" s="2"/>
    </row>
    <row r="1553" spans="1:57" s="3" customFormat="1" ht="27" hidden="1" customHeight="1">
      <c r="A1553" s="641" t="s">
        <v>11</v>
      </c>
      <c r="B1553" s="520"/>
      <c r="C1553" s="322"/>
      <c r="D1553" s="33">
        <v>5016</v>
      </c>
      <c r="E1553" s="80" t="s">
        <v>626</v>
      </c>
      <c r="F1553" s="68" t="s">
        <v>59</v>
      </c>
      <c r="G1553" s="35"/>
      <c r="H1553" s="24"/>
      <c r="I1553" s="24"/>
      <c r="J1553" s="35"/>
      <c r="K1553" s="35"/>
      <c r="L1553" s="35"/>
      <c r="M1553" s="35"/>
      <c r="N1553" s="216">
        <v>0</v>
      </c>
      <c r="O1553" s="50">
        <f t="shared" si="773"/>
        <v>0</v>
      </c>
      <c r="P1553" s="94">
        <f t="shared" si="774"/>
        <v>0</v>
      </c>
      <c r="Q1553" s="402">
        <v>7.2</v>
      </c>
      <c r="R1553" s="436">
        <f t="shared" si="775"/>
        <v>468</v>
      </c>
      <c r="S1553" s="394">
        <f t="shared" si="776"/>
        <v>304.19999999999993</v>
      </c>
      <c r="T1553" s="454">
        <v>35</v>
      </c>
      <c r="U1553" s="434">
        <f t="shared" si="777"/>
        <v>38.61538461538462</v>
      </c>
      <c r="V1553" s="458">
        <v>287.27999999999997</v>
      </c>
      <c r="W1553" s="318">
        <f t="shared" si="779"/>
        <v>0</v>
      </c>
      <c r="X1553" s="552">
        <f t="shared" si="772"/>
        <v>0</v>
      </c>
      <c r="Y1553" s="437" t="s">
        <v>771</v>
      </c>
      <c r="Z1553" s="435">
        <f t="shared" si="778"/>
        <v>35</v>
      </c>
      <c r="AA1553" s="427"/>
      <c r="AB1553" s="171"/>
      <c r="AC1553" s="1"/>
      <c r="AD1553" s="2"/>
      <c r="AE1553" s="2"/>
      <c r="AF1553" s="2"/>
      <c r="AG1553" s="2"/>
      <c r="AH1553" s="2"/>
      <c r="AI1553" s="2"/>
      <c r="AJ1553" s="2"/>
      <c r="AK1553" s="122"/>
      <c r="AL1553" s="2"/>
      <c r="AM1553" s="2"/>
      <c r="AN1553" s="2"/>
      <c r="AO1553" s="2"/>
      <c r="AP1553" s="2"/>
      <c r="AQ1553" s="2"/>
      <c r="AR1553" s="2"/>
      <c r="AS1553" s="2"/>
      <c r="AT1553" s="2"/>
      <c r="AU1553" s="2"/>
      <c r="AV1553" s="2"/>
      <c r="AW1553" s="2"/>
      <c r="AX1553" s="2"/>
      <c r="AY1553" s="2"/>
      <c r="AZ1553" s="2"/>
      <c r="BA1553" s="2"/>
      <c r="BB1553" s="2"/>
      <c r="BC1553" s="2"/>
      <c r="BD1553" s="2"/>
      <c r="BE1553" s="2"/>
    </row>
    <row r="1554" spans="1:57" s="3" customFormat="1" ht="27" hidden="1" customHeight="1">
      <c r="A1554" s="641" t="s">
        <v>11</v>
      </c>
      <c r="B1554" s="520"/>
      <c r="C1554" s="322"/>
      <c r="D1554" s="33">
        <v>5016</v>
      </c>
      <c r="E1554" s="80" t="s">
        <v>626</v>
      </c>
      <c r="F1554" s="68" t="s">
        <v>6</v>
      </c>
      <c r="G1554" s="35"/>
      <c r="H1554" s="24"/>
      <c r="I1554" s="24"/>
      <c r="J1554" s="35"/>
      <c r="K1554" s="35"/>
      <c r="L1554" s="35"/>
      <c r="M1554" s="35"/>
      <c r="N1554" s="216">
        <v>0</v>
      </c>
      <c r="O1554" s="50">
        <f t="shared" si="773"/>
        <v>0</v>
      </c>
      <c r="P1554" s="94">
        <f t="shared" si="774"/>
        <v>0</v>
      </c>
      <c r="Q1554" s="402">
        <v>7.2</v>
      </c>
      <c r="R1554" s="436">
        <f t="shared" si="775"/>
        <v>468</v>
      </c>
      <c r="S1554" s="394">
        <f t="shared" si="776"/>
        <v>304.19999999999993</v>
      </c>
      <c r="T1554" s="454">
        <v>35</v>
      </c>
      <c r="U1554" s="434">
        <f t="shared" si="777"/>
        <v>38.61538461538462</v>
      </c>
      <c r="V1554" s="458">
        <v>287.27999999999997</v>
      </c>
      <c r="W1554" s="318">
        <f t="shared" si="779"/>
        <v>0</v>
      </c>
      <c r="X1554" s="552">
        <f t="shared" si="772"/>
        <v>0</v>
      </c>
      <c r="Y1554" s="437" t="s">
        <v>771</v>
      </c>
      <c r="Z1554" s="435">
        <f t="shared" si="778"/>
        <v>35</v>
      </c>
      <c r="AA1554" s="427"/>
      <c r="AB1554" s="171"/>
      <c r="AC1554" s="1"/>
      <c r="AD1554" s="2"/>
      <c r="AE1554" s="2"/>
      <c r="AF1554" s="2"/>
      <c r="AG1554" s="2"/>
      <c r="AH1554" s="2"/>
      <c r="AI1554" s="2"/>
      <c r="AJ1554" s="2"/>
      <c r="AK1554" s="122"/>
      <c r="AL1554" s="2"/>
      <c r="AM1554" s="2"/>
      <c r="AN1554" s="2"/>
      <c r="AO1554" s="2"/>
      <c r="AP1554" s="2"/>
      <c r="AQ1554" s="2"/>
      <c r="AR1554" s="2"/>
      <c r="AS1554" s="2"/>
      <c r="AT1554" s="2"/>
      <c r="AU1554" s="2"/>
      <c r="AV1554" s="2"/>
      <c r="AW1554" s="2"/>
      <c r="AX1554" s="2"/>
      <c r="AY1554" s="2"/>
      <c r="AZ1554" s="2"/>
      <c r="BA1554" s="2"/>
      <c r="BB1554" s="2"/>
      <c r="BC1554" s="2"/>
      <c r="BD1554" s="2"/>
      <c r="BE1554" s="2"/>
    </row>
    <row r="1555" spans="1:57" s="3" customFormat="1" ht="27" hidden="1" customHeight="1">
      <c r="A1555" s="641" t="s">
        <v>11</v>
      </c>
      <c r="B1555" s="520"/>
      <c r="C1555" s="322"/>
      <c r="D1555" s="375">
        <v>5016</v>
      </c>
      <c r="E1555" s="311" t="s">
        <v>626</v>
      </c>
      <c r="F1555" s="312" t="s">
        <v>23</v>
      </c>
      <c r="G1555" s="35"/>
      <c r="H1555" s="24"/>
      <c r="I1555" s="24"/>
      <c r="J1555" s="35"/>
      <c r="K1555" s="35"/>
      <c r="L1555" s="35"/>
      <c r="M1555" s="35"/>
      <c r="N1555" s="216">
        <v>0</v>
      </c>
      <c r="O1555" s="50">
        <f t="shared" si="773"/>
        <v>0</v>
      </c>
      <c r="P1555" s="94">
        <f t="shared" si="774"/>
        <v>0</v>
      </c>
      <c r="Q1555" s="402">
        <v>7.2</v>
      </c>
      <c r="R1555" s="436">
        <f t="shared" si="775"/>
        <v>468</v>
      </c>
      <c r="S1555" s="394">
        <f t="shared" si="776"/>
        <v>304.19999999999993</v>
      </c>
      <c r="T1555" s="454">
        <v>35</v>
      </c>
      <c r="U1555" s="434">
        <f t="shared" si="777"/>
        <v>38.61538461538462</v>
      </c>
      <c r="V1555" s="458">
        <v>287.27999999999997</v>
      </c>
      <c r="W1555" s="318">
        <f t="shared" si="779"/>
        <v>0</v>
      </c>
      <c r="X1555" s="552">
        <f t="shared" si="772"/>
        <v>0</v>
      </c>
      <c r="Y1555" s="437" t="s">
        <v>771</v>
      </c>
      <c r="Z1555" s="435">
        <f t="shared" si="778"/>
        <v>35</v>
      </c>
      <c r="AA1555" s="427"/>
      <c r="AB1555" s="171"/>
      <c r="AC1555" s="1"/>
      <c r="AD1555" s="2"/>
      <c r="AE1555" s="2"/>
      <c r="AF1555" s="2"/>
      <c r="AG1555" s="2"/>
      <c r="AH1555" s="2"/>
      <c r="AI1555" s="2"/>
      <c r="AJ1555" s="2"/>
      <c r="AK1555" s="122"/>
      <c r="AL1555" s="2"/>
      <c r="AM1555" s="2"/>
      <c r="AN1555" s="2"/>
      <c r="AO1555" s="2"/>
      <c r="AP1555" s="2"/>
      <c r="AQ1555" s="2"/>
      <c r="AR1555" s="2"/>
      <c r="AS1555" s="2"/>
      <c r="AT1555" s="2"/>
      <c r="AU1555" s="2"/>
      <c r="AV1555" s="2"/>
      <c r="AW1555" s="2"/>
      <c r="AX1555" s="2"/>
      <c r="AY1555" s="2"/>
      <c r="AZ1555" s="2"/>
      <c r="BA1555" s="2"/>
      <c r="BB1555" s="2"/>
      <c r="BC1555" s="2"/>
      <c r="BD1555" s="2"/>
      <c r="BE1555" s="2"/>
    </row>
    <row r="1556" spans="1:57" s="3" customFormat="1" ht="63.75" hidden="1" customHeight="1">
      <c r="A1556" s="520" t="s">
        <v>11</v>
      </c>
      <c r="B1556" s="520"/>
      <c r="C1556" s="647" t="s">
        <v>782</v>
      </c>
      <c r="D1556" s="33">
        <v>5017</v>
      </c>
      <c r="E1556" s="80" t="s">
        <v>626</v>
      </c>
      <c r="F1556" s="68" t="s">
        <v>4</v>
      </c>
      <c r="G1556" s="258"/>
      <c r="H1556" s="612"/>
      <c r="I1556" s="258"/>
      <c r="J1556" s="258"/>
      <c r="K1556" s="258"/>
      <c r="L1556" s="258"/>
      <c r="M1556" s="258"/>
      <c r="N1556" s="216">
        <v>0</v>
      </c>
      <c r="O1556" s="50">
        <f t="shared" si="773"/>
        <v>0</v>
      </c>
      <c r="P1556" s="94">
        <f t="shared" si="774"/>
        <v>0</v>
      </c>
      <c r="Q1556" s="402">
        <v>7.07</v>
      </c>
      <c r="R1556" s="436">
        <f t="shared" si="775"/>
        <v>459.55</v>
      </c>
      <c r="S1556" s="394">
        <f t="shared" si="776"/>
        <v>344.66250000000002</v>
      </c>
      <c r="T1556" s="454">
        <v>25</v>
      </c>
      <c r="U1556" s="434">
        <f t="shared" si="777"/>
        <v>28.109672505712126</v>
      </c>
      <c r="V1556" s="458">
        <v>330.37199999999996</v>
      </c>
      <c r="W1556" s="318">
        <f t="shared" si="779"/>
        <v>0</v>
      </c>
      <c r="X1556" s="552">
        <f t="shared" si="772"/>
        <v>0</v>
      </c>
      <c r="Y1556" s="437" t="s">
        <v>771</v>
      </c>
      <c r="Z1556" s="435">
        <f t="shared" si="778"/>
        <v>25</v>
      </c>
      <c r="AA1556" s="427"/>
      <c r="AB1556" s="171"/>
      <c r="AC1556" s="1"/>
      <c r="AD1556" s="2"/>
      <c r="AE1556" s="2"/>
      <c r="AF1556" s="2"/>
      <c r="AG1556" s="2"/>
      <c r="AH1556" s="2"/>
      <c r="AI1556" s="2"/>
      <c r="AJ1556" s="2"/>
      <c r="AK1556" s="122"/>
      <c r="AL1556" s="2"/>
      <c r="AM1556" s="2"/>
      <c r="AN1556" s="2"/>
      <c r="AO1556" s="2"/>
      <c r="AP1556" s="2"/>
      <c r="AQ1556" s="2"/>
      <c r="AR1556" s="2"/>
      <c r="AS1556" s="2"/>
      <c r="AT1556" s="2"/>
      <c r="AU1556" s="2"/>
      <c r="AV1556" s="2"/>
      <c r="AW1556" s="2"/>
      <c r="AX1556" s="2"/>
      <c r="AY1556" s="2"/>
      <c r="AZ1556" s="2"/>
      <c r="BA1556" s="2"/>
      <c r="BB1556" s="2"/>
      <c r="BC1556" s="2"/>
      <c r="BD1556" s="2"/>
      <c r="BE1556" s="2"/>
    </row>
    <row r="1557" spans="1:57" s="3" customFormat="1" ht="27" hidden="1" customHeight="1">
      <c r="A1557" s="641" t="s">
        <v>11</v>
      </c>
      <c r="B1557" s="520"/>
      <c r="C1557" s="647" t="s">
        <v>782</v>
      </c>
      <c r="D1557" s="33">
        <v>5017</v>
      </c>
      <c r="E1557" s="80" t="s">
        <v>626</v>
      </c>
      <c r="F1557" s="68" t="s">
        <v>54</v>
      </c>
      <c r="G1557" s="35"/>
      <c r="H1557" s="24"/>
      <c r="I1557" s="22"/>
      <c r="J1557" s="35"/>
      <c r="K1557" s="35"/>
      <c r="L1557" s="35"/>
      <c r="M1557" s="35"/>
      <c r="N1557" s="216">
        <v>0</v>
      </c>
      <c r="O1557" s="50">
        <f t="shared" si="773"/>
        <v>0</v>
      </c>
      <c r="P1557" s="94">
        <f t="shared" si="774"/>
        <v>0</v>
      </c>
      <c r="Q1557" s="402">
        <v>7.07</v>
      </c>
      <c r="R1557" s="436">
        <f t="shared" si="775"/>
        <v>459.55</v>
      </c>
      <c r="S1557" s="394">
        <f t="shared" si="776"/>
        <v>344.66250000000002</v>
      </c>
      <c r="T1557" s="454">
        <v>25</v>
      </c>
      <c r="U1557" s="434">
        <f t="shared" si="777"/>
        <v>28.109672505712126</v>
      </c>
      <c r="V1557" s="458">
        <v>330.37199999999996</v>
      </c>
      <c r="W1557" s="318">
        <f t="shared" si="779"/>
        <v>0</v>
      </c>
      <c r="X1557" s="552">
        <f t="shared" si="772"/>
        <v>0</v>
      </c>
      <c r="Y1557" s="437" t="s">
        <v>771</v>
      </c>
      <c r="Z1557" s="435">
        <f t="shared" si="778"/>
        <v>25</v>
      </c>
      <c r="AA1557" s="427"/>
      <c r="AB1557" s="171"/>
      <c r="AC1557" s="1"/>
      <c r="AD1557" s="2"/>
      <c r="AE1557" s="2"/>
      <c r="AF1557" s="2"/>
      <c r="AG1557" s="2"/>
      <c r="AH1557" s="2"/>
      <c r="AI1557" s="2"/>
      <c r="AJ1557" s="2"/>
      <c r="AK1557" s="122"/>
      <c r="AL1557" s="2"/>
      <c r="AM1557" s="2"/>
      <c r="AN1557" s="2"/>
      <c r="AO1557" s="2"/>
      <c r="AP1557" s="2"/>
      <c r="AQ1557" s="2"/>
      <c r="AR1557" s="2"/>
      <c r="AS1557" s="2"/>
      <c r="AT1557" s="2"/>
      <c r="AU1557" s="2"/>
      <c r="AV1557" s="2"/>
      <c r="AW1557" s="2"/>
      <c r="AX1557" s="2"/>
      <c r="AY1557" s="2"/>
      <c r="AZ1557" s="2"/>
      <c r="BA1557" s="2"/>
      <c r="BB1557" s="2"/>
      <c r="BC1557" s="2"/>
      <c r="BD1557" s="2"/>
      <c r="BE1557" s="2"/>
    </row>
    <row r="1558" spans="1:57" s="3" customFormat="1" ht="63.75" hidden="1" customHeight="1">
      <c r="A1558" s="520" t="s">
        <v>11</v>
      </c>
      <c r="B1558" s="520"/>
      <c r="C1558" s="647" t="s">
        <v>782</v>
      </c>
      <c r="D1558" s="33">
        <v>5017</v>
      </c>
      <c r="E1558" s="80" t="s">
        <v>626</v>
      </c>
      <c r="F1558" s="68" t="s">
        <v>23</v>
      </c>
      <c r="G1558" s="258"/>
      <c r="H1558" s="612"/>
      <c r="I1558" s="258"/>
      <c r="J1558" s="258"/>
      <c r="K1558" s="258"/>
      <c r="L1558" s="258"/>
      <c r="M1558" s="258"/>
      <c r="N1558" s="216">
        <v>0</v>
      </c>
      <c r="O1558" s="50">
        <f t="shared" si="773"/>
        <v>0</v>
      </c>
      <c r="P1558" s="94">
        <f t="shared" si="774"/>
        <v>0</v>
      </c>
      <c r="Q1558" s="402">
        <v>7.07</v>
      </c>
      <c r="R1558" s="436">
        <f t="shared" si="775"/>
        <v>459.55</v>
      </c>
      <c r="S1558" s="394">
        <f t="shared" si="776"/>
        <v>344.66250000000002</v>
      </c>
      <c r="T1558" s="454">
        <v>25</v>
      </c>
      <c r="U1558" s="434">
        <f t="shared" si="777"/>
        <v>28.109672505712126</v>
      </c>
      <c r="V1558" s="458">
        <v>330.37199999999996</v>
      </c>
      <c r="W1558" s="318">
        <f t="shared" si="779"/>
        <v>0</v>
      </c>
      <c r="X1558" s="552">
        <f t="shared" si="772"/>
        <v>0</v>
      </c>
      <c r="Y1558" s="437" t="s">
        <v>771</v>
      </c>
      <c r="Z1558" s="435">
        <f t="shared" si="778"/>
        <v>25</v>
      </c>
      <c r="AA1558" s="427"/>
      <c r="AB1558" s="171"/>
      <c r="AC1558" s="1"/>
      <c r="AD1558" s="2"/>
      <c r="AE1558" s="2"/>
      <c r="AF1558" s="2"/>
      <c r="AG1558" s="2"/>
      <c r="AH1558" s="2"/>
      <c r="AI1558" s="2"/>
      <c r="AJ1558" s="2"/>
      <c r="AK1558" s="122"/>
      <c r="AL1558" s="2"/>
      <c r="AM1558" s="2"/>
      <c r="AN1558" s="2"/>
      <c r="AO1558" s="2"/>
      <c r="AP1558" s="2"/>
      <c r="AQ1558" s="2"/>
      <c r="AR1558" s="2"/>
      <c r="AS1558" s="2"/>
      <c r="AT1558" s="2"/>
      <c r="AU1558" s="2"/>
      <c r="AV1558" s="2"/>
      <c r="AW1558" s="2"/>
      <c r="AX1558" s="2"/>
      <c r="AY1558" s="2"/>
      <c r="AZ1558" s="2"/>
      <c r="BA1558" s="2"/>
      <c r="BB1558" s="2"/>
      <c r="BC1558" s="2"/>
      <c r="BD1558" s="2"/>
      <c r="BE1558" s="2"/>
    </row>
    <row r="1559" spans="1:57" s="3" customFormat="1" ht="27" hidden="1" customHeight="1">
      <c r="A1559" s="520" t="s">
        <v>11</v>
      </c>
      <c r="B1559" s="520"/>
      <c r="C1559" s="322"/>
      <c r="D1559" s="33">
        <v>5025</v>
      </c>
      <c r="E1559" s="80" t="s">
        <v>635</v>
      </c>
      <c r="F1559" s="68" t="s">
        <v>47</v>
      </c>
      <c r="G1559" s="35"/>
      <c r="H1559" s="35"/>
      <c r="I1559" s="24"/>
      <c r="J1559" s="22"/>
      <c r="K1559" s="22"/>
      <c r="L1559" s="35"/>
      <c r="M1559" s="35"/>
      <c r="N1559" s="216">
        <v>0</v>
      </c>
      <c r="O1559" s="50">
        <f t="shared" si="773"/>
        <v>0</v>
      </c>
      <c r="P1559" s="94">
        <f t="shared" si="774"/>
        <v>0</v>
      </c>
      <c r="Q1559" s="402">
        <v>7.56</v>
      </c>
      <c r="R1559" s="436">
        <f t="shared" si="775"/>
        <v>491.4</v>
      </c>
      <c r="S1559" s="394">
        <f t="shared" si="776"/>
        <v>319.40999999999997</v>
      </c>
      <c r="T1559" s="454">
        <v>35</v>
      </c>
      <c r="U1559" s="434">
        <f t="shared" si="777"/>
        <v>38.61538461538462</v>
      </c>
      <c r="V1559" s="458">
        <v>301.64399999999995</v>
      </c>
      <c r="W1559" s="318">
        <f t="shared" si="779"/>
        <v>0</v>
      </c>
      <c r="X1559" s="552">
        <f t="shared" si="772"/>
        <v>0</v>
      </c>
      <c r="Y1559" s="437" t="s">
        <v>771</v>
      </c>
      <c r="Z1559" s="435">
        <f t="shared" si="778"/>
        <v>35</v>
      </c>
      <c r="AA1559" s="427"/>
      <c r="AB1559" s="171"/>
      <c r="AC1559" s="1"/>
      <c r="AD1559" s="2"/>
      <c r="AE1559" s="2"/>
      <c r="AF1559" s="2"/>
      <c r="AG1559" s="2"/>
      <c r="AH1559" s="2"/>
      <c r="AI1559" s="2"/>
      <c r="AJ1559" s="2"/>
      <c r="AK1559" s="122"/>
      <c r="AL1559" s="2"/>
      <c r="AM1559" s="2"/>
      <c r="AN1559" s="2"/>
      <c r="AO1559" s="2"/>
      <c r="AP1559" s="2"/>
      <c r="AQ1559" s="2"/>
      <c r="AR1559" s="2"/>
      <c r="AS1559" s="2"/>
      <c r="AT1559" s="2"/>
      <c r="AU1559" s="2"/>
      <c r="AV1559" s="2"/>
      <c r="AW1559" s="2"/>
      <c r="AX1559" s="2"/>
      <c r="AY1559" s="2"/>
      <c r="AZ1559" s="2"/>
      <c r="BA1559" s="2"/>
      <c r="BB1559" s="2"/>
      <c r="BC1559" s="2"/>
      <c r="BD1559" s="2"/>
      <c r="BE1559" s="2"/>
    </row>
    <row r="1560" spans="1:57" s="3" customFormat="1" ht="27" hidden="1" customHeight="1">
      <c r="A1560" s="520" t="s">
        <v>11</v>
      </c>
      <c r="B1560" s="520"/>
      <c r="C1560" s="322"/>
      <c r="D1560" s="33">
        <v>5025</v>
      </c>
      <c r="E1560" s="80" t="s">
        <v>635</v>
      </c>
      <c r="F1560" s="68" t="s">
        <v>54</v>
      </c>
      <c r="G1560" s="35"/>
      <c r="H1560" s="35"/>
      <c r="I1560" s="24"/>
      <c r="J1560" s="22"/>
      <c r="K1560" s="22"/>
      <c r="L1560" s="35"/>
      <c r="M1560" s="35"/>
      <c r="N1560" s="216">
        <v>0</v>
      </c>
      <c r="O1560" s="50">
        <f t="shared" si="773"/>
        <v>0</v>
      </c>
      <c r="P1560" s="94">
        <f t="shared" si="774"/>
        <v>0</v>
      </c>
      <c r="Q1560" s="402">
        <v>7.56</v>
      </c>
      <c r="R1560" s="436">
        <f t="shared" si="775"/>
        <v>491.4</v>
      </c>
      <c r="S1560" s="394">
        <f t="shared" si="776"/>
        <v>319.40999999999997</v>
      </c>
      <c r="T1560" s="454">
        <v>35</v>
      </c>
      <c r="U1560" s="434">
        <f t="shared" si="777"/>
        <v>38.61538461538462</v>
      </c>
      <c r="V1560" s="458">
        <v>301.64399999999995</v>
      </c>
      <c r="W1560" s="318">
        <f t="shared" si="779"/>
        <v>0</v>
      </c>
      <c r="X1560" s="552">
        <f t="shared" si="772"/>
        <v>0</v>
      </c>
      <c r="Y1560" s="437" t="s">
        <v>771</v>
      </c>
      <c r="Z1560" s="435">
        <f t="shared" si="778"/>
        <v>35</v>
      </c>
      <c r="AA1560" s="427"/>
      <c r="AB1560" s="171"/>
      <c r="AC1560" s="1"/>
      <c r="AD1560" s="2"/>
      <c r="AE1560" s="2"/>
      <c r="AF1560" s="2"/>
      <c r="AG1560" s="2"/>
      <c r="AH1560" s="2"/>
      <c r="AI1560" s="2"/>
      <c r="AJ1560" s="2"/>
      <c r="AK1560" s="122"/>
      <c r="AL1560" s="2"/>
      <c r="AM1560" s="2"/>
      <c r="AN1560" s="2"/>
      <c r="AO1560" s="2"/>
      <c r="AP1560" s="2"/>
      <c r="AQ1560" s="2"/>
      <c r="AR1560" s="2"/>
      <c r="AS1560" s="2"/>
      <c r="AT1560" s="2"/>
      <c r="AU1560" s="2"/>
      <c r="AV1560" s="2"/>
      <c r="AW1560" s="2"/>
      <c r="AX1560" s="2"/>
      <c r="AY1560" s="2"/>
      <c r="AZ1560" s="2"/>
      <c r="BA1560" s="2"/>
      <c r="BB1560" s="2"/>
      <c r="BC1560" s="2"/>
      <c r="BD1560" s="2"/>
      <c r="BE1560" s="2"/>
    </row>
    <row r="1561" spans="1:57" s="3" customFormat="1" ht="27" hidden="1" customHeight="1">
      <c r="A1561" s="520" t="s">
        <v>11</v>
      </c>
      <c r="B1561" s="520"/>
      <c r="C1561" s="322"/>
      <c r="D1561" s="33">
        <v>5025</v>
      </c>
      <c r="E1561" s="80" t="s">
        <v>635</v>
      </c>
      <c r="F1561" s="68" t="s">
        <v>23</v>
      </c>
      <c r="G1561" s="35"/>
      <c r="H1561" s="35"/>
      <c r="I1561" s="24"/>
      <c r="J1561" s="22"/>
      <c r="K1561" s="22"/>
      <c r="L1561" s="35"/>
      <c r="M1561" s="35"/>
      <c r="N1561" s="216">
        <v>0</v>
      </c>
      <c r="O1561" s="50">
        <f t="shared" si="773"/>
        <v>0</v>
      </c>
      <c r="P1561" s="94">
        <f t="shared" si="774"/>
        <v>0</v>
      </c>
      <c r="Q1561" s="402">
        <v>7.56</v>
      </c>
      <c r="R1561" s="436">
        <f t="shared" si="775"/>
        <v>491.4</v>
      </c>
      <c r="S1561" s="394">
        <f t="shared" si="776"/>
        <v>319.40999999999997</v>
      </c>
      <c r="T1561" s="454">
        <v>35</v>
      </c>
      <c r="U1561" s="434">
        <f t="shared" si="777"/>
        <v>38.61538461538462</v>
      </c>
      <c r="V1561" s="458">
        <v>301.64399999999995</v>
      </c>
      <c r="W1561" s="318">
        <f>S1561*O1561</f>
        <v>0</v>
      </c>
      <c r="X1561" s="552">
        <f t="shared" si="772"/>
        <v>0</v>
      </c>
      <c r="Y1561" s="437" t="s">
        <v>771</v>
      </c>
      <c r="Z1561" s="435">
        <f t="shared" si="778"/>
        <v>35</v>
      </c>
      <c r="AA1561" s="427"/>
      <c r="AB1561" s="2"/>
      <c r="AC1561" s="1"/>
      <c r="AD1561" s="2"/>
      <c r="AE1561" s="2"/>
      <c r="AF1561" s="2"/>
      <c r="AG1561" s="2"/>
      <c r="AH1561" s="2"/>
      <c r="AI1561" s="2"/>
      <c r="AJ1561" s="2"/>
      <c r="AK1561" s="122"/>
      <c r="AL1561" s="2"/>
      <c r="AM1561" s="2"/>
      <c r="AN1561" s="2"/>
      <c r="AO1561" s="2"/>
      <c r="AP1561" s="2"/>
      <c r="AQ1561" s="2"/>
      <c r="AR1561" s="2"/>
      <c r="AS1561" s="2"/>
      <c r="AT1561" s="2"/>
      <c r="AU1561" s="2"/>
      <c r="AV1561" s="2"/>
      <c r="AW1561" s="2"/>
      <c r="AX1561" s="2"/>
      <c r="AY1561" s="2"/>
      <c r="AZ1561" s="2"/>
      <c r="BA1561" s="2"/>
      <c r="BB1561" s="2"/>
      <c r="BC1561" s="2"/>
      <c r="BD1561" s="2"/>
      <c r="BE1561" s="2"/>
    </row>
    <row r="1562" spans="1:57" ht="12" hidden="1" customHeight="1">
      <c r="A1562" s="651"/>
      <c r="B1562" s="651"/>
      <c r="C1562" s="322"/>
      <c r="D1562" s="268"/>
      <c r="E1562" s="269"/>
      <c r="F1562" s="270"/>
      <c r="G1562" s="271"/>
      <c r="H1562" s="271"/>
      <c r="I1562" s="271"/>
      <c r="J1562" s="271"/>
      <c r="K1562" s="271"/>
      <c r="L1562" s="271"/>
      <c r="M1562" s="696"/>
      <c r="N1562" s="114">
        <v>0</v>
      </c>
      <c r="O1562" s="391"/>
      <c r="P1562" s="401"/>
      <c r="Q1562" s="401"/>
      <c r="R1562" s="323"/>
      <c r="S1562" s="331"/>
      <c r="T1562" s="428"/>
      <c r="U1562" s="428"/>
      <c r="V1562" s="331"/>
      <c r="W1562" s="193" t="s">
        <v>22</v>
      </c>
      <c r="X1562" s="552">
        <f t="shared" si="772"/>
        <v>0</v>
      </c>
      <c r="Y1562" s="422"/>
      <c r="Z1562" s="170"/>
      <c r="AA1562" s="88"/>
      <c r="AB1562" s="171"/>
      <c r="AC1562" s="88"/>
      <c r="AD1562" s="162"/>
      <c r="AE1562" s="162"/>
      <c r="AF1562" s="162"/>
      <c r="AG1562" s="162"/>
      <c r="AH1562" s="162"/>
      <c r="AI1562" s="162"/>
      <c r="AJ1562" s="162"/>
      <c r="AK1562" s="163"/>
      <c r="AL1562" s="162"/>
      <c r="AM1562" s="162"/>
      <c r="AN1562" s="162"/>
      <c r="AO1562" s="162"/>
      <c r="AP1562" s="162"/>
      <c r="AQ1562" s="162"/>
      <c r="AR1562" s="162"/>
      <c r="AS1562" s="162"/>
      <c r="AT1562" s="162"/>
      <c r="AU1562" s="162"/>
      <c r="AV1562" s="162"/>
      <c r="AW1562" s="162"/>
      <c r="AX1562" s="162"/>
      <c r="AY1562" s="162"/>
      <c r="AZ1562" s="162"/>
      <c r="BA1562" s="162"/>
      <c r="BB1562" s="162"/>
      <c r="BC1562" s="162"/>
      <c r="BD1562" s="162"/>
      <c r="BE1562" s="162"/>
    </row>
    <row r="1563" spans="1:57" s="3" customFormat="1" ht="27" hidden="1" customHeight="1">
      <c r="A1563" s="504"/>
      <c r="B1563" s="489"/>
      <c r="C1563" s="322"/>
      <c r="D1563" s="132"/>
      <c r="E1563" s="133" t="s">
        <v>201</v>
      </c>
      <c r="F1563" s="259"/>
      <c r="G1563" s="588" t="s">
        <v>630</v>
      </c>
      <c r="H1563" s="588" t="s">
        <v>631</v>
      </c>
      <c r="I1563" s="588" t="s">
        <v>632</v>
      </c>
      <c r="J1563" s="588" t="s">
        <v>633</v>
      </c>
      <c r="K1563" s="588"/>
      <c r="L1563" s="588"/>
      <c r="M1563" s="588"/>
      <c r="N1563" s="212">
        <v>0</v>
      </c>
      <c r="O1563" s="104"/>
      <c r="P1563" s="128">
        <f>IF(SUM(G1564:L1570)&gt;0,0.1,0)</f>
        <v>0</v>
      </c>
      <c r="Q1563" s="390"/>
      <c r="R1563" s="145"/>
      <c r="S1563" s="332"/>
      <c r="T1563" s="332"/>
      <c r="U1563" s="332"/>
      <c r="V1563" s="332"/>
      <c r="W1563" s="141"/>
      <c r="X1563" s="552">
        <f t="shared" si="772"/>
        <v>0</v>
      </c>
      <c r="Y1563" s="422"/>
      <c r="Z1563" s="83"/>
      <c r="AA1563" s="84"/>
      <c r="AB1563" s="2"/>
      <c r="AC1563" s="1"/>
      <c r="AD1563" s="2"/>
      <c r="AE1563" s="2"/>
      <c r="AF1563" s="2"/>
      <c r="AG1563" s="2"/>
      <c r="AH1563" s="2"/>
      <c r="AI1563" s="2"/>
      <c r="AJ1563" s="2"/>
      <c r="AK1563" s="122"/>
      <c r="AL1563" s="2"/>
      <c r="AM1563" s="2"/>
      <c r="AN1563" s="2"/>
      <c r="AO1563" s="2"/>
      <c r="AP1563" s="2"/>
      <c r="AQ1563" s="2"/>
      <c r="AR1563" s="2"/>
      <c r="AS1563" s="2"/>
      <c r="AT1563" s="2"/>
      <c r="AU1563" s="2"/>
      <c r="AV1563" s="2"/>
      <c r="AW1563" s="2"/>
      <c r="AX1563" s="2"/>
      <c r="AY1563" s="2"/>
      <c r="AZ1563" s="2"/>
      <c r="BA1563" s="2"/>
      <c r="BB1563" s="2"/>
      <c r="BC1563" s="2"/>
      <c r="BD1563" s="2"/>
      <c r="BE1563" s="2"/>
    </row>
    <row r="1564" spans="1:57" ht="12" hidden="1" customHeight="1">
      <c r="A1564" s="651"/>
      <c r="B1564" s="651"/>
      <c r="C1564" s="322"/>
      <c r="D1564" s="268"/>
      <c r="E1564" s="269"/>
      <c r="F1564" s="270"/>
      <c r="G1564" s="271"/>
      <c r="H1564" s="271"/>
      <c r="I1564" s="271"/>
      <c r="J1564" s="271"/>
      <c r="K1564" s="271"/>
      <c r="L1564" s="271"/>
      <c r="M1564" s="396"/>
      <c r="N1564" s="212">
        <v>0</v>
      </c>
      <c r="O1564" s="305"/>
      <c r="P1564" s="396"/>
      <c r="Q1564" s="396"/>
      <c r="R1564" s="323"/>
      <c r="S1564" s="331"/>
      <c r="T1564" s="331"/>
      <c r="U1564" s="331"/>
      <c r="V1564" s="331"/>
      <c r="W1564" s="193" t="s">
        <v>22</v>
      </c>
      <c r="X1564" s="552">
        <f t="shared" si="772"/>
        <v>0</v>
      </c>
      <c r="Y1564" s="422"/>
      <c r="Z1564" s="170"/>
      <c r="AA1564" s="88"/>
      <c r="AB1564" s="171"/>
      <c r="AC1564" s="88"/>
      <c r="AD1564" s="162"/>
      <c r="AE1564" s="162"/>
      <c r="AF1564" s="162"/>
      <c r="AG1564" s="162"/>
      <c r="AH1564" s="162"/>
      <c r="AI1564" s="162"/>
      <c r="AJ1564" s="162"/>
      <c r="AK1564" s="163"/>
      <c r="AL1564" s="162"/>
      <c r="AM1564" s="162"/>
      <c r="AN1564" s="162"/>
      <c r="AO1564" s="162"/>
      <c r="AP1564" s="162"/>
      <c r="AQ1564" s="162"/>
      <c r="AR1564" s="162"/>
      <c r="AS1564" s="162"/>
      <c r="AT1564" s="162"/>
      <c r="AU1564" s="162"/>
      <c r="AV1564" s="162"/>
      <c r="AW1564" s="162"/>
      <c r="AX1564" s="162"/>
      <c r="AY1564" s="162"/>
      <c r="AZ1564" s="162"/>
      <c r="BA1564" s="162"/>
      <c r="BB1564" s="162"/>
      <c r="BC1564" s="162"/>
      <c r="BD1564" s="162"/>
      <c r="BE1564" s="162"/>
    </row>
    <row r="1565" spans="1:57" s="3" customFormat="1" ht="63.75" hidden="1" customHeight="1">
      <c r="A1565" s="641" t="s">
        <v>11</v>
      </c>
      <c r="B1565" s="520"/>
      <c r="C1565" s="647" t="s">
        <v>782</v>
      </c>
      <c r="D1565" s="33">
        <v>5030</v>
      </c>
      <c r="E1565" s="80" t="s">
        <v>239</v>
      </c>
      <c r="F1565" s="78" t="s">
        <v>6</v>
      </c>
      <c r="G1565" s="612"/>
      <c r="H1565" s="612"/>
      <c r="I1565" s="538" t="s">
        <v>790</v>
      </c>
      <c r="J1565" s="258"/>
      <c r="K1565" s="258"/>
      <c r="L1565" s="258"/>
      <c r="M1565" s="258"/>
      <c r="N1565" s="216">
        <v>0</v>
      </c>
      <c r="O1565" s="50">
        <f t="shared" ref="O1565:O1568" si="780">SUBTOTAL(9,G1565:M1565)</f>
        <v>0</v>
      </c>
      <c r="P1565" s="94">
        <f>O1565</f>
        <v>0</v>
      </c>
      <c r="Q1565" s="402">
        <v>7.93</v>
      </c>
      <c r="R1565" s="436">
        <f>Q1565*$S$1</f>
        <v>515.44999999999993</v>
      </c>
      <c r="S1565" s="394">
        <f>(1-T1565*0.01)*R1565</f>
        <v>386.58749999999998</v>
      </c>
      <c r="T1565" s="454">
        <v>25</v>
      </c>
      <c r="U1565" s="434">
        <f>(V1565/R1565*100-100)*-1</f>
        <v>33.042002134057611</v>
      </c>
      <c r="V1565" s="458">
        <v>345.13499999999999</v>
      </c>
      <c r="W1565" s="318">
        <f>S1565*O1565</f>
        <v>0</v>
      </c>
      <c r="X1565" s="552">
        <f t="shared" si="772"/>
        <v>0</v>
      </c>
      <c r="Y1565" s="437" t="s">
        <v>771</v>
      </c>
      <c r="Z1565" s="435">
        <f>T1565</f>
        <v>25</v>
      </c>
      <c r="AA1565" s="427"/>
      <c r="AB1565" s="2"/>
      <c r="AC1565" s="1"/>
      <c r="AD1565" s="2"/>
      <c r="AE1565" s="2"/>
      <c r="AF1565" s="2"/>
      <c r="AG1565" s="2"/>
      <c r="AH1565" s="2"/>
      <c r="AI1565" s="2"/>
      <c r="AJ1565" s="2"/>
      <c r="AK1565" s="122"/>
      <c r="AL1565" s="2"/>
      <c r="AM1565" s="2"/>
      <c r="AN1565" s="2"/>
      <c r="AO1565" s="2"/>
      <c r="AP1565" s="2"/>
      <c r="AQ1565" s="2"/>
      <c r="AR1565" s="2"/>
      <c r="AS1565" s="2"/>
      <c r="AT1565" s="2"/>
      <c r="AU1565" s="2"/>
      <c r="AV1565" s="2"/>
      <c r="AW1565" s="2"/>
      <c r="AX1565" s="2"/>
      <c r="AY1565" s="2"/>
      <c r="AZ1565" s="2"/>
      <c r="BA1565" s="2"/>
      <c r="BB1565" s="2"/>
      <c r="BC1565" s="2"/>
      <c r="BD1565" s="2"/>
      <c r="BE1565" s="2"/>
    </row>
    <row r="1566" spans="1:57" s="3" customFormat="1" ht="63.75" hidden="1" customHeight="1">
      <c r="A1566" s="641" t="s">
        <v>11</v>
      </c>
      <c r="B1566" s="520"/>
      <c r="C1566" s="647" t="s">
        <v>782</v>
      </c>
      <c r="D1566" s="16">
        <v>5030</v>
      </c>
      <c r="E1566" s="68" t="s">
        <v>239</v>
      </c>
      <c r="F1566" s="75" t="s">
        <v>4</v>
      </c>
      <c r="G1566" s="612"/>
      <c r="H1566" s="612"/>
      <c r="I1566" s="538" t="s">
        <v>790</v>
      </c>
      <c r="J1566" s="258"/>
      <c r="K1566" s="258"/>
      <c r="L1566" s="258"/>
      <c r="M1566" s="258"/>
      <c r="N1566" s="216">
        <v>0</v>
      </c>
      <c r="O1566" s="50">
        <f t="shared" si="780"/>
        <v>0</v>
      </c>
      <c r="P1566" s="94">
        <f>O1566</f>
        <v>0</v>
      </c>
      <c r="Q1566" s="402">
        <v>7.93</v>
      </c>
      <c r="R1566" s="436">
        <f>Q1566*$S$1</f>
        <v>515.44999999999993</v>
      </c>
      <c r="S1566" s="394">
        <f>(1-T1566*0.01)*R1566</f>
        <v>386.58749999999998</v>
      </c>
      <c r="T1566" s="454">
        <v>25</v>
      </c>
      <c r="U1566" s="434">
        <f>(V1566/R1566*100-100)*-1</f>
        <v>33.042002134057611</v>
      </c>
      <c r="V1566" s="458">
        <v>345.13499999999999</v>
      </c>
      <c r="W1566" s="318">
        <f>S1566*O1566</f>
        <v>0</v>
      </c>
      <c r="X1566" s="552">
        <f t="shared" si="772"/>
        <v>0</v>
      </c>
      <c r="Y1566" s="437" t="s">
        <v>771</v>
      </c>
      <c r="Z1566" s="435">
        <f>T1566</f>
        <v>25</v>
      </c>
      <c r="AA1566" s="427"/>
      <c r="AB1566" s="2"/>
      <c r="AC1566" s="1"/>
      <c r="AD1566" s="2"/>
      <c r="AE1566" s="2"/>
      <c r="AF1566" s="2"/>
      <c r="AG1566" s="2"/>
      <c r="AH1566" s="2"/>
      <c r="AI1566" s="2"/>
      <c r="AJ1566" s="2"/>
      <c r="AK1566" s="122"/>
      <c r="AL1566" s="2"/>
      <c r="AM1566" s="2"/>
      <c r="AN1566" s="2"/>
      <c r="AO1566" s="2"/>
      <c r="AP1566" s="2"/>
      <c r="AQ1566" s="2"/>
      <c r="AR1566" s="2"/>
      <c r="AS1566" s="2"/>
      <c r="AT1566" s="2"/>
      <c r="AU1566" s="2"/>
      <c r="AV1566" s="2"/>
      <c r="AW1566" s="2"/>
      <c r="AX1566" s="2"/>
      <c r="AY1566" s="2"/>
      <c r="AZ1566" s="2"/>
      <c r="BA1566" s="2"/>
      <c r="BB1566" s="2"/>
      <c r="BC1566" s="2"/>
      <c r="BD1566" s="2"/>
      <c r="BE1566" s="2"/>
    </row>
    <row r="1567" spans="1:57" s="3" customFormat="1" ht="27" hidden="1" customHeight="1">
      <c r="A1567" s="520" t="s">
        <v>11</v>
      </c>
      <c r="B1567" s="520"/>
      <c r="C1567" s="322"/>
      <c r="D1567" s="18">
        <v>5024</v>
      </c>
      <c r="E1567" s="80" t="s">
        <v>637</v>
      </c>
      <c r="F1567" s="68" t="s">
        <v>43</v>
      </c>
      <c r="G1567" s="35"/>
      <c r="H1567" s="24"/>
      <c r="I1567" s="22"/>
      <c r="J1567" s="22"/>
      <c r="K1567" s="35"/>
      <c r="L1567" s="35"/>
      <c r="M1567" s="35"/>
      <c r="N1567" s="216">
        <v>0</v>
      </c>
      <c r="O1567" s="50">
        <f t="shared" si="780"/>
        <v>0</v>
      </c>
      <c r="P1567" s="94">
        <f>O1567</f>
        <v>0</v>
      </c>
      <c r="Q1567" s="402">
        <v>7.93</v>
      </c>
      <c r="R1567" s="436">
        <f>Q1567*$S$1</f>
        <v>515.44999999999993</v>
      </c>
      <c r="S1567" s="394">
        <f>(1-T1567*0.01)*R1567</f>
        <v>335.0424999999999</v>
      </c>
      <c r="T1567" s="454">
        <v>35</v>
      </c>
      <c r="U1567" s="434">
        <f>(V1567/R1567*100-100)*-1</f>
        <v>38.615384615384606</v>
      </c>
      <c r="V1567" s="458">
        <v>316.40699999999998</v>
      </c>
      <c r="W1567" s="318">
        <f>S1567*O1567</f>
        <v>0</v>
      </c>
      <c r="X1567" s="552">
        <f t="shared" si="772"/>
        <v>0</v>
      </c>
      <c r="Y1567" s="437" t="s">
        <v>771</v>
      </c>
      <c r="Z1567" s="435">
        <f>T1567</f>
        <v>35</v>
      </c>
      <c r="AA1567" s="427"/>
      <c r="AB1567" s="2"/>
      <c r="AC1567" s="1"/>
      <c r="AD1567" s="2"/>
      <c r="AE1567" s="2"/>
      <c r="AF1567" s="2"/>
      <c r="AG1567" s="2"/>
      <c r="AH1567" s="2"/>
      <c r="AI1567" s="2"/>
      <c r="AJ1567" s="2"/>
      <c r="AK1567" s="122"/>
      <c r="AL1567" s="2"/>
      <c r="AM1567" s="2"/>
      <c r="AN1567" s="2"/>
      <c r="AO1567" s="2"/>
      <c r="AP1567" s="2"/>
      <c r="AQ1567" s="2"/>
      <c r="AR1567" s="2"/>
      <c r="AS1567" s="2"/>
      <c r="AT1567" s="2"/>
      <c r="AU1567" s="2"/>
      <c r="AV1567" s="2"/>
      <c r="AW1567" s="2"/>
      <c r="AX1567" s="2"/>
      <c r="AY1567" s="2"/>
      <c r="AZ1567" s="2"/>
      <c r="BA1567" s="2"/>
      <c r="BB1567" s="2"/>
      <c r="BC1567" s="2"/>
      <c r="BD1567" s="2"/>
      <c r="BE1567" s="2"/>
    </row>
    <row r="1568" spans="1:57" s="3" customFormat="1" ht="27" hidden="1" customHeight="1">
      <c r="A1568" s="520" t="s">
        <v>11</v>
      </c>
      <c r="B1568" s="520"/>
      <c r="C1568" s="322"/>
      <c r="D1568" s="18">
        <v>5024</v>
      </c>
      <c r="E1568" s="80" t="s">
        <v>637</v>
      </c>
      <c r="F1568" s="68" t="s">
        <v>6</v>
      </c>
      <c r="G1568" s="35"/>
      <c r="H1568" s="24"/>
      <c r="I1568" s="22"/>
      <c r="J1568" s="22"/>
      <c r="K1568" s="35"/>
      <c r="L1568" s="35"/>
      <c r="M1568" s="35"/>
      <c r="N1568" s="216">
        <v>0</v>
      </c>
      <c r="O1568" s="50">
        <f t="shared" si="780"/>
        <v>0</v>
      </c>
      <c r="P1568" s="94">
        <f>O1568</f>
        <v>0</v>
      </c>
      <c r="Q1568" s="402">
        <v>7.93</v>
      </c>
      <c r="R1568" s="436">
        <f>Q1568*$S$1</f>
        <v>515.44999999999993</v>
      </c>
      <c r="S1568" s="394">
        <f>(1-T1568*0.01)*R1568</f>
        <v>335.0424999999999</v>
      </c>
      <c r="T1568" s="454">
        <v>35</v>
      </c>
      <c r="U1568" s="434">
        <f>(V1568/R1568*100-100)*-1</f>
        <v>38.615384615384606</v>
      </c>
      <c r="V1568" s="458">
        <v>316.40699999999998</v>
      </c>
      <c r="W1568" s="318">
        <f>S1568*O1568</f>
        <v>0</v>
      </c>
      <c r="X1568" s="552">
        <f t="shared" si="772"/>
        <v>0</v>
      </c>
      <c r="Y1568" s="437" t="s">
        <v>771</v>
      </c>
      <c r="Z1568" s="435">
        <f>T1568</f>
        <v>35</v>
      </c>
      <c r="AA1568" s="427"/>
      <c r="AB1568" s="2"/>
      <c r="AC1568" s="1"/>
      <c r="AD1568" s="2"/>
      <c r="AE1568" s="2"/>
      <c r="AF1568" s="2"/>
      <c r="AG1568" s="2"/>
      <c r="AH1568" s="2"/>
      <c r="AI1568" s="2"/>
      <c r="AJ1568" s="2"/>
      <c r="AK1568" s="122"/>
      <c r="AL1568" s="2"/>
      <c r="AM1568" s="2"/>
      <c r="AN1568" s="2"/>
      <c r="AO1568" s="2"/>
      <c r="AP1568" s="2"/>
      <c r="AQ1568" s="2"/>
      <c r="AR1568" s="2"/>
      <c r="AS1568" s="2"/>
      <c r="AT1568" s="2"/>
      <c r="AU1568" s="2"/>
      <c r="AV1568" s="2"/>
      <c r="AW1568" s="2"/>
      <c r="AX1568" s="2"/>
      <c r="AY1568" s="2"/>
      <c r="AZ1568" s="2"/>
      <c r="BA1568" s="2"/>
      <c r="BB1568" s="2"/>
      <c r="BC1568" s="2"/>
      <c r="BD1568" s="2"/>
      <c r="BE1568" s="2"/>
    </row>
    <row r="1569" spans="1:57" s="3" customFormat="1" ht="27" hidden="1" customHeight="1">
      <c r="A1569" s="953"/>
      <c r="B1569" s="479"/>
      <c r="C1569" s="322"/>
      <c r="D1569" s="377"/>
      <c r="E1569" s="378"/>
      <c r="F1569" s="385"/>
      <c r="G1569" s="24"/>
      <c r="H1569" s="24"/>
      <c r="I1569" s="24"/>
      <c r="J1569" s="24"/>
      <c r="K1569" s="35"/>
      <c r="L1569" s="35"/>
      <c r="M1569" s="35"/>
      <c r="N1569" s="114">
        <v>0</v>
      </c>
      <c r="O1569" s="104"/>
      <c r="P1569" s="13"/>
      <c r="Q1569" s="13"/>
      <c r="R1569" s="372"/>
      <c r="S1569" s="333"/>
      <c r="T1569" s="333"/>
      <c r="U1569" s="333"/>
      <c r="V1569" s="333"/>
      <c r="W1569" s="140"/>
      <c r="X1569" s="552">
        <f t="shared" si="772"/>
        <v>0</v>
      </c>
      <c r="Y1569" s="422"/>
      <c r="Z1569" s="83"/>
      <c r="AA1569" s="84"/>
      <c r="AB1569" s="2"/>
      <c r="AC1569" s="1"/>
      <c r="AD1569" s="2"/>
      <c r="AE1569" s="2"/>
      <c r="AF1569" s="2"/>
      <c r="AG1569" s="2"/>
      <c r="AH1569" s="2"/>
      <c r="AI1569" s="2"/>
      <c r="AJ1569" s="2"/>
      <c r="AK1569" s="122"/>
      <c r="AL1569" s="2"/>
      <c r="AM1569" s="2"/>
      <c r="AN1569" s="2"/>
      <c r="AO1569" s="2"/>
      <c r="AP1569" s="2"/>
      <c r="AQ1569" s="2"/>
      <c r="AR1569" s="2"/>
      <c r="AS1569" s="2"/>
      <c r="AT1569" s="2"/>
      <c r="AU1569" s="2"/>
      <c r="AV1569" s="2"/>
      <c r="AW1569" s="2"/>
      <c r="AX1569" s="2"/>
      <c r="AY1569" s="2"/>
      <c r="AZ1569" s="2"/>
      <c r="BA1569" s="2"/>
      <c r="BB1569" s="2"/>
      <c r="BC1569" s="2"/>
      <c r="BD1569" s="2"/>
      <c r="BE1569" s="2"/>
    </row>
    <row r="1570" spans="1:57" ht="12" hidden="1" customHeight="1">
      <c r="A1570" s="507"/>
      <c r="B1570" s="268"/>
      <c r="C1570" s="322"/>
      <c r="D1570" s="268"/>
      <c r="E1570" s="269"/>
      <c r="F1570" s="270"/>
      <c r="G1570" s="271"/>
      <c r="H1570" s="271"/>
      <c r="I1570" s="271"/>
      <c r="J1570" s="271"/>
      <c r="K1570" s="271"/>
      <c r="L1570" s="271"/>
      <c r="M1570" s="271"/>
      <c r="N1570" s="253">
        <v>0</v>
      </c>
      <c r="O1570" s="272"/>
      <c r="P1570" s="271"/>
      <c r="Q1570" s="271"/>
      <c r="R1570" s="738"/>
      <c r="S1570" s="763"/>
      <c r="T1570" s="331"/>
      <c r="U1570" s="331"/>
      <c r="V1570" s="331"/>
      <c r="W1570" s="770" t="s">
        <v>22</v>
      </c>
      <c r="X1570" s="552">
        <f t="shared" si="772"/>
        <v>0</v>
      </c>
      <c r="Y1570" s="422"/>
      <c r="Z1570" s="170"/>
      <c r="AA1570" s="88"/>
      <c r="AB1570" s="171"/>
      <c r="AC1570" s="88"/>
      <c r="AD1570" s="162"/>
      <c r="AE1570" s="162"/>
      <c r="AF1570" s="162"/>
      <c r="AG1570" s="162"/>
      <c r="AH1570" s="162"/>
      <c r="AI1570" s="162"/>
      <c r="AJ1570" s="162"/>
      <c r="AK1570" s="163"/>
      <c r="AL1570" s="162"/>
      <c r="AM1570" s="162"/>
      <c r="AN1570" s="162"/>
      <c r="AO1570" s="162"/>
      <c r="AP1570" s="162"/>
      <c r="AQ1570" s="162"/>
      <c r="AR1570" s="162"/>
      <c r="AS1570" s="162"/>
      <c r="AT1570" s="162"/>
      <c r="AU1570" s="162"/>
      <c r="AV1570" s="162"/>
      <c r="AW1570" s="162"/>
      <c r="AX1570" s="162"/>
      <c r="AY1570" s="162"/>
      <c r="AZ1570" s="162"/>
      <c r="BA1570" s="162"/>
      <c r="BB1570" s="162"/>
      <c r="BC1570" s="162"/>
      <c r="BD1570" s="162"/>
      <c r="BE1570" s="162"/>
    </row>
    <row r="1571" spans="1:57" s="3" customFormat="1" ht="27" hidden="1" customHeight="1">
      <c r="A1571" s="491" t="s">
        <v>11</v>
      </c>
      <c r="B1571" s="491"/>
      <c r="C1571" s="322"/>
      <c r="D1571" s="33" t="s">
        <v>240</v>
      </c>
      <c r="E1571" s="77" t="s">
        <v>241</v>
      </c>
      <c r="F1571" s="80" t="s">
        <v>6</v>
      </c>
      <c r="G1571" s="35"/>
      <c r="H1571" s="20"/>
      <c r="I1571" s="20"/>
      <c r="J1571" s="35"/>
      <c r="K1571" s="35"/>
      <c r="L1571" s="35"/>
      <c r="M1571" s="35"/>
      <c r="N1571" s="216">
        <v>0</v>
      </c>
      <c r="O1571" s="50">
        <f t="shared" ref="O1571:O1589" si="781">SUBTOTAL(9,G1571:M1571)</f>
        <v>0</v>
      </c>
      <c r="P1571" s="94">
        <f t="shared" ref="P1571:P1589" si="782">O1571</f>
        <v>0</v>
      </c>
      <c r="Q1571" s="402">
        <v>4.51</v>
      </c>
      <c r="R1571" s="436">
        <f t="shared" ref="R1571:R1589" si="783">Q1571*$S$1</f>
        <v>293.14999999999998</v>
      </c>
      <c r="S1571" s="394">
        <f t="shared" ref="S1571:S1589" si="784">(1-T1571*0.01)*R1571</f>
        <v>190.54749999999996</v>
      </c>
      <c r="T1571" s="454">
        <v>35</v>
      </c>
      <c r="U1571" s="434">
        <f t="shared" ref="U1571:U1589" si="785">(V1571/R1571*100-100)*-1</f>
        <v>38.61538461538462</v>
      </c>
      <c r="V1571" s="458">
        <v>179.94899999999998</v>
      </c>
      <c r="W1571" s="318">
        <f t="shared" ref="W1571:W1589" si="786">S1571*O1571</f>
        <v>0</v>
      </c>
      <c r="X1571" s="552">
        <f t="shared" si="772"/>
        <v>0</v>
      </c>
      <c r="Y1571" s="437" t="s">
        <v>771</v>
      </c>
      <c r="Z1571" s="435">
        <f t="shared" ref="Z1571:Z1589" si="787">T1571</f>
        <v>35</v>
      </c>
      <c r="AA1571" s="427"/>
      <c r="AB1571" s="2"/>
      <c r="AC1571" s="1"/>
      <c r="AD1571" s="2"/>
      <c r="AE1571" s="2"/>
      <c r="AF1571" s="2"/>
      <c r="AG1571" s="2"/>
      <c r="AH1571" s="2"/>
      <c r="AI1571" s="2"/>
      <c r="AJ1571" s="2"/>
      <c r="AK1571" s="122"/>
      <c r="AL1571" s="2"/>
      <c r="AM1571" s="2"/>
      <c r="AN1571" s="2"/>
      <c r="AO1571" s="2"/>
      <c r="AP1571" s="2"/>
      <c r="AQ1571" s="2"/>
      <c r="AR1571" s="2"/>
      <c r="AS1571" s="2"/>
      <c r="AT1571" s="2"/>
      <c r="AU1571" s="2"/>
      <c r="AV1571" s="2"/>
      <c r="AW1571" s="2"/>
      <c r="AX1571" s="2"/>
      <c r="AY1571" s="2"/>
      <c r="AZ1571" s="2"/>
      <c r="BA1571" s="2"/>
      <c r="BB1571" s="2"/>
      <c r="BC1571" s="2"/>
      <c r="BD1571" s="2"/>
      <c r="BE1571" s="2"/>
    </row>
    <row r="1572" spans="1:57" s="3" customFormat="1" ht="27" hidden="1" customHeight="1">
      <c r="A1572" s="491" t="s">
        <v>11</v>
      </c>
      <c r="B1572" s="491"/>
      <c r="C1572" s="322"/>
      <c r="D1572" s="16" t="s">
        <v>240</v>
      </c>
      <c r="E1572" s="63" t="s">
        <v>241</v>
      </c>
      <c r="F1572" s="68" t="s">
        <v>140</v>
      </c>
      <c r="G1572" s="35"/>
      <c r="H1572" s="20"/>
      <c r="I1572" s="35"/>
      <c r="J1572" s="35"/>
      <c r="K1572" s="35"/>
      <c r="L1572" s="35"/>
      <c r="M1572" s="35"/>
      <c r="N1572" s="216">
        <v>0</v>
      </c>
      <c r="O1572" s="50">
        <f t="shared" si="781"/>
        <v>0</v>
      </c>
      <c r="P1572" s="94">
        <f t="shared" si="782"/>
        <v>0</v>
      </c>
      <c r="Q1572" s="402">
        <v>4.51</v>
      </c>
      <c r="R1572" s="436">
        <f t="shared" si="783"/>
        <v>293.14999999999998</v>
      </c>
      <c r="S1572" s="394">
        <f t="shared" si="784"/>
        <v>190.54749999999996</v>
      </c>
      <c r="T1572" s="454">
        <v>35</v>
      </c>
      <c r="U1572" s="434">
        <f t="shared" si="785"/>
        <v>38.61538461538462</v>
      </c>
      <c r="V1572" s="458">
        <v>179.94899999999998</v>
      </c>
      <c r="W1572" s="318">
        <f t="shared" si="786"/>
        <v>0</v>
      </c>
      <c r="X1572" s="552">
        <f t="shared" si="772"/>
        <v>0</v>
      </c>
      <c r="Y1572" s="437" t="s">
        <v>771</v>
      </c>
      <c r="Z1572" s="435">
        <f t="shared" si="787"/>
        <v>35</v>
      </c>
      <c r="AA1572" s="427"/>
      <c r="AB1572" s="2"/>
      <c r="AC1572" s="1"/>
      <c r="AD1572" s="2"/>
      <c r="AE1572" s="2"/>
      <c r="AF1572" s="2"/>
      <c r="AG1572" s="2"/>
      <c r="AH1572" s="2"/>
      <c r="AI1572" s="2"/>
      <c r="AJ1572" s="2"/>
      <c r="AK1572" s="122"/>
      <c r="AL1572" s="2"/>
      <c r="AM1572" s="2"/>
      <c r="AN1572" s="2"/>
      <c r="AO1572" s="2"/>
      <c r="AP1572" s="2"/>
      <c r="AQ1572" s="2"/>
      <c r="AR1572" s="2"/>
      <c r="AS1572" s="2"/>
      <c r="AT1572" s="2"/>
      <c r="AU1572" s="2"/>
      <c r="AV1572" s="2"/>
      <c r="AW1572" s="2"/>
      <c r="AX1572" s="2"/>
      <c r="AY1572" s="2"/>
      <c r="AZ1572" s="2"/>
      <c r="BA1572" s="2"/>
      <c r="BB1572" s="2"/>
      <c r="BC1572" s="2"/>
      <c r="BD1572" s="2"/>
      <c r="BE1572" s="2"/>
    </row>
    <row r="1573" spans="1:57" s="3" customFormat="1" ht="27" hidden="1" customHeight="1">
      <c r="A1573" s="491" t="s">
        <v>11</v>
      </c>
      <c r="B1573" s="491"/>
      <c r="C1573" s="322"/>
      <c r="D1573" s="16">
        <v>3033</v>
      </c>
      <c r="E1573" s="63" t="s">
        <v>239</v>
      </c>
      <c r="F1573" s="68" t="s">
        <v>50</v>
      </c>
      <c r="G1573" s="35"/>
      <c r="H1573" s="20"/>
      <c r="I1573" s="35"/>
      <c r="J1573" s="22"/>
      <c r="K1573" s="35"/>
      <c r="L1573" s="35"/>
      <c r="M1573" s="35"/>
      <c r="N1573" s="216">
        <v>0</v>
      </c>
      <c r="O1573" s="50">
        <f t="shared" si="781"/>
        <v>0</v>
      </c>
      <c r="P1573" s="94">
        <f t="shared" si="782"/>
        <v>0</v>
      </c>
      <c r="Q1573" s="402">
        <v>9.27</v>
      </c>
      <c r="R1573" s="436">
        <f t="shared" si="783"/>
        <v>602.54999999999995</v>
      </c>
      <c r="S1573" s="394">
        <f t="shared" si="784"/>
        <v>391.65749999999991</v>
      </c>
      <c r="T1573" s="454">
        <v>35</v>
      </c>
      <c r="U1573" s="434">
        <f t="shared" si="785"/>
        <v>38.615384615384606</v>
      </c>
      <c r="V1573" s="458">
        <v>369.87299999999999</v>
      </c>
      <c r="W1573" s="318">
        <f t="shared" si="786"/>
        <v>0</v>
      </c>
      <c r="X1573" s="552">
        <f t="shared" si="772"/>
        <v>0</v>
      </c>
      <c r="Y1573" s="437" t="s">
        <v>771</v>
      </c>
      <c r="Z1573" s="435">
        <f t="shared" si="787"/>
        <v>35</v>
      </c>
      <c r="AA1573" s="427"/>
      <c r="AB1573" s="171"/>
      <c r="AC1573" s="1"/>
      <c r="AD1573" s="2"/>
      <c r="AE1573" s="2"/>
      <c r="AF1573" s="2"/>
      <c r="AG1573" s="2"/>
      <c r="AH1573" s="2"/>
      <c r="AI1573" s="2"/>
      <c r="AJ1573" s="2"/>
      <c r="AK1573" s="122"/>
      <c r="AL1573" s="2"/>
      <c r="AM1573" s="2"/>
      <c r="AN1573" s="2"/>
      <c r="AO1573" s="2"/>
      <c r="AP1573" s="2"/>
      <c r="AQ1573" s="2"/>
      <c r="AR1573" s="2"/>
      <c r="AS1573" s="2"/>
      <c r="AT1573" s="2"/>
      <c r="AU1573" s="2"/>
      <c r="AV1573" s="2"/>
      <c r="AW1573" s="2"/>
      <c r="AX1573" s="2"/>
      <c r="AY1573" s="2"/>
      <c r="AZ1573" s="2"/>
      <c r="BA1573" s="2"/>
      <c r="BB1573" s="2"/>
      <c r="BC1573" s="2"/>
      <c r="BD1573" s="2"/>
      <c r="BE1573" s="2"/>
    </row>
    <row r="1574" spans="1:57" s="3" customFormat="1" ht="27" hidden="1" customHeight="1">
      <c r="A1574" s="491" t="s">
        <v>11</v>
      </c>
      <c r="B1574" s="491"/>
      <c r="C1574" s="322"/>
      <c r="D1574" s="16">
        <v>3033</v>
      </c>
      <c r="E1574" s="63" t="s">
        <v>239</v>
      </c>
      <c r="F1574" s="75" t="s">
        <v>251</v>
      </c>
      <c r="G1574" s="20"/>
      <c r="H1574" s="22"/>
      <c r="I1574" s="22"/>
      <c r="J1574" s="22"/>
      <c r="K1574" s="35"/>
      <c r="L1574" s="35"/>
      <c r="M1574" s="35"/>
      <c r="N1574" s="216">
        <v>0</v>
      </c>
      <c r="O1574" s="50">
        <f t="shared" si="781"/>
        <v>0</v>
      </c>
      <c r="P1574" s="94">
        <f t="shared" si="782"/>
        <v>0</v>
      </c>
      <c r="Q1574" s="402">
        <v>9.27</v>
      </c>
      <c r="R1574" s="436">
        <f t="shared" si="783"/>
        <v>602.54999999999995</v>
      </c>
      <c r="S1574" s="394">
        <f t="shared" si="784"/>
        <v>391.65749999999991</v>
      </c>
      <c r="T1574" s="454">
        <v>35</v>
      </c>
      <c r="U1574" s="434">
        <f t="shared" si="785"/>
        <v>38.615384615384606</v>
      </c>
      <c r="V1574" s="458">
        <v>369.87299999999999</v>
      </c>
      <c r="W1574" s="318">
        <f t="shared" si="786"/>
        <v>0</v>
      </c>
      <c r="X1574" s="552">
        <f t="shared" si="772"/>
        <v>0</v>
      </c>
      <c r="Y1574" s="437" t="s">
        <v>771</v>
      </c>
      <c r="Z1574" s="435">
        <f t="shared" si="787"/>
        <v>35</v>
      </c>
      <c r="AA1574" s="427"/>
      <c r="AB1574" s="171"/>
      <c r="AC1574" s="1"/>
      <c r="AD1574" s="2"/>
      <c r="AE1574" s="2"/>
      <c r="AF1574" s="2"/>
      <c r="AG1574" s="2"/>
      <c r="AH1574" s="2"/>
      <c r="AI1574" s="2"/>
      <c r="AJ1574" s="2"/>
      <c r="AK1574" s="122"/>
      <c r="AL1574" s="2"/>
      <c r="AM1574" s="2"/>
      <c r="AN1574" s="2"/>
      <c r="AO1574" s="2"/>
      <c r="AP1574" s="2"/>
      <c r="AQ1574" s="2"/>
      <c r="AR1574" s="2"/>
      <c r="AS1574" s="2"/>
      <c r="AT1574" s="2"/>
      <c r="AU1574" s="2"/>
      <c r="AV1574" s="2"/>
      <c r="AW1574" s="2"/>
      <c r="AX1574" s="2"/>
      <c r="AY1574" s="2"/>
      <c r="AZ1574" s="2"/>
      <c r="BA1574" s="2"/>
      <c r="BB1574" s="2"/>
      <c r="BC1574" s="2"/>
      <c r="BD1574" s="2"/>
      <c r="BE1574" s="2"/>
    </row>
    <row r="1575" spans="1:57" s="3" customFormat="1" ht="27" hidden="1" customHeight="1">
      <c r="A1575" s="520" t="s">
        <v>11</v>
      </c>
      <c r="B1575" s="520"/>
      <c r="C1575" s="322"/>
      <c r="D1575" s="16">
        <v>5011</v>
      </c>
      <c r="E1575" s="63" t="s">
        <v>239</v>
      </c>
      <c r="F1575" s="68" t="s">
        <v>6</v>
      </c>
      <c r="G1575" s="35"/>
      <c r="H1575" s="20"/>
      <c r="I1575" s="24"/>
      <c r="J1575" s="35"/>
      <c r="K1575" s="35"/>
      <c r="L1575" s="35"/>
      <c r="M1575" s="35"/>
      <c r="N1575" s="216">
        <v>0</v>
      </c>
      <c r="O1575" s="50">
        <f t="shared" si="781"/>
        <v>0</v>
      </c>
      <c r="P1575" s="94">
        <f t="shared" si="782"/>
        <v>0</v>
      </c>
      <c r="Q1575" s="402">
        <v>7.2</v>
      </c>
      <c r="R1575" s="436">
        <f t="shared" si="783"/>
        <v>468</v>
      </c>
      <c r="S1575" s="394">
        <f t="shared" si="784"/>
        <v>304.19999999999993</v>
      </c>
      <c r="T1575" s="454">
        <v>35</v>
      </c>
      <c r="U1575" s="434">
        <f t="shared" si="785"/>
        <v>38.61538461538462</v>
      </c>
      <c r="V1575" s="458">
        <v>287.27999999999997</v>
      </c>
      <c r="W1575" s="318">
        <f t="shared" si="786"/>
        <v>0</v>
      </c>
      <c r="X1575" s="552">
        <f t="shared" si="772"/>
        <v>0</v>
      </c>
      <c r="Y1575" s="437" t="s">
        <v>771</v>
      </c>
      <c r="Z1575" s="435">
        <f t="shared" si="787"/>
        <v>35</v>
      </c>
      <c r="AA1575" s="427"/>
      <c r="AB1575" s="2"/>
      <c r="AC1575" s="1"/>
      <c r="AD1575" s="2"/>
      <c r="AE1575" s="2"/>
      <c r="AF1575" s="2"/>
      <c r="AG1575" s="2"/>
      <c r="AH1575" s="2"/>
      <c r="AI1575" s="2"/>
      <c r="AJ1575" s="2"/>
      <c r="AK1575" s="122"/>
      <c r="AL1575" s="2"/>
      <c r="AM1575" s="2"/>
      <c r="AN1575" s="2"/>
      <c r="AO1575" s="2"/>
      <c r="AP1575" s="2"/>
      <c r="AQ1575" s="2"/>
      <c r="AR1575" s="2"/>
      <c r="AS1575" s="2"/>
      <c r="AT1575" s="2"/>
      <c r="AU1575" s="2"/>
      <c r="AV1575" s="2"/>
      <c r="AW1575" s="2"/>
      <c r="AX1575" s="2"/>
      <c r="AY1575" s="2"/>
      <c r="AZ1575" s="2"/>
      <c r="BA1575" s="2"/>
      <c r="BB1575" s="2"/>
      <c r="BC1575" s="2"/>
      <c r="BD1575" s="2"/>
      <c r="BE1575" s="2"/>
    </row>
    <row r="1576" spans="1:57" s="3" customFormat="1" ht="27" hidden="1" customHeight="1">
      <c r="A1576" s="520" t="s">
        <v>11</v>
      </c>
      <c r="B1576" s="520"/>
      <c r="C1576" s="322"/>
      <c r="D1576" s="16">
        <v>5011</v>
      </c>
      <c r="E1576" s="63" t="s">
        <v>239</v>
      </c>
      <c r="F1576" s="68" t="s">
        <v>4</v>
      </c>
      <c r="G1576" s="35"/>
      <c r="H1576" s="20"/>
      <c r="I1576" s="20"/>
      <c r="J1576" s="35"/>
      <c r="K1576" s="35"/>
      <c r="L1576" s="35"/>
      <c r="M1576" s="35"/>
      <c r="N1576" s="216">
        <v>0</v>
      </c>
      <c r="O1576" s="50">
        <f t="shared" si="781"/>
        <v>0</v>
      </c>
      <c r="P1576" s="94">
        <f t="shared" si="782"/>
        <v>0</v>
      </c>
      <c r="Q1576" s="402">
        <v>7.2</v>
      </c>
      <c r="R1576" s="436">
        <f t="shared" si="783"/>
        <v>468</v>
      </c>
      <c r="S1576" s="394">
        <f t="shared" si="784"/>
        <v>304.19999999999993</v>
      </c>
      <c r="T1576" s="454">
        <v>35</v>
      </c>
      <c r="U1576" s="434">
        <f t="shared" si="785"/>
        <v>38.61538461538462</v>
      </c>
      <c r="V1576" s="458">
        <v>287.27999999999997</v>
      </c>
      <c r="W1576" s="318">
        <f t="shared" si="786"/>
        <v>0</v>
      </c>
      <c r="X1576" s="552">
        <f t="shared" si="772"/>
        <v>0</v>
      </c>
      <c r="Y1576" s="437" t="s">
        <v>771</v>
      </c>
      <c r="Z1576" s="435">
        <f t="shared" si="787"/>
        <v>35</v>
      </c>
      <c r="AA1576" s="427"/>
      <c r="AB1576" s="2"/>
      <c r="AC1576" s="1"/>
      <c r="AD1576" s="2"/>
      <c r="AE1576" s="2"/>
      <c r="AF1576" s="2"/>
      <c r="AG1576" s="2"/>
      <c r="AH1576" s="2"/>
      <c r="AI1576" s="2"/>
      <c r="AJ1576" s="2"/>
      <c r="AK1576" s="122"/>
      <c r="AL1576" s="2"/>
      <c r="AM1576" s="2"/>
      <c r="AN1576" s="2"/>
      <c r="AO1576" s="2"/>
      <c r="AP1576" s="2"/>
      <c r="AQ1576" s="2"/>
      <c r="AR1576" s="2"/>
      <c r="AS1576" s="2"/>
      <c r="AT1576" s="2"/>
      <c r="AU1576" s="2"/>
      <c r="AV1576" s="2"/>
      <c r="AW1576" s="2"/>
      <c r="AX1576" s="2"/>
      <c r="AY1576" s="2"/>
      <c r="AZ1576" s="2"/>
      <c r="BA1576" s="2"/>
      <c r="BB1576" s="2"/>
      <c r="BC1576" s="2"/>
      <c r="BD1576" s="2"/>
      <c r="BE1576" s="2"/>
    </row>
    <row r="1577" spans="1:57" s="3" customFormat="1" ht="63.75" hidden="1" customHeight="1">
      <c r="A1577" s="641" t="s">
        <v>11</v>
      </c>
      <c r="B1577" s="520"/>
      <c r="C1577" s="647" t="s">
        <v>782</v>
      </c>
      <c r="D1577" s="16">
        <v>5011</v>
      </c>
      <c r="E1577" s="63" t="s">
        <v>239</v>
      </c>
      <c r="F1577" s="68" t="s">
        <v>7</v>
      </c>
      <c r="G1577" s="258"/>
      <c r="H1577" s="613"/>
      <c r="I1577" s="613"/>
      <c r="J1577" s="258"/>
      <c r="K1577" s="258"/>
      <c r="L1577" s="258"/>
      <c r="M1577" s="258"/>
      <c r="N1577" s="216">
        <v>0</v>
      </c>
      <c r="O1577" s="50">
        <f t="shared" si="781"/>
        <v>0</v>
      </c>
      <c r="P1577" s="94">
        <f t="shared" si="782"/>
        <v>0</v>
      </c>
      <c r="Q1577" s="402">
        <v>7.2</v>
      </c>
      <c r="R1577" s="436">
        <f t="shared" si="783"/>
        <v>468</v>
      </c>
      <c r="S1577" s="394">
        <f t="shared" si="784"/>
        <v>374.40000000000003</v>
      </c>
      <c r="T1577" s="454">
        <v>20</v>
      </c>
      <c r="U1577" s="434">
        <f t="shared" si="785"/>
        <v>26.253205128205124</v>
      </c>
      <c r="V1577" s="458">
        <v>345.13499999999999</v>
      </c>
      <c r="W1577" s="318">
        <f t="shared" si="786"/>
        <v>0</v>
      </c>
      <c r="X1577" s="552">
        <f t="shared" si="772"/>
        <v>0</v>
      </c>
      <c r="Y1577" s="437" t="s">
        <v>771</v>
      </c>
      <c r="Z1577" s="435">
        <f t="shared" si="787"/>
        <v>20</v>
      </c>
      <c r="AA1577" s="427"/>
      <c r="AB1577" s="2"/>
      <c r="AC1577" s="1"/>
      <c r="AD1577" s="2"/>
      <c r="AE1577" s="2"/>
      <c r="AF1577" s="2"/>
      <c r="AG1577" s="2"/>
      <c r="AH1577" s="2"/>
      <c r="AI1577" s="2"/>
      <c r="AJ1577" s="2"/>
      <c r="AK1577" s="122"/>
      <c r="AL1577" s="2"/>
      <c r="AM1577" s="2"/>
      <c r="AN1577" s="2"/>
      <c r="AO1577" s="2"/>
      <c r="AP1577" s="2"/>
      <c r="AQ1577" s="2"/>
      <c r="AR1577" s="2"/>
      <c r="AS1577" s="2"/>
      <c r="AT1577" s="2"/>
      <c r="AU1577" s="2"/>
      <c r="AV1577" s="2"/>
      <c r="AW1577" s="2"/>
      <c r="AX1577" s="2"/>
      <c r="AY1577" s="2"/>
      <c r="AZ1577" s="2"/>
      <c r="BA1577" s="2"/>
      <c r="BB1577" s="2"/>
      <c r="BC1577" s="2"/>
      <c r="BD1577" s="2"/>
      <c r="BE1577" s="2"/>
    </row>
    <row r="1578" spans="1:57" s="3" customFormat="1" ht="27" hidden="1" customHeight="1">
      <c r="A1578" s="641" t="s">
        <v>11</v>
      </c>
      <c r="B1578" s="491"/>
      <c r="C1578" s="322"/>
      <c r="D1578" s="16">
        <v>6549</v>
      </c>
      <c r="E1578" s="63" t="s">
        <v>201</v>
      </c>
      <c r="F1578" s="68" t="s">
        <v>232</v>
      </c>
      <c r="G1578" s="35"/>
      <c r="H1578" s="35"/>
      <c r="I1578" s="35"/>
      <c r="J1578" s="20"/>
      <c r="K1578" s="35"/>
      <c r="L1578" s="35"/>
      <c r="M1578" s="35"/>
      <c r="N1578" s="216">
        <v>0</v>
      </c>
      <c r="O1578" s="50">
        <f t="shared" si="781"/>
        <v>0</v>
      </c>
      <c r="P1578" s="94">
        <f t="shared" si="782"/>
        <v>0</v>
      </c>
      <c r="Q1578" s="402">
        <v>7.07</v>
      </c>
      <c r="R1578" s="436">
        <f t="shared" si="783"/>
        <v>459.55</v>
      </c>
      <c r="S1578" s="394">
        <f t="shared" si="784"/>
        <v>183.82000000000002</v>
      </c>
      <c r="T1578" s="454">
        <v>60</v>
      </c>
      <c r="U1578" s="434">
        <f t="shared" si="785"/>
        <v>60.099999999999994</v>
      </c>
      <c r="V1578" s="458">
        <v>183.36045000000001</v>
      </c>
      <c r="W1578" s="318">
        <f t="shared" si="786"/>
        <v>0</v>
      </c>
      <c r="X1578" s="552">
        <f t="shared" si="772"/>
        <v>0</v>
      </c>
      <c r="Y1578" s="437" t="s">
        <v>771</v>
      </c>
      <c r="Z1578" s="435">
        <f t="shared" si="787"/>
        <v>60</v>
      </c>
      <c r="AA1578" s="427"/>
      <c r="AB1578" s="2"/>
      <c r="AC1578" s="1"/>
      <c r="AD1578" s="2"/>
      <c r="AE1578" s="2"/>
      <c r="AF1578" s="2"/>
      <c r="AG1578" s="2"/>
      <c r="AH1578" s="2"/>
      <c r="AI1578" s="2"/>
      <c r="AJ1578" s="2"/>
      <c r="AK1578" s="122"/>
      <c r="AL1578" s="2"/>
      <c r="AM1578" s="2"/>
      <c r="AN1578" s="2"/>
      <c r="AO1578" s="2"/>
      <c r="AP1578" s="2"/>
      <c r="AQ1578" s="2"/>
      <c r="AR1578" s="2"/>
      <c r="AS1578" s="2"/>
      <c r="AT1578" s="2"/>
      <c r="AU1578" s="2"/>
      <c r="AV1578" s="2"/>
      <c r="AW1578" s="2"/>
      <c r="AX1578" s="2"/>
      <c r="AY1578" s="2"/>
      <c r="AZ1578" s="2"/>
      <c r="BA1578" s="2"/>
      <c r="BB1578" s="2"/>
      <c r="BC1578" s="2"/>
      <c r="BD1578" s="2"/>
      <c r="BE1578" s="2"/>
    </row>
    <row r="1579" spans="1:57" s="3" customFormat="1" ht="27" hidden="1" customHeight="1">
      <c r="A1579" s="491"/>
      <c r="B1579" s="491"/>
      <c r="C1579" s="322"/>
      <c r="D1579" s="16" t="s">
        <v>247</v>
      </c>
      <c r="E1579" s="63" t="s">
        <v>201</v>
      </c>
      <c r="F1579" s="68" t="s">
        <v>8</v>
      </c>
      <c r="G1579" s="35"/>
      <c r="H1579" s="20"/>
      <c r="I1579" s="20"/>
      <c r="J1579" s="35"/>
      <c r="K1579" s="35"/>
      <c r="L1579" s="35"/>
      <c r="M1579" s="35"/>
      <c r="N1579" s="216">
        <v>0</v>
      </c>
      <c r="O1579" s="50">
        <f t="shared" si="781"/>
        <v>0</v>
      </c>
      <c r="P1579" s="94">
        <f t="shared" si="782"/>
        <v>0</v>
      </c>
      <c r="Q1579" s="402">
        <v>9.6300000000000008</v>
      </c>
      <c r="R1579" s="436">
        <f t="shared" si="783"/>
        <v>625.95000000000005</v>
      </c>
      <c r="S1579" s="394">
        <f t="shared" si="784"/>
        <v>250.38000000000002</v>
      </c>
      <c r="T1579" s="454">
        <v>60</v>
      </c>
      <c r="U1579" s="434">
        <f t="shared" si="785"/>
        <v>60.099999999999994</v>
      </c>
      <c r="V1579" s="458">
        <v>249.75405000000003</v>
      </c>
      <c r="W1579" s="318">
        <f t="shared" si="786"/>
        <v>0</v>
      </c>
      <c r="X1579" s="552">
        <f t="shared" si="772"/>
        <v>0</v>
      </c>
      <c r="Y1579" s="437" t="s">
        <v>771</v>
      </c>
      <c r="Z1579" s="435">
        <f t="shared" si="787"/>
        <v>60</v>
      </c>
      <c r="AA1579" s="427"/>
      <c r="AB1579" s="2"/>
      <c r="AC1579" s="1"/>
      <c r="AD1579" s="2"/>
      <c r="AE1579" s="2"/>
      <c r="AF1579" s="2"/>
      <c r="AG1579" s="2"/>
      <c r="AH1579" s="2"/>
      <c r="AI1579" s="2"/>
      <c r="AJ1579" s="2"/>
      <c r="AK1579" s="122"/>
      <c r="AL1579" s="2"/>
      <c r="AM1579" s="2"/>
      <c r="AN1579" s="2"/>
      <c r="AO1579" s="2"/>
      <c r="AP1579" s="2"/>
      <c r="AQ1579" s="2"/>
      <c r="AR1579" s="2"/>
      <c r="AS1579" s="2"/>
      <c r="AT1579" s="2"/>
      <c r="AU1579" s="2"/>
      <c r="AV1579" s="2"/>
      <c r="AW1579" s="2"/>
      <c r="AX1579" s="2"/>
      <c r="AY1579" s="2"/>
      <c r="AZ1579" s="2"/>
      <c r="BA1579" s="2"/>
      <c r="BB1579" s="2"/>
      <c r="BC1579" s="2"/>
      <c r="BD1579" s="2"/>
      <c r="BE1579" s="2"/>
    </row>
    <row r="1580" spans="1:57" s="3" customFormat="1" ht="63.75" hidden="1" customHeight="1">
      <c r="A1580" s="520" t="s">
        <v>11</v>
      </c>
      <c r="B1580" s="476"/>
      <c r="C1580" s="511" t="s">
        <v>782</v>
      </c>
      <c r="D1580" s="16" t="s">
        <v>664</v>
      </c>
      <c r="E1580" s="63" t="s">
        <v>201</v>
      </c>
      <c r="F1580" s="68" t="s">
        <v>47</v>
      </c>
      <c r="G1580" s="258"/>
      <c r="H1580" s="258"/>
      <c r="I1580" s="613"/>
      <c r="J1580" s="258"/>
      <c r="K1580" s="258"/>
      <c r="L1580" s="258"/>
      <c r="M1580" s="258"/>
      <c r="N1580" s="216">
        <v>3</v>
      </c>
      <c r="O1580" s="50">
        <f t="shared" si="781"/>
        <v>0</v>
      </c>
      <c r="P1580" s="94">
        <f t="shared" si="782"/>
        <v>0</v>
      </c>
      <c r="Q1580" s="402">
        <v>12.8</v>
      </c>
      <c r="R1580" s="436">
        <f t="shared" si="783"/>
        <v>832</v>
      </c>
      <c r="S1580" s="394">
        <f t="shared" si="784"/>
        <v>582.4</v>
      </c>
      <c r="T1580" s="454">
        <v>30</v>
      </c>
      <c r="U1580" s="434">
        <f t="shared" si="785"/>
        <v>41.061177884615397</v>
      </c>
      <c r="V1580" s="458">
        <v>490.37099999999992</v>
      </c>
      <c r="W1580" s="335">
        <f t="shared" si="786"/>
        <v>0</v>
      </c>
      <c r="X1580" s="552">
        <f t="shared" si="772"/>
        <v>0</v>
      </c>
      <c r="Y1580" s="437" t="s">
        <v>771</v>
      </c>
      <c r="Z1580" s="435">
        <f t="shared" si="787"/>
        <v>30</v>
      </c>
      <c r="AA1580" s="427"/>
      <c r="AB1580" s="2"/>
      <c r="AC1580" s="1"/>
      <c r="AD1580" s="2"/>
      <c r="AE1580" s="2"/>
      <c r="AF1580" s="2"/>
      <c r="AG1580" s="2"/>
      <c r="AH1580" s="2"/>
      <c r="AI1580" s="2"/>
      <c r="AJ1580" s="2"/>
      <c r="AK1580" s="122"/>
      <c r="AL1580" s="2"/>
      <c r="AM1580" s="2"/>
      <c r="AN1580" s="2"/>
      <c r="AO1580" s="2"/>
      <c r="AP1580" s="2"/>
      <c r="AQ1580" s="2"/>
      <c r="AR1580" s="2"/>
      <c r="AS1580" s="2"/>
      <c r="AT1580" s="2"/>
      <c r="AU1580" s="2"/>
      <c r="AV1580" s="2"/>
      <c r="AW1580" s="2"/>
      <c r="AX1580" s="2"/>
      <c r="AY1580" s="2"/>
      <c r="AZ1580" s="2"/>
      <c r="BA1580" s="2"/>
      <c r="BB1580" s="2"/>
      <c r="BC1580" s="2"/>
      <c r="BD1580" s="2"/>
      <c r="BE1580" s="2"/>
    </row>
    <row r="1581" spans="1:57" s="3" customFormat="1" ht="63.75" hidden="1" customHeight="1">
      <c r="A1581" s="520" t="s">
        <v>11</v>
      </c>
      <c r="B1581" s="476"/>
      <c r="C1581" s="511" t="s">
        <v>782</v>
      </c>
      <c r="D1581" s="16" t="s">
        <v>247</v>
      </c>
      <c r="E1581" s="63" t="s">
        <v>201</v>
      </c>
      <c r="F1581" s="68" t="s">
        <v>5</v>
      </c>
      <c r="G1581" s="258"/>
      <c r="H1581" s="258"/>
      <c r="I1581" s="613"/>
      <c r="J1581" s="258"/>
      <c r="K1581" s="258"/>
      <c r="L1581" s="258"/>
      <c r="M1581" s="258"/>
      <c r="N1581" s="216">
        <v>3</v>
      </c>
      <c r="O1581" s="50">
        <f t="shared" si="781"/>
        <v>0</v>
      </c>
      <c r="P1581" s="94">
        <f t="shared" si="782"/>
        <v>0</v>
      </c>
      <c r="Q1581" s="402">
        <v>9.6300000000000008</v>
      </c>
      <c r="R1581" s="436">
        <f t="shared" si="783"/>
        <v>625.95000000000005</v>
      </c>
      <c r="S1581" s="394">
        <f t="shared" si="784"/>
        <v>438.16500000000002</v>
      </c>
      <c r="T1581" s="454">
        <v>30</v>
      </c>
      <c r="U1581" s="434">
        <f t="shared" si="785"/>
        <v>42.439971243709572</v>
      </c>
      <c r="V1581" s="458">
        <v>360.29699999999997</v>
      </c>
      <c r="W1581" s="335">
        <f t="shared" si="786"/>
        <v>0</v>
      </c>
      <c r="X1581" s="552">
        <f t="shared" si="772"/>
        <v>0</v>
      </c>
      <c r="Y1581" s="437" t="s">
        <v>771</v>
      </c>
      <c r="Z1581" s="435">
        <f t="shared" si="787"/>
        <v>30</v>
      </c>
      <c r="AA1581" s="427"/>
      <c r="AB1581" s="171"/>
      <c r="AC1581" s="1"/>
      <c r="AD1581" s="2"/>
      <c r="AE1581" s="2"/>
      <c r="AF1581" s="2"/>
      <c r="AG1581" s="2"/>
      <c r="AH1581" s="2"/>
      <c r="AI1581" s="2"/>
      <c r="AJ1581" s="2"/>
      <c r="AK1581" s="122"/>
      <c r="AL1581" s="2"/>
      <c r="AM1581" s="2"/>
      <c r="AN1581" s="2"/>
      <c r="AO1581" s="2"/>
      <c r="AP1581" s="2"/>
      <c r="AQ1581" s="2"/>
      <c r="AR1581" s="2"/>
      <c r="AS1581" s="2"/>
      <c r="AT1581" s="2"/>
      <c r="AU1581" s="2"/>
      <c r="AV1581" s="2"/>
      <c r="AW1581" s="2"/>
      <c r="AX1581" s="2"/>
      <c r="AY1581" s="2"/>
      <c r="AZ1581" s="2"/>
      <c r="BA1581" s="2"/>
      <c r="BB1581" s="2"/>
      <c r="BC1581" s="2"/>
      <c r="BD1581" s="2"/>
      <c r="BE1581" s="2"/>
    </row>
    <row r="1582" spans="1:57" s="3" customFormat="1" ht="27" hidden="1" customHeight="1">
      <c r="A1582" s="641" t="s">
        <v>11</v>
      </c>
      <c r="B1582" s="520"/>
      <c r="C1582" s="322"/>
      <c r="D1582" s="16" t="s">
        <v>247</v>
      </c>
      <c r="E1582" s="63" t="s">
        <v>201</v>
      </c>
      <c r="F1582" s="68" t="s">
        <v>54</v>
      </c>
      <c r="G1582" s="35"/>
      <c r="H1582" s="22"/>
      <c r="I1582" s="20"/>
      <c r="J1582" s="35"/>
      <c r="K1582" s="35"/>
      <c r="L1582" s="35"/>
      <c r="M1582" s="35"/>
      <c r="N1582" s="216">
        <v>0</v>
      </c>
      <c r="O1582" s="50">
        <f t="shared" si="781"/>
        <v>0</v>
      </c>
      <c r="P1582" s="94">
        <f t="shared" si="782"/>
        <v>0</v>
      </c>
      <c r="Q1582" s="402">
        <v>9.6300000000000008</v>
      </c>
      <c r="R1582" s="436">
        <f t="shared" si="783"/>
        <v>625.95000000000005</v>
      </c>
      <c r="S1582" s="394">
        <f t="shared" si="784"/>
        <v>375.57</v>
      </c>
      <c r="T1582" s="454">
        <v>40</v>
      </c>
      <c r="U1582" s="434">
        <f t="shared" si="785"/>
        <v>42.439971243709572</v>
      </c>
      <c r="V1582" s="458">
        <v>360.29699999999997</v>
      </c>
      <c r="W1582" s="318">
        <f t="shared" si="786"/>
        <v>0</v>
      </c>
      <c r="X1582" s="552">
        <f t="shared" si="772"/>
        <v>0</v>
      </c>
      <c r="Y1582" s="437" t="s">
        <v>771</v>
      </c>
      <c r="Z1582" s="435">
        <f t="shared" si="787"/>
        <v>40</v>
      </c>
      <c r="AA1582" s="427"/>
      <c r="AB1582" s="2"/>
      <c r="AC1582" s="1"/>
      <c r="AD1582" s="2"/>
      <c r="AE1582" s="2"/>
      <c r="AF1582" s="2"/>
      <c r="AG1582" s="2"/>
      <c r="AH1582" s="2"/>
      <c r="AI1582" s="2"/>
      <c r="AJ1582" s="2"/>
      <c r="AK1582" s="122"/>
      <c r="AL1582" s="2"/>
      <c r="AM1582" s="2"/>
      <c r="AN1582" s="2"/>
      <c r="AO1582" s="2"/>
      <c r="AP1582" s="2"/>
      <c r="AQ1582" s="2"/>
      <c r="AR1582" s="2"/>
      <c r="AS1582" s="2"/>
      <c r="AT1582" s="2"/>
      <c r="AU1582" s="2"/>
      <c r="AV1582" s="2"/>
      <c r="AW1582" s="2"/>
      <c r="AX1582" s="2"/>
      <c r="AY1582" s="2"/>
      <c r="AZ1582" s="2"/>
      <c r="BA1582" s="2"/>
      <c r="BB1582" s="2"/>
      <c r="BC1582" s="2"/>
      <c r="BD1582" s="2"/>
      <c r="BE1582" s="2"/>
    </row>
    <row r="1583" spans="1:57" s="3" customFormat="1" ht="27" hidden="1" customHeight="1">
      <c r="A1583" s="641" t="s">
        <v>11</v>
      </c>
      <c r="B1583" s="520"/>
      <c r="C1583" s="322"/>
      <c r="D1583" s="16">
        <v>2954</v>
      </c>
      <c r="E1583" s="63" t="s">
        <v>714</v>
      </c>
      <c r="F1583" s="68" t="s">
        <v>47</v>
      </c>
      <c r="G1583" s="35"/>
      <c r="H1583" s="20"/>
      <c r="I1583" s="35"/>
      <c r="J1583" s="35"/>
      <c r="K1583" s="35"/>
      <c r="L1583" s="35"/>
      <c r="M1583" s="35"/>
      <c r="N1583" s="216">
        <v>0</v>
      </c>
      <c r="O1583" s="50">
        <f t="shared" si="781"/>
        <v>0</v>
      </c>
      <c r="P1583" s="94">
        <f t="shared" si="782"/>
        <v>0</v>
      </c>
      <c r="Q1583" s="402">
        <v>7.2</v>
      </c>
      <c r="R1583" s="436">
        <f t="shared" si="783"/>
        <v>468</v>
      </c>
      <c r="S1583" s="394">
        <f t="shared" si="784"/>
        <v>304.19999999999993</v>
      </c>
      <c r="T1583" s="454">
        <v>35</v>
      </c>
      <c r="U1583" s="434">
        <f t="shared" si="785"/>
        <v>38.61538461538462</v>
      </c>
      <c r="V1583" s="458">
        <v>287.27999999999997</v>
      </c>
      <c r="W1583" s="318">
        <f t="shared" si="786"/>
        <v>0</v>
      </c>
      <c r="X1583" s="552">
        <f t="shared" si="772"/>
        <v>0</v>
      </c>
      <c r="Y1583" s="437" t="s">
        <v>771</v>
      </c>
      <c r="Z1583" s="435">
        <f t="shared" si="787"/>
        <v>35</v>
      </c>
      <c r="AA1583" s="427"/>
      <c r="AB1583" s="2"/>
      <c r="AC1583" s="1"/>
      <c r="AD1583" s="2"/>
      <c r="AE1583" s="2"/>
      <c r="AF1583" s="2"/>
      <c r="AG1583" s="2"/>
      <c r="AH1583" s="2"/>
      <c r="AI1583" s="2"/>
      <c r="AJ1583" s="2"/>
      <c r="AK1583" s="122"/>
      <c r="AL1583" s="2"/>
      <c r="AM1583" s="2"/>
      <c r="AN1583" s="2"/>
      <c r="AO1583" s="2"/>
      <c r="AP1583" s="2"/>
      <c r="AQ1583" s="2"/>
      <c r="AR1583" s="2"/>
      <c r="AS1583" s="2"/>
      <c r="AT1583" s="2"/>
      <c r="AU1583" s="2"/>
      <c r="AV1583" s="2"/>
      <c r="AW1583" s="2"/>
      <c r="AX1583" s="2"/>
      <c r="AY1583" s="2"/>
      <c r="AZ1583" s="2"/>
      <c r="BA1583" s="2"/>
      <c r="BB1583" s="2"/>
      <c r="BC1583" s="2"/>
      <c r="BD1583" s="2"/>
      <c r="BE1583" s="2"/>
    </row>
    <row r="1584" spans="1:57" s="3" customFormat="1" ht="63.75" hidden="1" customHeight="1">
      <c r="A1584" s="520" t="s">
        <v>11</v>
      </c>
      <c r="B1584" s="520"/>
      <c r="C1584" s="647" t="s">
        <v>782</v>
      </c>
      <c r="D1584" s="16">
        <v>2954</v>
      </c>
      <c r="E1584" s="63" t="s">
        <v>715</v>
      </c>
      <c r="F1584" s="68" t="s">
        <v>47</v>
      </c>
      <c r="G1584" s="258"/>
      <c r="H1584" s="613"/>
      <c r="I1584" s="258"/>
      <c r="J1584" s="258"/>
      <c r="K1584" s="258"/>
      <c r="L1584" s="258"/>
      <c r="M1584" s="258"/>
      <c r="N1584" s="216">
        <v>0</v>
      </c>
      <c r="O1584" s="50">
        <f t="shared" si="781"/>
        <v>0</v>
      </c>
      <c r="P1584" s="94">
        <f t="shared" si="782"/>
        <v>0</v>
      </c>
      <c r="Q1584" s="402">
        <v>7.2</v>
      </c>
      <c r="R1584" s="436">
        <f t="shared" si="783"/>
        <v>468</v>
      </c>
      <c r="S1584" s="394">
        <f t="shared" si="784"/>
        <v>304.19999999999993</v>
      </c>
      <c r="T1584" s="454">
        <v>35</v>
      </c>
      <c r="U1584" s="434">
        <f t="shared" si="785"/>
        <v>38.61538461538462</v>
      </c>
      <c r="V1584" s="458">
        <v>287.27999999999997</v>
      </c>
      <c r="W1584" s="318">
        <f t="shared" si="786"/>
        <v>0</v>
      </c>
      <c r="X1584" s="552">
        <f t="shared" si="772"/>
        <v>0</v>
      </c>
      <c r="Y1584" s="437" t="s">
        <v>771</v>
      </c>
      <c r="Z1584" s="435">
        <f t="shared" si="787"/>
        <v>35</v>
      </c>
      <c r="AA1584" s="427"/>
      <c r="AB1584" s="171"/>
      <c r="AC1584" s="1"/>
      <c r="AD1584" s="2"/>
      <c r="AE1584" s="2"/>
      <c r="AF1584" s="2"/>
      <c r="AG1584" s="2"/>
      <c r="AH1584" s="2"/>
      <c r="AI1584" s="2"/>
      <c r="AJ1584" s="2"/>
      <c r="AK1584" s="122"/>
      <c r="AL1584" s="2"/>
      <c r="AM1584" s="2"/>
      <c r="AN1584" s="2"/>
      <c r="AO1584" s="2"/>
      <c r="AP1584" s="2"/>
      <c r="AQ1584" s="2"/>
      <c r="AR1584" s="2"/>
      <c r="AS1584" s="2"/>
      <c r="AT1584" s="2"/>
      <c r="AU1584" s="2"/>
      <c r="AV1584" s="2"/>
      <c r="AW1584" s="2"/>
      <c r="AX1584" s="2"/>
      <c r="AY1584" s="2"/>
      <c r="AZ1584" s="2"/>
      <c r="BA1584" s="2"/>
      <c r="BB1584" s="2"/>
      <c r="BC1584" s="2"/>
      <c r="BD1584" s="2"/>
      <c r="BE1584" s="2"/>
    </row>
    <row r="1585" spans="1:57" s="3" customFormat="1" ht="63.75" hidden="1" customHeight="1">
      <c r="A1585" s="520" t="s">
        <v>11</v>
      </c>
      <c r="B1585" s="520"/>
      <c r="C1585" s="647" t="s">
        <v>782</v>
      </c>
      <c r="D1585" s="16">
        <v>2955</v>
      </c>
      <c r="E1585" s="63" t="s">
        <v>715</v>
      </c>
      <c r="F1585" s="68" t="s">
        <v>4</v>
      </c>
      <c r="G1585" s="258"/>
      <c r="H1585" s="613"/>
      <c r="I1585" s="258"/>
      <c r="J1585" s="258"/>
      <c r="K1585" s="258"/>
      <c r="L1585" s="258"/>
      <c r="M1585" s="258"/>
      <c r="N1585" s="216">
        <v>0</v>
      </c>
      <c r="O1585" s="50">
        <f t="shared" si="781"/>
        <v>0</v>
      </c>
      <c r="P1585" s="94">
        <f t="shared" si="782"/>
        <v>0</v>
      </c>
      <c r="Q1585" s="402">
        <v>7.2</v>
      </c>
      <c r="R1585" s="436">
        <f t="shared" si="783"/>
        <v>468</v>
      </c>
      <c r="S1585" s="394">
        <f t="shared" si="784"/>
        <v>304.19999999999993</v>
      </c>
      <c r="T1585" s="454">
        <v>35</v>
      </c>
      <c r="U1585" s="434">
        <f t="shared" si="785"/>
        <v>38.61538461538462</v>
      </c>
      <c r="V1585" s="458">
        <v>287.27999999999997</v>
      </c>
      <c r="W1585" s="318">
        <f t="shared" si="786"/>
        <v>0</v>
      </c>
      <c r="X1585" s="552">
        <f t="shared" si="772"/>
        <v>0</v>
      </c>
      <c r="Y1585" s="437" t="s">
        <v>771</v>
      </c>
      <c r="Z1585" s="435">
        <f t="shared" si="787"/>
        <v>35</v>
      </c>
      <c r="AA1585" s="427"/>
      <c r="AB1585" s="171"/>
      <c r="AC1585" s="1"/>
      <c r="AD1585" s="2"/>
      <c r="AE1585" s="2"/>
      <c r="AF1585" s="2"/>
      <c r="AG1585" s="2"/>
      <c r="AH1585" s="2"/>
      <c r="AI1585" s="2"/>
      <c r="AJ1585" s="2"/>
      <c r="AK1585" s="122"/>
      <c r="AL1585" s="2"/>
      <c r="AM1585" s="2"/>
      <c r="AN1585" s="2"/>
      <c r="AO1585" s="2"/>
      <c r="AP1585" s="2"/>
      <c r="AQ1585" s="2"/>
      <c r="AR1585" s="2"/>
      <c r="AS1585" s="2"/>
      <c r="AT1585" s="2"/>
      <c r="AU1585" s="2"/>
      <c r="AV1585" s="2"/>
      <c r="AW1585" s="2"/>
      <c r="AX1585" s="2"/>
      <c r="AY1585" s="2"/>
      <c r="AZ1585" s="2"/>
      <c r="BA1585" s="2"/>
      <c r="BB1585" s="2"/>
      <c r="BC1585" s="2"/>
      <c r="BD1585" s="2"/>
      <c r="BE1585" s="2"/>
    </row>
    <row r="1586" spans="1:57" s="3" customFormat="1" ht="63.75" hidden="1" customHeight="1">
      <c r="A1586" s="520" t="s">
        <v>11</v>
      </c>
      <c r="B1586" s="520"/>
      <c r="C1586" s="647" t="s">
        <v>782</v>
      </c>
      <c r="D1586" s="16">
        <v>2955</v>
      </c>
      <c r="E1586" s="63" t="s">
        <v>715</v>
      </c>
      <c r="F1586" s="68" t="s">
        <v>6</v>
      </c>
      <c r="G1586" s="258"/>
      <c r="H1586" s="613"/>
      <c r="I1586" s="258"/>
      <c r="J1586" s="258"/>
      <c r="K1586" s="258"/>
      <c r="L1586" s="258"/>
      <c r="M1586" s="258"/>
      <c r="N1586" s="216">
        <v>0</v>
      </c>
      <c r="O1586" s="50">
        <f t="shared" si="781"/>
        <v>0</v>
      </c>
      <c r="P1586" s="94">
        <f t="shared" si="782"/>
        <v>0</v>
      </c>
      <c r="Q1586" s="402">
        <v>7.2</v>
      </c>
      <c r="R1586" s="436">
        <f t="shared" si="783"/>
        <v>468</v>
      </c>
      <c r="S1586" s="394">
        <f t="shared" si="784"/>
        <v>304.19999999999993</v>
      </c>
      <c r="T1586" s="454">
        <v>35</v>
      </c>
      <c r="U1586" s="434">
        <f t="shared" si="785"/>
        <v>38.61538461538462</v>
      </c>
      <c r="V1586" s="458">
        <v>287.27999999999997</v>
      </c>
      <c r="W1586" s="318">
        <f t="shared" si="786"/>
        <v>0</v>
      </c>
      <c r="X1586" s="552">
        <f t="shared" si="772"/>
        <v>0</v>
      </c>
      <c r="Y1586" s="437" t="s">
        <v>771</v>
      </c>
      <c r="Z1586" s="435">
        <f t="shared" si="787"/>
        <v>35</v>
      </c>
      <c r="AA1586" s="427"/>
      <c r="AB1586" s="171"/>
      <c r="AC1586" s="1"/>
      <c r="AD1586" s="2"/>
      <c r="AE1586" s="2"/>
      <c r="AF1586" s="2"/>
      <c r="AG1586" s="2"/>
      <c r="AH1586" s="2"/>
      <c r="AI1586" s="2"/>
      <c r="AJ1586" s="2"/>
      <c r="AK1586" s="122"/>
      <c r="AL1586" s="2"/>
      <c r="AM1586" s="2"/>
      <c r="AN1586" s="2"/>
      <c r="AO1586" s="2"/>
      <c r="AP1586" s="2"/>
      <c r="AQ1586" s="2"/>
      <c r="AR1586" s="2"/>
      <c r="AS1586" s="2"/>
      <c r="AT1586" s="2"/>
      <c r="AU1586" s="2"/>
      <c r="AV1586" s="2"/>
      <c r="AW1586" s="2"/>
      <c r="AX1586" s="2"/>
      <c r="AY1586" s="2"/>
      <c r="AZ1586" s="2"/>
      <c r="BA1586" s="2"/>
      <c r="BB1586" s="2"/>
      <c r="BC1586" s="2"/>
      <c r="BD1586" s="2"/>
      <c r="BE1586" s="2"/>
    </row>
    <row r="1587" spans="1:57" s="3" customFormat="1" ht="63.75" hidden="1" customHeight="1">
      <c r="A1587" s="520" t="s">
        <v>11</v>
      </c>
      <c r="B1587" s="520"/>
      <c r="C1587" s="647" t="s">
        <v>782</v>
      </c>
      <c r="D1587" s="16">
        <v>2955</v>
      </c>
      <c r="E1587" s="63" t="s">
        <v>715</v>
      </c>
      <c r="F1587" s="68" t="s">
        <v>716</v>
      </c>
      <c r="G1587" s="258"/>
      <c r="H1587" s="613"/>
      <c r="I1587" s="258"/>
      <c r="J1587" s="258"/>
      <c r="K1587" s="258"/>
      <c r="L1587" s="258"/>
      <c r="M1587" s="258"/>
      <c r="N1587" s="216">
        <v>0</v>
      </c>
      <c r="O1587" s="50">
        <f t="shared" si="781"/>
        <v>0</v>
      </c>
      <c r="P1587" s="94">
        <f t="shared" si="782"/>
        <v>0</v>
      </c>
      <c r="Q1587" s="402">
        <v>7.2</v>
      </c>
      <c r="R1587" s="436">
        <f t="shared" si="783"/>
        <v>468</v>
      </c>
      <c r="S1587" s="394">
        <f t="shared" si="784"/>
        <v>304.19999999999993</v>
      </c>
      <c r="T1587" s="454">
        <v>35</v>
      </c>
      <c r="U1587" s="434">
        <f t="shared" si="785"/>
        <v>38.61538461538462</v>
      </c>
      <c r="V1587" s="458">
        <v>287.27999999999997</v>
      </c>
      <c r="W1587" s="318">
        <f t="shared" si="786"/>
        <v>0</v>
      </c>
      <c r="X1587" s="552">
        <f t="shared" si="772"/>
        <v>0</v>
      </c>
      <c r="Y1587" s="437" t="s">
        <v>771</v>
      </c>
      <c r="Z1587" s="435">
        <f t="shared" si="787"/>
        <v>35</v>
      </c>
      <c r="AA1587" s="427"/>
      <c r="AB1587" s="171"/>
      <c r="AC1587" s="1"/>
      <c r="AD1587" s="2"/>
      <c r="AE1587" s="2"/>
      <c r="AF1587" s="2"/>
      <c r="AG1587" s="2"/>
      <c r="AH1587" s="2"/>
      <c r="AI1587" s="2"/>
      <c r="AJ1587" s="2"/>
      <c r="AK1587" s="122"/>
      <c r="AL1587" s="2"/>
      <c r="AM1587" s="2"/>
      <c r="AN1587" s="2"/>
      <c r="AO1587" s="2"/>
      <c r="AP1587" s="2"/>
      <c r="AQ1587" s="2"/>
      <c r="AR1587" s="2"/>
      <c r="AS1587" s="2"/>
      <c r="AT1587" s="2"/>
      <c r="AU1587" s="2"/>
      <c r="AV1587" s="2"/>
      <c r="AW1587" s="2"/>
      <c r="AX1587" s="2"/>
      <c r="AY1587" s="2"/>
      <c r="AZ1587" s="2"/>
      <c r="BA1587" s="2"/>
      <c r="BB1587" s="2"/>
      <c r="BC1587" s="2"/>
      <c r="BD1587" s="2"/>
      <c r="BE1587" s="2"/>
    </row>
    <row r="1588" spans="1:57" s="3" customFormat="1" ht="63.75" hidden="1" customHeight="1">
      <c r="A1588" s="520" t="s">
        <v>11</v>
      </c>
      <c r="B1588" s="476"/>
      <c r="C1588" s="511" t="s">
        <v>782</v>
      </c>
      <c r="D1588" s="16" t="s">
        <v>665</v>
      </c>
      <c r="E1588" s="63" t="s">
        <v>540</v>
      </c>
      <c r="F1588" s="68" t="s">
        <v>125</v>
      </c>
      <c r="G1588" s="258"/>
      <c r="H1588" s="258"/>
      <c r="I1588" s="258"/>
      <c r="J1588" s="613"/>
      <c r="K1588" s="258"/>
      <c r="L1588" s="258"/>
      <c r="M1588" s="258"/>
      <c r="N1588" s="216">
        <v>3</v>
      </c>
      <c r="O1588" s="50">
        <f t="shared" si="781"/>
        <v>0</v>
      </c>
      <c r="P1588" s="94">
        <f t="shared" si="782"/>
        <v>0</v>
      </c>
      <c r="Q1588" s="402">
        <v>12.8</v>
      </c>
      <c r="R1588" s="436">
        <f t="shared" si="783"/>
        <v>832</v>
      </c>
      <c r="S1588" s="394">
        <f t="shared" si="784"/>
        <v>582.4</v>
      </c>
      <c r="T1588" s="454">
        <v>30</v>
      </c>
      <c r="U1588" s="434">
        <f t="shared" si="785"/>
        <v>41.061177884615397</v>
      </c>
      <c r="V1588" s="458">
        <v>490.37099999999992</v>
      </c>
      <c r="W1588" s="335">
        <f t="shared" si="786"/>
        <v>0</v>
      </c>
      <c r="X1588" s="552">
        <f t="shared" si="772"/>
        <v>0</v>
      </c>
      <c r="Y1588" s="437" t="s">
        <v>771</v>
      </c>
      <c r="Z1588" s="435">
        <f t="shared" si="787"/>
        <v>30</v>
      </c>
      <c r="AA1588" s="427"/>
      <c r="AB1588" s="2"/>
      <c r="AC1588" s="1"/>
      <c r="AD1588" s="2"/>
      <c r="AE1588" s="2"/>
      <c r="AF1588" s="2"/>
      <c r="AG1588" s="2"/>
      <c r="AH1588" s="2"/>
      <c r="AI1588" s="2"/>
      <c r="AJ1588" s="2"/>
      <c r="AK1588" s="122"/>
      <c r="AL1588" s="2"/>
      <c r="AM1588" s="2"/>
      <c r="AN1588" s="2"/>
      <c r="AO1588" s="2"/>
      <c r="AP1588" s="2"/>
      <c r="AQ1588" s="2"/>
      <c r="AR1588" s="2"/>
      <c r="AS1588" s="2"/>
      <c r="AT1588" s="2"/>
      <c r="AU1588" s="2"/>
      <c r="AV1588" s="2"/>
      <c r="AW1588" s="2"/>
      <c r="AX1588" s="2"/>
      <c r="AY1588" s="2"/>
      <c r="AZ1588" s="2"/>
      <c r="BA1588" s="2"/>
      <c r="BB1588" s="2"/>
      <c r="BC1588" s="2"/>
      <c r="BD1588" s="2"/>
      <c r="BE1588" s="2"/>
    </row>
    <row r="1589" spans="1:57" s="3" customFormat="1" ht="27" hidden="1" customHeight="1">
      <c r="A1589" s="520" t="s">
        <v>11</v>
      </c>
      <c r="B1589" s="520"/>
      <c r="C1589" s="322"/>
      <c r="D1589" s="18">
        <v>1501</v>
      </c>
      <c r="E1589" s="68" t="s">
        <v>713</v>
      </c>
      <c r="F1589" s="76" t="s">
        <v>47</v>
      </c>
      <c r="G1589" s="35"/>
      <c r="H1589" s="35"/>
      <c r="I1589" s="28"/>
      <c r="J1589" s="35"/>
      <c r="K1589" s="35"/>
      <c r="L1589" s="35"/>
      <c r="M1589" s="35"/>
      <c r="N1589" s="216">
        <v>0</v>
      </c>
      <c r="O1589" s="50">
        <f t="shared" si="781"/>
        <v>0</v>
      </c>
      <c r="P1589" s="94">
        <f t="shared" si="782"/>
        <v>0</v>
      </c>
      <c r="Q1589" s="402">
        <v>11.1</v>
      </c>
      <c r="R1589" s="436">
        <f t="shared" si="783"/>
        <v>721.5</v>
      </c>
      <c r="S1589" s="394">
        <f t="shared" si="784"/>
        <v>505.04999999999995</v>
      </c>
      <c r="T1589" s="454">
        <v>30</v>
      </c>
      <c r="U1589" s="434">
        <f t="shared" si="785"/>
        <v>31.370893970893974</v>
      </c>
      <c r="V1589" s="458">
        <v>495.15899999999999</v>
      </c>
      <c r="W1589" s="318">
        <f t="shared" si="786"/>
        <v>0</v>
      </c>
      <c r="X1589" s="552">
        <f t="shared" ref="X1589:X1646" si="788">R1589*P1589</f>
        <v>0</v>
      </c>
      <c r="Y1589" s="437" t="s">
        <v>771</v>
      </c>
      <c r="Z1589" s="435">
        <f t="shared" si="787"/>
        <v>30</v>
      </c>
      <c r="AA1589" s="427"/>
      <c r="AB1589" s="2"/>
      <c r="AC1589" s="1"/>
      <c r="AD1589" s="2"/>
      <c r="AE1589" s="2"/>
      <c r="AF1589" s="2"/>
      <c r="AG1589" s="2"/>
      <c r="AH1589" s="2"/>
      <c r="AI1589" s="2"/>
      <c r="AJ1589" s="2"/>
      <c r="AK1589" s="122"/>
      <c r="AL1589" s="2"/>
      <c r="AM1589" s="2"/>
      <c r="AN1589" s="2"/>
      <c r="AO1589" s="2"/>
      <c r="AP1589" s="2"/>
      <c r="AQ1589" s="2"/>
      <c r="AR1589" s="2"/>
      <c r="AS1589" s="2"/>
      <c r="AT1589" s="2"/>
      <c r="AU1589" s="2"/>
      <c r="AV1589" s="2"/>
      <c r="AW1589" s="2"/>
      <c r="AX1589" s="2"/>
      <c r="AY1589" s="2"/>
      <c r="AZ1589" s="2"/>
      <c r="BA1589" s="2"/>
      <c r="BB1589" s="2"/>
      <c r="BC1589" s="2"/>
      <c r="BD1589" s="2"/>
      <c r="BE1589" s="2"/>
    </row>
    <row r="1590" spans="1:57" ht="12" hidden="1" customHeight="1">
      <c r="A1590" s="521"/>
      <c r="B1590" s="270"/>
      <c r="C1590" s="270"/>
      <c r="D1590" s="270"/>
      <c r="E1590" s="270"/>
      <c r="F1590" s="270"/>
      <c r="G1590" s="271"/>
      <c r="H1590" s="271"/>
      <c r="I1590" s="271"/>
      <c r="J1590" s="271"/>
      <c r="K1590" s="271"/>
      <c r="L1590" s="271"/>
      <c r="M1590" s="271"/>
      <c r="N1590" s="271">
        <v>0</v>
      </c>
      <c r="O1590" s="271"/>
      <c r="P1590" s="271"/>
      <c r="Q1590" s="271"/>
      <c r="R1590" s="271"/>
      <c r="S1590" s="273"/>
      <c r="T1590" s="453"/>
      <c r="U1590" s="432"/>
      <c r="V1590" s="443"/>
      <c r="W1590" s="193" t="s">
        <v>22</v>
      </c>
      <c r="X1590" s="552">
        <f t="shared" si="788"/>
        <v>0</v>
      </c>
      <c r="Y1590" s="422"/>
      <c r="Z1590" s="170"/>
      <c r="AA1590" s="88"/>
      <c r="AB1590" s="171"/>
      <c r="AC1590" s="88"/>
      <c r="AD1590" s="162"/>
      <c r="AE1590" s="162"/>
      <c r="AF1590" s="162"/>
      <c r="AG1590" s="162"/>
      <c r="AH1590" s="162"/>
      <c r="AI1590" s="162"/>
      <c r="AJ1590" s="162"/>
      <c r="AK1590" s="163"/>
      <c r="AL1590" s="162"/>
      <c r="AM1590" s="162"/>
      <c r="AN1590" s="162"/>
      <c r="AO1590" s="162"/>
      <c r="AP1590" s="162"/>
      <c r="AQ1590" s="162"/>
      <c r="AR1590" s="162"/>
      <c r="AS1590" s="162"/>
      <c r="AT1590" s="162"/>
      <c r="AU1590" s="162"/>
      <c r="AV1590" s="162"/>
      <c r="AW1590" s="162"/>
      <c r="AX1590" s="162"/>
      <c r="AY1590" s="162"/>
      <c r="AZ1590" s="162"/>
      <c r="BA1590" s="162"/>
      <c r="BB1590" s="162"/>
      <c r="BC1590" s="162"/>
      <c r="BD1590" s="162"/>
      <c r="BE1590" s="162"/>
    </row>
    <row r="1591" spans="1:57" s="3" customFormat="1" ht="27" hidden="1" customHeight="1">
      <c r="A1591" s="954" t="s">
        <v>385</v>
      </c>
      <c r="B1591" s="654"/>
      <c r="C1591" s="652"/>
      <c r="D1591" s="655"/>
      <c r="E1591" s="296"/>
      <c r="F1591" s="301"/>
      <c r="G1591" s="277"/>
      <c r="H1591" s="277"/>
      <c r="I1591" s="277"/>
      <c r="J1591" s="277"/>
      <c r="K1591" s="277"/>
      <c r="L1591" s="277"/>
      <c r="M1591" s="277"/>
      <c r="N1591" s="308">
        <v>0</v>
      </c>
      <c r="O1591" s="276"/>
      <c r="P1591" s="309">
        <v>0</v>
      </c>
      <c r="Q1591" s="309"/>
      <c r="R1591" s="327"/>
      <c r="S1591" s="302"/>
      <c r="T1591" s="450"/>
      <c r="U1591" s="426"/>
      <c r="V1591" s="450"/>
      <c r="W1591" s="303"/>
      <c r="X1591" s="552">
        <f t="shared" si="788"/>
        <v>0</v>
      </c>
      <c r="Y1591" s="422"/>
      <c r="Z1591" s="1"/>
      <c r="AA1591" s="1"/>
      <c r="AB1591" s="171"/>
      <c r="AC1591" s="1"/>
      <c r="AD1591" s="2"/>
      <c r="AE1591" s="2"/>
      <c r="AF1591" s="2"/>
      <c r="AG1591" s="2"/>
      <c r="AH1591" s="2"/>
      <c r="AI1591" s="2"/>
      <c r="AJ1591" s="2"/>
      <c r="AK1591" s="122"/>
      <c r="AL1591" s="2"/>
      <c r="AM1591" s="2"/>
      <c r="AN1591" s="2"/>
      <c r="AO1591" s="2"/>
      <c r="AP1591" s="2"/>
      <c r="AQ1591" s="2"/>
      <c r="AR1591" s="2"/>
      <c r="AS1591" s="2"/>
      <c r="AT1591" s="2"/>
      <c r="AU1591" s="2"/>
      <c r="AV1591" s="2"/>
      <c r="AW1591" s="2"/>
      <c r="AX1591" s="2"/>
      <c r="AY1591" s="2"/>
      <c r="AZ1591" s="2"/>
      <c r="BA1591" s="2"/>
      <c r="BB1591" s="2"/>
      <c r="BC1591" s="2"/>
      <c r="BD1591" s="2"/>
      <c r="BE1591" s="2"/>
    </row>
    <row r="1592" spans="1:57" s="3" customFormat="1" ht="27" hidden="1" customHeight="1">
      <c r="A1592" s="504"/>
      <c r="B1592" s="489"/>
      <c r="C1592" s="322"/>
      <c r="D1592" s="132"/>
      <c r="E1592" s="133" t="s">
        <v>201</v>
      </c>
      <c r="F1592" s="259"/>
      <c r="G1592" s="263"/>
      <c r="H1592" s="264" t="s">
        <v>335</v>
      </c>
      <c r="I1592" s="264"/>
      <c r="J1592" s="265"/>
      <c r="K1592" s="266"/>
      <c r="L1592" s="258"/>
      <c r="M1592" s="258"/>
      <c r="N1592" s="212">
        <v>0</v>
      </c>
      <c r="O1592" s="104"/>
      <c r="P1592" s="128">
        <f>IF(SUM(G1593:L1598)&gt;0,0.1,0)</f>
        <v>0</v>
      </c>
      <c r="Q1592" s="390"/>
      <c r="R1592" s="145"/>
      <c r="S1592" s="332"/>
      <c r="T1592" s="332"/>
      <c r="U1592" s="332"/>
      <c r="V1592" s="332"/>
      <c r="W1592" s="141"/>
      <c r="X1592" s="552">
        <f t="shared" si="788"/>
        <v>0</v>
      </c>
      <c r="Y1592" s="422"/>
      <c r="Z1592" s="1"/>
      <c r="AA1592" s="1"/>
      <c r="AB1592" s="2"/>
      <c r="AC1592" s="1"/>
      <c r="AD1592" s="2"/>
      <c r="AE1592" s="2"/>
      <c r="AF1592" s="2"/>
      <c r="AG1592" s="2"/>
      <c r="AH1592" s="2"/>
      <c r="AI1592" s="2"/>
      <c r="AJ1592" s="2"/>
      <c r="AK1592" s="122"/>
      <c r="AL1592" s="2"/>
      <c r="AM1592" s="2"/>
      <c r="AN1592" s="2"/>
      <c r="AO1592" s="2"/>
      <c r="AP1592" s="2"/>
      <c r="AQ1592" s="2"/>
      <c r="AR1592" s="2"/>
      <c r="AS1592" s="2"/>
      <c r="AT1592" s="2"/>
      <c r="AU1592" s="2"/>
      <c r="AV1592" s="2"/>
      <c r="AW1592" s="2"/>
      <c r="AX1592" s="2"/>
      <c r="AY1592" s="2"/>
      <c r="AZ1592" s="2"/>
      <c r="BA1592" s="2"/>
      <c r="BB1592" s="2"/>
      <c r="BC1592" s="2"/>
      <c r="BD1592" s="2"/>
      <c r="BE1592" s="2"/>
    </row>
    <row r="1593" spans="1:57" ht="12" hidden="1" customHeight="1">
      <c r="A1593" s="500"/>
      <c r="B1593" s="242"/>
      <c r="C1593" s="322"/>
      <c r="D1593" s="242"/>
      <c r="E1593" s="243"/>
      <c r="F1593" s="250"/>
      <c r="G1593" s="244"/>
      <c r="H1593" s="244"/>
      <c r="I1593" s="244"/>
      <c r="J1593" s="244"/>
      <c r="K1593" s="244"/>
      <c r="L1593" s="245"/>
      <c r="M1593" s="281"/>
      <c r="N1593" s="204">
        <v>0</v>
      </c>
      <c r="O1593" s="304"/>
      <c r="P1593" s="281"/>
      <c r="Q1593" s="421"/>
      <c r="R1593" s="324"/>
      <c r="S1593" s="248"/>
      <c r="T1593" s="442"/>
      <c r="U1593" s="248"/>
      <c r="V1593" s="442"/>
      <c r="W1593" s="193" t="s">
        <v>22</v>
      </c>
      <c r="X1593" s="552">
        <f t="shared" si="788"/>
        <v>0</v>
      </c>
      <c r="Y1593" s="422"/>
      <c r="Z1593" s="205"/>
      <c r="AA1593" s="206"/>
      <c r="AB1593" s="207"/>
      <c r="AC1593" s="206"/>
      <c r="AD1593" s="162"/>
      <c r="AE1593" s="162"/>
      <c r="AF1593" s="162"/>
      <c r="AG1593" s="162"/>
      <c r="AH1593" s="162"/>
      <c r="AI1593" s="162"/>
      <c r="AJ1593" s="162"/>
      <c r="AK1593" s="163"/>
      <c r="AL1593" s="162"/>
      <c r="AM1593" s="162"/>
      <c r="AN1593" s="162"/>
      <c r="AO1593" s="162"/>
      <c r="AP1593" s="162"/>
      <c r="AQ1593" s="162"/>
      <c r="AR1593" s="162"/>
      <c r="AS1593" s="162"/>
      <c r="AT1593" s="162"/>
      <c r="AU1593" s="162"/>
      <c r="AV1593" s="162"/>
      <c r="AW1593" s="162"/>
      <c r="AX1593" s="162"/>
      <c r="AY1593" s="162"/>
      <c r="AZ1593" s="162"/>
      <c r="BA1593" s="162"/>
      <c r="BB1593" s="162"/>
      <c r="BC1593" s="162"/>
      <c r="BD1593" s="162"/>
      <c r="BE1593" s="162"/>
    </row>
    <row r="1594" spans="1:57" s="3" customFormat="1" ht="27" hidden="1" customHeight="1">
      <c r="A1594" s="520" t="s">
        <v>11</v>
      </c>
      <c r="B1594" s="520"/>
      <c r="C1594" s="322"/>
      <c r="D1594" s="33">
        <v>1006</v>
      </c>
      <c r="E1594" s="80" t="s">
        <v>239</v>
      </c>
      <c r="F1594" s="78" t="s">
        <v>326</v>
      </c>
      <c r="G1594" s="14"/>
      <c r="H1594" s="24"/>
      <c r="I1594" s="22"/>
      <c r="J1594" s="35"/>
      <c r="K1594" s="35"/>
      <c r="L1594" s="35"/>
      <c r="M1594" s="35"/>
      <c r="N1594" s="216">
        <v>0</v>
      </c>
      <c r="O1594" s="50">
        <f t="shared" ref="O1594:O1597" si="789">SUBTOTAL(9,G1594:M1594)</f>
        <v>0</v>
      </c>
      <c r="P1594" s="94">
        <f>O1594</f>
        <v>0</v>
      </c>
      <c r="Q1594" s="402">
        <v>6.59</v>
      </c>
      <c r="R1594" s="436">
        <f>Q1594*$S$1</f>
        <v>428.34999999999997</v>
      </c>
      <c r="S1594" s="394">
        <f>(1-T1594*0.01)*R1594</f>
        <v>278.42749999999995</v>
      </c>
      <c r="T1594" s="454">
        <v>35</v>
      </c>
      <c r="U1594" s="434">
        <f>(V1594/R1594*100-100)*-1</f>
        <v>38.61538461538462</v>
      </c>
      <c r="V1594" s="458">
        <v>262.94099999999997</v>
      </c>
      <c r="W1594" s="318">
        <f>S1594*O1594</f>
        <v>0</v>
      </c>
      <c r="X1594" s="552">
        <f t="shared" si="788"/>
        <v>0</v>
      </c>
      <c r="Y1594" s="437" t="s">
        <v>771</v>
      </c>
      <c r="Z1594" s="435">
        <f>T1594</f>
        <v>35</v>
      </c>
      <c r="AA1594" s="427"/>
      <c r="AB1594" s="2"/>
      <c r="AC1594" s="1"/>
      <c r="AD1594" s="2"/>
      <c r="AE1594" s="2"/>
      <c r="AF1594" s="2"/>
      <c r="AG1594" s="2"/>
      <c r="AH1594" s="2"/>
      <c r="AI1594" s="2"/>
      <c r="AJ1594" s="2"/>
      <c r="AK1594" s="122"/>
      <c r="AL1594" s="2"/>
      <c r="AM1594" s="2"/>
      <c r="AN1594" s="2"/>
      <c r="AO1594" s="2"/>
      <c r="AP1594" s="2"/>
      <c r="AQ1594" s="2"/>
      <c r="AR1594" s="2"/>
      <c r="AS1594" s="2"/>
      <c r="AT1594" s="2"/>
      <c r="AU1594" s="2"/>
      <c r="AV1594" s="2"/>
      <c r="AW1594" s="2"/>
      <c r="AX1594" s="2"/>
      <c r="AY1594" s="2"/>
      <c r="AZ1594" s="2"/>
      <c r="BA1594" s="2"/>
      <c r="BB1594" s="2"/>
      <c r="BC1594" s="2"/>
      <c r="BD1594" s="2"/>
      <c r="BE1594" s="2"/>
    </row>
    <row r="1595" spans="1:57" s="3" customFormat="1" ht="39.200000000000003" hidden="1" customHeight="1">
      <c r="A1595" s="520" t="s">
        <v>11</v>
      </c>
      <c r="B1595" s="520"/>
      <c r="C1595" s="647" t="s">
        <v>782</v>
      </c>
      <c r="D1595" s="16">
        <v>1006</v>
      </c>
      <c r="E1595" s="68" t="s">
        <v>239</v>
      </c>
      <c r="F1595" s="75" t="s">
        <v>12</v>
      </c>
      <c r="G1595" s="14"/>
      <c r="H1595" s="20"/>
      <c r="I1595" s="613"/>
      <c r="J1595" s="35"/>
      <c r="K1595" s="35"/>
      <c r="L1595" s="35"/>
      <c r="M1595" s="35"/>
      <c r="N1595" s="216">
        <v>0</v>
      </c>
      <c r="O1595" s="50">
        <f t="shared" si="789"/>
        <v>0</v>
      </c>
      <c r="P1595" s="94">
        <f>O1595</f>
        <v>0</v>
      </c>
      <c r="Q1595" s="402">
        <v>6.59</v>
      </c>
      <c r="R1595" s="436">
        <f>Q1595*$S$1</f>
        <v>428.34999999999997</v>
      </c>
      <c r="S1595" s="394">
        <f>(1-T1595*0.01)*R1595</f>
        <v>299.84499999999997</v>
      </c>
      <c r="T1595" s="454">
        <v>30</v>
      </c>
      <c r="U1595" s="434">
        <f>(V1595/R1595*100-100)*-1</f>
        <v>38.61538461538462</v>
      </c>
      <c r="V1595" s="458">
        <v>262.94099999999997</v>
      </c>
      <c r="W1595" s="318">
        <f>S1595*O1595</f>
        <v>0</v>
      </c>
      <c r="X1595" s="552">
        <f t="shared" si="788"/>
        <v>0</v>
      </c>
      <c r="Y1595" s="437" t="s">
        <v>771</v>
      </c>
      <c r="Z1595" s="435">
        <f>T1595</f>
        <v>30</v>
      </c>
      <c r="AA1595" s="427"/>
      <c r="AB1595" s="2"/>
      <c r="AC1595" s="1"/>
      <c r="AD1595" s="2"/>
      <c r="AE1595" s="2"/>
      <c r="AF1595" s="2"/>
      <c r="AG1595" s="2"/>
      <c r="AH1595" s="2"/>
      <c r="AI1595" s="2"/>
      <c r="AJ1595" s="2"/>
      <c r="AK1595" s="122"/>
      <c r="AL1595" s="2"/>
      <c r="AM1595" s="2"/>
      <c r="AN1595" s="2"/>
      <c r="AO1595" s="2"/>
      <c r="AP1595" s="2"/>
      <c r="AQ1595" s="2"/>
      <c r="AR1595" s="2"/>
      <c r="AS1595" s="2"/>
      <c r="AT1595" s="2"/>
      <c r="AU1595" s="2"/>
      <c r="AV1595" s="2"/>
      <c r="AW1595" s="2"/>
      <c r="AX1595" s="2"/>
      <c r="AY1595" s="2"/>
      <c r="AZ1595" s="2"/>
      <c r="BA1595" s="2"/>
      <c r="BB1595" s="2"/>
      <c r="BC1595" s="2"/>
      <c r="BD1595" s="2"/>
      <c r="BE1595" s="2"/>
    </row>
    <row r="1596" spans="1:57" s="3" customFormat="1" ht="39.200000000000003" hidden="1" customHeight="1">
      <c r="A1596" s="520" t="s">
        <v>11</v>
      </c>
      <c r="B1596" s="481"/>
      <c r="C1596" s="511" t="s">
        <v>782</v>
      </c>
      <c r="D1596" s="18">
        <v>1006</v>
      </c>
      <c r="E1596" s="76" t="s">
        <v>239</v>
      </c>
      <c r="F1596" s="79" t="s">
        <v>6</v>
      </c>
      <c r="G1596" s="254"/>
      <c r="H1596" s="613"/>
      <c r="I1596" s="613"/>
      <c r="J1596" s="258"/>
      <c r="K1596" s="258"/>
      <c r="L1596" s="258"/>
      <c r="M1596" s="258"/>
      <c r="N1596" s="216">
        <v>0</v>
      </c>
      <c r="O1596" s="50">
        <f t="shared" si="789"/>
        <v>0</v>
      </c>
      <c r="P1596" s="94">
        <f>O1596</f>
        <v>0</v>
      </c>
      <c r="Q1596" s="402">
        <v>6.59</v>
      </c>
      <c r="R1596" s="436">
        <f>Q1596*$S$1</f>
        <v>428.34999999999997</v>
      </c>
      <c r="S1596" s="394">
        <f>(1-T1596*0.01)*R1596</f>
        <v>299.84499999999997</v>
      </c>
      <c r="T1596" s="454">
        <v>30</v>
      </c>
      <c r="U1596" s="434">
        <f>(V1596/R1596*100-100)*-1</f>
        <v>31.070386366289256</v>
      </c>
      <c r="V1596" s="458">
        <v>295.26</v>
      </c>
      <c r="W1596" s="335">
        <f>S1596*O1596</f>
        <v>0</v>
      </c>
      <c r="X1596" s="552">
        <f t="shared" si="788"/>
        <v>0</v>
      </c>
      <c r="Y1596" s="437" t="s">
        <v>771</v>
      </c>
      <c r="Z1596" s="435">
        <f>T1596</f>
        <v>30</v>
      </c>
      <c r="AA1596" s="427"/>
      <c r="AB1596" s="2"/>
      <c r="AC1596" s="1"/>
      <c r="AD1596" s="2"/>
      <c r="AE1596" s="2"/>
      <c r="AF1596" s="2"/>
      <c r="AG1596" s="2"/>
      <c r="AH1596" s="2"/>
      <c r="AI1596" s="2"/>
      <c r="AJ1596" s="2"/>
      <c r="AK1596" s="122"/>
      <c r="AL1596" s="2"/>
      <c r="AM1596" s="2"/>
      <c r="AN1596" s="2"/>
      <c r="AO1596" s="2"/>
      <c r="AP1596" s="2"/>
      <c r="AQ1596" s="2"/>
      <c r="AR1596" s="2"/>
      <c r="AS1596" s="2"/>
      <c r="AT1596" s="2"/>
      <c r="AU1596" s="2"/>
      <c r="AV1596" s="2"/>
      <c r="AW1596" s="2"/>
      <c r="AX1596" s="2"/>
      <c r="AY1596" s="2"/>
      <c r="AZ1596" s="2"/>
      <c r="BA1596" s="2"/>
      <c r="BB1596" s="2"/>
      <c r="BC1596" s="2"/>
      <c r="BD1596" s="2"/>
      <c r="BE1596" s="2"/>
    </row>
    <row r="1597" spans="1:57" s="3" customFormat="1" ht="27" hidden="1" customHeight="1">
      <c r="A1597" s="491" t="s">
        <v>11</v>
      </c>
      <c r="B1597" s="491"/>
      <c r="C1597" s="322"/>
      <c r="D1597" s="198">
        <v>571809</v>
      </c>
      <c r="E1597" s="198" t="s">
        <v>117</v>
      </c>
      <c r="F1597" s="199" t="s">
        <v>41</v>
      </c>
      <c r="G1597" s="19"/>
      <c r="H1597" s="19"/>
      <c r="I1597" s="46"/>
      <c r="J1597" s="18"/>
      <c r="K1597" s="19"/>
      <c r="L1597" s="38"/>
      <c r="M1597" s="38"/>
      <c r="N1597" s="215">
        <v>0</v>
      </c>
      <c r="O1597" s="50">
        <f t="shared" si="789"/>
        <v>0</v>
      </c>
      <c r="P1597" s="94">
        <f>O1597</f>
        <v>0</v>
      </c>
      <c r="Q1597" s="402">
        <v>72.930000000000007</v>
      </c>
      <c r="R1597" s="436">
        <f>Q1597*$S$1</f>
        <v>4740.4500000000007</v>
      </c>
      <c r="S1597" s="394">
        <f>(1-T1597*0.01)*R1597</f>
        <v>3081.2925</v>
      </c>
      <c r="T1597" s="454">
        <v>35</v>
      </c>
      <c r="U1597" s="434">
        <f>(V1597/R1597*100-100)*-1</f>
        <v>38.61538461538462</v>
      </c>
      <c r="V1597" s="458">
        <v>2909.9070000000002</v>
      </c>
      <c r="W1597" s="318">
        <f>S1597*O1597</f>
        <v>0</v>
      </c>
      <c r="X1597" s="552">
        <f t="shared" si="788"/>
        <v>0</v>
      </c>
      <c r="Y1597" s="437" t="s">
        <v>771</v>
      </c>
      <c r="Z1597" s="435">
        <f>T1597</f>
        <v>35</v>
      </c>
      <c r="AA1597" s="427"/>
      <c r="AB1597" s="2"/>
      <c r="AC1597" s="1"/>
      <c r="AD1597" s="2"/>
      <c r="AE1597" s="2"/>
      <c r="AF1597" s="2"/>
      <c r="AG1597" s="2"/>
      <c r="AH1597" s="2"/>
      <c r="AI1597" s="2"/>
      <c r="AJ1597" s="2"/>
      <c r="AK1597" s="122"/>
      <c r="AL1597" s="2"/>
      <c r="AM1597" s="2"/>
      <c r="AN1597" s="2"/>
      <c r="AO1597" s="2"/>
      <c r="AP1597" s="2"/>
      <c r="AQ1597" s="2"/>
      <c r="AR1597" s="2"/>
      <c r="AS1597" s="2"/>
      <c r="AT1597" s="2"/>
      <c r="AU1597" s="2"/>
      <c r="AV1597" s="2"/>
      <c r="AW1597" s="2"/>
      <c r="AX1597" s="2"/>
      <c r="AY1597" s="2"/>
      <c r="AZ1597" s="2"/>
      <c r="BA1597" s="2"/>
      <c r="BB1597" s="2"/>
      <c r="BC1597" s="2"/>
      <c r="BD1597" s="2"/>
      <c r="BE1597" s="2"/>
    </row>
    <row r="1598" spans="1:57" ht="12" hidden="1" customHeight="1">
      <c r="A1598" s="500"/>
      <c r="B1598" s="242"/>
      <c r="C1598" s="322"/>
      <c r="D1598" s="242"/>
      <c r="E1598" s="243"/>
      <c r="F1598" s="250"/>
      <c r="G1598" s="244"/>
      <c r="H1598" s="244"/>
      <c r="I1598" s="244"/>
      <c r="J1598" s="244"/>
      <c r="K1598" s="244"/>
      <c r="L1598" s="244"/>
      <c r="M1598" s="244"/>
      <c r="N1598" s="244">
        <v>0</v>
      </c>
      <c r="O1598" s="244"/>
      <c r="P1598" s="244"/>
      <c r="Q1598" s="244"/>
      <c r="R1598" s="244"/>
      <c r="S1598" s="329"/>
      <c r="T1598" s="430"/>
      <c r="U1598" s="430"/>
      <c r="V1598" s="329"/>
      <c r="W1598" s="193" t="s">
        <v>22</v>
      </c>
      <c r="X1598" s="552">
        <f t="shared" si="788"/>
        <v>0</v>
      </c>
      <c r="Y1598" s="325"/>
      <c r="Z1598" s="205"/>
      <c r="AA1598" s="206"/>
      <c r="AB1598" s="207"/>
      <c r="AC1598" s="206"/>
      <c r="AD1598" s="162"/>
      <c r="AE1598" s="162"/>
      <c r="AF1598" s="162"/>
      <c r="AG1598" s="162"/>
      <c r="AH1598" s="162"/>
      <c r="AI1598" s="162"/>
      <c r="AJ1598" s="162"/>
      <c r="AK1598" s="163"/>
      <c r="AL1598" s="162"/>
      <c r="AM1598" s="162"/>
      <c r="AN1598" s="162"/>
      <c r="AO1598" s="162"/>
      <c r="AP1598" s="162"/>
      <c r="AQ1598" s="162"/>
      <c r="AR1598" s="162"/>
      <c r="AS1598" s="162"/>
      <c r="AT1598" s="162"/>
      <c r="AU1598" s="162"/>
      <c r="AV1598" s="162"/>
      <c r="AW1598" s="162"/>
      <c r="AX1598" s="162"/>
      <c r="AY1598" s="162"/>
      <c r="AZ1598" s="162"/>
      <c r="BA1598" s="162"/>
      <c r="BB1598" s="162"/>
      <c r="BC1598" s="162"/>
      <c r="BD1598" s="162"/>
      <c r="BE1598" s="162"/>
    </row>
    <row r="1599" spans="1:57" ht="27" customHeight="1">
      <c r="A1599" s="945"/>
      <c r="B1599" s="956" t="s">
        <v>780</v>
      </c>
      <c r="C1599" s="291"/>
      <c r="D1599" s="291"/>
      <c r="E1599" s="291"/>
      <c r="F1599" s="291"/>
      <c r="G1599" s="291"/>
      <c r="H1599" s="291"/>
      <c r="I1599" s="291"/>
      <c r="J1599" s="291"/>
      <c r="K1599" s="291"/>
      <c r="L1599" s="291"/>
      <c r="M1599" s="291"/>
      <c r="N1599" s="291"/>
      <c r="O1599" s="291"/>
      <c r="P1599" s="291"/>
      <c r="Q1599" s="291"/>
      <c r="R1599" s="291"/>
      <c r="S1599" s="291"/>
      <c r="T1599" s="291"/>
      <c r="U1599" s="291"/>
      <c r="V1599" s="291"/>
      <c r="W1599" s="291"/>
      <c r="X1599" s="552">
        <f t="shared" si="788"/>
        <v>0</v>
      </c>
      <c r="Y1599" s="703"/>
      <c r="Z1599" s="704"/>
      <c r="AA1599" s="705"/>
      <c r="AB1599" s="706"/>
      <c r="AC1599" s="705"/>
      <c r="AD1599" s="167"/>
      <c r="AE1599" s="167"/>
      <c r="AF1599" s="167"/>
      <c r="AG1599" s="167"/>
      <c r="AH1599" s="167"/>
      <c r="AI1599" s="162"/>
      <c r="AJ1599" s="162"/>
      <c r="AK1599" s="163"/>
      <c r="AL1599" s="162"/>
      <c r="AM1599" s="162"/>
      <c r="AN1599" s="162"/>
      <c r="AO1599" s="162"/>
      <c r="AP1599" s="162"/>
      <c r="AQ1599" s="162"/>
      <c r="AR1599" s="162"/>
      <c r="AS1599" s="162"/>
      <c r="AT1599" s="162"/>
      <c r="AU1599" s="162"/>
      <c r="AV1599" s="162"/>
      <c r="AW1599" s="162"/>
      <c r="AX1599" s="162"/>
      <c r="AY1599" s="162"/>
      <c r="AZ1599" s="162"/>
      <c r="BA1599" s="162"/>
      <c r="BB1599" s="162"/>
      <c r="BC1599" s="162"/>
      <c r="BD1599" s="162"/>
      <c r="BE1599" s="162"/>
    </row>
    <row r="1600" spans="1:57" ht="7.5" customHeight="1">
      <c r="A1600" s="500"/>
      <c r="B1600" s="242"/>
      <c r="C1600" s="322"/>
      <c r="D1600" s="242"/>
      <c r="E1600" s="243"/>
      <c r="F1600" s="250"/>
      <c r="G1600" s="244"/>
      <c r="H1600" s="244"/>
      <c r="I1600" s="244"/>
      <c r="J1600" s="244"/>
      <c r="K1600" s="244"/>
      <c r="L1600" s="244"/>
      <c r="M1600" s="286"/>
      <c r="N1600" s="252"/>
      <c r="O1600" s="307"/>
      <c r="P1600" s="286"/>
      <c r="Q1600" s="392"/>
      <c r="R1600" s="251"/>
      <c r="S1600" s="248"/>
      <c r="T1600" s="444"/>
      <c r="U1600" s="287"/>
      <c r="V1600" s="442"/>
      <c r="W1600" s="193" t="s">
        <v>22</v>
      </c>
      <c r="X1600" s="552">
        <f t="shared" si="788"/>
        <v>0</v>
      </c>
      <c r="Y1600" s="422"/>
      <c r="Z1600" s="170"/>
      <c r="AA1600" s="88"/>
      <c r="AB1600" s="171"/>
      <c r="AC1600" s="88"/>
      <c r="AD1600" s="162"/>
      <c r="AE1600" s="162"/>
      <c r="AF1600" s="162"/>
      <c r="AG1600" s="162"/>
      <c r="AH1600" s="162"/>
      <c r="AI1600" s="162"/>
      <c r="AJ1600" s="162"/>
      <c r="AK1600" s="163"/>
      <c r="AL1600" s="162"/>
      <c r="AM1600" s="162"/>
      <c r="AN1600" s="162"/>
      <c r="AO1600" s="162"/>
      <c r="AP1600" s="162"/>
      <c r="AQ1600" s="162"/>
      <c r="AR1600" s="162"/>
      <c r="AS1600" s="162"/>
      <c r="AT1600" s="162"/>
      <c r="AU1600" s="162"/>
      <c r="AV1600" s="162"/>
      <c r="AW1600" s="162"/>
      <c r="AX1600" s="162"/>
      <c r="AY1600" s="162"/>
      <c r="AZ1600" s="162"/>
      <c r="BA1600" s="162"/>
      <c r="BB1600" s="162"/>
      <c r="BC1600" s="162"/>
      <c r="BD1600" s="162"/>
      <c r="BE1600" s="162"/>
    </row>
    <row r="1601" spans="1:57" ht="27" customHeight="1">
      <c r="A1601" s="943"/>
      <c r="B1601" s="602"/>
      <c r="C1601" s="322"/>
      <c r="D1601" s="602"/>
      <c r="E1601" s="364" t="s">
        <v>1025</v>
      </c>
      <c r="F1601" s="603"/>
      <c r="G1601" s="538" t="s">
        <v>790</v>
      </c>
      <c r="H1601" s="538" t="s">
        <v>790</v>
      </c>
      <c r="I1601" s="720" t="s">
        <v>75</v>
      </c>
      <c r="J1601" s="720" t="s">
        <v>55</v>
      </c>
      <c r="K1601" s="720" t="s">
        <v>80</v>
      </c>
      <c r="L1601" s="720" t="s">
        <v>118</v>
      </c>
      <c r="M1601" s="720" t="s">
        <v>119</v>
      </c>
      <c r="N1601" s="215"/>
      <c r="O1601" s="50"/>
      <c r="P1601" s="192">
        <f>IF(SUM(G1602:M1608)&gt;0,0.1,0)</f>
        <v>0</v>
      </c>
      <c r="Q1601" s="402"/>
      <c r="R1601" s="591"/>
      <c r="S1601" s="592"/>
      <c r="T1601" s="593"/>
      <c r="U1601" s="592"/>
      <c r="V1601" s="593"/>
      <c r="W1601" s="594"/>
      <c r="X1601" s="552">
        <f t="shared" si="788"/>
        <v>0</v>
      </c>
      <c r="Y1601" s="422"/>
      <c r="Z1601" s="170"/>
      <c r="AA1601" s="88"/>
      <c r="AB1601" s="171"/>
      <c r="AC1601" s="88"/>
      <c r="AD1601" s="162"/>
      <c r="AE1601" s="162"/>
      <c r="AF1601" s="162"/>
      <c r="AG1601" s="162"/>
      <c r="AH1601" s="162"/>
      <c r="AI1601" s="162"/>
      <c r="AJ1601" s="162"/>
      <c r="AK1601" s="163"/>
      <c r="AL1601" s="162"/>
      <c r="AM1601" s="173"/>
      <c r="AN1601" s="173"/>
      <c r="AO1601" s="173"/>
      <c r="AP1601" s="173"/>
      <c r="AQ1601" s="173"/>
      <c r="AR1601" s="173"/>
      <c r="AS1601" s="173"/>
      <c r="AT1601" s="173"/>
      <c r="AU1601" s="173"/>
      <c r="AV1601" s="173"/>
      <c r="AW1601" s="173"/>
      <c r="AX1601" s="173"/>
      <c r="AY1601" s="173"/>
      <c r="AZ1601" s="173"/>
      <c r="BA1601" s="173"/>
      <c r="BB1601" s="173"/>
      <c r="BC1601" s="173"/>
      <c r="BD1601" s="173"/>
      <c r="BE1601" s="173"/>
    </row>
    <row r="1602" spans="1:57" ht="7.5" customHeight="1">
      <c r="A1602" s="918"/>
      <c r="B1602" s="242"/>
      <c r="C1602" s="322"/>
      <c r="D1602" s="242"/>
      <c r="E1602" s="243"/>
      <c r="F1602" s="250"/>
      <c r="G1602" s="244"/>
      <c r="H1602" s="244"/>
      <c r="I1602" s="244"/>
      <c r="J1602" s="244"/>
      <c r="K1602" s="244"/>
      <c r="L1602" s="244"/>
      <c r="M1602" s="244"/>
      <c r="N1602" s="253"/>
      <c r="O1602" s="246"/>
      <c r="P1602" s="244"/>
      <c r="Q1602" s="633"/>
      <c r="R1602" s="251"/>
      <c r="S1602" s="248"/>
      <c r="T1602" s="442"/>
      <c r="U1602" s="248"/>
      <c r="V1602" s="442"/>
      <c r="W1602" s="193" t="s">
        <v>22</v>
      </c>
      <c r="X1602" s="552">
        <f t="shared" si="788"/>
        <v>0</v>
      </c>
      <c r="Y1602" s="422"/>
      <c r="Z1602" s="170"/>
      <c r="AA1602" s="88"/>
      <c r="AB1602" s="171"/>
      <c r="AC1602" s="88"/>
      <c r="AD1602" s="162"/>
      <c r="AE1602" s="162"/>
      <c r="AF1602" s="162"/>
      <c r="AG1602" s="162"/>
      <c r="AH1602" s="162"/>
      <c r="AI1602" s="162"/>
      <c r="AJ1602" s="162"/>
      <c r="AK1602" s="163"/>
      <c r="AL1602" s="162"/>
      <c r="AM1602" s="162"/>
      <c r="AN1602" s="162"/>
      <c r="AO1602" s="162"/>
      <c r="AP1602" s="162"/>
      <c r="AQ1602" s="162"/>
      <c r="AR1602" s="162"/>
      <c r="AS1602" s="162"/>
      <c r="AT1602" s="162"/>
      <c r="AU1602" s="162"/>
      <c r="AV1602" s="162"/>
      <c r="AW1602" s="162"/>
      <c r="AX1602" s="162"/>
      <c r="AY1602" s="162"/>
      <c r="AZ1602" s="162"/>
      <c r="BA1602" s="162"/>
      <c r="BB1602" s="162"/>
      <c r="BC1602" s="162"/>
      <c r="BD1602" s="162"/>
      <c r="BE1602" s="162"/>
    </row>
    <row r="1603" spans="1:57" ht="63" customHeight="1">
      <c r="A1603" s="697" t="s">
        <v>11</v>
      </c>
      <c r="B1603" s="698"/>
      <c r="C1603" s="699" t="s">
        <v>794</v>
      </c>
      <c r="D1603" s="774" t="s">
        <v>955</v>
      </c>
      <c r="E1603" s="775" t="s">
        <v>956</v>
      </c>
      <c r="F1603" s="775" t="s">
        <v>796</v>
      </c>
      <c r="G1603" s="538" t="s">
        <v>790</v>
      </c>
      <c r="H1603" s="538" t="s">
        <v>790</v>
      </c>
      <c r="I1603" s="701"/>
      <c r="J1603" s="701"/>
      <c r="K1603" s="701"/>
      <c r="L1603" s="701"/>
      <c r="M1603" s="701"/>
      <c r="N1603" s="215"/>
      <c r="O1603" s="50">
        <f>SUBTOTAL(9,G1603:M1603)</f>
        <v>0</v>
      </c>
      <c r="P1603" s="94">
        <f>O1603</f>
        <v>0</v>
      </c>
      <c r="Q1603" s="711">
        <v>28.715039999999998</v>
      </c>
      <c r="R1603" s="839">
        <f>Q1603*$S$1</f>
        <v>1866.4775999999999</v>
      </c>
      <c r="S1603" s="733">
        <f>R1603</f>
        <v>1866.4775999999999</v>
      </c>
      <c r="T1603" s="718" t="s">
        <v>794</v>
      </c>
      <c r="U1603" s="718"/>
      <c r="V1603" s="718"/>
      <c r="W1603" s="752">
        <f>S1603*O1603</f>
        <v>0</v>
      </c>
      <c r="X1603" s="552">
        <f>R1603*P1603</f>
        <v>0</v>
      </c>
      <c r="Y1603" s="707"/>
      <c r="Z1603" s="708"/>
      <c r="AA1603" s="708"/>
      <c r="AB1603" s="708"/>
      <c r="AC1603" s="708"/>
      <c r="AD1603" s="709"/>
      <c r="AE1603" s="708"/>
      <c r="AF1603" s="708"/>
      <c r="AG1603" s="708"/>
      <c r="AH1603" s="708"/>
      <c r="AI1603" s="161"/>
      <c r="AJ1603" s="162"/>
      <c r="AK1603" s="163"/>
      <c r="AL1603" s="162"/>
      <c r="AM1603" s="162"/>
      <c r="AN1603" s="162"/>
      <c r="AO1603" s="162"/>
      <c r="AP1603" s="162"/>
      <c r="AQ1603" s="162"/>
      <c r="AR1603" s="162"/>
      <c r="AS1603" s="162"/>
      <c r="AT1603" s="162"/>
      <c r="AU1603" s="162"/>
      <c r="AV1603" s="162"/>
      <c r="AW1603" s="162"/>
      <c r="AX1603" s="162"/>
      <c r="AY1603" s="162"/>
      <c r="AZ1603" s="162"/>
      <c r="BA1603" s="162"/>
      <c r="BB1603" s="162"/>
      <c r="BC1603" s="162"/>
      <c r="BD1603" s="162"/>
      <c r="BE1603" s="162"/>
    </row>
    <row r="1604" spans="1:57" ht="63" hidden="1" customHeight="1">
      <c r="A1604" s="697" t="s">
        <v>11</v>
      </c>
      <c r="B1604" s="698"/>
      <c r="C1604" s="699" t="s">
        <v>794</v>
      </c>
      <c r="D1604" s="774" t="s">
        <v>955</v>
      </c>
      <c r="E1604" s="775" t="s">
        <v>956</v>
      </c>
      <c r="F1604" s="775" t="s">
        <v>5</v>
      </c>
      <c r="G1604" s="538" t="s">
        <v>790</v>
      </c>
      <c r="H1604" s="538" t="s">
        <v>790</v>
      </c>
      <c r="I1604" s="701"/>
      <c r="J1604" s="701"/>
      <c r="K1604" s="701"/>
      <c r="L1604" s="701"/>
      <c r="M1604" s="701"/>
      <c r="N1604" s="215">
        <v>0</v>
      </c>
      <c r="O1604" s="50">
        <f t="shared" ref="O1604:O1607" si="790">SUBTOTAL(9,G1604:M1604)</f>
        <v>0</v>
      </c>
      <c r="P1604" s="94">
        <f t="shared" ref="P1604:P1607" si="791">O1604</f>
        <v>0</v>
      </c>
      <c r="Q1604" s="711">
        <v>28.715039999999998</v>
      </c>
      <c r="R1604" s="717">
        <f t="shared" ref="R1604:R1607" si="792">Q1604*$S$1</f>
        <v>1866.4775999999999</v>
      </c>
      <c r="S1604" s="733">
        <f t="shared" ref="S1604:S1607" si="793">R1604</f>
        <v>1866.4775999999999</v>
      </c>
      <c r="T1604" s="718" t="s">
        <v>794</v>
      </c>
      <c r="U1604" s="718"/>
      <c r="V1604" s="718"/>
      <c r="W1604" s="752">
        <f t="shared" ref="W1604:W1607" si="794">S1604*O1604</f>
        <v>0</v>
      </c>
      <c r="X1604" s="552">
        <f t="shared" si="788"/>
        <v>0</v>
      </c>
      <c r="Y1604" s="707" t="s">
        <v>1018</v>
      </c>
      <c r="Z1604" s="708"/>
      <c r="AA1604" s="708"/>
      <c r="AB1604" s="708"/>
      <c r="AC1604" s="708"/>
      <c r="AD1604" s="709"/>
      <c r="AE1604" s="708"/>
      <c r="AF1604" s="708"/>
      <c r="AG1604" s="708"/>
      <c r="AH1604" s="708"/>
      <c r="AI1604" s="161"/>
      <c r="AJ1604" s="162"/>
      <c r="AK1604" s="163"/>
      <c r="AL1604" s="162"/>
      <c r="AM1604" s="162"/>
      <c r="AN1604" s="162"/>
      <c r="AO1604" s="162"/>
      <c r="AP1604" s="162"/>
      <c r="AQ1604" s="162"/>
      <c r="AR1604" s="162"/>
      <c r="AS1604" s="162"/>
      <c r="AT1604" s="162"/>
      <c r="AU1604" s="162"/>
      <c r="AV1604" s="162"/>
      <c r="AW1604" s="162"/>
      <c r="AX1604" s="162"/>
      <c r="AY1604" s="162"/>
      <c r="AZ1604" s="162"/>
      <c r="BA1604" s="162"/>
      <c r="BB1604" s="162"/>
      <c r="BC1604" s="162"/>
      <c r="BD1604" s="162"/>
      <c r="BE1604" s="162"/>
    </row>
    <row r="1605" spans="1:57" ht="63" hidden="1" customHeight="1">
      <c r="A1605" s="697" t="s">
        <v>11</v>
      </c>
      <c r="B1605" s="698"/>
      <c r="C1605" s="699" t="s">
        <v>794</v>
      </c>
      <c r="D1605" s="774" t="s">
        <v>955</v>
      </c>
      <c r="E1605" s="775" t="s">
        <v>956</v>
      </c>
      <c r="F1605" s="775" t="s">
        <v>9</v>
      </c>
      <c r="G1605" s="538" t="s">
        <v>790</v>
      </c>
      <c r="H1605" s="538" t="s">
        <v>790</v>
      </c>
      <c r="I1605" s="701"/>
      <c r="J1605" s="701"/>
      <c r="K1605" s="701"/>
      <c r="L1605" s="701"/>
      <c r="M1605" s="701"/>
      <c r="N1605" s="215">
        <v>0</v>
      </c>
      <c r="O1605" s="50">
        <f t="shared" si="790"/>
        <v>0</v>
      </c>
      <c r="P1605" s="94">
        <f t="shared" si="791"/>
        <v>0</v>
      </c>
      <c r="Q1605" s="711">
        <v>28.715039999999998</v>
      </c>
      <c r="R1605" s="717">
        <f t="shared" si="792"/>
        <v>1866.4775999999999</v>
      </c>
      <c r="S1605" s="733">
        <f t="shared" si="793"/>
        <v>1866.4775999999999</v>
      </c>
      <c r="T1605" s="718" t="s">
        <v>794</v>
      </c>
      <c r="U1605" s="718"/>
      <c r="V1605" s="718"/>
      <c r="W1605" s="752">
        <f t="shared" si="794"/>
        <v>0</v>
      </c>
      <c r="X1605" s="552">
        <f t="shared" si="788"/>
        <v>0</v>
      </c>
      <c r="Y1605" s="707" t="s">
        <v>1018</v>
      </c>
      <c r="Z1605" s="708"/>
      <c r="AA1605" s="708"/>
      <c r="AB1605" s="708"/>
      <c r="AC1605" s="708"/>
      <c r="AD1605" s="709"/>
      <c r="AE1605" s="708"/>
      <c r="AF1605" s="708"/>
      <c r="AG1605" s="708"/>
      <c r="AH1605" s="708"/>
      <c r="AI1605" s="161"/>
      <c r="AJ1605" s="162"/>
      <c r="AK1605" s="163"/>
      <c r="AL1605" s="162"/>
      <c r="AM1605" s="162"/>
      <c r="AN1605" s="162"/>
      <c r="AO1605" s="162"/>
      <c r="AP1605" s="162"/>
      <c r="AQ1605" s="162"/>
      <c r="AR1605" s="162"/>
      <c r="AS1605" s="162"/>
      <c r="AT1605" s="162"/>
      <c r="AU1605" s="162"/>
      <c r="AV1605" s="162"/>
      <c r="AW1605" s="162"/>
      <c r="AX1605" s="162"/>
      <c r="AY1605" s="162"/>
      <c r="AZ1605" s="162"/>
      <c r="BA1605" s="162"/>
      <c r="BB1605" s="162"/>
      <c r="BC1605" s="162"/>
      <c r="BD1605" s="162"/>
      <c r="BE1605" s="162"/>
    </row>
    <row r="1606" spans="1:57" ht="63" customHeight="1">
      <c r="A1606" s="697" t="s">
        <v>11</v>
      </c>
      <c r="B1606" s="698"/>
      <c r="C1606" s="699" t="s">
        <v>794</v>
      </c>
      <c r="D1606" s="774" t="s">
        <v>955</v>
      </c>
      <c r="E1606" s="775" t="s">
        <v>956</v>
      </c>
      <c r="F1606" s="775" t="s">
        <v>495</v>
      </c>
      <c r="G1606" s="538" t="s">
        <v>790</v>
      </c>
      <c r="H1606" s="538" t="s">
        <v>790</v>
      </c>
      <c r="I1606" s="701"/>
      <c r="J1606" s="538" t="s">
        <v>790</v>
      </c>
      <c r="K1606" s="701"/>
      <c r="L1606" s="538" t="s">
        <v>790</v>
      </c>
      <c r="M1606" s="538" t="s">
        <v>790</v>
      </c>
      <c r="N1606" s="215"/>
      <c r="O1606" s="50">
        <f t="shared" si="790"/>
        <v>0</v>
      </c>
      <c r="P1606" s="94">
        <f t="shared" si="791"/>
        <v>0</v>
      </c>
      <c r="Q1606" s="711">
        <v>28.715039999999998</v>
      </c>
      <c r="R1606" s="839">
        <f t="shared" si="792"/>
        <v>1866.4775999999999</v>
      </c>
      <c r="S1606" s="733">
        <f t="shared" si="793"/>
        <v>1866.4775999999999</v>
      </c>
      <c r="T1606" s="718" t="s">
        <v>794</v>
      </c>
      <c r="U1606" s="718"/>
      <c r="V1606" s="718"/>
      <c r="W1606" s="752">
        <f t="shared" si="794"/>
        <v>0</v>
      </c>
      <c r="X1606" s="552">
        <f t="shared" si="788"/>
        <v>0</v>
      </c>
      <c r="Y1606" s="707"/>
      <c r="Z1606" s="708"/>
      <c r="AA1606" s="708"/>
      <c r="AB1606" s="708"/>
      <c r="AC1606" s="708"/>
      <c r="AD1606" s="709"/>
      <c r="AE1606" s="708"/>
      <c r="AF1606" s="708"/>
      <c r="AG1606" s="708"/>
      <c r="AH1606" s="708"/>
      <c r="AI1606" s="161"/>
      <c r="AJ1606" s="162"/>
      <c r="AK1606" s="163"/>
      <c r="AL1606" s="162"/>
      <c r="AM1606" s="162"/>
      <c r="AN1606" s="162"/>
      <c r="AO1606" s="162"/>
      <c r="AP1606" s="162"/>
      <c r="AQ1606" s="162"/>
      <c r="AR1606" s="162"/>
      <c r="AS1606" s="162"/>
      <c r="AT1606" s="162"/>
      <c r="AU1606" s="162"/>
      <c r="AV1606" s="162"/>
      <c r="AW1606" s="162"/>
      <c r="AX1606" s="162"/>
      <c r="AY1606" s="162"/>
      <c r="AZ1606" s="162"/>
      <c r="BA1606" s="162"/>
      <c r="BB1606" s="162"/>
      <c r="BC1606" s="162"/>
      <c r="BD1606" s="162"/>
      <c r="BE1606" s="162"/>
    </row>
    <row r="1607" spans="1:57" ht="63" customHeight="1">
      <c r="A1607" s="697" t="s">
        <v>11</v>
      </c>
      <c r="B1607" s="698"/>
      <c r="C1607" s="699" t="s">
        <v>794</v>
      </c>
      <c r="D1607" s="774" t="s">
        <v>955</v>
      </c>
      <c r="E1607" s="775" t="s">
        <v>956</v>
      </c>
      <c r="F1607" s="775" t="s">
        <v>26</v>
      </c>
      <c r="G1607" s="538" t="s">
        <v>790</v>
      </c>
      <c r="H1607" s="538" t="s">
        <v>790</v>
      </c>
      <c r="I1607" s="538" t="s">
        <v>790</v>
      </c>
      <c r="J1607" s="701"/>
      <c r="K1607" s="701"/>
      <c r="L1607" s="538" t="s">
        <v>790</v>
      </c>
      <c r="M1607" s="538" t="s">
        <v>790</v>
      </c>
      <c r="N1607" s="215"/>
      <c r="O1607" s="50">
        <f t="shared" si="790"/>
        <v>0</v>
      </c>
      <c r="P1607" s="94">
        <f t="shared" si="791"/>
        <v>0</v>
      </c>
      <c r="Q1607" s="711">
        <v>28.715039999999998</v>
      </c>
      <c r="R1607" s="839">
        <f t="shared" si="792"/>
        <v>1866.4775999999999</v>
      </c>
      <c r="S1607" s="733">
        <f t="shared" si="793"/>
        <v>1866.4775999999999</v>
      </c>
      <c r="T1607" s="718" t="s">
        <v>794</v>
      </c>
      <c r="U1607" s="718"/>
      <c r="V1607" s="718"/>
      <c r="W1607" s="752">
        <f t="shared" si="794"/>
        <v>0</v>
      </c>
      <c r="X1607" s="552">
        <f t="shared" si="788"/>
        <v>0</v>
      </c>
      <c r="Y1607" s="707"/>
      <c r="Z1607" s="708"/>
      <c r="AA1607" s="708"/>
      <c r="AB1607" s="708"/>
      <c r="AC1607" s="708"/>
      <c r="AD1607" s="709"/>
      <c r="AE1607" s="708"/>
      <c r="AF1607" s="708"/>
      <c r="AG1607" s="708"/>
      <c r="AH1607" s="708"/>
      <c r="AI1607" s="161"/>
      <c r="AJ1607" s="162"/>
      <c r="AK1607" s="163"/>
      <c r="AL1607" s="162"/>
      <c r="AM1607" s="162"/>
      <c r="AN1607" s="162"/>
      <c r="AO1607" s="162"/>
      <c r="AP1607" s="162"/>
      <c r="AQ1607" s="162"/>
      <c r="AR1607" s="162"/>
      <c r="AS1607" s="162"/>
      <c r="AT1607" s="162"/>
      <c r="AU1607" s="162"/>
      <c r="AV1607" s="162"/>
      <c r="AW1607" s="162"/>
      <c r="AX1607" s="162"/>
      <c r="AY1607" s="162"/>
      <c r="AZ1607" s="162"/>
      <c r="BA1607" s="162"/>
      <c r="BB1607" s="162"/>
      <c r="BC1607" s="162"/>
      <c r="BD1607" s="162"/>
      <c r="BE1607" s="162"/>
    </row>
    <row r="1608" spans="1:57" ht="12.75" customHeight="1">
      <c r="A1608" s="918"/>
      <c r="B1608" s="242"/>
      <c r="C1608" s="322"/>
      <c r="D1608" s="242"/>
      <c r="E1608" s="243"/>
      <c r="F1608" s="250"/>
      <c r="G1608" s="244"/>
      <c r="H1608" s="244"/>
      <c r="I1608" s="244"/>
      <c r="J1608" s="244"/>
      <c r="K1608" s="244"/>
      <c r="L1608" s="244"/>
      <c r="M1608" s="244"/>
      <c r="N1608" s="253"/>
      <c r="O1608" s="246"/>
      <c r="P1608" s="244"/>
      <c r="Q1608" s="633"/>
      <c r="R1608" s="251"/>
      <c r="S1608" s="248"/>
      <c r="T1608" s="442"/>
      <c r="U1608" s="248"/>
      <c r="V1608" s="442"/>
      <c r="W1608" s="193" t="s">
        <v>22</v>
      </c>
      <c r="X1608" s="552">
        <f t="shared" si="788"/>
        <v>0</v>
      </c>
      <c r="Y1608" s="422"/>
      <c r="Z1608" s="170"/>
      <c r="AA1608" s="88"/>
      <c r="AB1608" s="171"/>
      <c r="AC1608" s="88"/>
      <c r="AD1608" s="162"/>
      <c r="AE1608" s="162"/>
      <c r="AF1608" s="162"/>
      <c r="AG1608" s="162"/>
      <c r="AH1608" s="162"/>
      <c r="AI1608" s="162"/>
      <c r="AJ1608" s="162"/>
      <c r="AK1608" s="163"/>
      <c r="AL1608" s="162"/>
      <c r="AM1608" s="162"/>
      <c r="AN1608" s="162"/>
      <c r="AO1608" s="162"/>
      <c r="AP1608" s="162"/>
      <c r="AQ1608" s="162"/>
      <c r="AR1608" s="162"/>
      <c r="AS1608" s="162"/>
      <c r="AT1608" s="162"/>
      <c r="AU1608" s="162"/>
      <c r="AV1608" s="162"/>
      <c r="AW1608" s="162"/>
      <c r="AX1608" s="162"/>
      <c r="AY1608" s="162"/>
      <c r="AZ1608" s="162"/>
      <c r="BA1608" s="162"/>
      <c r="BB1608" s="162"/>
      <c r="BC1608" s="162"/>
      <c r="BD1608" s="162"/>
      <c r="BE1608" s="162"/>
    </row>
    <row r="1609" spans="1:57" ht="35.25" customHeight="1">
      <c r="A1609" s="943"/>
      <c r="B1609" s="602"/>
      <c r="C1609" s="322"/>
      <c r="D1609" s="602"/>
      <c r="E1609" s="364" t="s">
        <v>1105</v>
      </c>
      <c r="F1609" s="603"/>
      <c r="G1609" s="538" t="s">
        <v>790</v>
      </c>
      <c r="H1609" s="538" t="s">
        <v>790</v>
      </c>
      <c r="I1609" s="720" t="s">
        <v>133</v>
      </c>
      <c r="J1609" s="720" t="s">
        <v>134</v>
      </c>
      <c r="K1609" s="720" t="s">
        <v>135</v>
      </c>
      <c r="L1609" s="720" t="s">
        <v>136</v>
      </c>
      <c r="M1609" s="721" t="s">
        <v>970</v>
      </c>
      <c r="N1609" s="215"/>
      <c r="O1609" s="50"/>
      <c r="P1609" s="192">
        <f>IF(SUM(G1610:M1614)&gt;0,0.1,0)</f>
        <v>0</v>
      </c>
      <c r="Q1609" s="402"/>
      <c r="R1609" s="591"/>
      <c r="S1609" s="592"/>
      <c r="T1609" s="593"/>
      <c r="U1609" s="592"/>
      <c r="V1609" s="593"/>
      <c r="W1609" s="594"/>
      <c r="X1609" s="552">
        <f t="shared" si="788"/>
        <v>0</v>
      </c>
      <c r="Y1609" s="422"/>
      <c r="Z1609" s="170"/>
      <c r="AA1609" s="88"/>
      <c r="AB1609" s="171"/>
      <c r="AC1609" s="88"/>
      <c r="AD1609" s="162"/>
      <c r="AE1609" s="162"/>
      <c r="AF1609" s="162"/>
      <c r="AG1609" s="162"/>
      <c r="AH1609" s="162"/>
      <c r="AI1609" s="162"/>
      <c r="AJ1609" s="162"/>
      <c r="AK1609" s="163"/>
      <c r="AL1609" s="162"/>
      <c r="AM1609" s="173"/>
      <c r="AN1609" s="173"/>
      <c r="AO1609" s="173"/>
      <c r="AP1609" s="173"/>
      <c r="AQ1609" s="173"/>
      <c r="AR1609" s="173"/>
      <c r="AS1609" s="173"/>
      <c r="AT1609" s="173"/>
      <c r="AU1609" s="173"/>
      <c r="AV1609" s="173"/>
      <c r="AW1609" s="173"/>
      <c r="AX1609" s="173"/>
      <c r="AY1609" s="173"/>
      <c r="AZ1609" s="173"/>
      <c r="BA1609" s="173"/>
      <c r="BB1609" s="173"/>
      <c r="BC1609" s="173"/>
      <c r="BD1609" s="173"/>
      <c r="BE1609" s="173"/>
    </row>
    <row r="1610" spans="1:57" ht="12.75" customHeight="1">
      <c r="A1610" s="918"/>
      <c r="B1610" s="242"/>
      <c r="C1610" s="322"/>
      <c r="D1610" s="242"/>
      <c r="E1610" s="243"/>
      <c r="F1610" s="250"/>
      <c r="G1610" s="244"/>
      <c r="H1610" s="244"/>
      <c r="I1610" s="244"/>
      <c r="J1610" s="244"/>
      <c r="K1610" s="244"/>
      <c r="L1610" s="244"/>
      <c r="M1610" s="244"/>
      <c r="N1610" s="253"/>
      <c r="O1610" s="246"/>
      <c r="P1610" s="244"/>
      <c r="Q1610" s="633"/>
      <c r="R1610" s="251"/>
      <c r="S1610" s="248"/>
      <c r="T1610" s="442"/>
      <c r="U1610" s="248"/>
      <c r="V1610" s="442"/>
      <c r="W1610" s="193" t="s">
        <v>22</v>
      </c>
      <c r="X1610" s="552">
        <f t="shared" si="788"/>
        <v>0</v>
      </c>
      <c r="Y1610" s="422"/>
      <c r="Z1610" s="170"/>
      <c r="AA1610" s="88"/>
      <c r="AB1610" s="171"/>
      <c r="AC1610" s="88"/>
      <c r="AD1610" s="162"/>
      <c r="AE1610" s="162"/>
      <c r="AF1610" s="162"/>
      <c r="AG1610" s="162"/>
      <c r="AH1610" s="162"/>
      <c r="AI1610" s="162"/>
      <c r="AJ1610" s="162"/>
      <c r="AK1610" s="163"/>
      <c r="AL1610" s="162"/>
      <c r="AM1610" s="162"/>
      <c r="AN1610" s="162"/>
      <c r="AO1610" s="162"/>
      <c r="AP1610" s="162"/>
      <c r="AQ1610" s="162"/>
      <c r="AR1610" s="162"/>
      <c r="AS1610" s="162"/>
      <c r="AT1610" s="162"/>
      <c r="AU1610" s="162"/>
      <c r="AV1610" s="162"/>
      <c r="AW1610" s="162"/>
      <c r="AX1610" s="162"/>
      <c r="AY1610" s="162"/>
      <c r="AZ1610" s="162"/>
      <c r="BA1610" s="162"/>
      <c r="BB1610" s="162"/>
      <c r="BC1610" s="162"/>
      <c r="BD1610" s="162"/>
      <c r="BE1610" s="162"/>
    </row>
    <row r="1611" spans="1:57" ht="63.75" customHeight="1">
      <c r="A1611" s="845" t="s">
        <v>11</v>
      </c>
      <c r="B1611" s="889"/>
      <c r="C1611" s="832" t="s">
        <v>794</v>
      </c>
      <c r="D1611" s="885" t="s">
        <v>1099</v>
      </c>
      <c r="E1611" s="886" t="s">
        <v>1100</v>
      </c>
      <c r="F1611" s="886" t="s">
        <v>469</v>
      </c>
      <c r="G1611" s="833" t="s">
        <v>790</v>
      </c>
      <c r="H1611" s="833" t="s">
        <v>790</v>
      </c>
      <c r="I1611" s="834"/>
      <c r="J1611" s="834"/>
      <c r="K1611" s="834"/>
      <c r="L1611" s="834"/>
      <c r="M1611" s="843"/>
      <c r="N1611" s="835"/>
      <c r="O1611" s="50">
        <f t="shared" ref="O1611:O1613" si="795">SUBTOTAL(9,G1611:M1611)</f>
        <v>0</v>
      </c>
      <c r="P1611" s="94">
        <f t="shared" ref="P1611:P1613" si="796">O1611</f>
        <v>0</v>
      </c>
      <c r="Q1611" s="838">
        <v>31.81176</v>
      </c>
      <c r="R1611" s="839">
        <f t="shared" ref="R1611:R1613" si="797">Q1611*$S$1</f>
        <v>2067.7644</v>
      </c>
      <c r="S1611" s="733">
        <f t="shared" ref="S1611:S1613" si="798">R1611</f>
        <v>2067.7644</v>
      </c>
      <c r="T1611" s="841" t="s">
        <v>794</v>
      </c>
      <c r="U1611" s="841"/>
      <c r="V1611" s="841"/>
      <c r="W1611" s="752">
        <f t="shared" ref="W1611:W1613" si="799">S1611*O1611</f>
        <v>0</v>
      </c>
      <c r="X1611" s="552">
        <f t="shared" si="788"/>
        <v>0</v>
      </c>
      <c r="Y1611" s="707"/>
      <c r="Z1611" s="708"/>
      <c r="AA1611" s="708"/>
      <c r="AB1611" s="708"/>
      <c r="AC1611" s="708"/>
      <c r="AD1611" s="709"/>
      <c r="AE1611" s="708"/>
      <c r="AF1611" s="708"/>
      <c r="AG1611" s="708"/>
      <c r="AH1611" s="708"/>
      <c r="AI1611" s="161"/>
      <c r="AJ1611" s="162"/>
      <c r="AK1611" s="163"/>
      <c r="AL1611" s="162"/>
      <c r="AM1611" s="162"/>
      <c r="AN1611" s="162"/>
      <c r="AO1611" s="162"/>
      <c r="AP1611" s="162"/>
      <c r="AQ1611" s="162"/>
      <c r="AR1611" s="162"/>
      <c r="AS1611" s="162"/>
      <c r="AT1611" s="162"/>
      <c r="AU1611" s="162"/>
      <c r="AV1611" s="162"/>
      <c r="AW1611" s="162"/>
      <c r="AX1611" s="162"/>
      <c r="AY1611" s="162"/>
      <c r="AZ1611" s="162"/>
      <c r="BA1611" s="162"/>
      <c r="BB1611" s="162"/>
      <c r="BC1611" s="162"/>
      <c r="BD1611" s="162"/>
      <c r="BE1611" s="162"/>
    </row>
    <row r="1612" spans="1:57" ht="63.75" customHeight="1">
      <c r="A1612" s="845" t="s">
        <v>11</v>
      </c>
      <c r="B1612" s="831"/>
      <c r="C1612" s="832" t="s">
        <v>794</v>
      </c>
      <c r="D1612" s="885" t="s">
        <v>1101</v>
      </c>
      <c r="E1612" s="886" t="s">
        <v>1100</v>
      </c>
      <c r="F1612" s="886" t="s">
        <v>495</v>
      </c>
      <c r="G1612" s="833" t="s">
        <v>790</v>
      </c>
      <c r="H1612" s="833" t="s">
        <v>790</v>
      </c>
      <c r="I1612" s="834"/>
      <c r="J1612" s="834"/>
      <c r="K1612" s="834"/>
      <c r="L1612" s="834"/>
      <c r="M1612" s="843"/>
      <c r="N1612" s="835"/>
      <c r="O1612" s="50">
        <f t="shared" si="795"/>
        <v>0</v>
      </c>
      <c r="P1612" s="94">
        <f t="shared" si="796"/>
        <v>0</v>
      </c>
      <c r="Q1612" s="838">
        <v>31.66272</v>
      </c>
      <c r="R1612" s="839">
        <f t="shared" si="797"/>
        <v>2058.0767999999998</v>
      </c>
      <c r="S1612" s="733">
        <f t="shared" si="798"/>
        <v>2058.0767999999998</v>
      </c>
      <c r="T1612" s="841" t="s">
        <v>794</v>
      </c>
      <c r="U1612" s="841"/>
      <c r="V1612" s="841"/>
      <c r="W1612" s="752">
        <f t="shared" si="799"/>
        <v>0</v>
      </c>
      <c r="X1612" s="552">
        <f t="shared" si="788"/>
        <v>0</v>
      </c>
      <c r="Y1612" s="707"/>
      <c r="Z1612" s="708"/>
      <c r="AA1612" s="708"/>
      <c r="AB1612" s="708"/>
      <c r="AC1612" s="708"/>
      <c r="AD1612" s="709"/>
      <c r="AE1612" s="708"/>
      <c r="AF1612" s="708"/>
      <c r="AG1612" s="708"/>
      <c r="AH1612" s="708"/>
      <c r="AI1612" s="161"/>
      <c r="AJ1612" s="162"/>
      <c r="AK1612" s="163"/>
      <c r="AL1612" s="162"/>
      <c r="AM1612" s="162"/>
      <c r="AN1612" s="162"/>
      <c r="AO1612" s="162"/>
      <c r="AP1612" s="162"/>
      <c r="AQ1612" s="162"/>
      <c r="AR1612" s="162"/>
      <c r="AS1612" s="162"/>
      <c r="AT1612" s="162"/>
      <c r="AU1612" s="162"/>
      <c r="AV1612" s="162"/>
      <c r="AW1612" s="162"/>
      <c r="AX1612" s="162"/>
      <c r="AY1612" s="162"/>
      <c r="AZ1612" s="162"/>
      <c r="BA1612" s="162"/>
      <c r="BB1612" s="162"/>
      <c r="BC1612" s="162"/>
      <c r="BD1612" s="162"/>
      <c r="BE1612" s="162"/>
    </row>
    <row r="1613" spans="1:57" ht="63.75" customHeight="1">
      <c r="A1613" s="845" t="s">
        <v>11</v>
      </c>
      <c r="B1613" s="831"/>
      <c r="C1613" s="832" t="s">
        <v>794</v>
      </c>
      <c r="D1613" s="885" t="s">
        <v>1101</v>
      </c>
      <c r="E1613" s="886" t="s">
        <v>1100</v>
      </c>
      <c r="F1613" s="886" t="s">
        <v>5</v>
      </c>
      <c r="G1613" s="833" t="s">
        <v>790</v>
      </c>
      <c r="H1613" s="833" t="s">
        <v>790</v>
      </c>
      <c r="I1613" s="834"/>
      <c r="J1613" s="834"/>
      <c r="K1613" s="834"/>
      <c r="L1613" s="834"/>
      <c r="M1613" s="843"/>
      <c r="N1613" s="835"/>
      <c r="O1613" s="50">
        <f t="shared" si="795"/>
        <v>0</v>
      </c>
      <c r="P1613" s="94">
        <f t="shared" si="796"/>
        <v>0</v>
      </c>
      <c r="Q1613" s="838">
        <v>31.66272</v>
      </c>
      <c r="R1613" s="839">
        <f t="shared" si="797"/>
        <v>2058.0767999999998</v>
      </c>
      <c r="S1613" s="733">
        <f t="shared" si="798"/>
        <v>2058.0767999999998</v>
      </c>
      <c r="T1613" s="841" t="s">
        <v>794</v>
      </c>
      <c r="U1613" s="841"/>
      <c r="V1613" s="841"/>
      <c r="W1613" s="752">
        <f t="shared" si="799"/>
        <v>0</v>
      </c>
      <c r="X1613" s="552">
        <f t="shared" si="788"/>
        <v>0</v>
      </c>
      <c r="Y1613" s="707"/>
      <c r="Z1613" s="708"/>
      <c r="AA1613" s="708"/>
      <c r="AB1613" s="708"/>
      <c r="AC1613" s="708"/>
      <c r="AD1613" s="709"/>
      <c r="AE1613" s="708"/>
      <c r="AF1613" s="708"/>
      <c r="AG1613" s="708"/>
      <c r="AH1613" s="708"/>
      <c r="AI1613" s="161"/>
      <c r="AJ1613" s="162"/>
      <c r="AK1613" s="163"/>
      <c r="AL1613" s="162"/>
      <c r="AM1613" s="162"/>
      <c r="AN1613" s="162"/>
      <c r="AO1613" s="162"/>
      <c r="AP1613" s="162"/>
      <c r="AQ1613" s="162"/>
      <c r="AR1613" s="162"/>
      <c r="AS1613" s="162"/>
      <c r="AT1613" s="162"/>
      <c r="AU1613" s="162"/>
      <c r="AV1613" s="162"/>
      <c r="AW1613" s="162"/>
      <c r="AX1613" s="162"/>
      <c r="AY1613" s="162"/>
      <c r="AZ1613" s="162"/>
      <c r="BA1613" s="162"/>
      <c r="BB1613" s="162"/>
      <c r="BC1613" s="162"/>
      <c r="BD1613" s="162"/>
      <c r="BE1613" s="162"/>
    </row>
    <row r="1614" spans="1:57" ht="12.75" customHeight="1">
      <c r="A1614" s="918"/>
      <c r="B1614" s="242"/>
      <c r="C1614" s="322"/>
      <c r="D1614" s="242"/>
      <c r="E1614" s="243"/>
      <c r="F1614" s="250"/>
      <c r="G1614" s="244"/>
      <c r="H1614" s="244"/>
      <c r="I1614" s="244"/>
      <c r="J1614" s="244"/>
      <c r="K1614" s="244"/>
      <c r="L1614" s="244"/>
      <c r="M1614" s="244"/>
      <c r="N1614" s="253"/>
      <c r="O1614" s="246"/>
      <c r="P1614" s="244"/>
      <c r="Q1614" s="633"/>
      <c r="R1614" s="251"/>
      <c r="S1614" s="248"/>
      <c r="T1614" s="442"/>
      <c r="U1614" s="248"/>
      <c r="V1614" s="442"/>
      <c r="W1614" s="193" t="s">
        <v>22</v>
      </c>
      <c r="X1614" s="552">
        <f t="shared" si="788"/>
        <v>0</v>
      </c>
      <c r="Y1614" s="422"/>
      <c r="Z1614" s="170"/>
      <c r="AA1614" s="88"/>
      <c r="AB1614" s="171"/>
      <c r="AC1614" s="88"/>
      <c r="AD1614" s="162"/>
      <c r="AE1614" s="162"/>
      <c r="AF1614" s="162"/>
      <c r="AG1614" s="162"/>
      <c r="AH1614" s="162"/>
      <c r="AI1614" s="162"/>
      <c r="AJ1614" s="162"/>
      <c r="AK1614" s="163"/>
      <c r="AL1614" s="162"/>
      <c r="AM1614" s="162"/>
      <c r="AN1614" s="162"/>
      <c r="AO1614" s="162"/>
      <c r="AP1614" s="162"/>
      <c r="AQ1614" s="162"/>
      <c r="AR1614" s="162"/>
      <c r="AS1614" s="162"/>
      <c r="AT1614" s="162"/>
      <c r="AU1614" s="162"/>
      <c r="AV1614" s="162"/>
      <c r="AW1614" s="162"/>
      <c r="AX1614" s="162"/>
      <c r="AY1614" s="162"/>
      <c r="AZ1614" s="162"/>
      <c r="BA1614" s="162"/>
      <c r="BB1614" s="162"/>
      <c r="BC1614" s="162"/>
      <c r="BD1614" s="162"/>
      <c r="BE1614" s="162"/>
    </row>
    <row r="1615" spans="1:57" ht="27" customHeight="1">
      <c r="A1615" s="492"/>
      <c r="B1615" s="468"/>
      <c r="C1615" s="322"/>
      <c r="D1615" s="315"/>
      <c r="E1615" s="364" t="s">
        <v>951</v>
      </c>
      <c r="F1615" s="316"/>
      <c r="G1615" s="600" t="s">
        <v>79</v>
      </c>
      <c r="H1615" s="600" t="s">
        <v>75</v>
      </c>
      <c r="I1615" s="600" t="s">
        <v>55</v>
      </c>
      <c r="J1615" s="600" t="s">
        <v>80</v>
      </c>
      <c r="K1615" s="600" t="s">
        <v>118</v>
      </c>
      <c r="L1615" s="538" t="s">
        <v>790</v>
      </c>
      <c r="M1615" s="538" t="s">
        <v>790</v>
      </c>
      <c r="N1615" s="211"/>
      <c r="O1615" s="98"/>
      <c r="P1615" s="128">
        <f>IF(SUM(G1616:M1636)&gt;0,0.1,0)</f>
        <v>0</v>
      </c>
      <c r="Q1615" s="390"/>
      <c r="R1615" s="734"/>
      <c r="S1615" s="735"/>
      <c r="T1615" s="143"/>
      <c r="U1615" s="143"/>
      <c r="V1615" s="143"/>
      <c r="W1615" s="768"/>
      <c r="X1615" s="552">
        <f t="shared" si="788"/>
        <v>0</v>
      </c>
      <c r="Y1615" s="556"/>
      <c r="Z1615" s="557"/>
      <c r="AA1615" s="558"/>
      <c r="AB1615" s="559"/>
      <c r="AC1615" s="558"/>
      <c r="AD1615" s="567"/>
      <c r="AE1615" s="567"/>
      <c r="AF1615" s="567"/>
      <c r="AG1615" s="567"/>
      <c r="AH1615" s="567"/>
      <c r="AI1615" s="162"/>
      <c r="AJ1615" s="162"/>
      <c r="AK1615" s="163"/>
      <c r="AL1615" s="162"/>
      <c r="AM1615" s="162"/>
      <c r="AN1615" s="162"/>
      <c r="AO1615" s="162"/>
      <c r="AP1615" s="162"/>
      <c r="AQ1615" s="162"/>
      <c r="AR1615" s="162"/>
      <c r="AS1615" s="162"/>
      <c r="AT1615" s="162"/>
      <c r="AU1615" s="162"/>
      <c r="AV1615" s="162"/>
      <c r="AW1615" s="162"/>
      <c r="AX1615" s="162"/>
      <c r="AY1615" s="162"/>
      <c r="AZ1615" s="162"/>
      <c r="BA1615" s="162"/>
      <c r="BB1615" s="162"/>
      <c r="BC1615" s="162"/>
      <c r="BD1615" s="162"/>
      <c r="BE1615" s="162"/>
    </row>
    <row r="1616" spans="1:57" ht="12.75" customHeight="1">
      <c r="A1616" s="918"/>
      <c r="B1616" s="242"/>
      <c r="C1616" s="322"/>
      <c r="D1616" s="242"/>
      <c r="E1616" s="243"/>
      <c r="F1616" s="250"/>
      <c r="G1616" s="244"/>
      <c r="H1616" s="244"/>
      <c r="I1616" s="244"/>
      <c r="J1616" s="244"/>
      <c r="K1616" s="244"/>
      <c r="L1616" s="244"/>
      <c r="M1616" s="244"/>
      <c r="N1616" s="253"/>
      <c r="O1616" s="246"/>
      <c r="P1616" s="244"/>
      <c r="Q1616" s="633"/>
      <c r="R1616" s="251"/>
      <c r="S1616" s="248"/>
      <c r="T1616" s="442"/>
      <c r="U1616" s="248"/>
      <c r="V1616" s="442"/>
      <c r="W1616" s="193" t="s">
        <v>22</v>
      </c>
      <c r="X1616" s="552">
        <f t="shared" si="788"/>
        <v>0</v>
      </c>
      <c r="Y1616" s="422"/>
      <c r="Z1616" s="170"/>
      <c r="AA1616" s="88"/>
      <c r="AB1616" s="171"/>
      <c r="AC1616" s="88"/>
      <c r="AD1616" s="162"/>
      <c r="AE1616" s="162"/>
      <c r="AF1616" s="162"/>
      <c r="AG1616" s="162"/>
      <c r="AH1616" s="162"/>
      <c r="AI1616" s="162"/>
      <c r="AJ1616" s="162"/>
      <c r="AK1616" s="163"/>
      <c r="AL1616" s="162"/>
      <c r="AM1616" s="162"/>
      <c r="AN1616" s="162"/>
      <c r="AO1616" s="162"/>
      <c r="AP1616" s="162"/>
      <c r="AQ1616" s="162"/>
      <c r="AR1616" s="162"/>
      <c r="AS1616" s="162"/>
      <c r="AT1616" s="162"/>
      <c r="AU1616" s="162"/>
      <c r="AV1616" s="162"/>
      <c r="AW1616" s="162"/>
      <c r="AX1616" s="162"/>
      <c r="AY1616" s="162"/>
      <c r="AZ1616" s="162"/>
      <c r="BA1616" s="162"/>
      <c r="BB1616" s="162"/>
      <c r="BC1616" s="162"/>
      <c r="BD1616" s="162"/>
      <c r="BE1616" s="162"/>
    </row>
    <row r="1617" spans="1:57" ht="63" customHeight="1">
      <c r="A1617" s="697" t="s">
        <v>11</v>
      </c>
      <c r="B1617" s="698"/>
      <c r="C1617" s="699" t="s">
        <v>794</v>
      </c>
      <c r="D1617" s="774" t="s">
        <v>957</v>
      </c>
      <c r="E1617" s="775" t="s">
        <v>958</v>
      </c>
      <c r="F1617" s="775" t="s">
        <v>6</v>
      </c>
      <c r="G1617" s="610"/>
      <c r="H1617" s="701"/>
      <c r="I1617" s="701"/>
      <c r="J1617" s="701"/>
      <c r="K1617" s="701"/>
      <c r="L1617" s="538" t="s">
        <v>790</v>
      </c>
      <c r="M1617" s="538" t="s">
        <v>790</v>
      </c>
      <c r="N1617" s="215"/>
      <c r="O1617" s="50">
        <f t="shared" ref="O1617:O1635" si="800">SUBTOTAL(9,G1617:M1617)</f>
        <v>0</v>
      </c>
      <c r="P1617" s="94">
        <f t="shared" ref="P1617:P1635" si="801">O1617</f>
        <v>0</v>
      </c>
      <c r="Q1617" s="711">
        <v>39.015359999999994</v>
      </c>
      <c r="R1617" s="839">
        <f t="shared" ref="R1617:R1627" si="802">Q1617*$S$1</f>
        <v>2535.9983999999995</v>
      </c>
      <c r="S1617" s="733">
        <f t="shared" ref="S1617:S1627" si="803">R1617</f>
        <v>2535.9983999999995</v>
      </c>
      <c r="T1617" s="718" t="s">
        <v>794</v>
      </c>
      <c r="U1617" s="718"/>
      <c r="V1617" s="718"/>
      <c r="W1617" s="752">
        <f t="shared" ref="W1617:W1635" si="804">S1617*O1617</f>
        <v>0</v>
      </c>
      <c r="X1617" s="552">
        <f t="shared" si="788"/>
        <v>0</v>
      </c>
      <c r="Y1617" s="707"/>
      <c r="Z1617" s="708"/>
      <c r="AA1617" s="708"/>
      <c r="AB1617" s="708"/>
      <c r="AC1617" s="708"/>
      <c r="AD1617" s="709"/>
      <c r="AE1617" s="708"/>
      <c r="AF1617" s="708"/>
      <c r="AG1617" s="708"/>
      <c r="AH1617" s="708"/>
      <c r="AI1617" s="161"/>
      <c r="AJ1617" s="162"/>
      <c r="AK1617" s="163"/>
      <c r="AL1617" s="162"/>
      <c r="AM1617" s="162"/>
      <c r="AN1617" s="162"/>
      <c r="AO1617" s="162"/>
      <c r="AP1617" s="162"/>
      <c r="AQ1617" s="162"/>
      <c r="AR1617" s="162"/>
      <c r="AS1617" s="162"/>
      <c r="AT1617" s="162"/>
      <c r="AU1617" s="162"/>
      <c r="AV1617" s="162"/>
      <c r="AW1617" s="162"/>
      <c r="AX1617" s="162"/>
      <c r="AY1617" s="162"/>
      <c r="AZ1617" s="162"/>
      <c r="BA1617" s="162"/>
      <c r="BB1617" s="162"/>
      <c r="BC1617" s="162"/>
      <c r="BD1617" s="162"/>
      <c r="BE1617" s="162"/>
    </row>
    <row r="1618" spans="1:57" ht="63" customHeight="1">
      <c r="A1618" s="697" t="s">
        <v>11</v>
      </c>
      <c r="B1618" s="698"/>
      <c r="C1618" s="699" t="s">
        <v>794</v>
      </c>
      <c r="D1618" s="774" t="s">
        <v>957</v>
      </c>
      <c r="E1618" s="775" t="s">
        <v>958</v>
      </c>
      <c r="F1618" s="775" t="s">
        <v>796</v>
      </c>
      <c r="G1618" s="610"/>
      <c r="H1618" s="701"/>
      <c r="I1618" s="701"/>
      <c r="J1618" s="701"/>
      <c r="K1618" s="701"/>
      <c r="L1618" s="538" t="s">
        <v>790</v>
      </c>
      <c r="M1618" s="538" t="s">
        <v>790</v>
      </c>
      <c r="N1618" s="215"/>
      <c r="O1618" s="50">
        <f t="shared" si="800"/>
        <v>0</v>
      </c>
      <c r="P1618" s="94">
        <f t="shared" si="801"/>
        <v>0</v>
      </c>
      <c r="Q1618" s="711">
        <v>39.015359999999994</v>
      </c>
      <c r="R1618" s="839">
        <f t="shared" si="802"/>
        <v>2535.9983999999995</v>
      </c>
      <c r="S1618" s="733">
        <f t="shared" si="803"/>
        <v>2535.9983999999995</v>
      </c>
      <c r="T1618" s="718" t="s">
        <v>794</v>
      </c>
      <c r="U1618" s="718"/>
      <c r="V1618" s="718"/>
      <c r="W1618" s="752">
        <f t="shared" si="804"/>
        <v>0</v>
      </c>
      <c r="X1618" s="552">
        <f t="shared" si="788"/>
        <v>0</v>
      </c>
      <c r="Y1618" s="707"/>
      <c r="Z1618" s="708"/>
      <c r="AA1618" s="708"/>
      <c r="AB1618" s="708"/>
      <c r="AC1618" s="708"/>
      <c r="AD1618" s="709"/>
      <c r="AE1618" s="708"/>
      <c r="AF1618" s="708"/>
      <c r="AG1618" s="708"/>
      <c r="AH1618" s="708"/>
      <c r="AI1618" s="161"/>
      <c r="AJ1618" s="162"/>
      <c r="AK1618" s="163"/>
      <c r="AL1618" s="162"/>
      <c r="AM1618" s="162"/>
      <c r="AN1618" s="162"/>
      <c r="AO1618" s="162"/>
      <c r="AP1618" s="162"/>
      <c r="AQ1618" s="162"/>
      <c r="AR1618" s="162"/>
      <c r="AS1618" s="162"/>
      <c r="AT1618" s="162"/>
      <c r="AU1618" s="162"/>
      <c r="AV1618" s="162"/>
      <c r="AW1618" s="162"/>
      <c r="AX1618" s="162"/>
      <c r="AY1618" s="162"/>
      <c r="AZ1618" s="162"/>
      <c r="BA1618" s="162"/>
      <c r="BB1618" s="162"/>
      <c r="BC1618" s="162"/>
      <c r="BD1618" s="162"/>
      <c r="BE1618" s="162"/>
    </row>
    <row r="1619" spans="1:57" ht="63" customHeight="1">
      <c r="A1619" s="697" t="s">
        <v>11</v>
      </c>
      <c r="B1619" s="698"/>
      <c r="C1619" s="699" t="s">
        <v>794</v>
      </c>
      <c r="D1619" s="774" t="s">
        <v>959</v>
      </c>
      <c r="E1619" s="775" t="s">
        <v>958</v>
      </c>
      <c r="F1619" s="775" t="s">
        <v>796</v>
      </c>
      <c r="G1619" s="610"/>
      <c r="H1619" s="701"/>
      <c r="I1619" s="701"/>
      <c r="J1619" s="701"/>
      <c r="K1619" s="701"/>
      <c r="L1619" s="538" t="s">
        <v>790</v>
      </c>
      <c r="M1619" s="538" t="s">
        <v>790</v>
      </c>
      <c r="N1619" s="215"/>
      <c r="O1619" s="50">
        <f t="shared" si="800"/>
        <v>0</v>
      </c>
      <c r="P1619" s="94">
        <f t="shared" si="801"/>
        <v>0</v>
      </c>
      <c r="Q1619" s="711">
        <v>39.33</v>
      </c>
      <c r="R1619" s="839">
        <f t="shared" si="802"/>
        <v>2556.4499999999998</v>
      </c>
      <c r="S1619" s="733">
        <f t="shared" si="803"/>
        <v>2556.4499999999998</v>
      </c>
      <c r="T1619" s="718" t="s">
        <v>794</v>
      </c>
      <c r="U1619" s="718"/>
      <c r="V1619" s="718"/>
      <c r="W1619" s="752">
        <f t="shared" si="804"/>
        <v>0</v>
      </c>
      <c r="X1619" s="552">
        <f t="shared" si="788"/>
        <v>0</v>
      </c>
      <c r="Y1619" s="707"/>
      <c r="Z1619" s="708"/>
      <c r="AA1619" s="708"/>
      <c r="AB1619" s="708"/>
      <c r="AC1619" s="708"/>
      <c r="AD1619" s="709"/>
      <c r="AE1619" s="708"/>
      <c r="AF1619" s="708"/>
      <c r="AG1619" s="708"/>
      <c r="AH1619" s="708"/>
      <c r="AI1619" s="161"/>
      <c r="AJ1619" s="162"/>
      <c r="AK1619" s="163"/>
      <c r="AL1619" s="162"/>
      <c r="AM1619" s="162"/>
      <c r="AN1619" s="162"/>
      <c r="AO1619" s="162"/>
      <c r="AP1619" s="162"/>
      <c r="AQ1619" s="162"/>
      <c r="AR1619" s="162"/>
      <c r="AS1619" s="162"/>
      <c r="AT1619" s="162"/>
      <c r="AU1619" s="162"/>
      <c r="AV1619" s="162"/>
      <c r="AW1619" s="162"/>
      <c r="AX1619" s="162"/>
      <c r="AY1619" s="162"/>
      <c r="AZ1619" s="162"/>
      <c r="BA1619" s="162"/>
      <c r="BB1619" s="162"/>
      <c r="BC1619" s="162"/>
      <c r="BD1619" s="162"/>
      <c r="BE1619" s="162"/>
    </row>
    <row r="1620" spans="1:57" ht="63.75" customHeight="1">
      <c r="A1620" s="820" t="s">
        <v>11</v>
      </c>
      <c r="B1620" s="698"/>
      <c r="C1620" s="699" t="s">
        <v>794</v>
      </c>
      <c r="D1620" s="774" t="s">
        <v>959</v>
      </c>
      <c r="E1620" s="775" t="s">
        <v>958</v>
      </c>
      <c r="F1620" s="775" t="s">
        <v>42</v>
      </c>
      <c r="G1620" s="610"/>
      <c r="H1620" s="701"/>
      <c r="I1620" s="701"/>
      <c r="J1620" s="701"/>
      <c r="K1620" s="701"/>
      <c r="L1620" s="538" t="s">
        <v>790</v>
      </c>
      <c r="M1620" s="538" t="s">
        <v>790</v>
      </c>
      <c r="N1620" s="215"/>
      <c r="O1620" s="50">
        <f t="shared" si="800"/>
        <v>0</v>
      </c>
      <c r="P1620" s="94">
        <f t="shared" si="801"/>
        <v>0</v>
      </c>
      <c r="Q1620" s="711">
        <v>39.33</v>
      </c>
      <c r="R1620" s="839">
        <f t="shared" si="802"/>
        <v>2556.4499999999998</v>
      </c>
      <c r="S1620" s="733">
        <f t="shared" si="803"/>
        <v>2556.4499999999998</v>
      </c>
      <c r="T1620" s="718" t="s">
        <v>794</v>
      </c>
      <c r="U1620" s="718"/>
      <c r="V1620" s="718"/>
      <c r="W1620" s="752">
        <f t="shared" si="804"/>
        <v>0</v>
      </c>
      <c r="X1620" s="552">
        <f t="shared" si="788"/>
        <v>0</v>
      </c>
      <c r="Y1620" s="707"/>
      <c r="Z1620" s="708"/>
      <c r="AA1620" s="708"/>
      <c r="AB1620" s="708"/>
      <c r="AC1620" s="708"/>
      <c r="AD1620" s="709"/>
      <c r="AE1620" s="708"/>
      <c r="AF1620" s="708"/>
      <c r="AG1620" s="708"/>
      <c r="AH1620" s="708"/>
      <c r="AI1620" s="161"/>
      <c r="AJ1620" s="162"/>
      <c r="AK1620" s="163"/>
      <c r="AL1620" s="162"/>
      <c r="AM1620" s="162"/>
      <c r="AN1620" s="162"/>
      <c r="AO1620" s="162"/>
      <c r="AP1620" s="162"/>
      <c r="AQ1620" s="162"/>
      <c r="AR1620" s="162"/>
      <c r="AS1620" s="162"/>
      <c r="AT1620" s="162"/>
      <c r="AU1620" s="162"/>
      <c r="AV1620" s="162"/>
      <c r="AW1620" s="162"/>
      <c r="AX1620" s="162"/>
      <c r="AY1620" s="162"/>
      <c r="AZ1620" s="162"/>
      <c r="BA1620" s="162"/>
      <c r="BB1620" s="162"/>
      <c r="BC1620" s="162"/>
      <c r="BD1620" s="162"/>
      <c r="BE1620" s="162"/>
    </row>
    <row r="1621" spans="1:57" ht="63" customHeight="1">
      <c r="A1621" s="697" t="s">
        <v>11</v>
      </c>
      <c r="B1621" s="698"/>
      <c r="C1621" s="699" t="s">
        <v>794</v>
      </c>
      <c r="D1621" s="774" t="s">
        <v>959</v>
      </c>
      <c r="E1621" s="775" t="s">
        <v>958</v>
      </c>
      <c r="F1621" s="775" t="s">
        <v>9</v>
      </c>
      <c r="G1621" s="610"/>
      <c r="H1621" s="701"/>
      <c r="I1621" s="701"/>
      <c r="J1621" s="701"/>
      <c r="K1621" s="701"/>
      <c r="L1621" s="538" t="s">
        <v>790</v>
      </c>
      <c r="M1621" s="538" t="s">
        <v>790</v>
      </c>
      <c r="N1621" s="215"/>
      <c r="O1621" s="50">
        <f t="shared" si="800"/>
        <v>0</v>
      </c>
      <c r="P1621" s="94">
        <f t="shared" si="801"/>
        <v>0</v>
      </c>
      <c r="Q1621" s="711">
        <v>39.33</v>
      </c>
      <c r="R1621" s="839">
        <f t="shared" si="802"/>
        <v>2556.4499999999998</v>
      </c>
      <c r="S1621" s="733">
        <f t="shared" si="803"/>
        <v>2556.4499999999998</v>
      </c>
      <c r="T1621" s="718" t="s">
        <v>794</v>
      </c>
      <c r="U1621" s="718"/>
      <c r="V1621" s="718"/>
      <c r="W1621" s="752">
        <f t="shared" si="804"/>
        <v>0</v>
      </c>
      <c r="X1621" s="552">
        <f t="shared" si="788"/>
        <v>0</v>
      </c>
      <c r="Y1621" s="707"/>
      <c r="Z1621" s="708"/>
      <c r="AA1621" s="708"/>
      <c r="AB1621" s="708"/>
      <c r="AC1621" s="708"/>
      <c r="AD1621" s="709"/>
      <c r="AE1621" s="708"/>
      <c r="AF1621" s="708"/>
      <c r="AG1621" s="708"/>
      <c r="AH1621" s="708"/>
      <c r="AI1621" s="161"/>
      <c r="AJ1621" s="162"/>
      <c r="AK1621" s="163"/>
      <c r="AL1621" s="162"/>
      <c r="AM1621" s="162"/>
      <c r="AN1621" s="162"/>
      <c r="AO1621" s="162"/>
      <c r="AP1621" s="162"/>
      <c r="AQ1621" s="162"/>
      <c r="AR1621" s="162"/>
      <c r="AS1621" s="162"/>
      <c r="AT1621" s="162"/>
      <c r="AU1621" s="162"/>
      <c r="AV1621" s="162"/>
      <c r="AW1621" s="162"/>
      <c r="AX1621" s="162"/>
      <c r="AY1621" s="162"/>
      <c r="AZ1621" s="162"/>
      <c r="BA1621" s="162"/>
      <c r="BB1621" s="162"/>
      <c r="BC1621" s="162"/>
      <c r="BD1621" s="162"/>
      <c r="BE1621" s="162"/>
    </row>
    <row r="1622" spans="1:57" ht="63" customHeight="1">
      <c r="A1622" s="697" t="s">
        <v>11</v>
      </c>
      <c r="B1622" s="698"/>
      <c r="C1622" s="699" t="s">
        <v>794</v>
      </c>
      <c r="D1622" s="774" t="s">
        <v>960</v>
      </c>
      <c r="E1622" s="775" t="s">
        <v>939</v>
      </c>
      <c r="F1622" s="775" t="s">
        <v>961</v>
      </c>
      <c r="G1622" s="610"/>
      <c r="H1622" s="701"/>
      <c r="I1622" s="701"/>
      <c r="J1622" s="538" t="s">
        <v>790</v>
      </c>
      <c r="K1622" s="538" t="s">
        <v>790</v>
      </c>
      <c r="L1622" s="538" t="s">
        <v>790</v>
      </c>
      <c r="M1622" s="538" t="s">
        <v>790</v>
      </c>
      <c r="N1622" s="215"/>
      <c r="O1622" s="50">
        <f t="shared" si="800"/>
        <v>0</v>
      </c>
      <c r="P1622" s="94">
        <f t="shared" si="801"/>
        <v>0</v>
      </c>
      <c r="Q1622" s="711">
        <v>39.611519999999999</v>
      </c>
      <c r="R1622" s="839">
        <f t="shared" si="802"/>
        <v>2574.7487999999998</v>
      </c>
      <c r="S1622" s="733">
        <f t="shared" si="803"/>
        <v>2574.7487999999998</v>
      </c>
      <c r="T1622" s="718" t="s">
        <v>794</v>
      </c>
      <c r="U1622" s="718"/>
      <c r="V1622" s="718"/>
      <c r="W1622" s="752">
        <f t="shared" si="804"/>
        <v>0</v>
      </c>
      <c r="X1622" s="552">
        <f t="shared" si="788"/>
        <v>0</v>
      </c>
      <c r="Y1622" s="707"/>
      <c r="Z1622" s="708"/>
      <c r="AA1622" s="708"/>
      <c r="AB1622" s="708"/>
      <c r="AC1622" s="708"/>
      <c r="AD1622" s="709"/>
      <c r="AE1622" s="708"/>
      <c r="AF1622" s="708"/>
      <c r="AG1622" s="708"/>
      <c r="AH1622" s="708"/>
      <c r="AI1622" s="161"/>
      <c r="AJ1622" s="162"/>
      <c r="AK1622" s="163"/>
      <c r="AL1622" s="162"/>
      <c r="AM1622" s="162"/>
      <c r="AN1622" s="162"/>
      <c r="AO1622" s="162"/>
      <c r="AP1622" s="162"/>
      <c r="AQ1622" s="162"/>
      <c r="AR1622" s="162"/>
      <c r="AS1622" s="162"/>
      <c r="AT1622" s="162"/>
      <c r="AU1622" s="162"/>
      <c r="AV1622" s="162"/>
      <c r="AW1622" s="162"/>
      <c r="AX1622" s="162"/>
      <c r="AY1622" s="162"/>
      <c r="AZ1622" s="162"/>
      <c r="BA1622" s="162"/>
      <c r="BB1622" s="162"/>
      <c r="BC1622" s="162"/>
      <c r="BD1622" s="162"/>
      <c r="BE1622" s="162"/>
    </row>
    <row r="1623" spans="1:57" ht="63" customHeight="1">
      <c r="A1623" s="697" t="s">
        <v>11</v>
      </c>
      <c r="B1623" s="698"/>
      <c r="C1623" s="699" t="s">
        <v>794</v>
      </c>
      <c r="D1623" s="774" t="s">
        <v>962</v>
      </c>
      <c r="E1623" s="775" t="s">
        <v>939</v>
      </c>
      <c r="F1623" s="775" t="s">
        <v>42</v>
      </c>
      <c r="G1623" s="610"/>
      <c r="H1623" s="701"/>
      <c r="I1623" s="701"/>
      <c r="J1623" s="538" t="s">
        <v>790</v>
      </c>
      <c r="K1623" s="538" t="s">
        <v>790</v>
      </c>
      <c r="L1623" s="538" t="s">
        <v>790</v>
      </c>
      <c r="M1623" s="538" t="s">
        <v>790</v>
      </c>
      <c r="N1623" s="215"/>
      <c r="O1623" s="50">
        <f t="shared" si="800"/>
        <v>0</v>
      </c>
      <c r="P1623" s="94">
        <f t="shared" si="801"/>
        <v>0</v>
      </c>
      <c r="Q1623" s="711">
        <v>39.611519999999999</v>
      </c>
      <c r="R1623" s="839">
        <f t="shared" si="802"/>
        <v>2574.7487999999998</v>
      </c>
      <c r="S1623" s="733">
        <f t="shared" si="803"/>
        <v>2574.7487999999998</v>
      </c>
      <c r="T1623" s="718" t="s">
        <v>794</v>
      </c>
      <c r="U1623" s="718"/>
      <c r="V1623" s="718"/>
      <c r="W1623" s="752">
        <f t="shared" si="804"/>
        <v>0</v>
      </c>
      <c r="X1623" s="552">
        <f t="shared" si="788"/>
        <v>0</v>
      </c>
      <c r="Y1623" s="707"/>
      <c r="Z1623" s="708"/>
      <c r="AA1623" s="708"/>
      <c r="AB1623" s="708"/>
      <c r="AC1623" s="708"/>
      <c r="AD1623" s="709"/>
      <c r="AE1623" s="708"/>
      <c r="AF1623" s="708"/>
      <c r="AG1623" s="708"/>
      <c r="AH1623" s="708"/>
      <c r="AI1623" s="161"/>
      <c r="AJ1623" s="162"/>
      <c r="AK1623" s="163"/>
      <c r="AL1623" s="162"/>
      <c r="AM1623" s="162"/>
      <c r="AN1623" s="162"/>
      <c r="AO1623" s="162"/>
      <c r="AP1623" s="162"/>
      <c r="AQ1623" s="162"/>
      <c r="AR1623" s="162"/>
      <c r="AS1623" s="162"/>
      <c r="AT1623" s="162"/>
      <c r="AU1623" s="162"/>
      <c r="AV1623" s="162"/>
      <c r="AW1623" s="162"/>
      <c r="AX1623" s="162"/>
      <c r="AY1623" s="162"/>
      <c r="AZ1623" s="162"/>
      <c r="BA1623" s="162"/>
      <c r="BB1623" s="162"/>
      <c r="BC1623" s="162"/>
      <c r="BD1623" s="162"/>
      <c r="BE1623" s="162"/>
    </row>
    <row r="1624" spans="1:57" ht="63" customHeight="1">
      <c r="A1624" s="697" t="s">
        <v>11</v>
      </c>
      <c r="B1624" s="698"/>
      <c r="C1624" s="699" t="s">
        <v>794</v>
      </c>
      <c r="D1624" s="774" t="s">
        <v>963</v>
      </c>
      <c r="E1624" s="775" t="s">
        <v>939</v>
      </c>
      <c r="F1624" s="775" t="s">
        <v>796</v>
      </c>
      <c r="G1624" s="610"/>
      <c r="H1624" s="701"/>
      <c r="I1624" s="701"/>
      <c r="J1624" s="538" t="s">
        <v>790</v>
      </c>
      <c r="K1624" s="538" t="s">
        <v>790</v>
      </c>
      <c r="L1624" s="538" t="s">
        <v>790</v>
      </c>
      <c r="M1624" s="538" t="s">
        <v>790</v>
      </c>
      <c r="N1624" s="215"/>
      <c r="O1624" s="50">
        <f t="shared" si="800"/>
        <v>0</v>
      </c>
      <c r="P1624" s="94">
        <f t="shared" si="801"/>
        <v>0</v>
      </c>
      <c r="Q1624" s="716">
        <v>39.611519999999999</v>
      </c>
      <c r="R1624" s="839">
        <f t="shared" si="802"/>
        <v>2574.7487999999998</v>
      </c>
      <c r="S1624" s="733">
        <f t="shared" si="803"/>
        <v>2574.7487999999998</v>
      </c>
      <c r="T1624" s="718" t="s">
        <v>794</v>
      </c>
      <c r="U1624" s="718"/>
      <c r="V1624" s="718"/>
      <c r="W1624" s="752">
        <f t="shared" si="804"/>
        <v>0</v>
      </c>
      <c r="X1624" s="552">
        <f t="shared" si="788"/>
        <v>0</v>
      </c>
      <c r="Y1624" s="707"/>
      <c r="Z1624" s="708"/>
      <c r="AA1624" s="708"/>
      <c r="AB1624" s="708"/>
      <c r="AC1624" s="708"/>
      <c r="AD1624" s="709"/>
      <c r="AE1624" s="708"/>
      <c r="AF1624" s="708"/>
      <c r="AG1624" s="708"/>
      <c r="AH1624" s="708"/>
      <c r="AI1624" s="161"/>
      <c r="AJ1624" s="162"/>
      <c r="AK1624" s="163"/>
      <c r="AL1624" s="162"/>
      <c r="AM1624" s="162"/>
      <c r="AN1624" s="162"/>
      <c r="AO1624" s="162"/>
      <c r="AP1624" s="162"/>
      <c r="AQ1624" s="162"/>
      <c r="AR1624" s="162"/>
      <c r="AS1624" s="162"/>
      <c r="AT1624" s="162"/>
      <c r="AU1624" s="162"/>
      <c r="AV1624" s="162"/>
      <c r="AW1624" s="162"/>
      <c r="AX1624" s="162"/>
      <c r="AY1624" s="162"/>
      <c r="AZ1624" s="162"/>
      <c r="BA1624" s="162"/>
      <c r="BB1624" s="162"/>
      <c r="BC1624" s="162"/>
      <c r="BD1624" s="162"/>
      <c r="BE1624" s="162"/>
    </row>
    <row r="1625" spans="1:57" ht="63" customHeight="1">
      <c r="A1625" s="697" t="s">
        <v>11</v>
      </c>
      <c r="B1625" s="698"/>
      <c r="C1625" s="699" t="s">
        <v>794</v>
      </c>
      <c r="D1625" s="774" t="s">
        <v>964</v>
      </c>
      <c r="E1625" s="775" t="s">
        <v>939</v>
      </c>
      <c r="F1625" s="775" t="s">
        <v>965</v>
      </c>
      <c r="G1625" s="610"/>
      <c r="H1625" s="701"/>
      <c r="I1625" s="701"/>
      <c r="J1625" s="538" t="s">
        <v>790</v>
      </c>
      <c r="K1625" s="538" t="s">
        <v>790</v>
      </c>
      <c r="L1625" s="538" t="s">
        <v>790</v>
      </c>
      <c r="M1625" s="538" t="s">
        <v>790</v>
      </c>
      <c r="N1625" s="215"/>
      <c r="O1625" s="50">
        <f t="shared" si="800"/>
        <v>0</v>
      </c>
      <c r="P1625" s="94">
        <f t="shared" si="801"/>
        <v>0</v>
      </c>
      <c r="Q1625" s="716">
        <v>39.611519999999999</v>
      </c>
      <c r="R1625" s="839">
        <f t="shared" si="802"/>
        <v>2574.7487999999998</v>
      </c>
      <c r="S1625" s="733">
        <f t="shared" si="803"/>
        <v>2574.7487999999998</v>
      </c>
      <c r="T1625" s="718" t="s">
        <v>794</v>
      </c>
      <c r="U1625" s="718"/>
      <c r="V1625" s="718"/>
      <c r="W1625" s="752">
        <f t="shared" si="804"/>
        <v>0</v>
      </c>
      <c r="X1625" s="552">
        <f t="shared" si="788"/>
        <v>0</v>
      </c>
      <c r="Y1625" s="707"/>
      <c r="Z1625" s="708"/>
      <c r="AA1625" s="708"/>
      <c r="AB1625" s="708"/>
      <c r="AC1625" s="708"/>
      <c r="AD1625" s="709"/>
      <c r="AE1625" s="708"/>
      <c r="AF1625" s="708"/>
      <c r="AG1625" s="708"/>
      <c r="AH1625" s="708"/>
      <c r="AI1625" s="161"/>
      <c r="AJ1625" s="162"/>
      <c r="AK1625" s="163"/>
      <c r="AL1625" s="162"/>
      <c r="AM1625" s="162"/>
      <c r="AN1625" s="162"/>
      <c r="AO1625" s="162"/>
      <c r="AP1625" s="162"/>
      <c r="AQ1625" s="162"/>
      <c r="AR1625" s="162"/>
      <c r="AS1625" s="162"/>
      <c r="AT1625" s="162"/>
      <c r="AU1625" s="162"/>
      <c r="AV1625" s="162"/>
      <c r="AW1625" s="162"/>
      <c r="AX1625" s="162"/>
      <c r="AY1625" s="162"/>
      <c r="AZ1625" s="162"/>
      <c r="BA1625" s="162"/>
      <c r="BB1625" s="162"/>
      <c r="BC1625" s="162"/>
      <c r="BD1625" s="162"/>
      <c r="BE1625" s="162"/>
    </row>
    <row r="1626" spans="1:57" ht="63" customHeight="1">
      <c r="A1626" s="697" t="s">
        <v>11</v>
      </c>
      <c r="B1626" s="698"/>
      <c r="C1626" s="699" t="s">
        <v>794</v>
      </c>
      <c r="D1626" s="774">
        <v>16026</v>
      </c>
      <c r="E1626" s="775" t="s">
        <v>939</v>
      </c>
      <c r="F1626" s="775" t="s">
        <v>4</v>
      </c>
      <c r="G1626" s="610"/>
      <c r="H1626" s="701"/>
      <c r="I1626" s="701"/>
      <c r="J1626" s="538" t="s">
        <v>790</v>
      </c>
      <c r="K1626" s="538" t="s">
        <v>790</v>
      </c>
      <c r="L1626" s="538" t="s">
        <v>790</v>
      </c>
      <c r="M1626" s="538" t="s">
        <v>790</v>
      </c>
      <c r="N1626" s="215"/>
      <c r="O1626" s="50">
        <f t="shared" si="800"/>
        <v>0</v>
      </c>
      <c r="P1626" s="94">
        <f t="shared" si="801"/>
        <v>0</v>
      </c>
      <c r="Q1626" s="716">
        <v>35.620559999999998</v>
      </c>
      <c r="R1626" s="839">
        <f t="shared" si="802"/>
        <v>2315.3363999999997</v>
      </c>
      <c r="S1626" s="733">
        <f t="shared" si="803"/>
        <v>2315.3363999999997</v>
      </c>
      <c r="T1626" s="718" t="s">
        <v>794</v>
      </c>
      <c r="U1626" s="718"/>
      <c r="V1626" s="718"/>
      <c r="W1626" s="752">
        <f t="shared" si="804"/>
        <v>0</v>
      </c>
      <c r="X1626" s="552">
        <f t="shared" si="788"/>
        <v>0</v>
      </c>
      <c r="Y1626" s="707"/>
      <c r="Z1626" s="708"/>
      <c r="AA1626" s="708"/>
      <c r="AB1626" s="708"/>
      <c r="AC1626" s="708"/>
      <c r="AD1626" s="709"/>
      <c r="AE1626" s="708"/>
      <c r="AF1626" s="708"/>
      <c r="AG1626" s="708"/>
      <c r="AH1626" s="708"/>
      <c r="AI1626" s="161"/>
      <c r="AJ1626" s="162"/>
      <c r="AK1626" s="163"/>
      <c r="AL1626" s="162"/>
      <c r="AM1626" s="162"/>
      <c r="AN1626" s="162"/>
      <c r="AO1626" s="162"/>
      <c r="AP1626" s="162"/>
      <c r="AQ1626" s="162"/>
      <c r="AR1626" s="162"/>
      <c r="AS1626" s="162"/>
      <c r="AT1626" s="162"/>
      <c r="AU1626" s="162"/>
      <c r="AV1626" s="162"/>
      <c r="AW1626" s="162"/>
      <c r="AX1626" s="162"/>
      <c r="AY1626" s="162"/>
      <c r="AZ1626" s="162"/>
      <c r="BA1626" s="162"/>
      <c r="BB1626" s="162"/>
      <c r="BC1626" s="162"/>
      <c r="BD1626" s="162"/>
      <c r="BE1626" s="162"/>
    </row>
    <row r="1627" spans="1:57" ht="63" customHeight="1">
      <c r="A1627" s="697" t="s">
        <v>11</v>
      </c>
      <c r="B1627" s="698"/>
      <c r="C1627" s="699" t="s">
        <v>794</v>
      </c>
      <c r="D1627" s="774">
        <v>16026</v>
      </c>
      <c r="E1627" s="775" t="s">
        <v>939</v>
      </c>
      <c r="F1627" s="775" t="s">
        <v>116</v>
      </c>
      <c r="G1627" s="610"/>
      <c r="H1627" s="701"/>
      <c r="I1627" s="701"/>
      <c r="J1627" s="538" t="s">
        <v>790</v>
      </c>
      <c r="K1627" s="538" t="s">
        <v>790</v>
      </c>
      <c r="L1627" s="538" t="s">
        <v>790</v>
      </c>
      <c r="M1627" s="538" t="s">
        <v>790</v>
      </c>
      <c r="N1627" s="215"/>
      <c r="O1627" s="50">
        <f t="shared" si="800"/>
        <v>0</v>
      </c>
      <c r="P1627" s="94">
        <f t="shared" si="801"/>
        <v>0</v>
      </c>
      <c r="Q1627" s="716">
        <v>35.620559999999998</v>
      </c>
      <c r="R1627" s="839">
        <f t="shared" si="802"/>
        <v>2315.3363999999997</v>
      </c>
      <c r="S1627" s="733">
        <f t="shared" si="803"/>
        <v>2315.3363999999997</v>
      </c>
      <c r="T1627" s="718" t="s">
        <v>794</v>
      </c>
      <c r="U1627" s="718"/>
      <c r="V1627" s="718"/>
      <c r="W1627" s="752">
        <f t="shared" si="804"/>
        <v>0</v>
      </c>
      <c r="X1627" s="552">
        <f t="shared" si="788"/>
        <v>0</v>
      </c>
      <c r="Y1627" s="707"/>
      <c r="Z1627" s="708"/>
      <c r="AA1627" s="708"/>
      <c r="AB1627" s="708"/>
      <c r="AC1627" s="708"/>
      <c r="AD1627" s="709"/>
      <c r="AE1627" s="708"/>
      <c r="AF1627" s="708"/>
      <c r="AG1627" s="708"/>
      <c r="AH1627" s="708"/>
      <c r="AI1627" s="161"/>
      <c r="AJ1627" s="162"/>
      <c r="AK1627" s="163"/>
      <c r="AL1627" s="162"/>
      <c r="AM1627" s="162"/>
      <c r="AN1627" s="162"/>
      <c r="AO1627" s="162"/>
      <c r="AP1627" s="162"/>
      <c r="AQ1627" s="162"/>
      <c r="AR1627" s="162"/>
      <c r="AS1627" s="162"/>
      <c r="AT1627" s="162"/>
      <c r="AU1627" s="162"/>
      <c r="AV1627" s="162"/>
      <c r="AW1627" s="162"/>
      <c r="AX1627" s="162"/>
      <c r="AY1627" s="162"/>
      <c r="AZ1627" s="162"/>
      <c r="BA1627" s="162"/>
      <c r="BB1627" s="162"/>
      <c r="BC1627" s="162"/>
      <c r="BD1627" s="162"/>
      <c r="BE1627" s="162"/>
    </row>
    <row r="1628" spans="1:57" ht="63.75" customHeight="1">
      <c r="A1628" s="491" t="s">
        <v>11</v>
      </c>
      <c r="B1628" s="673"/>
      <c r="C1628" s="595" t="s">
        <v>794</v>
      </c>
      <c r="D1628" s="712" t="s">
        <v>933</v>
      </c>
      <c r="E1628" s="713" t="s">
        <v>938</v>
      </c>
      <c r="F1628" s="714" t="s">
        <v>887</v>
      </c>
      <c r="G1628" s="610"/>
      <c r="H1628" s="610"/>
      <c r="I1628" s="538" t="s">
        <v>790</v>
      </c>
      <c r="J1628" s="610"/>
      <c r="K1628" s="610"/>
      <c r="L1628" s="538" t="s">
        <v>790</v>
      </c>
      <c r="M1628" s="538" t="s">
        <v>790</v>
      </c>
      <c r="N1628" s="215"/>
      <c r="O1628" s="50">
        <f t="shared" si="800"/>
        <v>0</v>
      </c>
      <c r="P1628" s="94">
        <f t="shared" si="801"/>
        <v>0</v>
      </c>
      <c r="Q1628" s="678">
        <v>39.628079999999997</v>
      </c>
      <c r="R1628" s="736">
        <f t="shared" ref="R1628" si="805">Q1628*$S$1</f>
        <v>2575.8251999999998</v>
      </c>
      <c r="S1628" s="737">
        <f t="shared" ref="S1628:S1649" si="806">(1-T1628*0.01)*R1628</f>
        <v>1803.0776399999997</v>
      </c>
      <c r="T1628" s="454">
        <v>30</v>
      </c>
      <c r="U1628" s="434"/>
      <c r="V1628" s="458"/>
      <c r="W1628" s="752">
        <f t="shared" si="804"/>
        <v>0</v>
      </c>
      <c r="X1628" s="552">
        <f t="shared" si="788"/>
        <v>0</v>
      </c>
      <c r="Y1628" s="437" t="s">
        <v>771</v>
      </c>
      <c r="Z1628" s="435">
        <f t="shared" ref="Z1628:Z1629" si="807">T1628</f>
        <v>30</v>
      </c>
      <c r="AA1628" s="427"/>
      <c r="AB1628" s="170"/>
      <c r="AC1628" s="88"/>
      <c r="AD1628" s="162"/>
      <c r="AE1628" s="162"/>
      <c r="AF1628" s="162"/>
      <c r="AG1628" s="162"/>
      <c r="AH1628" s="162"/>
      <c r="AI1628" s="162"/>
      <c r="AJ1628" s="162"/>
      <c r="AK1628" s="163"/>
      <c r="AL1628" s="162"/>
      <c r="AM1628" s="162"/>
      <c r="AN1628" s="162"/>
      <c r="AO1628" s="162"/>
      <c r="AP1628" s="162"/>
      <c r="AQ1628" s="162"/>
      <c r="AR1628" s="162"/>
      <c r="AS1628" s="162"/>
      <c r="AT1628" s="162"/>
      <c r="AU1628" s="162"/>
      <c r="AV1628" s="162"/>
      <c r="AW1628" s="162"/>
      <c r="AX1628" s="162"/>
      <c r="AY1628" s="162"/>
      <c r="AZ1628" s="162"/>
      <c r="BA1628" s="162"/>
      <c r="BB1628" s="162"/>
      <c r="BC1628" s="162"/>
      <c r="BD1628" s="162"/>
      <c r="BE1628" s="162"/>
    </row>
    <row r="1629" spans="1:57" ht="63.75" customHeight="1">
      <c r="A1629" s="491" t="s">
        <v>11</v>
      </c>
      <c r="B1629" s="673"/>
      <c r="C1629" s="595" t="s">
        <v>794</v>
      </c>
      <c r="D1629" s="712" t="s">
        <v>933</v>
      </c>
      <c r="E1629" s="713" t="s">
        <v>938</v>
      </c>
      <c r="F1629" s="714" t="s">
        <v>941</v>
      </c>
      <c r="G1629" s="538" t="s">
        <v>790</v>
      </c>
      <c r="H1629" s="538" t="s">
        <v>790</v>
      </c>
      <c r="I1629" s="610"/>
      <c r="J1629" s="610"/>
      <c r="K1629" s="610"/>
      <c r="L1629" s="538" t="s">
        <v>790</v>
      </c>
      <c r="M1629" s="538" t="s">
        <v>790</v>
      </c>
      <c r="N1629" s="215"/>
      <c r="O1629" s="50">
        <f t="shared" si="800"/>
        <v>0</v>
      </c>
      <c r="P1629" s="94">
        <f t="shared" si="801"/>
        <v>0</v>
      </c>
      <c r="Q1629" s="678">
        <v>39.628079999999997</v>
      </c>
      <c r="R1629" s="736">
        <f t="shared" ref="R1629:R1635" si="808">Q1629*$S$1</f>
        <v>2575.8251999999998</v>
      </c>
      <c r="S1629" s="737">
        <f t="shared" si="806"/>
        <v>1803.0776399999997</v>
      </c>
      <c r="T1629" s="454">
        <v>30</v>
      </c>
      <c r="U1629" s="434"/>
      <c r="V1629" s="458"/>
      <c r="W1629" s="752">
        <f t="shared" si="804"/>
        <v>0</v>
      </c>
      <c r="X1629" s="552">
        <f t="shared" si="788"/>
        <v>0</v>
      </c>
      <c r="Y1629" s="437" t="s">
        <v>771</v>
      </c>
      <c r="Z1629" s="435">
        <f t="shared" si="807"/>
        <v>30</v>
      </c>
      <c r="AA1629" s="427"/>
      <c r="AB1629" s="170"/>
      <c r="AC1629" s="88"/>
      <c r="AD1629" s="162"/>
      <c r="AE1629" s="162"/>
      <c r="AF1629" s="162"/>
      <c r="AG1629" s="162"/>
      <c r="AH1629" s="162"/>
      <c r="AI1629" s="162"/>
      <c r="AJ1629" s="162"/>
      <c r="AK1629" s="163"/>
      <c r="AL1629" s="162"/>
      <c r="AM1629" s="162"/>
      <c r="AN1629" s="162"/>
      <c r="AO1629" s="162"/>
      <c r="AP1629" s="162"/>
      <c r="AQ1629" s="162"/>
      <c r="AR1629" s="162"/>
      <c r="AS1629" s="162"/>
      <c r="AT1629" s="162"/>
      <c r="AU1629" s="162"/>
      <c r="AV1629" s="162"/>
      <c r="AW1629" s="162"/>
      <c r="AX1629" s="162"/>
      <c r="AY1629" s="162"/>
      <c r="AZ1629" s="162"/>
      <c r="BA1629" s="162"/>
      <c r="BB1629" s="162"/>
      <c r="BC1629" s="162"/>
      <c r="BD1629" s="162"/>
      <c r="BE1629" s="162"/>
    </row>
    <row r="1630" spans="1:57" ht="63.75" customHeight="1">
      <c r="A1630" s="491" t="s">
        <v>11</v>
      </c>
      <c r="B1630" s="673"/>
      <c r="C1630" s="595" t="s">
        <v>794</v>
      </c>
      <c r="D1630" s="712" t="s">
        <v>933</v>
      </c>
      <c r="E1630" s="713" t="s">
        <v>938</v>
      </c>
      <c r="F1630" s="714" t="s">
        <v>942</v>
      </c>
      <c r="G1630" s="610"/>
      <c r="H1630" s="610"/>
      <c r="I1630" s="610"/>
      <c r="J1630" s="610"/>
      <c r="K1630" s="610"/>
      <c r="L1630" s="538" t="s">
        <v>790</v>
      </c>
      <c r="M1630" s="538" t="s">
        <v>790</v>
      </c>
      <c r="N1630" s="215"/>
      <c r="O1630" s="50">
        <f t="shared" si="800"/>
        <v>0</v>
      </c>
      <c r="P1630" s="94">
        <f t="shared" si="801"/>
        <v>0</v>
      </c>
      <c r="Q1630" s="678">
        <v>39.628079999999997</v>
      </c>
      <c r="R1630" s="736">
        <f t="shared" si="808"/>
        <v>2575.8251999999998</v>
      </c>
      <c r="S1630" s="737">
        <f t="shared" si="806"/>
        <v>1803.0776399999997</v>
      </c>
      <c r="T1630" s="454">
        <v>30</v>
      </c>
      <c r="U1630" s="434"/>
      <c r="V1630" s="458"/>
      <c r="W1630" s="752">
        <f t="shared" si="804"/>
        <v>0</v>
      </c>
      <c r="X1630" s="552">
        <f t="shared" si="788"/>
        <v>0</v>
      </c>
      <c r="Y1630" s="437" t="s">
        <v>771</v>
      </c>
      <c r="Z1630" s="435">
        <f t="shared" ref="Z1630:Z1635" si="809">T1630</f>
        <v>30</v>
      </c>
      <c r="AA1630" s="427"/>
      <c r="AB1630" s="170"/>
      <c r="AC1630" s="88"/>
      <c r="AD1630" s="162"/>
      <c r="AE1630" s="162"/>
      <c r="AF1630" s="162"/>
      <c r="AG1630" s="162"/>
      <c r="AH1630" s="162"/>
      <c r="AI1630" s="162"/>
      <c r="AJ1630" s="162"/>
      <c r="AK1630" s="163"/>
      <c r="AL1630" s="162"/>
      <c r="AM1630" s="162"/>
      <c r="AN1630" s="162"/>
      <c r="AO1630" s="162"/>
      <c r="AP1630" s="162"/>
      <c r="AQ1630" s="162"/>
      <c r="AR1630" s="162"/>
      <c r="AS1630" s="162"/>
      <c r="AT1630" s="162"/>
      <c r="AU1630" s="162"/>
      <c r="AV1630" s="162"/>
      <c r="AW1630" s="162"/>
      <c r="AX1630" s="162"/>
      <c r="AY1630" s="162"/>
      <c r="AZ1630" s="162"/>
      <c r="BA1630" s="162"/>
      <c r="BB1630" s="162"/>
      <c r="BC1630" s="162"/>
      <c r="BD1630" s="162"/>
      <c r="BE1630" s="162"/>
    </row>
    <row r="1631" spans="1:57" ht="63.75" customHeight="1">
      <c r="A1631" s="491" t="s">
        <v>11</v>
      </c>
      <c r="B1631" s="673"/>
      <c r="C1631" s="595" t="s">
        <v>794</v>
      </c>
      <c r="D1631" s="712" t="s">
        <v>934</v>
      </c>
      <c r="E1631" s="713" t="s">
        <v>938</v>
      </c>
      <c r="F1631" s="714" t="s">
        <v>943</v>
      </c>
      <c r="G1631" s="610"/>
      <c r="H1631" s="610"/>
      <c r="I1631" s="610"/>
      <c r="J1631" s="610"/>
      <c r="K1631" s="610"/>
      <c r="L1631" s="538" t="s">
        <v>790</v>
      </c>
      <c r="M1631" s="538" t="s">
        <v>790</v>
      </c>
      <c r="N1631" s="215"/>
      <c r="O1631" s="50">
        <f t="shared" si="800"/>
        <v>0</v>
      </c>
      <c r="P1631" s="94">
        <f t="shared" si="801"/>
        <v>0</v>
      </c>
      <c r="Q1631" s="678">
        <v>39.247199999999999</v>
      </c>
      <c r="R1631" s="736">
        <f t="shared" si="808"/>
        <v>2551.0679999999998</v>
      </c>
      <c r="S1631" s="737">
        <f t="shared" si="806"/>
        <v>1785.7475999999997</v>
      </c>
      <c r="T1631" s="454">
        <v>30</v>
      </c>
      <c r="U1631" s="434"/>
      <c r="V1631" s="458"/>
      <c r="W1631" s="752">
        <f t="shared" si="804"/>
        <v>0</v>
      </c>
      <c r="X1631" s="552">
        <f t="shared" si="788"/>
        <v>0</v>
      </c>
      <c r="Y1631" s="437" t="s">
        <v>771</v>
      </c>
      <c r="Z1631" s="435">
        <f t="shared" si="809"/>
        <v>30</v>
      </c>
      <c r="AA1631" s="427"/>
      <c r="AB1631" s="170"/>
      <c r="AC1631" s="88"/>
      <c r="AD1631" s="162"/>
      <c r="AE1631" s="162"/>
      <c r="AF1631" s="162"/>
      <c r="AG1631" s="162"/>
      <c r="AH1631" s="162"/>
      <c r="AI1631" s="162"/>
      <c r="AJ1631" s="162"/>
      <c r="AK1631" s="163"/>
      <c r="AL1631" s="162"/>
      <c r="AM1631" s="162"/>
      <c r="AN1631" s="162"/>
      <c r="AO1631" s="162"/>
      <c r="AP1631" s="162"/>
      <c r="AQ1631" s="162"/>
      <c r="AR1631" s="162"/>
      <c r="AS1631" s="162"/>
      <c r="AT1631" s="162"/>
      <c r="AU1631" s="162"/>
      <c r="AV1631" s="162"/>
      <c r="AW1631" s="162"/>
      <c r="AX1631" s="162"/>
      <c r="AY1631" s="162"/>
      <c r="AZ1631" s="162"/>
      <c r="BA1631" s="162"/>
      <c r="BB1631" s="162"/>
      <c r="BC1631" s="162"/>
      <c r="BD1631" s="162"/>
      <c r="BE1631" s="162"/>
    </row>
    <row r="1632" spans="1:57" ht="63.75" customHeight="1">
      <c r="A1632" s="491" t="s">
        <v>11</v>
      </c>
      <c r="B1632" s="673"/>
      <c r="C1632" s="595" t="s">
        <v>794</v>
      </c>
      <c r="D1632" s="712" t="s">
        <v>934</v>
      </c>
      <c r="E1632" s="713" t="s">
        <v>938</v>
      </c>
      <c r="F1632" s="714" t="s">
        <v>944</v>
      </c>
      <c r="G1632" s="610"/>
      <c r="H1632" s="610"/>
      <c r="I1632" s="610"/>
      <c r="J1632" s="610"/>
      <c r="K1632" s="610"/>
      <c r="L1632" s="538" t="s">
        <v>790</v>
      </c>
      <c r="M1632" s="538" t="s">
        <v>790</v>
      </c>
      <c r="N1632" s="215"/>
      <c r="O1632" s="50">
        <f t="shared" si="800"/>
        <v>0</v>
      </c>
      <c r="P1632" s="94">
        <f t="shared" si="801"/>
        <v>0</v>
      </c>
      <c r="Q1632" s="678">
        <v>39.247199999999999</v>
      </c>
      <c r="R1632" s="736">
        <f t="shared" si="808"/>
        <v>2551.0679999999998</v>
      </c>
      <c r="S1632" s="737">
        <f t="shared" si="806"/>
        <v>1785.7475999999997</v>
      </c>
      <c r="T1632" s="454">
        <v>30</v>
      </c>
      <c r="U1632" s="434"/>
      <c r="V1632" s="458"/>
      <c r="W1632" s="752">
        <f t="shared" si="804"/>
        <v>0</v>
      </c>
      <c r="X1632" s="552">
        <f t="shared" si="788"/>
        <v>0</v>
      </c>
      <c r="Y1632" s="437" t="s">
        <v>771</v>
      </c>
      <c r="Z1632" s="435">
        <f t="shared" si="809"/>
        <v>30</v>
      </c>
      <c r="AA1632" s="427"/>
      <c r="AB1632" s="170"/>
      <c r="AC1632" s="88"/>
      <c r="AD1632" s="162"/>
      <c r="AE1632" s="162"/>
      <c r="AF1632" s="162"/>
      <c r="AG1632" s="162"/>
      <c r="AH1632" s="162"/>
      <c r="AI1632" s="162"/>
      <c r="AJ1632" s="162"/>
      <c r="AK1632" s="163"/>
      <c r="AL1632" s="162"/>
      <c r="AM1632" s="162"/>
      <c r="AN1632" s="162"/>
      <c r="AO1632" s="162"/>
      <c r="AP1632" s="162"/>
      <c r="AQ1632" s="162"/>
      <c r="AR1632" s="162"/>
      <c r="AS1632" s="162"/>
      <c r="AT1632" s="162"/>
      <c r="AU1632" s="162"/>
      <c r="AV1632" s="162"/>
      <c r="AW1632" s="162"/>
      <c r="AX1632" s="162"/>
      <c r="AY1632" s="162"/>
      <c r="AZ1632" s="162"/>
      <c r="BA1632" s="162"/>
      <c r="BB1632" s="162"/>
      <c r="BC1632" s="162"/>
      <c r="BD1632" s="162"/>
      <c r="BE1632" s="162"/>
    </row>
    <row r="1633" spans="1:57" ht="63.75" customHeight="1">
      <c r="A1633" s="491" t="s">
        <v>11</v>
      </c>
      <c r="B1633" s="673"/>
      <c r="C1633" s="595" t="s">
        <v>794</v>
      </c>
      <c r="D1633" s="712" t="s">
        <v>934</v>
      </c>
      <c r="E1633" s="713" t="s">
        <v>938</v>
      </c>
      <c r="F1633" s="714" t="s">
        <v>945</v>
      </c>
      <c r="G1633" s="610"/>
      <c r="H1633" s="610"/>
      <c r="I1633" s="538" t="s">
        <v>790</v>
      </c>
      <c r="J1633" s="538" t="s">
        <v>790</v>
      </c>
      <c r="K1633" s="610"/>
      <c r="L1633" s="538" t="s">
        <v>790</v>
      </c>
      <c r="M1633" s="538" t="s">
        <v>790</v>
      </c>
      <c r="N1633" s="215"/>
      <c r="O1633" s="50">
        <f t="shared" si="800"/>
        <v>0</v>
      </c>
      <c r="P1633" s="94">
        <f t="shared" si="801"/>
        <v>0</v>
      </c>
      <c r="Q1633" s="678">
        <v>39.247199999999999</v>
      </c>
      <c r="R1633" s="736">
        <f t="shared" si="808"/>
        <v>2551.0679999999998</v>
      </c>
      <c r="S1633" s="737">
        <f t="shared" si="806"/>
        <v>1785.7475999999997</v>
      </c>
      <c r="T1633" s="454">
        <v>30</v>
      </c>
      <c r="U1633" s="434"/>
      <c r="V1633" s="458"/>
      <c r="W1633" s="752">
        <f t="shared" si="804"/>
        <v>0</v>
      </c>
      <c r="X1633" s="552">
        <f t="shared" si="788"/>
        <v>0</v>
      </c>
      <c r="Y1633" s="437" t="s">
        <v>771</v>
      </c>
      <c r="Z1633" s="435">
        <f t="shared" si="809"/>
        <v>30</v>
      </c>
      <c r="AA1633" s="427"/>
      <c r="AB1633" s="170"/>
      <c r="AC1633" s="88"/>
      <c r="AD1633" s="162"/>
      <c r="AE1633" s="162"/>
      <c r="AF1633" s="162"/>
      <c r="AG1633" s="162"/>
      <c r="AH1633" s="162"/>
      <c r="AI1633" s="162"/>
      <c r="AJ1633" s="162"/>
      <c r="AK1633" s="163"/>
      <c r="AL1633" s="162"/>
      <c r="AM1633" s="162"/>
      <c r="AN1633" s="162"/>
      <c r="AO1633" s="162"/>
      <c r="AP1633" s="162"/>
      <c r="AQ1633" s="162"/>
      <c r="AR1633" s="162"/>
      <c r="AS1633" s="162"/>
      <c r="AT1633" s="162"/>
      <c r="AU1633" s="162"/>
      <c r="AV1633" s="162"/>
      <c r="AW1633" s="162"/>
      <c r="AX1633" s="162"/>
      <c r="AY1633" s="162"/>
      <c r="AZ1633" s="162"/>
      <c r="BA1633" s="162"/>
      <c r="BB1633" s="162"/>
      <c r="BC1633" s="162"/>
      <c r="BD1633" s="162"/>
      <c r="BE1633" s="162"/>
    </row>
    <row r="1634" spans="1:57" ht="63.75" customHeight="1">
      <c r="A1634" s="491" t="s">
        <v>11</v>
      </c>
      <c r="B1634" s="673"/>
      <c r="C1634" s="595" t="s">
        <v>794</v>
      </c>
      <c r="D1634" s="712" t="s">
        <v>935</v>
      </c>
      <c r="E1634" s="713" t="s">
        <v>939</v>
      </c>
      <c r="F1634" s="714" t="s">
        <v>946</v>
      </c>
      <c r="G1634" s="610"/>
      <c r="H1634" s="610"/>
      <c r="I1634" s="610"/>
      <c r="J1634" s="610"/>
      <c r="K1634" s="610"/>
      <c r="L1634" s="538" t="s">
        <v>790</v>
      </c>
      <c r="M1634" s="538" t="s">
        <v>790</v>
      </c>
      <c r="N1634" s="215"/>
      <c r="O1634" s="50">
        <f t="shared" si="800"/>
        <v>0</v>
      </c>
      <c r="P1634" s="94">
        <f t="shared" si="801"/>
        <v>0</v>
      </c>
      <c r="Q1634" s="678">
        <v>39.926159999999996</v>
      </c>
      <c r="R1634" s="736">
        <f t="shared" si="808"/>
        <v>2595.2003999999997</v>
      </c>
      <c r="S1634" s="737">
        <f t="shared" si="806"/>
        <v>1816.6402799999996</v>
      </c>
      <c r="T1634" s="454">
        <v>30</v>
      </c>
      <c r="U1634" s="434"/>
      <c r="V1634" s="458"/>
      <c r="W1634" s="752">
        <f t="shared" si="804"/>
        <v>0</v>
      </c>
      <c r="X1634" s="552">
        <f t="shared" si="788"/>
        <v>0</v>
      </c>
      <c r="Y1634" s="437" t="s">
        <v>771</v>
      </c>
      <c r="Z1634" s="435">
        <f t="shared" si="809"/>
        <v>30</v>
      </c>
      <c r="AA1634" s="427"/>
      <c r="AB1634" s="170"/>
      <c r="AC1634" s="88"/>
      <c r="AD1634" s="162"/>
      <c r="AE1634" s="162"/>
      <c r="AF1634" s="162"/>
      <c r="AG1634" s="162"/>
      <c r="AH1634" s="162"/>
      <c r="AI1634" s="162"/>
      <c r="AJ1634" s="162"/>
      <c r="AK1634" s="163"/>
      <c r="AL1634" s="162"/>
      <c r="AM1634" s="162"/>
      <c r="AN1634" s="162"/>
      <c r="AO1634" s="162"/>
      <c r="AP1634" s="162"/>
      <c r="AQ1634" s="162"/>
      <c r="AR1634" s="162"/>
      <c r="AS1634" s="162"/>
      <c r="AT1634" s="162"/>
      <c r="AU1634" s="162"/>
      <c r="AV1634" s="162"/>
      <c r="AW1634" s="162"/>
      <c r="AX1634" s="162"/>
      <c r="AY1634" s="162"/>
      <c r="AZ1634" s="162"/>
      <c r="BA1634" s="162"/>
      <c r="BB1634" s="162"/>
      <c r="BC1634" s="162"/>
      <c r="BD1634" s="162"/>
      <c r="BE1634" s="162"/>
    </row>
    <row r="1635" spans="1:57" ht="63.75" customHeight="1">
      <c r="A1635" s="491" t="s">
        <v>11</v>
      </c>
      <c r="B1635" s="673"/>
      <c r="C1635" s="595" t="s">
        <v>794</v>
      </c>
      <c r="D1635" s="712" t="s">
        <v>936</v>
      </c>
      <c r="E1635" s="713" t="s">
        <v>939</v>
      </c>
      <c r="F1635" s="714" t="s">
        <v>947</v>
      </c>
      <c r="G1635" s="610"/>
      <c r="H1635" s="610"/>
      <c r="I1635" s="610"/>
      <c r="J1635" s="538" t="s">
        <v>790</v>
      </c>
      <c r="K1635" s="538" t="s">
        <v>790</v>
      </c>
      <c r="L1635" s="538" t="s">
        <v>790</v>
      </c>
      <c r="M1635" s="538" t="s">
        <v>790</v>
      </c>
      <c r="N1635" s="215"/>
      <c r="O1635" s="50">
        <f t="shared" si="800"/>
        <v>0</v>
      </c>
      <c r="P1635" s="94">
        <f t="shared" si="801"/>
        <v>0</v>
      </c>
      <c r="Q1635" s="678">
        <v>39.926159999999996</v>
      </c>
      <c r="R1635" s="736">
        <f t="shared" si="808"/>
        <v>2595.2003999999997</v>
      </c>
      <c r="S1635" s="737">
        <f t="shared" si="806"/>
        <v>1816.6402799999996</v>
      </c>
      <c r="T1635" s="454">
        <v>30</v>
      </c>
      <c r="U1635" s="434"/>
      <c r="V1635" s="458"/>
      <c r="W1635" s="752">
        <f t="shared" si="804"/>
        <v>0</v>
      </c>
      <c r="X1635" s="552">
        <f t="shared" si="788"/>
        <v>0</v>
      </c>
      <c r="Y1635" s="437" t="s">
        <v>771</v>
      </c>
      <c r="Z1635" s="435">
        <f t="shared" si="809"/>
        <v>30</v>
      </c>
      <c r="AA1635" s="427"/>
      <c r="AB1635" s="170"/>
      <c r="AC1635" s="88"/>
      <c r="AD1635" s="162"/>
      <c r="AE1635" s="162"/>
      <c r="AF1635" s="162"/>
      <c r="AG1635" s="162"/>
      <c r="AH1635" s="162"/>
      <c r="AI1635" s="162"/>
      <c r="AJ1635" s="162"/>
      <c r="AK1635" s="163"/>
      <c r="AL1635" s="162"/>
      <c r="AM1635" s="162"/>
      <c r="AN1635" s="162"/>
      <c r="AO1635" s="162"/>
      <c r="AP1635" s="162"/>
      <c r="AQ1635" s="162"/>
      <c r="AR1635" s="162"/>
      <c r="AS1635" s="162"/>
      <c r="AT1635" s="162"/>
      <c r="AU1635" s="162"/>
      <c r="AV1635" s="162"/>
      <c r="AW1635" s="162"/>
      <c r="AX1635" s="162"/>
      <c r="AY1635" s="162"/>
      <c r="AZ1635" s="162"/>
      <c r="BA1635" s="162"/>
      <c r="BB1635" s="162"/>
      <c r="BC1635" s="162"/>
      <c r="BD1635" s="162"/>
      <c r="BE1635" s="162"/>
    </row>
    <row r="1636" spans="1:57" ht="11.25" customHeight="1">
      <c r="A1636" s="918"/>
      <c r="B1636" s="242"/>
      <c r="C1636" s="322"/>
      <c r="D1636" s="242"/>
      <c r="E1636" s="243"/>
      <c r="F1636" s="250"/>
      <c r="G1636" s="244"/>
      <c r="H1636" s="244"/>
      <c r="I1636" s="244"/>
      <c r="J1636" s="244"/>
      <c r="K1636" s="244"/>
      <c r="L1636" s="244"/>
      <c r="M1636" s="244"/>
      <c r="N1636" s="253"/>
      <c r="O1636" s="246"/>
      <c r="P1636" s="244"/>
      <c r="Q1636" s="633"/>
      <c r="R1636" s="251"/>
      <c r="S1636" s="248"/>
      <c r="T1636" s="442"/>
      <c r="U1636" s="248"/>
      <c r="V1636" s="442"/>
      <c r="W1636" s="193" t="s">
        <v>22</v>
      </c>
      <c r="X1636" s="552">
        <f t="shared" si="788"/>
        <v>0</v>
      </c>
      <c r="Y1636" s="422"/>
      <c r="Z1636" s="170"/>
      <c r="AA1636" s="88"/>
      <c r="AB1636" s="171"/>
      <c r="AC1636" s="88"/>
      <c r="AD1636" s="162"/>
      <c r="AE1636" s="162"/>
      <c r="AF1636" s="162"/>
      <c r="AG1636" s="162"/>
      <c r="AH1636" s="162"/>
      <c r="AI1636" s="162"/>
      <c r="AJ1636" s="162"/>
      <c r="AK1636" s="163"/>
      <c r="AL1636" s="162"/>
      <c r="AM1636" s="162"/>
      <c r="AN1636" s="162"/>
      <c r="AO1636" s="162"/>
      <c r="AP1636" s="162"/>
      <c r="AQ1636" s="162"/>
      <c r="AR1636" s="162"/>
      <c r="AS1636" s="162"/>
      <c r="AT1636" s="162"/>
      <c r="AU1636" s="162"/>
      <c r="AV1636" s="162"/>
      <c r="AW1636" s="162"/>
      <c r="AX1636" s="162"/>
      <c r="AY1636" s="162"/>
      <c r="AZ1636" s="162"/>
      <c r="BA1636" s="162"/>
      <c r="BB1636" s="162"/>
      <c r="BC1636" s="162"/>
      <c r="BD1636" s="162"/>
      <c r="BE1636" s="162"/>
    </row>
    <row r="1637" spans="1:57" ht="27" customHeight="1">
      <c r="A1637" s="492"/>
      <c r="B1637" s="468"/>
      <c r="C1637" s="322"/>
      <c r="D1637" s="315"/>
      <c r="E1637" s="364" t="s">
        <v>952</v>
      </c>
      <c r="F1637" s="316"/>
      <c r="G1637" s="600" t="s">
        <v>132</v>
      </c>
      <c r="H1637" s="600" t="s">
        <v>133</v>
      </c>
      <c r="I1637" s="600" t="s">
        <v>134</v>
      </c>
      <c r="J1637" s="600" t="s">
        <v>135</v>
      </c>
      <c r="K1637" s="600" t="s">
        <v>136</v>
      </c>
      <c r="L1637" s="720" t="s">
        <v>492</v>
      </c>
      <c r="M1637" s="538" t="s">
        <v>790</v>
      </c>
      <c r="N1637" s="211"/>
      <c r="O1637" s="98"/>
      <c r="P1637" s="128">
        <f>IF(SUM(G1638:M1692)&gt;0,0.1,0)</f>
        <v>0.1</v>
      </c>
      <c r="Q1637" s="390"/>
      <c r="R1637" s="734"/>
      <c r="S1637" s="735"/>
      <c r="T1637" s="143"/>
      <c r="U1637" s="143"/>
      <c r="V1637" s="143"/>
      <c r="W1637" s="768"/>
      <c r="X1637" s="552">
        <f t="shared" si="788"/>
        <v>0</v>
      </c>
      <c r="Y1637" s="169"/>
      <c r="Z1637" s="170"/>
      <c r="AA1637" s="88"/>
      <c r="AB1637" s="171"/>
      <c r="AC1637" s="88"/>
      <c r="AD1637" s="162"/>
      <c r="AE1637" s="162"/>
      <c r="AF1637" s="162"/>
      <c r="AG1637" s="162"/>
      <c r="AH1637" s="162"/>
      <c r="AI1637" s="162"/>
      <c r="AJ1637" s="162"/>
      <c r="AK1637" s="163"/>
      <c r="AL1637" s="162"/>
      <c r="AM1637" s="162"/>
      <c r="AN1637" s="162"/>
      <c r="AO1637" s="162"/>
      <c r="AP1637" s="162"/>
      <c r="AQ1637" s="162"/>
      <c r="AR1637" s="162"/>
      <c r="AS1637" s="162"/>
      <c r="AT1637" s="162"/>
      <c r="AU1637" s="162"/>
      <c r="AV1637" s="162"/>
      <c r="AW1637" s="162"/>
      <c r="AX1637" s="162"/>
      <c r="AY1637" s="162"/>
      <c r="AZ1637" s="162"/>
      <c r="BA1637" s="162"/>
      <c r="BB1637" s="162"/>
      <c r="BC1637" s="162"/>
      <c r="BD1637" s="162"/>
      <c r="BE1637" s="162"/>
    </row>
    <row r="1638" spans="1:57" ht="12" customHeight="1">
      <c r="A1638" s="918"/>
      <c r="B1638" s="242"/>
      <c r="C1638" s="322"/>
      <c r="D1638" s="242"/>
      <c r="E1638" s="243"/>
      <c r="F1638" s="250"/>
      <c r="G1638" s="244"/>
      <c r="H1638" s="244"/>
      <c r="I1638" s="244"/>
      <c r="J1638" s="244"/>
      <c r="K1638" s="244"/>
      <c r="L1638" s="244"/>
      <c r="M1638" s="244"/>
      <c r="N1638" s="253"/>
      <c r="O1638" s="246"/>
      <c r="P1638" s="244"/>
      <c r="Q1638" s="633"/>
      <c r="R1638" s="251"/>
      <c r="S1638" s="248"/>
      <c r="T1638" s="442"/>
      <c r="U1638" s="248"/>
      <c r="V1638" s="442"/>
      <c r="W1638" s="193" t="s">
        <v>22</v>
      </c>
      <c r="X1638" s="552">
        <f t="shared" si="788"/>
        <v>0</v>
      </c>
      <c r="Y1638" s="422"/>
      <c r="Z1638" s="170"/>
      <c r="AA1638" s="88"/>
      <c r="AB1638" s="171"/>
      <c r="AC1638" s="88"/>
      <c r="AD1638" s="162"/>
      <c r="AE1638" s="162"/>
      <c r="AF1638" s="162"/>
      <c r="AG1638" s="162"/>
      <c r="AH1638" s="162"/>
      <c r="AI1638" s="162"/>
      <c r="AJ1638" s="162"/>
      <c r="AK1638" s="163"/>
      <c r="AL1638" s="162"/>
      <c r="AM1638" s="162"/>
      <c r="AN1638" s="162"/>
      <c r="AO1638" s="162"/>
      <c r="AP1638" s="162"/>
      <c r="AQ1638" s="162"/>
      <c r="AR1638" s="162"/>
      <c r="AS1638" s="162"/>
      <c r="AT1638" s="162"/>
      <c r="AU1638" s="162"/>
      <c r="AV1638" s="162"/>
      <c r="AW1638" s="162"/>
      <c r="AX1638" s="162"/>
      <c r="AY1638" s="162"/>
      <c r="AZ1638" s="162"/>
      <c r="BA1638" s="162"/>
      <c r="BB1638" s="162"/>
      <c r="BC1638" s="162"/>
      <c r="BD1638" s="162"/>
      <c r="BE1638" s="162"/>
    </row>
    <row r="1639" spans="1:57" ht="63" customHeight="1">
      <c r="A1639" s="697" t="s">
        <v>11</v>
      </c>
      <c r="B1639" s="698"/>
      <c r="C1639" s="699" t="s">
        <v>794</v>
      </c>
      <c r="D1639" s="774">
        <v>16019</v>
      </c>
      <c r="E1639" s="775" t="s">
        <v>966</v>
      </c>
      <c r="F1639" s="775" t="s">
        <v>495</v>
      </c>
      <c r="G1639" s="538" t="s">
        <v>790</v>
      </c>
      <c r="H1639" s="701"/>
      <c r="I1639" s="701"/>
      <c r="J1639" s="701"/>
      <c r="K1639" s="701"/>
      <c r="L1639" s="701"/>
      <c r="M1639" s="874"/>
      <c r="N1639" s="215"/>
      <c r="O1639" s="50">
        <f t="shared" ref="O1639:O1646" si="810">SUBTOTAL(9,G1639:M1639)</f>
        <v>0</v>
      </c>
      <c r="P1639" s="94">
        <f t="shared" ref="P1639:P1646" si="811">O1639</f>
        <v>0</v>
      </c>
      <c r="Q1639" s="716">
        <v>36.316079999999999</v>
      </c>
      <c r="R1639" s="717">
        <f>Q1639*$S$1</f>
        <v>2360.5452</v>
      </c>
      <c r="S1639" s="733">
        <f>R1639</f>
        <v>2360.5452</v>
      </c>
      <c r="T1639" s="718" t="s">
        <v>794</v>
      </c>
      <c r="U1639" s="718"/>
      <c r="V1639" s="718"/>
      <c r="W1639" s="752">
        <f t="shared" ref="W1639:W1646" si="812">S1639*O1639</f>
        <v>0</v>
      </c>
      <c r="X1639" s="552">
        <f t="shared" si="788"/>
        <v>0</v>
      </c>
      <c r="Y1639" s="707"/>
      <c r="Z1639" s="708"/>
      <c r="AA1639" s="708"/>
      <c r="AB1639" s="708"/>
      <c r="AC1639" s="708"/>
      <c r="AD1639" s="709"/>
      <c r="AE1639" s="708"/>
      <c r="AF1639" s="708"/>
      <c r="AG1639" s="708"/>
      <c r="AH1639" s="708"/>
      <c r="AI1639" s="161"/>
      <c r="AJ1639" s="162"/>
      <c r="AK1639" s="163"/>
      <c r="AL1639" s="162"/>
      <c r="AM1639" s="162"/>
      <c r="AN1639" s="162"/>
      <c r="AO1639" s="162"/>
      <c r="AP1639" s="162"/>
      <c r="AQ1639" s="162"/>
      <c r="AR1639" s="162"/>
      <c r="AS1639" s="162"/>
      <c r="AT1639" s="162"/>
      <c r="AU1639" s="162"/>
      <c r="AV1639" s="162"/>
      <c r="AW1639" s="162"/>
      <c r="AX1639" s="162"/>
      <c r="AY1639" s="162"/>
      <c r="AZ1639" s="162"/>
      <c r="BA1639" s="162"/>
      <c r="BB1639" s="162"/>
      <c r="BC1639" s="162"/>
      <c r="BD1639" s="162"/>
      <c r="BE1639" s="162"/>
    </row>
    <row r="1640" spans="1:57" ht="63" customHeight="1">
      <c r="A1640" s="697" t="s">
        <v>11</v>
      </c>
      <c r="B1640" s="698"/>
      <c r="C1640" s="699" t="s">
        <v>794</v>
      </c>
      <c r="D1640" s="774">
        <v>16019</v>
      </c>
      <c r="E1640" s="775" t="s">
        <v>966</v>
      </c>
      <c r="F1640" s="775" t="s">
        <v>2</v>
      </c>
      <c r="G1640" s="538" t="s">
        <v>790</v>
      </c>
      <c r="H1640" s="701"/>
      <c r="I1640" s="701"/>
      <c r="J1640" s="538" t="s">
        <v>790</v>
      </c>
      <c r="K1640" s="701"/>
      <c r="L1640" s="701"/>
      <c r="M1640" s="874"/>
      <c r="N1640" s="215"/>
      <c r="O1640" s="50">
        <f t="shared" si="810"/>
        <v>0</v>
      </c>
      <c r="P1640" s="94">
        <f t="shared" si="811"/>
        <v>0</v>
      </c>
      <c r="Q1640" s="716">
        <v>36.316079999999999</v>
      </c>
      <c r="R1640" s="717">
        <f t="shared" ref="R1640:R1646" si="813">Q1640*$S$1</f>
        <v>2360.5452</v>
      </c>
      <c r="S1640" s="733">
        <f t="shared" ref="S1640:S1646" si="814">R1640</f>
        <v>2360.5452</v>
      </c>
      <c r="T1640" s="718" t="s">
        <v>794</v>
      </c>
      <c r="U1640" s="718"/>
      <c r="V1640" s="718"/>
      <c r="W1640" s="752">
        <f t="shared" si="812"/>
        <v>0</v>
      </c>
      <c r="X1640" s="552">
        <f t="shared" si="788"/>
        <v>0</v>
      </c>
      <c r="Y1640" s="707"/>
      <c r="Z1640" s="708"/>
      <c r="AA1640" s="708"/>
      <c r="AB1640" s="708"/>
      <c r="AC1640" s="708"/>
      <c r="AD1640" s="709"/>
      <c r="AE1640" s="708"/>
      <c r="AF1640" s="708"/>
      <c r="AG1640" s="708"/>
      <c r="AH1640" s="708"/>
      <c r="AI1640" s="161"/>
      <c r="AJ1640" s="162"/>
      <c r="AK1640" s="163"/>
      <c r="AL1640" s="162"/>
      <c r="AM1640" s="162"/>
      <c r="AN1640" s="162"/>
      <c r="AO1640" s="162"/>
      <c r="AP1640" s="162"/>
      <c r="AQ1640" s="162"/>
      <c r="AR1640" s="162"/>
      <c r="AS1640" s="162"/>
      <c r="AT1640" s="162"/>
      <c r="AU1640" s="162"/>
      <c r="AV1640" s="162"/>
      <c r="AW1640" s="162"/>
      <c r="AX1640" s="162"/>
      <c r="AY1640" s="162"/>
      <c r="AZ1640" s="162"/>
      <c r="BA1640" s="162"/>
      <c r="BB1640" s="162"/>
      <c r="BC1640" s="162"/>
      <c r="BD1640" s="162"/>
      <c r="BE1640" s="162"/>
    </row>
    <row r="1641" spans="1:57" ht="63" customHeight="1">
      <c r="A1641" s="697" t="s">
        <v>11</v>
      </c>
      <c r="B1641" s="698"/>
      <c r="C1641" s="699" t="s">
        <v>794</v>
      </c>
      <c r="D1641" s="774">
        <v>16019</v>
      </c>
      <c r="E1641" s="775" t="s">
        <v>966</v>
      </c>
      <c r="F1641" s="775" t="s">
        <v>967</v>
      </c>
      <c r="G1641" s="538" t="s">
        <v>790</v>
      </c>
      <c r="H1641" s="701"/>
      <c r="I1641" s="701"/>
      <c r="J1641" s="701"/>
      <c r="K1641" s="701"/>
      <c r="L1641" s="701"/>
      <c r="M1641" s="874"/>
      <c r="N1641" s="215"/>
      <c r="O1641" s="50">
        <f t="shared" si="810"/>
        <v>0</v>
      </c>
      <c r="P1641" s="94">
        <f t="shared" si="811"/>
        <v>0</v>
      </c>
      <c r="Q1641" s="716">
        <v>36.316079999999999</v>
      </c>
      <c r="R1641" s="717">
        <f t="shared" si="813"/>
        <v>2360.5452</v>
      </c>
      <c r="S1641" s="733">
        <f t="shared" si="814"/>
        <v>2360.5452</v>
      </c>
      <c r="T1641" s="718" t="s">
        <v>794</v>
      </c>
      <c r="U1641" s="718"/>
      <c r="V1641" s="718"/>
      <c r="W1641" s="752">
        <f t="shared" si="812"/>
        <v>0</v>
      </c>
      <c r="X1641" s="552">
        <f t="shared" si="788"/>
        <v>0</v>
      </c>
      <c r="Y1641" s="707"/>
      <c r="Z1641" s="708"/>
      <c r="AA1641" s="708"/>
      <c r="AB1641" s="708"/>
      <c r="AC1641" s="708"/>
      <c r="AD1641" s="709"/>
      <c r="AE1641" s="708"/>
      <c r="AF1641" s="708"/>
      <c r="AG1641" s="708"/>
      <c r="AH1641" s="708"/>
      <c r="AI1641" s="161"/>
      <c r="AJ1641" s="162"/>
      <c r="AK1641" s="163"/>
      <c r="AL1641" s="162"/>
      <c r="AM1641" s="162"/>
      <c r="AN1641" s="162"/>
      <c r="AO1641" s="162"/>
      <c r="AP1641" s="162"/>
      <c r="AQ1641" s="162"/>
      <c r="AR1641" s="162"/>
      <c r="AS1641" s="162"/>
      <c r="AT1641" s="162"/>
      <c r="AU1641" s="162"/>
      <c r="AV1641" s="162"/>
      <c r="AW1641" s="162"/>
      <c r="AX1641" s="162"/>
      <c r="AY1641" s="162"/>
      <c r="AZ1641" s="162"/>
      <c r="BA1641" s="162"/>
      <c r="BB1641" s="162"/>
      <c r="BC1641" s="162"/>
      <c r="BD1641" s="162"/>
      <c r="BE1641" s="162"/>
    </row>
    <row r="1642" spans="1:57" ht="63" customHeight="1">
      <c r="A1642" s="697" t="s">
        <v>11</v>
      </c>
      <c r="B1642" s="698"/>
      <c r="C1642" s="699" t="s">
        <v>794</v>
      </c>
      <c r="D1642" s="774">
        <v>16025</v>
      </c>
      <c r="E1642" s="775" t="s">
        <v>966</v>
      </c>
      <c r="F1642" s="775" t="s">
        <v>2</v>
      </c>
      <c r="G1642" s="538" t="s">
        <v>790</v>
      </c>
      <c r="H1642" s="701"/>
      <c r="I1642" s="701"/>
      <c r="J1642" s="701"/>
      <c r="K1642" s="701"/>
      <c r="L1642" s="538" t="s">
        <v>790</v>
      </c>
      <c r="M1642" s="874"/>
      <c r="N1642" s="215"/>
      <c r="O1642" s="50">
        <f t="shared" si="810"/>
        <v>0</v>
      </c>
      <c r="P1642" s="94">
        <f t="shared" si="811"/>
        <v>0</v>
      </c>
      <c r="Q1642" s="716">
        <v>36.796320000000001</v>
      </c>
      <c r="R1642" s="717">
        <f t="shared" si="813"/>
        <v>2391.7608</v>
      </c>
      <c r="S1642" s="733">
        <f t="shared" si="814"/>
        <v>2391.7608</v>
      </c>
      <c r="T1642" s="718" t="s">
        <v>794</v>
      </c>
      <c r="U1642" s="718"/>
      <c r="V1642" s="718"/>
      <c r="W1642" s="752">
        <f t="shared" si="812"/>
        <v>0</v>
      </c>
      <c r="X1642" s="552">
        <f t="shared" si="788"/>
        <v>0</v>
      </c>
      <c r="Y1642" s="707"/>
      <c r="Z1642" s="708"/>
      <c r="AA1642" s="708"/>
      <c r="AB1642" s="708"/>
      <c r="AC1642" s="708"/>
      <c r="AD1642" s="709"/>
      <c r="AE1642" s="708"/>
      <c r="AF1642" s="708"/>
      <c r="AG1642" s="708"/>
      <c r="AH1642" s="708"/>
      <c r="AI1642" s="161"/>
      <c r="AJ1642" s="162"/>
      <c r="AK1642" s="163"/>
      <c r="AL1642" s="162"/>
      <c r="AM1642" s="162"/>
      <c r="AN1642" s="162"/>
      <c r="AO1642" s="162"/>
      <c r="AP1642" s="162"/>
      <c r="AQ1642" s="162"/>
      <c r="AR1642" s="162"/>
      <c r="AS1642" s="162"/>
      <c r="AT1642" s="162"/>
      <c r="AU1642" s="162"/>
      <c r="AV1642" s="162"/>
      <c r="AW1642" s="162"/>
      <c r="AX1642" s="162"/>
      <c r="AY1642" s="162"/>
      <c r="AZ1642" s="162"/>
      <c r="BA1642" s="162"/>
      <c r="BB1642" s="162"/>
      <c r="BC1642" s="162"/>
      <c r="BD1642" s="162"/>
      <c r="BE1642" s="162"/>
    </row>
    <row r="1643" spans="1:57" ht="63" customHeight="1">
      <c r="A1643" s="697" t="s">
        <v>11</v>
      </c>
      <c r="B1643" s="698"/>
      <c r="C1643" s="699" t="s">
        <v>794</v>
      </c>
      <c r="D1643" s="774">
        <v>16025</v>
      </c>
      <c r="E1643" s="775" t="s">
        <v>966</v>
      </c>
      <c r="F1643" s="775" t="s">
        <v>495</v>
      </c>
      <c r="G1643" s="538" t="s">
        <v>790</v>
      </c>
      <c r="H1643" s="701"/>
      <c r="I1643" s="701"/>
      <c r="J1643" s="701"/>
      <c r="K1643" s="701"/>
      <c r="L1643" s="538" t="s">
        <v>790</v>
      </c>
      <c r="M1643" s="874"/>
      <c r="N1643" s="215"/>
      <c r="O1643" s="50">
        <f t="shared" si="810"/>
        <v>0</v>
      </c>
      <c r="P1643" s="94">
        <f t="shared" si="811"/>
        <v>0</v>
      </c>
      <c r="Q1643" s="716">
        <v>36.796320000000001</v>
      </c>
      <c r="R1643" s="717">
        <f t="shared" si="813"/>
        <v>2391.7608</v>
      </c>
      <c r="S1643" s="733">
        <f t="shared" si="814"/>
        <v>2391.7608</v>
      </c>
      <c r="T1643" s="718" t="s">
        <v>794</v>
      </c>
      <c r="U1643" s="718"/>
      <c r="V1643" s="718"/>
      <c r="W1643" s="752">
        <f t="shared" si="812"/>
        <v>0</v>
      </c>
      <c r="X1643" s="552">
        <f t="shared" si="788"/>
        <v>0</v>
      </c>
      <c r="Y1643" s="707"/>
      <c r="Z1643" s="708"/>
      <c r="AA1643" s="708"/>
      <c r="AB1643" s="708"/>
      <c r="AC1643" s="708"/>
      <c r="AD1643" s="709"/>
      <c r="AE1643" s="708"/>
      <c r="AF1643" s="708"/>
      <c r="AG1643" s="708"/>
      <c r="AH1643" s="708"/>
      <c r="AI1643" s="161"/>
      <c r="AJ1643" s="162"/>
      <c r="AK1643" s="163"/>
      <c r="AL1643" s="162"/>
      <c r="AM1643" s="162"/>
      <c r="AN1643" s="162"/>
      <c r="AO1643" s="162"/>
      <c r="AP1643" s="162"/>
      <c r="AQ1643" s="162"/>
      <c r="AR1643" s="162"/>
      <c r="AS1643" s="162"/>
      <c r="AT1643" s="162"/>
      <c r="AU1643" s="162"/>
      <c r="AV1643" s="162"/>
      <c r="AW1643" s="162"/>
      <c r="AX1643" s="162"/>
      <c r="AY1643" s="162"/>
      <c r="AZ1643" s="162"/>
      <c r="BA1643" s="162"/>
      <c r="BB1643" s="162"/>
      <c r="BC1643" s="162"/>
      <c r="BD1643" s="162"/>
      <c r="BE1643" s="162"/>
    </row>
    <row r="1644" spans="1:57" ht="63" customHeight="1">
      <c r="A1644" s="697" t="s">
        <v>11</v>
      </c>
      <c r="B1644" s="698"/>
      <c r="C1644" s="699" t="s">
        <v>794</v>
      </c>
      <c r="D1644" s="774" t="s">
        <v>968</v>
      </c>
      <c r="E1644" s="775" t="s">
        <v>969</v>
      </c>
      <c r="F1644" s="775" t="s">
        <v>2</v>
      </c>
      <c r="G1644" s="701"/>
      <c r="H1644" s="701"/>
      <c r="I1644" s="701"/>
      <c r="J1644" s="701"/>
      <c r="K1644" s="701"/>
      <c r="L1644" s="702"/>
      <c r="M1644" s="874"/>
      <c r="N1644" s="215"/>
      <c r="O1644" s="50">
        <f t="shared" si="810"/>
        <v>0</v>
      </c>
      <c r="P1644" s="94">
        <f t="shared" si="811"/>
        <v>0</v>
      </c>
      <c r="Q1644" s="716">
        <v>48.719520000000003</v>
      </c>
      <c r="R1644" s="717">
        <f t="shared" si="813"/>
        <v>3166.7688000000003</v>
      </c>
      <c r="S1644" s="733">
        <f t="shared" si="814"/>
        <v>3166.7688000000003</v>
      </c>
      <c r="T1644" s="718" t="s">
        <v>794</v>
      </c>
      <c r="U1644" s="718"/>
      <c r="V1644" s="718"/>
      <c r="W1644" s="752">
        <f t="shared" si="812"/>
        <v>0</v>
      </c>
      <c r="X1644" s="552">
        <f t="shared" si="788"/>
        <v>0</v>
      </c>
      <c r="Y1644" s="707"/>
      <c r="Z1644" s="708"/>
      <c r="AA1644" s="708"/>
      <c r="AB1644" s="708"/>
      <c r="AC1644" s="708"/>
      <c r="AD1644" s="709"/>
      <c r="AE1644" s="708"/>
      <c r="AF1644" s="708"/>
      <c r="AG1644" s="708"/>
      <c r="AH1644" s="708"/>
      <c r="AI1644" s="161"/>
      <c r="AJ1644" s="162"/>
      <c r="AK1644" s="163"/>
      <c r="AL1644" s="162"/>
      <c r="AM1644" s="162"/>
      <c r="AN1644" s="162"/>
      <c r="AO1644" s="162"/>
      <c r="AP1644" s="162"/>
      <c r="AQ1644" s="162"/>
      <c r="AR1644" s="162"/>
      <c r="AS1644" s="162"/>
      <c r="AT1644" s="162"/>
      <c r="AU1644" s="162"/>
      <c r="AV1644" s="162"/>
      <c r="AW1644" s="162"/>
      <c r="AX1644" s="162"/>
      <c r="AY1644" s="162"/>
      <c r="AZ1644" s="162"/>
      <c r="BA1644" s="162"/>
      <c r="BB1644" s="162"/>
      <c r="BC1644" s="162"/>
      <c r="BD1644" s="162"/>
      <c r="BE1644" s="162"/>
    </row>
    <row r="1645" spans="1:57" ht="63" customHeight="1">
      <c r="A1645" s="697" t="s">
        <v>11</v>
      </c>
      <c r="B1645" s="698"/>
      <c r="C1645" s="699" t="s">
        <v>794</v>
      </c>
      <c r="D1645" s="774" t="s">
        <v>968</v>
      </c>
      <c r="E1645" s="775" t="s">
        <v>969</v>
      </c>
      <c r="F1645" s="775" t="s">
        <v>153</v>
      </c>
      <c r="G1645" s="701"/>
      <c r="H1645" s="701"/>
      <c r="I1645" s="538" t="s">
        <v>790</v>
      </c>
      <c r="J1645" s="701"/>
      <c r="K1645" s="701"/>
      <c r="L1645" s="702"/>
      <c r="M1645" s="874"/>
      <c r="N1645" s="215"/>
      <c r="O1645" s="50">
        <f t="shared" si="810"/>
        <v>0</v>
      </c>
      <c r="P1645" s="94">
        <f t="shared" si="811"/>
        <v>0</v>
      </c>
      <c r="Q1645" s="716">
        <v>48.719520000000003</v>
      </c>
      <c r="R1645" s="717">
        <f t="shared" si="813"/>
        <v>3166.7688000000003</v>
      </c>
      <c r="S1645" s="733">
        <f t="shared" si="814"/>
        <v>3166.7688000000003</v>
      </c>
      <c r="T1645" s="718" t="s">
        <v>794</v>
      </c>
      <c r="U1645" s="718"/>
      <c r="V1645" s="718"/>
      <c r="W1645" s="752">
        <f t="shared" si="812"/>
        <v>0</v>
      </c>
      <c r="X1645" s="552">
        <f t="shared" si="788"/>
        <v>0</v>
      </c>
      <c r="Y1645" s="707"/>
      <c r="Z1645" s="708"/>
      <c r="AA1645" s="708"/>
      <c r="AB1645" s="708"/>
      <c r="AC1645" s="708"/>
      <c r="AD1645" s="709"/>
      <c r="AE1645" s="708"/>
      <c r="AF1645" s="708"/>
      <c r="AG1645" s="708"/>
      <c r="AH1645" s="708"/>
      <c r="AI1645" s="161"/>
      <c r="AJ1645" s="162"/>
      <c r="AK1645" s="163"/>
      <c r="AL1645" s="162"/>
      <c r="AM1645" s="162"/>
      <c r="AN1645" s="162"/>
      <c r="AO1645" s="162"/>
      <c r="AP1645" s="162"/>
      <c r="AQ1645" s="162"/>
      <c r="AR1645" s="162"/>
      <c r="AS1645" s="162"/>
      <c r="AT1645" s="162"/>
      <c r="AU1645" s="162"/>
      <c r="AV1645" s="162"/>
      <c r="AW1645" s="162"/>
      <c r="AX1645" s="162"/>
      <c r="AY1645" s="162"/>
      <c r="AZ1645" s="162"/>
      <c r="BA1645" s="162"/>
      <c r="BB1645" s="162"/>
      <c r="BC1645" s="162"/>
      <c r="BD1645" s="162"/>
      <c r="BE1645" s="162"/>
    </row>
    <row r="1646" spans="1:57" ht="63" customHeight="1">
      <c r="A1646" s="697" t="s">
        <v>11</v>
      </c>
      <c r="B1646" s="698"/>
      <c r="C1646" s="699" t="s">
        <v>794</v>
      </c>
      <c r="D1646" s="774" t="s">
        <v>968</v>
      </c>
      <c r="E1646" s="775" t="s">
        <v>969</v>
      </c>
      <c r="F1646" s="775" t="s">
        <v>495</v>
      </c>
      <c r="G1646" s="701"/>
      <c r="H1646" s="701"/>
      <c r="I1646" s="701"/>
      <c r="J1646" s="701"/>
      <c r="K1646" s="701"/>
      <c r="L1646" s="702"/>
      <c r="M1646" s="874"/>
      <c r="N1646" s="215"/>
      <c r="O1646" s="50">
        <f t="shared" si="810"/>
        <v>0</v>
      </c>
      <c r="P1646" s="94">
        <f t="shared" si="811"/>
        <v>0</v>
      </c>
      <c r="Q1646" s="716">
        <v>48.719520000000003</v>
      </c>
      <c r="R1646" s="717">
        <f t="shared" si="813"/>
        <v>3166.7688000000003</v>
      </c>
      <c r="S1646" s="733">
        <f t="shared" si="814"/>
        <v>3166.7688000000003</v>
      </c>
      <c r="T1646" s="718" t="s">
        <v>794</v>
      </c>
      <c r="U1646" s="718"/>
      <c r="V1646" s="718"/>
      <c r="W1646" s="752">
        <f t="shared" si="812"/>
        <v>0</v>
      </c>
      <c r="X1646" s="552">
        <f t="shared" si="788"/>
        <v>0</v>
      </c>
      <c r="Y1646" s="707"/>
      <c r="Z1646" s="708"/>
      <c r="AA1646" s="708"/>
      <c r="AB1646" s="708"/>
      <c r="AC1646" s="708"/>
      <c r="AD1646" s="709"/>
      <c r="AE1646" s="708"/>
      <c r="AF1646" s="708"/>
      <c r="AG1646" s="708"/>
      <c r="AH1646" s="708"/>
      <c r="AI1646" s="161"/>
      <c r="AJ1646" s="162"/>
      <c r="AK1646" s="163"/>
      <c r="AL1646" s="162"/>
      <c r="AM1646" s="162"/>
      <c r="AN1646" s="162"/>
      <c r="AO1646" s="162"/>
      <c r="AP1646" s="162"/>
      <c r="AQ1646" s="162"/>
      <c r="AR1646" s="162"/>
      <c r="AS1646" s="162"/>
      <c r="AT1646" s="162"/>
      <c r="AU1646" s="162"/>
      <c r="AV1646" s="162"/>
      <c r="AW1646" s="162"/>
      <c r="AX1646" s="162"/>
      <c r="AY1646" s="162"/>
      <c r="AZ1646" s="162"/>
      <c r="BA1646" s="162"/>
      <c r="BB1646" s="162"/>
      <c r="BC1646" s="162"/>
      <c r="BD1646" s="162"/>
      <c r="BE1646" s="162"/>
    </row>
    <row r="1647" spans="1:57" ht="63.75" hidden="1" customHeight="1">
      <c r="A1647" s="491" t="s">
        <v>11</v>
      </c>
      <c r="B1647" s="673"/>
      <c r="C1647" s="595" t="s">
        <v>794</v>
      </c>
      <c r="D1647" s="712" t="s">
        <v>937</v>
      </c>
      <c r="E1647" s="713" t="s">
        <v>940</v>
      </c>
      <c r="F1647" s="714" t="s">
        <v>948</v>
      </c>
      <c r="G1647" s="610"/>
      <c r="H1647" s="610"/>
      <c r="I1647" s="610"/>
      <c r="J1647" s="610"/>
      <c r="K1647" s="610"/>
      <c r="L1647" s="538" t="s">
        <v>790</v>
      </c>
      <c r="M1647" s="538" t="s">
        <v>790</v>
      </c>
      <c r="N1647" s="215">
        <v>0</v>
      </c>
      <c r="O1647" s="50">
        <f t="shared" ref="O1647:O1649" si="815">SUBTOTAL(9,G1647:M1647)</f>
        <v>0</v>
      </c>
      <c r="P1647" s="94">
        <f t="shared" ref="P1647:P1649" si="816">O1647</f>
        <v>0</v>
      </c>
      <c r="Q1647" s="678">
        <v>42.509520000000002</v>
      </c>
      <c r="R1647" s="736">
        <f t="shared" ref="R1647:R1649" si="817">Q1647*$S$1</f>
        <v>2763.1188000000002</v>
      </c>
      <c r="S1647" s="737">
        <f t="shared" si="806"/>
        <v>1934.18316</v>
      </c>
      <c r="T1647" s="454">
        <v>30</v>
      </c>
      <c r="U1647" s="434"/>
      <c r="V1647" s="458"/>
      <c r="W1647" s="752">
        <f t="shared" ref="W1647:W1649" si="818">S1647*O1647</f>
        <v>0</v>
      </c>
      <c r="X1647" s="552">
        <f t="shared" ref="X1647:X1712" si="819">R1647*P1647</f>
        <v>0</v>
      </c>
      <c r="Y1647" s="437" t="s">
        <v>771</v>
      </c>
      <c r="Z1647" s="435">
        <f t="shared" ref="Z1647:Z1649" si="820">T1647</f>
        <v>30</v>
      </c>
      <c r="AA1647" s="427"/>
      <c r="AB1647" s="170"/>
      <c r="AC1647" s="88"/>
      <c r="AD1647" s="162"/>
      <c r="AE1647" s="162"/>
      <c r="AF1647" s="162"/>
      <c r="AG1647" s="162"/>
      <c r="AH1647" s="162"/>
      <c r="AI1647" s="162"/>
      <c r="AJ1647" s="162"/>
      <c r="AK1647" s="163"/>
      <c r="AL1647" s="162"/>
      <c r="AM1647" s="162"/>
      <c r="AN1647" s="162"/>
      <c r="AO1647" s="162"/>
      <c r="AP1647" s="162"/>
      <c r="AQ1647" s="162"/>
      <c r="AR1647" s="162"/>
      <c r="AS1647" s="162"/>
      <c r="AT1647" s="162"/>
      <c r="AU1647" s="162"/>
      <c r="AV1647" s="162"/>
      <c r="AW1647" s="162"/>
      <c r="AX1647" s="162"/>
      <c r="AY1647" s="162"/>
      <c r="AZ1647" s="162"/>
      <c r="BA1647" s="162"/>
      <c r="BB1647" s="162"/>
      <c r="BC1647" s="162"/>
      <c r="BD1647" s="162"/>
      <c r="BE1647" s="162"/>
    </row>
    <row r="1648" spans="1:57" ht="63.75" customHeight="1">
      <c r="A1648" s="491" t="s">
        <v>11</v>
      </c>
      <c r="B1648" s="673"/>
      <c r="C1648" s="595" t="s">
        <v>794</v>
      </c>
      <c r="D1648" s="712" t="s">
        <v>937</v>
      </c>
      <c r="E1648" s="713" t="s">
        <v>940</v>
      </c>
      <c r="F1648" s="714" t="s">
        <v>949</v>
      </c>
      <c r="G1648" s="610"/>
      <c r="H1648" s="610"/>
      <c r="I1648" s="610"/>
      <c r="J1648" s="610"/>
      <c r="K1648" s="610"/>
      <c r="L1648" s="538" t="s">
        <v>790</v>
      </c>
      <c r="M1648" s="874"/>
      <c r="N1648" s="215"/>
      <c r="O1648" s="50">
        <f t="shared" si="815"/>
        <v>0</v>
      </c>
      <c r="P1648" s="94">
        <f t="shared" si="816"/>
        <v>0</v>
      </c>
      <c r="Q1648" s="678">
        <v>42.509520000000002</v>
      </c>
      <c r="R1648" s="736">
        <f>Q1648*$S$1</f>
        <v>2763.1188000000002</v>
      </c>
      <c r="S1648" s="737">
        <f>(1-T1648*0.01)*R1648</f>
        <v>1934.18316</v>
      </c>
      <c r="T1648" s="454">
        <v>30</v>
      </c>
      <c r="U1648" s="434"/>
      <c r="V1648" s="458"/>
      <c r="W1648" s="752">
        <f t="shared" si="818"/>
        <v>0</v>
      </c>
      <c r="X1648" s="552">
        <f t="shared" si="819"/>
        <v>0</v>
      </c>
      <c r="Y1648" s="437" t="s">
        <v>771</v>
      </c>
      <c r="Z1648" s="435">
        <f t="shared" si="820"/>
        <v>30</v>
      </c>
      <c r="AA1648" s="427"/>
      <c r="AB1648" s="170"/>
      <c r="AC1648" s="88"/>
      <c r="AD1648" s="162"/>
      <c r="AE1648" s="162"/>
      <c r="AF1648" s="162"/>
      <c r="AG1648" s="162"/>
      <c r="AH1648" s="162"/>
      <c r="AI1648" s="162"/>
      <c r="AJ1648" s="162"/>
      <c r="AK1648" s="163"/>
      <c r="AL1648" s="162"/>
      <c r="AM1648" s="162"/>
      <c r="AN1648" s="162"/>
      <c r="AO1648" s="162"/>
      <c r="AP1648" s="162"/>
      <c r="AQ1648" s="162"/>
      <c r="AR1648" s="162"/>
      <c r="AS1648" s="162"/>
      <c r="AT1648" s="162"/>
      <c r="AU1648" s="162"/>
      <c r="AV1648" s="162"/>
      <c r="AW1648" s="162"/>
      <c r="AX1648" s="162"/>
      <c r="AY1648" s="162"/>
      <c r="AZ1648" s="162"/>
      <c r="BA1648" s="162"/>
      <c r="BB1648" s="162"/>
      <c r="BC1648" s="162"/>
      <c r="BD1648" s="162"/>
      <c r="BE1648" s="162"/>
    </row>
    <row r="1649" spans="1:57" ht="63.75" customHeight="1">
      <c r="A1649" s="491" t="s">
        <v>11</v>
      </c>
      <c r="B1649" s="673"/>
      <c r="C1649" s="595" t="s">
        <v>794</v>
      </c>
      <c r="D1649" s="712" t="s">
        <v>937</v>
      </c>
      <c r="E1649" s="713" t="s">
        <v>940</v>
      </c>
      <c r="F1649" s="714" t="s">
        <v>950</v>
      </c>
      <c r="G1649" s="610"/>
      <c r="H1649" s="538" t="s">
        <v>790</v>
      </c>
      <c r="I1649" s="538" t="s">
        <v>790</v>
      </c>
      <c r="J1649" s="538" t="s">
        <v>790</v>
      </c>
      <c r="K1649" s="538" t="s">
        <v>790</v>
      </c>
      <c r="L1649" s="538" t="s">
        <v>790</v>
      </c>
      <c r="M1649" s="874"/>
      <c r="N1649" s="215"/>
      <c r="O1649" s="50">
        <f t="shared" si="815"/>
        <v>0</v>
      </c>
      <c r="P1649" s="94">
        <f t="shared" si="816"/>
        <v>0</v>
      </c>
      <c r="Q1649" s="678">
        <v>42.509520000000002</v>
      </c>
      <c r="R1649" s="736">
        <f t="shared" si="817"/>
        <v>2763.1188000000002</v>
      </c>
      <c r="S1649" s="737">
        <f t="shared" si="806"/>
        <v>1934.18316</v>
      </c>
      <c r="T1649" s="454">
        <v>30</v>
      </c>
      <c r="U1649" s="434"/>
      <c r="V1649" s="458"/>
      <c r="W1649" s="752">
        <f t="shared" si="818"/>
        <v>0</v>
      </c>
      <c r="X1649" s="552">
        <f t="shared" si="819"/>
        <v>0</v>
      </c>
      <c r="Y1649" s="437" t="s">
        <v>771</v>
      </c>
      <c r="Z1649" s="435">
        <f t="shared" si="820"/>
        <v>30</v>
      </c>
      <c r="AA1649" s="427"/>
      <c r="AB1649" s="170"/>
      <c r="AC1649" s="88"/>
      <c r="AD1649" s="162"/>
      <c r="AE1649" s="162"/>
      <c r="AF1649" s="162"/>
      <c r="AG1649" s="162"/>
      <c r="AH1649" s="162"/>
      <c r="AI1649" s="162"/>
      <c r="AJ1649" s="162"/>
      <c r="AK1649" s="163"/>
      <c r="AL1649" s="162"/>
      <c r="AM1649" s="162"/>
      <c r="AN1649" s="162"/>
      <c r="AO1649" s="162"/>
      <c r="AP1649" s="162"/>
      <c r="AQ1649" s="162"/>
      <c r="AR1649" s="162"/>
      <c r="AS1649" s="162"/>
      <c r="AT1649" s="162"/>
      <c r="AU1649" s="162"/>
      <c r="AV1649" s="162"/>
      <c r="AW1649" s="162"/>
      <c r="AX1649" s="162"/>
      <c r="AY1649" s="162"/>
      <c r="AZ1649" s="162"/>
      <c r="BA1649" s="162"/>
      <c r="BB1649" s="162"/>
      <c r="BC1649" s="162"/>
      <c r="BD1649" s="162"/>
      <c r="BE1649" s="162"/>
    </row>
    <row r="1650" spans="1:57" ht="27" hidden="1" customHeight="1">
      <c r="A1650" s="492"/>
      <c r="B1650" s="468"/>
      <c r="C1650" s="322"/>
      <c r="D1650" s="315"/>
      <c r="E1650" s="190" t="s">
        <v>383</v>
      </c>
      <c r="F1650" s="316"/>
      <c r="G1650" s="577" t="s">
        <v>401</v>
      </c>
      <c r="H1650" s="578" t="s">
        <v>128</v>
      </c>
      <c r="I1650" s="578" t="s">
        <v>127</v>
      </c>
      <c r="J1650" s="578" t="s">
        <v>129</v>
      </c>
      <c r="K1650" s="579" t="s">
        <v>122</v>
      </c>
      <c r="L1650" s="580"/>
      <c r="M1650" s="580"/>
      <c r="N1650" s="211">
        <v>3</v>
      </c>
      <c r="O1650" s="98"/>
      <c r="P1650" s="128">
        <f>IF(SUM(G1651:L1661)&gt;0,0.1,0)</f>
        <v>0</v>
      </c>
      <c r="Q1650" s="390"/>
      <c r="R1650" s="145"/>
      <c r="S1650" s="143"/>
      <c r="T1650" s="143"/>
      <c r="U1650" s="143"/>
      <c r="V1650" s="143"/>
      <c r="W1650" s="141"/>
      <c r="X1650" s="552">
        <f t="shared" si="819"/>
        <v>0</v>
      </c>
      <c r="Y1650" s="169"/>
      <c r="Z1650" s="170"/>
      <c r="AA1650" s="88"/>
      <c r="AB1650" s="171"/>
      <c r="AC1650" s="88"/>
      <c r="AD1650" s="162"/>
      <c r="AE1650" s="162"/>
      <c r="AF1650" s="162"/>
      <c r="AG1650" s="162"/>
      <c r="AH1650" s="162"/>
      <c r="AI1650" s="162"/>
      <c r="AJ1650" s="162"/>
      <c r="AK1650" s="163"/>
      <c r="AL1650" s="162"/>
      <c r="AM1650" s="162"/>
      <c r="AN1650" s="162"/>
      <c r="AO1650" s="162"/>
      <c r="AP1650" s="162"/>
      <c r="AQ1650" s="162"/>
      <c r="AR1650" s="162"/>
      <c r="AS1650" s="162"/>
      <c r="AT1650" s="162"/>
      <c r="AU1650" s="162"/>
      <c r="AV1650" s="162"/>
      <c r="AW1650" s="162"/>
      <c r="AX1650" s="162"/>
      <c r="AY1650" s="162"/>
      <c r="AZ1650" s="162"/>
      <c r="BA1650" s="162"/>
      <c r="BB1650" s="162"/>
      <c r="BC1650" s="162"/>
      <c r="BD1650" s="162"/>
      <c r="BE1650" s="162"/>
    </row>
    <row r="1651" spans="1:57" ht="12" hidden="1" customHeight="1">
      <c r="A1651" s="532"/>
      <c r="B1651" s="242"/>
      <c r="C1651" s="242"/>
      <c r="D1651" s="242"/>
      <c r="E1651" s="243"/>
      <c r="F1651" s="242"/>
      <c r="G1651" s="244"/>
      <c r="H1651" s="244"/>
      <c r="I1651" s="244"/>
      <c r="J1651" s="244"/>
      <c r="K1651" s="244"/>
      <c r="L1651" s="245"/>
      <c r="M1651" s="281"/>
      <c r="N1651" s="204">
        <v>3</v>
      </c>
      <c r="O1651" s="304"/>
      <c r="P1651" s="282"/>
      <c r="Q1651" s="282"/>
      <c r="R1651" s="247"/>
      <c r="S1651" s="248"/>
      <c r="T1651" s="248"/>
      <c r="U1651" s="248"/>
      <c r="V1651" s="248"/>
      <c r="W1651" s="193" t="s">
        <v>22</v>
      </c>
      <c r="X1651" s="552">
        <f t="shared" si="819"/>
        <v>0</v>
      </c>
      <c r="Y1651" s="169"/>
      <c r="Z1651" s="170"/>
      <c r="AA1651" s="88"/>
      <c r="AB1651" s="171"/>
      <c r="AC1651" s="88"/>
      <c r="AD1651" s="162"/>
      <c r="AE1651" s="162"/>
      <c r="AF1651" s="162"/>
      <c r="AG1651" s="162"/>
      <c r="AH1651" s="162"/>
      <c r="AI1651" s="162"/>
      <c r="AJ1651" s="162"/>
      <c r="AK1651" s="163"/>
      <c r="AL1651" s="162"/>
      <c r="AM1651" s="162"/>
      <c r="AN1651" s="162"/>
      <c r="AO1651" s="162"/>
      <c r="AP1651" s="162"/>
      <c r="AQ1651" s="162"/>
      <c r="AR1651" s="162"/>
      <c r="AS1651" s="162"/>
      <c r="AT1651" s="162"/>
      <c r="AU1651" s="162"/>
      <c r="AV1651" s="162"/>
      <c r="AW1651" s="162"/>
      <c r="AX1651" s="162"/>
      <c r="AY1651" s="162"/>
      <c r="AZ1651" s="162"/>
      <c r="BA1651" s="162"/>
      <c r="BB1651" s="162"/>
      <c r="BC1651" s="162"/>
      <c r="BD1651" s="162"/>
      <c r="BE1651" s="162"/>
    </row>
    <row r="1652" spans="1:57" ht="63.75" hidden="1" customHeight="1">
      <c r="A1652" s="520" t="s">
        <v>11</v>
      </c>
      <c r="B1652" s="522"/>
      <c r="C1652" s="511" t="s">
        <v>782</v>
      </c>
      <c r="D1652" s="55">
        <v>6651001</v>
      </c>
      <c r="E1652" s="111" t="s">
        <v>117</v>
      </c>
      <c r="F1652" s="59" t="s">
        <v>137</v>
      </c>
      <c r="G1652" s="538" t="s">
        <v>790</v>
      </c>
      <c r="H1652" s="610"/>
      <c r="I1652" s="610"/>
      <c r="J1652" s="610"/>
      <c r="K1652" s="538" t="s">
        <v>790</v>
      </c>
      <c r="L1652" s="40"/>
      <c r="M1652" s="40"/>
      <c r="N1652" s="215">
        <v>3</v>
      </c>
      <c r="O1652" s="50">
        <f t="shared" ref="O1652:O1660" si="821">SUBTOTAL(9,G1652:M1652)</f>
        <v>0</v>
      </c>
      <c r="P1652" s="94">
        <f>O1652</f>
        <v>0</v>
      </c>
      <c r="Q1652" s="402">
        <v>56.71</v>
      </c>
      <c r="R1652" s="436">
        <f t="shared" ref="R1652:R1660" si="822">Q1652*$S$1</f>
        <v>3686.15</v>
      </c>
      <c r="S1652" s="394">
        <f>(1-T1652*0.01)*R1652</f>
        <v>3317.5350000000003</v>
      </c>
      <c r="T1652" s="454">
        <v>10</v>
      </c>
      <c r="U1652" s="434">
        <f>(V1652/R1652*100-100)*-1</f>
        <v>5.5687912863014333</v>
      </c>
      <c r="V1652" s="458">
        <v>3480.8759999999997</v>
      </c>
      <c r="W1652" s="335">
        <f>S1652*O1652</f>
        <v>0</v>
      </c>
      <c r="X1652" s="552">
        <f t="shared" si="819"/>
        <v>0</v>
      </c>
      <c r="Y1652" s="437" t="s">
        <v>771</v>
      </c>
      <c r="Z1652" s="435">
        <f>T1652</f>
        <v>10</v>
      </c>
      <c r="AA1652" s="427"/>
      <c r="AB1652" s="170"/>
      <c r="AC1652" s="88"/>
      <c r="AD1652" s="162"/>
      <c r="AE1652" s="162"/>
      <c r="AF1652" s="162"/>
      <c r="AG1652" s="162"/>
      <c r="AH1652" s="162"/>
      <c r="AI1652" s="162"/>
      <c r="AJ1652" s="162"/>
      <c r="AK1652" s="163"/>
      <c r="AL1652" s="162"/>
      <c r="AM1652" s="162"/>
      <c r="AN1652" s="162"/>
      <c r="AO1652" s="162"/>
      <c r="AP1652" s="162"/>
      <c r="AQ1652" s="162"/>
      <c r="AR1652" s="162"/>
      <c r="AS1652" s="162"/>
      <c r="AT1652" s="162"/>
      <c r="AU1652" s="162"/>
      <c r="AV1652" s="162"/>
      <c r="AW1652" s="162"/>
      <c r="AX1652" s="162"/>
      <c r="AY1652" s="162"/>
      <c r="AZ1652" s="162"/>
      <c r="BA1652" s="162"/>
      <c r="BB1652" s="162"/>
      <c r="BC1652" s="162"/>
      <c r="BD1652" s="162"/>
      <c r="BE1652" s="162"/>
    </row>
    <row r="1653" spans="1:57" ht="63.75" hidden="1" customHeight="1">
      <c r="A1653" s="520" t="s">
        <v>11</v>
      </c>
      <c r="B1653" s="522"/>
      <c r="C1653" s="511" t="s">
        <v>782</v>
      </c>
      <c r="D1653" s="55">
        <v>6651005</v>
      </c>
      <c r="E1653" s="111" t="s">
        <v>117</v>
      </c>
      <c r="F1653" s="59" t="s">
        <v>759</v>
      </c>
      <c r="G1653" s="538" t="s">
        <v>790</v>
      </c>
      <c r="H1653" s="610"/>
      <c r="I1653" s="538" t="s">
        <v>790</v>
      </c>
      <c r="J1653" s="538" t="s">
        <v>790</v>
      </c>
      <c r="K1653" s="538" t="s">
        <v>790</v>
      </c>
      <c r="L1653" s="40"/>
      <c r="M1653" s="40"/>
      <c r="N1653" s="215">
        <v>3</v>
      </c>
      <c r="O1653" s="50">
        <f t="shared" si="821"/>
        <v>0</v>
      </c>
      <c r="P1653" s="94">
        <f t="shared" ref="P1653:P1660" si="823">O1653</f>
        <v>0</v>
      </c>
      <c r="Q1653" s="402">
        <v>56.71</v>
      </c>
      <c r="R1653" s="436">
        <f t="shared" si="822"/>
        <v>3686.15</v>
      </c>
      <c r="S1653" s="394">
        <f t="shared" ref="S1653:S1660" si="824">(1-T1653*0.01)*R1653</f>
        <v>3317.5350000000003</v>
      </c>
      <c r="T1653" s="454">
        <v>10</v>
      </c>
      <c r="U1653" s="434">
        <f t="shared" ref="U1653:U1660" si="825">(V1653/R1653*100-100)*-1</f>
        <v>5.5687912863014333</v>
      </c>
      <c r="V1653" s="458">
        <v>3480.8759999999997</v>
      </c>
      <c r="W1653" s="335">
        <f t="shared" ref="W1653:W1660" si="826">S1653*O1653</f>
        <v>0</v>
      </c>
      <c r="X1653" s="552">
        <f t="shared" si="819"/>
        <v>0</v>
      </c>
      <c r="Y1653" s="437" t="s">
        <v>771</v>
      </c>
      <c r="Z1653" s="435">
        <f t="shared" ref="Z1653:Z1660" si="827">T1653</f>
        <v>10</v>
      </c>
      <c r="AA1653" s="427"/>
      <c r="AB1653" s="171"/>
      <c r="AC1653" s="88"/>
      <c r="AD1653" s="162"/>
      <c r="AE1653" s="162"/>
      <c r="AF1653" s="162"/>
      <c r="AG1653" s="162"/>
      <c r="AH1653" s="162"/>
      <c r="AI1653" s="162"/>
      <c r="AJ1653" s="162"/>
      <c r="AK1653" s="163"/>
      <c r="AL1653" s="162"/>
      <c r="AM1653" s="162"/>
      <c r="AN1653" s="162"/>
      <c r="AO1653" s="162"/>
      <c r="AP1653" s="162"/>
      <c r="AQ1653" s="162"/>
      <c r="AR1653" s="162"/>
      <c r="AS1653" s="162"/>
      <c r="AT1653" s="162"/>
      <c r="AU1653" s="162"/>
      <c r="AV1653" s="162"/>
      <c r="AW1653" s="162"/>
      <c r="AX1653" s="162"/>
      <c r="AY1653" s="162"/>
      <c r="AZ1653" s="162"/>
      <c r="BA1653" s="162"/>
      <c r="BB1653" s="162"/>
      <c r="BC1653" s="162"/>
      <c r="BD1653" s="162"/>
      <c r="BE1653" s="162"/>
    </row>
    <row r="1654" spans="1:57" ht="63.75" hidden="1" customHeight="1">
      <c r="A1654" s="520" t="s">
        <v>11</v>
      </c>
      <c r="B1654" s="522"/>
      <c r="C1654" s="511" t="s">
        <v>782</v>
      </c>
      <c r="D1654" s="55">
        <v>6651010</v>
      </c>
      <c r="E1654" s="111" t="s">
        <v>117</v>
      </c>
      <c r="F1654" s="59" t="s">
        <v>758</v>
      </c>
      <c r="G1654" s="538" t="s">
        <v>790</v>
      </c>
      <c r="H1654" s="538" t="s">
        <v>790</v>
      </c>
      <c r="I1654" s="538" t="s">
        <v>790</v>
      </c>
      <c r="J1654" s="610"/>
      <c r="K1654" s="538" t="s">
        <v>790</v>
      </c>
      <c r="L1654" s="40"/>
      <c r="M1654" s="40"/>
      <c r="N1654" s="215">
        <v>3</v>
      </c>
      <c r="O1654" s="50">
        <f t="shared" si="821"/>
        <v>0</v>
      </c>
      <c r="P1654" s="94">
        <f t="shared" si="823"/>
        <v>0</v>
      </c>
      <c r="Q1654" s="402">
        <v>56.71</v>
      </c>
      <c r="R1654" s="436">
        <f t="shared" si="822"/>
        <v>3686.15</v>
      </c>
      <c r="S1654" s="394">
        <f t="shared" si="824"/>
        <v>3317.5350000000003</v>
      </c>
      <c r="T1654" s="454">
        <v>10</v>
      </c>
      <c r="U1654" s="434">
        <f t="shared" si="825"/>
        <v>5.5687912863014333</v>
      </c>
      <c r="V1654" s="458">
        <v>3480.8759999999997</v>
      </c>
      <c r="W1654" s="335">
        <f t="shared" si="826"/>
        <v>0</v>
      </c>
      <c r="X1654" s="552">
        <f t="shared" si="819"/>
        <v>0</v>
      </c>
      <c r="Y1654" s="437" t="s">
        <v>771</v>
      </c>
      <c r="Z1654" s="435">
        <f t="shared" si="827"/>
        <v>10</v>
      </c>
      <c r="AA1654" s="427"/>
      <c r="AB1654" s="171"/>
      <c r="AC1654" s="88"/>
      <c r="AD1654" s="162"/>
      <c r="AE1654" s="162"/>
      <c r="AF1654" s="162"/>
      <c r="AG1654" s="162"/>
      <c r="AH1654" s="162"/>
      <c r="AI1654" s="162"/>
      <c r="AJ1654" s="162"/>
      <c r="AK1654" s="163"/>
      <c r="AL1654" s="162"/>
      <c r="AM1654" s="162"/>
      <c r="AN1654" s="162"/>
      <c r="AO1654" s="162"/>
      <c r="AP1654" s="162"/>
      <c r="AQ1654" s="162"/>
      <c r="AR1654" s="162"/>
      <c r="AS1654" s="162"/>
      <c r="AT1654" s="162"/>
      <c r="AU1654" s="162"/>
      <c r="AV1654" s="162"/>
      <c r="AW1654" s="162"/>
      <c r="AX1654" s="162"/>
      <c r="AY1654" s="162"/>
      <c r="AZ1654" s="162"/>
      <c r="BA1654" s="162"/>
      <c r="BB1654" s="162"/>
      <c r="BC1654" s="162"/>
      <c r="BD1654" s="162"/>
      <c r="BE1654" s="162"/>
    </row>
    <row r="1655" spans="1:57" ht="63.75" hidden="1" customHeight="1">
      <c r="A1655" s="520" t="s">
        <v>11</v>
      </c>
      <c r="B1655" s="523"/>
      <c r="C1655" s="511" t="s">
        <v>782</v>
      </c>
      <c r="D1655" s="55">
        <v>6747154</v>
      </c>
      <c r="E1655" s="59" t="s">
        <v>117</v>
      </c>
      <c r="F1655" s="59" t="s">
        <v>399</v>
      </c>
      <c r="G1655" s="610"/>
      <c r="H1655" s="538" t="s">
        <v>790</v>
      </c>
      <c r="I1655" s="538" t="s">
        <v>790</v>
      </c>
      <c r="J1655" s="538" t="s">
        <v>790</v>
      </c>
      <c r="K1655" s="611"/>
      <c r="L1655" s="40"/>
      <c r="M1655" s="40"/>
      <c r="N1655" s="215">
        <v>3</v>
      </c>
      <c r="O1655" s="50">
        <f t="shared" si="821"/>
        <v>0</v>
      </c>
      <c r="P1655" s="94">
        <f t="shared" si="823"/>
        <v>0</v>
      </c>
      <c r="Q1655" s="402">
        <v>56.71</v>
      </c>
      <c r="R1655" s="436">
        <f t="shared" si="822"/>
        <v>3686.15</v>
      </c>
      <c r="S1655" s="394">
        <f t="shared" si="824"/>
        <v>3317.5350000000003</v>
      </c>
      <c r="T1655" s="454">
        <v>10</v>
      </c>
      <c r="U1655" s="434">
        <f t="shared" si="825"/>
        <v>26.286504889925823</v>
      </c>
      <c r="V1655" s="458">
        <v>2717.1899999999996</v>
      </c>
      <c r="W1655" s="335">
        <f t="shared" si="826"/>
        <v>0</v>
      </c>
      <c r="X1655" s="552">
        <f t="shared" si="819"/>
        <v>0</v>
      </c>
      <c r="Y1655" s="437" t="s">
        <v>771</v>
      </c>
      <c r="Z1655" s="435">
        <f t="shared" si="827"/>
        <v>10</v>
      </c>
      <c r="AA1655" s="427"/>
      <c r="AB1655" s="171"/>
      <c r="AC1655" s="88"/>
      <c r="AD1655" s="162"/>
      <c r="AE1655" s="162"/>
      <c r="AF1655" s="162"/>
      <c r="AG1655" s="162"/>
      <c r="AH1655" s="162"/>
      <c r="AI1655" s="162"/>
      <c r="AJ1655" s="162"/>
      <c r="AK1655" s="163"/>
      <c r="AL1655" s="162"/>
      <c r="AM1655" s="162"/>
      <c r="AN1655" s="162"/>
      <c r="AO1655" s="162"/>
      <c r="AP1655" s="162"/>
      <c r="AQ1655" s="162"/>
      <c r="AR1655" s="162"/>
      <c r="AS1655" s="162"/>
      <c r="AT1655" s="162"/>
      <c r="AU1655" s="162"/>
      <c r="AV1655" s="162"/>
      <c r="AW1655" s="162"/>
      <c r="AX1655" s="162"/>
      <c r="AY1655" s="162"/>
      <c r="AZ1655" s="162"/>
      <c r="BA1655" s="162"/>
      <c r="BB1655" s="162"/>
      <c r="BC1655" s="162"/>
      <c r="BD1655" s="162"/>
      <c r="BE1655" s="162"/>
    </row>
    <row r="1656" spans="1:57" ht="63.75" hidden="1" customHeight="1">
      <c r="A1656" s="520" t="s">
        <v>11</v>
      </c>
      <c r="B1656" s="523"/>
      <c r="C1656" s="511" t="s">
        <v>782</v>
      </c>
      <c r="D1656" s="55">
        <v>6747154</v>
      </c>
      <c r="E1656" s="59" t="s">
        <v>117</v>
      </c>
      <c r="F1656" s="59" t="s">
        <v>400</v>
      </c>
      <c r="G1656" s="610"/>
      <c r="H1656" s="538" t="s">
        <v>790</v>
      </c>
      <c r="I1656" s="538" t="s">
        <v>790</v>
      </c>
      <c r="J1656" s="538" t="s">
        <v>790</v>
      </c>
      <c r="K1656" s="538" t="s">
        <v>790</v>
      </c>
      <c r="L1656" s="40"/>
      <c r="M1656" s="40"/>
      <c r="N1656" s="215">
        <v>3</v>
      </c>
      <c r="O1656" s="50">
        <f t="shared" si="821"/>
        <v>0</v>
      </c>
      <c r="P1656" s="94">
        <f t="shared" si="823"/>
        <v>0</v>
      </c>
      <c r="Q1656" s="402">
        <v>56.71</v>
      </c>
      <c r="R1656" s="436">
        <f>Q1656*$S$1</f>
        <v>3686.15</v>
      </c>
      <c r="S1656" s="394">
        <f t="shared" si="824"/>
        <v>3317.5350000000003</v>
      </c>
      <c r="T1656" s="454">
        <v>10</v>
      </c>
      <c r="U1656" s="434">
        <f t="shared" si="825"/>
        <v>26.286504889925823</v>
      </c>
      <c r="V1656" s="458">
        <v>2717.1899999999996</v>
      </c>
      <c r="W1656" s="335">
        <f t="shared" si="826"/>
        <v>0</v>
      </c>
      <c r="X1656" s="552">
        <f t="shared" si="819"/>
        <v>0</v>
      </c>
      <c r="Y1656" s="437" t="s">
        <v>771</v>
      </c>
      <c r="Z1656" s="435">
        <f t="shared" si="827"/>
        <v>10</v>
      </c>
      <c r="AA1656" s="427"/>
      <c r="AB1656" s="171"/>
      <c r="AC1656" s="88"/>
      <c r="AD1656" s="162"/>
      <c r="AE1656" s="162"/>
      <c r="AF1656" s="162"/>
      <c r="AG1656" s="162"/>
      <c r="AH1656" s="162"/>
      <c r="AI1656" s="162"/>
      <c r="AJ1656" s="162"/>
      <c r="AK1656" s="163"/>
      <c r="AL1656" s="162"/>
      <c r="AM1656" s="162"/>
      <c r="AN1656" s="162"/>
      <c r="AO1656" s="162"/>
      <c r="AP1656" s="162"/>
      <c r="AQ1656" s="162"/>
      <c r="AR1656" s="162"/>
      <c r="AS1656" s="162"/>
      <c r="AT1656" s="162"/>
      <c r="AU1656" s="162"/>
      <c r="AV1656" s="162"/>
      <c r="AW1656" s="162"/>
      <c r="AX1656" s="162"/>
      <c r="AY1656" s="162"/>
      <c r="AZ1656" s="162"/>
      <c r="BA1656" s="162"/>
      <c r="BB1656" s="162"/>
      <c r="BC1656" s="162"/>
      <c r="BD1656" s="162"/>
      <c r="BE1656" s="162"/>
    </row>
    <row r="1657" spans="1:57" ht="63.75" hidden="1" customHeight="1">
      <c r="A1657" s="520" t="s">
        <v>11</v>
      </c>
      <c r="B1657" s="522"/>
      <c r="C1657" s="511" t="s">
        <v>782</v>
      </c>
      <c r="D1657" s="55">
        <v>6747154</v>
      </c>
      <c r="E1657" s="59" t="s">
        <v>117</v>
      </c>
      <c r="F1657" s="52" t="s">
        <v>402</v>
      </c>
      <c r="G1657" s="610"/>
      <c r="H1657" s="538" t="s">
        <v>790</v>
      </c>
      <c r="I1657" s="538" t="s">
        <v>790</v>
      </c>
      <c r="J1657" s="538" t="s">
        <v>790</v>
      </c>
      <c r="K1657" s="611"/>
      <c r="L1657" s="40"/>
      <c r="M1657" s="40"/>
      <c r="N1657" s="215">
        <v>3</v>
      </c>
      <c r="O1657" s="50">
        <f t="shared" si="821"/>
        <v>0</v>
      </c>
      <c r="P1657" s="94">
        <f t="shared" si="823"/>
        <v>0</v>
      </c>
      <c r="Q1657" s="402">
        <v>56.71</v>
      </c>
      <c r="R1657" s="436">
        <f t="shared" si="822"/>
        <v>3686.15</v>
      </c>
      <c r="S1657" s="394">
        <f t="shared" si="824"/>
        <v>3317.5350000000003</v>
      </c>
      <c r="T1657" s="454">
        <v>10</v>
      </c>
      <c r="U1657" s="434">
        <f t="shared" si="825"/>
        <v>26.286504889925823</v>
      </c>
      <c r="V1657" s="458">
        <v>2717.1899999999996</v>
      </c>
      <c r="W1657" s="335">
        <f t="shared" si="826"/>
        <v>0</v>
      </c>
      <c r="X1657" s="552">
        <f t="shared" si="819"/>
        <v>0</v>
      </c>
      <c r="Y1657" s="437" t="s">
        <v>771</v>
      </c>
      <c r="Z1657" s="435">
        <f t="shared" si="827"/>
        <v>10</v>
      </c>
      <c r="AA1657" s="427"/>
      <c r="AC1657" s="88"/>
      <c r="AD1657" s="162"/>
      <c r="AE1657" s="162"/>
      <c r="AF1657" s="162"/>
      <c r="AG1657" s="162"/>
      <c r="AH1657" s="162"/>
      <c r="AI1657" s="162"/>
      <c r="AJ1657" s="162"/>
      <c r="AK1657" s="163"/>
      <c r="AL1657" s="162"/>
      <c r="AM1657" s="162"/>
      <c r="AN1657" s="162"/>
      <c r="AO1657" s="162"/>
      <c r="AP1657" s="162"/>
      <c r="AQ1657" s="162"/>
      <c r="AR1657" s="162"/>
      <c r="AS1657" s="162"/>
      <c r="AT1657" s="162"/>
      <c r="AU1657" s="162"/>
      <c r="AV1657" s="162"/>
      <c r="AW1657" s="162"/>
      <c r="AX1657" s="162"/>
      <c r="AY1657" s="162"/>
      <c r="AZ1657" s="162"/>
      <c r="BA1657" s="162"/>
      <c r="BB1657" s="162"/>
      <c r="BC1657" s="162"/>
      <c r="BD1657" s="162"/>
      <c r="BE1657" s="162"/>
    </row>
    <row r="1658" spans="1:57" ht="63.75" hidden="1" customHeight="1">
      <c r="A1658" s="520" t="s">
        <v>11</v>
      </c>
      <c r="B1658" s="523"/>
      <c r="C1658" s="511" t="s">
        <v>782</v>
      </c>
      <c r="D1658" s="55">
        <v>6747154</v>
      </c>
      <c r="E1658" s="59" t="s">
        <v>117</v>
      </c>
      <c r="F1658" s="59" t="s">
        <v>757</v>
      </c>
      <c r="G1658" s="610"/>
      <c r="H1658" s="610"/>
      <c r="I1658" s="538" t="s">
        <v>790</v>
      </c>
      <c r="J1658" s="610"/>
      <c r="K1658" s="611"/>
      <c r="L1658" s="40"/>
      <c r="M1658" s="40"/>
      <c r="N1658" s="215">
        <v>0</v>
      </c>
      <c r="O1658" s="50">
        <f t="shared" si="821"/>
        <v>0</v>
      </c>
      <c r="P1658" s="94">
        <f t="shared" si="823"/>
        <v>0</v>
      </c>
      <c r="Q1658" s="402">
        <v>56.71</v>
      </c>
      <c r="R1658" s="436">
        <f t="shared" si="822"/>
        <v>3686.15</v>
      </c>
      <c r="S1658" s="394">
        <f t="shared" si="824"/>
        <v>3317.5350000000003</v>
      </c>
      <c r="T1658" s="454">
        <v>10</v>
      </c>
      <c r="U1658" s="434">
        <f t="shared" si="825"/>
        <v>26.286504889925823</v>
      </c>
      <c r="V1658" s="458">
        <v>2717.1899999999996</v>
      </c>
      <c r="W1658" s="335">
        <f t="shared" si="826"/>
        <v>0</v>
      </c>
      <c r="X1658" s="552">
        <f t="shared" si="819"/>
        <v>0</v>
      </c>
      <c r="Y1658" s="437" t="s">
        <v>771</v>
      </c>
      <c r="Z1658" s="435">
        <f t="shared" si="827"/>
        <v>10</v>
      </c>
      <c r="AA1658" s="427"/>
      <c r="AB1658" s="171"/>
      <c r="AC1658" s="88"/>
      <c r="AD1658" s="162"/>
      <c r="AE1658" s="162"/>
      <c r="AF1658" s="162"/>
      <c r="AG1658" s="162"/>
      <c r="AH1658" s="162"/>
      <c r="AI1658" s="162"/>
      <c r="AJ1658" s="162"/>
      <c r="AK1658" s="163"/>
      <c r="AL1658" s="162"/>
      <c r="AM1658" s="162"/>
      <c r="AN1658" s="162"/>
      <c r="AO1658" s="162"/>
      <c r="AP1658" s="162"/>
      <c r="AQ1658" s="162"/>
      <c r="AR1658" s="162"/>
      <c r="AS1658" s="162"/>
      <c r="AT1658" s="162"/>
      <c r="AU1658" s="162"/>
      <c r="AV1658" s="162"/>
      <c r="AW1658" s="162"/>
      <c r="AX1658" s="162"/>
      <c r="AY1658" s="162"/>
      <c r="AZ1658" s="162"/>
      <c r="BA1658" s="162"/>
      <c r="BB1658" s="162"/>
      <c r="BC1658" s="162"/>
      <c r="BD1658" s="162"/>
      <c r="BE1658" s="162"/>
    </row>
    <row r="1659" spans="1:57" ht="63.75" hidden="1" customHeight="1">
      <c r="A1659" s="520" t="s">
        <v>11</v>
      </c>
      <c r="B1659" s="523"/>
      <c r="C1659" s="511" t="s">
        <v>782</v>
      </c>
      <c r="D1659" s="33">
        <v>6747119</v>
      </c>
      <c r="E1659" s="59" t="s">
        <v>117</v>
      </c>
      <c r="F1659" s="66" t="s">
        <v>61</v>
      </c>
      <c r="G1659" s="610"/>
      <c r="H1659" s="538" t="s">
        <v>790</v>
      </c>
      <c r="I1659" s="610"/>
      <c r="J1659" s="610"/>
      <c r="K1659" s="610"/>
      <c r="L1659" s="40"/>
      <c r="M1659" s="40"/>
      <c r="N1659" s="215">
        <v>3</v>
      </c>
      <c r="O1659" s="50">
        <f t="shared" si="821"/>
        <v>0</v>
      </c>
      <c r="P1659" s="94">
        <f t="shared" si="823"/>
        <v>0</v>
      </c>
      <c r="Q1659" s="402">
        <v>68.099999999999994</v>
      </c>
      <c r="R1659" s="436">
        <f t="shared" si="822"/>
        <v>4426.5</v>
      </c>
      <c r="S1659" s="394">
        <f t="shared" si="824"/>
        <v>3098.5499999999997</v>
      </c>
      <c r="T1659" s="454">
        <v>30</v>
      </c>
      <c r="U1659" s="434">
        <f t="shared" si="825"/>
        <v>38.615384615384627</v>
      </c>
      <c r="V1659" s="458">
        <v>2717.1899999999996</v>
      </c>
      <c r="W1659" s="335">
        <f t="shared" si="826"/>
        <v>0</v>
      </c>
      <c r="X1659" s="552">
        <f t="shared" si="819"/>
        <v>0</v>
      </c>
      <c r="Y1659" s="437" t="s">
        <v>771</v>
      </c>
      <c r="Z1659" s="435">
        <f t="shared" si="827"/>
        <v>30</v>
      </c>
      <c r="AA1659" s="427"/>
      <c r="AB1659" s="171"/>
      <c r="AC1659" s="88"/>
      <c r="AD1659" s="162"/>
      <c r="AE1659" s="162"/>
      <c r="AF1659" s="162"/>
      <c r="AG1659" s="162"/>
      <c r="AH1659" s="162"/>
      <c r="AI1659" s="162"/>
      <c r="AJ1659" s="162"/>
      <c r="AK1659" s="163"/>
      <c r="AL1659" s="162"/>
      <c r="AM1659" s="162"/>
      <c r="AN1659" s="162"/>
      <c r="AO1659" s="162"/>
      <c r="AP1659" s="162"/>
      <c r="AQ1659" s="162"/>
      <c r="AR1659" s="162"/>
      <c r="AS1659" s="162"/>
      <c r="AT1659" s="162"/>
      <c r="AU1659" s="162"/>
      <c r="AV1659" s="162"/>
      <c r="AW1659" s="162"/>
      <c r="AX1659" s="162"/>
      <c r="AY1659" s="162"/>
      <c r="AZ1659" s="162"/>
      <c r="BA1659" s="162"/>
      <c r="BB1659" s="162"/>
      <c r="BC1659" s="162"/>
      <c r="BD1659" s="162"/>
      <c r="BE1659" s="162"/>
    </row>
    <row r="1660" spans="1:57" ht="63.75" hidden="1" customHeight="1">
      <c r="A1660" s="520" t="s">
        <v>11</v>
      </c>
      <c r="B1660" s="523"/>
      <c r="C1660" s="511" t="s">
        <v>782</v>
      </c>
      <c r="D1660" s="33">
        <v>6747119</v>
      </c>
      <c r="E1660" s="59" t="s">
        <v>117</v>
      </c>
      <c r="F1660" s="52" t="s">
        <v>23</v>
      </c>
      <c r="G1660" s="610"/>
      <c r="H1660" s="610"/>
      <c r="I1660" s="610"/>
      <c r="J1660" s="538" t="s">
        <v>790</v>
      </c>
      <c r="K1660" s="610"/>
      <c r="L1660" s="40"/>
      <c r="M1660" s="40"/>
      <c r="N1660" s="215">
        <v>3</v>
      </c>
      <c r="O1660" s="50">
        <f t="shared" si="821"/>
        <v>0</v>
      </c>
      <c r="P1660" s="94">
        <f t="shared" si="823"/>
        <v>0</v>
      </c>
      <c r="Q1660" s="402">
        <v>68.099999999999994</v>
      </c>
      <c r="R1660" s="436">
        <f t="shared" si="822"/>
        <v>4426.5</v>
      </c>
      <c r="S1660" s="394">
        <f t="shared" si="824"/>
        <v>3098.5499999999997</v>
      </c>
      <c r="T1660" s="454">
        <v>30</v>
      </c>
      <c r="U1660" s="434">
        <f t="shared" si="825"/>
        <v>38.615384615384627</v>
      </c>
      <c r="V1660" s="458">
        <v>2717.1899999999996</v>
      </c>
      <c r="W1660" s="335">
        <f t="shared" si="826"/>
        <v>0</v>
      </c>
      <c r="X1660" s="552">
        <f t="shared" si="819"/>
        <v>0</v>
      </c>
      <c r="Y1660" s="437" t="s">
        <v>771</v>
      </c>
      <c r="Z1660" s="435">
        <f t="shared" si="827"/>
        <v>30</v>
      </c>
      <c r="AA1660" s="427"/>
      <c r="AB1660" s="171"/>
      <c r="AC1660" s="88"/>
      <c r="AD1660" s="162"/>
      <c r="AE1660" s="162"/>
      <c r="AF1660" s="162"/>
      <c r="AG1660" s="162"/>
      <c r="AH1660" s="162"/>
      <c r="AI1660" s="162"/>
      <c r="AJ1660" s="162"/>
      <c r="AK1660" s="163"/>
      <c r="AL1660" s="162"/>
      <c r="AM1660" s="162"/>
      <c r="AN1660" s="162"/>
      <c r="AO1660" s="162"/>
      <c r="AP1660" s="162"/>
      <c r="AQ1660" s="162"/>
      <c r="AR1660" s="162"/>
      <c r="AS1660" s="162"/>
      <c r="AT1660" s="162"/>
      <c r="AU1660" s="162"/>
      <c r="AV1660" s="162"/>
      <c r="AW1660" s="162"/>
      <c r="AX1660" s="162"/>
      <c r="AY1660" s="162"/>
      <c r="AZ1660" s="162"/>
      <c r="BA1660" s="162"/>
      <c r="BB1660" s="162"/>
      <c r="BC1660" s="162"/>
      <c r="BD1660" s="162"/>
      <c r="BE1660" s="162"/>
    </row>
    <row r="1661" spans="1:57" ht="12" hidden="1" customHeight="1">
      <c r="A1661" s="534"/>
      <c r="B1661" s="352"/>
      <c r="C1661" s="352"/>
      <c r="D1661" s="352"/>
      <c r="E1661" s="351"/>
      <c r="F1661" s="352"/>
      <c r="G1661" s="353"/>
      <c r="H1661" s="353"/>
      <c r="I1661" s="353"/>
      <c r="J1661" s="353"/>
      <c r="K1661" s="353"/>
      <c r="L1661" s="353"/>
      <c r="M1661" s="353"/>
      <c r="N1661" s="215">
        <v>3</v>
      </c>
      <c r="O1661" s="37"/>
      <c r="P1661" s="37"/>
      <c r="Q1661" s="392"/>
      <c r="R1661" s="354"/>
      <c r="S1661" s="355"/>
      <c r="T1661" s="452"/>
      <c r="U1661" s="431"/>
      <c r="V1661" s="457"/>
      <c r="W1661" s="356"/>
      <c r="X1661" s="552">
        <f t="shared" si="819"/>
        <v>0</v>
      </c>
      <c r="Y1661" s="422"/>
      <c r="Z1661" s="172"/>
      <c r="AA1661" s="88"/>
      <c r="AB1661" s="171"/>
      <c r="AC1661" s="88"/>
      <c r="AD1661" s="162"/>
      <c r="AE1661" s="162"/>
      <c r="AF1661" s="162"/>
      <c r="AG1661" s="162"/>
      <c r="AH1661" s="162"/>
      <c r="AI1661" s="162"/>
      <c r="AJ1661" s="162"/>
      <c r="AK1661" s="163"/>
      <c r="AL1661" s="162"/>
      <c r="AM1661" s="162"/>
      <c r="AN1661" s="162"/>
      <c r="AO1661" s="162"/>
      <c r="AP1661" s="162"/>
      <c r="AQ1661" s="162"/>
      <c r="AR1661" s="162"/>
      <c r="AS1661" s="162"/>
      <c r="AT1661" s="162"/>
      <c r="AU1661" s="162"/>
      <c r="AV1661" s="162"/>
      <c r="AW1661" s="162"/>
      <c r="AX1661" s="162"/>
      <c r="AY1661" s="162"/>
      <c r="AZ1661" s="162"/>
      <c r="BA1661" s="162"/>
      <c r="BB1661" s="162"/>
      <c r="BC1661" s="162"/>
      <c r="BD1661" s="162"/>
      <c r="BE1661" s="162"/>
    </row>
    <row r="1662" spans="1:57" ht="27" hidden="1" customHeight="1">
      <c r="A1662" s="494"/>
      <c r="B1662" s="357"/>
      <c r="C1662" s="322"/>
      <c r="D1662" s="357"/>
      <c r="E1662" s="342" t="s">
        <v>383</v>
      </c>
      <c r="F1662" s="357"/>
      <c r="G1662" s="581">
        <v>52</v>
      </c>
      <c r="H1662" s="581">
        <v>54</v>
      </c>
      <c r="I1662" s="581">
        <v>56</v>
      </c>
      <c r="J1662" s="581">
        <v>58</v>
      </c>
      <c r="K1662" s="582"/>
      <c r="L1662" s="582"/>
      <c r="M1662" s="582"/>
      <c r="N1662" s="204">
        <v>0</v>
      </c>
      <c r="O1662" s="358"/>
      <c r="P1662" s="305">
        <f>IF(SUM(G1663:O1667)&gt;0,0.1,0)</f>
        <v>0</v>
      </c>
      <c r="Q1662" s="392"/>
      <c r="R1662" s="354"/>
      <c r="S1662" s="343"/>
      <c r="T1662" s="445"/>
      <c r="U1662" s="343"/>
      <c r="V1662" s="445"/>
      <c r="W1662" s="189"/>
      <c r="X1662" s="552">
        <f t="shared" si="819"/>
        <v>0</v>
      </c>
      <c r="Y1662" s="422"/>
      <c r="Z1662" s="172"/>
      <c r="AA1662" s="88"/>
      <c r="AB1662" s="171"/>
      <c r="AC1662" s="88"/>
      <c r="AD1662" s="162"/>
      <c r="AE1662" s="162"/>
      <c r="AF1662" s="162"/>
      <c r="AG1662" s="162"/>
      <c r="AH1662" s="162"/>
      <c r="AI1662" s="162"/>
      <c r="AJ1662" s="162"/>
      <c r="AK1662" s="163"/>
      <c r="AL1662" s="162"/>
      <c r="AM1662" s="162"/>
      <c r="AN1662" s="162"/>
      <c r="AO1662" s="162"/>
      <c r="AP1662" s="162"/>
      <c r="AQ1662" s="162"/>
      <c r="AR1662" s="162"/>
      <c r="AS1662" s="162"/>
      <c r="AT1662" s="162"/>
      <c r="AU1662" s="162"/>
      <c r="AV1662" s="162"/>
      <c r="AW1662" s="162"/>
      <c r="AX1662" s="162"/>
      <c r="AY1662" s="162"/>
      <c r="AZ1662" s="162"/>
      <c r="BA1662" s="162"/>
      <c r="BB1662" s="162"/>
      <c r="BC1662" s="162"/>
      <c r="BD1662" s="162"/>
      <c r="BE1662" s="162"/>
    </row>
    <row r="1663" spans="1:57" ht="12" hidden="1" customHeight="1">
      <c r="A1663" s="494"/>
      <c r="B1663" s="352"/>
      <c r="C1663" s="352"/>
      <c r="D1663" s="352"/>
      <c r="E1663" s="190"/>
      <c r="F1663" s="344"/>
      <c r="G1663" s="341"/>
      <c r="H1663" s="341"/>
      <c r="I1663" s="341"/>
      <c r="J1663" s="341"/>
      <c r="K1663" s="341"/>
      <c r="L1663" s="341"/>
      <c r="M1663" s="688"/>
      <c r="N1663" s="204">
        <v>0</v>
      </c>
      <c r="O1663" s="358"/>
      <c r="P1663" s="305"/>
      <c r="Q1663" s="395"/>
      <c r="R1663" s="345"/>
      <c r="S1663" s="195"/>
      <c r="T1663" s="440"/>
      <c r="U1663" s="195"/>
      <c r="V1663" s="440"/>
      <c r="W1663" s="193"/>
      <c r="X1663" s="552">
        <f t="shared" si="819"/>
        <v>0</v>
      </c>
      <c r="Y1663" s="422"/>
      <c r="Z1663" s="172"/>
      <c r="AA1663" s="88"/>
      <c r="AB1663" s="171"/>
      <c r="AC1663" s="88"/>
      <c r="AD1663" s="162"/>
      <c r="AE1663" s="162"/>
      <c r="AF1663" s="162"/>
      <c r="AG1663" s="162"/>
      <c r="AH1663" s="162"/>
      <c r="AI1663" s="162"/>
      <c r="AJ1663" s="162"/>
      <c r="AK1663" s="163"/>
      <c r="AL1663" s="162"/>
      <c r="AM1663" s="162"/>
      <c r="AN1663" s="162"/>
      <c r="AO1663" s="162"/>
      <c r="AP1663" s="162"/>
      <c r="AQ1663" s="162"/>
      <c r="AR1663" s="162"/>
      <c r="AS1663" s="162"/>
      <c r="AT1663" s="162"/>
      <c r="AU1663" s="162"/>
      <c r="AV1663" s="162"/>
      <c r="AW1663" s="162"/>
      <c r="AX1663" s="162"/>
      <c r="AY1663" s="162"/>
      <c r="AZ1663" s="162"/>
      <c r="BA1663" s="162"/>
      <c r="BB1663" s="162"/>
      <c r="BC1663" s="162"/>
      <c r="BD1663" s="162"/>
      <c r="BE1663" s="162"/>
    </row>
    <row r="1664" spans="1:57" ht="63.75" hidden="1" customHeight="1">
      <c r="A1664" s="520" t="s">
        <v>11</v>
      </c>
      <c r="B1664" s="520"/>
      <c r="C1664" s="647" t="s">
        <v>782</v>
      </c>
      <c r="D1664" s="16" t="s">
        <v>760</v>
      </c>
      <c r="E1664" s="111" t="s">
        <v>406</v>
      </c>
      <c r="F1664" s="516" t="s">
        <v>62</v>
      </c>
      <c r="G1664" s="545"/>
      <c r="H1664" s="545"/>
      <c r="I1664" s="545"/>
      <c r="J1664" s="545"/>
      <c r="K1664" s="543"/>
      <c r="L1664" s="539"/>
      <c r="M1664" s="539"/>
      <c r="N1664" s="215">
        <v>0</v>
      </c>
      <c r="O1664" s="50">
        <f t="shared" ref="O1664:O1666" si="828">SUBTOTAL(9,G1664:M1664)</f>
        <v>0</v>
      </c>
      <c r="P1664" s="94">
        <f>O1664</f>
        <v>0</v>
      </c>
      <c r="Q1664" s="402">
        <v>62.43</v>
      </c>
      <c r="R1664" s="436">
        <f>Q1664*$S$1</f>
        <v>4057.95</v>
      </c>
      <c r="S1664" s="394">
        <f>(1-T1664*0.01)*R1664</f>
        <v>2637.6674999999996</v>
      </c>
      <c r="T1664" s="454">
        <v>35</v>
      </c>
      <c r="U1664" s="434">
        <f>(V1664/R1664*100-100)*-1</f>
        <v>38.61538461538462</v>
      </c>
      <c r="V1664" s="458">
        <v>2490.9569999999999</v>
      </c>
      <c r="W1664" s="335">
        <f>S1664*O1664</f>
        <v>0</v>
      </c>
      <c r="X1664" s="552">
        <f t="shared" si="819"/>
        <v>0</v>
      </c>
      <c r="Y1664" s="437" t="s">
        <v>771</v>
      </c>
      <c r="Z1664" s="435">
        <f>T1664</f>
        <v>35</v>
      </c>
      <c r="AA1664" s="427"/>
      <c r="AB1664" s="171"/>
      <c r="AC1664" s="88"/>
      <c r="AD1664" s="162"/>
      <c r="AE1664" s="162"/>
      <c r="AF1664" s="162"/>
      <c r="AG1664" s="162"/>
      <c r="AH1664" s="162"/>
      <c r="AI1664" s="162"/>
      <c r="AJ1664" s="162"/>
      <c r="AK1664" s="163"/>
      <c r="AL1664" s="162"/>
      <c r="AM1664" s="162"/>
      <c r="AN1664" s="162"/>
      <c r="AO1664" s="162"/>
      <c r="AP1664" s="162"/>
      <c r="AQ1664" s="162"/>
      <c r="AR1664" s="162"/>
      <c r="AS1664" s="162"/>
      <c r="AT1664" s="162"/>
      <c r="AU1664" s="162"/>
      <c r="AV1664" s="162"/>
      <c r="AW1664" s="162"/>
      <c r="AX1664" s="162"/>
      <c r="AY1664" s="162"/>
      <c r="AZ1664" s="162"/>
      <c r="BA1664" s="162"/>
      <c r="BB1664" s="162"/>
      <c r="BC1664" s="162"/>
      <c r="BD1664" s="162"/>
      <c r="BE1664" s="162"/>
    </row>
    <row r="1665" spans="1:57" ht="63.75" hidden="1" customHeight="1">
      <c r="A1665" s="520" t="s">
        <v>11</v>
      </c>
      <c r="B1665" s="523"/>
      <c r="C1665" s="511" t="s">
        <v>782</v>
      </c>
      <c r="D1665" s="33" t="s">
        <v>761</v>
      </c>
      <c r="E1665" s="59" t="s">
        <v>406</v>
      </c>
      <c r="F1665" s="517" t="s">
        <v>6</v>
      </c>
      <c r="G1665" s="610"/>
      <c r="H1665" s="610"/>
      <c r="I1665" s="610"/>
      <c r="J1665" s="610"/>
      <c r="K1665" s="40"/>
      <c r="L1665" s="39"/>
      <c r="M1665" s="39"/>
      <c r="N1665" s="215">
        <v>0</v>
      </c>
      <c r="O1665" s="50">
        <f t="shared" si="828"/>
        <v>0</v>
      </c>
      <c r="P1665" s="94">
        <f>O1665</f>
        <v>0</v>
      </c>
      <c r="Q1665" s="402">
        <v>62.43</v>
      </c>
      <c r="R1665" s="436">
        <f>Q1665*$S$1</f>
        <v>4057.95</v>
      </c>
      <c r="S1665" s="394">
        <f>(1-T1665*0.01)*R1665</f>
        <v>2637.6674999999996</v>
      </c>
      <c r="T1665" s="454">
        <v>35</v>
      </c>
      <c r="U1665" s="434">
        <f>(V1665/R1665*100-100)*-1</f>
        <v>38.61538461538462</v>
      </c>
      <c r="V1665" s="458">
        <v>2490.9569999999999</v>
      </c>
      <c r="W1665" s="335">
        <f>S1665*O1665</f>
        <v>0</v>
      </c>
      <c r="X1665" s="552">
        <f t="shared" si="819"/>
        <v>0</v>
      </c>
      <c r="Y1665" s="437" t="s">
        <v>771</v>
      </c>
      <c r="Z1665" s="435">
        <f>T1665</f>
        <v>35</v>
      </c>
      <c r="AA1665" s="427"/>
      <c r="AB1665" s="171"/>
      <c r="AC1665" s="88"/>
      <c r="AD1665" s="162"/>
      <c r="AE1665" s="162"/>
      <c r="AF1665" s="162"/>
      <c r="AG1665" s="162"/>
      <c r="AH1665" s="162"/>
      <c r="AI1665" s="162"/>
      <c r="AJ1665" s="162"/>
      <c r="AK1665" s="163"/>
      <c r="AL1665" s="162"/>
      <c r="AM1665" s="162"/>
      <c r="AN1665" s="162"/>
      <c r="AO1665" s="162"/>
      <c r="AP1665" s="162"/>
      <c r="AQ1665" s="162"/>
      <c r="AR1665" s="162"/>
      <c r="AS1665" s="162"/>
      <c r="AT1665" s="162"/>
      <c r="AU1665" s="162"/>
      <c r="AV1665" s="162"/>
      <c r="AW1665" s="162"/>
      <c r="AX1665" s="162"/>
      <c r="AY1665" s="162"/>
      <c r="AZ1665" s="162"/>
      <c r="BA1665" s="162"/>
      <c r="BB1665" s="162"/>
      <c r="BC1665" s="162"/>
      <c r="BD1665" s="162"/>
      <c r="BE1665" s="162"/>
    </row>
    <row r="1666" spans="1:57" ht="63.75" hidden="1" customHeight="1">
      <c r="A1666" s="520" t="s">
        <v>11</v>
      </c>
      <c r="B1666" s="523"/>
      <c r="C1666" s="511" t="s">
        <v>782</v>
      </c>
      <c r="D1666" s="33" t="s">
        <v>761</v>
      </c>
      <c r="E1666" s="59" t="s">
        <v>406</v>
      </c>
      <c r="F1666" s="517" t="s">
        <v>42</v>
      </c>
      <c r="G1666" s="610"/>
      <c r="H1666" s="610"/>
      <c r="I1666" s="610"/>
      <c r="J1666" s="610"/>
      <c r="K1666" s="40"/>
      <c r="L1666" s="39"/>
      <c r="M1666" s="39"/>
      <c r="N1666" s="215">
        <v>0</v>
      </c>
      <c r="O1666" s="50">
        <f t="shared" si="828"/>
        <v>0</v>
      </c>
      <c r="P1666" s="94">
        <f>O1666</f>
        <v>0</v>
      </c>
      <c r="Q1666" s="402">
        <v>62.43</v>
      </c>
      <c r="R1666" s="436">
        <f>Q1666*$S$1</f>
        <v>4057.95</v>
      </c>
      <c r="S1666" s="394">
        <f>(1-T1666*0.01)*R1666</f>
        <v>2637.6674999999996</v>
      </c>
      <c r="T1666" s="454">
        <v>35</v>
      </c>
      <c r="U1666" s="434">
        <f>(V1666/R1666*100-100)*-1</f>
        <v>38.61538461538462</v>
      </c>
      <c r="V1666" s="458">
        <v>2490.9569999999999</v>
      </c>
      <c r="W1666" s="335">
        <f>S1666*O1666</f>
        <v>0</v>
      </c>
      <c r="X1666" s="552">
        <f t="shared" si="819"/>
        <v>0</v>
      </c>
      <c r="Y1666" s="437" t="s">
        <v>771</v>
      </c>
      <c r="Z1666" s="435">
        <f>T1666</f>
        <v>35</v>
      </c>
      <c r="AA1666" s="427"/>
      <c r="AB1666" s="171"/>
      <c r="AC1666" s="88"/>
      <c r="AD1666" s="162"/>
      <c r="AE1666" s="162"/>
      <c r="AF1666" s="162"/>
      <c r="AG1666" s="162"/>
      <c r="AH1666" s="162"/>
      <c r="AI1666" s="162"/>
      <c r="AJ1666" s="162"/>
      <c r="AK1666" s="163"/>
      <c r="AL1666" s="162"/>
      <c r="AM1666" s="162"/>
      <c r="AN1666" s="162"/>
      <c r="AO1666" s="162"/>
      <c r="AP1666" s="162"/>
      <c r="AQ1666" s="162"/>
      <c r="AR1666" s="162"/>
      <c r="AS1666" s="162"/>
      <c r="AT1666" s="162"/>
      <c r="AU1666" s="162"/>
      <c r="AV1666" s="162"/>
      <c r="AW1666" s="162"/>
      <c r="AX1666" s="162"/>
      <c r="AY1666" s="162"/>
      <c r="AZ1666" s="162"/>
      <c r="BA1666" s="162"/>
      <c r="BB1666" s="162"/>
      <c r="BC1666" s="162"/>
      <c r="BD1666" s="162"/>
      <c r="BE1666" s="162"/>
    </row>
    <row r="1667" spans="1:57" ht="12" hidden="1" customHeight="1">
      <c r="A1667" s="535"/>
      <c r="B1667" s="347"/>
      <c r="C1667" s="347"/>
      <c r="D1667" s="347"/>
      <c r="E1667" s="346"/>
      <c r="F1667" s="347"/>
      <c r="G1667" s="340"/>
      <c r="H1667" s="340"/>
      <c r="I1667" s="340"/>
      <c r="J1667" s="340"/>
      <c r="K1667" s="340"/>
      <c r="L1667" s="340"/>
      <c r="M1667" s="320"/>
      <c r="N1667" s="397">
        <v>0</v>
      </c>
      <c r="O1667" s="320"/>
      <c r="P1667" s="320"/>
      <c r="Q1667" s="392"/>
      <c r="R1667" s="345"/>
      <c r="S1667" s="349"/>
      <c r="T1667" s="441"/>
      <c r="U1667" s="234"/>
      <c r="V1667" s="456"/>
      <c r="W1667" s="350"/>
      <c r="X1667" s="552">
        <f t="shared" si="819"/>
        <v>0</v>
      </c>
      <c r="Y1667" s="422"/>
      <c r="Z1667" s="172"/>
      <c r="AA1667" s="88"/>
      <c r="AB1667" s="171"/>
      <c r="AC1667" s="88"/>
      <c r="AD1667" s="162"/>
      <c r="AE1667" s="162"/>
      <c r="AF1667" s="162"/>
      <c r="AG1667" s="162"/>
      <c r="AH1667" s="162"/>
      <c r="AI1667" s="162"/>
      <c r="AJ1667" s="162"/>
      <c r="AK1667" s="163"/>
      <c r="AL1667" s="162"/>
      <c r="AM1667" s="162"/>
      <c r="AN1667" s="162"/>
      <c r="AO1667" s="162"/>
      <c r="AP1667" s="162"/>
      <c r="AQ1667" s="162"/>
      <c r="AR1667" s="162"/>
      <c r="AS1667" s="162"/>
      <c r="AT1667" s="162"/>
      <c r="AU1667" s="162"/>
      <c r="AV1667" s="162"/>
      <c r="AW1667" s="162"/>
      <c r="AX1667" s="162"/>
      <c r="AY1667" s="162"/>
      <c r="AZ1667" s="162"/>
      <c r="BA1667" s="162"/>
      <c r="BB1667" s="162"/>
      <c r="BC1667" s="162"/>
      <c r="BD1667" s="162"/>
      <c r="BE1667" s="162"/>
    </row>
    <row r="1668" spans="1:57" ht="27" hidden="1" customHeight="1">
      <c r="A1668" s="493"/>
      <c r="B1668" s="36"/>
      <c r="C1668" s="36"/>
      <c r="D1668" s="36"/>
      <c r="E1668" s="416" t="s">
        <v>756</v>
      </c>
      <c r="F1668" s="155"/>
      <c r="G1668" s="577" t="s">
        <v>79</v>
      </c>
      <c r="H1668" s="578" t="s">
        <v>409</v>
      </c>
      <c r="I1668" s="578" t="s">
        <v>55</v>
      </c>
      <c r="J1668" s="578" t="s">
        <v>80</v>
      </c>
      <c r="K1668" s="579" t="s">
        <v>118</v>
      </c>
      <c r="L1668" s="583"/>
      <c r="M1668" s="583"/>
      <c r="N1668" s="215">
        <v>3</v>
      </c>
      <c r="O1668" s="104"/>
      <c r="P1668" s="128">
        <f>IF(SUM(G1669:L1683)&gt;0,0.1,0)</f>
        <v>0</v>
      </c>
      <c r="Q1668" s="392"/>
      <c r="R1668" s="359"/>
      <c r="S1668" s="360"/>
      <c r="T1668" s="446"/>
      <c r="U1668" s="360"/>
      <c r="V1668" s="446"/>
      <c r="W1668" s="361"/>
      <c r="X1668" s="552">
        <f t="shared" si="819"/>
        <v>0</v>
      </c>
      <c r="Y1668" s="422"/>
      <c r="Z1668" s="172"/>
      <c r="AA1668" s="88"/>
      <c r="AB1668" s="171"/>
      <c r="AC1668" s="88"/>
      <c r="AD1668" s="162"/>
      <c r="AE1668" s="162"/>
      <c r="AF1668" s="162"/>
      <c r="AG1668" s="162"/>
      <c r="AH1668" s="162"/>
      <c r="AI1668" s="162"/>
      <c r="AJ1668" s="162"/>
      <c r="AK1668" s="163"/>
      <c r="AL1668" s="162"/>
      <c r="AM1668" s="162"/>
      <c r="AN1668" s="162"/>
      <c r="AO1668" s="162"/>
      <c r="AP1668" s="162"/>
      <c r="AQ1668" s="162"/>
      <c r="AR1668" s="162"/>
      <c r="AS1668" s="162"/>
      <c r="AT1668" s="162"/>
      <c r="AU1668" s="162"/>
      <c r="AV1668" s="162"/>
      <c r="AW1668" s="162"/>
      <c r="AX1668" s="162"/>
      <c r="AY1668" s="162"/>
      <c r="AZ1668" s="162"/>
      <c r="BA1668" s="162"/>
      <c r="BB1668" s="162"/>
      <c r="BC1668" s="162"/>
      <c r="BD1668" s="162"/>
      <c r="BE1668" s="162"/>
    </row>
    <row r="1669" spans="1:57" ht="12" hidden="1" customHeight="1">
      <c r="A1669" s="494"/>
      <c r="B1669" s="347"/>
      <c r="C1669" s="347"/>
      <c r="D1669" s="347"/>
      <c r="E1669" s="190"/>
      <c r="F1669" s="344"/>
      <c r="G1669" s="341"/>
      <c r="H1669" s="341"/>
      <c r="I1669" s="341"/>
      <c r="J1669" s="341"/>
      <c r="K1669" s="341"/>
      <c r="L1669" s="362"/>
      <c r="M1669" s="362"/>
      <c r="N1669" s="215">
        <v>3</v>
      </c>
      <c r="O1669" s="358"/>
      <c r="P1669" s="305"/>
      <c r="Q1669" s="395"/>
      <c r="R1669" s="345"/>
      <c r="S1669" s="195"/>
      <c r="T1669" s="440"/>
      <c r="U1669" s="195"/>
      <c r="V1669" s="440"/>
      <c r="W1669" s="193"/>
      <c r="X1669" s="552">
        <f t="shared" si="819"/>
        <v>0</v>
      </c>
      <c r="Y1669" s="422"/>
      <c r="Z1669" s="172"/>
      <c r="AA1669" s="88"/>
      <c r="AB1669" s="171"/>
      <c r="AC1669" s="88"/>
      <c r="AD1669" s="162"/>
      <c r="AE1669" s="162"/>
      <c r="AF1669" s="162"/>
      <c r="AG1669" s="162"/>
      <c r="AH1669" s="162"/>
      <c r="AI1669" s="162"/>
      <c r="AJ1669" s="162"/>
      <c r="AK1669" s="163"/>
      <c r="AL1669" s="162"/>
      <c r="AM1669" s="162"/>
      <c r="AN1669" s="162"/>
      <c r="AO1669" s="162"/>
      <c r="AP1669" s="162"/>
      <c r="AQ1669" s="162"/>
      <c r="AR1669" s="162"/>
      <c r="AS1669" s="162"/>
      <c r="AT1669" s="162"/>
      <c r="AU1669" s="162"/>
      <c r="AV1669" s="162"/>
      <c r="AW1669" s="162"/>
      <c r="AX1669" s="162"/>
      <c r="AY1669" s="162"/>
      <c r="AZ1669" s="162"/>
      <c r="BA1669" s="162"/>
      <c r="BB1669" s="162"/>
      <c r="BC1669" s="162"/>
      <c r="BD1669" s="162"/>
      <c r="BE1669" s="162"/>
    </row>
    <row r="1670" spans="1:57" ht="63.75" hidden="1" customHeight="1">
      <c r="A1670" s="520" t="s">
        <v>11</v>
      </c>
      <c r="B1670" s="524"/>
      <c r="C1670" s="511" t="s">
        <v>782</v>
      </c>
      <c r="D1670" s="119" t="s">
        <v>440</v>
      </c>
      <c r="E1670" s="111" t="s">
        <v>143</v>
      </c>
      <c r="F1670" s="120" t="s">
        <v>4</v>
      </c>
      <c r="G1670" s="612"/>
      <c r="H1670" s="612"/>
      <c r="I1670" s="612"/>
      <c r="J1670" s="612"/>
      <c r="K1670" s="612"/>
      <c r="L1670" s="39"/>
      <c r="M1670" s="39"/>
      <c r="N1670" s="215">
        <v>3</v>
      </c>
      <c r="O1670" s="50">
        <f t="shared" ref="O1670:O1682" si="829">SUBTOTAL(9,G1670:M1670)</f>
        <v>0</v>
      </c>
      <c r="P1670" s="94">
        <f t="shared" ref="P1670:P1682" si="830">O1670</f>
        <v>0</v>
      </c>
      <c r="Q1670" s="402">
        <v>44.88</v>
      </c>
      <c r="R1670" s="436">
        <f>Q1670*$S$1</f>
        <v>2917.2000000000003</v>
      </c>
      <c r="S1670" s="394">
        <f t="shared" ref="S1670:S1682" si="831">(1-T1670*0.01)*R1670</f>
        <v>2042.04</v>
      </c>
      <c r="T1670" s="454">
        <v>30</v>
      </c>
      <c r="U1670" s="434">
        <f t="shared" ref="U1670:U1682" si="832">(V1670/R1670*100-100)*-1</f>
        <v>35.209687371452091</v>
      </c>
      <c r="V1670" s="458">
        <v>1890.0629999999999</v>
      </c>
      <c r="W1670" s="335">
        <f t="shared" ref="W1670:W1682" si="833">S1670*O1670</f>
        <v>0</v>
      </c>
      <c r="X1670" s="552">
        <f t="shared" si="819"/>
        <v>0</v>
      </c>
      <c r="Y1670" s="437" t="s">
        <v>771</v>
      </c>
      <c r="Z1670" s="435">
        <f t="shared" ref="Z1670:Z1682" si="834">T1670</f>
        <v>30</v>
      </c>
      <c r="AA1670" s="427"/>
      <c r="AB1670" s="171"/>
      <c r="AC1670" s="88"/>
      <c r="AD1670" s="162"/>
      <c r="AE1670" s="162"/>
      <c r="AF1670" s="162"/>
      <c r="AG1670" s="162"/>
      <c r="AH1670" s="162"/>
      <c r="AI1670" s="162"/>
      <c r="AJ1670" s="162"/>
      <c r="AK1670" s="163"/>
      <c r="AL1670" s="162"/>
      <c r="AM1670" s="162"/>
      <c r="AN1670" s="162"/>
      <c r="AO1670" s="162"/>
      <c r="AP1670" s="162"/>
      <c r="AQ1670" s="162"/>
      <c r="AR1670" s="162"/>
      <c r="AS1670" s="162"/>
      <c r="AT1670" s="162"/>
      <c r="AU1670" s="162"/>
      <c r="AV1670" s="162"/>
      <c r="AW1670" s="162"/>
      <c r="AX1670" s="162"/>
      <c r="AY1670" s="162"/>
      <c r="AZ1670" s="162"/>
      <c r="BA1670" s="162"/>
      <c r="BB1670" s="162"/>
      <c r="BC1670" s="162"/>
      <c r="BD1670" s="162"/>
      <c r="BE1670" s="162"/>
    </row>
    <row r="1671" spans="1:57" ht="27" hidden="1" customHeight="1">
      <c r="A1671" s="520" t="s">
        <v>11</v>
      </c>
      <c r="B1671" s="520"/>
      <c r="C1671" s="338"/>
      <c r="D1671" s="119" t="s">
        <v>440</v>
      </c>
      <c r="E1671" s="59" t="s">
        <v>143</v>
      </c>
      <c r="F1671" s="15" t="s">
        <v>4</v>
      </c>
      <c r="G1671" s="17"/>
      <c r="H1671" s="20"/>
      <c r="I1671" s="24"/>
      <c r="J1671" s="17"/>
      <c r="K1671" s="17"/>
      <c r="L1671" s="37"/>
      <c r="M1671" s="37"/>
      <c r="N1671" s="215">
        <v>0</v>
      </c>
      <c r="O1671" s="50">
        <f t="shared" si="829"/>
        <v>0</v>
      </c>
      <c r="P1671" s="94">
        <f t="shared" si="830"/>
        <v>0</v>
      </c>
      <c r="Q1671" s="402">
        <v>48.29</v>
      </c>
      <c r="R1671" s="436">
        <f>Q1671*$S$1</f>
        <v>3138.85</v>
      </c>
      <c r="S1671" s="394">
        <f t="shared" si="831"/>
        <v>2040.2524999999996</v>
      </c>
      <c r="T1671" s="454">
        <v>35</v>
      </c>
      <c r="U1671" s="434">
        <f t="shared" si="832"/>
        <v>38.61538461538462</v>
      </c>
      <c r="V1671" s="458">
        <v>1926.771</v>
      </c>
      <c r="W1671" s="318">
        <f t="shared" si="833"/>
        <v>0</v>
      </c>
      <c r="X1671" s="552">
        <f t="shared" si="819"/>
        <v>0</v>
      </c>
      <c r="Y1671" s="437" t="s">
        <v>771</v>
      </c>
      <c r="Z1671" s="435">
        <f t="shared" si="834"/>
        <v>35</v>
      </c>
      <c r="AA1671" s="427"/>
      <c r="AB1671" s="171"/>
      <c r="AC1671" s="88"/>
      <c r="AD1671" s="162"/>
      <c r="AE1671" s="162"/>
      <c r="AF1671" s="162"/>
      <c r="AG1671" s="162"/>
      <c r="AH1671" s="162"/>
      <c r="AI1671" s="162"/>
      <c r="AJ1671" s="162"/>
      <c r="AK1671" s="163"/>
      <c r="AL1671" s="162"/>
      <c r="AM1671" s="162"/>
      <c r="AN1671" s="162"/>
      <c r="AO1671" s="162"/>
      <c r="AP1671" s="162"/>
      <c r="AQ1671" s="162"/>
      <c r="AR1671" s="162"/>
      <c r="AS1671" s="162"/>
      <c r="AT1671" s="162"/>
      <c r="AU1671" s="162"/>
      <c r="AV1671" s="162"/>
      <c r="AW1671" s="162"/>
      <c r="AX1671" s="162"/>
      <c r="AY1671" s="162"/>
      <c r="AZ1671" s="162"/>
      <c r="BA1671" s="162"/>
      <c r="BB1671" s="162"/>
      <c r="BC1671" s="162"/>
      <c r="BD1671" s="162"/>
      <c r="BE1671" s="162"/>
    </row>
    <row r="1672" spans="1:57" ht="27" hidden="1" customHeight="1">
      <c r="A1672" s="502" t="s">
        <v>28</v>
      </c>
      <c r="B1672" s="525"/>
      <c r="C1672" s="511" t="s">
        <v>782</v>
      </c>
      <c r="D1672" s="119" t="s">
        <v>440</v>
      </c>
      <c r="E1672" s="111" t="s">
        <v>143</v>
      </c>
      <c r="F1672" s="30" t="s">
        <v>6</v>
      </c>
      <c r="G1672" s="612"/>
      <c r="H1672" s="612"/>
      <c r="I1672" s="612"/>
      <c r="J1672" s="612"/>
      <c r="K1672" s="612"/>
      <c r="L1672" s="39"/>
      <c r="M1672" s="39"/>
      <c r="N1672" s="215">
        <v>3</v>
      </c>
      <c r="O1672" s="50">
        <f t="shared" si="829"/>
        <v>0</v>
      </c>
      <c r="P1672" s="94">
        <f t="shared" si="830"/>
        <v>0</v>
      </c>
      <c r="Q1672" s="402">
        <v>44.88</v>
      </c>
      <c r="R1672" s="436">
        <f t="shared" ref="R1672:R1677" si="835">Q1672*$S$1</f>
        <v>2917.2000000000003</v>
      </c>
      <c r="S1672" s="394">
        <f t="shared" si="831"/>
        <v>2042.04</v>
      </c>
      <c r="T1672" s="454">
        <v>30</v>
      </c>
      <c r="U1672" s="434">
        <f t="shared" si="832"/>
        <v>35.209687371452091</v>
      </c>
      <c r="V1672" s="458">
        <v>1890.0629999999999</v>
      </c>
      <c r="W1672" s="335">
        <f t="shared" si="833"/>
        <v>0</v>
      </c>
      <c r="X1672" s="552">
        <f t="shared" si="819"/>
        <v>0</v>
      </c>
      <c r="Y1672" s="437" t="s">
        <v>771</v>
      </c>
      <c r="Z1672" s="435">
        <f t="shared" si="834"/>
        <v>30</v>
      </c>
      <c r="AA1672" s="427"/>
      <c r="AB1672" s="171"/>
      <c r="AC1672" s="88"/>
      <c r="AD1672" s="162"/>
      <c r="AE1672" s="162"/>
      <c r="AF1672" s="162"/>
      <c r="AG1672" s="162"/>
      <c r="AH1672" s="162"/>
      <c r="AI1672" s="162"/>
      <c r="AJ1672" s="162"/>
      <c r="AK1672" s="163"/>
      <c r="AL1672" s="162"/>
      <c r="AM1672" s="162"/>
      <c r="AN1672" s="162"/>
      <c r="AO1672" s="162"/>
      <c r="AP1672" s="162"/>
      <c r="AQ1672" s="162"/>
      <c r="AR1672" s="162"/>
      <c r="AS1672" s="162"/>
      <c r="AT1672" s="162"/>
      <c r="AU1672" s="162"/>
      <c r="AV1672" s="162"/>
      <c r="AW1672" s="162"/>
      <c r="AX1672" s="162"/>
      <c r="AY1672" s="162"/>
      <c r="AZ1672" s="162"/>
      <c r="BA1672" s="162"/>
      <c r="BB1672" s="162"/>
      <c r="BC1672" s="162"/>
      <c r="BD1672" s="162"/>
      <c r="BE1672" s="162"/>
    </row>
    <row r="1673" spans="1:57" ht="27" hidden="1" customHeight="1">
      <c r="A1673" s="502" t="s">
        <v>28</v>
      </c>
      <c r="B1673" s="502"/>
      <c r="C1673" s="338"/>
      <c r="D1673" s="119" t="s">
        <v>440</v>
      </c>
      <c r="E1673" s="59" t="s">
        <v>143</v>
      </c>
      <c r="F1673" s="30" t="s">
        <v>26</v>
      </c>
      <c r="G1673" s="17"/>
      <c r="H1673" s="20"/>
      <c r="I1673" s="24"/>
      <c r="J1673" s="17"/>
      <c r="K1673" s="17"/>
      <c r="L1673" s="37"/>
      <c r="M1673" s="37"/>
      <c r="N1673" s="215">
        <v>0</v>
      </c>
      <c r="O1673" s="50">
        <f t="shared" si="829"/>
        <v>0</v>
      </c>
      <c r="P1673" s="94">
        <f t="shared" si="830"/>
        <v>0</v>
      </c>
      <c r="Q1673" s="402">
        <v>48.29</v>
      </c>
      <c r="R1673" s="436">
        <f t="shared" si="835"/>
        <v>3138.85</v>
      </c>
      <c r="S1673" s="394">
        <f t="shared" si="831"/>
        <v>2040.2524999999996</v>
      </c>
      <c r="T1673" s="454">
        <v>35</v>
      </c>
      <c r="U1673" s="434">
        <f t="shared" si="832"/>
        <v>38.61538461538462</v>
      </c>
      <c r="V1673" s="458">
        <v>1926.771</v>
      </c>
      <c r="W1673" s="318">
        <f t="shared" si="833"/>
        <v>0</v>
      </c>
      <c r="X1673" s="552">
        <f t="shared" si="819"/>
        <v>0</v>
      </c>
      <c r="Y1673" s="437" t="s">
        <v>771</v>
      </c>
      <c r="Z1673" s="435">
        <f t="shared" si="834"/>
        <v>35</v>
      </c>
      <c r="AA1673" s="427"/>
      <c r="AB1673" s="171"/>
      <c r="AC1673" s="88"/>
      <c r="AD1673" s="162"/>
      <c r="AE1673" s="162"/>
      <c r="AF1673" s="162"/>
      <c r="AG1673" s="162"/>
      <c r="AH1673" s="162"/>
      <c r="AI1673" s="162"/>
      <c r="AJ1673" s="162"/>
      <c r="AK1673" s="163"/>
      <c r="AL1673" s="162"/>
      <c r="AM1673" s="162"/>
      <c r="AN1673" s="162"/>
      <c r="AO1673" s="162"/>
      <c r="AP1673" s="162"/>
      <c r="AQ1673" s="162"/>
      <c r="AR1673" s="162"/>
      <c r="AS1673" s="162"/>
      <c r="AT1673" s="162"/>
      <c r="AU1673" s="162"/>
      <c r="AV1673" s="162"/>
      <c r="AW1673" s="162"/>
      <c r="AX1673" s="162"/>
      <c r="AY1673" s="162"/>
      <c r="AZ1673" s="162"/>
      <c r="BA1673" s="162"/>
      <c r="BB1673" s="162"/>
      <c r="BC1673" s="162"/>
      <c r="BD1673" s="162"/>
      <c r="BE1673" s="162"/>
    </row>
    <row r="1674" spans="1:57" ht="27" hidden="1" customHeight="1">
      <c r="A1674" s="502" t="s">
        <v>28</v>
      </c>
      <c r="B1674" s="525"/>
      <c r="C1674" s="511" t="s">
        <v>782</v>
      </c>
      <c r="D1674" s="119" t="s">
        <v>440</v>
      </c>
      <c r="E1674" s="111" t="s">
        <v>143</v>
      </c>
      <c r="F1674" s="30" t="s">
        <v>43</v>
      </c>
      <c r="G1674" s="612"/>
      <c r="H1674" s="612"/>
      <c r="I1674" s="612"/>
      <c r="J1674" s="612"/>
      <c r="K1674" s="612"/>
      <c r="L1674" s="39"/>
      <c r="M1674" s="39"/>
      <c r="N1674" s="215">
        <v>3</v>
      </c>
      <c r="O1674" s="50">
        <f t="shared" si="829"/>
        <v>0</v>
      </c>
      <c r="P1674" s="94">
        <f t="shared" si="830"/>
        <v>0</v>
      </c>
      <c r="Q1674" s="402">
        <v>44.88</v>
      </c>
      <c r="R1674" s="436">
        <f t="shared" si="835"/>
        <v>2917.2000000000003</v>
      </c>
      <c r="S1674" s="394">
        <f t="shared" si="831"/>
        <v>2042.04</v>
      </c>
      <c r="T1674" s="454">
        <v>30</v>
      </c>
      <c r="U1674" s="434">
        <f t="shared" si="832"/>
        <v>35.209687371452091</v>
      </c>
      <c r="V1674" s="458">
        <v>1890.0629999999999</v>
      </c>
      <c r="W1674" s="335">
        <f t="shared" si="833"/>
        <v>0</v>
      </c>
      <c r="X1674" s="552">
        <f t="shared" si="819"/>
        <v>0</v>
      </c>
      <c r="Y1674" s="437" t="s">
        <v>771</v>
      </c>
      <c r="Z1674" s="435">
        <f t="shared" si="834"/>
        <v>30</v>
      </c>
      <c r="AA1674" s="427"/>
      <c r="AB1674" s="171"/>
      <c r="AC1674" s="88"/>
      <c r="AD1674" s="162"/>
      <c r="AE1674" s="162"/>
      <c r="AF1674" s="162"/>
      <c r="AG1674" s="162"/>
      <c r="AH1674" s="162"/>
      <c r="AI1674" s="162"/>
      <c r="AJ1674" s="162"/>
      <c r="AK1674" s="163"/>
      <c r="AL1674" s="162"/>
      <c r="AM1674" s="162"/>
      <c r="AN1674" s="162"/>
      <c r="AO1674" s="162"/>
      <c r="AP1674" s="162"/>
      <c r="AQ1674" s="162"/>
      <c r="AR1674" s="162"/>
      <c r="AS1674" s="162"/>
      <c r="AT1674" s="162"/>
      <c r="AU1674" s="162"/>
      <c r="AV1674" s="162"/>
      <c r="AW1674" s="162"/>
      <c r="AX1674" s="162"/>
      <c r="AY1674" s="162"/>
      <c r="AZ1674" s="162"/>
      <c r="BA1674" s="162"/>
      <c r="BB1674" s="162"/>
      <c r="BC1674" s="162"/>
      <c r="BD1674" s="162"/>
      <c r="BE1674" s="162"/>
    </row>
    <row r="1675" spans="1:57" ht="27" hidden="1" customHeight="1">
      <c r="A1675" s="502" t="s">
        <v>28</v>
      </c>
      <c r="B1675" s="502"/>
      <c r="C1675" s="338"/>
      <c r="D1675" s="119" t="s">
        <v>440</v>
      </c>
      <c r="E1675" s="59" t="s">
        <v>143</v>
      </c>
      <c r="F1675" s="30" t="s">
        <v>43</v>
      </c>
      <c r="G1675" s="17"/>
      <c r="H1675" s="20"/>
      <c r="I1675" s="24"/>
      <c r="J1675" s="17"/>
      <c r="K1675" s="17"/>
      <c r="L1675" s="37"/>
      <c r="M1675" s="37"/>
      <c r="N1675" s="215">
        <v>0</v>
      </c>
      <c r="O1675" s="50">
        <f t="shared" si="829"/>
        <v>0</v>
      </c>
      <c r="P1675" s="94">
        <f t="shared" si="830"/>
        <v>0</v>
      </c>
      <c r="Q1675" s="402">
        <v>48.29</v>
      </c>
      <c r="R1675" s="436">
        <f t="shared" si="835"/>
        <v>3138.85</v>
      </c>
      <c r="S1675" s="394">
        <f t="shared" si="831"/>
        <v>2040.2524999999996</v>
      </c>
      <c r="T1675" s="454">
        <v>35</v>
      </c>
      <c r="U1675" s="434">
        <f t="shared" si="832"/>
        <v>38.61538461538462</v>
      </c>
      <c r="V1675" s="458">
        <v>1926.771</v>
      </c>
      <c r="W1675" s="318">
        <f t="shared" si="833"/>
        <v>0</v>
      </c>
      <c r="X1675" s="552">
        <f t="shared" si="819"/>
        <v>0</v>
      </c>
      <c r="Y1675" s="437" t="s">
        <v>771</v>
      </c>
      <c r="Z1675" s="435">
        <f t="shared" si="834"/>
        <v>35</v>
      </c>
      <c r="AA1675" s="427"/>
      <c r="AB1675" s="171"/>
      <c r="AC1675" s="88"/>
      <c r="AD1675" s="162"/>
      <c r="AE1675" s="162"/>
      <c r="AF1675" s="162"/>
      <c r="AG1675" s="162"/>
      <c r="AH1675" s="162"/>
      <c r="AI1675" s="162"/>
      <c r="AJ1675" s="162"/>
      <c r="AK1675" s="163"/>
      <c r="AL1675" s="162"/>
      <c r="AM1675" s="162"/>
      <c r="AN1675" s="162"/>
      <c r="AO1675" s="162"/>
      <c r="AP1675" s="162"/>
      <c r="AQ1675" s="162"/>
      <c r="AR1675" s="162"/>
      <c r="AS1675" s="162"/>
      <c r="AT1675" s="162"/>
      <c r="AU1675" s="162"/>
      <c r="AV1675" s="162"/>
      <c r="AW1675" s="162"/>
      <c r="AX1675" s="162"/>
      <c r="AY1675" s="162"/>
      <c r="AZ1675" s="162"/>
      <c r="BA1675" s="162"/>
      <c r="BB1675" s="162"/>
      <c r="BC1675" s="162"/>
      <c r="BD1675" s="162"/>
      <c r="BE1675" s="162"/>
    </row>
    <row r="1676" spans="1:57" ht="27" hidden="1" customHeight="1">
      <c r="A1676" s="502" t="s">
        <v>28</v>
      </c>
      <c r="B1676" s="525"/>
      <c r="C1676" s="511" t="s">
        <v>782</v>
      </c>
      <c r="D1676" s="119" t="s">
        <v>440</v>
      </c>
      <c r="E1676" s="111" t="s">
        <v>143</v>
      </c>
      <c r="F1676" s="30" t="s">
        <v>47</v>
      </c>
      <c r="G1676" s="612"/>
      <c r="H1676" s="612"/>
      <c r="I1676" s="612"/>
      <c r="J1676" s="612"/>
      <c r="K1676" s="612"/>
      <c r="L1676" s="39"/>
      <c r="M1676" s="39"/>
      <c r="N1676" s="215">
        <v>3</v>
      </c>
      <c r="O1676" s="50">
        <f t="shared" si="829"/>
        <v>0</v>
      </c>
      <c r="P1676" s="94">
        <f t="shared" si="830"/>
        <v>0</v>
      </c>
      <c r="Q1676" s="402">
        <v>44.88</v>
      </c>
      <c r="R1676" s="436">
        <f t="shared" si="835"/>
        <v>2917.2000000000003</v>
      </c>
      <c r="S1676" s="394">
        <f t="shared" si="831"/>
        <v>2042.04</v>
      </c>
      <c r="T1676" s="454">
        <v>30</v>
      </c>
      <c r="U1676" s="434">
        <f t="shared" si="832"/>
        <v>35.209687371452091</v>
      </c>
      <c r="V1676" s="458">
        <v>1890.0629999999999</v>
      </c>
      <c r="W1676" s="335">
        <f t="shared" si="833"/>
        <v>0</v>
      </c>
      <c r="X1676" s="552">
        <f t="shared" si="819"/>
        <v>0</v>
      </c>
      <c r="Y1676" s="437" t="s">
        <v>771</v>
      </c>
      <c r="Z1676" s="435">
        <f t="shared" si="834"/>
        <v>30</v>
      </c>
      <c r="AA1676" s="427"/>
      <c r="AB1676" s="171"/>
      <c r="AC1676" s="88"/>
      <c r="AD1676" s="162"/>
      <c r="AE1676" s="162"/>
      <c r="AF1676" s="162"/>
      <c r="AG1676" s="162"/>
      <c r="AH1676" s="162"/>
      <c r="AI1676" s="162"/>
      <c r="AJ1676" s="162"/>
      <c r="AK1676" s="163"/>
      <c r="AL1676" s="162"/>
      <c r="AM1676" s="162"/>
      <c r="AN1676" s="162"/>
      <c r="AO1676" s="162"/>
      <c r="AP1676" s="162"/>
      <c r="AQ1676" s="162"/>
      <c r="AR1676" s="162"/>
      <c r="AS1676" s="162"/>
      <c r="AT1676" s="162"/>
      <c r="AU1676" s="162"/>
      <c r="AV1676" s="162"/>
      <c r="AW1676" s="162"/>
      <c r="AX1676" s="162"/>
      <c r="AY1676" s="162"/>
      <c r="AZ1676" s="162"/>
      <c r="BA1676" s="162"/>
      <c r="BB1676" s="162"/>
      <c r="BC1676" s="162"/>
      <c r="BD1676" s="162"/>
      <c r="BE1676" s="162"/>
    </row>
    <row r="1677" spans="1:57" ht="27" hidden="1" customHeight="1">
      <c r="A1677" s="502" t="s">
        <v>28</v>
      </c>
      <c r="B1677" s="502"/>
      <c r="C1677" s="338"/>
      <c r="D1677" s="119" t="s">
        <v>440</v>
      </c>
      <c r="E1677" s="59" t="s">
        <v>143</v>
      </c>
      <c r="F1677" s="30" t="s">
        <v>47</v>
      </c>
      <c r="G1677" s="17"/>
      <c r="H1677" s="20"/>
      <c r="I1677" s="24"/>
      <c r="J1677" s="17"/>
      <c r="K1677" s="17"/>
      <c r="L1677" s="37"/>
      <c r="M1677" s="37"/>
      <c r="N1677" s="215">
        <v>0</v>
      </c>
      <c r="O1677" s="50">
        <f t="shared" si="829"/>
        <v>0</v>
      </c>
      <c r="P1677" s="94">
        <f t="shared" si="830"/>
        <v>0</v>
      </c>
      <c r="Q1677" s="402">
        <v>48.29</v>
      </c>
      <c r="R1677" s="436">
        <f t="shared" si="835"/>
        <v>3138.85</v>
      </c>
      <c r="S1677" s="394">
        <f t="shared" si="831"/>
        <v>2040.2524999999996</v>
      </c>
      <c r="T1677" s="454">
        <v>35</v>
      </c>
      <c r="U1677" s="434">
        <f>(V1677/R1677*100-100)*-1</f>
        <v>38.61538461538462</v>
      </c>
      <c r="V1677" s="458">
        <v>1926.771</v>
      </c>
      <c r="W1677" s="318">
        <f t="shared" si="833"/>
        <v>0</v>
      </c>
      <c r="X1677" s="552">
        <f t="shared" si="819"/>
        <v>0</v>
      </c>
      <c r="Y1677" s="437" t="s">
        <v>771</v>
      </c>
      <c r="Z1677" s="435">
        <f t="shared" si="834"/>
        <v>35</v>
      </c>
      <c r="AA1677" s="427"/>
      <c r="AB1677" s="171"/>
      <c r="AC1677" s="88"/>
      <c r="AD1677" s="162"/>
      <c r="AE1677" s="162"/>
      <c r="AF1677" s="162"/>
      <c r="AG1677" s="162"/>
      <c r="AH1677" s="162"/>
      <c r="AI1677" s="162"/>
      <c r="AJ1677" s="162"/>
      <c r="AK1677" s="163"/>
      <c r="AL1677" s="162"/>
      <c r="AM1677" s="162"/>
      <c r="AN1677" s="162"/>
      <c r="AO1677" s="162"/>
      <c r="AP1677" s="162"/>
      <c r="AQ1677" s="162"/>
      <c r="AR1677" s="162"/>
      <c r="AS1677" s="162"/>
      <c r="AT1677" s="162"/>
      <c r="AU1677" s="162"/>
      <c r="AV1677" s="162"/>
      <c r="AW1677" s="162"/>
      <c r="AX1677" s="162"/>
      <c r="AY1677" s="162"/>
      <c r="AZ1677" s="162"/>
      <c r="BA1677" s="162"/>
      <c r="BB1677" s="162"/>
      <c r="BC1677" s="162"/>
      <c r="BD1677" s="162"/>
      <c r="BE1677" s="162"/>
    </row>
    <row r="1678" spans="1:57" ht="27" hidden="1" customHeight="1">
      <c r="A1678" s="491" t="s">
        <v>11</v>
      </c>
      <c r="B1678" s="491"/>
      <c r="C1678" s="338"/>
      <c r="D1678" s="414">
        <v>5568</v>
      </c>
      <c r="E1678" s="415" t="s">
        <v>765</v>
      </c>
      <c r="F1678" s="417" t="s">
        <v>9</v>
      </c>
      <c r="G1678" s="17"/>
      <c r="H1678" s="20"/>
      <c r="I1678" s="24"/>
      <c r="J1678" s="20"/>
      <c r="K1678" s="20"/>
      <c r="L1678" s="37"/>
      <c r="M1678" s="37"/>
      <c r="N1678" s="215">
        <v>0</v>
      </c>
      <c r="O1678" s="50">
        <f t="shared" si="829"/>
        <v>0</v>
      </c>
      <c r="P1678" s="94">
        <f t="shared" si="830"/>
        <v>0</v>
      </c>
      <c r="Q1678" s="402">
        <v>48.63</v>
      </c>
      <c r="R1678" s="436">
        <f>Q1678*$S$1</f>
        <v>3160.9500000000003</v>
      </c>
      <c r="S1678" s="394">
        <f t="shared" si="831"/>
        <v>2054.6174999999998</v>
      </c>
      <c r="T1678" s="454">
        <v>35</v>
      </c>
      <c r="U1678" s="434">
        <f t="shared" si="832"/>
        <v>38.61538461538462</v>
      </c>
      <c r="V1678" s="458">
        <v>1940.337</v>
      </c>
      <c r="W1678" s="318">
        <f t="shared" si="833"/>
        <v>0</v>
      </c>
      <c r="X1678" s="552">
        <f t="shared" si="819"/>
        <v>0</v>
      </c>
      <c r="Y1678" s="437" t="s">
        <v>771</v>
      </c>
      <c r="Z1678" s="435">
        <f t="shared" si="834"/>
        <v>35</v>
      </c>
      <c r="AA1678" s="427"/>
      <c r="AB1678" s="171"/>
      <c r="AC1678" s="88"/>
      <c r="AD1678" s="162"/>
      <c r="AE1678" s="162"/>
      <c r="AF1678" s="162"/>
      <c r="AG1678" s="162"/>
      <c r="AH1678" s="162"/>
      <c r="AI1678" s="162"/>
      <c r="AJ1678" s="162"/>
      <c r="AK1678" s="163"/>
      <c r="AL1678" s="162"/>
      <c r="AM1678" s="162"/>
      <c r="AN1678" s="162"/>
      <c r="AO1678" s="162"/>
      <c r="AP1678" s="162"/>
      <c r="AQ1678" s="162"/>
      <c r="AR1678" s="162"/>
      <c r="AS1678" s="162"/>
      <c r="AT1678" s="162"/>
      <c r="AU1678" s="162"/>
      <c r="AV1678" s="162"/>
      <c r="AW1678" s="162"/>
      <c r="AX1678" s="162"/>
      <c r="AY1678" s="162"/>
      <c r="AZ1678" s="162"/>
      <c r="BA1678" s="162"/>
      <c r="BB1678" s="162"/>
      <c r="BC1678" s="162"/>
      <c r="BD1678" s="162"/>
      <c r="BE1678" s="162"/>
    </row>
    <row r="1679" spans="1:57" ht="27" hidden="1" customHeight="1">
      <c r="A1679" s="491" t="s">
        <v>11</v>
      </c>
      <c r="B1679" s="491"/>
      <c r="C1679" s="338"/>
      <c r="D1679" s="414">
        <v>5568</v>
      </c>
      <c r="E1679" s="415" t="s">
        <v>765</v>
      </c>
      <c r="F1679" s="417" t="s">
        <v>766</v>
      </c>
      <c r="G1679" s="20"/>
      <c r="H1679" s="17"/>
      <c r="I1679" s="24"/>
      <c r="J1679" s="20"/>
      <c r="K1679" s="20"/>
      <c r="L1679" s="37"/>
      <c r="M1679" s="37"/>
      <c r="N1679" s="215">
        <v>0</v>
      </c>
      <c r="O1679" s="50">
        <f t="shared" si="829"/>
        <v>0</v>
      </c>
      <c r="P1679" s="94">
        <f t="shared" si="830"/>
        <v>0</v>
      </c>
      <c r="Q1679" s="402">
        <v>48.63</v>
      </c>
      <c r="R1679" s="436">
        <f>Q1679*$S$1</f>
        <v>3160.9500000000003</v>
      </c>
      <c r="S1679" s="394">
        <f t="shared" si="831"/>
        <v>2054.6174999999998</v>
      </c>
      <c r="T1679" s="454">
        <v>35</v>
      </c>
      <c r="U1679" s="434">
        <f t="shared" si="832"/>
        <v>38.61538461538462</v>
      </c>
      <c r="V1679" s="458">
        <v>1940.337</v>
      </c>
      <c r="W1679" s="318">
        <f t="shared" si="833"/>
        <v>0</v>
      </c>
      <c r="X1679" s="552">
        <f t="shared" si="819"/>
        <v>0</v>
      </c>
      <c r="Y1679" s="437" t="s">
        <v>771</v>
      </c>
      <c r="Z1679" s="435">
        <f t="shared" si="834"/>
        <v>35</v>
      </c>
      <c r="AA1679" s="427"/>
      <c r="AB1679" s="171"/>
      <c r="AC1679" s="88"/>
      <c r="AD1679" s="162"/>
      <c r="AE1679" s="162"/>
      <c r="AF1679" s="162"/>
      <c r="AG1679" s="162"/>
      <c r="AH1679" s="162"/>
      <c r="AI1679" s="162"/>
      <c r="AJ1679" s="162"/>
      <c r="AK1679" s="163"/>
      <c r="AL1679" s="162"/>
      <c r="AM1679" s="162"/>
      <c r="AN1679" s="162"/>
      <c r="AO1679" s="162"/>
      <c r="AP1679" s="162"/>
      <c r="AQ1679" s="162"/>
      <c r="AR1679" s="162"/>
      <c r="AS1679" s="162"/>
      <c r="AT1679" s="162"/>
      <c r="AU1679" s="162"/>
      <c r="AV1679" s="162"/>
      <c r="AW1679" s="162"/>
      <c r="AX1679" s="162"/>
      <c r="AY1679" s="162"/>
      <c r="AZ1679" s="162"/>
      <c r="BA1679" s="162"/>
      <c r="BB1679" s="162"/>
      <c r="BC1679" s="162"/>
      <c r="BD1679" s="162"/>
      <c r="BE1679" s="162"/>
    </row>
    <row r="1680" spans="1:57" ht="27" hidden="1" customHeight="1">
      <c r="A1680" s="491" t="s">
        <v>11</v>
      </c>
      <c r="B1680" s="491"/>
      <c r="C1680" s="338"/>
      <c r="D1680" s="418" t="s">
        <v>407</v>
      </c>
      <c r="E1680" s="410" t="s">
        <v>764</v>
      </c>
      <c r="F1680" s="417" t="s">
        <v>763</v>
      </c>
      <c r="G1680" s="20"/>
      <c r="H1680" s="20"/>
      <c r="I1680" s="20"/>
      <c r="J1680" s="20"/>
      <c r="K1680" s="17"/>
      <c r="L1680" s="37"/>
      <c r="M1680" s="37"/>
      <c r="N1680" s="215">
        <v>0</v>
      </c>
      <c r="O1680" s="50">
        <f t="shared" si="829"/>
        <v>0</v>
      </c>
      <c r="P1680" s="94">
        <f t="shared" si="830"/>
        <v>0</v>
      </c>
      <c r="Q1680" s="402">
        <v>54.4</v>
      </c>
      <c r="R1680" s="436">
        <f>Q1680*$S$1</f>
        <v>3536</v>
      </c>
      <c r="S1680" s="394">
        <f t="shared" si="831"/>
        <v>2475.1999999999998</v>
      </c>
      <c r="T1680" s="454">
        <v>30</v>
      </c>
      <c r="U1680" s="434">
        <f t="shared" si="832"/>
        <v>34.936821266968337</v>
      </c>
      <c r="V1680" s="458">
        <v>2300.6339999999996</v>
      </c>
      <c r="W1680" s="318">
        <f t="shared" si="833"/>
        <v>0</v>
      </c>
      <c r="X1680" s="552">
        <f t="shared" si="819"/>
        <v>0</v>
      </c>
      <c r="Y1680" s="437" t="s">
        <v>771</v>
      </c>
      <c r="Z1680" s="435">
        <f t="shared" si="834"/>
        <v>30</v>
      </c>
      <c r="AA1680" s="427"/>
      <c r="AB1680" s="171"/>
      <c r="AC1680" s="88"/>
      <c r="AD1680" s="162"/>
      <c r="AE1680" s="162"/>
      <c r="AF1680" s="162"/>
      <c r="AG1680" s="162"/>
      <c r="AH1680" s="162"/>
      <c r="AI1680" s="162"/>
      <c r="AJ1680" s="162"/>
      <c r="AK1680" s="163"/>
      <c r="AL1680" s="162"/>
      <c r="AM1680" s="162"/>
      <c r="AN1680" s="162"/>
      <c r="AO1680" s="162"/>
      <c r="AP1680" s="162"/>
      <c r="AQ1680" s="162"/>
      <c r="AR1680" s="162"/>
      <c r="AS1680" s="162"/>
      <c r="AT1680" s="162"/>
      <c r="AU1680" s="162"/>
      <c r="AV1680" s="162"/>
      <c r="AW1680" s="162"/>
      <c r="AX1680" s="162"/>
      <c r="AY1680" s="162"/>
      <c r="AZ1680" s="162"/>
      <c r="BA1680" s="162"/>
      <c r="BB1680" s="162"/>
      <c r="BC1680" s="162"/>
      <c r="BD1680" s="162"/>
      <c r="BE1680" s="162"/>
    </row>
    <row r="1681" spans="1:57" ht="63.75" hidden="1" customHeight="1">
      <c r="A1681" s="520" t="s">
        <v>11</v>
      </c>
      <c r="B1681" s="526"/>
      <c r="C1681" s="511" t="s">
        <v>782</v>
      </c>
      <c r="D1681" s="419" t="s">
        <v>762</v>
      </c>
      <c r="E1681" s="112" t="s">
        <v>764</v>
      </c>
      <c r="F1681" s="30" t="s">
        <v>767</v>
      </c>
      <c r="G1681" s="613"/>
      <c r="H1681" s="538" t="s">
        <v>790</v>
      </c>
      <c r="I1681" s="538" t="s">
        <v>790</v>
      </c>
      <c r="J1681" s="538" t="s">
        <v>790</v>
      </c>
      <c r="K1681" s="538" t="s">
        <v>790</v>
      </c>
      <c r="L1681" s="39"/>
      <c r="M1681" s="39"/>
      <c r="N1681" s="215">
        <v>0</v>
      </c>
      <c r="O1681" s="50">
        <f t="shared" si="829"/>
        <v>0</v>
      </c>
      <c r="P1681" s="94">
        <f t="shared" si="830"/>
        <v>0</v>
      </c>
      <c r="Q1681" s="402">
        <v>54.4</v>
      </c>
      <c r="R1681" s="436">
        <f>Q1681*$S$1</f>
        <v>3536</v>
      </c>
      <c r="S1681" s="394">
        <f t="shared" si="831"/>
        <v>2475.1999999999998</v>
      </c>
      <c r="T1681" s="454">
        <v>30</v>
      </c>
      <c r="U1681" s="434">
        <f t="shared" si="832"/>
        <v>34.936821266968337</v>
      </c>
      <c r="V1681" s="458">
        <v>2300.6339999999996</v>
      </c>
      <c r="W1681" s="335">
        <f t="shared" si="833"/>
        <v>0</v>
      </c>
      <c r="X1681" s="552">
        <f t="shared" si="819"/>
        <v>0</v>
      </c>
      <c r="Y1681" s="437" t="s">
        <v>771</v>
      </c>
      <c r="Z1681" s="435">
        <f t="shared" si="834"/>
        <v>30</v>
      </c>
      <c r="AA1681" s="427"/>
      <c r="AB1681" s="171"/>
      <c r="AC1681" s="88"/>
      <c r="AD1681" s="162"/>
      <c r="AE1681" s="162"/>
      <c r="AF1681" s="162"/>
      <c r="AG1681" s="162"/>
      <c r="AH1681" s="162"/>
      <c r="AI1681" s="162"/>
      <c r="AJ1681" s="162"/>
      <c r="AK1681" s="163"/>
      <c r="AL1681" s="162"/>
      <c r="AM1681" s="162"/>
      <c r="AN1681" s="162"/>
      <c r="AO1681" s="162"/>
      <c r="AP1681" s="162"/>
      <c r="AQ1681" s="162"/>
      <c r="AR1681" s="162"/>
      <c r="AS1681" s="162"/>
      <c r="AT1681" s="162"/>
      <c r="AU1681" s="162"/>
      <c r="AV1681" s="162"/>
      <c r="AW1681" s="162"/>
      <c r="AX1681" s="162"/>
      <c r="AY1681" s="162"/>
      <c r="AZ1681" s="162"/>
      <c r="BA1681" s="162"/>
      <c r="BB1681" s="162"/>
      <c r="BC1681" s="162"/>
      <c r="BD1681" s="162"/>
      <c r="BE1681" s="162"/>
    </row>
    <row r="1682" spans="1:57" ht="27" hidden="1" customHeight="1">
      <c r="A1682" s="520" t="s">
        <v>11</v>
      </c>
      <c r="B1682" s="520"/>
      <c r="C1682" s="338"/>
      <c r="D1682" s="16" t="s">
        <v>407</v>
      </c>
      <c r="E1682" s="59" t="s">
        <v>408</v>
      </c>
      <c r="F1682" s="30" t="s">
        <v>60</v>
      </c>
      <c r="G1682" s="33"/>
      <c r="H1682" s="17"/>
      <c r="I1682" s="17"/>
      <c r="J1682" s="17"/>
      <c r="K1682" s="17"/>
      <c r="L1682" s="37"/>
      <c r="M1682" s="37"/>
      <c r="N1682" s="215">
        <v>0</v>
      </c>
      <c r="O1682" s="50">
        <f t="shared" si="829"/>
        <v>0</v>
      </c>
      <c r="P1682" s="94">
        <f t="shared" si="830"/>
        <v>0</v>
      </c>
      <c r="Q1682" s="402">
        <v>42.93</v>
      </c>
      <c r="R1682" s="436">
        <f>Q1682*$S$1</f>
        <v>2790.45</v>
      </c>
      <c r="S1682" s="394">
        <f t="shared" si="831"/>
        <v>1813.7924999999996</v>
      </c>
      <c r="T1682" s="454">
        <v>35</v>
      </c>
      <c r="U1682" s="434">
        <f t="shared" si="832"/>
        <v>38.61538461538462</v>
      </c>
      <c r="V1682" s="458">
        <v>1712.9069999999999</v>
      </c>
      <c r="W1682" s="335">
        <f t="shared" si="833"/>
        <v>0</v>
      </c>
      <c r="X1682" s="552">
        <f t="shared" si="819"/>
        <v>0</v>
      </c>
      <c r="Y1682" s="437" t="s">
        <v>771</v>
      </c>
      <c r="Z1682" s="435">
        <f t="shared" si="834"/>
        <v>35</v>
      </c>
      <c r="AA1682" s="427"/>
      <c r="AB1682" s="171"/>
      <c r="AC1682" s="88"/>
      <c r="AD1682" s="162"/>
      <c r="AE1682" s="162"/>
      <c r="AF1682" s="162"/>
      <c r="AG1682" s="162"/>
      <c r="AH1682" s="162"/>
      <c r="AI1682" s="162"/>
      <c r="AJ1682" s="162"/>
      <c r="AK1682" s="163"/>
      <c r="AL1682" s="162"/>
      <c r="AM1682" s="162"/>
      <c r="AN1682" s="162"/>
      <c r="AO1682" s="162"/>
      <c r="AP1682" s="162"/>
      <c r="AQ1682" s="162"/>
      <c r="AR1682" s="162"/>
      <c r="AS1682" s="162"/>
      <c r="AT1682" s="162"/>
      <c r="AU1682" s="162"/>
      <c r="AV1682" s="162"/>
      <c r="AW1682" s="162"/>
      <c r="AX1682" s="162"/>
      <c r="AY1682" s="162"/>
      <c r="AZ1682" s="162"/>
      <c r="BA1682" s="162"/>
      <c r="BB1682" s="162"/>
      <c r="BC1682" s="162"/>
      <c r="BD1682" s="162"/>
      <c r="BE1682" s="162"/>
    </row>
    <row r="1683" spans="1:57" ht="12" hidden="1" customHeight="1">
      <c r="A1683" s="501"/>
      <c r="B1683" s="347"/>
      <c r="C1683" s="347"/>
      <c r="D1683" s="347"/>
      <c r="E1683" s="346"/>
      <c r="F1683" s="347"/>
      <c r="G1683" s="340"/>
      <c r="H1683" s="340"/>
      <c r="I1683" s="340"/>
      <c r="J1683" s="340"/>
      <c r="K1683" s="340"/>
      <c r="L1683" s="340"/>
      <c r="M1683" s="340"/>
      <c r="N1683" s="215">
        <v>3</v>
      </c>
      <c r="O1683" s="320"/>
      <c r="P1683" s="320"/>
      <c r="Q1683" s="392"/>
      <c r="R1683" s="345"/>
      <c r="S1683" s="349"/>
      <c r="T1683" s="441"/>
      <c r="U1683" s="234"/>
      <c r="V1683" s="456"/>
      <c r="W1683" s="350"/>
      <c r="X1683" s="552">
        <f t="shared" si="819"/>
        <v>0</v>
      </c>
      <c r="Y1683" s="422"/>
      <c r="Z1683" s="172"/>
      <c r="AA1683" s="88"/>
      <c r="AB1683" s="171"/>
      <c r="AC1683" s="88"/>
      <c r="AD1683" s="162"/>
      <c r="AE1683" s="162"/>
      <c r="AF1683" s="162"/>
      <c r="AG1683" s="162"/>
      <c r="AH1683" s="162"/>
      <c r="AI1683" s="162"/>
      <c r="AJ1683" s="162"/>
      <c r="AK1683" s="163"/>
      <c r="AL1683" s="162"/>
      <c r="AM1683" s="162"/>
      <c r="AN1683" s="162"/>
      <c r="AO1683" s="162"/>
      <c r="AP1683" s="162"/>
      <c r="AQ1683" s="162"/>
      <c r="AR1683" s="162"/>
      <c r="AS1683" s="162"/>
      <c r="AT1683" s="162"/>
      <c r="AU1683" s="162"/>
      <c r="AV1683" s="162"/>
      <c r="AW1683" s="162"/>
      <c r="AX1683" s="162"/>
      <c r="AY1683" s="162"/>
      <c r="AZ1683" s="162"/>
      <c r="BA1683" s="162"/>
      <c r="BB1683" s="162"/>
      <c r="BC1683" s="162"/>
      <c r="BD1683" s="162"/>
      <c r="BE1683" s="162"/>
    </row>
    <row r="1684" spans="1:57" ht="27" hidden="1" customHeight="1">
      <c r="A1684" s="493"/>
      <c r="B1684" s="469"/>
      <c r="C1684" s="322"/>
      <c r="D1684" s="36"/>
      <c r="E1684" s="129" t="s">
        <v>377</v>
      </c>
      <c r="F1684" s="155"/>
      <c r="G1684" s="578">
        <v>46</v>
      </c>
      <c r="H1684" s="578">
        <v>48</v>
      </c>
      <c r="I1684" s="578">
        <v>50</v>
      </c>
      <c r="J1684" s="578">
        <v>52</v>
      </c>
      <c r="K1684" s="578">
        <v>54</v>
      </c>
      <c r="L1684" s="583"/>
      <c r="M1684" s="583"/>
      <c r="N1684" s="215">
        <v>3</v>
      </c>
      <c r="O1684" s="104"/>
      <c r="P1684" s="128">
        <f>IF(SUM(G1685:L1689)&gt;0,0.1,0)</f>
        <v>0</v>
      </c>
      <c r="Q1684" s="392"/>
      <c r="R1684" s="359"/>
      <c r="S1684" s="360"/>
      <c r="T1684" s="446"/>
      <c r="U1684" s="360"/>
      <c r="V1684" s="446"/>
      <c r="W1684" s="361"/>
      <c r="X1684" s="552">
        <f t="shared" si="819"/>
        <v>0</v>
      </c>
      <c r="Y1684" s="422"/>
      <c r="Z1684" s="172"/>
      <c r="AA1684" s="88"/>
      <c r="AB1684" s="171"/>
      <c r="AC1684" s="88"/>
      <c r="AD1684" s="162"/>
      <c r="AE1684" s="162"/>
      <c r="AF1684" s="162"/>
      <c r="AG1684" s="162"/>
      <c r="AH1684" s="162"/>
      <c r="AI1684" s="162"/>
      <c r="AJ1684" s="162"/>
      <c r="AK1684" s="163"/>
      <c r="AL1684" s="162"/>
      <c r="AM1684" s="162"/>
      <c r="AN1684" s="162"/>
      <c r="AO1684" s="162"/>
      <c r="AP1684" s="162"/>
      <c r="AQ1684" s="162"/>
      <c r="AR1684" s="162"/>
      <c r="AS1684" s="162"/>
      <c r="AT1684" s="162"/>
      <c r="AU1684" s="162"/>
      <c r="AV1684" s="162"/>
      <c r="AW1684" s="162"/>
      <c r="AX1684" s="162"/>
      <c r="AY1684" s="162"/>
      <c r="AZ1684" s="162"/>
      <c r="BA1684" s="162"/>
      <c r="BB1684" s="162"/>
      <c r="BC1684" s="162"/>
      <c r="BD1684" s="162"/>
      <c r="BE1684" s="162"/>
    </row>
    <row r="1685" spans="1:57" ht="12" hidden="1" customHeight="1">
      <c r="A1685" s="494"/>
      <c r="B1685" s="347"/>
      <c r="C1685" s="347"/>
      <c r="D1685" s="347"/>
      <c r="E1685" s="190"/>
      <c r="F1685" s="344"/>
      <c r="G1685" s="341"/>
      <c r="H1685" s="341"/>
      <c r="I1685" s="341"/>
      <c r="J1685" s="341"/>
      <c r="K1685" s="341"/>
      <c r="L1685" s="362"/>
      <c r="M1685" s="362"/>
      <c r="N1685" s="215">
        <v>3</v>
      </c>
      <c r="O1685" s="358"/>
      <c r="P1685" s="305"/>
      <c r="Q1685" s="395"/>
      <c r="R1685" s="345"/>
      <c r="S1685" s="195"/>
      <c r="T1685" s="440"/>
      <c r="U1685" s="195"/>
      <c r="V1685" s="440"/>
      <c r="W1685" s="193"/>
      <c r="X1685" s="552">
        <f t="shared" si="819"/>
        <v>0</v>
      </c>
      <c r="Y1685" s="422"/>
      <c r="Z1685" s="172"/>
      <c r="AA1685" s="88"/>
      <c r="AB1685" s="171"/>
      <c r="AC1685" s="88"/>
      <c r="AD1685" s="162"/>
      <c r="AE1685" s="162"/>
      <c r="AF1685" s="162"/>
      <c r="AG1685" s="162"/>
      <c r="AH1685" s="162"/>
      <c r="AI1685" s="162"/>
      <c r="AJ1685" s="162"/>
      <c r="AK1685" s="163"/>
      <c r="AL1685" s="162"/>
      <c r="AM1685" s="162"/>
      <c r="AN1685" s="162"/>
      <c r="AO1685" s="162"/>
      <c r="AP1685" s="162"/>
      <c r="AQ1685" s="162"/>
      <c r="AR1685" s="162"/>
      <c r="AS1685" s="162"/>
      <c r="AT1685" s="162"/>
      <c r="AU1685" s="162"/>
      <c r="AV1685" s="162"/>
      <c r="AW1685" s="162"/>
      <c r="AX1685" s="162"/>
      <c r="AY1685" s="162"/>
      <c r="AZ1685" s="162"/>
      <c r="BA1685" s="162"/>
      <c r="BB1685" s="162"/>
      <c r="BC1685" s="162"/>
      <c r="BD1685" s="162"/>
      <c r="BE1685" s="162"/>
    </row>
    <row r="1686" spans="1:57" ht="63.75" hidden="1" customHeight="1">
      <c r="A1686" s="520" t="s">
        <v>11</v>
      </c>
      <c r="B1686" s="527"/>
      <c r="C1686" s="511" t="s">
        <v>782</v>
      </c>
      <c r="D1686" s="33">
        <v>6347223</v>
      </c>
      <c r="E1686" s="59" t="s">
        <v>138</v>
      </c>
      <c r="F1686" s="59" t="s">
        <v>404</v>
      </c>
      <c r="G1686" s="610"/>
      <c r="H1686" s="610"/>
      <c r="I1686" s="610"/>
      <c r="J1686" s="610"/>
      <c r="K1686" s="610"/>
      <c r="L1686" s="40"/>
      <c r="M1686" s="40"/>
      <c r="N1686" s="215">
        <v>3</v>
      </c>
      <c r="O1686" s="50">
        <f t="shared" ref="O1686:O1688" si="836">SUBTOTAL(9,G1686:M1686)</f>
        <v>0</v>
      </c>
      <c r="P1686" s="94">
        <f>O1686</f>
        <v>0</v>
      </c>
      <c r="Q1686" s="402">
        <v>73.150000000000006</v>
      </c>
      <c r="R1686" s="436">
        <f>Q1686*$S$1</f>
        <v>4754.75</v>
      </c>
      <c r="S1686" s="394">
        <f>(1-T1686*0.01)*R1686</f>
        <v>3328.3249999999998</v>
      </c>
      <c r="T1686" s="454">
        <v>30</v>
      </c>
      <c r="U1686" s="434">
        <f>(V1686/R1686*100-100)*-1</f>
        <v>38.61538461538462</v>
      </c>
      <c r="V1686" s="458">
        <v>2918.6849999999999</v>
      </c>
      <c r="W1686" s="335">
        <f>S1686*O1686</f>
        <v>0</v>
      </c>
      <c r="X1686" s="552">
        <f t="shared" si="819"/>
        <v>0</v>
      </c>
      <c r="Y1686" s="437" t="s">
        <v>771</v>
      </c>
      <c r="Z1686" s="435">
        <f>T1686</f>
        <v>30</v>
      </c>
      <c r="AA1686" s="427"/>
      <c r="AB1686" s="171"/>
      <c r="AC1686" s="88"/>
      <c r="AD1686" s="162"/>
      <c r="AE1686" s="162"/>
      <c r="AF1686" s="162"/>
      <c r="AG1686" s="162"/>
      <c r="AH1686" s="162"/>
      <c r="AI1686" s="162"/>
      <c r="AJ1686" s="162"/>
      <c r="AK1686" s="163"/>
      <c r="AL1686" s="162"/>
      <c r="AM1686" s="162"/>
      <c r="AN1686" s="162"/>
      <c r="AO1686" s="162"/>
      <c r="AP1686" s="162"/>
      <c r="AQ1686" s="162"/>
      <c r="AR1686" s="162"/>
      <c r="AS1686" s="162"/>
      <c r="AT1686" s="162"/>
      <c r="AU1686" s="162"/>
      <c r="AV1686" s="162"/>
      <c r="AW1686" s="162"/>
      <c r="AX1686" s="162"/>
      <c r="AY1686" s="162"/>
      <c r="AZ1686" s="162"/>
      <c r="BA1686" s="162"/>
      <c r="BB1686" s="162"/>
      <c r="BC1686" s="162"/>
      <c r="BD1686" s="162"/>
      <c r="BE1686" s="162"/>
    </row>
    <row r="1687" spans="1:57" ht="63.75" hidden="1" customHeight="1">
      <c r="A1687" s="520" t="s">
        <v>11</v>
      </c>
      <c r="B1687" s="523"/>
      <c r="C1687" s="511" t="s">
        <v>782</v>
      </c>
      <c r="D1687" s="33">
        <v>6347223</v>
      </c>
      <c r="E1687" s="59" t="s">
        <v>138</v>
      </c>
      <c r="F1687" s="59" t="s">
        <v>62</v>
      </c>
      <c r="G1687" s="610"/>
      <c r="H1687" s="538" t="s">
        <v>790</v>
      </c>
      <c r="I1687" s="610"/>
      <c r="J1687" s="538" t="s">
        <v>790</v>
      </c>
      <c r="K1687" s="610"/>
      <c r="L1687" s="40"/>
      <c r="M1687" s="40"/>
      <c r="N1687" s="215">
        <v>3</v>
      </c>
      <c r="O1687" s="50">
        <f t="shared" si="836"/>
        <v>0</v>
      </c>
      <c r="P1687" s="94">
        <f>O1687</f>
        <v>0</v>
      </c>
      <c r="Q1687" s="402">
        <v>73.150000000000006</v>
      </c>
      <c r="R1687" s="436">
        <f>Q1687*$S$1</f>
        <v>4754.75</v>
      </c>
      <c r="S1687" s="394">
        <f>(1-T1687*0.01)*R1687</f>
        <v>3328.3249999999998</v>
      </c>
      <c r="T1687" s="454">
        <v>30</v>
      </c>
      <c r="U1687" s="434">
        <f>(V1687/R1687*100-100)*-1</f>
        <v>38.61538461538462</v>
      </c>
      <c r="V1687" s="458">
        <v>2918.6849999999999</v>
      </c>
      <c r="W1687" s="335">
        <f>S1687*O1687</f>
        <v>0</v>
      </c>
      <c r="X1687" s="552">
        <f t="shared" si="819"/>
        <v>0</v>
      </c>
      <c r="Y1687" s="437" t="s">
        <v>771</v>
      </c>
      <c r="Z1687" s="435">
        <f>T1687</f>
        <v>30</v>
      </c>
      <c r="AA1687" s="427"/>
      <c r="AB1687" s="171"/>
      <c r="AC1687" s="88"/>
      <c r="AD1687" s="162"/>
      <c r="AE1687" s="162"/>
      <c r="AF1687" s="162"/>
      <c r="AG1687" s="162"/>
      <c r="AH1687" s="162"/>
      <c r="AI1687" s="162"/>
      <c r="AJ1687" s="162"/>
      <c r="AK1687" s="163"/>
      <c r="AL1687" s="162"/>
      <c r="AM1687" s="162"/>
      <c r="AN1687" s="162"/>
      <c r="AO1687" s="162"/>
      <c r="AP1687" s="162"/>
      <c r="AQ1687" s="162"/>
      <c r="AR1687" s="162"/>
      <c r="AS1687" s="162"/>
      <c r="AT1687" s="162"/>
      <c r="AU1687" s="162"/>
      <c r="AV1687" s="162"/>
      <c r="AW1687" s="162"/>
      <c r="AX1687" s="162"/>
      <c r="AY1687" s="162"/>
      <c r="AZ1687" s="162"/>
      <c r="BA1687" s="162"/>
      <c r="BB1687" s="162"/>
      <c r="BC1687" s="162"/>
      <c r="BD1687" s="162"/>
      <c r="BE1687" s="162"/>
    </row>
    <row r="1688" spans="1:57" ht="27" hidden="1" customHeight="1">
      <c r="A1688" s="491" t="s">
        <v>11</v>
      </c>
      <c r="B1688" s="491"/>
      <c r="C1688" s="648"/>
      <c r="D1688" s="33">
        <v>6347223</v>
      </c>
      <c r="E1688" s="59" t="s">
        <v>138</v>
      </c>
      <c r="F1688" s="59" t="s">
        <v>54</v>
      </c>
      <c r="G1688" s="33"/>
      <c r="H1688" s="17"/>
      <c r="I1688" s="33"/>
      <c r="J1688" s="33"/>
      <c r="K1688" s="17"/>
      <c r="L1688" s="38"/>
      <c r="M1688" s="38"/>
      <c r="N1688" s="215">
        <v>0</v>
      </c>
      <c r="O1688" s="50">
        <f t="shared" si="836"/>
        <v>0</v>
      </c>
      <c r="P1688" s="94">
        <f>O1688</f>
        <v>0</v>
      </c>
      <c r="Q1688" s="402">
        <v>48.05</v>
      </c>
      <c r="R1688" s="436">
        <f>Q1688*$S$1</f>
        <v>3123.25</v>
      </c>
      <c r="S1688" s="394">
        <f>(1-T1688*0.01)*R1688</f>
        <v>2030.1124999999997</v>
      </c>
      <c r="T1688" s="454">
        <v>35</v>
      </c>
      <c r="U1688" s="434">
        <f>(V1688/R1688*100-100)*-1</f>
        <v>38.615384615384627</v>
      </c>
      <c r="V1688" s="458">
        <v>1917.1949999999997</v>
      </c>
      <c r="W1688" s="335">
        <f>S1688*O1688</f>
        <v>0</v>
      </c>
      <c r="X1688" s="552">
        <f t="shared" si="819"/>
        <v>0</v>
      </c>
      <c r="Y1688" s="437" t="s">
        <v>771</v>
      </c>
      <c r="Z1688" s="435">
        <f>T1688</f>
        <v>35</v>
      </c>
      <c r="AA1688" s="427"/>
      <c r="AB1688" s="171"/>
      <c r="AC1688" s="88"/>
      <c r="AD1688" s="162"/>
      <c r="AE1688" s="162"/>
      <c r="AF1688" s="162"/>
      <c r="AG1688" s="162"/>
      <c r="AH1688" s="162"/>
      <c r="AI1688" s="162"/>
      <c r="AJ1688" s="162"/>
      <c r="AK1688" s="163"/>
      <c r="AL1688" s="162"/>
      <c r="AM1688" s="162"/>
      <c r="AN1688" s="162"/>
      <c r="AO1688" s="162"/>
      <c r="AP1688" s="162"/>
      <c r="AQ1688" s="162"/>
      <c r="AR1688" s="162"/>
      <c r="AS1688" s="162"/>
      <c r="AT1688" s="162"/>
      <c r="AU1688" s="162"/>
      <c r="AV1688" s="162"/>
      <c r="AW1688" s="162"/>
      <c r="AX1688" s="162"/>
      <c r="AY1688" s="162"/>
      <c r="AZ1688" s="162"/>
      <c r="BA1688" s="162"/>
      <c r="BB1688" s="162"/>
      <c r="BC1688" s="162"/>
      <c r="BD1688" s="162"/>
      <c r="BE1688" s="162"/>
    </row>
    <row r="1689" spans="1:57" ht="12" hidden="1" customHeight="1">
      <c r="A1689" s="501"/>
      <c r="B1689" s="347"/>
      <c r="C1689" s="347"/>
      <c r="D1689" s="347"/>
      <c r="E1689" s="346"/>
      <c r="F1689" s="347"/>
      <c r="G1689" s="340"/>
      <c r="H1689" s="340"/>
      <c r="I1689" s="340"/>
      <c r="J1689" s="340"/>
      <c r="K1689" s="340"/>
      <c r="L1689" s="340"/>
      <c r="M1689" s="340"/>
      <c r="N1689" s="215">
        <v>3</v>
      </c>
      <c r="O1689" s="320"/>
      <c r="P1689" s="320"/>
      <c r="Q1689" s="392"/>
      <c r="R1689" s="345"/>
      <c r="S1689" s="349"/>
      <c r="T1689" s="441"/>
      <c r="U1689" s="234"/>
      <c r="V1689" s="456"/>
      <c r="W1689" s="350"/>
      <c r="X1689" s="552">
        <f t="shared" si="819"/>
        <v>0</v>
      </c>
      <c r="Y1689" s="422"/>
      <c r="Z1689" s="172"/>
      <c r="AA1689" s="88"/>
      <c r="AB1689" s="171"/>
      <c r="AC1689" s="88"/>
      <c r="AD1689" s="162"/>
      <c r="AE1689" s="162"/>
      <c r="AF1689" s="162"/>
      <c r="AG1689" s="162"/>
      <c r="AH1689" s="162"/>
      <c r="AI1689" s="162"/>
      <c r="AJ1689" s="162"/>
      <c r="AK1689" s="163"/>
      <c r="AL1689" s="162"/>
      <c r="AM1689" s="162"/>
      <c r="AN1689" s="162"/>
      <c r="AO1689" s="162"/>
      <c r="AP1689" s="162"/>
      <c r="AQ1689" s="162"/>
      <c r="AR1689" s="162"/>
      <c r="AS1689" s="162"/>
      <c r="AT1689" s="162"/>
      <c r="AU1689" s="162"/>
      <c r="AV1689" s="162"/>
      <c r="AW1689" s="162"/>
      <c r="AX1689" s="162"/>
      <c r="AY1689" s="162"/>
      <c r="AZ1689" s="162"/>
      <c r="BA1689" s="162"/>
      <c r="BB1689" s="162"/>
      <c r="BC1689" s="162"/>
      <c r="BD1689" s="162"/>
      <c r="BE1689" s="162"/>
    </row>
    <row r="1690" spans="1:57" ht="27" hidden="1" customHeight="1">
      <c r="A1690" s="955" t="s">
        <v>387</v>
      </c>
      <c r="B1690" s="472"/>
      <c r="C1690" s="321"/>
      <c r="D1690" s="291"/>
      <c r="E1690" s="292"/>
      <c r="F1690" s="291"/>
      <c r="G1690" s="276"/>
      <c r="H1690" s="276"/>
      <c r="I1690" s="276"/>
      <c r="J1690" s="276"/>
      <c r="K1690" s="276"/>
      <c r="L1690" s="276"/>
      <c r="M1690" s="276"/>
      <c r="N1690" s="308">
        <v>0</v>
      </c>
      <c r="O1690" s="276"/>
      <c r="P1690" s="309">
        <v>0</v>
      </c>
      <c r="Q1690" s="392"/>
      <c r="R1690" s="293"/>
      <c r="S1690" s="294"/>
      <c r="T1690" s="448"/>
      <c r="U1690" s="424"/>
      <c r="V1690" s="448"/>
      <c r="W1690" s="295"/>
      <c r="X1690" s="552">
        <f t="shared" si="819"/>
        <v>0</v>
      </c>
      <c r="Y1690" s="422"/>
      <c r="Z1690" s="170"/>
      <c r="AA1690" s="88"/>
      <c r="AB1690" s="171"/>
      <c r="AC1690" s="88"/>
      <c r="AD1690" s="162"/>
      <c r="AE1690" s="162"/>
      <c r="AF1690" s="162"/>
      <c r="AG1690" s="162"/>
      <c r="AH1690" s="162"/>
      <c r="AI1690" s="162"/>
      <c r="AJ1690" s="162"/>
      <c r="AK1690" s="163"/>
      <c r="AL1690" s="162"/>
      <c r="AM1690" s="162"/>
      <c r="AN1690" s="162"/>
      <c r="AO1690" s="162"/>
      <c r="AP1690" s="162"/>
      <c r="AQ1690" s="162"/>
      <c r="AR1690" s="162"/>
      <c r="AS1690" s="162"/>
      <c r="AT1690" s="162"/>
      <c r="AU1690" s="162"/>
      <c r="AV1690" s="162"/>
      <c r="AW1690" s="162"/>
      <c r="AX1690" s="162"/>
      <c r="AY1690" s="162"/>
      <c r="AZ1690" s="162"/>
      <c r="BA1690" s="162"/>
      <c r="BB1690" s="162"/>
      <c r="BC1690" s="162"/>
      <c r="BD1690" s="162"/>
      <c r="BE1690" s="162"/>
    </row>
    <row r="1691" spans="1:57" ht="12" hidden="1" customHeight="1">
      <c r="A1691" s="946"/>
      <c r="B1691" s="473"/>
      <c r="C1691" s="473"/>
      <c r="D1691" s="363"/>
      <c r="E1691" s="364"/>
      <c r="F1691" s="363"/>
      <c r="G1691" s="340"/>
      <c r="H1691" s="340"/>
      <c r="I1691" s="340"/>
      <c r="J1691" s="340"/>
      <c r="K1691" s="340"/>
      <c r="L1691" s="340"/>
      <c r="M1691" s="340"/>
      <c r="N1691" s="348">
        <v>0</v>
      </c>
      <c r="O1691" s="340"/>
      <c r="P1691" s="365"/>
      <c r="Q1691" s="392"/>
      <c r="R1691" s="323"/>
      <c r="S1691" s="366"/>
      <c r="T1691" s="447"/>
      <c r="U1691" s="366"/>
      <c r="V1691" s="447"/>
      <c r="W1691" s="367"/>
      <c r="X1691" s="552">
        <f t="shared" si="819"/>
        <v>0</v>
      </c>
      <c r="Y1691" s="422"/>
      <c r="Z1691" s="170"/>
      <c r="AA1691" s="88"/>
      <c r="AB1691" s="171"/>
      <c r="AC1691" s="88"/>
      <c r="AD1691" s="162"/>
      <c r="AE1691" s="162"/>
      <c r="AF1691" s="162"/>
      <c r="AG1691" s="162"/>
      <c r="AH1691" s="162"/>
      <c r="AI1691" s="162"/>
      <c r="AJ1691" s="162"/>
      <c r="AK1691" s="163"/>
      <c r="AL1691" s="162"/>
      <c r="AM1691" s="162"/>
      <c r="AN1691" s="162"/>
      <c r="AO1691" s="162"/>
      <c r="AP1691" s="162"/>
      <c r="AQ1691" s="162"/>
      <c r="AR1691" s="162"/>
      <c r="AS1691" s="162"/>
      <c r="AT1691" s="162"/>
      <c r="AU1691" s="162"/>
      <c r="AV1691" s="162"/>
      <c r="AW1691" s="162"/>
      <c r="AX1691" s="162"/>
      <c r="AY1691" s="162"/>
      <c r="AZ1691" s="162"/>
      <c r="BA1691" s="162"/>
      <c r="BB1691" s="162"/>
      <c r="BC1691" s="162"/>
      <c r="BD1691" s="162"/>
      <c r="BE1691" s="162"/>
    </row>
    <row r="1692" spans="1:57" ht="12" customHeight="1">
      <c r="A1692" s="946"/>
      <c r="B1692" s="473"/>
      <c r="C1692" s="473"/>
      <c r="D1692" s="363"/>
      <c r="E1692" s="364"/>
      <c r="F1692" s="363"/>
      <c r="G1692" s="340"/>
      <c r="H1692" s="340"/>
      <c r="I1692" s="340"/>
      <c r="J1692" s="340"/>
      <c r="K1692" s="340"/>
      <c r="L1692" s="340"/>
      <c r="M1692" s="340"/>
      <c r="N1692" s="348"/>
      <c r="O1692" s="340"/>
      <c r="P1692" s="365"/>
      <c r="Q1692" s="392"/>
      <c r="R1692" s="738"/>
      <c r="S1692" s="739"/>
      <c r="T1692" s="447"/>
      <c r="U1692" s="366"/>
      <c r="V1692" s="447"/>
      <c r="W1692" s="769"/>
      <c r="X1692" s="552">
        <f t="shared" si="819"/>
        <v>0</v>
      </c>
      <c r="Y1692" s="422"/>
      <c r="Z1692" s="170"/>
      <c r="AA1692" s="88"/>
      <c r="AB1692" s="171"/>
      <c r="AC1692" s="88"/>
      <c r="AD1692" s="162"/>
      <c r="AE1692" s="162"/>
      <c r="AF1692" s="162"/>
      <c r="AG1692" s="162"/>
      <c r="AH1692" s="162"/>
      <c r="AI1692" s="162"/>
      <c r="AJ1692" s="162"/>
      <c r="AK1692" s="163"/>
      <c r="AL1692" s="162"/>
      <c r="AM1692" s="162"/>
      <c r="AN1692" s="162"/>
      <c r="AO1692" s="162"/>
      <c r="AP1692" s="162"/>
      <c r="AQ1692" s="162"/>
      <c r="AR1692" s="162"/>
      <c r="AS1692" s="162"/>
      <c r="AT1692" s="162"/>
      <c r="AU1692" s="162"/>
      <c r="AV1692" s="162"/>
      <c r="AW1692" s="162"/>
      <c r="AX1692" s="162"/>
      <c r="AY1692" s="162"/>
      <c r="AZ1692" s="162"/>
      <c r="BA1692" s="162"/>
      <c r="BB1692" s="162"/>
      <c r="BC1692" s="162"/>
      <c r="BD1692" s="162"/>
      <c r="BE1692" s="162"/>
    </row>
    <row r="1693" spans="1:57" ht="28.5" customHeight="1">
      <c r="A1693" s="492"/>
      <c r="B1693" s="468"/>
      <c r="C1693" s="322"/>
      <c r="D1693" s="315"/>
      <c r="E1693" s="364" t="s">
        <v>1020</v>
      </c>
      <c r="F1693" s="316"/>
      <c r="G1693" s="720" t="s">
        <v>158</v>
      </c>
      <c r="H1693" s="720" t="s">
        <v>79</v>
      </c>
      <c r="I1693" s="720" t="s">
        <v>75</v>
      </c>
      <c r="J1693" s="720" t="s">
        <v>55</v>
      </c>
      <c r="K1693" s="720" t="s">
        <v>80</v>
      </c>
      <c r="L1693" s="720" t="s">
        <v>118</v>
      </c>
      <c r="M1693" s="538" t="s">
        <v>790</v>
      </c>
      <c r="N1693" s="215"/>
      <c r="O1693" s="50"/>
      <c r="P1693" s="192">
        <f>IF(SUM(G1694:M1701)&gt;0,0.1,0)</f>
        <v>0</v>
      </c>
      <c r="Q1693" s="392"/>
      <c r="R1693" s="740"/>
      <c r="S1693" s="741"/>
      <c r="T1693" s="440"/>
      <c r="U1693" s="195"/>
      <c r="V1693" s="440"/>
      <c r="W1693" s="770"/>
      <c r="X1693" s="552">
        <f t="shared" si="819"/>
        <v>0</v>
      </c>
      <c r="Y1693" s="422"/>
      <c r="Z1693" s="170"/>
      <c r="AA1693" s="88"/>
      <c r="AB1693" s="171"/>
      <c r="AC1693" s="88"/>
      <c r="AD1693" s="162"/>
      <c r="AE1693" s="162"/>
      <c r="AF1693" s="162"/>
      <c r="AG1693" s="162"/>
      <c r="AH1693" s="162"/>
      <c r="AI1693" s="162"/>
      <c r="AJ1693" s="162"/>
      <c r="AK1693" s="163"/>
      <c r="AL1693" s="162"/>
      <c r="AM1693" s="173"/>
      <c r="AN1693" s="173"/>
      <c r="AO1693" s="173"/>
      <c r="AP1693" s="173"/>
      <c r="AQ1693" s="173"/>
      <c r="AR1693" s="173"/>
      <c r="AS1693" s="173"/>
      <c r="AT1693" s="173"/>
      <c r="AU1693" s="173"/>
      <c r="AV1693" s="173"/>
      <c r="AW1693" s="173"/>
      <c r="AX1693" s="173"/>
      <c r="AY1693" s="173"/>
      <c r="AZ1693" s="173"/>
      <c r="BA1693" s="173"/>
      <c r="BB1693" s="173"/>
      <c r="BC1693" s="173"/>
      <c r="BD1693" s="173"/>
      <c r="BE1693" s="173"/>
    </row>
    <row r="1694" spans="1:57" ht="12" customHeight="1">
      <c r="A1694" s="532"/>
      <c r="B1694" s="242"/>
      <c r="C1694" s="322"/>
      <c r="D1694" s="242"/>
      <c r="E1694" s="243"/>
      <c r="F1694" s="249"/>
      <c r="G1694" s="244"/>
      <c r="H1694" s="244"/>
      <c r="I1694" s="244"/>
      <c r="J1694" s="244"/>
      <c r="K1694" s="244"/>
      <c r="L1694" s="245"/>
      <c r="M1694" s="281"/>
      <c r="N1694" s="204"/>
      <c r="O1694" s="304"/>
      <c r="P1694" s="282"/>
      <c r="Q1694" s="395"/>
      <c r="R1694" s="742"/>
      <c r="S1694" s="743"/>
      <c r="T1694" s="442"/>
      <c r="U1694" s="248"/>
      <c r="V1694" s="442"/>
      <c r="W1694" s="770" t="s">
        <v>22</v>
      </c>
      <c r="X1694" s="552">
        <f t="shared" si="819"/>
        <v>0</v>
      </c>
      <c r="Y1694" s="422"/>
      <c r="Z1694" s="170"/>
      <c r="AA1694" s="88"/>
      <c r="AB1694" s="171"/>
      <c r="AC1694" s="88"/>
      <c r="AD1694" s="162"/>
      <c r="AE1694" s="162"/>
      <c r="AF1694" s="162"/>
      <c r="AG1694" s="162"/>
      <c r="AH1694" s="162"/>
      <c r="AI1694" s="162"/>
      <c r="AJ1694" s="162"/>
      <c r="AK1694" s="163"/>
      <c r="AL1694" s="162"/>
      <c r="AM1694" s="162"/>
      <c r="AN1694" s="162"/>
      <c r="AO1694" s="162"/>
      <c r="AP1694" s="162"/>
      <c r="AQ1694" s="162"/>
      <c r="AR1694" s="162"/>
      <c r="AS1694" s="162"/>
      <c r="AT1694" s="162"/>
      <c r="AU1694" s="162"/>
      <c r="AV1694" s="162"/>
      <c r="AW1694" s="162"/>
      <c r="AX1694" s="162"/>
      <c r="AY1694" s="162"/>
      <c r="AZ1694" s="162"/>
      <c r="BA1694" s="162"/>
      <c r="BB1694" s="162"/>
      <c r="BC1694" s="162"/>
      <c r="BD1694" s="162"/>
      <c r="BE1694" s="162"/>
    </row>
    <row r="1695" spans="1:57" ht="63.75" customHeight="1">
      <c r="A1695" s="520" t="s">
        <v>11</v>
      </c>
      <c r="B1695" s="478"/>
      <c r="C1695" s="658" t="s">
        <v>794</v>
      </c>
      <c r="D1695" s="57" t="s">
        <v>46</v>
      </c>
      <c r="E1695" s="56" t="s">
        <v>180</v>
      </c>
      <c r="F1695" s="68" t="s">
        <v>47</v>
      </c>
      <c r="G1695" s="874"/>
      <c r="H1695" s="538" t="s">
        <v>790</v>
      </c>
      <c r="I1695" s="620"/>
      <c r="J1695" s="538" t="s">
        <v>790</v>
      </c>
      <c r="K1695" s="538" t="s">
        <v>790</v>
      </c>
      <c r="L1695" s="538" t="s">
        <v>790</v>
      </c>
      <c r="M1695" s="874"/>
      <c r="N1695" s="215"/>
      <c r="O1695" s="50">
        <f>SUBTOTAL(9,G1695:M1695)</f>
        <v>0</v>
      </c>
      <c r="P1695" s="94">
        <f>O1695</f>
        <v>0</v>
      </c>
      <c r="Q1695" s="678">
        <v>33.302160000000001</v>
      </c>
      <c r="R1695" s="717">
        <f t="shared" ref="R1695:R1697" si="837">Q1695*$S$1</f>
        <v>2164.6404000000002</v>
      </c>
      <c r="S1695" s="733">
        <f t="shared" ref="S1695:S1697" si="838">R1695</f>
        <v>2164.6404000000002</v>
      </c>
      <c r="T1695" s="454">
        <v>0</v>
      </c>
      <c r="U1695" s="434">
        <f>(V1695/R1695*100-100)*-1</f>
        <v>31.154153826196733</v>
      </c>
      <c r="V1695" s="458">
        <v>1490.2650000000001</v>
      </c>
      <c r="W1695" s="752">
        <f>S1695*O1695</f>
        <v>0</v>
      </c>
      <c r="X1695" s="552">
        <f>R1695*P1695</f>
        <v>0</v>
      </c>
      <c r="Y1695" s="707"/>
      <c r="Z1695" s="435"/>
      <c r="AA1695" s="427"/>
      <c r="AB1695" s="171"/>
      <c r="AC1695" s="88"/>
      <c r="AD1695" s="162"/>
      <c r="AE1695" s="162"/>
      <c r="AF1695" s="162"/>
      <c r="AG1695" s="162"/>
      <c r="AH1695" s="162"/>
      <c r="AI1695" s="162"/>
      <c r="AJ1695" s="162"/>
      <c r="AK1695" s="163"/>
      <c r="AL1695" s="162"/>
      <c r="AM1695" s="162"/>
      <c r="AN1695" s="162"/>
      <c r="AO1695" s="162"/>
      <c r="AP1695" s="162"/>
      <c r="AQ1695" s="162"/>
      <c r="AR1695" s="162"/>
      <c r="AS1695" s="162"/>
      <c r="AT1695" s="162"/>
      <c r="AU1695" s="162"/>
      <c r="AV1695" s="162"/>
      <c r="AW1695" s="162"/>
      <c r="AX1695" s="162"/>
      <c r="AY1695" s="162"/>
      <c r="AZ1695" s="162"/>
      <c r="BA1695" s="162"/>
      <c r="BB1695" s="162"/>
      <c r="BC1695" s="162"/>
      <c r="BD1695" s="162"/>
      <c r="BE1695" s="162"/>
    </row>
    <row r="1696" spans="1:57" ht="63.75" hidden="1" customHeight="1">
      <c r="A1696" s="491" t="s">
        <v>11</v>
      </c>
      <c r="B1696" s="491"/>
      <c r="C1696" s="658" t="s">
        <v>794</v>
      </c>
      <c r="D1696" s="57" t="s">
        <v>179</v>
      </c>
      <c r="E1696" s="56" t="s">
        <v>180</v>
      </c>
      <c r="F1696" s="68" t="s">
        <v>62</v>
      </c>
      <c r="G1696" s="874"/>
      <c r="H1696" s="16"/>
      <c r="I1696" s="16"/>
      <c r="J1696" s="538" t="s">
        <v>790</v>
      </c>
      <c r="K1696" s="16"/>
      <c r="L1696" s="16"/>
      <c r="M1696" s="874"/>
      <c r="N1696" s="215">
        <v>0</v>
      </c>
      <c r="O1696" s="50">
        <v>0</v>
      </c>
      <c r="P1696" s="94">
        <f t="shared" ref="P1696:P1697" si="839">O1696</f>
        <v>0</v>
      </c>
      <c r="Q1696" s="678">
        <v>25.0884</v>
      </c>
      <c r="R1696" s="717">
        <f t="shared" si="837"/>
        <v>1630.7460000000001</v>
      </c>
      <c r="S1696" s="733">
        <f t="shared" si="838"/>
        <v>1630.7460000000001</v>
      </c>
      <c r="T1696" s="454">
        <v>0</v>
      </c>
      <c r="U1696" s="434"/>
      <c r="V1696" s="458"/>
      <c r="W1696" s="752">
        <f t="shared" ref="W1696:W1697" si="840">S1696*O1696</f>
        <v>0</v>
      </c>
      <c r="X1696" s="552">
        <f t="shared" si="819"/>
        <v>0</v>
      </c>
      <c r="Y1696" s="707"/>
      <c r="Z1696" s="435"/>
      <c r="AA1696" s="427"/>
      <c r="AB1696" s="171"/>
      <c r="AC1696" s="88"/>
      <c r="AD1696" s="162"/>
      <c r="AE1696" s="162"/>
      <c r="AF1696" s="162"/>
      <c r="AG1696" s="162"/>
      <c r="AH1696" s="162"/>
      <c r="AI1696" s="162"/>
      <c r="AJ1696" s="162"/>
      <c r="AK1696" s="163"/>
      <c r="AL1696" s="162"/>
      <c r="AM1696" s="162"/>
      <c r="AN1696" s="162"/>
      <c r="AO1696" s="162"/>
      <c r="AP1696" s="162"/>
      <c r="AQ1696" s="162"/>
      <c r="AR1696" s="162"/>
      <c r="AS1696" s="162"/>
      <c r="AT1696" s="162"/>
      <c r="AU1696" s="162"/>
      <c r="AV1696" s="162"/>
      <c r="AW1696" s="162"/>
      <c r="AX1696" s="162"/>
      <c r="AY1696" s="162"/>
      <c r="AZ1696" s="162"/>
      <c r="BA1696" s="162"/>
      <c r="BB1696" s="162"/>
      <c r="BC1696" s="162"/>
      <c r="BD1696" s="162"/>
      <c r="BE1696" s="162"/>
    </row>
    <row r="1697" spans="1:82" ht="63.75" hidden="1" customHeight="1">
      <c r="A1697" s="491" t="s">
        <v>11</v>
      </c>
      <c r="B1697" s="491"/>
      <c r="C1697" s="658" t="s">
        <v>794</v>
      </c>
      <c r="D1697" s="57" t="s">
        <v>179</v>
      </c>
      <c r="E1697" s="56" t="s">
        <v>180</v>
      </c>
      <c r="F1697" s="58" t="s">
        <v>2</v>
      </c>
      <c r="G1697" s="874"/>
      <c r="H1697" s="16"/>
      <c r="I1697" s="16"/>
      <c r="J1697" s="538" t="s">
        <v>790</v>
      </c>
      <c r="K1697" s="538" t="s">
        <v>790</v>
      </c>
      <c r="L1697" s="538" t="s">
        <v>790</v>
      </c>
      <c r="M1697" s="874"/>
      <c r="N1697" s="215">
        <v>0</v>
      </c>
      <c r="O1697" s="50">
        <f t="shared" ref="O1697" si="841">SUBTOTAL(9,G1697:M1697)</f>
        <v>0</v>
      </c>
      <c r="P1697" s="94">
        <f t="shared" si="839"/>
        <v>0</v>
      </c>
      <c r="Q1697" s="678">
        <v>25.0884</v>
      </c>
      <c r="R1697" s="717">
        <f t="shared" si="837"/>
        <v>1630.7460000000001</v>
      </c>
      <c r="S1697" s="733">
        <f t="shared" si="838"/>
        <v>1630.7460000000001</v>
      </c>
      <c r="T1697" s="454">
        <v>0</v>
      </c>
      <c r="U1697" s="434"/>
      <c r="V1697" s="458"/>
      <c r="W1697" s="752">
        <f t="shared" si="840"/>
        <v>0</v>
      </c>
      <c r="X1697" s="552">
        <f t="shared" si="819"/>
        <v>0</v>
      </c>
      <c r="Y1697" s="707"/>
      <c r="Z1697" s="435"/>
      <c r="AA1697" s="427"/>
      <c r="AB1697" s="171"/>
      <c r="AC1697" s="88"/>
      <c r="AD1697" s="162"/>
      <c r="AE1697" s="162"/>
      <c r="AF1697" s="162"/>
      <c r="AG1697" s="162"/>
      <c r="AH1697" s="162"/>
      <c r="AI1697" s="162"/>
      <c r="AJ1697" s="162"/>
      <c r="AK1697" s="163"/>
      <c r="AL1697" s="162"/>
      <c r="AM1697" s="162"/>
      <c r="AN1697" s="162"/>
      <c r="AO1697" s="162"/>
      <c r="AP1697" s="162"/>
      <c r="AQ1697" s="162"/>
      <c r="AR1697" s="162"/>
      <c r="AS1697" s="162"/>
      <c r="AT1697" s="162"/>
      <c r="AU1697" s="162"/>
      <c r="AV1697" s="162"/>
      <c r="AW1697" s="162"/>
      <c r="AX1697" s="162"/>
      <c r="AY1697" s="162"/>
      <c r="AZ1697" s="162"/>
      <c r="BA1697" s="162"/>
      <c r="BB1697" s="162"/>
      <c r="BC1697" s="162"/>
      <c r="BD1697" s="162"/>
      <c r="BE1697" s="162"/>
    </row>
    <row r="1698" spans="1:82" ht="63.75" hidden="1" customHeight="1">
      <c r="A1698" s="697" t="s">
        <v>11</v>
      </c>
      <c r="B1698" s="698"/>
      <c r="C1698" s="699" t="s">
        <v>794</v>
      </c>
      <c r="D1698" s="774" t="s">
        <v>971</v>
      </c>
      <c r="E1698" s="775" t="s">
        <v>972</v>
      </c>
      <c r="F1698" s="775" t="s">
        <v>2</v>
      </c>
      <c r="G1698" s="701"/>
      <c r="H1698" s="701"/>
      <c r="I1698" s="701"/>
      <c r="J1698" s="701"/>
      <c r="K1698" s="701"/>
      <c r="L1698" s="701"/>
      <c r="M1698" s="874"/>
      <c r="N1698" s="215">
        <v>0</v>
      </c>
      <c r="O1698" s="836">
        <f t="shared" ref="O1698:O1700" si="842">SUBTOTAL(9,G1698:M1698)</f>
        <v>0</v>
      </c>
      <c r="P1698" s="837">
        <f t="shared" ref="P1698:P1700" si="843">O1698</f>
        <v>0</v>
      </c>
      <c r="Q1698" s="716">
        <v>31.778639999999999</v>
      </c>
      <c r="R1698" s="717">
        <f>Q1698*$S$1</f>
        <v>2065.6116000000002</v>
      </c>
      <c r="S1698" s="733">
        <f>R1698</f>
        <v>2065.6116000000002</v>
      </c>
      <c r="T1698" s="718" t="s">
        <v>794</v>
      </c>
      <c r="U1698" s="718"/>
      <c r="V1698" s="718"/>
      <c r="W1698" s="842">
        <f t="shared" ref="W1698:W1700" si="844">S1698*O1698</f>
        <v>0</v>
      </c>
      <c r="X1698" s="552">
        <f t="shared" si="819"/>
        <v>0</v>
      </c>
      <c r="Y1698" s="707"/>
      <c r="Z1698" s="708"/>
      <c r="AA1698" s="708"/>
      <c r="AB1698" s="708"/>
      <c r="AC1698" s="708"/>
      <c r="AD1698" s="709"/>
      <c r="AE1698" s="708"/>
      <c r="AF1698" s="708"/>
      <c r="AG1698" s="708"/>
      <c r="AH1698" s="708"/>
      <c r="AI1698" s="161"/>
      <c r="AJ1698" s="162"/>
      <c r="AK1698" s="163"/>
      <c r="AL1698" s="162"/>
      <c r="AM1698" s="162"/>
      <c r="AN1698" s="162"/>
      <c r="AO1698" s="162"/>
      <c r="AP1698" s="162"/>
      <c r="AQ1698" s="162"/>
      <c r="AR1698" s="162"/>
      <c r="AS1698" s="162"/>
      <c r="AT1698" s="162"/>
      <c r="AU1698" s="162"/>
      <c r="AV1698" s="162"/>
      <c r="AW1698" s="162"/>
      <c r="AX1698" s="162"/>
      <c r="AY1698" s="162"/>
      <c r="AZ1698" s="162"/>
      <c r="BA1698" s="162"/>
      <c r="BB1698" s="162"/>
      <c r="BC1698" s="162"/>
      <c r="BD1698" s="162"/>
      <c r="BE1698" s="162"/>
    </row>
    <row r="1699" spans="1:82" ht="63" hidden="1" customHeight="1">
      <c r="A1699" s="697" t="s">
        <v>11</v>
      </c>
      <c r="B1699" s="698"/>
      <c r="C1699" s="699" t="s">
        <v>794</v>
      </c>
      <c r="D1699" s="774" t="s">
        <v>971</v>
      </c>
      <c r="E1699" s="775" t="s">
        <v>972</v>
      </c>
      <c r="F1699" s="775" t="s">
        <v>469</v>
      </c>
      <c r="G1699" s="701"/>
      <c r="H1699" s="701"/>
      <c r="I1699" s="701"/>
      <c r="J1699" s="701"/>
      <c r="K1699" s="701"/>
      <c r="L1699" s="701"/>
      <c r="M1699" s="874"/>
      <c r="N1699" s="215">
        <v>0</v>
      </c>
      <c r="O1699" s="836">
        <f t="shared" si="842"/>
        <v>0</v>
      </c>
      <c r="P1699" s="837">
        <f t="shared" si="843"/>
        <v>0</v>
      </c>
      <c r="Q1699" s="716">
        <v>31.778639999999999</v>
      </c>
      <c r="R1699" s="717">
        <f>Q1699*$S$1</f>
        <v>2065.6116000000002</v>
      </c>
      <c r="S1699" s="733">
        <f>R1699</f>
        <v>2065.6116000000002</v>
      </c>
      <c r="T1699" s="718" t="s">
        <v>794</v>
      </c>
      <c r="U1699" s="718"/>
      <c r="V1699" s="718"/>
      <c r="W1699" s="842">
        <f t="shared" si="844"/>
        <v>0</v>
      </c>
      <c r="X1699" s="552">
        <f t="shared" si="819"/>
        <v>0</v>
      </c>
      <c r="Y1699" s="707"/>
      <c r="Z1699" s="708"/>
      <c r="AA1699" s="708"/>
      <c r="AB1699" s="708"/>
      <c r="AC1699" s="708"/>
      <c r="AD1699" s="709"/>
      <c r="AE1699" s="708"/>
      <c r="AF1699" s="708"/>
      <c r="AG1699" s="708"/>
      <c r="AH1699" s="708"/>
      <c r="AI1699" s="161"/>
      <c r="AJ1699" s="162"/>
      <c r="AK1699" s="163"/>
      <c r="AL1699" s="162"/>
      <c r="AM1699" s="162"/>
      <c r="AN1699" s="162"/>
      <c r="AO1699" s="162"/>
      <c r="AP1699" s="162"/>
      <c r="AQ1699" s="162"/>
      <c r="AR1699" s="162"/>
      <c r="AS1699" s="162"/>
      <c r="AT1699" s="162"/>
      <c r="AU1699" s="162"/>
      <c r="AV1699" s="162"/>
      <c r="AW1699" s="162"/>
      <c r="AX1699" s="162"/>
      <c r="AY1699" s="162"/>
      <c r="AZ1699" s="162"/>
      <c r="BA1699" s="162"/>
      <c r="BB1699" s="162"/>
      <c r="BC1699" s="162"/>
      <c r="BD1699" s="162"/>
      <c r="BE1699" s="162"/>
    </row>
    <row r="1700" spans="1:82" ht="63" hidden="1" customHeight="1">
      <c r="A1700" s="697" t="s">
        <v>11</v>
      </c>
      <c r="B1700" s="698"/>
      <c r="C1700" s="699" t="s">
        <v>794</v>
      </c>
      <c r="D1700" s="774" t="s">
        <v>971</v>
      </c>
      <c r="E1700" s="775" t="s">
        <v>972</v>
      </c>
      <c r="F1700" s="775" t="s">
        <v>495</v>
      </c>
      <c r="G1700" s="701"/>
      <c r="H1700" s="701"/>
      <c r="I1700" s="701"/>
      <c r="J1700" s="701"/>
      <c r="K1700" s="701"/>
      <c r="L1700" s="701"/>
      <c r="M1700" s="874"/>
      <c r="N1700" s="215">
        <v>0</v>
      </c>
      <c r="O1700" s="836">
        <f t="shared" si="842"/>
        <v>0</v>
      </c>
      <c r="P1700" s="837">
        <f t="shared" si="843"/>
        <v>0</v>
      </c>
      <c r="Q1700" s="716">
        <v>31.778639999999999</v>
      </c>
      <c r="R1700" s="717">
        <f>Q1700*$S$1</f>
        <v>2065.6116000000002</v>
      </c>
      <c r="S1700" s="733">
        <f>R1700</f>
        <v>2065.6116000000002</v>
      </c>
      <c r="T1700" s="718" t="s">
        <v>794</v>
      </c>
      <c r="U1700" s="718"/>
      <c r="V1700" s="718"/>
      <c r="W1700" s="842">
        <f t="shared" si="844"/>
        <v>0</v>
      </c>
      <c r="X1700" s="552">
        <f t="shared" si="819"/>
        <v>0</v>
      </c>
      <c r="Y1700" s="707"/>
      <c r="Z1700" s="708"/>
      <c r="AA1700" s="708"/>
      <c r="AB1700" s="708"/>
      <c r="AC1700" s="708"/>
      <c r="AD1700" s="709"/>
      <c r="AE1700" s="708"/>
      <c r="AF1700" s="708"/>
      <c r="AG1700" s="708"/>
      <c r="AH1700" s="708"/>
      <c r="AI1700" s="161"/>
      <c r="AJ1700" s="162"/>
      <c r="AK1700" s="163"/>
      <c r="AL1700" s="162"/>
      <c r="AM1700" s="162"/>
      <c r="AN1700" s="162"/>
      <c r="AO1700" s="162"/>
      <c r="AP1700" s="162"/>
      <c r="AQ1700" s="162"/>
      <c r="AR1700" s="162"/>
      <c r="AS1700" s="162"/>
      <c r="AT1700" s="162"/>
      <c r="AU1700" s="162"/>
      <c r="AV1700" s="162"/>
      <c r="AW1700" s="162"/>
      <c r="AX1700" s="162"/>
      <c r="AY1700" s="162"/>
      <c r="AZ1700" s="162"/>
      <c r="BA1700" s="162"/>
      <c r="BB1700" s="162"/>
      <c r="BC1700" s="162"/>
      <c r="BD1700" s="162"/>
      <c r="BE1700" s="162"/>
    </row>
    <row r="1701" spans="1:82" ht="9" customHeight="1">
      <c r="A1701" s="946"/>
      <c r="B1701" s="473"/>
      <c r="C1701" s="473"/>
      <c r="D1701" s="363"/>
      <c r="E1701" s="364"/>
      <c r="F1701" s="363"/>
      <c r="G1701" s="340"/>
      <c r="H1701" s="340"/>
      <c r="I1701" s="340"/>
      <c r="J1701" s="340"/>
      <c r="K1701" s="340"/>
      <c r="L1701" s="340"/>
      <c r="M1701" s="340"/>
      <c r="N1701" s="348"/>
      <c r="O1701" s="340"/>
      <c r="P1701" s="365"/>
      <c r="Q1701" s="392"/>
      <c r="R1701" s="738"/>
      <c r="S1701" s="739"/>
      <c r="T1701" s="447"/>
      <c r="U1701" s="366"/>
      <c r="V1701" s="447"/>
      <c r="W1701" s="769"/>
      <c r="X1701" s="552">
        <f t="shared" si="819"/>
        <v>0</v>
      </c>
      <c r="Y1701" s="422"/>
      <c r="Z1701" s="170"/>
      <c r="AA1701" s="88"/>
      <c r="AB1701" s="171"/>
      <c r="AC1701" s="88"/>
      <c r="AD1701" s="162"/>
      <c r="AE1701" s="162"/>
      <c r="AF1701" s="162"/>
      <c r="AG1701" s="162"/>
      <c r="AH1701" s="162"/>
      <c r="AI1701" s="162"/>
      <c r="AJ1701" s="162"/>
      <c r="AK1701" s="163"/>
      <c r="AL1701" s="162"/>
      <c r="AM1701" s="162"/>
      <c r="AN1701" s="162"/>
      <c r="AO1701" s="162"/>
      <c r="AP1701" s="162"/>
      <c r="AQ1701" s="162"/>
      <c r="AR1701" s="162"/>
      <c r="AS1701" s="162"/>
      <c r="AT1701" s="162"/>
      <c r="AU1701" s="162"/>
      <c r="AV1701" s="162"/>
      <c r="AW1701" s="162"/>
      <c r="AX1701" s="162"/>
      <c r="AY1701" s="162"/>
      <c r="AZ1701" s="162"/>
      <c r="BA1701" s="162"/>
      <c r="BB1701" s="162"/>
      <c r="BC1701" s="162"/>
      <c r="BD1701" s="162"/>
      <c r="BE1701" s="162"/>
    </row>
    <row r="1702" spans="1:82" ht="30.75" customHeight="1">
      <c r="A1702" s="492"/>
      <c r="B1702" s="468"/>
      <c r="C1702" s="322"/>
      <c r="D1702" s="315"/>
      <c r="E1702" s="364" t="s">
        <v>1019</v>
      </c>
      <c r="F1702" s="316"/>
      <c r="G1702" s="538" t="s">
        <v>790</v>
      </c>
      <c r="H1702" s="720" t="s">
        <v>132</v>
      </c>
      <c r="I1702" s="720" t="s">
        <v>133</v>
      </c>
      <c r="J1702" s="720" t="s">
        <v>134</v>
      </c>
      <c r="K1702" s="720" t="s">
        <v>135</v>
      </c>
      <c r="L1702" s="720" t="s">
        <v>136</v>
      </c>
      <c r="M1702" s="721" t="s">
        <v>970</v>
      </c>
      <c r="N1702" s="215"/>
      <c r="O1702" s="50"/>
      <c r="P1702" s="192">
        <f>IF(SUM(G1703:N1710)&gt;0,0.1,0)</f>
        <v>0</v>
      </c>
      <c r="Q1702" s="392"/>
      <c r="R1702" s="740"/>
      <c r="S1702" s="741"/>
      <c r="T1702" s="440"/>
      <c r="U1702" s="195"/>
      <c r="V1702" s="440"/>
      <c r="W1702" s="770"/>
      <c r="X1702" s="552">
        <f t="shared" si="819"/>
        <v>0</v>
      </c>
      <c r="Y1702" s="422"/>
      <c r="Z1702" s="170"/>
      <c r="AA1702" s="88"/>
      <c r="AB1702" s="171"/>
      <c r="AC1702" s="88"/>
      <c r="AD1702" s="162"/>
      <c r="AE1702" s="162"/>
      <c r="AF1702" s="162"/>
      <c r="AG1702" s="162"/>
      <c r="AH1702" s="162"/>
      <c r="AI1702" s="162"/>
      <c r="AJ1702" s="162"/>
      <c r="AK1702" s="163"/>
      <c r="AL1702" s="162"/>
      <c r="AM1702" s="173"/>
      <c r="AN1702" s="173"/>
      <c r="AO1702" s="173"/>
      <c r="AP1702" s="173"/>
      <c r="AQ1702" s="173"/>
      <c r="AR1702" s="173"/>
      <c r="AS1702" s="173"/>
      <c r="AT1702" s="173"/>
      <c r="AU1702" s="173"/>
      <c r="AV1702" s="173"/>
      <c r="AW1702" s="173"/>
      <c r="AX1702" s="173"/>
      <c r="AY1702" s="173"/>
      <c r="AZ1702" s="173"/>
      <c r="BA1702" s="173"/>
      <c r="BB1702" s="173"/>
      <c r="BC1702" s="173"/>
      <c r="BD1702" s="173"/>
      <c r="BE1702" s="173"/>
    </row>
    <row r="1703" spans="1:82" ht="12.75" customHeight="1">
      <c r="A1703" s="532"/>
      <c r="B1703" s="242"/>
      <c r="C1703" s="322"/>
      <c r="D1703" s="242"/>
      <c r="E1703" s="243"/>
      <c r="F1703" s="249"/>
      <c r="G1703" s="244"/>
      <c r="H1703" s="244"/>
      <c r="I1703" s="244"/>
      <c r="J1703" s="244"/>
      <c r="K1703" s="244"/>
      <c r="L1703" s="245"/>
      <c r="M1703" s="281"/>
      <c r="N1703" s="204"/>
      <c r="O1703" s="304"/>
      <c r="P1703" s="282"/>
      <c r="Q1703" s="395"/>
      <c r="R1703" s="742"/>
      <c r="S1703" s="743"/>
      <c r="T1703" s="442"/>
      <c r="U1703" s="248"/>
      <c r="V1703" s="442"/>
      <c r="W1703" s="770" t="s">
        <v>22</v>
      </c>
      <c r="X1703" s="552">
        <f t="shared" si="819"/>
        <v>0</v>
      </c>
      <c r="Y1703" s="422"/>
      <c r="Z1703" s="170"/>
      <c r="AA1703" s="88"/>
      <c r="AB1703" s="171"/>
      <c r="AC1703" s="88"/>
      <c r="AD1703" s="162"/>
      <c r="AE1703" s="162"/>
      <c r="AF1703" s="162"/>
      <c r="AG1703" s="162"/>
      <c r="AH1703" s="162"/>
      <c r="AI1703" s="162"/>
      <c r="AJ1703" s="162"/>
      <c r="AK1703" s="163"/>
      <c r="AL1703" s="162"/>
      <c r="AM1703" s="162"/>
      <c r="AN1703" s="162"/>
      <c r="AO1703" s="162"/>
      <c r="AP1703" s="162"/>
      <c r="AQ1703" s="162"/>
      <c r="AR1703" s="162"/>
      <c r="AS1703" s="162"/>
      <c r="AT1703" s="162"/>
      <c r="AU1703" s="162"/>
      <c r="AV1703" s="162"/>
      <c r="AW1703" s="162"/>
      <c r="AX1703" s="162"/>
      <c r="AY1703" s="162"/>
      <c r="AZ1703" s="162"/>
      <c r="BA1703" s="162"/>
      <c r="BB1703" s="162"/>
      <c r="BC1703" s="162"/>
      <c r="BD1703" s="162"/>
      <c r="BE1703" s="162"/>
    </row>
    <row r="1704" spans="1:82" ht="63.75" customHeight="1">
      <c r="A1704" s="820" t="s">
        <v>11</v>
      </c>
      <c r="B1704" s="698"/>
      <c r="C1704" s="699" t="s">
        <v>794</v>
      </c>
      <c r="D1704" s="774" t="s">
        <v>1171</v>
      </c>
      <c r="E1704" s="775" t="s">
        <v>1170</v>
      </c>
      <c r="F1704" s="775" t="s">
        <v>2</v>
      </c>
      <c r="G1704" s="538" t="s">
        <v>790</v>
      </c>
      <c r="H1704" s="701"/>
      <c r="I1704" s="701"/>
      <c r="J1704" s="701"/>
      <c r="K1704" s="701"/>
      <c r="L1704" s="701"/>
      <c r="M1704" s="538" t="s">
        <v>790</v>
      </c>
      <c r="N1704" s="215"/>
      <c r="O1704" s="50">
        <f t="shared" ref="O1704:O1705" si="845">SUBTOTAL(9,G1704:M1704)</f>
        <v>0</v>
      </c>
      <c r="P1704" s="94">
        <f t="shared" ref="P1704:P1705" si="846">O1704</f>
        <v>0</v>
      </c>
      <c r="Q1704" s="716">
        <v>25.717700000000001</v>
      </c>
      <c r="R1704" s="717">
        <f>Q1704*$S$1</f>
        <v>1671.6505</v>
      </c>
      <c r="S1704" s="733">
        <f>R1704</f>
        <v>1671.6505</v>
      </c>
      <c r="T1704" s="718" t="s">
        <v>794</v>
      </c>
      <c r="U1704" s="718"/>
      <c r="V1704" s="718"/>
      <c r="W1704" s="752">
        <f t="shared" ref="W1704:W1705" si="847">S1704*O1704</f>
        <v>0</v>
      </c>
      <c r="X1704" s="552">
        <f t="shared" si="819"/>
        <v>0</v>
      </c>
      <c r="Y1704" s="707"/>
      <c r="Z1704" s="708"/>
      <c r="AA1704" s="708"/>
      <c r="AB1704" s="708"/>
      <c r="AC1704" s="708"/>
      <c r="AD1704" s="709"/>
      <c r="AE1704" s="708"/>
      <c r="AF1704" s="708"/>
      <c r="AG1704" s="708"/>
      <c r="AH1704" s="708"/>
      <c r="AI1704" s="161"/>
      <c r="AJ1704" s="162"/>
      <c r="AK1704" s="163"/>
      <c r="AL1704" s="162"/>
      <c r="AM1704" s="162"/>
      <c r="AN1704" s="162"/>
      <c r="AO1704" s="162"/>
      <c r="AP1704" s="162"/>
      <c r="AQ1704" s="162"/>
      <c r="AR1704" s="162"/>
      <c r="AS1704" s="162"/>
      <c r="AT1704" s="162"/>
      <c r="AU1704" s="162"/>
      <c r="AV1704" s="162"/>
      <c r="AW1704" s="162"/>
      <c r="AX1704" s="162"/>
      <c r="AY1704" s="162"/>
      <c r="AZ1704" s="162"/>
      <c r="BA1704" s="162"/>
      <c r="BB1704" s="162"/>
      <c r="BC1704" s="162"/>
      <c r="BD1704" s="162"/>
      <c r="BE1704" s="162"/>
    </row>
    <row r="1705" spans="1:82" ht="63.75" customHeight="1">
      <c r="A1705" s="520" t="s">
        <v>11</v>
      </c>
      <c r="B1705" s="698"/>
      <c r="C1705" s="699" t="s">
        <v>794</v>
      </c>
      <c r="D1705" s="774" t="s">
        <v>1171</v>
      </c>
      <c r="E1705" s="775" t="s">
        <v>1170</v>
      </c>
      <c r="F1705" s="775" t="s">
        <v>469</v>
      </c>
      <c r="G1705" s="538" t="s">
        <v>790</v>
      </c>
      <c r="H1705" s="701"/>
      <c r="I1705" s="701"/>
      <c r="J1705" s="701"/>
      <c r="K1705" s="701"/>
      <c r="L1705" s="701"/>
      <c r="M1705" s="538" t="s">
        <v>790</v>
      </c>
      <c r="N1705" s="215"/>
      <c r="O1705" s="50">
        <f t="shared" si="845"/>
        <v>0</v>
      </c>
      <c r="P1705" s="94">
        <f t="shared" si="846"/>
        <v>0</v>
      </c>
      <c r="Q1705" s="716">
        <v>25.717700000000001</v>
      </c>
      <c r="R1705" s="717">
        <f>Q1705*$S$1</f>
        <v>1671.6505</v>
      </c>
      <c r="S1705" s="733">
        <f>R1705</f>
        <v>1671.6505</v>
      </c>
      <c r="T1705" s="718" t="s">
        <v>794</v>
      </c>
      <c r="U1705" s="718"/>
      <c r="V1705" s="718"/>
      <c r="W1705" s="752">
        <f t="shared" si="847"/>
        <v>0</v>
      </c>
      <c r="X1705" s="552">
        <f t="shared" si="819"/>
        <v>0</v>
      </c>
      <c r="Y1705" s="707"/>
      <c r="Z1705" s="708"/>
      <c r="AA1705" s="708"/>
      <c r="AB1705" s="708"/>
      <c r="AC1705" s="708"/>
      <c r="AD1705" s="709"/>
      <c r="AE1705" s="708"/>
      <c r="AF1705" s="708"/>
      <c r="AG1705" s="708"/>
      <c r="AH1705" s="708"/>
      <c r="AI1705" s="161"/>
      <c r="AJ1705" s="162"/>
      <c r="AK1705" s="163"/>
      <c r="AL1705" s="162"/>
      <c r="AM1705" s="162"/>
      <c r="AN1705" s="162"/>
      <c r="AO1705" s="162"/>
      <c r="AP1705" s="162"/>
      <c r="AQ1705" s="162"/>
      <c r="AR1705" s="162"/>
      <c r="AS1705" s="162"/>
      <c r="AT1705" s="162"/>
      <c r="AU1705" s="162"/>
      <c r="AV1705" s="162"/>
      <c r="AW1705" s="162"/>
      <c r="AX1705" s="162"/>
      <c r="AY1705" s="162"/>
      <c r="AZ1705" s="162"/>
      <c r="BA1705" s="162"/>
      <c r="BB1705" s="162"/>
      <c r="BC1705" s="162"/>
      <c r="BD1705" s="162"/>
      <c r="BE1705" s="162"/>
    </row>
    <row r="1706" spans="1:82" ht="63" hidden="1" customHeight="1">
      <c r="A1706" s="697" t="s">
        <v>11</v>
      </c>
      <c r="B1706" s="698"/>
      <c r="C1706" s="699" t="s">
        <v>794</v>
      </c>
      <c r="D1706" s="774" t="s">
        <v>973</v>
      </c>
      <c r="E1706" s="775" t="s">
        <v>974</v>
      </c>
      <c r="F1706" s="775" t="s">
        <v>2</v>
      </c>
      <c r="G1706" s="538" t="s">
        <v>790</v>
      </c>
      <c r="H1706" s="538" t="s">
        <v>790</v>
      </c>
      <c r="I1706" s="701"/>
      <c r="J1706" s="701"/>
      <c r="K1706" s="701"/>
      <c r="L1706" s="701"/>
      <c r="M1706" s="702"/>
      <c r="N1706" s="215">
        <v>0</v>
      </c>
      <c r="O1706" s="836">
        <f t="shared" ref="O1706:O1709" si="848">SUBTOTAL(9,G1706:M1706)</f>
        <v>0</v>
      </c>
      <c r="P1706" s="837">
        <f t="shared" ref="P1706:P1709" si="849">O1706</f>
        <v>0</v>
      </c>
      <c r="Q1706" s="716">
        <v>32.275439999999996</v>
      </c>
      <c r="R1706" s="717">
        <f>Q1706*$S$1</f>
        <v>2097.9035999999996</v>
      </c>
      <c r="S1706" s="733">
        <f>R1706</f>
        <v>2097.9035999999996</v>
      </c>
      <c r="T1706" s="718" t="s">
        <v>794</v>
      </c>
      <c r="U1706" s="718"/>
      <c r="V1706" s="718"/>
      <c r="W1706" s="842">
        <f>S1706*O1706</f>
        <v>0</v>
      </c>
      <c r="X1706" s="552">
        <f t="shared" si="819"/>
        <v>0</v>
      </c>
      <c r="Y1706" s="707"/>
      <c r="Z1706" s="708"/>
      <c r="AA1706" s="708"/>
      <c r="AB1706" s="708"/>
      <c r="AC1706" s="708"/>
      <c r="AD1706" s="709"/>
      <c r="AE1706" s="708"/>
      <c r="AF1706" s="708"/>
      <c r="AG1706" s="708"/>
      <c r="AH1706" s="708"/>
      <c r="AI1706" s="161"/>
      <c r="AJ1706" s="162"/>
      <c r="AK1706" s="163"/>
      <c r="AL1706" s="162"/>
      <c r="AM1706" s="162"/>
      <c r="AN1706" s="162"/>
      <c r="AO1706" s="162"/>
      <c r="AP1706" s="162"/>
      <c r="AQ1706" s="162"/>
      <c r="AR1706" s="162"/>
      <c r="AS1706" s="162"/>
      <c r="AT1706" s="162"/>
      <c r="AU1706" s="162"/>
      <c r="AV1706" s="162"/>
      <c r="AW1706" s="162"/>
      <c r="AX1706" s="162"/>
      <c r="AY1706" s="162"/>
      <c r="AZ1706" s="162"/>
      <c r="BA1706" s="162"/>
      <c r="BB1706" s="162"/>
      <c r="BC1706" s="162"/>
      <c r="BD1706" s="162"/>
      <c r="BE1706" s="162"/>
    </row>
    <row r="1707" spans="1:82" ht="63" hidden="1" customHeight="1">
      <c r="A1707" s="697" t="s">
        <v>11</v>
      </c>
      <c r="B1707" s="698"/>
      <c r="C1707" s="699" t="s">
        <v>794</v>
      </c>
      <c r="D1707" s="774" t="s">
        <v>973</v>
      </c>
      <c r="E1707" s="775" t="s">
        <v>974</v>
      </c>
      <c r="F1707" s="775" t="s">
        <v>469</v>
      </c>
      <c r="G1707" s="538" t="s">
        <v>790</v>
      </c>
      <c r="H1707" s="538" t="s">
        <v>790</v>
      </c>
      <c r="I1707" s="701"/>
      <c r="J1707" s="701"/>
      <c r="K1707" s="701"/>
      <c r="L1707" s="701"/>
      <c r="M1707" s="702"/>
      <c r="N1707" s="215">
        <v>0</v>
      </c>
      <c r="O1707" s="836">
        <f t="shared" si="848"/>
        <v>0</v>
      </c>
      <c r="P1707" s="837">
        <f t="shared" si="849"/>
        <v>0</v>
      </c>
      <c r="Q1707" s="716">
        <v>32.275439999999996</v>
      </c>
      <c r="R1707" s="717">
        <f t="shared" ref="R1707:R1709" si="850">Q1707*$S$1</f>
        <v>2097.9035999999996</v>
      </c>
      <c r="S1707" s="733">
        <f t="shared" ref="S1707:S1709" si="851">R1707</f>
        <v>2097.9035999999996</v>
      </c>
      <c r="T1707" s="718" t="s">
        <v>794</v>
      </c>
      <c r="U1707" s="718"/>
      <c r="V1707" s="718"/>
      <c r="W1707" s="842">
        <f t="shared" ref="W1707:W1709" si="852">S1707*O1707</f>
        <v>0</v>
      </c>
      <c r="X1707" s="552">
        <f t="shared" si="819"/>
        <v>0</v>
      </c>
      <c r="Y1707" s="707"/>
      <c r="Z1707" s="708"/>
      <c r="AA1707" s="708"/>
      <c r="AB1707" s="708"/>
      <c r="AC1707" s="708"/>
      <c r="AD1707" s="709"/>
      <c r="AE1707" s="708"/>
      <c r="AF1707" s="708"/>
      <c r="AG1707" s="708"/>
      <c r="AH1707" s="708"/>
      <c r="AI1707" s="161"/>
      <c r="AJ1707" s="162"/>
      <c r="AK1707" s="163"/>
      <c r="AL1707" s="162"/>
      <c r="AM1707" s="162"/>
      <c r="AN1707" s="162"/>
      <c r="AO1707" s="162"/>
      <c r="AP1707" s="162"/>
      <c r="AQ1707" s="162"/>
      <c r="AR1707" s="162"/>
      <c r="AS1707" s="162"/>
      <c r="AT1707" s="162"/>
      <c r="AU1707" s="162"/>
      <c r="AV1707" s="162"/>
      <c r="AW1707" s="162"/>
      <c r="AX1707" s="162"/>
      <c r="AY1707" s="162"/>
      <c r="AZ1707" s="162"/>
      <c r="BA1707" s="162"/>
      <c r="BB1707" s="162"/>
      <c r="BC1707" s="162"/>
      <c r="BD1707" s="162"/>
      <c r="BE1707" s="162"/>
    </row>
    <row r="1708" spans="1:82" ht="63" hidden="1" customHeight="1">
      <c r="A1708" s="697" t="s">
        <v>11</v>
      </c>
      <c r="B1708" s="698"/>
      <c r="C1708" s="699" t="s">
        <v>794</v>
      </c>
      <c r="D1708" s="774" t="s">
        <v>975</v>
      </c>
      <c r="E1708" s="775" t="s">
        <v>974</v>
      </c>
      <c r="F1708" s="775" t="s">
        <v>469</v>
      </c>
      <c r="G1708" s="538" t="s">
        <v>790</v>
      </c>
      <c r="H1708" s="701"/>
      <c r="I1708" s="701"/>
      <c r="J1708" s="701"/>
      <c r="K1708" s="701"/>
      <c r="L1708" s="701"/>
      <c r="M1708" s="702"/>
      <c r="N1708" s="215">
        <v>0</v>
      </c>
      <c r="O1708" s="836">
        <f t="shared" si="848"/>
        <v>0</v>
      </c>
      <c r="P1708" s="837">
        <f t="shared" si="849"/>
        <v>0</v>
      </c>
      <c r="Q1708" s="716">
        <v>32.424479999999996</v>
      </c>
      <c r="R1708" s="717">
        <f t="shared" si="850"/>
        <v>2107.5911999999998</v>
      </c>
      <c r="S1708" s="733">
        <f t="shared" si="851"/>
        <v>2107.5911999999998</v>
      </c>
      <c r="T1708" s="718" t="s">
        <v>794</v>
      </c>
      <c r="U1708" s="718"/>
      <c r="V1708" s="718"/>
      <c r="W1708" s="842">
        <f t="shared" si="852"/>
        <v>0</v>
      </c>
      <c r="X1708" s="552">
        <f t="shared" si="819"/>
        <v>0</v>
      </c>
      <c r="Y1708" s="707"/>
      <c r="Z1708" s="708"/>
      <c r="AA1708" s="708"/>
      <c r="AB1708" s="708"/>
      <c r="AC1708" s="708"/>
      <c r="AD1708" s="709"/>
      <c r="AE1708" s="708"/>
      <c r="AF1708" s="708"/>
      <c r="AG1708" s="708"/>
      <c r="AH1708" s="708"/>
      <c r="AI1708" s="161"/>
      <c r="AJ1708" s="162"/>
      <c r="AK1708" s="163"/>
      <c r="AL1708" s="162"/>
      <c r="AM1708" s="162"/>
      <c r="AN1708" s="162"/>
      <c r="AO1708" s="162"/>
      <c r="AP1708" s="162"/>
      <c r="AQ1708" s="162"/>
      <c r="AR1708" s="162"/>
      <c r="AS1708" s="162"/>
      <c r="AT1708" s="162"/>
      <c r="AU1708" s="162"/>
      <c r="AV1708" s="162"/>
      <c r="AW1708" s="162"/>
      <c r="AX1708" s="162"/>
      <c r="AY1708" s="162"/>
      <c r="AZ1708" s="162"/>
      <c r="BA1708" s="162"/>
      <c r="BB1708" s="162"/>
      <c r="BC1708" s="162"/>
      <c r="BD1708" s="162"/>
      <c r="BE1708" s="162"/>
    </row>
    <row r="1709" spans="1:82" ht="63" hidden="1" customHeight="1">
      <c r="A1709" s="697" t="s">
        <v>11</v>
      </c>
      <c r="B1709" s="698"/>
      <c r="C1709" s="699" t="s">
        <v>794</v>
      </c>
      <c r="D1709" s="774" t="s">
        <v>975</v>
      </c>
      <c r="E1709" s="775" t="s">
        <v>974</v>
      </c>
      <c r="F1709" s="775" t="s">
        <v>2</v>
      </c>
      <c r="G1709" s="538" t="s">
        <v>790</v>
      </c>
      <c r="H1709" s="701"/>
      <c r="I1709" s="701"/>
      <c r="J1709" s="701"/>
      <c r="K1709" s="701"/>
      <c r="L1709" s="701"/>
      <c r="M1709" s="702"/>
      <c r="N1709" s="215">
        <v>0</v>
      </c>
      <c r="O1709" s="836">
        <f t="shared" si="848"/>
        <v>0</v>
      </c>
      <c r="P1709" s="837">
        <f t="shared" si="849"/>
        <v>0</v>
      </c>
      <c r="Q1709" s="716">
        <v>32.424479999999996</v>
      </c>
      <c r="R1709" s="717">
        <f t="shared" si="850"/>
        <v>2107.5911999999998</v>
      </c>
      <c r="S1709" s="733">
        <f t="shared" si="851"/>
        <v>2107.5911999999998</v>
      </c>
      <c r="T1709" s="718" t="s">
        <v>794</v>
      </c>
      <c r="U1709" s="718"/>
      <c r="V1709" s="718"/>
      <c r="W1709" s="842">
        <f t="shared" si="852"/>
        <v>0</v>
      </c>
      <c r="X1709" s="552">
        <f t="shared" si="819"/>
        <v>0</v>
      </c>
      <c r="Y1709" s="707"/>
      <c r="Z1709" s="708"/>
      <c r="AA1709" s="708"/>
      <c r="AB1709" s="708"/>
      <c r="AC1709" s="708"/>
      <c r="AD1709" s="709"/>
      <c r="AE1709" s="708"/>
      <c r="AF1709" s="708"/>
      <c r="AG1709" s="708"/>
      <c r="AH1709" s="708"/>
      <c r="AI1709" s="161"/>
      <c r="AJ1709" s="162"/>
      <c r="AK1709" s="163"/>
      <c r="AL1709" s="162"/>
      <c r="AM1709" s="162"/>
      <c r="AN1709" s="162"/>
      <c r="AO1709" s="162"/>
      <c r="AP1709" s="162"/>
      <c r="AQ1709" s="162"/>
      <c r="AR1709" s="162"/>
      <c r="AS1709" s="162"/>
      <c r="AT1709" s="162"/>
      <c r="AU1709" s="162"/>
      <c r="AV1709" s="162"/>
      <c r="AW1709" s="162"/>
      <c r="AX1709" s="162"/>
      <c r="AY1709" s="162"/>
      <c r="AZ1709" s="162"/>
      <c r="BA1709" s="162"/>
      <c r="BB1709" s="162"/>
      <c r="BC1709" s="162"/>
      <c r="BD1709" s="162"/>
      <c r="BE1709" s="162"/>
    </row>
    <row r="1710" spans="1:82" ht="12" hidden="1" customHeight="1">
      <c r="A1710" s="946"/>
      <c r="B1710" s="473"/>
      <c r="C1710" s="473"/>
      <c r="D1710" s="363"/>
      <c r="E1710" s="364"/>
      <c r="F1710" s="363"/>
      <c r="G1710" s="340"/>
      <c r="H1710" s="340"/>
      <c r="I1710" s="340"/>
      <c r="J1710" s="340"/>
      <c r="K1710" s="340"/>
      <c r="L1710" s="340"/>
      <c r="M1710" s="340"/>
      <c r="N1710" s="348">
        <v>0</v>
      </c>
      <c r="O1710" s="340"/>
      <c r="P1710" s="365"/>
      <c r="Q1710" s="392"/>
      <c r="R1710" s="738"/>
      <c r="S1710" s="744"/>
      <c r="T1710" s="447"/>
      <c r="U1710" s="366"/>
      <c r="V1710" s="447"/>
      <c r="W1710" s="769"/>
      <c r="X1710" s="552">
        <f t="shared" si="819"/>
        <v>0</v>
      </c>
      <c r="Y1710" s="422"/>
      <c r="Z1710" s="170"/>
      <c r="AA1710" s="88"/>
      <c r="AB1710" s="171"/>
      <c r="AC1710" s="88"/>
      <c r="AD1710" s="162"/>
      <c r="AE1710" s="162"/>
      <c r="AF1710" s="162"/>
      <c r="AG1710" s="162"/>
      <c r="AH1710" s="162"/>
      <c r="AI1710" s="162"/>
      <c r="AJ1710" s="162"/>
      <c r="AK1710" s="163"/>
      <c r="AL1710" s="162"/>
      <c r="AM1710" s="162"/>
      <c r="AN1710" s="162"/>
      <c r="AO1710" s="162"/>
      <c r="AP1710" s="162"/>
      <c r="AQ1710" s="162"/>
      <c r="AR1710" s="162"/>
      <c r="AS1710" s="162"/>
      <c r="AT1710" s="162"/>
      <c r="AU1710" s="162"/>
      <c r="AV1710" s="162"/>
      <c r="AW1710" s="162"/>
      <c r="AX1710" s="162"/>
      <c r="AY1710" s="162"/>
      <c r="AZ1710" s="162"/>
      <c r="BA1710" s="162"/>
      <c r="BB1710" s="162"/>
      <c r="BC1710" s="162"/>
      <c r="BD1710" s="162"/>
      <c r="BE1710" s="162"/>
    </row>
    <row r="1711" spans="1:82" ht="27" customHeight="1">
      <c r="A1711" s="492"/>
      <c r="B1711" s="468"/>
      <c r="C1711" s="322"/>
      <c r="D1711" s="315"/>
      <c r="E1711" s="190" t="s">
        <v>392</v>
      </c>
      <c r="F1711" s="316"/>
      <c r="G1711" s="584">
        <v>42</v>
      </c>
      <c r="H1711" s="584">
        <v>44</v>
      </c>
      <c r="I1711" s="584">
        <v>46</v>
      </c>
      <c r="J1711" s="584">
        <v>48</v>
      </c>
      <c r="K1711" s="584">
        <v>50</v>
      </c>
      <c r="L1711" s="585">
        <v>52</v>
      </c>
      <c r="M1711" s="538" t="s">
        <v>790</v>
      </c>
      <c r="N1711" s="215"/>
      <c r="O1711" s="50"/>
      <c r="P1711" s="192">
        <f>IF(SUM(G1712:M1775)&gt;0,0.1,0)</f>
        <v>0</v>
      </c>
      <c r="Q1711" s="392"/>
      <c r="R1711" s="740"/>
      <c r="S1711" s="738"/>
      <c r="T1711" s="440"/>
      <c r="U1711" s="195"/>
      <c r="V1711" s="440"/>
      <c r="W1711" s="770"/>
      <c r="X1711" s="552">
        <f t="shared" si="819"/>
        <v>0</v>
      </c>
      <c r="Y1711" s="422"/>
      <c r="Z1711" s="170"/>
      <c r="AA1711" s="88"/>
      <c r="AB1711" s="171"/>
      <c r="AC1711" s="88"/>
      <c r="AD1711" s="162"/>
      <c r="AE1711" s="162"/>
      <c r="AF1711" s="162"/>
      <c r="AG1711" s="162"/>
      <c r="AH1711" s="162"/>
      <c r="AI1711" s="162"/>
      <c r="AJ1711" s="162"/>
      <c r="AK1711" s="163"/>
      <c r="AL1711" s="162"/>
      <c r="AM1711" s="173"/>
      <c r="AN1711" s="173"/>
      <c r="AO1711" s="173"/>
      <c r="AP1711" s="173"/>
      <c r="AQ1711" s="173"/>
      <c r="AR1711" s="173"/>
      <c r="AS1711" s="173"/>
      <c r="AT1711" s="173"/>
      <c r="AU1711" s="173"/>
      <c r="AV1711" s="173"/>
      <c r="AW1711" s="173"/>
      <c r="AX1711" s="173"/>
      <c r="AY1711" s="173"/>
      <c r="AZ1711" s="173"/>
      <c r="BA1711" s="173"/>
      <c r="BB1711" s="173"/>
      <c r="BC1711" s="173"/>
      <c r="BD1711" s="173"/>
      <c r="BE1711" s="173"/>
      <c r="BF1711" s="165"/>
      <c r="BG1711" s="165"/>
      <c r="BH1711" s="165"/>
      <c r="BI1711" s="165"/>
      <c r="BJ1711" s="165"/>
      <c r="BK1711" s="165"/>
      <c r="BL1711" s="165"/>
      <c r="BM1711" s="165"/>
      <c r="BN1711" s="165"/>
      <c r="BO1711" s="165"/>
      <c r="BP1711" s="165"/>
      <c r="BQ1711" s="165"/>
      <c r="BR1711" s="165"/>
      <c r="BS1711" s="165"/>
      <c r="BT1711" s="165"/>
      <c r="BU1711" s="165"/>
      <c r="BV1711" s="165"/>
      <c r="BW1711" s="165"/>
      <c r="BX1711" s="165"/>
      <c r="BY1711" s="165"/>
      <c r="BZ1711" s="165"/>
      <c r="CA1711" s="165"/>
      <c r="CB1711" s="165"/>
      <c r="CC1711" s="165"/>
      <c r="CD1711" s="165"/>
    </row>
    <row r="1712" spans="1:82" ht="12" customHeight="1">
      <c r="A1712" s="532"/>
      <c r="B1712" s="242"/>
      <c r="C1712" s="322"/>
      <c r="D1712" s="242"/>
      <c r="E1712" s="243"/>
      <c r="F1712" s="249"/>
      <c r="G1712" s="244"/>
      <c r="H1712" s="244"/>
      <c r="I1712" s="244"/>
      <c r="J1712" s="244"/>
      <c r="K1712" s="244"/>
      <c r="L1712" s="245"/>
      <c r="M1712" s="281"/>
      <c r="N1712" s="204"/>
      <c r="O1712" s="304"/>
      <c r="P1712" s="282"/>
      <c r="Q1712" s="395"/>
      <c r="R1712" s="742"/>
      <c r="S1712" s="742"/>
      <c r="T1712" s="442"/>
      <c r="U1712" s="248"/>
      <c r="V1712" s="442"/>
      <c r="W1712" s="770" t="s">
        <v>22</v>
      </c>
      <c r="X1712" s="552">
        <f t="shared" si="819"/>
        <v>0</v>
      </c>
      <c r="Y1712" s="422"/>
      <c r="Z1712" s="170"/>
      <c r="AA1712" s="88"/>
      <c r="AB1712" s="171"/>
      <c r="AC1712" s="88"/>
      <c r="AD1712" s="162"/>
      <c r="AE1712" s="162"/>
      <c r="AF1712" s="162"/>
      <c r="AG1712" s="162"/>
      <c r="AH1712" s="162"/>
      <c r="AI1712" s="162"/>
      <c r="AJ1712" s="162"/>
      <c r="AK1712" s="163"/>
      <c r="AL1712" s="162"/>
      <c r="AM1712" s="162"/>
      <c r="AN1712" s="162"/>
      <c r="AO1712" s="162"/>
      <c r="AP1712" s="162"/>
      <c r="AQ1712" s="162"/>
      <c r="AR1712" s="162"/>
      <c r="AS1712" s="162"/>
      <c r="AT1712" s="162"/>
      <c r="AU1712" s="162"/>
      <c r="AV1712" s="162"/>
      <c r="AW1712" s="162"/>
      <c r="AX1712" s="162"/>
      <c r="AY1712" s="162"/>
      <c r="AZ1712" s="162"/>
      <c r="BA1712" s="162"/>
      <c r="BB1712" s="162"/>
      <c r="BC1712" s="162"/>
      <c r="BD1712" s="162"/>
      <c r="BE1712" s="162"/>
    </row>
    <row r="1713" spans="1:82" ht="63.75" customHeight="1">
      <c r="A1713" s="520" t="s">
        <v>11</v>
      </c>
      <c r="B1713" s="474"/>
      <c r="C1713" s="511" t="s">
        <v>782</v>
      </c>
      <c r="D1713" s="33" t="s">
        <v>282</v>
      </c>
      <c r="E1713" s="52" t="s">
        <v>286</v>
      </c>
      <c r="F1713" s="80" t="s">
        <v>26</v>
      </c>
      <c r="G1713" s="614"/>
      <c r="H1713" s="614"/>
      <c r="I1713" s="614"/>
      <c r="J1713" s="614"/>
      <c r="K1713" s="614"/>
      <c r="L1713" s="615"/>
      <c r="M1713" s="538" t="s">
        <v>790</v>
      </c>
      <c r="N1713" s="215"/>
      <c r="O1713" s="50">
        <f t="shared" ref="O1713:O1719" si="853">SUBTOTAL(9,G1713:M1713)</f>
        <v>0</v>
      </c>
      <c r="P1713" s="94">
        <f t="shared" ref="P1713:P1719" si="854">O1713</f>
        <v>0</v>
      </c>
      <c r="Q1713" s="678">
        <v>43.304400000000001</v>
      </c>
      <c r="R1713" s="736">
        <f t="shared" ref="R1713:R1719" si="855">Q1713*$S$1</f>
        <v>2814.7860000000001</v>
      </c>
      <c r="S1713" s="745">
        <f t="shared" ref="S1713:S1719" si="856">(1-T1713*0.01)*R1713</f>
        <v>1970.3501999999999</v>
      </c>
      <c r="T1713" s="454">
        <v>30</v>
      </c>
      <c r="U1713" s="434">
        <f t="shared" ref="U1713:U1774" si="857">(V1713/R1713*100-100)*-1</f>
        <v>48.487522674903175</v>
      </c>
      <c r="V1713" s="458">
        <v>1449.9660000000001</v>
      </c>
      <c r="W1713" s="752">
        <f t="shared" ref="W1713:W1719" si="858">S1713*O1713</f>
        <v>0</v>
      </c>
      <c r="X1713" s="552">
        <f t="shared" ref="X1713:X1719" si="859">R1713*P1713</f>
        <v>0</v>
      </c>
      <c r="Y1713" s="437" t="s">
        <v>771</v>
      </c>
      <c r="Z1713" s="435">
        <f t="shared" ref="Z1713:Z1774" si="860">T1713</f>
        <v>30</v>
      </c>
      <c r="AA1713" s="427"/>
      <c r="AB1713" s="171"/>
      <c r="AC1713" s="88"/>
      <c r="AD1713" s="162"/>
      <c r="AE1713" s="162"/>
      <c r="AF1713" s="162"/>
      <c r="AG1713" s="162"/>
      <c r="AH1713" s="162"/>
      <c r="AI1713" s="162"/>
      <c r="AJ1713" s="162"/>
      <c r="AK1713" s="163"/>
      <c r="AL1713" s="162"/>
      <c r="AM1713" s="173"/>
      <c r="AN1713" s="173"/>
      <c r="AO1713" s="173"/>
      <c r="AP1713" s="173"/>
      <c r="AQ1713" s="173"/>
      <c r="AR1713" s="173"/>
      <c r="AS1713" s="173"/>
      <c r="AT1713" s="173"/>
      <c r="AU1713" s="173"/>
      <c r="AV1713" s="173"/>
      <c r="AW1713" s="173"/>
      <c r="AX1713" s="173"/>
      <c r="AY1713" s="173"/>
      <c r="AZ1713" s="173"/>
      <c r="BA1713" s="173"/>
      <c r="BB1713" s="173"/>
      <c r="BC1713" s="173"/>
      <c r="BD1713" s="173"/>
      <c r="BE1713" s="173"/>
      <c r="BF1713" s="165"/>
      <c r="BG1713" s="165"/>
      <c r="BH1713" s="165"/>
      <c r="BI1713" s="165"/>
      <c r="BJ1713" s="165"/>
      <c r="BK1713" s="165"/>
      <c r="BL1713" s="165"/>
      <c r="BM1713" s="165"/>
      <c r="BN1713" s="165"/>
      <c r="BO1713" s="165"/>
      <c r="BP1713" s="165"/>
      <c r="BQ1713" s="165"/>
      <c r="BR1713" s="165"/>
      <c r="BS1713" s="165"/>
      <c r="BT1713" s="165"/>
      <c r="BU1713" s="165"/>
      <c r="BV1713" s="165"/>
      <c r="BW1713" s="165"/>
      <c r="BX1713" s="165"/>
      <c r="BY1713" s="165"/>
      <c r="BZ1713" s="165"/>
      <c r="CA1713" s="165"/>
      <c r="CB1713" s="165"/>
      <c r="CC1713" s="165"/>
      <c r="CD1713" s="165"/>
    </row>
    <row r="1714" spans="1:82" ht="63.75" customHeight="1">
      <c r="A1714" s="520" t="s">
        <v>11</v>
      </c>
      <c r="B1714" s="475"/>
      <c r="C1714" s="511" t="s">
        <v>782</v>
      </c>
      <c r="D1714" s="16" t="s">
        <v>282</v>
      </c>
      <c r="E1714" s="30" t="s">
        <v>286</v>
      </c>
      <c r="F1714" s="68" t="s">
        <v>4</v>
      </c>
      <c r="G1714" s="616"/>
      <c r="H1714" s="538" t="s">
        <v>790</v>
      </c>
      <c r="I1714" s="538" t="s">
        <v>790</v>
      </c>
      <c r="J1714" s="616"/>
      <c r="K1714" s="616"/>
      <c r="L1714" s="617"/>
      <c r="M1714" s="538" t="s">
        <v>790</v>
      </c>
      <c r="N1714" s="215"/>
      <c r="O1714" s="50">
        <f t="shared" si="853"/>
        <v>0</v>
      </c>
      <c r="P1714" s="94">
        <f t="shared" si="854"/>
        <v>0</v>
      </c>
      <c r="Q1714" s="678">
        <v>43.304400000000001</v>
      </c>
      <c r="R1714" s="736">
        <f t="shared" si="855"/>
        <v>2814.7860000000001</v>
      </c>
      <c r="S1714" s="745">
        <f t="shared" si="856"/>
        <v>1970.3501999999999</v>
      </c>
      <c r="T1714" s="454">
        <v>30</v>
      </c>
      <c r="U1714" s="434">
        <f t="shared" si="857"/>
        <v>48.487522674903175</v>
      </c>
      <c r="V1714" s="458">
        <v>1449.9660000000001</v>
      </c>
      <c r="W1714" s="752">
        <f t="shared" si="858"/>
        <v>0</v>
      </c>
      <c r="X1714" s="552">
        <f t="shared" si="859"/>
        <v>0</v>
      </c>
      <c r="Y1714" s="437" t="s">
        <v>771</v>
      </c>
      <c r="Z1714" s="435">
        <f t="shared" si="860"/>
        <v>30</v>
      </c>
      <c r="AA1714" s="427"/>
      <c r="AB1714" s="171"/>
      <c r="AC1714" s="88"/>
      <c r="AD1714" s="162"/>
      <c r="AE1714" s="162"/>
      <c r="AF1714" s="162"/>
      <c r="AG1714" s="162"/>
      <c r="AH1714" s="162"/>
      <c r="AI1714" s="162"/>
      <c r="AJ1714" s="162"/>
      <c r="AK1714" s="163"/>
      <c r="AL1714" s="162"/>
      <c r="AM1714" s="173"/>
      <c r="AN1714" s="173"/>
      <c r="AO1714" s="173"/>
      <c r="AP1714" s="173"/>
      <c r="AQ1714" s="173"/>
      <c r="AR1714" s="173"/>
      <c r="AS1714" s="173"/>
      <c r="AT1714" s="173"/>
      <c r="AU1714" s="173"/>
      <c r="AV1714" s="173"/>
      <c r="AW1714" s="173"/>
      <c r="AX1714" s="173"/>
      <c r="AY1714" s="173"/>
      <c r="AZ1714" s="173"/>
      <c r="BA1714" s="173"/>
      <c r="BB1714" s="173"/>
      <c r="BC1714" s="173"/>
      <c r="BD1714" s="173"/>
      <c r="BE1714" s="173"/>
      <c r="BF1714" s="165"/>
      <c r="BG1714" s="165"/>
      <c r="BH1714" s="165"/>
      <c r="BI1714" s="165"/>
      <c r="BJ1714" s="165"/>
      <c r="BK1714" s="165"/>
      <c r="BL1714" s="165"/>
      <c r="BM1714" s="165"/>
      <c r="BN1714" s="165"/>
      <c r="BO1714" s="165"/>
      <c r="BP1714" s="165"/>
      <c r="BQ1714" s="165"/>
      <c r="BR1714" s="165"/>
      <c r="BS1714" s="165"/>
      <c r="BT1714" s="165"/>
      <c r="BU1714" s="165"/>
      <c r="BV1714" s="165"/>
      <c r="BW1714" s="165"/>
      <c r="BX1714" s="165"/>
      <c r="BY1714" s="165"/>
      <c r="BZ1714" s="165"/>
      <c r="CA1714" s="165"/>
      <c r="CB1714" s="165"/>
      <c r="CC1714" s="165"/>
      <c r="CD1714" s="165"/>
    </row>
    <row r="1715" spans="1:82" ht="63.75" customHeight="1">
      <c r="A1715" s="520" t="s">
        <v>11</v>
      </c>
      <c r="B1715" s="475"/>
      <c r="C1715" s="511" t="s">
        <v>782</v>
      </c>
      <c r="D1715" s="16" t="s">
        <v>283</v>
      </c>
      <c r="E1715" s="30" t="s">
        <v>286</v>
      </c>
      <c r="F1715" s="68" t="s">
        <v>187</v>
      </c>
      <c r="G1715" s="616"/>
      <c r="H1715" s="538" t="s">
        <v>790</v>
      </c>
      <c r="I1715" s="538" t="s">
        <v>790</v>
      </c>
      <c r="J1715" s="538" t="s">
        <v>790</v>
      </c>
      <c r="K1715" s="616"/>
      <c r="L1715" s="617"/>
      <c r="M1715" s="538" t="s">
        <v>790</v>
      </c>
      <c r="N1715" s="215"/>
      <c r="O1715" s="50">
        <f t="shared" si="853"/>
        <v>0</v>
      </c>
      <c r="P1715" s="94">
        <f t="shared" si="854"/>
        <v>0</v>
      </c>
      <c r="Q1715" s="678">
        <v>40.224239999999995</v>
      </c>
      <c r="R1715" s="736">
        <f t="shared" si="855"/>
        <v>2614.5755999999997</v>
      </c>
      <c r="S1715" s="745">
        <f t="shared" si="856"/>
        <v>1830.2029199999997</v>
      </c>
      <c r="T1715" s="454">
        <v>30</v>
      </c>
      <c r="U1715" s="434">
        <f t="shared" si="857"/>
        <v>45.29073858105307</v>
      </c>
      <c r="V1715" s="458">
        <v>1430.415</v>
      </c>
      <c r="W1715" s="752">
        <f t="shared" si="858"/>
        <v>0</v>
      </c>
      <c r="X1715" s="552">
        <f t="shared" si="859"/>
        <v>0</v>
      </c>
      <c r="Y1715" s="437" t="s">
        <v>771</v>
      </c>
      <c r="Z1715" s="435">
        <f t="shared" si="860"/>
        <v>30</v>
      </c>
      <c r="AA1715" s="427"/>
      <c r="AB1715" s="171"/>
      <c r="AC1715" s="88"/>
      <c r="AD1715" s="162"/>
      <c r="AE1715" s="162"/>
      <c r="AF1715" s="162"/>
      <c r="AG1715" s="162"/>
      <c r="AH1715" s="162"/>
      <c r="AI1715" s="162"/>
      <c r="AJ1715" s="162"/>
      <c r="AK1715" s="163"/>
      <c r="AL1715" s="162"/>
      <c r="AM1715" s="173"/>
      <c r="AN1715" s="173"/>
      <c r="AO1715" s="173"/>
      <c r="AP1715" s="173"/>
      <c r="AQ1715" s="173"/>
      <c r="AR1715" s="173"/>
      <c r="AS1715" s="173"/>
      <c r="AT1715" s="173"/>
      <c r="AU1715" s="173"/>
      <c r="AV1715" s="173"/>
      <c r="AW1715" s="173"/>
      <c r="AX1715" s="173"/>
      <c r="AY1715" s="173"/>
      <c r="AZ1715" s="173"/>
      <c r="BA1715" s="173"/>
      <c r="BB1715" s="173"/>
      <c r="BC1715" s="173"/>
      <c r="BD1715" s="173"/>
      <c r="BE1715" s="173"/>
      <c r="BF1715" s="165"/>
      <c r="BG1715" s="165"/>
      <c r="BH1715" s="165"/>
      <c r="BI1715" s="165"/>
      <c r="BJ1715" s="165"/>
      <c r="BK1715" s="165"/>
      <c r="BL1715" s="165"/>
      <c r="BM1715" s="165"/>
      <c r="BN1715" s="165"/>
      <c r="BO1715" s="165"/>
      <c r="BP1715" s="165"/>
      <c r="BQ1715" s="165"/>
      <c r="BR1715" s="165"/>
      <c r="BS1715" s="165"/>
      <c r="BT1715" s="165"/>
      <c r="BU1715" s="165"/>
      <c r="BV1715" s="165"/>
      <c r="BW1715" s="165"/>
      <c r="BX1715" s="165"/>
      <c r="BY1715" s="165"/>
      <c r="BZ1715" s="165"/>
      <c r="CA1715" s="165"/>
      <c r="CB1715" s="165"/>
      <c r="CC1715" s="165"/>
      <c r="CD1715" s="165"/>
    </row>
    <row r="1716" spans="1:82" ht="63.75" customHeight="1">
      <c r="A1716" s="520" t="s">
        <v>11</v>
      </c>
      <c r="B1716" s="475"/>
      <c r="C1716" s="511" t="s">
        <v>782</v>
      </c>
      <c r="D1716" s="16" t="s">
        <v>283</v>
      </c>
      <c r="E1716" s="30" t="s">
        <v>286</v>
      </c>
      <c r="F1716" s="68" t="s">
        <v>284</v>
      </c>
      <c r="G1716" s="616"/>
      <c r="H1716" s="616"/>
      <c r="I1716" s="538" t="s">
        <v>790</v>
      </c>
      <c r="J1716" s="616"/>
      <c r="K1716" s="616"/>
      <c r="L1716" s="538" t="s">
        <v>790</v>
      </c>
      <c r="M1716" s="538" t="s">
        <v>790</v>
      </c>
      <c r="N1716" s="215"/>
      <c r="O1716" s="50">
        <f t="shared" si="853"/>
        <v>0</v>
      </c>
      <c r="P1716" s="94">
        <f t="shared" si="854"/>
        <v>0</v>
      </c>
      <c r="Q1716" s="678">
        <v>40.224239999999995</v>
      </c>
      <c r="R1716" s="736">
        <f t="shared" si="855"/>
        <v>2614.5755999999997</v>
      </c>
      <c r="S1716" s="745">
        <f t="shared" si="856"/>
        <v>1830.2029199999997</v>
      </c>
      <c r="T1716" s="454">
        <v>30</v>
      </c>
      <c r="U1716" s="434">
        <f t="shared" si="857"/>
        <v>45.29073858105307</v>
      </c>
      <c r="V1716" s="458">
        <v>1430.415</v>
      </c>
      <c r="W1716" s="752">
        <f t="shared" si="858"/>
        <v>0</v>
      </c>
      <c r="X1716" s="552">
        <f t="shared" si="859"/>
        <v>0</v>
      </c>
      <c r="Y1716" s="437" t="s">
        <v>771</v>
      </c>
      <c r="Z1716" s="435">
        <f t="shared" si="860"/>
        <v>30</v>
      </c>
      <c r="AA1716" s="427"/>
      <c r="AB1716" s="171"/>
      <c r="AC1716" s="88"/>
      <c r="AD1716" s="162"/>
      <c r="AE1716" s="162"/>
      <c r="AF1716" s="162"/>
      <c r="AG1716" s="162"/>
      <c r="AH1716" s="162"/>
      <c r="AI1716" s="162"/>
      <c r="AJ1716" s="162"/>
      <c r="AK1716" s="163"/>
      <c r="AL1716" s="162"/>
      <c r="AM1716" s="173"/>
      <c r="AN1716" s="173"/>
      <c r="AO1716" s="173"/>
      <c r="AP1716" s="173"/>
      <c r="AQ1716" s="173"/>
      <c r="AR1716" s="173"/>
      <c r="AS1716" s="173"/>
      <c r="AT1716" s="173"/>
      <c r="AU1716" s="173"/>
      <c r="AV1716" s="173"/>
      <c r="AW1716" s="173"/>
      <c r="AX1716" s="173"/>
      <c r="AY1716" s="173"/>
      <c r="AZ1716" s="173"/>
      <c r="BA1716" s="173"/>
      <c r="BB1716" s="173"/>
      <c r="BC1716" s="173"/>
      <c r="BD1716" s="173"/>
      <c r="BE1716" s="173"/>
      <c r="BF1716" s="165"/>
      <c r="BG1716" s="165"/>
      <c r="BH1716" s="165"/>
      <c r="BI1716" s="165"/>
      <c r="BJ1716" s="165"/>
      <c r="BK1716" s="165"/>
      <c r="BL1716" s="165"/>
      <c r="BM1716" s="165"/>
      <c r="BN1716" s="165"/>
      <c r="BO1716" s="165"/>
      <c r="BP1716" s="165"/>
      <c r="BQ1716" s="165"/>
      <c r="BR1716" s="165"/>
      <c r="BS1716" s="165"/>
      <c r="BT1716" s="165"/>
      <c r="BU1716" s="165"/>
      <c r="BV1716" s="165"/>
      <c r="BW1716" s="165"/>
      <c r="BX1716" s="165"/>
      <c r="BY1716" s="165"/>
      <c r="BZ1716" s="165"/>
      <c r="CA1716" s="165"/>
      <c r="CB1716" s="165"/>
      <c r="CC1716" s="165"/>
      <c r="CD1716" s="165"/>
    </row>
    <row r="1717" spans="1:82" ht="63.75" customHeight="1">
      <c r="A1717" s="520" t="s">
        <v>11</v>
      </c>
      <c r="B1717" s="475"/>
      <c r="C1717" s="511" t="s">
        <v>782</v>
      </c>
      <c r="D1717" s="16" t="s">
        <v>283</v>
      </c>
      <c r="E1717" s="30" t="s">
        <v>286</v>
      </c>
      <c r="F1717" s="68" t="s">
        <v>285</v>
      </c>
      <c r="G1717" s="616"/>
      <c r="H1717" s="538" t="s">
        <v>790</v>
      </c>
      <c r="I1717" s="538" t="s">
        <v>790</v>
      </c>
      <c r="J1717" s="616"/>
      <c r="K1717" s="616"/>
      <c r="L1717" s="617"/>
      <c r="M1717" s="538" t="s">
        <v>790</v>
      </c>
      <c r="N1717" s="215"/>
      <c r="O1717" s="50">
        <f t="shared" si="853"/>
        <v>0</v>
      </c>
      <c r="P1717" s="94">
        <f t="shared" si="854"/>
        <v>0</v>
      </c>
      <c r="Q1717" s="678">
        <v>40.224239999999995</v>
      </c>
      <c r="R1717" s="736">
        <f t="shared" si="855"/>
        <v>2614.5755999999997</v>
      </c>
      <c r="S1717" s="745">
        <f t="shared" si="856"/>
        <v>1830.2029199999997</v>
      </c>
      <c r="T1717" s="454">
        <v>30</v>
      </c>
      <c r="U1717" s="434">
        <f t="shared" si="857"/>
        <v>45.29073858105307</v>
      </c>
      <c r="V1717" s="458">
        <v>1430.415</v>
      </c>
      <c r="W1717" s="752">
        <f t="shared" si="858"/>
        <v>0</v>
      </c>
      <c r="X1717" s="552">
        <f t="shared" si="859"/>
        <v>0</v>
      </c>
      <c r="Y1717" s="437" t="s">
        <v>771</v>
      </c>
      <c r="Z1717" s="435">
        <f t="shared" si="860"/>
        <v>30</v>
      </c>
      <c r="AA1717" s="427"/>
      <c r="AB1717" s="171"/>
      <c r="AC1717" s="88"/>
      <c r="AD1717" s="162"/>
      <c r="AE1717" s="162"/>
      <c r="AF1717" s="162"/>
      <c r="AG1717" s="162"/>
      <c r="AH1717" s="162"/>
      <c r="AI1717" s="162"/>
      <c r="AJ1717" s="162"/>
      <c r="AK1717" s="163"/>
      <c r="AL1717" s="162"/>
      <c r="AM1717" s="173"/>
      <c r="AN1717" s="173"/>
      <c r="AO1717" s="173"/>
      <c r="AP1717" s="173"/>
      <c r="AQ1717" s="173"/>
      <c r="AR1717" s="173"/>
      <c r="AS1717" s="173"/>
      <c r="AT1717" s="173"/>
      <c r="AU1717" s="173"/>
      <c r="AV1717" s="173"/>
      <c r="AW1717" s="173"/>
      <c r="AX1717" s="173"/>
      <c r="AY1717" s="173"/>
      <c r="AZ1717" s="173"/>
      <c r="BA1717" s="173"/>
      <c r="BB1717" s="173"/>
      <c r="BC1717" s="173"/>
      <c r="BD1717" s="173"/>
      <c r="BE1717" s="173"/>
      <c r="BF1717" s="165"/>
      <c r="BG1717" s="165"/>
      <c r="BH1717" s="165"/>
      <c r="BI1717" s="165"/>
      <c r="BJ1717" s="165"/>
      <c r="BK1717" s="165"/>
      <c r="BL1717" s="165"/>
      <c r="BM1717" s="165"/>
      <c r="BN1717" s="165"/>
      <c r="BO1717" s="165"/>
      <c r="BP1717" s="165"/>
      <c r="BQ1717" s="165"/>
      <c r="BR1717" s="165"/>
      <c r="BS1717" s="165"/>
      <c r="BT1717" s="165"/>
      <c r="BU1717" s="165"/>
      <c r="BV1717" s="165"/>
      <c r="BW1717" s="165"/>
      <c r="BX1717" s="165"/>
      <c r="BY1717" s="165"/>
      <c r="BZ1717" s="165"/>
      <c r="CA1717" s="165"/>
      <c r="CB1717" s="165"/>
      <c r="CC1717" s="165"/>
      <c r="CD1717" s="165"/>
    </row>
    <row r="1718" spans="1:82" ht="63.75" customHeight="1">
      <c r="A1718" s="520" t="s">
        <v>11</v>
      </c>
      <c r="B1718" s="475"/>
      <c r="C1718" s="511" t="s">
        <v>782</v>
      </c>
      <c r="D1718" s="16" t="s">
        <v>283</v>
      </c>
      <c r="E1718" s="30" t="s">
        <v>286</v>
      </c>
      <c r="F1718" s="68" t="s">
        <v>188</v>
      </c>
      <c r="G1718" s="616"/>
      <c r="H1718" s="538" t="s">
        <v>790</v>
      </c>
      <c r="I1718" s="538" t="s">
        <v>790</v>
      </c>
      <c r="J1718" s="616"/>
      <c r="K1718" s="616"/>
      <c r="L1718" s="617"/>
      <c r="M1718" s="538" t="s">
        <v>790</v>
      </c>
      <c r="N1718" s="215"/>
      <c r="O1718" s="50">
        <f t="shared" si="853"/>
        <v>0</v>
      </c>
      <c r="P1718" s="94">
        <f t="shared" si="854"/>
        <v>0</v>
      </c>
      <c r="Q1718" s="678">
        <v>40.224239999999995</v>
      </c>
      <c r="R1718" s="736">
        <f t="shared" si="855"/>
        <v>2614.5755999999997</v>
      </c>
      <c r="S1718" s="745">
        <f t="shared" si="856"/>
        <v>1830.2029199999997</v>
      </c>
      <c r="T1718" s="454">
        <v>30</v>
      </c>
      <c r="U1718" s="434">
        <f t="shared" si="857"/>
        <v>45.29073858105307</v>
      </c>
      <c r="V1718" s="458">
        <v>1430.415</v>
      </c>
      <c r="W1718" s="752">
        <f t="shared" si="858"/>
        <v>0</v>
      </c>
      <c r="X1718" s="552">
        <f t="shared" si="859"/>
        <v>0</v>
      </c>
      <c r="Y1718" s="437" t="s">
        <v>771</v>
      </c>
      <c r="Z1718" s="435">
        <f t="shared" si="860"/>
        <v>30</v>
      </c>
      <c r="AA1718" s="427"/>
      <c r="AB1718" s="171"/>
      <c r="AC1718" s="88"/>
      <c r="AD1718" s="162"/>
      <c r="AE1718" s="162"/>
      <c r="AF1718" s="162"/>
      <c r="AG1718" s="162"/>
      <c r="AH1718" s="162"/>
      <c r="AI1718" s="162"/>
      <c r="AJ1718" s="162"/>
      <c r="AK1718" s="163"/>
      <c r="AL1718" s="162"/>
      <c r="AM1718" s="173"/>
      <c r="AN1718" s="173"/>
      <c r="AO1718" s="173"/>
      <c r="AP1718" s="173"/>
      <c r="AQ1718" s="173"/>
      <c r="AR1718" s="173"/>
      <c r="AS1718" s="173"/>
      <c r="AT1718" s="173"/>
      <c r="AU1718" s="173"/>
      <c r="AV1718" s="173"/>
      <c r="AW1718" s="173"/>
      <c r="AX1718" s="173"/>
      <c r="AY1718" s="173"/>
      <c r="AZ1718" s="173"/>
      <c r="BA1718" s="173"/>
      <c r="BB1718" s="173"/>
      <c r="BC1718" s="173"/>
      <c r="BD1718" s="173"/>
      <c r="BE1718" s="173"/>
      <c r="BF1718" s="165"/>
      <c r="BG1718" s="165"/>
      <c r="BH1718" s="165"/>
      <c r="BI1718" s="165"/>
      <c r="BJ1718" s="165"/>
      <c r="BK1718" s="165"/>
      <c r="BL1718" s="165"/>
      <c r="BM1718" s="165"/>
      <c r="BN1718" s="165"/>
      <c r="BO1718" s="165"/>
      <c r="BP1718" s="165"/>
      <c r="BQ1718" s="165"/>
      <c r="BR1718" s="165"/>
      <c r="BS1718" s="165"/>
      <c r="BT1718" s="165"/>
      <c r="BU1718" s="165"/>
      <c r="BV1718" s="165"/>
      <c r="BW1718" s="165"/>
      <c r="BX1718" s="165"/>
      <c r="BY1718" s="165"/>
      <c r="BZ1718" s="165"/>
      <c r="CA1718" s="165"/>
      <c r="CB1718" s="165"/>
      <c r="CC1718" s="165"/>
      <c r="CD1718" s="165"/>
    </row>
    <row r="1719" spans="1:82" ht="63.75" customHeight="1">
      <c r="A1719" s="520" t="s">
        <v>11</v>
      </c>
      <c r="B1719" s="476"/>
      <c r="C1719" s="511" t="s">
        <v>782</v>
      </c>
      <c r="D1719" s="16" t="s">
        <v>347</v>
      </c>
      <c r="E1719" s="30" t="s">
        <v>286</v>
      </c>
      <c r="F1719" s="68" t="s">
        <v>185</v>
      </c>
      <c r="G1719" s="616"/>
      <c r="H1719" s="538" t="s">
        <v>790</v>
      </c>
      <c r="I1719" s="616"/>
      <c r="J1719" s="616"/>
      <c r="K1719" s="616"/>
      <c r="L1719" s="617"/>
      <c r="M1719" s="538" t="s">
        <v>790</v>
      </c>
      <c r="N1719" s="215"/>
      <c r="O1719" s="50">
        <f t="shared" si="853"/>
        <v>0</v>
      </c>
      <c r="P1719" s="94">
        <f t="shared" si="854"/>
        <v>0</v>
      </c>
      <c r="Q1719" s="678">
        <v>37.773359999999997</v>
      </c>
      <c r="R1719" s="736">
        <f t="shared" si="855"/>
        <v>2455.2683999999999</v>
      </c>
      <c r="S1719" s="745">
        <f t="shared" si="856"/>
        <v>1718.68788</v>
      </c>
      <c r="T1719" s="454">
        <v>30</v>
      </c>
      <c r="U1719" s="434">
        <f t="shared" si="857"/>
        <v>35.809461808737481</v>
      </c>
      <c r="V1719" s="458">
        <v>1576.05</v>
      </c>
      <c r="W1719" s="752">
        <f t="shared" si="858"/>
        <v>0</v>
      </c>
      <c r="X1719" s="552">
        <f t="shared" si="859"/>
        <v>0</v>
      </c>
      <c r="Y1719" s="437" t="s">
        <v>771</v>
      </c>
      <c r="Z1719" s="435">
        <f t="shared" si="860"/>
        <v>30</v>
      </c>
      <c r="AA1719" s="427"/>
      <c r="AB1719" s="171"/>
      <c r="AC1719" s="88"/>
      <c r="AD1719" s="162"/>
      <c r="AE1719" s="162"/>
      <c r="AF1719" s="162"/>
      <c r="AG1719" s="162"/>
      <c r="AH1719" s="162"/>
      <c r="AI1719" s="162"/>
      <c r="AJ1719" s="162"/>
      <c r="AK1719" s="163"/>
      <c r="AL1719" s="162"/>
      <c r="AM1719" s="173"/>
      <c r="AN1719" s="173"/>
      <c r="AO1719" s="173"/>
      <c r="AP1719" s="173"/>
      <c r="AQ1719" s="173"/>
      <c r="AR1719" s="173"/>
      <c r="AS1719" s="173"/>
      <c r="AT1719" s="173"/>
      <c r="AU1719" s="173"/>
      <c r="AV1719" s="173"/>
      <c r="AW1719" s="173"/>
      <c r="AX1719" s="173"/>
      <c r="AY1719" s="173"/>
      <c r="AZ1719" s="173"/>
      <c r="BA1719" s="173"/>
      <c r="BB1719" s="173"/>
      <c r="BC1719" s="173"/>
      <c r="BD1719" s="173"/>
      <c r="BE1719" s="173"/>
      <c r="BF1719" s="165"/>
      <c r="BG1719" s="165"/>
      <c r="BH1719" s="165"/>
      <c r="BI1719" s="165"/>
      <c r="BJ1719" s="165"/>
      <c r="BK1719" s="165"/>
      <c r="BL1719" s="165"/>
      <c r="BM1719" s="165"/>
      <c r="BN1719" s="165"/>
      <c r="BO1719" s="165"/>
      <c r="BP1719" s="165"/>
      <c r="BQ1719" s="165"/>
      <c r="BR1719" s="165"/>
      <c r="BS1719" s="165"/>
      <c r="BT1719" s="165"/>
      <c r="BU1719" s="165"/>
      <c r="BV1719" s="165"/>
      <c r="BW1719" s="165"/>
      <c r="BX1719" s="165"/>
      <c r="BY1719" s="165"/>
      <c r="BZ1719" s="165"/>
      <c r="CA1719" s="165"/>
      <c r="CB1719" s="165"/>
      <c r="CC1719" s="165"/>
      <c r="CD1719" s="165"/>
    </row>
    <row r="1720" spans="1:82" ht="63.75" hidden="1" customHeight="1">
      <c r="A1720" s="520" t="s">
        <v>11</v>
      </c>
      <c r="B1720" s="476"/>
      <c r="C1720" s="511" t="s">
        <v>782</v>
      </c>
      <c r="D1720" s="16" t="s">
        <v>347</v>
      </c>
      <c r="E1720" s="30" t="s">
        <v>286</v>
      </c>
      <c r="F1720" s="68" t="s">
        <v>185</v>
      </c>
      <c r="G1720" s="538" t="s">
        <v>790</v>
      </c>
      <c r="H1720" s="616"/>
      <c r="I1720" s="616"/>
      <c r="J1720" s="616"/>
      <c r="K1720" s="538" t="s">
        <v>790</v>
      </c>
      <c r="L1720" s="538" t="s">
        <v>790</v>
      </c>
      <c r="M1720" s="538"/>
      <c r="N1720" s="215">
        <v>4</v>
      </c>
      <c r="O1720" s="50">
        <f t="shared" ref="O1720:O1774" si="861">SUBTOTAL(9,G1720:M1720)</f>
        <v>0</v>
      </c>
      <c r="P1720" s="94">
        <f t="shared" ref="P1720:P1774" si="862">O1720</f>
        <v>0</v>
      </c>
      <c r="Q1720" s="674">
        <v>37.773359999999997</v>
      </c>
      <c r="R1720" s="436">
        <f t="shared" ref="R1720:R1724" si="863">Q1720*$S$1</f>
        <v>2455.2683999999999</v>
      </c>
      <c r="S1720" s="394">
        <f t="shared" ref="S1720:S1725" si="864">(1-T1720*0.01)*R1720</f>
        <v>1718.68788</v>
      </c>
      <c r="T1720" s="454">
        <v>30</v>
      </c>
      <c r="U1720" s="434">
        <f t="shared" si="857"/>
        <v>33.371846434385759</v>
      </c>
      <c r="V1720" s="458">
        <v>1635.8999999999999</v>
      </c>
      <c r="W1720" s="335">
        <f t="shared" ref="W1720:W1724" si="865">S1720*O1720</f>
        <v>0</v>
      </c>
      <c r="X1720" s="552">
        <f t="shared" ref="X1720:X1776" si="866">R1720*P1720</f>
        <v>0</v>
      </c>
      <c r="Y1720" s="437" t="s">
        <v>771</v>
      </c>
      <c r="Z1720" s="435">
        <f t="shared" si="860"/>
        <v>30</v>
      </c>
      <c r="AA1720" s="427"/>
      <c r="AB1720" s="171"/>
      <c r="AC1720" s="88"/>
      <c r="AD1720" s="162"/>
      <c r="AE1720" s="162"/>
      <c r="AF1720" s="162"/>
      <c r="AG1720" s="162"/>
      <c r="AH1720" s="162"/>
      <c r="AI1720" s="162"/>
      <c r="AJ1720" s="162"/>
      <c r="AK1720" s="163"/>
      <c r="AL1720" s="162"/>
      <c r="AM1720" s="173"/>
      <c r="AN1720" s="173"/>
      <c r="AO1720" s="173"/>
      <c r="AP1720" s="173"/>
      <c r="AQ1720" s="173"/>
      <c r="AR1720" s="173"/>
      <c r="AS1720" s="173"/>
      <c r="AT1720" s="173"/>
      <c r="AU1720" s="173"/>
      <c r="AV1720" s="173"/>
      <c r="AW1720" s="173"/>
      <c r="AX1720" s="173"/>
      <c r="AY1720" s="173"/>
      <c r="AZ1720" s="173"/>
      <c r="BA1720" s="173"/>
      <c r="BB1720" s="173"/>
      <c r="BC1720" s="173"/>
      <c r="BD1720" s="173"/>
      <c r="BE1720" s="173"/>
      <c r="BF1720" s="165"/>
      <c r="BG1720" s="165"/>
      <c r="BH1720" s="165"/>
      <c r="BI1720" s="165"/>
      <c r="BJ1720" s="165"/>
      <c r="BK1720" s="165"/>
      <c r="BL1720" s="165"/>
      <c r="BM1720" s="165"/>
      <c r="BN1720" s="165"/>
      <c r="BO1720" s="165"/>
      <c r="BP1720" s="165"/>
      <c r="BQ1720" s="165"/>
      <c r="BR1720" s="165"/>
      <c r="BS1720" s="165"/>
      <c r="BT1720" s="165"/>
      <c r="BU1720" s="165"/>
      <c r="BV1720" s="165"/>
      <c r="BW1720" s="165"/>
      <c r="BX1720" s="165"/>
      <c r="BY1720" s="165"/>
      <c r="BZ1720" s="165"/>
      <c r="CA1720" s="165"/>
      <c r="CB1720" s="165"/>
      <c r="CC1720" s="165"/>
      <c r="CD1720" s="165"/>
    </row>
    <row r="1721" spans="1:82" ht="63.75" customHeight="1">
      <c r="A1721" s="520" t="s">
        <v>11</v>
      </c>
      <c r="B1721" s="476"/>
      <c r="C1721" s="511" t="s">
        <v>782</v>
      </c>
      <c r="D1721" s="16" t="s">
        <v>347</v>
      </c>
      <c r="E1721" s="30" t="s">
        <v>286</v>
      </c>
      <c r="F1721" s="68" t="s">
        <v>348</v>
      </c>
      <c r="G1721" s="616"/>
      <c r="H1721" s="616"/>
      <c r="I1721" s="538" t="s">
        <v>790</v>
      </c>
      <c r="J1721" s="616"/>
      <c r="K1721" s="616"/>
      <c r="L1721" s="617"/>
      <c r="M1721" s="538" t="s">
        <v>790</v>
      </c>
      <c r="N1721" s="215"/>
      <c r="O1721" s="50">
        <f>SUBTOTAL(9,G1721:M1721)</f>
        <v>0</v>
      </c>
      <c r="P1721" s="94">
        <f>O1721</f>
        <v>0</v>
      </c>
      <c r="Q1721" s="678">
        <v>37.773359999999997</v>
      </c>
      <c r="R1721" s="736">
        <f>Q1721*$S$1</f>
        <v>2455.2683999999999</v>
      </c>
      <c r="S1721" s="745">
        <f t="shared" si="864"/>
        <v>1718.68788</v>
      </c>
      <c r="T1721" s="454">
        <v>30</v>
      </c>
      <c r="U1721" s="434">
        <f t="shared" si="857"/>
        <v>35.809461808737481</v>
      </c>
      <c r="V1721" s="458">
        <v>1576.05</v>
      </c>
      <c r="W1721" s="752">
        <f>S1721*O1721</f>
        <v>0</v>
      </c>
      <c r="X1721" s="552">
        <f>R1721*P1721</f>
        <v>0</v>
      </c>
      <c r="Y1721" s="437" t="s">
        <v>771</v>
      </c>
      <c r="Z1721" s="435">
        <f t="shared" si="860"/>
        <v>30</v>
      </c>
      <c r="AA1721" s="427"/>
      <c r="AB1721" s="171"/>
      <c r="AC1721" s="88"/>
      <c r="AD1721" s="162"/>
      <c r="AE1721" s="162"/>
      <c r="AF1721" s="162"/>
      <c r="AG1721" s="162"/>
      <c r="AH1721" s="162"/>
      <c r="AI1721" s="162"/>
      <c r="AJ1721" s="162"/>
      <c r="AK1721" s="163"/>
      <c r="AL1721" s="162"/>
      <c r="AM1721" s="173"/>
      <c r="AN1721" s="173"/>
      <c r="AO1721" s="173"/>
      <c r="AP1721" s="173"/>
      <c r="AQ1721" s="173"/>
      <c r="AR1721" s="173"/>
      <c r="AS1721" s="173"/>
      <c r="AT1721" s="173"/>
      <c r="AU1721" s="173"/>
      <c r="AV1721" s="173"/>
      <c r="AW1721" s="173"/>
      <c r="AX1721" s="173"/>
      <c r="AY1721" s="173"/>
      <c r="AZ1721" s="173"/>
      <c r="BA1721" s="173"/>
      <c r="BB1721" s="173"/>
      <c r="BC1721" s="173"/>
      <c r="BD1721" s="173"/>
      <c r="BE1721" s="173"/>
      <c r="BF1721" s="165"/>
      <c r="BG1721" s="165"/>
      <c r="BH1721" s="165"/>
      <c r="BI1721" s="165"/>
      <c r="BJ1721" s="165"/>
      <c r="BK1721" s="165"/>
      <c r="BL1721" s="165"/>
      <c r="BM1721" s="165"/>
      <c r="BN1721" s="165"/>
      <c r="BO1721" s="165"/>
      <c r="BP1721" s="165"/>
      <c r="BQ1721" s="165"/>
      <c r="BR1721" s="165"/>
      <c r="BS1721" s="165"/>
      <c r="BT1721" s="165"/>
      <c r="BU1721" s="165"/>
      <c r="BV1721" s="165"/>
      <c r="BW1721" s="165"/>
      <c r="BX1721" s="165"/>
      <c r="BY1721" s="165"/>
      <c r="BZ1721" s="165"/>
      <c r="CA1721" s="165"/>
      <c r="CB1721" s="165"/>
      <c r="CC1721" s="165"/>
      <c r="CD1721" s="165"/>
    </row>
    <row r="1722" spans="1:82" ht="63.75" hidden="1" customHeight="1">
      <c r="A1722" s="520" t="s">
        <v>11</v>
      </c>
      <c r="B1722" s="476"/>
      <c r="C1722" s="511" t="s">
        <v>782</v>
      </c>
      <c r="D1722" s="16" t="s">
        <v>347</v>
      </c>
      <c r="E1722" s="30" t="s">
        <v>286</v>
      </c>
      <c r="F1722" s="68" t="s">
        <v>348</v>
      </c>
      <c r="G1722" s="538" t="s">
        <v>790</v>
      </c>
      <c r="H1722" s="616"/>
      <c r="I1722" s="616"/>
      <c r="J1722" s="616"/>
      <c r="K1722" s="538" t="s">
        <v>790</v>
      </c>
      <c r="L1722" s="538" t="s">
        <v>790</v>
      </c>
      <c r="M1722" s="538"/>
      <c r="N1722" s="215">
        <v>4</v>
      </c>
      <c r="O1722" s="50">
        <f t="shared" si="861"/>
        <v>0</v>
      </c>
      <c r="P1722" s="94">
        <f t="shared" si="862"/>
        <v>0</v>
      </c>
      <c r="Q1722" s="674">
        <v>37.773359999999997</v>
      </c>
      <c r="R1722" s="436">
        <f t="shared" si="863"/>
        <v>2455.2683999999999</v>
      </c>
      <c r="S1722" s="394">
        <f t="shared" si="864"/>
        <v>1718.68788</v>
      </c>
      <c r="T1722" s="454">
        <v>30</v>
      </c>
      <c r="U1722" s="434">
        <f t="shared" si="857"/>
        <v>33.371846434385759</v>
      </c>
      <c r="V1722" s="458">
        <v>1635.8999999999999</v>
      </c>
      <c r="W1722" s="335">
        <f t="shared" si="865"/>
        <v>0</v>
      </c>
      <c r="X1722" s="552">
        <f t="shared" si="866"/>
        <v>0</v>
      </c>
      <c r="Y1722" s="437" t="s">
        <v>771</v>
      </c>
      <c r="Z1722" s="435">
        <f t="shared" si="860"/>
        <v>30</v>
      </c>
      <c r="AA1722" s="427"/>
      <c r="AB1722" s="171"/>
      <c r="AC1722" s="88"/>
      <c r="AD1722" s="162"/>
      <c r="AE1722" s="162"/>
      <c r="AF1722" s="162"/>
      <c r="AG1722" s="162"/>
      <c r="AH1722" s="162"/>
      <c r="AI1722" s="162"/>
      <c r="AJ1722" s="162"/>
      <c r="AK1722" s="163"/>
      <c r="AL1722" s="162"/>
      <c r="AM1722" s="173"/>
      <c r="AN1722" s="173"/>
      <c r="AO1722" s="173"/>
      <c r="AP1722" s="173"/>
      <c r="AQ1722" s="173"/>
      <c r="AR1722" s="173"/>
      <c r="AS1722" s="173"/>
      <c r="AT1722" s="173"/>
      <c r="AU1722" s="173"/>
      <c r="AV1722" s="173"/>
      <c r="AW1722" s="173"/>
      <c r="AX1722" s="173"/>
      <c r="AY1722" s="173"/>
      <c r="AZ1722" s="173"/>
      <c r="BA1722" s="173"/>
      <c r="BB1722" s="173"/>
      <c r="BC1722" s="173"/>
      <c r="BD1722" s="173"/>
      <c r="BE1722" s="173"/>
      <c r="BF1722" s="165"/>
      <c r="BG1722" s="165"/>
      <c r="BH1722" s="165"/>
      <c r="BI1722" s="165"/>
      <c r="BJ1722" s="165"/>
      <c r="BK1722" s="165"/>
      <c r="BL1722" s="165"/>
      <c r="BM1722" s="165"/>
      <c r="BN1722" s="165"/>
      <c r="BO1722" s="165"/>
      <c r="BP1722" s="165"/>
      <c r="BQ1722" s="165"/>
      <c r="BR1722" s="165"/>
      <c r="BS1722" s="165"/>
      <c r="BT1722" s="165"/>
      <c r="BU1722" s="165"/>
      <c r="BV1722" s="165"/>
      <c r="BW1722" s="165"/>
      <c r="BX1722" s="165"/>
      <c r="BY1722" s="165"/>
      <c r="BZ1722" s="165"/>
      <c r="CA1722" s="165"/>
      <c r="CB1722" s="165"/>
      <c r="CC1722" s="165"/>
      <c r="CD1722" s="165"/>
    </row>
    <row r="1723" spans="1:82" ht="63.75" customHeight="1">
      <c r="A1723" s="520" t="s">
        <v>11</v>
      </c>
      <c r="B1723" s="476"/>
      <c r="C1723" s="511" t="s">
        <v>782</v>
      </c>
      <c r="D1723" s="16" t="s">
        <v>347</v>
      </c>
      <c r="E1723" s="30" t="s">
        <v>286</v>
      </c>
      <c r="F1723" s="68" t="s">
        <v>279</v>
      </c>
      <c r="G1723" s="616"/>
      <c r="H1723" s="616"/>
      <c r="I1723" s="616"/>
      <c r="J1723" s="616"/>
      <c r="K1723" s="616"/>
      <c r="L1723" s="617"/>
      <c r="M1723" s="538" t="s">
        <v>790</v>
      </c>
      <c r="N1723" s="215"/>
      <c r="O1723" s="50">
        <f>SUBTOTAL(9,G1723:M1723)</f>
        <v>0</v>
      </c>
      <c r="P1723" s="94">
        <f>O1723</f>
        <v>0</v>
      </c>
      <c r="Q1723" s="678">
        <v>37.773359999999997</v>
      </c>
      <c r="R1723" s="736">
        <f>Q1723*$S$1</f>
        <v>2455.2683999999999</v>
      </c>
      <c r="S1723" s="745">
        <f t="shared" si="864"/>
        <v>1718.68788</v>
      </c>
      <c r="T1723" s="454">
        <v>30</v>
      </c>
      <c r="U1723" s="434">
        <f t="shared" si="857"/>
        <v>35.809461808737481</v>
      </c>
      <c r="V1723" s="458">
        <v>1576.05</v>
      </c>
      <c r="W1723" s="752">
        <f>S1723*O1723</f>
        <v>0</v>
      </c>
      <c r="X1723" s="552">
        <f>R1723*P1723</f>
        <v>0</v>
      </c>
      <c r="Y1723" s="437" t="s">
        <v>771</v>
      </c>
      <c r="Z1723" s="435">
        <f t="shared" si="860"/>
        <v>30</v>
      </c>
      <c r="AA1723" s="427"/>
      <c r="AB1723" s="171"/>
      <c r="AC1723" s="88"/>
      <c r="AD1723" s="162"/>
      <c r="AE1723" s="162"/>
      <c r="AF1723" s="162"/>
      <c r="AG1723" s="162"/>
      <c r="AH1723" s="162"/>
      <c r="AI1723" s="162"/>
      <c r="AJ1723" s="162"/>
      <c r="AK1723" s="163"/>
      <c r="AL1723" s="162"/>
      <c r="AM1723" s="173"/>
      <c r="AN1723" s="173"/>
      <c r="AO1723" s="173"/>
      <c r="AP1723" s="173"/>
      <c r="AQ1723" s="173"/>
      <c r="AR1723" s="173"/>
      <c r="AS1723" s="173"/>
      <c r="AT1723" s="173"/>
      <c r="AU1723" s="173"/>
      <c r="AV1723" s="173"/>
      <c r="AW1723" s="173"/>
      <c r="AX1723" s="173"/>
      <c r="AY1723" s="173"/>
      <c r="AZ1723" s="173"/>
      <c r="BA1723" s="173"/>
      <c r="BB1723" s="173"/>
      <c r="BC1723" s="173"/>
      <c r="BD1723" s="173"/>
      <c r="BE1723" s="173"/>
      <c r="BF1723" s="165"/>
      <c r="BG1723" s="165"/>
      <c r="BH1723" s="165"/>
      <c r="BI1723" s="165"/>
      <c r="BJ1723" s="165"/>
      <c r="BK1723" s="165"/>
      <c r="BL1723" s="165"/>
      <c r="BM1723" s="165"/>
      <c r="BN1723" s="165"/>
      <c r="BO1723" s="165"/>
      <c r="BP1723" s="165"/>
      <c r="BQ1723" s="165"/>
      <c r="BR1723" s="165"/>
      <c r="BS1723" s="165"/>
      <c r="BT1723" s="165"/>
      <c r="BU1723" s="165"/>
      <c r="BV1723" s="165"/>
      <c r="BW1723" s="165"/>
      <c r="BX1723" s="165"/>
      <c r="BY1723" s="165"/>
      <c r="BZ1723" s="165"/>
      <c r="CA1723" s="165"/>
      <c r="CB1723" s="165"/>
      <c r="CC1723" s="165"/>
      <c r="CD1723" s="165"/>
    </row>
    <row r="1724" spans="1:82" ht="63.75" hidden="1" customHeight="1">
      <c r="A1724" s="520" t="s">
        <v>11</v>
      </c>
      <c r="B1724" s="476"/>
      <c r="C1724" s="511" t="s">
        <v>782</v>
      </c>
      <c r="D1724" s="16" t="s">
        <v>347</v>
      </c>
      <c r="E1724" s="30" t="s">
        <v>286</v>
      </c>
      <c r="F1724" s="68" t="s">
        <v>279</v>
      </c>
      <c r="G1724" s="538" t="s">
        <v>790</v>
      </c>
      <c r="H1724" s="616"/>
      <c r="I1724" s="616"/>
      <c r="J1724" s="616"/>
      <c r="K1724" s="538" t="s">
        <v>790</v>
      </c>
      <c r="L1724" s="538" t="s">
        <v>790</v>
      </c>
      <c r="M1724" s="538"/>
      <c r="N1724" s="215">
        <v>4</v>
      </c>
      <c r="O1724" s="50">
        <f t="shared" si="861"/>
        <v>0</v>
      </c>
      <c r="P1724" s="94">
        <f t="shared" si="862"/>
        <v>0</v>
      </c>
      <c r="Q1724" s="674">
        <v>37.773359999999997</v>
      </c>
      <c r="R1724" s="436">
        <f t="shared" si="863"/>
        <v>2455.2683999999999</v>
      </c>
      <c r="S1724" s="394">
        <f t="shared" si="864"/>
        <v>1718.68788</v>
      </c>
      <c r="T1724" s="454">
        <v>30</v>
      </c>
      <c r="U1724" s="434">
        <f t="shared" si="857"/>
        <v>33.371846434385759</v>
      </c>
      <c r="V1724" s="458">
        <v>1635.8999999999999</v>
      </c>
      <c r="W1724" s="335">
        <f t="shared" si="865"/>
        <v>0</v>
      </c>
      <c r="X1724" s="552">
        <f t="shared" si="866"/>
        <v>0</v>
      </c>
      <c r="Y1724" s="437" t="s">
        <v>771</v>
      </c>
      <c r="Z1724" s="435">
        <f t="shared" si="860"/>
        <v>30</v>
      </c>
      <c r="AA1724" s="427"/>
      <c r="AB1724" s="171"/>
      <c r="AC1724" s="88"/>
      <c r="AD1724" s="162"/>
      <c r="AE1724" s="162"/>
      <c r="AF1724" s="162"/>
      <c r="AG1724" s="162"/>
      <c r="AH1724" s="162"/>
      <c r="AI1724" s="162"/>
      <c r="AJ1724" s="162"/>
      <c r="AK1724" s="163"/>
      <c r="AL1724" s="162"/>
      <c r="AM1724" s="173"/>
      <c r="AN1724" s="173"/>
      <c r="AO1724" s="173"/>
      <c r="AP1724" s="173"/>
      <c r="AQ1724" s="173"/>
      <c r="AR1724" s="173"/>
      <c r="AS1724" s="173"/>
      <c r="AT1724" s="173"/>
      <c r="AU1724" s="173"/>
      <c r="AV1724" s="173"/>
      <c r="AW1724" s="173"/>
      <c r="AX1724" s="173"/>
      <c r="AY1724" s="173"/>
      <c r="AZ1724" s="173"/>
      <c r="BA1724" s="173"/>
      <c r="BB1724" s="173"/>
      <c r="BC1724" s="173"/>
      <c r="BD1724" s="173"/>
      <c r="BE1724" s="173"/>
      <c r="BF1724" s="165"/>
      <c r="BG1724" s="165"/>
      <c r="BH1724" s="165"/>
      <c r="BI1724" s="165"/>
      <c r="BJ1724" s="165"/>
      <c r="BK1724" s="165"/>
      <c r="BL1724" s="165"/>
      <c r="BM1724" s="165"/>
      <c r="BN1724" s="165"/>
      <c r="BO1724" s="165"/>
      <c r="BP1724" s="165"/>
      <c r="BQ1724" s="165"/>
      <c r="BR1724" s="165"/>
      <c r="BS1724" s="165"/>
      <c r="BT1724" s="165"/>
      <c r="BU1724" s="165"/>
      <c r="BV1724" s="165"/>
      <c r="BW1724" s="165"/>
      <c r="BX1724" s="165"/>
      <c r="BY1724" s="165"/>
      <c r="BZ1724" s="165"/>
      <c r="CA1724" s="165"/>
      <c r="CB1724" s="165"/>
      <c r="CC1724" s="165"/>
      <c r="CD1724" s="165"/>
    </row>
    <row r="1725" spans="1:82" ht="63.75" customHeight="1">
      <c r="A1725" s="520" t="s">
        <v>11</v>
      </c>
      <c r="B1725" s="476"/>
      <c r="C1725" s="511" t="s">
        <v>782</v>
      </c>
      <c r="D1725" s="16" t="s">
        <v>347</v>
      </c>
      <c r="E1725" s="30" t="s">
        <v>286</v>
      </c>
      <c r="F1725" s="68" t="s">
        <v>349</v>
      </c>
      <c r="G1725" s="538" t="s">
        <v>790</v>
      </c>
      <c r="H1725" s="538" t="s">
        <v>790</v>
      </c>
      <c r="I1725" s="538" t="s">
        <v>790</v>
      </c>
      <c r="J1725" s="538" t="s">
        <v>790</v>
      </c>
      <c r="K1725" s="538" t="s">
        <v>790</v>
      </c>
      <c r="L1725" s="617"/>
      <c r="M1725" s="538" t="s">
        <v>790</v>
      </c>
      <c r="N1725" s="215"/>
      <c r="O1725" s="50">
        <f>SUBTOTAL(9,G1725:M1725)</f>
        <v>0</v>
      </c>
      <c r="P1725" s="94">
        <f>O1725</f>
        <v>0</v>
      </c>
      <c r="Q1725" s="678">
        <v>37.773359999999997</v>
      </c>
      <c r="R1725" s="736">
        <f>Q1725*$S$1</f>
        <v>2455.2683999999999</v>
      </c>
      <c r="S1725" s="745">
        <f t="shared" si="864"/>
        <v>1718.68788</v>
      </c>
      <c r="T1725" s="454">
        <v>30</v>
      </c>
      <c r="U1725" s="434">
        <f t="shared" si="857"/>
        <v>35.809461808737481</v>
      </c>
      <c r="V1725" s="458">
        <v>1576.05</v>
      </c>
      <c r="W1725" s="752">
        <f>S1725*O1725</f>
        <v>0</v>
      </c>
      <c r="X1725" s="552">
        <f>R1725*P1725</f>
        <v>0</v>
      </c>
      <c r="Y1725" s="437" t="s">
        <v>771</v>
      </c>
      <c r="Z1725" s="435">
        <f t="shared" si="860"/>
        <v>30</v>
      </c>
      <c r="AA1725" s="427"/>
      <c r="AB1725" s="171"/>
      <c r="AC1725" s="88"/>
      <c r="AD1725" s="162"/>
      <c r="AE1725" s="162"/>
      <c r="AF1725" s="162"/>
      <c r="AG1725" s="162"/>
      <c r="AH1725" s="162"/>
      <c r="AI1725" s="162"/>
      <c r="AJ1725" s="162"/>
      <c r="AK1725" s="163"/>
      <c r="AL1725" s="162"/>
      <c r="AM1725" s="173"/>
      <c r="AN1725" s="173"/>
      <c r="AO1725" s="173"/>
      <c r="AP1725" s="173"/>
      <c r="AQ1725" s="173"/>
      <c r="AR1725" s="173"/>
      <c r="AS1725" s="173"/>
      <c r="AT1725" s="173"/>
      <c r="AU1725" s="173"/>
      <c r="AV1725" s="173"/>
      <c r="AW1725" s="173"/>
      <c r="AX1725" s="173"/>
      <c r="AY1725" s="173"/>
      <c r="AZ1725" s="173"/>
      <c r="BA1725" s="173"/>
      <c r="BB1725" s="173"/>
      <c r="BC1725" s="173"/>
      <c r="BD1725" s="173"/>
      <c r="BE1725" s="173"/>
      <c r="BF1725" s="165"/>
      <c r="BG1725" s="165"/>
      <c r="BH1725" s="165"/>
      <c r="BI1725" s="165"/>
      <c r="BJ1725" s="165"/>
      <c r="BK1725" s="165"/>
      <c r="BL1725" s="165"/>
      <c r="BM1725" s="165"/>
      <c r="BN1725" s="165"/>
      <c r="BO1725" s="165"/>
      <c r="BP1725" s="165"/>
      <c r="BQ1725" s="165"/>
      <c r="BR1725" s="165"/>
      <c r="BS1725" s="165"/>
      <c r="BT1725" s="165"/>
      <c r="BU1725" s="165"/>
      <c r="BV1725" s="165"/>
      <c r="BW1725" s="165"/>
      <c r="BX1725" s="165"/>
      <c r="BY1725" s="165"/>
      <c r="BZ1725" s="165"/>
      <c r="CA1725" s="165"/>
      <c r="CB1725" s="165"/>
      <c r="CC1725" s="165"/>
      <c r="CD1725" s="165"/>
    </row>
    <row r="1726" spans="1:82" ht="63.75" hidden="1" customHeight="1">
      <c r="A1726" s="520" t="s">
        <v>11</v>
      </c>
      <c r="B1726" s="520"/>
      <c r="C1726" s="647" t="s">
        <v>782</v>
      </c>
      <c r="D1726" s="16" t="s">
        <v>347</v>
      </c>
      <c r="E1726" s="30" t="s">
        <v>286</v>
      </c>
      <c r="F1726" s="68" t="s">
        <v>349</v>
      </c>
      <c r="G1726" s="538" t="s">
        <v>790</v>
      </c>
      <c r="H1726" s="616"/>
      <c r="I1726" s="616"/>
      <c r="J1726" s="616"/>
      <c r="K1726" s="538" t="s">
        <v>790</v>
      </c>
      <c r="L1726" s="538" t="s">
        <v>790</v>
      </c>
      <c r="M1726" s="538"/>
      <c r="N1726" s="215">
        <v>0</v>
      </c>
      <c r="O1726" s="50">
        <f t="shared" si="861"/>
        <v>0</v>
      </c>
      <c r="P1726" s="94">
        <f t="shared" si="862"/>
        <v>0</v>
      </c>
      <c r="Q1726" s="402">
        <v>39.76</v>
      </c>
      <c r="R1726" s="436">
        <f t="shared" ref="R1726:R1774" si="867">Q1726*$S$1</f>
        <v>2584.4</v>
      </c>
      <c r="S1726" s="394">
        <f t="shared" ref="S1726:S1774" si="868">(1-T1726*0.01)*R1726</f>
        <v>1679.86</v>
      </c>
      <c r="T1726" s="454">
        <v>35</v>
      </c>
      <c r="U1726" s="434">
        <f t="shared" si="857"/>
        <v>36.700975081256779</v>
      </c>
      <c r="V1726" s="458">
        <v>1635.8999999999999</v>
      </c>
      <c r="W1726" s="318">
        <f t="shared" ref="W1726:W1787" si="869">S1726*O1726</f>
        <v>0</v>
      </c>
      <c r="X1726" s="552">
        <f t="shared" si="866"/>
        <v>0</v>
      </c>
      <c r="Y1726" s="437" t="s">
        <v>771</v>
      </c>
      <c r="Z1726" s="435">
        <f t="shared" si="860"/>
        <v>35</v>
      </c>
      <c r="AA1726" s="427"/>
      <c r="AB1726" s="171"/>
      <c r="AC1726" s="88"/>
      <c r="AD1726" s="162"/>
      <c r="AE1726" s="162"/>
      <c r="AF1726" s="162"/>
      <c r="AG1726" s="162"/>
      <c r="AH1726" s="162"/>
      <c r="AI1726" s="162"/>
      <c r="AJ1726" s="162"/>
      <c r="AK1726" s="163"/>
      <c r="AL1726" s="162"/>
      <c r="AM1726" s="173"/>
      <c r="AN1726" s="173"/>
      <c r="AO1726" s="173"/>
      <c r="AP1726" s="173"/>
      <c r="AQ1726" s="173"/>
      <c r="AR1726" s="173"/>
      <c r="AS1726" s="173"/>
      <c r="AT1726" s="173"/>
      <c r="AU1726" s="173"/>
      <c r="AV1726" s="173"/>
      <c r="AW1726" s="173"/>
      <c r="AX1726" s="173"/>
      <c r="AY1726" s="173"/>
      <c r="AZ1726" s="173"/>
      <c r="BA1726" s="173"/>
      <c r="BB1726" s="173"/>
      <c r="BC1726" s="173"/>
      <c r="BD1726" s="173"/>
      <c r="BE1726" s="173"/>
      <c r="BF1726" s="165"/>
      <c r="BG1726" s="165"/>
      <c r="BH1726" s="165"/>
      <c r="BI1726" s="165"/>
      <c r="BJ1726" s="165"/>
      <c r="BK1726" s="165"/>
      <c r="BL1726" s="165"/>
      <c r="BM1726" s="165"/>
      <c r="BN1726" s="165"/>
      <c r="BO1726" s="165"/>
      <c r="BP1726" s="165"/>
      <c r="BQ1726" s="165"/>
      <c r="BR1726" s="165"/>
      <c r="BS1726" s="165"/>
      <c r="BT1726" s="165"/>
      <c r="BU1726" s="165"/>
      <c r="BV1726" s="165"/>
      <c r="BW1726" s="165"/>
      <c r="BX1726" s="165"/>
      <c r="BY1726" s="165"/>
      <c r="BZ1726" s="165"/>
      <c r="CA1726" s="165"/>
      <c r="CB1726" s="165"/>
      <c r="CC1726" s="165"/>
      <c r="CD1726" s="165"/>
    </row>
    <row r="1727" spans="1:82" ht="63.75" customHeight="1">
      <c r="A1727" s="520" t="s">
        <v>11</v>
      </c>
      <c r="B1727" s="476"/>
      <c r="C1727" s="511" t="s">
        <v>782</v>
      </c>
      <c r="D1727" s="16" t="s">
        <v>347</v>
      </c>
      <c r="E1727" s="30" t="s">
        <v>286</v>
      </c>
      <c r="F1727" s="68" t="s">
        <v>332</v>
      </c>
      <c r="G1727" s="616"/>
      <c r="H1727" s="616"/>
      <c r="I1727" s="538" t="s">
        <v>790</v>
      </c>
      <c r="J1727" s="616"/>
      <c r="K1727" s="616"/>
      <c r="L1727" s="617"/>
      <c r="M1727" s="538" t="s">
        <v>790</v>
      </c>
      <c r="N1727" s="215"/>
      <c r="O1727" s="50">
        <f>SUBTOTAL(9,G1727:M1727)</f>
        <v>0</v>
      </c>
      <c r="P1727" s="94">
        <f>O1727</f>
        <v>0</v>
      </c>
      <c r="Q1727" s="678">
        <v>37.773359999999997</v>
      </c>
      <c r="R1727" s="736">
        <f>Q1727*$S$1</f>
        <v>2455.2683999999999</v>
      </c>
      <c r="S1727" s="745">
        <f t="shared" si="868"/>
        <v>1718.68788</v>
      </c>
      <c r="T1727" s="454">
        <v>30</v>
      </c>
      <c r="U1727" s="434">
        <f t="shared" si="857"/>
        <v>35.809461808737481</v>
      </c>
      <c r="V1727" s="458">
        <v>1576.05</v>
      </c>
      <c r="W1727" s="752">
        <f>S1727*O1727</f>
        <v>0</v>
      </c>
      <c r="X1727" s="552">
        <f>R1727*P1727</f>
        <v>0</v>
      </c>
      <c r="Y1727" s="437" t="s">
        <v>771</v>
      </c>
      <c r="Z1727" s="435">
        <f t="shared" si="860"/>
        <v>30</v>
      </c>
      <c r="AA1727" s="427"/>
      <c r="AB1727" s="171"/>
      <c r="AC1727" s="88"/>
      <c r="AD1727" s="162"/>
      <c r="AE1727" s="162"/>
      <c r="AF1727" s="162"/>
      <c r="AG1727" s="162"/>
      <c r="AH1727" s="162"/>
      <c r="AI1727" s="162"/>
      <c r="AJ1727" s="162"/>
      <c r="AK1727" s="163"/>
      <c r="AL1727" s="162"/>
      <c r="AM1727" s="173"/>
      <c r="AN1727" s="173"/>
      <c r="AO1727" s="173"/>
      <c r="AP1727" s="173"/>
      <c r="AQ1727" s="173"/>
      <c r="AR1727" s="173"/>
      <c r="AS1727" s="173"/>
      <c r="AT1727" s="173"/>
      <c r="AU1727" s="173"/>
      <c r="AV1727" s="173"/>
      <c r="AW1727" s="173"/>
      <c r="AX1727" s="173"/>
      <c r="AY1727" s="173"/>
      <c r="AZ1727" s="173"/>
      <c r="BA1727" s="173"/>
      <c r="BB1727" s="173"/>
      <c r="BC1727" s="173"/>
      <c r="BD1727" s="173"/>
      <c r="BE1727" s="173"/>
      <c r="BF1727" s="165"/>
      <c r="BG1727" s="165"/>
      <c r="BH1727" s="165"/>
      <c r="BI1727" s="165"/>
      <c r="BJ1727" s="165"/>
      <c r="BK1727" s="165"/>
      <c r="BL1727" s="165"/>
      <c r="BM1727" s="165"/>
      <c r="BN1727" s="165"/>
      <c r="BO1727" s="165"/>
      <c r="BP1727" s="165"/>
      <c r="BQ1727" s="165"/>
      <c r="BR1727" s="165"/>
      <c r="BS1727" s="165"/>
      <c r="BT1727" s="165"/>
      <c r="BU1727" s="165"/>
      <c r="BV1727" s="165"/>
      <c r="BW1727" s="165"/>
      <c r="BX1727" s="165"/>
      <c r="BY1727" s="165"/>
      <c r="BZ1727" s="165"/>
      <c r="CA1727" s="165"/>
      <c r="CB1727" s="165"/>
      <c r="CC1727" s="165"/>
      <c r="CD1727" s="165"/>
    </row>
    <row r="1728" spans="1:82" ht="63.75" hidden="1" customHeight="1">
      <c r="A1728" s="520" t="s">
        <v>11</v>
      </c>
      <c r="B1728" s="476"/>
      <c r="C1728" s="511" t="s">
        <v>782</v>
      </c>
      <c r="D1728" s="16" t="s">
        <v>347</v>
      </c>
      <c r="E1728" s="30" t="s">
        <v>286</v>
      </c>
      <c r="F1728" s="68" t="s">
        <v>332</v>
      </c>
      <c r="G1728" s="538" t="s">
        <v>790</v>
      </c>
      <c r="H1728" s="616"/>
      <c r="I1728" s="538" t="s">
        <v>790</v>
      </c>
      <c r="J1728" s="616"/>
      <c r="K1728" s="538" t="s">
        <v>790</v>
      </c>
      <c r="L1728" s="538" t="s">
        <v>790</v>
      </c>
      <c r="M1728" s="538"/>
      <c r="N1728" s="215">
        <v>4</v>
      </c>
      <c r="O1728" s="50">
        <f t="shared" si="861"/>
        <v>0</v>
      </c>
      <c r="P1728" s="94">
        <f t="shared" si="862"/>
        <v>0</v>
      </c>
      <c r="Q1728" s="674">
        <v>37.773359999999997</v>
      </c>
      <c r="R1728" s="436">
        <f t="shared" si="867"/>
        <v>2455.2683999999999</v>
      </c>
      <c r="S1728" s="394">
        <f t="shared" si="868"/>
        <v>1718.68788</v>
      </c>
      <c r="T1728" s="454">
        <v>30</v>
      </c>
      <c r="U1728" s="434">
        <f t="shared" si="857"/>
        <v>33.371846434385759</v>
      </c>
      <c r="V1728" s="458">
        <v>1635.8999999999999</v>
      </c>
      <c r="W1728" s="335">
        <f t="shared" si="869"/>
        <v>0</v>
      </c>
      <c r="X1728" s="552">
        <f t="shared" si="866"/>
        <v>0</v>
      </c>
      <c r="Y1728" s="437" t="s">
        <v>771</v>
      </c>
      <c r="Z1728" s="435">
        <f t="shared" si="860"/>
        <v>30</v>
      </c>
      <c r="AA1728" s="427"/>
      <c r="AB1728" s="171"/>
      <c r="AC1728" s="88"/>
      <c r="AD1728" s="162"/>
      <c r="AE1728" s="162"/>
      <c r="AF1728" s="162"/>
      <c r="AG1728" s="162"/>
      <c r="AH1728" s="162"/>
      <c r="AI1728" s="162"/>
      <c r="AJ1728" s="162"/>
      <c r="AK1728" s="163"/>
      <c r="AL1728" s="162"/>
      <c r="AM1728" s="173"/>
      <c r="AN1728" s="173"/>
      <c r="AO1728" s="173"/>
      <c r="AP1728" s="173"/>
      <c r="AQ1728" s="173"/>
      <c r="AR1728" s="173"/>
      <c r="AS1728" s="173"/>
      <c r="AT1728" s="173"/>
      <c r="AU1728" s="173"/>
      <c r="AV1728" s="173"/>
      <c r="AW1728" s="173"/>
      <c r="AX1728" s="173"/>
      <c r="AY1728" s="173"/>
      <c r="AZ1728" s="173"/>
      <c r="BA1728" s="173"/>
      <c r="BB1728" s="173"/>
      <c r="BC1728" s="173"/>
      <c r="BD1728" s="173"/>
      <c r="BE1728" s="173"/>
      <c r="BF1728" s="165"/>
      <c r="BG1728" s="165"/>
      <c r="BH1728" s="165"/>
      <c r="BI1728" s="165"/>
      <c r="BJ1728" s="165"/>
      <c r="BK1728" s="165"/>
      <c r="BL1728" s="165"/>
      <c r="BM1728" s="165"/>
      <c r="BN1728" s="165"/>
      <c r="BO1728" s="165"/>
      <c r="BP1728" s="165"/>
      <c r="BQ1728" s="165"/>
      <c r="BR1728" s="165"/>
      <c r="BS1728" s="165"/>
      <c r="BT1728" s="165"/>
      <c r="BU1728" s="165"/>
      <c r="BV1728" s="165"/>
      <c r="BW1728" s="165"/>
      <c r="BX1728" s="165"/>
      <c r="BY1728" s="165"/>
      <c r="BZ1728" s="165"/>
      <c r="CA1728" s="165"/>
      <c r="CB1728" s="165"/>
      <c r="CC1728" s="165"/>
      <c r="CD1728" s="165"/>
    </row>
    <row r="1729" spans="1:82" ht="63.75" customHeight="1">
      <c r="A1729" s="520" t="s">
        <v>11</v>
      </c>
      <c r="B1729" s="476"/>
      <c r="C1729" s="511" t="s">
        <v>782</v>
      </c>
      <c r="D1729" s="16" t="s">
        <v>338</v>
      </c>
      <c r="E1729" s="30" t="s">
        <v>286</v>
      </c>
      <c r="F1729" s="68" t="s">
        <v>279</v>
      </c>
      <c r="G1729" s="616"/>
      <c r="H1729" s="616"/>
      <c r="I1729" s="616"/>
      <c r="J1729" s="616"/>
      <c r="K1729" s="616"/>
      <c r="L1729" s="617"/>
      <c r="M1729" s="538" t="s">
        <v>790</v>
      </c>
      <c r="N1729" s="215"/>
      <c r="O1729" s="50">
        <f>SUBTOTAL(9,G1729:M1729)</f>
        <v>0</v>
      </c>
      <c r="P1729" s="94">
        <f>O1729</f>
        <v>0</v>
      </c>
      <c r="Q1729" s="678">
        <v>37.773359999999997</v>
      </c>
      <c r="R1729" s="736">
        <f>Q1729*$S$1</f>
        <v>2455.2683999999999</v>
      </c>
      <c r="S1729" s="745">
        <f t="shared" si="868"/>
        <v>1718.68788</v>
      </c>
      <c r="T1729" s="454">
        <v>30</v>
      </c>
      <c r="U1729" s="434">
        <f t="shared" si="857"/>
        <v>35.809461808737481</v>
      </c>
      <c r="V1729" s="458">
        <v>1576.05</v>
      </c>
      <c r="W1729" s="752">
        <f>S1729*O1729</f>
        <v>0</v>
      </c>
      <c r="X1729" s="552">
        <f>R1729*P1729</f>
        <v>0</v>
      </c>
      <c r="Y1729" s="437" t="s">
        <v>771</v>
      </c>
      <c r="Z1729" s="435">
        <f t="shared" si="860"/>
        <v>30</v>
      </c>
      <c r="AA1729" s="427"/>
      <c r="AB1729" s="171"/>
      <c r="AC1729" s="88"/>
      <c r="AD1729" s="162"/>
      <c r="AE1729" s="162"/>
      <c r="AF1729" s="162"/>
      <c r="AG1729" s="162"/>
      <c r="AH1729" s="162"/>
      <c r="AI1729" s="162"/>
      <c r="AJ1729" s="162"/>
      <c r="AK1729" s="163"/>
      <c r="AL1729" s="162"/>
      <c r="AM1729" s="173"/>
      <c r="AN1729" s="173"/>
      <c r="AO1729" s="173"/>
      <c r="AP1729" s="173"/>
      <c r="AQ1729" s="173"/>
      <c r="AR1729" s="173"/>
      <c r="AS1729" s="173"/>
      <c r="AT1729" s="173"/>
      <c r="AU1729" s="173"/>
      <c r="AV1729" s="173"/>
      <c r="AW1729" s="173"/>
      <c r="AX1729" s="173"/>
      <c r="AY1729" s="173"/>
      <c r="AZ1729" s="173"/>
      <c r="BA1729" s="173"/>
      <c r="BB1729" s="173"/>
      <c r="BC1729" s="173"/>
      <c r="BD1729" s="173"/>
      <c r="BE1729" s="173"/>
      <c r="BF1729" s="165"/>
      <c r="BG1729" s="165"/>
      <c r="BH1729" s="165"/>
      <c r="BI1729" s="165"/>
      <c r="BJ1729" s="165"/>
      <c r="BK1729" s="165"/>
      <c r="BL1729" s="165"/>
      <c r="BM1729" s="165"/>
      <c r="BN1729" s="165"/>
      <c r="BO1729" s="165"/>
      <c r="BP1729" s="165"/>
      <c r="BQ1729" s="165"/>
      <c r="BR1729" s="165"/>
      <c r="BS1729" s="165"/>
      <c r="BT1729" s="165"/>
      <c r="BU1729" s="165"/>
      <c r="BV1729" s="165"/>
      <c r="BW1729" s="165"/>
      <c r="BX1729" s="165"/>
      <c r="BY1729" s="165"/>
      <c r="BZ1729" s="165"/>
      <c r="CA1729" s="165"/>
      <c r="CB1729" s="165"/>
      <c r="CC1729" s="165"/>
      <c r="CD1729" s="165"/>
    </row>
    <row r="1730" spans="1:82" ht="63.75" hidden="1" customHeight="1">
      <c r="A1730" s="520" t="s">
        <v>11</v>
      </c>
      <c r="B1730" s="476"/>
      <c r="C1730" s="511" t="s">
        <v>782</v>
      </c>
      <c r="D1730" s="16" t="s">
        <v>338</v>
      </c>
      <c r="E1730" s="30" t="s">
        <v>286</v>
      </c>
      <c r="F1730" s="68" t="s">
        <v>279</v>
      </c>
      <c r="G1730" s="538" t="s">
        <v>790</v>
      </c>
      <c r="H1730" s="616"/>
      <c r="I1730" s="616"/>
      <c r="J1730" s="616"/>
      <c r="K1730" s="538" t="s">
        <v>790</v>
      </c>
      <c r="L1730" s="538" t="s">
        <v>790</v>
      </c>
      <c r="M1730" s="538"/>
      <c r="N1730" s="215">
        <v>4</v>
      </c>
      <c r="O1730" s="50">
        <f t="shared" si="861"/>
        <v>0</v>
      </c>
      <c r="P1730" s="94">
        <f t="shared" si="862"/>
        <v>0</v>
      </c>
      <c r="Q1730" s="674">
        <v>37.773359999999997</v>
      </c>
      <c r="R1730" s="436">
        <f t="shared" si="867"/>
        <v>2455.2683999999999</v>
      </c>
      <c r="S1730" s="394">
        <f t="shared" si="868"/>
        <v>1718.68788</v>
      </c>
      <c r="T1730" s="454">
        <v>30</v>
      </c>
      <c r="U1730" s="434">
        <f t="shared" si="857"/>
        <v>33.371846434385759</v>
      </c>
      <c r="V1730" s="458">
        <v>1635.8999999999999</v>
      </c>
      <c r="W1730" s="335">
        <f t="shared" si="869"/>
        <v>0</v>
      </c>
      <c r="X1730" s="552">
        <f t="shared" si="866"/>
        <v>0</v>
      </c>
      <c r="Y1730" s="437" t="s">
        <v>771</v>
      </c>
      <c r="Z1730" s="435">
        <f t="shared" si="860"/>
        <v>30</v>
      </c>
      <c r="AA1730" s="427"/>
      <c r="AB1730" s="171"/>
      <c r="AC1730" s="88"/>
      <c r="AD1730" s="162"/>
      <c r="AE1730" s="162"/>
      <c r="AF1730" s="162"/>
      <c r="AG1730" s="162"/>
      <c r="AH1730" s="162"/>
      <c r="AI1730" s="162"/>
      <c r="AJ1730" s="162"/>
      <c r="AK1730" s="163"/>
      <c r="AL1730" s="162"/>
      <c r="AM1730" s="173"/>
      <c r="AN1730" s="173"/>
      <c r="AO1730" s="173"/>
      <c r="AP1730" s="173"/>
      <c r="AQ1730" s="173"/>
      <c r="AR1730" s="173"/>
      <c r="AS1730" s="173"/>
      <c r="AT1730" s="173"/>
      <c r="AU1730" s="173"/>
      <c r="AV1730" s="173"/>
      <c r="AW1730" s="173"/>
      <c r="AX1730" s="173"/>
      <c r="AY1730" s="173"/>
      <c r="AZ1730" s="173"/>
      <c r="BA1730" s="173"/>
      <c r="BB1730" s="173"/>
      <c r="BC1730" s="173"/>
      <c r="BD1730" s="173"/>
      <c r="BE1730" s="173"/>
      <c r="BF1730" s="165"/>
      <c r="BG1730" s="165"/>
      <c r="BH1730" s="165"/>
      <c r="BI1730" s="165"/>
      <c r="BJ1730" s="165"/>
      <c r="BK1730" s="165"/>
      <c r="BL1730" s="165"/>
      <c r="BM1730" s="165"/>
      <c r="BN1730" s="165"/>
      <c r="BO1730" s="165"/>
      <c r="BP1730" s="165"/>
      <c r="BQ1730" s="165"/>
      <c r="BR1730" s="165"/>
      <c r="BS1730" s="165"/>
      <c r="BT1730" s="165"/>
      <c r="BU1730" s="165"/>
      <c r="BV1730" s="165"/>
      <c r="BW1730" s="165"/>
      <c r="BX1730" s="165"/>
      <c r="BY1730" s="165"/>
      <c r="BZ1730" s="165"/>
      <c r="CA1730" s="165"/>
      <c r="CB1730" s="165"/>
      <c r="CC1730" s="165"/>
      <c r="CD1730" s="165"/>
    </row>
    <row r="1731" spans="1:82" ht="63.75" customHeight="1">
      <c r="A1731" s="520" t="s">
        <v>11</v>
      </c>
      <c r="B1731" s="475"/>
      <c r="C1731" s="511" t="s">
        <v>782</v>
      </c>
      <c r="D1731" s="16" t="s">
        <v>338</v>
      </c>
      <c r="E1731" s="30" t="s">
        <v>286</v>
      </c>
      <c r="F1731" s="68" t="s">
        <v>187</v>
      </c>
      <c r="G1731" s="616"/>
      <c r="H1731" s="616"/>
      <c r="I1731" s="616"/>
      <c r="J1731" s="616"/>
      <c r="K1731" s="616"/>
      <c r="L1731" s="617"/>
      <c r="M1731" s="538" t="s">
        <v>790</v>
      </c>
      <c r="N1731" s="215"/>
      <c r="O1731" s="50">
        <f>SUBTOTAL(9,G1731:M1731)</f>
        <v>0</v>
      </c>
      <c r="P1731" s="94">
        <f>O1731</f>
        <v>0</v>
      </c>
      <c r="Q1731" s="678">
        <v>37.773359999999997</v>
      </c>
      <c r="R1731" s="736">
        <f>Q1731*$S$1</f>
        <v>2455.2683999999999</v>
      </c>
      <c r="S1731" s="745">
        <f t="shared" si="868"/>
        <v>1718.68788</v>
      </c>
      <c r="T1731" s="454">
        <v>30</v>
      </c>
      <c r="U1731" s="434">
        <f t="shared" si="857"/>
        <v>35.809461808737481</v>
      </c>
      <c r="V1731" s="458">
        <v>1576.05</v>
      </c>
      <c r="W1731" s="752">
        <f>S1731*O1731</f>
        <v>0</v>
      </c>
      <c r="X1731" s="552">
        <f>R1731*P1731</f>
        <v>0</v>
      </c>
      <c r="Y1731" s="437" t="s">
        <v>771</v>
      </c>
      <c r="Z1731" s="435">
        <f t="shared" si="860"/>
        <v>30</v>
      </c>
      <c r="AA1731" s="427"/>
      <c r="AB1731" s="171"/>
      <c r="AC1731" s="88"/>
      <c r="AD1731" s="162"/>
      <c r="AE1731" s="162"/>
      <c r="AF1731" s="162"/>
      <c r="AG1731" s="162"/>
      <c r="AH1731" s="162"/>
      <c r="AI1731" s="162"/>
      <c r="AJ1731" s="162"/>
      <c r="AK1731" s="163"/>
      <c r="AL1731" s="162"/>
      <c r="AM1731" s="173"/>
      <c r="AN1731" s="173"/>
      <c r="AO1731" s="173"/>
      <c r="AP1731" s="173"/>
      <c r="AQ1731" s="173"/>
      <c r="AR1731" s="173"/>
      <c r="AS1731" s="173"/>
      <c r="AT1731" s="173"/>
      <c r="AU1731" s="173"/>
      <c r="AV1731" s="173"/>
      <c r="AW1731" s="173"/>
      <c r="AX1731" s="173"/>
      <c r="AY1731" s="173"/>
      <c r="AZ1731" s="173"/>
      <c r="BA1731" s="173"/>
      <c r="BB1731" s="173"/>
      <c r="BC1731" s="173"/>
      <c r="BD1731" s="173"/>
      <c r="BE1731" s="173"/>
      <c r="BF1731" s="165"/>
      <c r="BG1731" s="165"/>
      <c r="BH1731" s="165"/>
      <c r="BI1731" s="165"/>
      <c r="BJ1731" s="165"/>
      <c r="BK1731" s="165"/>
      <c r="BL1731" s="165"/>
      <c r="BM1731" s="165"/>
      <c r="BN1731" s="165"/>
      <c r="BO1731" s="165"/>
      <c r="BP1731" s="165"/>
      <c r="BQ1731" s="165"/>
      <c r="BR1731" s="165"/>
      <c r="BS1731" s="165"/>
      <c r="BT1731" s="165"/>
      <c r="BU1731" s="165"/>
      <c r="BV1731" s="165"/>
      <c r="BW1731" s="165"/>
      <c r="BX1731" s="165"/>
      <c r="BY1731" s="165"/>
      <c r="BZ1731" s="165"/>
      <c r="CA1731" s="165"/>
      <c r="CB1731" s="165"/>
      <c r="CC1731" s="165"/>
      <c r="CD1731" s="165"/>
    </row>
    <row r="1732" spans="1:82" ht="63.75" hidden="1" customHeight="1">
      <c r="A1732" s="520" t="s">
        <v>11</v>
      </c>
      <c r="B1732" s="475"/>
      <c r="C1732" s="511" t="s">
        <v>782</v>
      </c>
      <c r="D1732" s="16" t="s">
        <v>338</v>
      </c>
      <c r="E1732" s="30" t="s">
        <v>286</v>
      </c>
      <c r="F1732" s="68" t="s">
        <v>187</v>
      </c>
      <c r="G1732" s="538" t="s">
        <v>790</v>
      </c>
      <c r="H1732" s="616"/>
      <c r="I1732" s="616"/>
      <c r="J1732" s="616"/>
      <c r="K1732" s="538" t="s">
        <v>790</v>
      </c>
      <c r="L1732" s="538" t="s">
        <v>790</v>
      </c>
      <c r="M1732" s="538"/>
      <c r="N1732" s="215">
        <v>4</v>
      </c>
      <c r="O1732" s="50">
        <f t="shared" si="861"/>
        <v>0</v>
      </c>
      <c r="P1732" s="94">
        <f t="shared" si="862"/>
        <v>0</v>
      </c>
      <c r="Q1732" s="674">
        <v>37.773359999999997</v>
      </c>
      <c r="R1732" s="436">
        <f t="shared" si="867"/>
        <v>2455.2683999999999</v>
      </c>
      <c r="S1732" s="394">
        <f t="shared" si="868"/>
        <v>1718.68788</v>
      </c>
      <c r="T1732" s="454">
        <v>30</v>
      </c>
      <c r="U1732" s="434">
        <f t="shared" si="857"/>
        <v>33.371846434385759</v>
      </c>
      <c r="V1732" s="458">
        <v>1635.8999999999999</v>
      </c>
      <c r="W1732" s="335">
        <f t="shared" si="869"/>
        <v>0</v>
      </c>
      <c r="X1732" s="552">
        <f t="shared" si="866"/>
        <v>0</v>
      </c>
      <c r="Y1732" s="437" t="s">
        <v>771</v>
      </c>
      <c r="Z1732" s="435">
        <f t="shared" si="860"/>
        <v>30</v>
      </c>
      <c r="AA1732" s="427"/>
      <c r="AB1732" s="171"/>
      <c r="AC1732" s="88"/>
      <c r="AD1732" s="162"/>
      <c r="AE1732" s="162"/>
      <c r="AF1732" s="162"/>
      <c r="AG1732" s="162"/>
      <c r="AH1732" s="162"/>
      <c r="AI1732" s="162"/>
      <c r="AJ1732" s="162"/>
      <c r="AK1732" s="163"/>
      <c r="AL1732" s="162"/>
      <c r="AM1732" s="173"/>
      <c r="AN1732" s="173"/>
      <c r="AO1732" s="173"/>
      <c r="AP1732" s="173"/>
      <c r="AQ1732" s="173"/>
      <c r="AR1732" s="173"/>
      <c r="AS1732" s="173"/>
      <c r="AT1732" s="173"/>
      <c r="AU1732" s="173"/>
      <c r="AV1732" s="173"/>
      <c r="AW1732" s="173"/>
      <c r="AX1732" s="173"/>
      <c r="AY1732" s="173"/>
      <c r="AZ1732" s="173"/>
      <c r="BA1732" s="173"/>
      <c r="BB1732" s="173"/>
      <c r="BC1732" s="173"/>
      <c r="BD1732" s="173"/>
      <c r="BE1732" s="173"/>
      <c r="BF1732" s="165"/>
      <c r="BG1732" s="165"/>
      <c r="BH1732" s="165"/>
      <c r="BI1732" s="165"/>
      <c r="BJ1732" s="165"/>
      <c r="BK1732" s="165"/>
      <c r="BL1732" s="165"/>
      <c r="BM1732" s="165"/>
      <c r="BN1732" s="165"/>
      <c r="BO1732" s="165"/>
      <c r="BP1732" s="165"/>
      <c r="BQ1732" s="165"/>
      <c r="BR1732" s="165"/>
      <c r="BS1732" s="165"/>
      <c r="BT1732" s="165"/>
      <c r="BU1732" s="165"/>
      <c r="BV1732" s="165"/>
      <c r="BW1732" s="165"/>
      <c r="BX1732" s="165"/>
      <c r="BY1732" s="165"/>
      <c r="BZ1732" s="165"/>
      <c r="CA1732" s="165"/>
      <c r="CB1732" s="165"/>
      <c r="CC1732" s="165"/>
      <c r="CD1732" s="165"/>
    </row>
    <row r="1733" spans="1:82" ht="63.75" customHeight="1">
      <c r="A1733" s="520" t="s">
        <v>11</v>
      </c>
      <c r="B1733" s="475"/>
      <c r="C1733" s="511" t="s">
        <v>782</v>
      </c>
      <c r="D1733" s="16" t="s">
        <v>338</v>
      </c>
      <c r="E1733" s="30" t="s">
        <v>286</v>
      </c>
      <c r="F1733" s="336" t="s">
        <v>342</v>
      </c>
      <c r="G1733" s="616"/>
      <c r="H1733" s="616"/>
      <c r="I1733" s="616"/>
      <c r="J1733" s="616"/>
      <c r="K1733" s="616"/>
      <c r="L1733" s="617"/>
      <c r="M1733" s="538" t="s">
        <v>790</v>
      </c>
      <c r="N1733" s="215"/>
      <c r="O1733" s="50">
        <f>SUBTOTAL(9,G1733:M1733)</f>
        <v>0</v>
      </c>
      <c r="P1733" s="94">
        <f>O1733</f>
        <v>0</v>
      </c>
      <c r="Q1733" s="678">
        <v>37.773359999999997</v>
      </c>
      <c r="R1733" s="736">
        <f>Q1733*$S$1</f>
        <v>2455.2683999999999</v>
      </c>
      <c r="S1733" s="745">
        <f t="shared" si="868"/>
        <v>1718.68788</v>
      </c>
      <c r="T1733" s="454">
        <v>30</v>
      </c>
      <c r="U1733" s="434">
        <f t="shared" si="857"/>
        <v>35.809461808737481</v>
      </c>
      <c r="V1733" s="458">
        <v>1576.05</v>
      </c>
      <c r="W1733" s="752">
        <f>S1733*O1733</f>
        <v>0</v>
      </c>
      <c r="X1733" s="552">
        <f>R1733*P1733</f>
        <v>0</v>
      </c>
      <c r="Y1733" s="437" t="s">
        <v>771</v>
      </c>
      <c r="Z1733" s="435">
        <f t="shared" si="860"/>
        <v>30</v>
      </c>
      <c r="AA1733" s="427"/>
      <c r="AB1733" s="171"/>
      <c r="AC1733" s="88"/>
      <c r="AD1733" s="162"/>
      <c r="AE1733" s="162"/>
      <c r="AF1733" s="162"/>
      <c r="AG1733" s="162"/>
      <c r="AH1733" s="162"/>
      <c r="AI1733" s="162"/>
      <c r="AJ1733" s="162"/>
      <c r="AK1733" s="163"/>
      <c r="AL1733" s="162"/>
      <c r="AM1733" s="173"/>
      <c r="AN1733" s="173"/>
      <c r="AO1733" s="173"/>
      <c r="AP1733" s="173"/>
      <c r="AQ1733" s="173"/>
      <c r="AR1733" s="173"/>
      <c r="AS1733" s="173"/>
      <c r="AT1733" s="173"/>
      <c r="AU1733" s="173"/>
      <c r="AV1733" s="173"/>
      <c r="AW1733" s="173"/>
      <c r="AX1733" s="173"/>
      <c r="AY1733" s="173"/>
      <c r="AZ1733" s="173"/>
      <c r="BA1733" s="173"/>
      <c r="BB1733" s="173"/>
      <c r="BC1733" s="173"/>
      <c r="BD1733" s="173"/>
      <c r="BE1733" s="173"/>
      <c r="BF1733" s="165"/>
      <c r="BG1733" s="165"/>
      <c r="BH1733" s="165"/>
      <c r="BI1733" s="165"/>
      <c r="BJ1733" s="165"/>
      <c r="BK1733" s="165"/>
      <c r="BL1733" s="165"/>
      <c r="BM1733" s="165"/>
      <c r="BN1733" s="165"/>
      <c r="BO1733" s="165"/>
      <c r="BP1733" s="165"/>
      <c r="BQ1733" s="165"/>
      <c r="BR1733" s="165"/>
      <c r="BS1733" s="165"/>
      <c r="BT1733" s="165"/>
      <c r="BU1733" s="165"/>
      <c r="BV1733" s="165"/>
      <c r="BW1733" s="165"/>
      <c r="BX1733" s="165"/>
      <c r="BY1733" s="165"/>
      <c r="BZ1733" s="165"/>
      <c r="CA1733" s="165"/>
      <c r="CB1733" s="165"/>
      <c r="CC1733" s="165"/>
      <c r="CD1733" s="165"/>
    </row>
    <row r="1734" spans="1:82" ht="63.75" hidden="1" customHeight="1">
      <c r="A1734" s="520" t="s">
        <v>11</v>
      </c>
      <c r="B1734" s="475"/>
      <c r="C1734" s="511" t="s">
        <v>782</v>
      </c>
      <c r="D1734" s="16" t="s">
        <v>338</v>
      </c>
      <c r="E1734" s="30" t="s">
        <v>286</v>
      </c>
      <c r="F1734" s="336" t="s">
        <v>342</v>
      </c>
      <c r="G1734" s="538" t="s">
        <v>790</v>
      </c>
      <c r="H1734" s="616"/>
      <c r="I1734" s="616"/>
      <c r="J1734" s="616"/>
      <c r="K1734" s="538" t="s">
        <v>790</v>
      </c>
      <c r="L1734" s="538" t="s">
        <v>790</v>
      </c>
      <c r="M1734" s="538"/>
      <c r="N1734" s="215">
        <v>4</v>
      </c>
      <c r="O1734" s="50">
        <f t="shared" si="861"/>
        <v>0</v>
      </c>
      <c r="P1734" s="94">
        <f t="shared" si="862"/>
        <v>0</v>
      </c>
      <c r="Q1734" s="674">
        <v>37.773359999999997</v>
      </c>
      <c r="R1734" s="436">
        <f t="shared" si="867"/>
        <v>2455.2683999999999</v>
      </c>
      <c r="S1734" s="394">
        <f t="shared" si="868"/>
        <v>1718.68788</v>
      </c>
      <c r="T1734" s="454">
        <v>30</v>
      </c>
      <c r="U1734" s="434">
        <f t="shared" si="857"/>
        <v>33.371846434385759</v>
      </c>
      <c r="V1734" s="458">
        <v>1635.8999999999999</v>
      </c>
      <c r="W1734" s="335">
        <f t="shared" si="869"/>
        <v>0</v>
      </c>
      <c r="X1734" s="552">
        <f t="shared" si="866"/>
        <v>0</v>
      </c>
      <c r="Y1734" s="437" t="s">
        <v>771</v>
      </c>
      <c r="Z1734" s="435">
        <f t="shared" si="860"/>
        <v>30</v>
      </c>
      <c r="AA1734" s="427"/>
      <c r="AB1734" s="171"/>
      <c r="AC1734" s="88"/>
      <c r="AD1734" s="162"/>
      <c r="AE1734" s="162"/>
      <c r="AF1734" s="162"/>
      <c r="AG1734" s="162"/>
      <c r="AH1734" s="162"/>
      <c r="AI1734" s="162"/>
      <c r="AJ1734" s="162"/>
      <c r="AK1734" s="163"/>
      <c r="AL1734" s="162"/>
      <c r="AM1734" s="173"/>
      <c r="AN1734" s="173"/>
      <c r="AO1734" s="173"/>
      <c r="AP1734" s="173"/>
      <c r="AQ1734" s="173"/>
      <c r="AR1734" s="173"/>
      <c r="AS1734" s="173"/>
      <c r="AT1734" s="173"/>
      <c r="AU1734" s="173"/>
      <c r="AV1734" s="173"/>
      <c r="AW1734" s="173"/>
      <c r="AX1734" s="173"/>
      <c r="AY1734" s="173"/>
      <c r="AZ1734" s="173"/>
      <c r="BA1734" s="173"/>
      <c r="BB1734" s="173"/>
      <c r="BC1734" s="173"/>
      <c r="BD1734" s="173"/>
      <c r="BE1734" s="173"/>
      <c r="BF1734" s="165"/>
      <c r="BG1734" s="165"/>
      <c r="BH1734" s="165"/>
      <c r="BI1734" s="165"/>
      <c r="BJ1734" s="165"/>
      <c r="BK1734" s="165"/>
      <c r="BL1734" s="165"/>
      <c r="BM1734" s="165"/>
      <c r="BN1734" s="165"/>
      <c r="BO1734" s="165"/>
      <c r="BP1734" s="165"/>
      <c r="BQ1734" s="165"/>
      <c r="BR1734" s="165"/>
      <c r="BS1734" s="165"/>
      <c r="BT1734" s="165"/>
      <c r="BU1734" s="165"/>
      <c r="BV1734" s="165"/>
      <c r="BW1734" s="165"/>
      <c r="BX1734" s="165"/>
      <c r="BY1734" s="165"/>
      <c r="BZ1734" s="165"/>
      <c r="CA1734" s="165"/>
      <c r="CB1734" s="165"/>
      <c r="CC1734" s="165"/>
      <c r="CD1734" s="165"/>
    </row>
    <row r="1735" spans="1:82" ht="63.75" customHeight="1">
      <c r="A1735" s="520" t="s">
        <v>11</v>
      </c>
      <c r="B1735" s="475"/>
      <c r="C1735" s="511" t="s">
        <v>782</v>
      </c>
      <c r="D1735" s="16" t="s">
        <v>338</v>
      </c>
      <c r="E1735" s="30" t="s">
        <v>286</v>
      </c>
      <c r="F1735" s="336" t="s">
        <v>332</v>
      </c>
      <c r="G1735" s="616"/>
      <c r="H1735" s="616"/>
      <c r="I1735" s="616"/>
      <c r="J1735" s="616"/>
      <c r="K1735" s="616"/>
      <c r="L1735" s="617"/>
      <c r="M1735" s="538" t="s">
        <v>790</v>
      </c>
      <c r="N1735" s="215"/>
      <c r="O1735" s="50">
        <f>SUBTOTAL(9,G1735:M1735)</f>
        <v>0</v>
      </c>
      <c r="P1735" s="94">
        <f>O1735</f>
        <v>0</v>
      </c>
      <c r="Q1735" s="678">
        <v>37.773359999999997</v>
      </c>
      <c r="R1735" s="736">
        <f>Q1735*$S$1</f>
        <v>2455.2683999999999</v>
      </c>
      <c r="S1735" s="745">
        <f t="shared" si="868"/>
        <v>1718.68788</v>
      </c>
      <c r="T1735" s="454">
        <v>30</v>
      </c>
      <c r="U1735" s="434">
        <f t="shared" si="857"/>
        <v>35.809461808737481</v>
      </c>
      <c r="V1735" s="458">
        <v>1576.05</v>
      </c>
      <c r="W1735" s="752">
        <f>S1735*O1735</f>
        <v>0</v>
      </c>
      <c r="X1735" s="552">
        <f>R1735*P1735</f>
        <v>0</v>
      </c>
      <c r="Y1735" s="437" t="s">
        <v>771</v>
      </c>
      <c r="Z1735" s="435">
        <f t="shared" si="860"/>
        <v>30</v>
      </c>
      <c r="AA1735" s="427"/>
      <c r="AB1735" s="171"/>
      <c r="AC1735" s="88"/>
      <c r="AD1735" s="162"/>
      <c r="AE1735" s="162"/>
      <c r="AF1735" s="162"/>
      <c r="AG1735" s="162"/>
      <c r="AH1735" s="162"/>
      <c r="AI1735" s="162"/>
      <c r="AJ1735" s="162"/>
      <c r="AK1735" s="163"/>
      <c r="AL1735" s="162"/>
      <c r="AM1735" s="173"/>
      <c r="AN1735" s="173"/>
      <c r="AO1735" s="173"/>
      <c r="AP1735" s="173"/>
      <c r="AQ1735" s="173"/>
      <c r="AR1735" s="173"/>
      <c r="AS1735" s="173"/>
      <c r="AT1735" s="173"/>
      <c r="AU1735" s="173"/>
      <c r="AV1735" s="173"/>
      <c r="AW1735" s="173"/>
      <c r="AX1735" s="173"/>
      <c r="AY1735" s="173"/>
      <c r="AZ1735" s="173"/>
      <c r="BA1735" s="173"/>
      <c r="BB1735" s="173"/>
      <c r="BC1735" s="173"/>
      <c r="BD1735" s="173"/>
      <c r="BE1735" s="173"/>
      <c r="BF1735" s="165"/>
      <c r="BG1735" s="165"/>
      <c r="BH1735" s="165"/>
      <c r="BI1735" s="165"/>
      <c r="BJ1735" s="165"/>
      <c r="BK1735" s="165"/>
      <c r="BL1735" s="165"/>
      <c r="BM1735" s="165"/>
      <c r="BN1735" s="165"/>
      <c r="BO1735" s="165"/>
      <c r="BP1735" s="165"/>
      <c r="BQ1735" s="165"/>
      <c r="BR1735" s="165"/>
      <c r="BS1735" s="165"/>
      <c r="BT1735" s="165"/>
      <c r="BU1735" s="165"/>
      <c r="BV1735" s="165"/>
      <c r="BW1735" s="165"/>
      <c r="BX1735" s="165"/>
      <c r="BY1735" s="165"/>
      <c r="BZ1735" s="165"/>
      <c r="CA1735" s="165"/>
      <c r="CB1735" s="165"/>
      <c r="CC1735" s="165"/>
      <c r="CD1735" s="165"/>
    </row>
    <row r="1736" spans="1:82" ht="63.75" hidden="1" customHeight="1">
      <c r="A1736" s="520" t="s">
        <v>11</v>
      </c>
      <c r="B1736" s="475"/>
      <c r="C1736" s="511" t="s">
        <v>782</v>
      </c>
      <c r="D1736" s="16" t="s">
        <v>338</v>
      </c>
      <c r="E1736" s="30" t="s">
        <v>286</v>
      </c>
      <c r="F1736" s="336" t="s">
        <v>332</v>
      </c>
      <c r="G1736" s="538" t="s">
        <v>790</v>
      </c>
      <c r="H1736" s="616"/>
      <c r="I1736" s="616"/>
      <c r="J1736" s="616"/>
      <c r="K1736" s="538" t="s">
        <v>790</v>
      </c>
      <c r="L1736" s="538" t="s">
        <v>790</v>
      </c>
      <c r="M1736" s="538"/>
      <c r="N1736" s="215">
        <v>4</v>
      </c>
      <c r="O1736" s="50">
        <f t="shared" si="861"/>
        <v>0</v>
      </c>
      <c r="P1736" s="94">
        <f t="shared" si="862"/>
        <v>0</v>
      </c>
      <c r="Q1736" s="674">
        <v>37.773359999999997</v>
      </c>
      <c r="R1736" s="436">
        <f t="shared" si="867"/>
        <v>2455.2683999999999</v>
      </c>
      <c r="S1736" s="394">
        <f t="shared" si="868"/>
        <v>1718.68788</v>
      </c>
      <c r="T1736" s="454">
        <v>30</v>
      </c>
      <c r="U1736" s="434">
        <f t="shared" si="857"/>
        <v>33.371846434385759</v>
      </c>
      <c r="V1736" s="458">
        <v>1635.8999999999999</v>
      </c>
      <c r="W1736" s="335">
        <f t="shared" si="869"/>
        <v>0</v>
      </c>
      <c r="X1736" s="552">
        <f t="shared" si="866"/>
        <v>0</v>
      </c>
      <c r="Y1736" s="437" t="s">
        <v>771</v>
      </c>
      <c r="Z1736" s="435">
        <f t="shared" si="860"/>
        <v>30</v>
      </c>
      <c r="AA1736" s="427"/>
      <c r="AB1736" s="171"/>
      <c r="AC1736" s="88"/>
      <c r="AD1736" s="162"/>
      <c r="AE1736" s="162"/>
      <c r="AF1736" s="162"/>
      <c r="AG1736" s="162"/>
      <c r="AH1736" s="162"/>
      <c r="AI1736" s="162"/>
      <c r="AJ1736" s="162"/>
      <c r="AK1736" s="163"/>
      <c r="AL1736" s="162"/>
      <c r="AM1736" s="173"/>
      <c r="AN1736" s="173"/>
      <c r="AO1736" s="173"/>
      <c r="AP1736" s="173"/>
      <c r="AQ1736" s="173"/>
      <c r="AR1736" s="173"/>
      <c r="AS1736" s="173"/>
      <c r="AT1736" s="173"/>
      <c r="AU1736" s="173"/>
      <c r="AV1736" s="173"/>
      <c r="AW1736" s="173"/>
      <c r="AX1736" s="173"/>
      <c r="AY1736" s="173"/>
      <c r="AZ1736" s="173"/>
      <c r="BA1736" s="173"/>
      <c r="BB1736" s="173"/>
      <c r="BC1736" s="173"/>
      <c r="BD1736" s="173"/>
      <c r="BE1736" s="173"/>
      <c r="BF1736" s="165"/>
      <c r="BG1736" s="165"/>
      <c r="BH1736" s="165"/>
      <c r="BI1736" s="165"/>
      <c r="BJ1736" s="165"/>
      <c r="BK1736" s="165"/>
      <c r="BL1736" s="165"/>
      <c r="BM1736" s="165"/>
      <c r="BN1736" s="165"/>
      <c r="BO1736" s="165"/>
      <c r="BP1736" s="165"/>
      <c r="BQ1736" s="165"/>
      <c r="BR1736" s="165"/>
      <c r="BS1736" s="165"/>
      <c r="BT1736" s="165"/>
      <c r="BU1736" s="165"/>
      <c r="BV1736" s="165"/>
      <c r="BW1736" s="165"/>
      <c r="BX1736" s="165"/>
      <c r="BY1736" s="165"/>
      <c r="BZ1736" s="165"/>
      <c r="CA1736" s="165"/>
      <c r="CB1736" s="165"/>
      <c r="CC1736" s="165"/>
      <c r="CD1736" s="165"/>
    </row>
    <row r="1737" spans="1:82" ht="63.75" customHeight="1">
      <c r="A1737" s="520" t="s">
        <v>11</v>
      </c>
      <c r="B1737" s="476"/>
      <c r="C1737" s="511" t="s">
        <v>782</v>
      </c>
      <c r="D1737" s="16" t="s">
        <v>338</v>
      </c>
      <c r="E1737" s="30" t="s">
        <v>286</v>
      </c>
      <c r="F1737" s="336" t="s">
        <v>165</v>
      </c>
      <c r="G1737" s="538" t="s">
        <v>790</v>
      </c>
      <c r="H1737" s="538" t="s">
        <v>790</v>
      </c>
      <c r="I1737" s="538" t="s">
        <v>790</v>
      </c>
      <c r="J1737" s="538" t="s">
        <v>790</v>
      </c>
      <c r="K1737" s="616"/>
      <c r="L1737" s="617"/>
      <c r="M1737" s="538" t="s">
        <v>790</v>
      </c>
      <c r="N1737" s="215"/>
      <c r="O1737" s="50">
        <f>SUBTOTAL(9,G1737:M1737)</f>
        <v>0</v>
      </c>
      <c r="P1737" s="94">
        <f>O1737</f>
        <v>0</v>
      </c>
      <c r="Q1737" s="678">
        <v>37.773359999999997</v>
      </c>
      <c r="R1737" s="736">
        <f>Q1737*$S$1</f>
        <v>2455.2683999999999</v>
      </c>
      <c r="S1737" s="745">
        <f t="shared" si="868"/>
        <v>1718.68788</v>
      </c>
      <c r="T1737" s="454">
        <v>30</v>
      </c>
      <c r="U1737" s="434">
        <f t="shared" si="857"/>
        <v>35.809461808737481</v>
      </c>
      <c r="V1737" s="458">
        <v>1576.05</v>
      </c>
      <c r="W1737" s="752">
        <f>S1737*O1737</f>
        <v>0</v>
      </c>
      <c r="X1737" s="552">
        <f>R1737*P1737</f>
        <v>0</v>
      </c>
      <c r="Y1737" s="437" t="s">
        <v>771</v>
      </c>
      <c r="Z1737" s="435">
        <f t="shared" si="860"/>
        <v>30</v>
      </c>
      <c r="AA1737" s="427"/>
      <c r="AB1737" s="171"/>
      <c r="AC1737" s="88"/>
      <c r="AD1737" s="162"/>
      <c r="AE1737" s="162"/>
      <c r="AF1737" s="162"/>
      <c r="AG1737" s="162"/>
      <c r="AH1737" s="162"/>
      <c r="AI1737" s="162"/>
      <c r="AJ1737" s="162"/>
      <c r="AK1737" s="163"/>
      <c r="AL1737" s="162"/>
      <c r="AM1737" s="173"/>
      <c r="AN1737" s="173"/>
      <c r="AO1737" s="173"/>
      <c r="AP1737" s="173"/>
      <c r="AQ1737" s="173"/>
      <c r="AR1737" s="173"/>
      <c r="AS1737" s="173"/>
      <c r="AT1737" s="173"/>
      <c r="AU1737" s="173"/>
      <c r="AV1737" s="173"/>
      <c r="AW1737" s="173"/>
      <c r="AX1737" s="173"/>
      <c r="AY1737" s="173"/>
      <c r="AZ1737" s="173"/>
      <c r="BA1737" s="173"/>
      <c r="BB1737" s="173"/>
      <c r="BC1737" s="173"/>
      <c r="BD1737" s="173"/>
      <c r="BE1737" s="173"/>
      <c r="BF1737" s="165"/>
      <c r="BG1737" s="165"/>
      <c r="BH1737" s="165"/>
      <c r="BI1737" s="165"/>
      <c r="BJ1737" s="165"/>
      <c r="BK1737" s="165"/>
      <c r="BL1737" s="165"/>
      <c r="BM1737" s="165"/>
      <c r="BN1737" s="165"/>
      <c r="BO1737" s="165"/>
      <c r="BP1737" s="165"/>
      <c r="BQ1737" s="165"/>
      <c r="BR1737" s="165"/>
      <c r="BS1737" s="165"/>
      <c r="BT1737" s="165"/>
      <c r="BU1737" s="165"/>
      <c r="BV1737" s="165"/>
      <c r="BW1737" s="165"/>
      <c r="BX1737" s="165"/>
      <c r="BY1737" s="165"/>
      <c r="BZ1737" s="165"/>
      <c r="CA1737" s="165"/>
      <c r="CB1737" s="165"/>
      <c r="CC1737" s="165"/>
      <c r="CD1737" s="165"/>
    </row>
    <row r="1738" spans="1:82" ht="63.75" hidden="1" customHeight="1">
      <c r="A1738" s="520" t="s">
        <v>11</v>
      </c>
      <c r="B1738" s="476"/>
      <c r="C1738" s="511" t="s">
        <v>782</v>
      </c>
      <c r="D1738" s="16" t="s">
        <v>338</v>
      </c>
      <c r="E1738" s="30" t="s">
        <v>286</v>
      </c>
      <c r="F1738" s="336" t="s">
        <v>165</v>
      </c>
      <c r="G1738" s="538" t="s">
        <v>790</v>
      </c>
      <c r="H1738" s="616"/>
      <c r="I1738" s="616"/>
      <c r="J1738" s="616"/>
      <c r="K1738" s="538" t="s">
        <v>790</v>
      </c>
      <c r="L1738" s="538" t="s">
        <v>790</v>
      </c>
      <c r="M1738" s="538"/>
      <c r="N1738" s="215">
        <v>0</v>
      </c>
      <c r="O1738" s="50">
        <f t="shared" si="861"/>
        <v>0</v>
      </c>
      <c r="P1738" s="94">
        <f t="shared" si="862"/>
        <v>0</v>
      </c>
      <c r="Q1738" s="402">
        <v>39.76</v>
      </c>
      <c r="R1738" s="436">
        <f t="shared" si="867"/>
        <v>2584.4</v>
      </c>
      <c r="S1738" s="394">
        <f t="shared" si="868"/>
        <v>1679.86</v>
      </c>
      <c r="T1738" s="454">
        <v>35</v>
      </c>
      <c r="U1738" s="434">
        <f t="shared" si="857"/>
        <v>36.700975081256779</v>
      </c>
      <c r="V1738" s="458">
        <v>1635.8999999999999</v>
      </c>
      <c r="W1738" s="318">
        <f>S1738*O1738</f>
        <v>0</v>
      </c>
      <c r="X1738" s="552">
        <f t="shared" si="866"/>
        <v>0</v>
      </c>
      <c r="Y1738" s="437" t="s">
        <v>771</v>
      </c>
      <c r="Z1738" s="435">
        <f t="shared" si="860"/>
        <v>35</v>
      </c>
      <c r="AA1738" s="427"/>
      <c r="AB1738" s="171"/>
      <c r="AC1738" s="88"/>
      <c r="AD1738" s="162"/>
      <c r="AE1738" s="162"/>
      <c r="AF1738" s="162"/>
      <c r="AG1738" s="162"/>
      <c r="AH1738" s="162"/>
      <c r="AI1738" s="162"/>
      <c r="AJ1738" s="162"/>
      <c r="AK1738" s="163"/>
      <c r="AL1738" s="162"/>
      <c r="AM1738" s="173"/>
      <c r="AN1738" s="173"/>
      <c r="AO1738" s="173"/>
      <c r="AP1738" s="173"/>
      <c r="AQ1738" s="173"/>
      <c r="AR1738" s="173"/>
      <c r="AS1738" s="173"/>
      <c r="AT1738" s="173"/>
      <c r="AU1738" s="173"/>
      <c r="AV1738" s="173"/>
      <c r="AW1738" s="173"/>
      <c r="AX1738" s="173"/>
      <c r="AY1738" s="173"/>
      <c r="AZ1738" s="173"/>
      <c r="BA1738" s="173"/>
      <c r="BB1738" s="173"/>
      <c r="BC1738" s="173"/>
      <c r="BD1738" s="173"/>
      <c r="BE1738" s="173"/>
      <c r="BF1738" s="165"/>
      <c r="BG1738" s="165"/>
      <c r="BH1738" s="165"/>
      <c r="BI1738" s="165"/>
      <c r="BJ1738" s="165"/>
      <c r="BK1738" s="165"/>
      <c r="BL1738" s="165"/>
      <c r="BM1738" s="165"/>
      <c r="BN1738" s="165"/>
      <c r="BO1738" s="165"/>
      <c r="BP1738" s="165"/>
      <c r="BQ1738" s="165"/>
      <c r="BR1738" s="165"/>
      <c r="BS1738" s="165"/>
      <c r="BT1738" s="165"/>
      <c r="BU1738" s="165"/>
      <c r="BV1738" s="165"/>
      <c r="BW1738" s="165"/>
      <c r="BX1738" s="165"/>
      <c r="BY1738" s="165"/>
      <c r="BZ1738" s="165"/>
      <c r="CA1738" s="165"/>
      <c r="CB1738" s="165"/>
      <c r="CC1738" s="165"/>
      <c r="CD1738" s="165"/>
    </row>
    <row r="1739" spans="1:82" ht="63.75" customHeight="1">
      <c r="A1739" s="520" t="s">
        <v>11</v>
      </c>
      <c r="B1739" s="476"/>
      <c r="C1739" s="511" t="s">
        <v>782</v>
      </c>
      <c r="D1739" s="16" t="s">
        <v>388</v>
      </c>
      <c r="E1739" s="30" t="s">
        <v>286</v>
      </c>
      <c r="F1739" s="336" t="s">
        <v>279</v>
      </c>
      <c r="G1739" s="616"/>
      <c r="H1739" s="538" t="s">
        <v>790</v>
      </c>
      <c r="I1739" s="616"/>
      <c r="J1739" s="616"/>
      <c r="K1739" s="616"/>
      <c r="L1739" s="617"/>
      <c r="M1739" s="538" t="s">
        <v>790</v>
      </c>
      <c r="N1739" s="215"/>
      <c r="O1739" s="50">
        <f>SUBTOTAL(9,G1739:M1739)</f>
        <v>0</v>
      </c>
      <c r="P1739" s="94">
        <f>O1739</f>
        <v>0</v>
      </c>
      <c r="Q1739" s="678">
        <v>38.270159999999997</v>
      </c>
      <c r="R1739" s="736">
        <f>Q1739*$S$1</f>
        <v>2487.5603999999998</v>
      </c>
      <c r="S1739" s="745">
        <f t="shared" si="868"/>
        <v>1741.2922799999999</v>
      </c>
      <c r="T1739" s="454">
        <v>30</v>
      </c>
      <c r="U1739" s="434">
        <f t="shared" si="857"/>
        <v>36.642744433461793</v>
      </c>
      <c r="V1739" s="458">
        <v>1576.05</v>
      </c>
      <c r="W1739" s="752">
        <f>S1739*O1739</f>
        <v>0</v>
      </c>
      <c r="X1739" s="552">
        <f>R1739*P1739</f>
        <v>0</v>
      </c>
      <c r="Y1739" s="437" t="s">
        <v>771</v>
      </c>
      <c r="Z1739" s="435">
        <f t="shared" si="860"/>
        <v>30</v>
      </c>
      <c r="AA1739" s="427"/>
      <c r="AB1739" s="171"/>
      <c r="AC1739" s="88"/>
      <c r="AD1739" s="162"/>
      <c r="AE1739" s="162"/>
      <c r="AF1739" s="162"/>
      <c r="AG1739" s="162"/>
      <c r="AH1739" s="162"/>
      <c r="AI1739" s="162"/>
      <c r="AJ1739" s="162"/>
      <c r="AK1739" s="163"/>
      <c r="AL1739" s="162"/>
      <c r="AM1739" s="173"/>
      <c r="AN1739" s="173"/>
      <c r="AO1739" s="173"/>
      <c r="AP1739" s="173"/>
      <c r="AQ1739" s="173"/>
      <c r="AR1739" s="173"/>
      <c r="AS1739" s="173"/>
      <c r="AT1739" s="173"/>
      <c r="AU1739" s="173"/>
      <c r="AV1739" s="173"/>
      <c r="AW1739" s="173"/>
      <c r="AX1739" s="173"/>
      <c r="AY1739" s="173"/>
      <c r="AZ1739" s="173"/>
      <c r="BA1739" s="173"/>
      <c r="BB1739" s="173"/>
      <c r="BC1739" s="173"/>
      <c r="BD1739" s="173"/>
      <c r="BE1739" s="173"/>
      <c r="BF1739" s="165"/>
      <c r="BG1739" s="165"/>
      <c r="BH1739" s="165"/>
      <c r="BI1739" s="165"/>
      <c r="BJ1739" s="165"/>
      <c r="BK1739" s="165"/>
      <c r="BL1739" s="165"/>
      <c r="BM1739" s="165"/>
      <c r="BN1739" s="165"/>
      <c r="BO1739" s="165"/>
      <c r="BP1739" s="165"/>
      <c r="BQ1739" s="165"/>
      <c r="BR1739" s="165"/>
      <c r="BS1739" s="165"/>
      <c r="BT1739" s="165"/>
      <c r="BU1739" s="165"/>
      <c r="BV1739" s="165"/>
      <c r="BW1739" s="165"/>
      <c r="BX1739" s="165"/>
      <c r="BY1739" s="165"/>
      <c r="BZ1739" s="165"/>
      <c r="CA1739" s="165"/>
      <c r="CB1739" s="165"/>
      <c r="CC1739" s="165"/>
      <c r="CD1739" s="165"/>
    </row>
    <row r="1740" spans="1:82" ht="63.75" hidden="1" customHeight="1">
      <c r="A1740" s="520" t="s">
        <v>11</v>
      </c>
      <c r="B1740" s="476"/>
      <c r="C1740" s="511" t="s">
        <v>782</v>
      </c>
      <c r="D1740" s="16" t="s">
        <v>388</v>
      </c>
      <c r="E1740" s="30" t="s">
        <v>286</v>
      </c>
      <c r="F1740" s="336" t="s">
        <v>279</v>
      </c>
      <c r="G1740" s="538" t="s">
        <v>790</v>
      </c>
      <c r="H1740" s="538" t="s">
        <v>790</v>
      </c>
      <c r="I1740" s="616"/>
      <c r="J1740" s="616"/>
      <c r="K1740" s="538" t="s">
        <v>790</v>
      </c>
      <c r="L1740" s="538" t="s">
        <v>790</v>
      </c>
      <c r="M1740" s="538"/>
      <c r="N1740" s="215">
        <v>4</v>
      </c>
      <c r="O1740" s="50">
        <f t="shared" si="861"/>
        <v>0</v>
      </c>
      <c r="P1740" s="94">
        <f t="shared" si="862"/>
        <v>0</v>
      </c>
      <c r="Q1740" s="674">
        <v>38.270159999999997</v>
      </c>
      <c r="R1740" s="436">
        <f t="shared" si="867"/>
        <v>2487.5603999999998</v>
      </c>
      <c r="S1740" s="394">
        <f t="shared" si="868"/>
        <v>1741.2922799999999</v>
      </c>
      <c r="T1740" s="454">
        <v>30</v>
      </c>
      <c r="U1740" s="434">
        <f t="shared" si="857"/>
        <v>34.236772703086928</v>
      </c>
      <c r="V1740" s="458">
        <v>1635.8999999999999</v>
      </c>
      <c r="W1740" s="335">
        <f t="shared" ref="W1740:W1744" si="870">S1740*O1740</f>
        <v>0</v>
      </c>
      <c r="X1740" s="552">
        <f t="shared" si="866"/>
        <v>0</v>
      </c>
      <c r="Y1740" s="437" t="s">
        <v>771</v>
      </c>
      <c r="Z1740" s="435">
        <f t="shared" si="860"/>
        <v>30</v>
      </c>
      <c r="AA1740" s="427"/>
      <c r="AB1740" s="171"/>
      <c r="AC1740" s="88"/>
      <c r="AD1740" s="162"/>
      <c r="AE1740" s="162"/>
      <c r="AF1740" s="162"/>
      <c r="AG1740" s="162"/>
      <c r="AH1740" s="162"/>
      <c r="AI1740" s="162"/>
      <c r="AJ1740" s="162"/>
      <c r="AK1740" s="163"/>
      <c r="AL1740" s="162"/>
      <c r="AM1740" s="173"/>
      <c r="AN1740" s="173"/>
      <c r="AO1740" s="173"/>
      <c r="AP1740" s="173"/>
      <c r="AQ1740" s="173"/>
      <c r="AR1740" s="173"/>
      <c r="AS1740" s="173"/>
      <c r="AT1740" s="173"/>
      <c r="AU1740" s="173"/>
      <c r="AV1740" s="173"/>
      <c r="AW1740" s="173"/>
      <c r="AX1740" s="173"/>
      <c r="AY1740" s="173"/>
      <c r="AZ1740" s="173"/>
      <c r="BA1740" s="173"/>
      <c r="BB1740" s="173"/>
      <c r="BC1740" s="173"/>
      <c r="BD1740" s="173"/>
      <c r="BE1740" s="173"/>
      <c r="BF1740" s="165"/>
      <c r="BG1740" s="165"/>
      <c r="BH1740" s="165"/>
      <c r="BI1740" s="165"/>
      <c r="BJ1740" s="165"/>
      <c r="BK1740" s="165"/>
      <c r="BL1740" s="165"/>
      <c r="BM1740" s="165"/>
      <c r="BN1740" s="165"/>
      <c r="BO1740" s="165"/>
      <c r="BP1740" s="165"/>
      <c r="BQ1740" s="165"/>
      <c r="BR1740" s="165"/>
      <c r="BS1740" s="165"/>
      <c r="BT1740" s="165"/>
      <c r="BU1740" s="165"/>
      <c r="BV1740" s="165"/>
      <c r="BW1740" s="165"/>
      <c r="BX1740" s="165"/>
      <c r="BY1740" s="165"/>
      <c r="BZ1740" s="165"/>
      <c r="CA1740" s="165"/>
      <c r="CB1740" s="165"/>
      <c r="CC1740" s="165"/>
      <c r="CD1740" s="165"/>
    </row>
    <row r="1741" spans="1:82" ht="63.75" customHeight="1">
      <c r="A1741" s="520" t="s">
        <v>11</v>
      </c>
      <c r="B1741" s="476"/>
      <c r="C1741" s="511" t="s">
        <v>782</v>
      </c>
      <c r="D1741" s="16" t="s">
        <v>388</v>
      </c>
      <c r="E1741" s="30" t="s">
        <v>286</v>
      </c>
      <c r="F1741" s="336" t="s">
        <v>332</v>
      </c>
      <c r="G1741" s="616"/>
      <c r="H1741" s="616"/>
      <c r="I1741" s="616"/>
      <c r="J1741" s="616"/>
      <c r="K1741" s="616"/>
      <c r="L1741" s="617"/>
      <c r="M1741" s="538" t="s">
        <v>790</v>
      </c>
      <c r="N1741" s="215"/>
      <c r="O1741" s="50">
        <f>SUBTOTAL(9,G1741:M1741)</f>
        <v>0</v>
      </c>
      <c r="P1741" s="94">
        <f>O1741</f>
        <v>0</v>
      </c>
      <c r="Q1741" s="678">
        <v>38.270159999999997</v>
      </c>
      <c r="R1741" s="736">
        <f>Q1741*$S$1</f>
        <v>2487.5603999999998</v>
      </c>
      <c r="S1741" s="745">
        <f t="shared" si="868"/>
        <v>1741.2922799999999</v>
      </c>
      <c r="T1741" s="454">
        <v>30</v>
      </c>
      <c r="U1741" s="434">
        <f t="shared" si="857"/>
        <v>36.642744433461793</v>
      </c>
      <c r="V1741" s="458">
        <v>1576.05</v>
      </c>
      <c r="W1741" s="752">
        <f>S1741*O1741</f>
        <v>0</v>
      </c>
      <c r="X1741" s="552">
        <f>R1741*P1741</f>
        <v>0</v>
      </c>
      <c r="Y1741" s="437" t="s">
        <v>771</v>
      </c>
      <c r="Z1741" s="435">
        <f t="shared" si="860"/>
        <v>30</v>
      </c>
      <c r="AA1741" s="427"/>
      <c r="AB1741" s="171"/>
      <c r="AC1741" s="88"/>
      <c r="AD1741" s="162"/>
      <c r="AE1741" s="162"/>
      <c r="AF1741" s="162"/>
      <c r="AG1741" s="162"/>
      <c r="AH1741" s="162"/>
      <c r="AI1741" s="162"/>
      <c r="AJ1741" s="162"/>
      <c r="AK1741" s="163"/>
      <c r="AL1741" s="162"/>
      <c r="AM1741" s="173"/>
      <c r="AN1741" s="173"/>
      <c r="AO1741" s="173"/>
      <c r="AP1741" s="173"/>
      <c r="AQ1741" s="173"/>
      <c r="AR1741" s="173"/>
      <c r="AS1741" s="173"/>
      <c r="AT1741" s="173"/>
      <c r="AU1741" s="173"/>
      <c r="AV1741" s="173"/>
      <c r="AW1741" s="173"/>
      <c r="AX1741" s="173"/>
      <c r="AY1741" s="173"/>
      <c r="AZ1741" s="173"/>
      <c r="BA1741" s="173"/>
      <c r="BB1741" s="173"/>
      <c r="BC1741" s="173"/>
      <c r="BD1741" s="173"/>
      <c r="BE1741" s="173"/>
      <c r="BF1741" s="165"/>
      <c r="BG1741" s="165"/>
      <c r="BH1741" s="165"/>
      <c r="BI1741" s="165"/>
      <c r="BJ1741" s="165"/>
      <c r="BK1741" s="165"/>
      <c r="BL1741" s="165"/>
      <c r="BM1741" s="165"/>
      <c r="BN1741" s="165"/>
      <c r="BO1741" s="165"/>
      <c r="BP1741" s="165"/>
      <c r="BQ1741" s="165"/>
      <c r="BR1741" s="165"/>
      <c r="BS1741" s="165"/>
      <c r="BT1741" s="165"/>
      <c r="BU1741" s="165"/>
      <c r="BV1741" s="165"/>
      <c r="BW1741" s="165"/>
      <c r="BX1741" s="165"/>
      <c r="BY1741" s="165"/>
      <c r="BZ1741" s="165"/>
      <c r="CA1741" s="165"/>
      <c r="CB1741" s="165"/>
      <c r="CC1741" s="165"/>
      <c r="CD1741" s="165"/>
    </row>
    <row r="1742" spans="1:82" ht="63.75" hidden="1" customHeight="1">
      <c r="A1742" s="520" t="s">
        <v>11</v>
      </c>
      <c r="B1742" s="476"/>
      <c r="C1742" s="511" t="s">
        <v>782</v>
      </c>
      <c r="D1742" s="16" t="s">
        <v>388</v>
      </c>
      <c r="E1742" s="30" t="s">
        <v>286</v>
      </c>
      <c r="F1742" s="336" t="s">
        <v>332</v>
      </c>
      <c r="G1742" s="538" t="s">
        <v>790</v>
      </c>
      <c r="H1742" s="616"/>
      <c r="I1742" s="616"/>
      <c r="J1742" s="616"/>
      <c r="K1742" s="538" t="s">
        <v>790</v>
      </c>
      <c r="L1742" s="538" t="s">
        <v>790</v>
      </c>
      <c r="M1742" s="538"/>
      <c r="N1742" s="215">
        <v>4</v>
      </c>
      <c r="O1742" s="50">
        <f t="shared" si="861"/>
        <v>0</v>
      </c>
      <c r="P1742" s="94">
        <f t="shared" si="862"/>
        <v>0</v>
      </c>
      <c r="Q1742" s="674">
        <v>38.270159999999997</v>
      </c>
      <c r="R1742" s="436">
        <f t="shared" si="867"/>
        <v>2487.5603999999998</v>
      </c>
      <c r="S1742" s="394">
        <f t="shared" si="868"/>
        <v>1741.2922799999999</v>
      </c>
      <c r="T1742" s="454">
        <v>30</v>
      </c>
      <c r="U1742" s="434">
        <f t="shared" si="857"/>
        <v>34.236772703086928</v>
      </c>
      <c r="V1742" s="458">
        <v>1635.8999999999999</v>
      </c>
      <c r="W1742" s="335">
        <f t="shared" si="870"/>
        <v>0</v>
      </c>
      <c r="X1742" s="552">
        <f t="shared" si="866"/>
        <v>0</v>
      </c>
      <c r="Y1742" s="437" t="s">
        <v>771</v>
      </c>
      <c r="Z1742" s="435">
        <f t="shared" si="860"/>
        <v>30</v>
      </c>
      <c r="AA1742" s="427"/>
      <c r="AB1742" s="171"/>
      <c r="AC1742" s="88"/>
      <c r="AD1742" s="162"/>
      <c r="AE1742" s="162"/>
      <c r="AF1742" s="162"/>
      <c r="AG1742" s="162"/>
      <c r="AH1742" s="162"/>
      <c r="AI1742" s="162"/>
      <c r="AJ1742" s="162"/>
      <c r="AK1742" s="163"/>
      <c r="AL1742" s="162"/>
      <c r="AM1742" s="173"/>
      <c r="AN1742" s="173"/>
      <c r="AO1742" s="173"/>
      <c r="AP1742" s="173"/>
      <c r="AQ1742" s="173"/>
      <c r="AR1742" s="173"/>
      <c r="AS1742" s="173"/>
      <c r="AT1742" s="173"/>
      <c r="AU1742" s="173"/>
      <c r="AV1742" s="173"/>
      <c r="AW1742" s="173"/>
      <c r="AX1742" s="173"/>
      <c r="AY1742" s="173"/>
      <c r="AZ1742" s="173"/>
      <c r="BA1742" s="173"/>
      <c r="BB1742" s="173"/>
      <c r="BC1742" s="173"/>
      <c r="BD1742" s="173"/>
      <c r="BE1742" s="173"/>
      <c r="BF1742" s="165"/>
      <c r="BG1742" s="165"/>
      <c r="BH1742" s="165"/>
      <c r="BI1742" s="165"/>
      <c r="BJ1742" s="165"/>
      <c r="BK1742" s="165"/>
      <c r="BL1742" s="165"/>
      <c r="BM1742" s="165"/>
      <c r="BN1742" s="165"/>
      <c r="BO1742" s="165"/>
      <c r="BP1742" s="165"/>
      <c r="BQ1742" s="165"/>
      <c r="BR1742" s="165"/>
      <c r="BS1742" s="165"/>
      <c r="BT1742" s="165"/>
      <c r="BU1742" s="165"/>
      <c r="BV1742" s="165"/>
      <c r="BW1742" s="165"/>
      <c r="BX1742" s="165"/>
      <c r="BY1742" s="165"/>
      <c r="BZ1742" s="165"/>
      <c r="CA1742" s="165"/>
      <c r="CB1742" s="165"/>
      <c r="CC1742" s="165"/>
      <c r="CD1742" s="165"/>
    </row>
    <row r="1743" spans="1:82" ht="63.75" customHeight="1">
      <c r="A1743" s="520" t="s">
        <v>11</v>
      </c>
      <c r="B1743" s="476"/>
      <c r="C1743" s="511" t="s">
        <v>782</v>
      </c>
      <c r="D1743" s="16" t="s">
        <v>388</v>
      </c>
      <c r="E1743" s="30" t="s">
        <v>286</v>
      </c>
      <c r="F1743" s="336" t="s">
        <v>389</v>
      </c>
      <c r="G1743" s="616"/>
      <c r="H1743" s="616"/>
      <c r="I1743" s="616"/>
      <c r="J1743" s="616"/>
      <c r="K1743" s="616"/>
      <c r="L1743" s="617"/>
      <c r="M1743" s="538" t="s">
        <v>790</v>
      </c>
      <c r="N1743" s="215"/>
      <c r="O1743" s="50">
        <f>SUBTOTAL(9,G1743:M1743)</f>
        <v>0</v>
      </c>
      <c r="P1743" s="94">
        <f>O1743</f>
        <v>0</v>
      </c>
      <c r="Q1743" s="678">
        <v>38.270159999999997</v>
      </c>
      <c r="R1743" s="736">
        <f>Q1743*$S$1</f>
        <v>2487.5603999999998</v>
      </c>
      <c r="S1743" s="745">
        <f t="shared" si="868"/>
        <v>1741.2922799999999</v>
      </c>
      <c r="T1743" s="454">
        <v>30</v>
      </c>
      <c r="U1743" s="434">
        <f t="shared" si="857"/>
        <v>36.642744433461793</v>
      </c>
      <c r="V1743" s="458">
        <v>1576.05</v>
      </c>
      <c r="W1743" s="752">
        <f>S1743*O1743</f>
        <v>0</v>
      </c>
      <c r="X1743" s="552">
        <f>R1743*P1743</f>
        <v>0</v>
      </c>
      <c r="Y1743" s="437" t="s">
        <v>771</v>
      </c>
      <c r="Z1743" s="435">
        <f t="shared" si="860"/>
        <v>30</v>
      </c>
      <c r="AA1743" s="427"/>
      <c r="AB1743" s="171"/>
      <c r="AC1743" s="88"/>
      <c r="AD1743" s="162"/>
      <c r="AE1743" s="162"/>
      <c r="AF1743" s="162"/>
      <c r="AG1743" s="162"/>
      <c r="AH1743" s="162"/>
      <c r="AI1743" s="162"/>
      <c r="AJ1743" s="162"/>
      <c r="AK1743" s="163"/>
      <c r="AL1743" s="162"/>
      <c r="AM1743" s="173"/>
      <c r="AN1743" s="173"/>
      <c r="AO1743" s="173"/>
      <c r="AP1743" s="173"/>
      <c r="AQ1743" s="173"/>
      <c r="AR1743" s="173"/>
      <c r="AS1743" s="173"/>
      <c r="AT1743" s="173"/>
      <c r="AU1743" s="173"/>
      <c r="AV1743" s="173"/>
      <c r="AW1743" s="173"/>
      <c r="AX1743" s="173"/>
      <c r="AY1743" s="173"/>
      <c r="AZ1743" s="173"/>
      <c r="BA1743" s="173"/>
      <c r="BB1743" s="173"/>
      <c r="BC1743" s="173"/>
      <c r="BD1743" s="173"/>
      <c r="BE1743" s="173"/>
      <c r="BF1743" s="165"/>
      <c r="BG1743" s="165"/>
      <c r="BH1743" s="165"/>
      <c r="BI1743" s="165"/>
      <c r="BJ1743" s="165"/>
      <c r="BK1743" s="165"/>
      <c r="BL1743" s="165"/>
      <c r="BM1743" s="165"/>
      <c r="BN1743" s="165"/>
      <c r="BO1743" s="165"/>
      <c r="BP1743" s="165"/>
      <c r="BQ1743" s="165"/>
      <c r="BR1743" s="165"/>
      <c r="BS1743" s="165"/>
      <c r="BT1743" s="165"/>
      <c r="BU1743" s="165"/>
      <c r="BV1743" s="165"/>
      <c r="BW1743" s="165"/>
      <c r="BX1743" s="165"/>
      <c r="BY1743" s="165"/>
      <c r="BZ1743" s="165"/>
      <c r="CA1743" s="165"/>
      <c r="CB1743" s="165"/>
      <c r="CC1743" s="165"/>
      <c r="CD1743" s="165"/>
    </row>
    <row r="1744" spans="1:82" ht="63.75" hidden="1" customHeight="1">
      <c r="A1744" s="520" t="s">
        <v>11</v>
      </c>
      <c r="B1744" s="476"/>
      <c r="C1744" s="511" t="s">
        <v>782</v>
      </c>
      <c r="D1744" s="16" t="s">
        <v>388</v>
      </c>
      <c r="E1744" s="30" t="s">
        <v>286</v>
      </c>
      <c r="F1744" s="336" t="s">
        <v>389</v>
      </c>
      <c r="G1744" s="538" t="s">
        <v>790</v>
      </c>
      <c r="H1744" s="616"/>
      <c r="I1744" s="616"/>
      <c r="J1744" s="616"/>
      <c r="K1744" s="538" t="s">
        <v>790</v>
      </c>
      <c r="L1744" s="538" t="s">
        <v>790</v>
      </c>
      <c r="M1744" s="538"/>
      <c r="N1744" s="215">
        <v>4</v>
      </c>
      <c r="O1744" s="50">
        <f t="shared" si="861"/>
        <v>0</v>
      </c>
      <c r="P1744" s="94">
        <f t="shared" si="862"/>
        <v>0</v>
      </c>
      <c r="Q1744" s="674">
        <v>38.270159999999997</v>
      </c>
      <c r="R1744" s="436">
        <f t="shared" si="867"/>
        <v>2487.5603999999998</v>
      </c>
      <c r="S1744" s="394">
        <f t="shared" si="868"/>
        <v>1741.2922799999999</v>
      </c>
      <c r="T1744" s="454">
        <v>30</v>
      </c>
      <c r="U1744" s="434">
        <f t="shared" si="857"/>
        <v>34.236772703086928</v>
      </c>
      <c r="V1744" s="458">
        <v>1635.8999999999999</v>
      </c>
      <c r="W1744" s="335">
        <f t="shared" si="870"/>
        <v>0</v>
      </c>
      <c r="X1744" s="552">
        <f t="shared" si="866"/>
        <v>0</v>
      </c>
      <c r="Y1744" s="437" t="s">
        <v>771</v>
      </c>
      <c r="Z1744" s="435">
        <f t="shared" si="860"/>
        <v>30</v>
      </c>
      <c r="AA1744" s="427"/>
      <c r="AB1744" s="171"/>
      <c r="AC1744" s="88"/>
      <c r="AD1744" s="162"/>
      <c r="AE1744" s="162"/>
      <c r="AF1744" s="162"/>
      <c r="AG1744" s="162"/>
      <c r="AH1744" s="162"/>
      <c r="AI1744" s="162"/>
      <c r="AJ1744" s="162"/>
      <c r="AK1744" s="163"/>
      <c r="AL1744" s="162"/>
      <c r="AM1744" s="173"/>
      <c r="AN1744" s="173"/>
      <c r="AO1744" s="173"/>
      <c r="AP1744" s="173"/>
      <c r="AQ1744" s="173"/>
      <c r="AR1744" s="173"/>
      <c r="AS1744" s="173"/>
      <c r="AT1744" s="173"/>
      <c r="AU1744" s="173"/>
      <c r="AV1744" s="173"/>
      <c r="AW1744" s="173"/>
      <c r="AX1744" s="173"/>
      <c r="AY1744" s="173"/>
      <c r="AZ1744" s="173"/>
      <c r="BA1744" s="173"/>
      <c r="BB1744" s="173"/>
      <c r="BC1744" s="173"/>
      <c r="BD1744" s="173"/>
      <c r="BE1744" s="173"/>
      <c r="BF1744" s="165"/>
      <c r="BG1744" s="165"/>
      <c r="BH1744" s="165"/>
      <c r="BI1744" s="165"/>
      <c r="BJ1744" s="165"/>
      <c r="BK1744" s="165"/>
      <c r="BL1744" s="165"/>
      <c r="BM1744" s="165"/>
      <c r="BN1744" s="165"/>
      <c r="BO1744" s="165"/>
      <c r="BP1744" s="165"/>
      <c r="BQ1744" s="165"/>
      <c r="BR1744" s="165"/>
      <c r="BS1744" s="165"/>
      <c r="BT1744" s="165"/>
      <c r="BU1744" s="165"/>
      <c r="BV1744" s="165"/>
      <c r="BW1744" s="165"/>
      <c r="BX1744" s="165"/>
      <c r="BY1744" s="165"/>
      <c r="BZ1744" s="165"/>
      <c r="CA1744" s="165"/>
      <c r="CB1744" s="165"/>
      <c r="CC1744" s="165"/>
      <c r="CD1744" s="165"/>
    </row>
    <row r="1745" spans="1:82" ht="63.75" customHeight="1">
      <c r="A1745" s="520" t="s">
        <v>11</v>
      </c>
      <c r="B1745" s="476"/>
      <c r="C1745" s="511" t="s">
        <v>782</v>
      </c>
      <c r="D1745" s="16" t="s">
        <v>388</v>
      </c>
      <c r="E1745" s="30" t="s">
        <v>286</v>
      </c>
      <c r="F1745" s="336" t="s">
        <v>390</v>
      </c>
      <c r="G1745" s="538" t="s">
        <v>790</v>
      </c>
      <c r="H1745" s="538" t="s">
        <v>790</v>
      </c>
      <c r="I1745" s="538" t="s">
        <v>790</v>
      </c>
      <c r="J1745" s="538" t="s">
        <v>790</v>
      </c>
      <c r="K1745" s="538" t="s">
        <v>790</v>
      </c>
      <c r="L1745" s="617"/>
      <c r="M1745" s="538" t="s">
        <v>790</v>
      </c>
      <c r="N1745" s="215"/>
      <c r="O1745" s="50">
        <f>SUBTOTAL(9,G1745:M1745)</f>
        <v>0</v>
      </c>
      <c r="P1745" s="94">
        <f>O1745</f>
        <v>0</v>
      </c>
      <c r="Q1745" s="678">
        <v>38.270159999999997</v>
      </c>
      <c r="R1745" s="736">
        <f>Q1745*$S$1</f>
        <v>2487.5603999999998</v>
      </c>
      <c r="S1745" s="745">
        <f t="shared" si="868"/>
        <v>1741.2922799999999</v>
      </c>
      <c r="T1745" s="454">
        <v>30</v>
      </c>
      <c r="U1745" s="434">
        <f t="shared" si="857"/>
        <v>36.642744433461793</v>
      </c>
      <c r="V1745" s="458">
        <v>1576.05</v>
      </c>
      <c r="W1745" s="752">
        <f>S1745*O1745</f>
        <v>0</v>
      </c>
      <c r="X1745" s="552">
        <f>R1745*P1745</f>
        <v>0</v>
      </c>
      <c r="Y1745" s="437" t="s">
        <v>771</v>
      </c>
      <c r="Z1745" s="435">
        <f t="shared" si="860"/>
        <v>30</v>
      </c>
      <c r="AA1745" s="427"/>
      <c r="AB1745" s="171"/>
      <c r="AC1745" s="88"/>
      <c r="AD1745" s="162"/>
      <c r="AE1745" s="162"/>
      <c r="AF1745" s="162"/>
      <c r="AG1745" s="162"/>
      <c r="AH1745" s="162"/>
      <c r="AI1745" s="162"/>
      <c r="AJ1745" s="162"/>
      <c r="AK1745" s="163"/>
      <c r="AL1745" s="162"/>
      <c r="AM1745" s="173"/>
      <c r="AN1745" s="173"/>
      <c r="AO1745" s="173"/>
      <c r="AP1745" s="173"/>
      <c r="AQ1745" s="173"/>
      <c r="AR1745" s="173"/>
      <c r="AS1745" s="173"/>
      <c r="AT1745" s="173"/>
      <c r="AU1745" s="173"/>
      <c r="AV1745" s="173"/>
      <c r="AW1745" s="173"/>
      <c r="AX1745" s="173"/>
      <c r="AY1745" s="173"/>
      <c r="AZ1745" s="173"/>
      <c r="BA1745" s="173"/>
      <c r="BB1745" s="173"/>
      <c r="BC1745" s="173"/>
      <c r="BD1745" s="173"/>
      <c r="BE1745" s="173"/>
      <c r="BF1745" s="165"/>
      <c r="BG1745" s="165"/>
      <c r="BH1745" s="165"/>
      <c r="BI1745" s="165"/>
      <c r="BJ1745" s="165"/>
      <c r="BK1745" s="165"/>
      <c r="BL1745" s="165"/>
      <c r="BM1745" s="165"/>
      <c r="BN1745" s="165"/>
      <c r="BO1745" s="165"/>
      <c r="BP1745" s="165"/>
      <c r="BQ1745" s="165"/>
      <c r="BR1745" s="165"/>
      <c r="BS1745" s="165"/>
      <c r="BT1745" s="165"/>
      <c r="BU1745" s="165"/>
      <c r="BV1745" s="165"/>
      <c r="BW1745" s="165"/>
      <c r="BX1745" s="165"/>
      <c r="BY1745" s="165"/>
      <c r="BZ1745" s="165"/>
      <c r="CA1745" s="165"/>
      <c r="CB1745" s="165"/>
      <c r="CC1745" s="165"/>
      <c r="CD1745" s="165"/>
    </row>
    <row r="1746" spans="1:82" ht="63.75" hidden="1" customHeight="1">
      <c r="A1746" s="520" t="s">
        <v>11</v>
      </c>
      <c r="B1746" s="476"/>
      <c r="C1746" s="511" t="s">
        <v>782</v>
      </c>
      <c r="D1746" s="16" t="s">
        <v>388</v>
      </c>
      <c r="E1746" s="30" t="s">
        <v>286</v>
      </c>
      <c r="F1746" s="336" t="s">
        <v>390</v>
      </c>
      <c r="G1746" s="538" t="s">
        <v>790</v>
      </c>
      <c r="H1746" s="616"/>
      <c r="I1746" s="616"/>
      <c r="J1746" s="616"/>
      <c r="K1746" s="538" t="s">
        <v>790</v>
      </c>
      <c r="L1746" s="538" t="s">
        <v>790</v>
      </c>
      <c r="M1746" s="538"/>
      <c r="N1746" s="215">
        <v>0</v>
      </c>
      <c r="O1746" s="50">
        <f t="shared" si="861"/>
        <v>0</v>
      </c>
      <c r="P1746" s="94">
        <f t="shared" si="862"/>
        <v>0</v>
      </c>
      <c r="Q1746" s="402">
        <v>40.729999999999997</v>
      </c>
      <c r="R1746" s="436">
        <f t="shared" si="867"/>
        <v>2647.45</v>
      </c>
      <c r="S1746" s="394">
        <f t="shared" si="868"/>
        <v>1720.8424999999997</v>
      </c>
      <c r="T1746" s="454">
        <v>35</v>
      </c>
      <c r="U1746" s="434">
        <f t="shared" si="857"/>
        <v>38.208464749098191</v>
      </c>
      <c r="V1746" s="458">
        <v>1635.8999999999999</v>
      </c>
      <c r="W1746" s="318">
        <f t="shared" ref="W1746:W1758" si="871">S1746*O1746</f>
        <v>0</v>
      </c>
      <c r="X1746" s="552">
        <f t="shared" si="866"/>
        <v>0</v>
      </c>
      <c r="Y1746" s="437" t="s">
        <v>771</v>
      </c>
      <c r="Z1746" s="435">
        <f t="shared" si="860"/>
        <v>35</v>
      </c>
      <c r="AA1746" s="427"/>
      <c r="AB1746" s="171"/>
      <c r="AC1746" s="88"/>
      <c r="AD1746" s="162"/>
      <c r="AE1746" s="162"/>
      <c r="AF1746" s="162"/>
      <c r="AG1746" s="162"/>
      <c r="AH1746" s="162"/>
      <c r="AI1746" s="162"/>
      <c r="AJ1746" s="162"/>
      <c r="AK1746" s="163"/>
      <c r="AL1746" s="162"/>
      <c r="AM1746" s="173"/>
      <c r="AN1746" s="173"/>
      <c r="AO1746" s="173"/>
      <c r="AP1746" s="173"/>
      <c r="AQ1746" s="173"/>
      <c r="AR1746" s="173"/>
      <c r="AS1746" s="173"/>
      <c r="AT1746" s="173"/>
      <c r="AU1746" s="173"/>
      <c r="AV1746" s="173"/>
      <c r="AW1746" s="173"/>
      <c r="AX1746" s="173"/>
      <c r="AY1746" s="173"/>
      <c r="AZ1746" s="173"/>
      <c r="BA1746" s="173"/>
      <c r="BB1746" s="173"/>
      <c r="BC1746" s="173"/>
      <c r="BD1746" s="173"/>
      <c r="BE1746" s="173"/>
      <c r="BF1746" s="165"/>
      <c r="BG1746" s="165"/>
      <c r="BH1746" s="165"/>
      <c r="BI1746" s="165"/>
      <c r="BJ1746" s="165"/>
      <c r="BK1746" s="165"/>
      <c r="BL1746" s="165"/>
      <c r="BM1746" s="165"/>
      <c r="BN1746" s="165"/>
      <c r="BO1746" s="165"/>
      <c r="BP1746" s="165"/>
      <c r="BQ1746" s="165"/>
      <c r="BR1746" s="165"/>
      <c r="BS1746" s="165"/>
      <c r="BT1746" s="165"/>
      <c r="BU1746" s="165"/>
      <c r="BV1746" s="165"/>
      <c r="BW1746" s="165"/>
      <c r="BX1746" s="165"/>
      <c r="BY1746" s="165"/>
      <c r="BZ1746" s="165"/>
      <c r="CA1746" s="165"/>
      <c r="CB1746" s="165"/>
      <c r="CC1746" s="165"/>
      <c r="CD1746" s="165"/>
    </row>
    <row r="1747" spans="1:82" ht="63.75" customHeight="1">
      <c r="A1747" s="520" t="s">
        <v>11</v>
      </c>
      <c r="B1747" s="476"/>
      <c r="C1747" s="511" t="s">
        <v>782</v>
      </c>
      <c r="D1747" s="16" t="s">
        <v>388</v>
      </c>
      <c r="E1747" s="30" t="s">
        <v>286</v>
      </c>
      <c r="F1747" s="336" t="s">
        <v>391</v>
      </c>
      <c r="G1747" s="616"/>
      <c r="H1747" s="616"/>
      <c r="I1747" s="538" t="s">
        <v>790</v>
      </c>
      <c r="J1747" s="616"/>
      <c r="K1747" s="616"/>
      <c r="L1747" s="617"/>
      <c r="M1747" s="538" t="s">
        <v>790</v>
      </c>
      <c r="N1747" s="215"/>
      <c r="O1747" s="50">
        <f>SUBTOTAL(9,G1747:M1747)</f>
        <v>0</v>
      </c>
      <c r="P1747" s="94">
        <f>O1747</f>
        <v>0</v>
      </c>
      <c r="Q1747" s="678">
        <v>38.270159999999997</v>
      </c>
      <c r="R1747" s="736">
        <f>Q1747*$S$1</f>
        <v>2487.5603999999998</v>
      </c>
      <c r="S1747" s="745">
        <f t="shared" si="868"/>
        <v>1741.2922799999999</v>
      </c>
      <c r="T1747" s="454">
        <v>30</v>
      </c>
      <c r="U1747" s="434">
        <f t="shared" si="857"/>
        <v>36.642744433461793</v>
      </c>
      <c r="V1747" s="458">
        <v>1576.05</v>
      </c>
      <c r="W1747" s="752">
        <f>S1747*O1747</f>
        <v>0</v>
      </c>
      <c r="X1747" s="552">
        <f>R1747*P1747</f>
        <v>0</v>
      </c>
      <c r="Y1747" s="437" t="s">
        <v>771</v>
      </c>
      <c r="Z1747" s="435">
        <f t="shared" si="860"/>
        <v>30</v>
      </c>
      <c r="AA1747" s="427"/>
      <c r="AB1747" s="171"/>
      <c r="AC1747" s="88"/>
      <c r="AD1747" s="162"/>
      <c r="AE1747" s="162"/>
      <c r="AF1747" s="162"/>
      <c r="AG1747" s="162"/>
      <c r="AH1747" s="162"/>
      <c r="AI1747" s="162"/>
      <c r="AJ1747" s="162"/>
      <c r="AK1747" s="163"/>
      <c r="AL1747" s="162"/>
      <c r="AM1747" s="173"/>
      <c r="AN1747" s="173"/>
      <c r="AO1747" s="173"/>
      <c r="AP1747" s="173"/>
      <c r="AQ1747" s="173"/>
      <c r="AR1747" s="173"/>
      <c r="AS1747" s="173"/>
      <c r="AT1747" s="173"/>
      <c r="AU1747" s="173"/>
      <c r="AV1747" s="173"/>
      <c r="AW1747" s="173"/>
      <c r="AX1747" s="173"/>
      <c r="AY1747" s="173"/>
      <c r="AZ1747" s="173"/>
      <c r="BA1747" s="173"/>
      <c r="BB1747" s="173"/>
      <c r="BC1747" s="173"/>
      <c r="BD1747" s="173"/>
      <c r="BE1747" s="173"/>
      <c r="BF1747" s="165"/>
      <c r="BG1747" s="165"/>
      <c r="BH1747" s="165"/>
      <c r="BI1747" s="165"/>
      <c r="BJ1747" s="165"/>
      <c r="BK1747" s="165"/>
      <c r="BL1747" s="165"/>
      <c r="BM1747" s="165"/>
      <c r="BN1747" s="165"/>
      <c r="BO1747" s="165"/>
      <c r="BP1747" s="165"/>
      <c r="BQ1747" s="165"/>
      <c r="BR1747" s="165"/>
      <c r="BS1747" s="165"/>
      <c r="BT1747" s="165"/>
      <c r="BU1747" s="165"/>
      <c r="BV1747" s="165"/>
      <c r="BW1747" s="165"/>
      <c r="BX1747" s="165"/>
      <c r="BY1747" s="165"/>
      <c r="BZ1747" s="165"/>
      <c r="CA1747" s="165"/>
      <c r="CB1747" s="165"/>
      <c r="CC1747" s="165"/>
      <c r="CD1747" s="165"/>
    </row>
    <row r="1748" spans="1:82" ht="63.75" hidden="1" customHeight="1">
      <c r="A1748" s="520" t="s">
        <v>11</v>
      </c>
      <c r="B1748" s="476"/>
      <c r="C1748" s="511" t="s">
        <v>782</v>
      </c>
      <c r="D1748" s="16" t="s">
        <v>388</v>
      </c>
      <c r="E1748" s="30" t="s">
        <v>286</v>
      </c>
      <c r="F1748" s="336" t="s">
        <v>391</v>
      </c>
      <c r="G1748" s="538" t="s">
        <v>790</v>
      </c>
      <c r="H1748" s="616"/>
      <c r="I1748" s="616"/>
      <c r="J1748" s="616"/>
      <c r="K1748" s="538" t="s">
        <v>790</v>
      </c>
      <c r="L1748" s="538" t="s">
        <v>790</v>
      </c>
      <c r="M1748" s="538"/>
      <c r="N1748" s="215">
        <v>4</v>
      </c>
      <c r="O1748" s="50">
        <f t="shared" si="861"/>
        <v>0</v>
      </c>
      <c r="P1748" s="94">
        <f t="shared" si="862"/>
        <v>0</v>
      </c>
      <c r="Q1748" s="674">
        <v>38.270159999999997</v>
      </c>
      <c r="R1748" s="436">
        <f t="shared" si="867"/>
        <v>2487.5603999999998</v>
      </c>
      <c r="S1748" s="394">
        <f t="shared" si="868"/>
        <v>1741.2922799999999</v>
      </c>
      <c r="T1748" s="454">
        <v>30</v>
      </c>
      <c r="U1748" s="434">
        <f t="shared" si="857"/>
        <v>34.236772703086928</v>
      </c>
      <c r="V1748" s="458">
        <v>1635.8999999999999</v>
      </c>
      <c r="W1748" s="335">
        <f t="shared" si="871"/>
        <v>0</v>
      </c>
      <c r="X1748" s="552">
        <f t="shared" si="866"/>
        <v>0</v>
      </c>
      <c r="Y1748" s="437" t="s">
        <v>771</v>
      </c>
      <c r="Z1748" s="435">
        <f t="shared" si="860"/>
        <v>30</v>
      </c>
      <c r="AA1748" s="427"/>
      <c r="AB1748" s="171"/>
      <c r="AC1748" s="88"/>
      <c r="AD1748" s="162"/>
      <c r="AE1748" s="162"/>
      <c r="AF1748" s="162"/>
      <c r="AG1748" s="162"/>
      <c r="AH1748" s="162"/>
      <c r="AI1748" s="162"/>
      <c r="AJ1748" s="162"/>
      <c r="AK1748" s="163"/>
      <c r="AL1748" s="162"/>
      <c r="AM1748" s="173"/>
      <c r="AN1748" s="173"/>
      <c r="AO1748" s="173"/>
      <c r="AP1748" s="173"/>
      <c r="AQ1748" s="173"/>
      <c r="AR1748" s="173"/>
      <c r="AS1748" s="173"/>
      <c r="AT1748" s="173"/>
      <c r="AU1748" s="173"/>
      <c r="AV1748" s="173"/>
      <c r="AW1748" s="173"/>
      <c r="AX1748" s="173"/>
      <c r="AY1748" s="173"/>
      <c r="AZ1748" s="173"/>
      <c r="BA1748" s="173"/>
      <c r="BB1748" s="173"/>
      <c r="BC1748" s="173"/>
      <c r="BD1748" s="173"/>
      <c r="BE1748" s="173"/>
      <c r="BF1748" s="165"/>
      <c r="BG1748" s="165"/>
      <c r="BH1748" s="165"/>
      <c r="BI1748" s="165"/>
      <c r="BJ1748" s="165"/>
      <c r="BK1748" s="165"/>
      <c r="BL1748" s="165"/>
      <c r="BM1748" s="165"/>
      <c r="BN1748" s="165"/>
      <c r="BO1748" s="165"/>
      <c r="BP1748" s="165"/>
      <c r="BQ1748" s="165"/>
      <c r="BR1748" s="165"/>
      <c r="BS1748" s="165"/>
      <c r="BT1748" s="165"/>
      <c r="BU1748" s="165"/>
      <c r="BV1748" s="165"/>
      <c r="BW1748" s="165"/>
      <c r="BX1748" s="165"/>
      <c r="BY1748" s="165"/>
      <c r="BZ1748" s="165"/>
      <c r="CA1748" s="165"/>
      <c r="CB1748" s="165"/>
      <c r="CC1748" s="165"/>
      <c r="CD1748" s="165"/>
    </row>
    <row r="1749" spans="1:82" ht="63.75" hidden="1" customHeight="1">
      <c r="A1749" s="520" t="s">
        <v>11</v>
      </c>
      <c r="B1749" s="476"/>
      <c r="C1749" s="511" t="s">
        <v>782</v>
      </c>
      <c r="D1749" s="16" t="s">
        <v>393</v>
      </c>
      <c r="E1749" s="30" t="s">
        <v>394</v>
      </c>
      <c r="F1749" s="336" t="s">
        <v>137</v>
      </c>
      <c r="G1749" s="538" t="s">
        <v>790</v>
      </c>
      <c r="H1749" s="538" t="s">
        <v>790</v>
      </c>
      <c r="I1749" s="538" t="s">
        <v>790</v>
      </c>
      <c r="J1749" s="538" t="s">
        <v>790</v>
      </c>
      <c r="K1749" s="616"/>
      <c r="L1749" s="538" t="s">
        <v>790</v>
      </c>
      <c r="M1749" s="538"/>
      <c r="N1749" s="215">
        <v>0</v>
      </c>
      <c r="O1749" s="50">
        <f t="shared" si="861"/>
        <v>0</v>
      </c>
      <c r="P1749" s="94">
        <f t="shared" si="862"/>
        <v>0</v>
      </c>
      <c r="Q1749" s="402">
        <v>56.1</v>
      </c>
      <c r="R1749" s="436">
        <f t="shared" si="867"/>
        <v>3646.5</v>
      </c>
      <c r="S1749" s="394">
        <f t="shared" si="868"/>
        <v>2552.5499999999997</v>
      </c>
      <c r="T1749" s="454">
        <v>30</v>
      </c>
      <c r="U1749" s="434">
        <f t="shared" si="857"/>
        <v>34.457424928013168</v>
      </c>
      <c r="V1749" s="458">
        <v>2390.0099999999998</v>
      </c>
      <c r="W1749" s="335">
        <f t="shared" si="871"/>
        <v>0</v>
      </c>
      <c r="X1749" s="552">
        <f t="shared" si="866"/>
        <v>0</v>
      </c>
      <c r="Y1749" s="437" t="s">
        <v>771</v>
      </c>
      <c r="Z1749" s="435">
        <f t="shared" si="860"/>
        <v>30</v>
      </c>
      <c r="AA1749" s="427"/>
      <c r="AB1749" s="171"/>
      <c r="AC1749" s="88"/>
      <c r="AD1749" s="162"/>
      <c r="AE1749" s="162"/>
      <c r="AF1749" s="162"/>
      <c r="AG1749" s="162"/>
      <c r="AH1749" s="162"/>
      <c r="AI1749" s="162"/>
      <c r="AJ1749" s="162"/>
      <c r="AK1749" s="163"/>
      <c r="AL1749" s="162"/>
      <c r="AM1749" s="173"/>
      <c r="AN1749" s="173"/>
      <c r="AO1749" s="173"/>
      <c r="AP1749" s="173"/>
      <c r="AQ1749" s="173"/>
      <c r="AR1749" s="173"/>
      <c r="AS1749" s="173"/>
      <c r="AT1749" s="173"/>
      <c r="AU1749" s="173"/>
      <c r="AV1749" s="173"/>
      <c r="AW1749" s="173"/>
      <c r="AX1749" s="173"/>
      <c r="AY1749" s="173"/>
      <c r="AZ1749" s="173"/>
      <c r="BA1749" s="173"/>
      <c r="BB1749" s="173"/>
      <c r="BC1749" s="173"/>
      <c r="BD1749" s="173"/>
      <c r="BE1749" s="173"/>
      <c r="BF1749" s="165"/>
      <c r="BG1749" s="165"/>
      <c r="BH1749" s="165"/>
      <c r="BI1749" s="165"/>
      <c r="BJ1749" s="165"/>
      <c r="BK1749" s="165"/>
      <c r="BL1749" s="165"/>
      <c r="BM1749" s="165"/>
      <c r="BN1749" s="165"/>
      <c r="BO1749" s="165"/>
      <c r="BP1749" s="165"/>
      <c r="BQ1749" s="165"/>
      <c r="BR1749" s="165"/>
      <c r="BS1749" s="165"/>
      <c r="BT1749" s="165"/>
      <c r="BU1749" s="165"/>
      <c r="BV1749" s="165"/>
      <c r="BW1749" s="165"/>
      <c r="BX1749" s="165"/>
      <c r="BY1749" s="165"/>
      <c r="BZ1749" s="165"/>
      <c r="CA1749" s="165"/>
      <c r="CB1749" s="165"/>
      <c r="CC1749" s="165"/>
      <c r="CD1749" s="165"/>
    </row>
    <row r="1750" spans="1:82" ht="27" hidden="1" customHeight="1">
      <c r="A1750" s="641" t="s">
        <v>11</v>
      </c>
      <c r="B1750" s="520"/>
      <c r="C1750" s="647" t="s">
        <v>782</v>
      </c>
      <c r="D1750" s="16" t="s">
        <v>393</v>
      </c>
      <c r="E1750" s="30" t="s">
        <v>394</v>
      </c>
      <c r="F1750" s="336" t="s">
        <v>8</v>
      </c>
      <c r="G1750" s="18"/>
      <c r="H1750" s="18"/>
      <c r="I1750" s="18"/>
      <c r="J1750" s="18"/>
      <c r="K1750" s="18"/>
      <c r="L1750" s="27"/>
      <c r="M1750" s="27"/>
      <c r="N1750" s="215">
        <v>0</v>
      </c>
      <c r="O1750" s="50">
        <f t="shared" si="861"/>
        <v>0</v>
      </c>
      <c r="P1750" s="94">
        <f t="shared" si="862"/>
        <v>0</v>
      </c>
      <c r="Q1750" s="402">
        <v>56.1</v>
      </c>
      <c r="R1750" s="436">
        <f t="shared" si="867"/>
        <v>3646.5</v>
      </c>
      <c r="S1750" s="394">
        <f t="shared" si="868"/>
        <v>2552.5499999999997</v>
      </c>
      <c r="T1750" s="454">
        <v>30</v>
      </c>
      <c r="U1750" s="434">
        <f t="shared" si="857"/>
        <v>34.457424928013168</v>
      </c>
      <c r="V1750" s="458">
        <v>2390.0099999999998</v>
      </c>
      <c r="W1750" s="318">
        <f t="shared" si="871"/>
        <v>0</v>
      </c>
      <c r="X1750" s="552">
        <f t="shared" si="866"/>
        <v>0</v>
      </c>
      <c r="Y1750" s="437" t="s">
        <v>771</v>
      </c>
      <c r="Z1750" s="435">
        <f t="shared" si="860"/>
        <v>30</v>
      </c>
      <c r="AA1750" s="427"/>
      <c r="AB1750" s="171"/>
      <c r="AC1750" s="88"/>
      <c r="AD1750" s="162"/>
      <c r="AE1750" s="162"/>
      <c r="AF1750" s="162"/>
      <c r="AG1750" s="162"/>
      <c r="AH1750" s="162"/>
      <c r="AI1750" s="162"/>
      <c r="AJ1750" s="162"/>
      <c r="AK1750" s="163"/>
      <c r="AL1750" s="162"/>
      <c r="AM1750" s="173"/>
      <c r="AN1750" s="173"/>
      <c r="AO1750" s="173"/>
      <c r="AP1750" s="173"/>
      <c r="AQ1750" s="173"/>
      <c r="AR1750" s="173"/>
      <c r="AS1750" s="173"/>
      <c r="AT1750" s="173"/>
      <c r="AU1750" s="173"/>
      <c r="AV1750" s="173"/>
      <c r="AW1750" s="173"/>
      <c r="AX1750" s="173"/>
      <c r="AY1750" s="173"/>
      <c r="AZ1750" s="173"/>
      <c r="BA1750" s="173"/>
      <c r="BB1750" s="173"/>
      <c r="BC1750" s="173"/>
      <c r="BD1750" s="173"/>
      <c r="BE1750" s="173"/>
      <c r="BF1750" s="165"/>
      <c r="BG1750" s="165"/>
      <c r="BH1750" s="165"/>
      <c r="BI1750" s="165"/>
      <c r="BJ1750" s="165"/>
      <c r="BK1750" s="165"/>
      <c r="BL1750" s="165"/>
      <c r="BM1750" s="165"/>
      <c r="BN1750" s="165"/>
      <c r="BO1750" s="165"/>
      <c r="BP1750" s="165"/>
      <c r="BQ1750" s="165"/>
      <c r="BR1750" s="165"/>
      <c r="BS1750" s="165"/>
      <c r="BT1750" s="165"/>
      <c r="BU1750" s="165"/>
      <c r="BV1750" s="165"/>
      <c r="BW1750" s="165"/>
      <c r="BX1750" s="165"/>
      <c r="BY1750" s="165"/>
      <c r="BZ1750" s="165"/>
      <c r="CA1750" s="165"/>
      <c r="CB1750" s="165"/>
      <c r="CC1750" s="165"/>
      <c r="CD1750" s="165"/>
    </row>
    <row r="1751" spans="1:82" ht="63.75" hidden="1" customHeight="1">
      <c r="A1751" s="520" t="s">
        <v>11</v>
      </c>
      <c r="B1751" s="477"/>
      <c r="C1751" s="511" t="s">
        <v>782</v>
      </c>
      <c r="D1751" s="16" t="s">
        <v>393</v>
      </c>
      <c r="E1751" s="30" t="s">
        <v>394</v>
      </c>
      <c r="F1751" s="336" t="s">
        <v>4</v>
      </c>
      <c r="G1751" s="616"/>
      <c r="H1751" s="538" t="s">
        <v>790</v>
      </c>
      <c r="I1751" s="616"/>
      <c r="J1751" s="616"/>
      <c r="K1751" s="616"/>
      <c r="L1751" s="617"/>
      <c r="M1751" s="617"/>
      <c r="N1751" s="215">
        <v>0</v>
      </c>
      <c r="O1751" s="50">
        <f t="shared" si="861"/>
        <v>0</v>
      </c>
      <c r="P1751" s="94">
        <f t="shared" si="862"/>
        <v>0</v>
      </c>
      <c r="Q1751" s="402">
        <v>56.1</v>
      </c>
      <c r="R1751" s="436">
        <f t="shared" si="867"/>
        <v>3646.5</v>
      </c>
      <c r="S1751" s="394">
        <f t="shared" si="868"/>
        <v>2552.5499999999997</v>
      </c>
      <c r="T1751" s="454">
        <v>30</v>
      </c>
      <c r="U1751" s="434">
        <f t="shared" si="857"/>
        <v>34.457424928013168</v>
      </c>
      <c r="V1751" s="458">
        <v>2390.0099999999998</v>
      </c>
      <c r="W1751" s="335">
        <f t="shared" si="871"/>
        <v>0</v>
      </c>
      <c r="X1751" s="552">
        <f t="shared" si="866"/>
        <v>0</v>
      </c>
      <c r="Y1751" s="437" t="s">
        <v>771</v>
      </c>
      <c r="Z1751" s="435">
        <f t="shared" si="860"/>
        <v>30</v>
      </c>
      <c r="AA1751" s="427"/>
      <c r="AB1751" s="171"/>
      <c r="AC1751" s="88"/>
      <c r="AD1751" s="162"/>
      <c r="AE1751" s="162"/>
      <c r="AF1751" s="162"/>
      <c r="AG1751" s="162"/>
      <c r="AH1751" s="162"/>
      <c r="AI1751" s="162"/>
      <c r="AJ1751" s="162"/>
      <c r="AK1751" s="163"/>
      <c r="AL1751" s="162"/>
      <c r="AM1751" s="173"/>
      <c r="AN1751" s="173"/>
      <c r="AO1751" s="173"/>
      <c r="AP1751" s="173"/>
      <c r="AQ1751" s="173"/>
      <c r="AR1751" s="173"/>
      <c r="AS1751" s="173"/>
      <c r="AT1751" s="173"/>
      <c r="AU1751" s="173"/>
      <c r="AV1751" s="173"/>
      <c r="AW1751" s="173"/>
      <c r="AX1751" s="173"/>
      <c r="AY1751" s="173"/>
      <c r="AZ1751" s="173"/>
      <c r="BA1751" s="173"/>
      <c r="BB1751" s="173"/>
      <c r="BC1751" s="173"/>
      <c r="BD1751" s="173"/>
      <c r="BE1751" s="173"/>
      <c r="BF1751" s="165"/>
      <c r="BG1751" s="165"/>
      <c r="BH1751" s="165"/>
      <c r="BI1751" s="165"/>
      <c r="BJ1751" s="165"/>
      <c r="BK1751" s="165"/>
      <c r="BL1751" s="165"/>
      <c r="BM1751" s="165"/>
      <c r="BN1751" s="165"/>
      <c r="BO1751" s="165"/>
      <c r="BP1751" s="165"/>
      <c r="BQ1751" s="165"/>
      <c r="BR1751" s="165"/>
      <c r="BS1751" s="165"/>
      <c r="BT1751" s="165"/>
      <c r="BU1751" s="165"/>
      <c r="BV1751" s="165"/>
      <c r="BW1751" s="165"/>
      <c r="BX1751" s="165"/>
      <c r="BY1751" s="165"/>
      <c r="BZ1751" s="165"/>
      <c r="CA1751" s="165"/>
      <c r="CB1751" s="165"/>
      <c r="CC1751" s="165"/>
      <c r="CD1751" s="165"/>
    </row>
    <row r="1752" spans="1:82" ht="63.75" hidden="1" customHeight="1">
      <c r="A1752" s="520" t="s">
        <v>11</v>
      </c>
      <c r="B1752" s="476"/>
      <c r="C1752" s="511" t="s">
        <v>782</v>
      </c>
      <c r="D1752" s="16" t="s">
        <v>393</v>
      </c>
      <c r="E1752" s="30" t="s">
        <v>394</v>
      </c>
      <c r="F1752" s="336" t="s">
        <v>43</v>
      </c>
      <c r="G1752" s="538" t="s">
        <v>790</v>
      </c>
      <c r="H1752" s="538" t="s">
        <v>790</v>
      </c>
      <c r="I1752" s="538" t="s">
        <v>790</v>
      </c>
      <c r="J1752" s="538" t="s">
        <v>790</v>
      </c>
      <c r="K1752" s="616"/>
      <c r="L1752" s="538" t="s">
        <v>790</v>
      </c>
      <c r="M1752" s="538"/>
      <c r="N1752" s="215">
        <v>0</v>
      </c>
      <c r="O1752" s="50">
        <f t="shared" si="861"/>
        <v>0</v>
      </c>
      <c r="P1752" s="94">
        <f t="shared" si="862"/>
        <v>0</v>
      </c>
      <c r="Q1752" s="402">
        <v>56.1</v>
      </c>
      <c r="R1752" s="436">
        <f t="shared" si="867"/>
        <v>3646.5</v>
      </c>
      <c r="S1752" s="394">
        <f t="shared" si="868"/>
        <v>2552.5499999999997</v>
      </c>
      <c r="T1752" s="454">
        <v>30</v>
      </c>
      <c r="U1752" s="434">
        <f t="shared" si="857"/>
        <v>34.457424928013168</v>
      </c>
      <c r="V1752" s="458">
        <v>2390.0099999999998</v>
      </c>
      <c r="W1752" s="335">
        <f t="shared" si="871"/>
        <v>0</v>
      </c>
      <c r="X1752" s="552">
        <f t="shared" si="866"/>
        <v>0</v>
      </c>
      <c r="Y1752" s="437" t="s">
        <v>771</v>
      </c>
      <c r="Z1752" s="435">
        <f t="shared" si="860"/>
        <v>30</v>
      </c>
      <c r="AA1752" s="427"/>
      <c r="AB1752" s="171"/>
      <c r="AC1752" s="88"/>
      <c r="AD1752" s="162"/>
      <c r="AE1752" s="162"/>
      <c r="AF1752" s="162"/>
      <c r="AG1752" s="162"/>
      <c r="AH1752" s="162"/>
      <c r="AI1752" s="162"/>
      <c r="AJ1752" s="162"/>
      <c r="AK1752" s="163"/>
      <c r="AL1752" s="162"/>
      <c r="AM1752" s="173"/>
      <c r="AN1752" s="173"/>
      <c r="AO1752" s="173"/>
      <c r="AP1752" s="173"/>
      <c r="AQ1752" s="173"/>
      <c r="AR1752" s="173"/>
      <c r="AS1752" s="173"/>
      <c r="AT1752" s="173"/>
      <c r="AU1752" s="173"/>
      <c r="AV1752" s="173"/>
      <c r="AW1752" s="173"/>
      <c r="AX1752" s="173"/>
      <c r="AY1752" s="173"/>
      <c r="AZ1752" s="173"/>
      <c r="BA1752" s="173"/>
      <c r="BB1752" s="173"/>
      <c r="BC1752" s="173"/>
      <c r="BD1752" s="173"/>
      <c r="BE1752" s="173"/>
      <c r="BF1752" s="165"/>
      <c r="BG1752" s="165"/>
      <c r="BH1752" s="165"/>
      <c r="BI1752" s="165"/>
      <c r="BJ1752" s="165"/>
      <c r="BK1752" s="165"/>
      <c r="BL1752" s="165"/>
      <c r="BM1752" s="165"/>
      <c r="BN1752" s="165"/>
      <c r="BO1752" s="165"/>
      <c r="BP1752" s="165"/>
      <c r="BQ1752" s="165"/>
      <c r="BR1752" s="165"/>
      <c r="BS1752" s="165"/>
      <c r="BT1752" s="165"/>
      <c r="BU1752" s="165"/>
      <c r="BV1752" s="165"/>
      <c r="BW1752" s="165"/>
      <c r="BX1752" s="165"/>
      <c r="BY1752" s="165"/>
      <c r="BZ1752" s="165"/>
      <c r="CA1752" s="165"/>
      <c r="CB1752" s="165"/>
      <c r="CC1752" s="165"/>
      <c r="CD1752" s="165"/>
    </row>
    <row r="1753" spans="1:82" ht="27" hidden="1" customHeight="1">
      <c r="A1753" s="641" t="s">
        <v>11</v>
      </c>
      <c r="B1753" s="520"/>
      <c r="C1753" s="647" t="s">
        <v>782</v>
      </c>
      <c r="D1753" s="16" t="s">
        <v>393</v>
      </c>
      <c r="E1753" s="30" t="s">
        <v>394</v>
      </c>
      <c r="F1753" s="336" t="s">
        <v>3</v>
      </c>
      <c r="G1753" s="18"/>
      <c r="H1753" s="18"/>
      <c r="I1753" s="18"/>
      <c r="J1753" s="18"/>
      <c r="K1753" s="18"/>
      <c r="L1753" s="27"/>
      <c r="M1753" s="27"/>
      <c r="N1753" s="215">
        <v>0</v>
      </c>
      <c r="O1753" s="50">
        <f t="shared" si="861"/>
        <v>0</v>
      </c>
      <c r="P1753" s="94">
        <f t="shared" si="862"/>
        <v>0</v>
      </c>
      <c r="Q1753" s="402">
        <v>56.1</v>
      </c>
      <c r="R1753" s="436">
        <f t="shared" si="867"/>
        <v>3646.5</v>
      </c>
      <c r="S1753" s="394">
        <f t="shared" si="868"/>
        <v>2552.5499999999997</v>
      </c>
      <c r="T1753" s="454">
        <v>30</v>
      </c>
      <c r="U1753" s="434">
        <f t="shared" si="857"/>
        <v>34.457424928013168</v>
      </c>
      <c r="V1753" s="458">
        <v>2390.0099999999998</v>
      </c>
      <c r="W1753" s="318">
        <f t="shared" si="871"/>
        <v>0</v>
      </c>
      <c r="X1753" s="552">
        <f t="shared" si="866"/>
        <v>0</v>
      </c>
      <c r="Y1753" s="437" t="s">
        <v>771</v>
      </c>
      <c r="Z1753" s="435">
        <f t="shared" si="860"/>
        <v>30</v>
      </c>
      <c r="AA1753" s="427"/>
      <c r="AB1753" s="171"/>
      <c r="AC1753" s="88"/>
      <c r="AD1753" s="162"/>
      <c r="AE1753" s="162"/>
      <c r="AF1753" s="162"/>
      <c r="AG1753" s="162"/>
      <c r="AH1753" s="162"/>
      <c r="AI1753" s="162"/>
      <c r="AJ1753" s="162"/>
      <c r="AK1753" s="163"/>
      <c r="AL1753" s="162"/>
      <c r="AM1753" s="173"/>
      <c r="AN1753" s="173"/>
      <c r="AO1753" s="173"/>
      <c r="AP1753" s="173"/>
      <c r="AQ1753" s="173"/>
      <c r="AR1753" s="173"/>
      <c r="AS1753" s="173"/>
      <c r="AT1753" s="173"/>
      <c r="AU1753" s="173"/>
      <c r="AV1753" s="173"/>
      <c r="AW1753" s="173"/>
      <c r="AX1753" s="173"/>
      <c r="AY1753" s="173"/>
      <c r="AZ1753" s="173"/>
      <c r="BA1753" s="173"/>
      <c r="BB1753" s="173"/>
      <c r="BC1753" s="173"/>
      <c r="BD1753" s="173"/>
      <c r="BE1753" s="173"/>
      <c r="BF1753" s="165"/>
      <c r="BG1753" s="165"/>
      <c r="BH1753" s="165"/>
      <c r="BI1753" s="165"/>
      <c r="BJ1753" s="165"/>
      <c r="BK1753" s="165"/>
      <c r="BL1753" s="165"/>
      <c r="BM1753" s="165"/>
      <c r="BN1753" s="165"/>
      <c r="BO1753" s="165"/>
      <c r="BP1753" s="165"/>
      <c r="BQ1753" s="165"/>
      <c r="BR1753" s="165"/>
      <c r="BS1753" s="165"/>
      <c r="BT1753" s="165"/>
      <c r="BU1753" s="165"/>
      <c r="BV1753" s="165"/>
      <c r="BW1753" s="165"/>
      <c r="BX1753" s="165"/>
      <c r="BY1753" s="165"/>
      <c r="BZ1753" s="165"/>
      <c r="CA1753" s="165"/>
      <c r="CB1753" s="165"/>
      <c r="CC1753" s="165"/>
      <c r="CD1753" s="165"/>
    </row>
    <row r="1754" spans="1:82" ht="63.75" hidden="1" customHeight="1">
      <c r="A1754" s="520" t="s">
        <v>11</v>
      </c>
      <c r="B1754" s="476"/>
      <c r="C1754" s="511" t="s">
        <v>782</v>
      </c>
      <c r="D1754" s="16" t="s">
        <v>395</v>
      </c>
      <c r="E1754" s="30" t="s">
        <v>394</v>
      </c>
      <c r="F1754" s="336" t="s">
        <v>396</v>
      </c>
      <c r="G1754" s="538" t="s">
        <v>790</v>
      </c>
      <c r="H1754" s="616"/>
      <c r="I1754" s="616"/>
      <c r="J1754" s="538" t="s">
        <v>790</v>
      </c>
      <c r="K1754" s="538" t="s">
        <v>790</v>
      </c>
      <c r="L1754" s="538" t="s">
        <v>790</v>
      </c>
      <c r="M1754" s="538"/>
      <c r="N1754" s="215">
        <v>3</v>
      </c>
      <c r="O1754" s="50">
        <f t="shared" si="861"/>
        <v>0</v>
      </c>
      <c r="P1754" s="94">
        <f t="shared" si="862"/>
        <v>0</v>
      </c>
      <c r="Q1754" s="402">
        <v>56.1</v>
      </c>
      <c r="R1754" s="436">
        <f t="shared" si="867"/>
        <v>3646.5</v>
      </c>
      <c r="S1754" s="394">
        <f t="shared" si="868"/>
        <v>2552.5499999999997</v>
      </c>
      <c r="T1754" s="454">
        <v>30</v>
      </c>
      <c r="U1754" s="434">
        <f t="shared" si="857"/>
        <v>34.457424928013168</v>
      </c>
      <c r="V1754" s="458">
        <v>2390.0099999999998</v>
      </c>
      <c r="W1754" s="335">
        <f t="shared" si="871"/>
        <v>0</v>
      </c>
      <c r="X1754" s="552">
        <f t="shared" si="866"/>
        <v>0</v>
      </c>
      <c r="Y1754" s="437" t="s">
        <v>771</v>
      </c>
      <c r="Z1754" s="435">
        <f t="shared" si="860"/>
        <v>30</v>
      </c>
      <c r="AA1754" s="427"/>
      <c r="AB1754" s="171"/>
      <c r="AC1754" s="88"/>
      <c r="AD1754" s="162"/>
      <c r="AE1754" s="162"/>
      <c r="AF1754" s="162"/>
      <c r="AG1754" s="162"/>
      <c r="AH1754" s="162"/>
      <c r="AI1754" s="162"/>
      <c r="AJ1754" s="162"/>
      <c r="AK1754" s="163"/>
      <c r="AL1754" s="162"/>
      <c r="AM1754" s="173"/>
      <c r="AN1754" s="173"/>
      <c r="AO1754" s="173"/>
      <c r="AP1754" s="173"/>
      <c r="AQ1754" s="173"/>
      <c r="AR1754" s="173"/>
      <c r="AS1754" s="173"/>
      <c r="AT1754" s="173"/>
      <c r="AU1754" s="173"/>
      <c r="AV1754" s="173"/>
      <c r="AW1754" s="173"/>
      <c r="AX1754" s="173"/>
      <c r="AY1754" s="173"/>
      <c r="AZ1754" s="173"/>
      <c r="BA1754" s="173"/>
      <c r="BB1754" s="173"/>
      <c r="BC1754" s="173"/>
      <c r="BD1754" s="173"/>
      <c r="BE1754" s="173"/>
      <c r="BF1754" s="165"/>
      <c r="BG1754" s="165"/>
      <c r="BH1754" s="165"/>
      <c r="BI1754" s="165"/>
      <c r="BJ1754" s="165"/>
      <c r="BK1754" s="165"/>
      <c r="BL1754" s="165"/>
      <c r="BM1754" s="165"/>
      <c r="BN1754" s="165"/>
      <c r="BO1754" s="165"/>
      <c r="BP1754" s="165"/>
      <c r="BQ1754" s="165"/>
      <c r="BR1754" s="165"/>
      <c r="BS1754" s="165"/>
      <c r="BT1754" s="165"/>
      <c r="BU1754" s="165"/>
      <c r="BV1754" s="165"/>
      <c r="BW1754" s="165"/>
      <c r="BX1754" s="165"/>
      <c r="BY1754" s="165"/>
      <c r="BZ1754" s="165"/>
      <c r="CA1754" s="165"/>
      <c r="CB1754" s="165"/>
      <c r="CC1754" s="165"/>
      <c r="CD1754" s="165"/>
    </row>
    <row r="1755" spans="1:82" ht="63.75" hidden="1" customHeight="1">
      <c r="A1755" s="520" t="s">
        <v>11</v>
      </c>
      <c r="B1755" s="476"/>
      <c r="C1755" s="511" t="s">
        <v>782</v>
      </c>
      <c r="D1755" s="16" t="s">
        <v>395</v>
      </c>
      <c r="E1755" s="30" t="s">
        <v>394</v>
      </c>
      <c r="F1755" s="336" t="s">
        <v>8</v>
      </c>
      <c r="G1755" s="538" t="s">
        <v>790</v>
      </c>
      <c r="H1755" s="538" t="s">
        <v>790</v>
      </c>
      <c r="I1755" s="616"/>
      <c r="J1755" s="538" t="s">
        <v>790</v>
      </c>
      <c r="K1755" s="538" t="s">
        <v>790</v>
      </c>
      <c r="L1755" s="538" t="s">
        <v>790</v>
      </c>
      <c r="M1755" s="538"/>
      <c r="N1755" s="215">
        <v>3</v>
      </c>
      <c r="O1755" s="50">
        <f t="shared" si="861"/>
        <v>0</v>
      </c>
      <c r="P1755" s="94">
        <f t="shared" si="862"/>
        <v>0</v>
      </c>
      <c r="Q1755" s="402">
        <v>56.1</v>
      </c>
      <c r="R1755" s="436">
        <f t="shared" si="867"/>
        <v>3646.5</v>
      </c>
      <c r="S1755" s="394">
        <f t="shared" si="868"/>
        <v>2552.5499999999997</v>
      </c>
      <c r="T1755" s="454">
        <v>30</v>
      </c>
      <c r="U1755" s="434">
        <f t="shared" si="857"/>
        <v>34.457424928013168</v>
      </c>
      <c r="V1755" s="458">
        <v>2390.0099999999998</v>
      </c>
      <c r="W1755" s="335">
        <f t="shared" si="871"/>
        <v>0</v>
      </c>
      <c r="X1755" s="552">
        <f t="shared" si="866"/>
        <v>0</v>
      </c>
      <c r="Y1755" s="437" t="s">
        <v>771</v>
      </c>
      <c r="Z1755" s="435">
        <f t="shared" si="860"/>
        <v>30</v>
      </c>
      <c r="AA1755" s="427"/>
      <c r="AB1755" s="171"/>
      <c r="AC1755" s="88"/>
      <c r="AD1755" s="162"/>
      <c r="AE1755" s="162"/>
      <c r="AF1755" s="162"/>
      <c r="AG1755" s="162"/>
      <c r="AH1755" s="162"/>
      <c r="AI1755" s="162"/>
      <c r="AJ1755" s="162"/>
      <c r="AK1755" s="163"/>
      <c r="AL1755" s="162"/>
      <c r="AM1755" s="173"/>
      <c r="AN1755" s="173"/>
      <c r="AO1755" s="173"/>
      <c r="AP1755" s="173"/>
      <c r="AQ1755" s="173"/>
      <c r="AR1755" s="173"/>
      <c r="AS1755" s="173"/>
      <c r="AT1755" s="173"/>
      <c r="AU1755" s="173"/>
      <c r="AV1755" s="173"/>
      <c r="AW1755" s="173"/>
      <c r="AX1755" s="173"/>
      <c r="AY1755" s="173"/>
      <c r="AZ1755" s="173"/>
      <c r="BA1755" s="173"/>
      <c r="BB1755" s="173"/>
      <c r="BC1755" s="173"/>
      <c r="BD1755" s="173"/>
      <c r="BE1755" s="173"/>
      <c r="BF1755" s="165"/>
      <c r="BG1755" s="165"/>
      <c r="BH1755" s="165"/>
      <c r="BI1755" s="165"/>
      <c r="BJ1755" s="165"/>
      <c r="BK1755" s="165"/>
      <c r="BL1755" s="165"/>
      <c r="BM1755" s="165"/>
      <c r="BN1755" s="165"/>
      <c r="BO1755" s="165"/>
      <c r="BP1755" s="165"/>
      <c r="BQ1755" s="165"/>
      <c r="BR1755" s="165"/>
      <c r="BS1755" s="165"/>
      <c r="BT1755" s="165"/>
      <c r="BU1755" s="165"/>
      <c r="BV1755" s="165"/>
      <c r="BW1755" s="165"/>
      <c r="BX1755" s="165"/>
      <c r="BY1755" s="165"/>
      <c r="BZ1755" s="165"/>
      <c r="CA1755" s="165"/>
      <c r="CB1755" s="165"/>
      <c r="CC1755" s="165"/>
      <c r="CD1755" s="165"/>
    </row>
    <row r="1756" spans="1:82" ht="27" hidden="1" customHeight="1">
      <c r="A1756" s="491" t="s">
        <v>11</v>
      </c>
      <c r="B1756" s="491"/>
      <c r="C1756" s="647" t="s">
        <v>782</v>
      </c>
      <c r="D1756" s="16" t="s">
        <v>397</v>
      </c>
      <c r="E1756" s="6" t="s">
        <v>398</v>
      </c>
      <c r="F1756" s="336" t="s">
        <v>10</v>
      </c>
      <c r="G1756" s="18"/>
      <c r="H1756" s="18"/>
      <c r="I1756" s="18"/>
      <c r="J1756" s="18"/>
      <c r="K1756" s="19"/>
      <c r="L1756" s="19"/>
      <c r="M1756" s="689"/>
      <c r="N1756" s="215">
        <v>0</v>
      </c>
      <c r="O1756" s="50">
        <f t="shared" si="861"/>
        <v>0</v>
      </c>
      <c r="P1756" s="94">
        <f t="shared" si="862"/>
        <v>0</v>
      </c>
      <c r="Q1756" s="402">
        <v>96.83</v>
      </c>
      <c r="R1756" s="436">
        <f t="shared" si="867"/>
        <v>6293.95</v>
      </c>
      <c r="S1756" s="394">
        <f t="shared" si="868"/>
        <v>4091.0674999999992</v>
      </c>
      <c r="T1756" s="454">
        <v>35</v>
      </c>
      <c r="U1756" s="434">
        <f t="shared" si="857"/>
        <v>38.61538461538462</v>
      </c>
      <c r="V1756" s="458">
        <v>3863.5169999999998</v>
      </c>
      <c r="W1756" s="318">
        <f t="shared" si="871"/>
        <v>0</v>
      </c>
      <c r="X1756" s="552">
        <f t="shared" si="866"/>
        <v>0</v>
      </c>
      <c r="Y1756" s="437" t="s">
        <v>771</v>
      </c>
      <c r="Z1756" s="435">
        <f t="shared" si="860"/>
        <v>35</v>
      </c>
      <c r="AA1756" s="427"/>
      <c r="AB1756" s="171"/>
      <c r="AC1756" s="88"/>
      <c r="AD1756" s="162"/>
      <c r="AE1756" s="162"/>
      <c r="AF1756" s="162"/>
      <c r="AG1756" s="162"/>
      <c r="AH1756" s="162"/>
      <c r="AI1756" s="162"/>
      <c r="AJ1756" s="162"/>
      <c r="AK1756" s="163"/>
      <c r="AL1756" s="162"/>
      <c r="AM1756" s="173"/>
      <c r="AN1756" s="173"/>
      <c r="AO1756" s="173"/>
      <c r="AP1756" s="173"/>
      <c r="AQ1756" s="173"/>
      <c r="AR1756" s="173"/>
      <c r="AS1756" s="173"/>
      <c r="AT1756" s="173"/>
      <c r="AU1756" s="173"/>
      <c r="AV1756" s="173"/>
      <c r="AW1756" s="173"/>
      <c r="AX1756" s="173"/>
      <c r="AY1756" s="173"/>
      <c r="AZ1756" s="173"/>
      <c r="BA1756" s="173"/>
      <c r="BB1756" s="173"/>
      <c r="BC1756" s="173"/>
      <c r="BD1756" s="173"/>
      <c r="BE1756" s="173"/>
      <c r="BF1756" s="165"/>
      <c r="BG1756" s="165"/>
      <c r="BH1756" s="165"/>
      <c r="BI1756" s="165"/>
      <c r="BJ1756" s="165"/>
      <c r="BK1756" s="165"/>
      <c r="BL1756" s="165"/>
      <c r="BM1756" s="165"/>
      <c r="BN1756" s="165"/>
      <c r="BO1756" s="165"/>
      <c r="BP1756" s="165"/>
      <c r="BQ1756" s="165"/>
      <c r="BR1756" s="165"/>
      <c r="BS1756" s="165"/>
      <c r="BT1756" s="165"/>
      <c r="BU1756" s="165"/>
      <c r="BV1756" s="165"/>
      <c r="BW1756" s="165"/>
      <c r="BX1756" s="165"/>
      <c r="BY1756" s="165"/>
      <c r="BZ1756" s="165"/>
      <c r="CA1756" s="165"/>
      <c r="CB1756" s="165"/>
      <c r="CC1756" s="165"/>
      <c r="CD1756" s="165"/>
    </row>
    <row r="1757" spans="1:82" ht="27" hidden="1" customHeight="1">
      <c r="A1757" s="491" t="s">
        <v>11</v>
      </c>
      <c r="B1757" s="491"/>
      <c r="C1757" s="322"/>
      <c r="D1757" s="16" t="s">
        <v>397</v>
      </c>
      <c r="E1757" s="6" t="s">
        <v>398</v>
      </c>
      <c r="F1757" s="336" t="s">
        <v>4</v>
      </c>
      <c r="G1757" s="18"/>
      <c r="H1757" s="19"/>
      <c r="I1757" s="19"/>
      <c r="J1757" s="18"/>
      <c r="K1757" s="19"/>
      <c r="L1757" s="43"/>
      <c r="M1757" s="690"/>
      <c r="N1757" s="215">
        <v>0</v>
      </c>
      <c r="O1757" s="50">
        <f t="shared" si="861"/>
        <v>0</v>
      </c>
      <c r="P1757" s="94">
        <f t="shared" si="862"/>
        <v>0</v>
      </c>
      <c r="Q1757" s="402">
        <v>96.83</v>
      </c>
      <c r="R1757" s="436">
        <f t="shared" si="867"/>
        <v>6293.95</v>
      </c>
      <c r="S1757" s="394">
        <f t="shared" si="868"/>
        <v>4091.0674999999992</v>
      </c>
      <c r="T1757" s="454">
        <v>35</v>
      </c>
      <c r="U1757" s="434">
        <f t="shared" si="857"/>
        <v>38.61538461538462</v>
      </c>
      <c r="V1757" s="458">
        <v>3863.5169999999998</v>
      </c>
      <c r="W1757" s="318">
        <f t="shared" si="871"/>
        <v>0</v>
      </c>
      <c r="X1757" s="552">
        <f t="shared" si="866"/>
        <v>0</v>
      </c>
      <c r="Y1757" s="437" t="s">
        <v>771</v>
      </c>
      <c r="Z1757" s="435">
        <f t="shared" si="860"/>
        <v>35</v>
      </c>
      <c r="AA1757" s="427"/>
      <c r="AB1757" s="171"/>
      <c r="AC1757" s="88"/>
      <c r="AD1757" s="162"/>
      <c r="AE1757" s="162"/>
      <c r="AF1757" s="162"/>
      <c r="AG1757" s="162"/>
      <c r="AH1757" s="162"/>
      <c r="AI1757" s="162"/>
      <c r="AJ1757" s="162"/>
      <c r="AK1757" s="163"/>
      <c r="AL1757" s="162"/>
      <c r="AM1757" s="173"/>
      <c r="AN1757" s="173"/>
      <c r="AO1757" s="173"/>
      <c r="AP1757" s="173"/>
      <c r="AQ1757" s="173"/>
      <c r="AR1757" s="173"/>
      <c r="AS1757" s="173"/>
      <c r="AT1757" s="173"/>
      <c r="AU1757" s="173"/>
      <c r="AV1757" s="173"/>
      <c r="AW1757" s="173"/>
      <c r="AX1757" s="173"/>
      <c r="AY1757" s="173"/>
      <c r="AZ1757" s="173"/>
      <c r="BA1757" s="173"/>
      <c r="BB1757" s="173"/>
      <c r="BC1757" s="173"/>
      <c r="BD1757" s="173"/>
      <c r="BE1757" s="173"/>
      <c r="BF1757" s="165"/>
      <c r="BG1757" s="165"/>
      <c r="BH1757" s="165"/>
      <c r="BI1757" s="165"/>
      <c r="BJ1757" s="165"/>
      <c r="BK1757" s="165"/>
      <c r="BL1757" s="165"/>
      <c r="BM1757" s="165"/>
      <c r="BN1757" s="165"/>
      <c r="BO1757" s="165"/>
      <c r="BP1757" s="165"/>
      <c r="BQ1757" s="165"/>
      <c r="BR1757" s="165"/>
      <c r="BS1757" s="165"/>
      <c r="BT1757" s="165"/>
      <c r="BU1757" s="165"/>
      <c r="BV1757" s="165"/>
      <c r="BW1757" s="165"/>
      <c r="BX1757" s="165"/>
      <c r="BY1757" s="165"/>
      <c r="BZ1757" s="165"/>
      <c r="CA1757" s="165"/>
      <c r="CB1757" s="165"/>
      <c r="CC1757" s="165"/>
      <c r="CD1757" s="165"/>
    </row>
    <row r="1758" spans="1:82" ht="27" hidden="1" customHeight="1">
      <c r="A1758" s="520" t="s">
        <v>11</v>
      </c>
      <c r="B1758" s="520"/>
      <c r="C1758" s="322"/>
      <c r="D1758" s="16" t="s">
        <v>397</v>
      </c>
      <c r="E1758" s="6" t="s">
        <v>398</v>
      </c>
      <c r="F1758" s="336" t="s">
        <v>43</v>
      </c>
      <c r="G1758" s="19"/>
      <c r="H1758" s="19"/>
      <c r="I1758" s="19"/>
      <c r="J1758" s="18"/>
      <c r="K1758" s="19"/>
      <c r="L1758" s="27"/>
      <c r="M1758" s="27"/>
      <c r="N1758" s="215">
        <v>0</v>
      </c>
      <c r="O1758" s="50">
        <f t="shared" si="861"/>
        <v>0</v>
      </c>
      <c r="P1758" s="94">
        <f t="shared" si="862"/>
        <v>0</v>
      </c>
      <c r="Q1758" s="402">
        <v>96.83</v>
      </c>
      <c r="R1758" s="436">
        <f t="shared" si="867"/>
        <v>6293.95</v>
      </c>
      <c r="S1758" s="394">
        <f t="shared" si="868"/>
        <v>4091.0674999999992</v>
      </c>
      <c r="T1758" s="454">
        <v>35</v>
      </c>
      <c r="U1758" s="434">
        <f t="shared" si="857"/>
        <v>38.61538461538462</v>
      </c>
      <c r="V1758" s="458">
        <v>3863.5169999999998</v>
      </c>
      <c r="W1758" s="318">
        <f t="shared" si="871"/>
        <v>0</v>
      </c>
      <c r="X1758" s="552">
        <f t="shared" si="866"/>
        <v>0</v>
      </c>
      <c r="Y1758" s="437" t="s">
        <v>771</v>
      </c>
      <c r="Z1758" s="435">
        <f t="shared" si="860"/>
        <v>35</v>
      </c>
      <c r="AA1758" s="427"/>
      <c r="AB1758" s="171"/>
      <c r="AC1758" s="88"/>
      <c r="AD1758" s="162"/>
      <c r="AE1758" s="162"/>
      <c r="AF1758" s="162"/>
      <c r="AG1758" s="162"/>
      <c r="AH1758" s="162"/>
      <c r="AI1758" s="162"/>
      <c r="AJ1758" s="162"/>
      <c r="AK1758" s="163"/>
      <c r="AL1758" s="162"/>
      <c r="AM1758" s="173"/>
      <c r="AN1758" s="173"/>
      <c r="AO1758" s="173"/>
      <c r="AP1758" s="173"/>
      <c r="AQ1758" s="173"/>
      <c r="AR1758" s="173"/>
      <c r="AS1758" s="173"/>
      <c r="AT1758" s="173"/>
      <c r="AU1758" s="173"/>
      <c r="AV1758" s="173"/>
      <c r="AW1758" s="173"/>
      <c r="AX1758" s="173"/>
      <c r="AY1758" s="173"/>
      <c r="AZ1758" s="173"/>
      <c r="BA1758" s="173"/>
      <c r="BB1758" s="173"/>
      <c r="BC1758" s="173"/>
      <c r="BD1758" s="173"/>
      <c r="BE1758" s="173"/>
      <c r="BF1758" s="165"/>
      <c r="BG1758" s="165"/>
      <c r="BH1758" s="165"/>
      <c r="BI1758" s="165"/>
      <c r="BJ1758" s="165"/>
      <c r="BK1758" s="165"/>
      <c r="BL1758" s="165"/>
      <c r="BM1758" s="165"/>
      <c r="BN1758" s="165"/>
      <c r="BO1758" s="165"/>
      <c r="BP1758" s="165"/>
      <c r="BQ1758" s="165"/>
      <c r="BR1758" s="165"/>
      <c r="BS1758" s="165"/>
      <c r="BT1758" s="165"/>
      <c r="BU1758" s="165"/>
      <c r="BV1758" s="165"/>
      <c r="BW1758" s="165"/>
      <c r="BX1758" s="165"/>
      <c r="BY1758" s="165"/>
      <c r="BZ1758" s="165"/>
      <c r="CA1758" s="165"/>
      <c r="CB1758" s="165"/>
      <c r="CC1758" s="165"/>
      <c r="CD1758" s="165"/>
    </row>
    <row r="1759" spans="1:82" ht="27" hidden="1" customHeight="1">
      <c r="A1759" s="491" t="s">
        <v>11</v>
      </c>
      <c r="B1759" s="491"/>
      <c r="C1759" s="322"/>
      <c r="D1759" s="16" t="s">
        <v>339</v>
      </c>
      <c r="E1759" s="30" t="s">
        <v>340</v>
      </c>
      <c r="F1759" s="336" t="s">
        <v>43</v>
      </c>
      <c r="G1759" s="18"/>
      <c r="H1759" s="19"/>
      <c r="I1759" s="19"/>
      <c r="J1759" s="19"/>
      <c r="K1759" s="18"/>
      <c r="L1759" s="43"/>
      <c r="M1759" s="690"/>
      <c r="N1759" s="215">
        <v>0</v>
      </c>
      <c r="O1759" s="50">
        <f t="shared" si="861"/>
        <v>0</v>
      </c>
      <c r="P1759" s="94">
        <f t="shared" si="862"/>
        <v>0</v>
      </c>
      <c r="Q1759" s="402">
        <v>55.85</v>
      </c>
      <c r="R1759" s="436">
        <f t="shared" si="867"/>
        <v>3630.25</v>
      </c>
      <c r="S1759" s="394">
        <f t="shared" si="868"/>
        <v>2359.6624999999995</v>
      </c>
      <c r="T1759" s="454">
        <v>35</v>
      </c>
      <c r="U1759" s="434">
        <f t="shared" si="857"/>
        <v>38.61538461538462</v>
      </c>
      <c r="V1759" s="458">
        <v>2228.415</v>
      </c>
      <c r="W1759" s="318">
        <f t="shared" si="869"/>
        <v>0</v>
      </c>
      <c r="X1759" s="552">
        <f t="shared" si="866"/>
        <v>0</v>
      </c>
      <c r="Y1759" s="437" t="s">
        <v>771</v>
      </c>
      <c r="Z1759" s="435">
        <f t="shared" si="860"/>
        <v>35</v>
      </c>
      <c r="AA1759" s="427"/>
      <c r="AB1759" s="171"/>
      <c r="AC1759" s="88"/>
      <c r="AD1759" s="162"/>
      <c r="AE1759" s="162"/>
      <c r="AF1759" s="162"/>
      <c r="AG1759" s="162"/>
      <c r="AH1759" s="162"/>
      <c r="AI1759" s="162"/>
      <c r="AJ1759" s="162"/>
      <c r="AK1759" s="163"/>
      <c r="AL1759" s="162"/>
      <c r="AM1759" s="173"/>
      <c r="AN1759" s="173"/>
      <c r="AO1759" s="173"/>
      <c r="AP1759" s="173"/>
      <c r="AQ1759" s="173"/>
      <c r="AR1759" s="173"/>
      <c r="AS1759" s="173"/>
      <c r="AT1759" s="173"/>
      <c r="AU1759" s="173"/>
      <c r="AV1759" s="173"/>
      <c r="AW1759" s="173"/>
      <c r="AX1759" s="173"/>
      <c r="AY1759" s="173"/>
      <c r="AZ1759" s="173"/>
      <c r="BA1759" s="173"/>
      <c r="BB1759" s="173"/>
      <c r="BC1759" s="173"/>
      <c r="BD1759" s="173"/>
      <c r="BE1759" s="173"/>
      <c r="BF1759" s="165"/>
      <c r="BG1759" s="165"/>
      <c r="BH1759" s="165"/>
      <c r="BI1759" s="165"/>
      <c r="BJ1759" s="165"/>
      <c r="BK1759" s="165"/>
      <c r="BL1759" s="165"/>
      <c r="BM1759" s="165"/>
      <c r="BN1759" s="165"/>
      <c r="BO1759" s="165"/>
      <c r="BP1759" s="165"/>
      <c r="BQ1759" s="165"/>
      <c r="BR1759" s="165"/>
      <c r="BS1759" s="165"/>
      <c r="BT1759" s="165"/>
      <c r="BU1759" s="165"/>
      <c r="BV1759" s="165"/>
      <c r="BW1759" s="165"/>
      <c r="BX1759" s="165"/>
      <c r="BY1759" s="165"/>
      <c r="BZ1759" s="165"/>
      <c r="CA1759" s="165"/>
      <c r="CB1759" s="165"/>
      <c r="CC1759" s="165"/>
      <c r="CD1759" s="165"/>
    </row>
    <row r="1760" spans="1:82" ht="27" hidden="1" customHeight="1">
      <c r="A1760" s="491" t="s">
        <v>11</v>
      </c>
      <c r="B1760" s="491"/>
      <c r="C1760" s="647" t="s">
        <v>782</v>
      </c>
      <c r="D1760" s="16" t="s">
        <v>339</v>
      </c>
      <c r="E1760" s="30" t="s">
        <v>340</v>
      </c>
      <c r="F1760" s="336" t="s">
        <v>43</v>
      </c>
      <c r="G1760" s="18"/>
      <c r="H1760" s="18"/>
      <c r="I1760" s="18"/>
      <c r="J1760" s="18"/>
      <c r="K1760" s="18"/>
      <c r="L1760" s="27"/>
      <c r="M1760" s="27"/>
      <c r="N1760" s="215">
        <v>0</v>
      </c>
      <c r="O1760" s="50">
        <f t="shared" si="861"/>
        <v>0</v>
      </c>
      <c r="P1760" s="94">
        <f t="shared" si="862"/>
        <v>0</v>
      </c>
      <c r="Q1760" s="402">
        <v>68</v>
      </c>
      <c r="R1760" s="436">
        <f t="shared" si="867"/>
        <v>4420</v>
      </c>
      <c r="S1760" s="394">
        <f t="shared" si="868"/>
        <v>2652</v>
      </c>
      <c r="T1760" s="454">
        <v>40</v>
      </c>
      <c r="U1760" s="434">
        <f t="shared" si="857"/>
        <v>41.170067873303175</v>
      </c>
      <c r="V1760" s="458">
        <v>2600.2829999999999</v>
      </c>
      <c r="W1760" s="318">
        <f t="shared" si="869"/>
        <v>0</v>
      </c>
      <c r="X1760" s="552">
        <f t="shared" si="866"/>
        <v>0</v>
      </c>
      <c r="Y1760" s="437" t="s">
        <v>771</v>
      </c>
      <c r="Z1760" s="435">
        <f t="shared" si="860"/>
        <v>40</v>
      </c>
      <c r="AA1760" s="427"/>
      <c r="AB1760" s="171"/>
      <c r="AC1760" s="88"/>
      <c r="AD1760" s="162"/>
      <c r="AE1760" s="162"/>
      <c r="AF1760" s="162"/>
      <c r="AG1760" s="162"/>
      <c r="AH1760" s="162"/>
      <c r="AI1760" s="162"/>
      <c r="AJ1760" s="162"/>
      <c r="AK1760" s="163"/>
      <c r="AL1760" s="162"/>
      <c r="AM1760" s="173"/>
      <c r="AN1760" s="173"/>
      <c r="AO1760" s="173"/>
      <c r="AP1760" s="173"/>
      <c r="AQ1760" s="173"/>
      <c r="AR1760" s="173"/>
      <c r="AS1760" s="173"/>
      <c r="AT1760" s="173"/>
      <c r="AU1760" s="173"/>
      <c r="AV1760" s="173"/>
      <c r="AW1760" s="173"/>
      <c r="AX1760" s="173"/>
      <c r="AY1760" s="173"/>
      <c r="AZ1760" s="173"/>
      <c r="BA1760" s="173"/>
      <c r="BB1760" s="173"/>
      <c r="BC1760" s="173"/>
      <c r="BD1760" s="173"/>
      <c r="BE1760" s="173"/>
      <c r="BF1760" s="165"/>
      <c r="BG1760" s="165"/>
      <c r="BH1760" s="165"/>
      <c r="BI1760" s="165"/>
      <c r="BJ1760" s="165"/>
      <c r="BK1760" s="165"/>
      <c r="BL1760" s="165"/>
      <c r="BM1760" s="165"/>
      <c r="BN1760" s="165"/>
      <c r="BO1760" s="165"/>
      <c r="BP1760" s="165"/>
      <c r="BQ1760" s="165"/>
      <c r="BR1760" s="165"/>
      <c r="BS1760" s="165"/>
      <c r="BT1760" s="165"/>
      <c r="BU1760" s="165"/>
      <c r="BV1760" s="165"/>
      <c r="BW1760" s="165"/>
      <c r="BX1760" s="165"/>
      <c r="BY1760" s="165"/>
      <c r="BZ1760" s="165"/>
      <c r="CA1760" s="165"/>
      <c r="CB1760" s="165"/>
      <c r="CC1760" s="165"/>
      <c r="CD1760" s="165"/>
    </row>
    <row r="1761" spans="1:82" ht="27" hidden="1" customHeight="1">
      <c r="A1761" s="491" t="s">
        <v>11</v>
      </c>
      <c r="B1761" s="491"/>
      <c r="C1761" s="322"/>
      <c r="D1761" s="16" t="s">
        <v>339</v>
      </c>
      <c r="E1761" s="30" t="s">
        <v>340</v>
      </c>
      <c r="F1761" s="336" t="s">
        <v>26</v>
      </c>
      <c r="G1761" s="18"/>
      <c r="H1761" s="19"/>
      <c r="I1761" s="19"/>
      <c r="J1761" s="19"/>
      <c r="K1761" s="18"/>
      <c r="L1761" s="43"/>
      <c r="M1761" s="690"/>
      <c r="N1761" s="215">
        <v>0</v>
      </c>
      <c r="O1761" s="50">
        <f t="shared" si="861"/>
        <v>0</v>
      </c>
      <c r="P1761" s="94">
        <f t="shared" si="862"/>
        <v>0</v>
      </c>
      <c r="Q1761" s="402">
        <v>55.85</v>
      </c>
      <c r="R1761" s="436">
        <f t="shared" si="867"/>
        <v>3630.25</v>
      </c>
      <c r="S1761" s="394">
        <f t="shared" si="868"/>
        <v>2359.6624999999995</v>
      </c>
      <c r="T1761" s="454">
        <v>35</v>
      </c>
      <c r="U1761" s="434">
        <f t="shared" si="857"/>
        <v>38.61538461538462</v>
      </c>
      <c r="V1761" s="458">
        <v>2228.415</v>
      </c>
      <c r="W1761" s="318">
        <f t="shared" si="869"/>
        <v>0</v>
      </c>
      <c r="X1761" s="552">
        <f t="shared" si="866"/>
        <v>0</v>
      </c>
      <c r="Y1761" s="437" t="s">
        <v>771</v>
      </c>
      <c r="Z1761" s="435">
        <f t="shared" si="860"/>
        <v>35</v>
      </c>
      <c r="AA1761" s="427"/>
      <c r="AB1761" s="171"/>
      <c r="AC1761" s="88"/>
      <c r="AD1761" s="162"/>
      <c r="AE1761" s="162"/>
      <c r="AF1761" s="162"/>
      <c r="AG1761" s="162"/>
      <c r="AH1761" s="162"/>
      <c r="AI1761" s="162"/>
      <c r="AJ1761" s="162"/>
      <c r="AK1761" s="163"/>
      <c r="AL1761" s="162"/>
      <c r="AM1761" s="173"/>
      <c r="AN1761" s="173"/>
      <c r="AO1761" s="173"/>
      <c r="AP1761" s="173"/>
      <c r="AQ1761" s="173"/>
      <c r="AR1761" s="173"/>
      <c r="AS1761" s="173"/>
      <c r="AT1761" s="173"/>
      <c r="AU1761" s="173"/>
      <c r="AV1761" s="173"/>
      <c r="AW1761" s="173"/>
      <c r="AX1761" s="173"/>
      <c r="AY1761" s="173"/>
      <c r="AZ1761" s="173"/>
      <c r="BA1761" s="173"/>
      <c r="BB1761" s="173"/>
      <c r="BC1761" s="173"/>
      <c r="BD1761" s="173"/>
      <c r="BE1761" s="173"/>
      <c r="BF1761" s="165"/>
      <c r="BG1761" s="165"/>
      <c r="BH1761" s="165"/>
      <c r="BI1761" s="165"/>
      <c r="BJ1761" s="165"/>
      <c r="BK1761" s="165"/>
      <c r="BL1761" s="165"/>
      <c r="BM1761" s="165"/>
      <c r="BN1761" s="165"/>
      <c r="BO1761" s="165"/>
      <c r="BP1761" s="165"/>
      <c r="BQ1761" s="165"/>
      <c r="BR1761" s="165"/>
      <c r="BS1761" s="165"/>
      <c r="BT1761" s="165"/>
      <c r="BU1761" s="165"/>
      <c r="BV1761" s="165"/>
      <c r="BW1761" s="165"/>
      <c r="BX1761" s="165"/>
      <c r="BY1761" s="165"/>
      <c r="BZ1761" s="165"/>
      <c r="CA1761" s="165"/>
      <c r="CB1761" s="165"/>
      <c r="CC1761" s="165"/>
      <c r="CD1761" s="165"/>
    </row>
    <row r="1762" spans="1:82" ht="27" hidden="1" customHeight="1">
      <c r="A1762" s="491" t="s">
        <v>11</v>
      </c>
      <c r="B1762" s="491"/>
      <c r="C1762" s="647" t="s">
        <v>782</v>
      </c>
      <c r="D1762" s="16" t="s">
        <v>339</v>
      </c>
      <c r="E1762" s="30" t="s">
        <v>340</v>
      </c>
      <c r="F1762" s="336" t="s">
        <v>26</v>
      </c>
      <c r="G1762" s="18"/>
      <c r="H1762" s="18"/>
      <c r="I1762" s="18"/>
      <c r="J1762" s="18"/>
      <c r="K1762" s="18"/>
      <c r="L1762" s="27"/>
      <c r="M1762" s="27"/>
      <c r="N1762" s="215">
        <v>0</v>
      </c>
      <c r="O1762" s="50">
        <f t="shared" si="861"/>
        <v>0</v>
      </c>
      <c r="P1762" s="94">
        <f t="shared" si="862"/>
        <v>0</v>
      </c>
      <c r="Q1762" s="402">
        <v>68</v>
      </c>
      <c r="R1762" s="436">
        <f t="shared" si="867"/>
        <v>4420</v>
      </c>
      <c r="S1762" s="394">
        <f t="shared" si="868"/>
        <v>2652</v>
      </c>
      <c r="T1762" s="454">
        <v>40</v>
      </c>
      <c r="U1762" s="434">
        <f t="shared" si="857"/>
        <v>41.170067873303175</v>
      </c>
      <c r="V1762" s="458">
        <v>2600.2829999999999</v>
      </c>
      <c r="W1762" s="318">
        <f t="shared" si="869"/>
        <v>0</v>
      </c>
      <c r="X1762" s="552">
        <f t="shared" si="866"/>
        <v>0</v>
      </c>
      <c r="Y1762" s="437" t="s">
        <v>771</v>
      </c>
      <c r="Z1762" s="435">
        <f t="shared" si="860"/>
        <v>40</v>
      </c>
      <c r="AA1762" s="427"/>
      <c r="AB1762" s="171"/>
      <c r="AC1762" s="88"/>
      <c r="AD1762" s="162"/>
      <c r="AE1762" s="162"/>
      <c r="AF1762" s="162"/>
      <c r="AG1762" s="162"/>
      <c r="AH1762" s="162"/>
      <c r="AI1762" s="162"/>
      <c r="AJ1762" s="162"/>
      <c r="AK1762" s="163"/>
      <c r="AL1762" s="162"/>
      <c r="AM1762" s="173"/>
      <c r="AN1762" s="173"/>
      <c r="AO1762" s="173"/>
      <c r="AP1762" s="173"/>
      <c r="AQ1762" s="173"/>
      <c r="AR1762" s="173"/>
      <c r="AS1762" s="173"/>
      <c r="AT1762" s="173"/>
      <c r="AU1762" s="173"/>
      <c r="AV1762" s="173"/>
      <c r="AW1762" s="173"/>
      <c r="AX1762" s="173"/>
      <c r="AY1762" s="173"/>
      <c r="AZ1762" s="173"/>
      <c r="BA1762" s="173"/>
      <c r="BB1762" s="173"/>
      <c r="BC1762" s="173"/>
      <c r="BD1762" s="173"/>
      <c r="BE1762" s="173"/>
      <c r="BF1762" s="165"/>
      <c r="BG1762" s="165"/>
      <c r="BH1762" s="165"/>
      <c r="BI1762" s="165"/>
      <c r="BJ1762" s="165"/>
      <c r="BK1762" s="165"/>
      <c r="BL1762" s="165"/>
      <c r="BM1762" s="165"/>
      <c r="BN1762" s="165"/>
      <c r="BO1762" s="165"/>
      <c r="BP1762" s="165"/>
      <c r="BQ1762" s="165"/>
      <c r="BR1762" s="165"/>
      <c r="BS1762" s="165"/>
      <c r="BT1762" s="165"/>
      <c r="BU1762" s="165"/>
      <c r="BV1762" s="165"/>
      <c r="BW1762" s="165"/>
      <c r="BX1762" s="165"/>
      <c r="BY1762" s="165"/>
      <c r="BZ1762" s="165"/>
      <c r="CA1762" s="165"/>
      <c r="CB1762" s="165"/>
      <c r="CC1762" s="165"/>
      <c r="CD1762" s="165"/>
    </row>
    <row r="1763" spans="1:82" ht="27" hidden="1" customHeight="1">
      <c r="A1763" s="491" t="s">
        <v>11</v>
      </c>
      <c r="B1763" s="491"/>
      <c r="C1763" s="322"/>
      <c r="D1763" s="16" t="s">
        <v>339</v>
      </c>
      <c r="E1763" s="30" t="s">
        <v>340</v>
      </c>
      <c r="F1763" s="68" t="s">
        <v>187</v>
      </c>
      <c r="G1763" s="18"/>
      <c r="H1763" s="19"/>
      <c r="I1763" s="19"/>
      <c r="J1763" s="19"/>
      <c r="K1763" s="18"/>
      <c r="L1763" s="43"/>
      <c r="M1763" s="690"/>
      <c r="N1763" s="215">
        <v>0</v>
      </c>
      <c r="O1763" s="50">
        <f t="shared" si="861"/>
        <v>0</v>
      </c>
      <c r="P1763" s="94">
        <f t="shared" si="862"/>
        <v>0</v>
      </c>
      <c r="Q1763" s="402">
        <v>55.85</v>
      </c>
      <c r="R1763" s="436">
        <f t="shared" si="867"/>
        <v>3630.25</v>
      </c>
      <c r="S1763" s="394">
        <f t="shared" si="868"/>
        <v>2359.6624999999995</v>
      </c>
      <c r="T1763" s="454">
        <v>35</v>
      </c>
      <c r="U1763" s="434">
        <f t="shared" si="857"/>
        <v>38.61538461538462</v>
      </c>
      <c r="V1763" s="458">
        <v>2228.415</v>
      </c>
      <c r="W1763" s="318">
        <f t="shared" si="869"/>
        <v>0</v>
      </c>
      <c r="X1763" s="552">
        <f t="shared" si="866"/>
        <v>0</v>
      </c>
      <c r="Y1763" s="437" t="s">
        <v>771</v>
      </c>
      <c r="Z1763" s="435">
        <f t="shared" si="860"/>
        <v>35</v>
      </c>
      <c r="AA1763" s="427"/>
      <c r="AB1763" s="171"/>
      <c r="AC1763" s="88"/>
      <c r="AD1763" s="162"/>
      <c r="AE1763" s="162"/>
      <c r="AF1763" s="162"/>
      <c r="AG1763" s="162"/>
      <c r="AH1763" s="162"/>
      <c r="AI1763" s="162"/>
      <c r="AJ1763" s="162"/>
      <c r="AK1763" s="163"/>
      <c r="AL1763" s="162"/>
      <c r="AM1763" s="173"/>
      <c r="AN1763" s="173"/>
      <c r="AO1763" s="173"/>
      <c r="AP1763" s="173"/>
      <c r="AQ1763" s="173"/>
      <c r="AR1763" s="173"/>
      <c r="AS1763" s="173"/>
      <c r="AT1763" s="173"/>
      <c r="AU1763" s="173"/>
      <c r="AV1763" s="173"/>
      <c r="AW1763" s="173"/>
      <c r="AX1763" s="173"/>
      <c r="AY1763" s="173"/>
      <c r="AZ1763" s="173"/>
      <c r="BA1763" s="173"/>
      <c r="BB1763" s="173"/>
      <c r="BC1763" s="173"/>
      <c r="BD1763" s="173"/>
      <c r="BE1763" s="173"/>
      <c r="BF1763" s="165"/>
      <c r="BG1763" s="165"/>
      <c r="BH1763" s="165"/>
      <c r="BI1763" s="165"/>
      <c r="BJ1763" s="165"/>
      <c r="BK1763" s="165"/>
      <c r="BL1763" s="165"/>
      <c r="BM1763" s="165"/>
      <c r="BN1763" s="165"/>
      <c r="BO1763" s="165"/>
      <c r="BP1763" s="165"/>
      <c r="BQ1763" s="165"/>
      <c r="BR1763" s="165"/>
      <c r="BS1763" s="165"/>
      <c r="BT1763" s="165"/>
      <c r="BU1763" s="165"/>
      <c r="BV1763" s="165"/>
      <c r="BW1763" s="165"/>
      <c r="BX1763" s="165"/>
      <c r="BY1763" s="165"/>
      <c r="BZ1763" s="165"/>
      <c r="CA1763" s="165"/>
      <c r="CB1763" s="165"/>
      <c r="CC1763" s="165"/>
      <c r="CD1763" s="165"/>
    </row>
    <row r="1764" spans="1:82" ht="27" hidden="1" customHeight="1">
      <c r="A1764" s="491" t="s">
        <v>11</v>
      </c>
      <c r="B1764" s="491"/>
      <c r="C1764" s="647" t="s">
        <v>782</v>
      </c>
      <c r="D1764" s="16" t="s">
        <v>339</v>
      </c>
      <c r="E1764" s="30" t="s">
        <v>340</v>
      </c>
      <c r="F1764" s="68" t="s">
        <v>187</v>
      </c>
      <c r="G1764" s="18"/>
      <c r="H1764" s="18"/>
      <c r="I1764" s="18"/>
      <c r="J1764" s="18"/>
      <c r="K1764" s="18"/>
      <c r="L1764" s="27"/>
      <c r="M1764" s="27"/>
      <c r="N1764" s="215">
        <v>0</v>
      </c>
      <c r="O1764" s="50">
        <f t="shared" si="861"/>
        <v>0</v>
      </c>
      <c r="P1764" s="94">
        <f t="shared" si="862"/>
        <v>0</v>
      </c>
      <c r="Q1764" s="402">
        <v>68</v>
      </c>
      <c r="R1764" s="436">
        <f t="shared" si="867"/>
        <v>4420</v>
      </c>
      <c r="S1764" s="394">
        <f t="shared" si="868"/>
        <v>2652</v>
      </c>
      <c r="T1764" s="454">
        <v>40</v>
      </c>
      <c r="U1764" s="434">
        <f t="shared" si="857"/>
        <v>41.170067873303175</v>
      </c>
      <c r="V1764" s="458">
        <v>2600.2829999999999</v>
      </c>
      <c r="W1764" s="318">
        <f t="shared" si="869"/>
        <v>0</v>
      </c>
      <c r="X1764" s="552">
        <f t="shared" si="866"/>
        <v>0</v>
      </c>
      <c r="Y1764" s="437" t="s">
        <v>771</v>
      </c>
      <c r="Z1764" s="435">
        <f t="shared" si="860"/>
        <v>40</v>
      </c>
      <c r="AA1764" s="427"/>
      <c r="AB1764" s="171"/>
      <c r="AC1764" s="88"/>
      <c r="AD1764" s="162"/>
      <c r="AE1764" s="162"/>
      <c r="AF1764" s="162"/>
      <c r="AG1764" s="162"/>
      <c r="AH1764" s="162"/>
      <c r="AI1764" s="162"/>
      <c r="AJ1764" s="162"/>
      <c r="AK1764" s="163"/>
      <c r="AL1764" s="162"/>
      <c r="AM1764" s="173"/>
      <c r="AN1764" s="173"/>
      <c r="AO1764" s="173"/>
      <c r="AP1764" s="173"/>
      <c r="AQ1764" s="173"/>
      <c r="AR1764" s="173"/>
      <c r="AS1764" s="173"/>
      <c r="AT1764" s="173"/>
      <c r="AU1764" s="173"/>
      <c r="AV1764" s="173"/>
      <c r="AW1764" s="173"/>
      <c r="AX1764" s="173"/>
      <c r="AY1764" s="173"/>
      <c r="AZ1764" s="173"/>
      <c r="BA1764" s="173"/>
      <c r="BB1764" s="173"/>
      <c r="BC1764" s="173"/>
      <c r="BD1764" s="173"/>
      <c r="BE1764" s="173"/>
      <c r="BF1764" s="165"/>
      <c r="BG1764" s="165"/>
      <c r="BH1764" s="165"/>
      <c r="BI1764" s="165"/>
      <c r="BJ1764" s="165"/>
      <c r="BK1764" s="165"/>
      <c r="BL1764" s="165"/>
      <c r="BM1764" s="165"/>
      <c r="BN1764" s="165"/>
      <c r="BO1764" s="165"/>
      <c r="BP1764" s="165"/>
      <c r="BQ1764" s="165"/>
      <c r="BR1764" s="165"/>
      <c r="BS1764" s="165"/>
      <c r="BT1764" s="165"/>
      <c r="BU1764" s="165"/>
      <c r="BV1764" s="165"/>
      <c r="BW1764" s="165"/>
      <c r="BX1764" s="165"/>
      <c r="BY1764" s="165"/>
      <c r="BZ1764" s="165"/>
      <c r="CA1764" s="165"/>
      <c r="CB1764" s="165"/>
      <c r="CC1764" s="165"/>
      <c r="CD1764" s="165"/>
    </row>
    <row r="1765" spans="1:82" ht="27" hidden="1" customHeight="1">
      <c r="A1765" s="491" t="s">
        <v>11</v>
      </c>
      <c r="B1765" s="491"/>
      <c r="C1765" s="322"/>
      <c r="D1765" s="16" t="s">
        <v>339</v>
      </c>
      <c r="E1765" s="30" t="s">
        <v>340</v>
      </c>
      <c r="F1765" s="336" t="s">
        <v>341</v>
      </c>
      <c r="G1765" s="18"/>
      <c r="H1765" s="19"/>
      <c r="I1765" s="19"/>
      <c r="J1765" s="19"/>
      <c r="K1765" s="18"/>
      <c r="L1765" s="43"/>
      <c r="M1765" s="690"/>
      <c r="N1765" s="215">
        <v>0</v>
      </c>
      <c r="O1765" s="50">
        <f t="shared" si="861"/>
        <v>0</v>
      </c>
      <c r="P1765" s="94">
        <f t="shared" si="862"/>
        <v>0</v>
      </c>
      <c r="Q1765" s="402">
        <v>55.85</v>
      </c>
      <c r="R1765" s="436">
        <f t="shared" si="867"/>
        <v>3630.25</v>
      </c>
      <c r="S1765" s="394">
        <f t="shared" si="868"/>
        <v>2359.6624999999995</v>
      </c>
      <c r="T1765" s="454">
        <v>35</v>
      </c>
      <c r="U1765" s="434">
        <f t="shared" si="857"/>
        <v>38.61538461538462</v>
      </c>
      <c r="V1765" s="458">
        <v>2228.415</v>
      </c>
      <c r="W1765" s="318">
        <f t="shared" si="869"/>
        <v>0</v>
      </c>
      <c r="X1765" s="552">
        <f t="shared" si="866"/>
        <v>0</v>
      </c>
      <c r="Y1765" s="437" t="s">
        <v>771</v>
      </c>
      <c r="Z1765" s="435">
        <f t="shared" si="860"/>
        <v>35</v>
      </c>
      <c r="AA1765" s="427"/>
      <c r="AB1765" s="171"/>
      <c r="AC1765" s="88"/>
      <c r="AD1765" s="162"/>
      <c r="AE1765" s="162"/>
      <c r="AF1765" s="162"/>
      <c r="AG1765" s="162"/>
      <c r="AH1765" s="162"/>
      <c r="AI1765" s="162"/>
      <c r="AJ1765" s="162"/>
      <c r="AK1765" s="163"/>
      <c r="AL1765" s="162"/>
      <c r="AM1765" s="173"/>
      <c r="AN1765" s="173"/>
      <c r="AO1765" s="173"/>
      <c r="AP1765" s="173"/>
      <c r="AQ1765" s="173"/>
      <c r="AR1765" s="173"/>
      <c r="AS1765" s="173"/>
      <c r="AT1765" s="173"/>
      <c r="AU1765" s="173"/>
      <c r="AV1765" s="173"/>
      <c r="AW1765" s="173"/>
      <c r="AX1765" s="173"/>
      <c r="AY1765" s="173"/>
      <c r="AZ1765" s="173"/>
      <c r="BA1765" s="173"/>
      <c r="BB1765" s="173"/>
      <c r="BC1765" s="173"/>
      <c r="BD1765" s="173"/>
      <c r="BE1765" s="173"/>
      <c r="BF1765" s="165"/>
      <c r="BG1765" s="165"/>
      <c r="BH1765" s="165"/>
      <c r="BI1765" s="165"/>
      <c r="BJ1765" s="165"/>
      <c r="BK1765" s="165"/>
      <c r="BL1765" s="165"/>
      <c r="BM1765" s="165"/>
      <c r="BN1765" s="165"/>
      <c r="BO1765" s="165"/>
      <c r="BP1765" s="165"/>
      <c r="BQ1765" s="165"/>
      <c r="BR1765" s="165"/>
      <c r="BS1765" s="165"/>
      <c r="BT1765" s="165"/>
      <c r="BU1765" s="165"/>
      <c r="BV1765" s="165"/>
      <c r="BW1765" s="165"/>
      <c r="BX1765" s="165"/>
      <c r="BY1765" s="165"/>
      <c r="BZ1765" s="165"/>
      <c r="CA1765" s="165"/>
      <c r="CB1765" s="165"/>
      <c r="CC1765" s="165"/>
      <c r="CD1765" s="165"/>
    </row>
    <row r="1766" spans="1:82" ht="27" hidden="1" customHeight="1">
      <c r="A1766" s="491" t="s">
        <v>11</v>
      </c>
      <c r="B1766" s="491"/>
      <c r="C1766" s="647" t="s">
        <v>782</v>
      </c>
      <c r="D1766" s="18" t="s">
        <v>339</v>
      </c>
      <c r="E1766" s="60" t="s">
        <v>340</v>
      </c>
      <c r="F1766" s="96" t="s">
        <v>341</v>
      </c>
      <c r="G1766" s="18"/>
      <c r="H1766" s="18"/>
      <c r="I1766" s="18"/>
      <c r="J1766" s="18"/>
      <c r="K1766" s="18"/>
      <c r="L1766" s="27"/>
      <c r="M1766" s="27"/>
      <c r="N1766" s="215">
        <v>0</v>
      </c>
      <c r="O1766" s="50">
        <f t="shared" si="861"/>
        <v>0</v>
      </c>
      <c r="P1766" s="94">
        <f t="shared" si="862"/>
        <v>0</v>
      </c>
      <c r="Q1766" s="402">
        <v>68</v>
      </c>
      <c r="R1766" s="436">
        <f t="shared" si="867"/>
        <v>4420</v>
      </c>
      <c r="S1766" s="394">
        <f t="shared" si="868"/>
        <v>2652</v>
      </c>
      <c r="T1766" s="454">
        <v>40</v>
      </c>
      <c r="U1766" s="434">
        <f t="shared" si="857"/>
        <v>41.170067873303175</v>
      </c>
      <c r="V1766" s="458">
        <v>2600.2829999999999</v>
      </c>
      <c r="W1766" s="318">
        <f t="shared" si="869"/>
        <v>0</v>
      </c>
      <c r="X1766" s="552">
        <f t="shared" si="866"/>
        <v>0</v>
      </c>
      <c r="Y1766" s="437" t="s">
        <v>771</v>
      </c>
      <c r="Z1766" s="435">
        <f t="shared" si="860"/>
        <v>40</v>
      </c>
      <c r="AA1766" s="427"/>
      <c r="AB1766" s="171"/>
      <c r="AC1766" s="88"/>
      <c r="AD1766" s="162"/>
      <c r="AE1766" s="162"/>
      <c r="AF1766" s="162"/>
      <c r="AG1766" s="162"/>
      <c r="AH1766" s="162"/>
      <c r="AI1766" s="162"/>
      <c r="AJ1766" s="162"/>
      <c r="AK1766" s="163"/>
      <c r="AL1766" s="162"/>
      <c r="AM1766" s="173"/>
      <c r="AN1766" s="173"/>
      <c r="AO1766" s="173"/>
      <c r="AP1766" s="173"/>
      <c r="AQ1766" s="173"/>
      <c r="AR1766" s="173"/>
      <c r="AS1766" s="173"/>
      <c r="AT1766" s="173"/>
      <c r="AU1766" s="173"/>
      <c r="AV1766" s="173"/>
      <c r="AW1766" s="173"/>
      <c r="AX1766" s="173"/>
      <c r="AY1766" s="173"/>
      <c r="AZ1766" s="173"/>
      <c r="BA1766" s="173"/>
      <c r="BB1766" s="173"/>
      <c r="BC1766" s="173"/>
      <c r="BD1766" s="173"/>
      <c r="BE1766" s="173"/>
      <c r="BF1766" s="165"/>
      <c r="BG1766" s="165"/>
      <c r="BH1766" s="165"/>
      <c r="BI1766" s="165"/>
      <c r="BJ1766" s="165"/>
      <c r="BK1766" s="165"/>
      <c r="BL1766" s="165"/>
      <c r="BM1766" s="165"/>
      <c r="BN1766" s="165"/>
      <c r="BO1766" s="165"/>
      <c r="BP1766" s="165"/>
      <c r="BQ1766" s="165"/>
      <c r="BR1766" s="165"/>
      <c r="BS1766" s="165"/>
      <c r="BT1766" s="165"/>
      <c r="BU1766" s="165"/>
      <c r="BV1766" s="165"/>
      <c r="BW1766" s="165"/>
      <c r="BX1766" s="165"/>
      <c r="BY1766" s="165"/>
      <c r="BZ1766" s="165"/>
      <c r="CA1766" s="165"/>
      <c r="CB1766" s="165"/>
      <c r="CC1766" s="165"/>
      <c r="CD1766" s="165"/>
    </row>
    <row r="1767" spans="1:82" ht="27" hidden="1" customHeight="1">
      <c r="A1767" s="502" t="s">
        <v>506</v>
      </c>
      <c r="B1767" s="502"/>
      <c r="C1767" s="647" t="s">
        <v>782</v>
      </c>
      <c r="D1767" s="18" t="s">
        <v>417</v>
      </c>
      <c r="E1767" s="60" t="s">
        <v>418</v>
      </c>
      <c r="F1767" s="68" t="s">
        <v>187</v>
      </c>
      <c r="G1767" s="18"/>
      <c r="H1767" s="18"/>
      <c r="I1767" s="18"/>
      <c r="J1767" s="18"/>
      <c r="K1767" s="18"/>
      <c r="L1767" s="27"/>
      <c r="M1767" s="27"/>
      <c r="N1767" s="215">
        <v>0</v>
      </c>
      <c r="O1767" s="50">
        <f t="shared" si="861"/>
        <v>0</v>
      </c>
      <c r="P1767" s="94">
        <f t="shared" si="862"/>
        <v>0</v>
      </c>
      <c r="Q1767" s="402">
        <v>53.66</v>
      </c>
      <c r="R1767" s="436">
        <f t="shared" si="867"/>
        <v>3487.8999999999996</v>
      </c>
      <c r="S1767" s="394">
        <f t="shared" si="868"/>
        <v>2615.9249999999997</v>
      </c>
      <c r="T1767" s="454">
        <v>25</v>
      </c>
      <c r="U1767" s="434">
        <f t="shared" si="857"/>
        <v>26.592419507439999</v>
      </c>
      <c r="V1767" s="458">
        <v>2560.3829999999998</v>
      </c>
      <c r="W1767" s="318">
        <f t="shared" si="869"/>
        <v>0</v>
      </c>
      <c r="X1767" s="552">
        <f t="shared" si="866"/>
        <v>0</v>
      </c>
      <c r="Y1767" s="437" t="s">
        <v>771</v>
      </c>
      <c r="Z1767" s="435">
        <f t="shared" si="860"/>
        <v>25</v>
      </c>
      <c r="AA1767" s="427"/>
      <c r="AB1767" s="171"/>
      <c r="AC1767" s="88"/>
      <c r="AD1767" s="162"/>
      <c r="AE1767" s="162"/>
      <c r="AF1767" s="162"/>
      <c r="AG1767" s="162"/>
      <c r="AH1767" s="162"/>
      <c r="AI1767" s="162"/>
      <c r="AJ1767" s="162"/>
      <c r="AK1767" s="163"/>
      <c r="AL1767" s="162"/>
      <c r="AM1767" s="173"/>
      <c r="AN1767" s="173"/>
      <c r="AO1767" s="173"/>
      <c r="AP1767" s="173"/>
      <c r="AQ1767" s="173"/>
      <c r="AR1767" s="173"/>
      <c r="AS1767" s="173"/>
      <c r="AT1767" s="173"/>
      <c r="AU1767" s="173"/>
      <c r="AV1767" s="173"/>
      <c r="AW1767" s="173"/>
      <c r="AX1767" s="173"/>
      <c r="AY1767" s="173"/>
      <c r="AZ1767" s="173"/>
      <c r="BA1767" s="173"/>
      <c r="BB1767" s="173"/>
      <c r="BC1767" s="173"/>
      <c r="BD1767" s="173"/>
      <c r="BE1767" s="173"/>
      <c r="BF1767" s="165"/>
      <c r="BG1767" s="165"/>
      <c r="BH1767" s="165"/>
      <c r="BI1767" s="165"/>
      <c r="BJ1767" s="165"/>
      <c r="BK1767" s="165"/>
      <c r="BL1767" s="165"/>
      <c r="BM1767" s="165"/>
      <c r="BN1767" s="165"/>
      <c r="BO1767" s="165"/>
      <c r="BP1767" s="165"/>
      <c r="BQ1767" s="165"/>
      <c r="BR1767" s="165"/>
      <c r="BS1767" s="165"/>
      <c r="BT1767" s="165"/>
      <c r="BU1767" s="165"/>
      <c r="BV1767" s="165"/>
      <c r="BW1767" s="165"/>
      <c r="BX1767" s="165"/>
      <c r="BY1767" s="165"/>
      <c r="BZ1767" s="165"/>
      <c r="CA1767" s="165"/>
      <c r="CB1767" s="165"/>
      <c r="CC1767" s="165"/>
      <c r="CD1767" s="165"/>
    </row>
    <row r="1768" spans="1:82" ht="27" hidden="1" customHeight="1">
      <c r="A1768" s="502" t="s">
        <v>506</v>
      </c>
      <c r="B1768" s="502"/>
      <c r="C1768" s="647" t="s">
        <v>782</v>
      </c>
      <c r="D1768" s="18" t="s">
        <v>417</v>
      </c>
      <c r="E1768" s="60" t="s">
        <v>418</v>
      </c>
      <c r="F1768" s="96" t="s">
        <v>419</v>
      </c>
      <c r="G1768" s="18"/>
      <c r="H1768" s="18"/>
      <c r="I1768" s="18"/>
      <c r="J1768" s="18"/>
      <c r="K1768" s="18"/>
      <c r="L1768" s="27"/>
      <c r="M1768" s="27"/>
      <c r="N1768" s="215">
        <v>0</v>
      </c>
      <c r="O1768" s="50">
        <f t="shared" si="861"/>
        <v>0</v>
      </c>
      <c r="P1768" s="94">
        <f t="shared" si="862"/>
        <v>0</v>
      </c>
      <c r="Q1768" s="402">
        <v>53.66</v>
      </c>
      <c r="R1768" s="436">
        <f t="shared" si="867"/>
        <v>3487.8999999999996</v>
      </c>
      <c r="S1768" s="394">
        <f t="shared" si="868"/>
        <v>2615.9249999999997</v>
      </c>
      <c r="T1768" s="454">
        <v>25</v>
      </c>
      <c r="U1768" s="434">
        <f t="shared" si="857"/>
        <v>26.592419507439999</v>
      </c>
      <c r="V1768" s="458">
        <v>2560.3829999999998</v>
      </c>
      <c r="W1768" s="318">
        <f t="shared" si="869"/>
        <v>0</v>
      </c>
      <c r="X1768" s="552">
        <f t="shared" si="866"/>
        <v>0</v>
      </c>
      <c r="Y1768" s="437" t="s">
        <v>771</v>
      </c>
      <c r="Z1768" s="435">
        <f t="shared" si="860"/>
        <v>25</v>
      </c>
      <c r="AA1768" s="427"/>
      <c r="AB1768" s="171"/>
      <c r="AC1768" s="88"/>
      <c r="AD1768" s="162"/>
      <c r="AE1768" s="162"/>
      <c r="AF1768" s="162"/>
      <c r="AG1768" s="162"/>
      <c r="AH1768" s="162"/>
      <c r="AI1768" s="162"/>
      <c r="AJ1768" s="162"/>
      <c r="AK1768" s="163"/>
      <c r="AL1768" s="162"/>
      <c r="AM1768" s="173"/>
      <c r="AN1768" s="173"/>
      <c r="AO1768" s="173"/>
      <c r="AP1768" s="173"/>
      <c r="AQ1768" s="173"/>
      <c r="AR1768" s="173"/>
      <c r="AS1768" s="173"/>
      <c r="AT1768" s="173"/>
      <c r="AU1768" s="173"/>
      <c r="AV1768" s="173"/>
      <c r="AW1768" s="173"/>
      <c r="AX1768" s="173"/>
      <c r="AY1768" s="173"/>
      <c r="AZ1768" s="173"/>
      <c r="BA1768" s="173"/>
      <c r="BB1768" s="173"/>
      <c r="BC1768" s="173"/>
      <c r="BD1768" s="173"/>
      <c r="BE1768" s="173"/>
      <c r="BF1768" s="165"/>
      <c r="BG1768" s="165"/>
      <c r="BH1768" s="165"/>
      <c r="BI1768" s="165"/>
      <c r="BJ1768" s="165"/>
      <c r="BK1768" s="165"/>
      <c r="BL1768" s="165"/>
      <c r="BM1768" s="165"/>
      <c r="BN1768" s="165"/>
      <c r="BO1768" s="165"/>
      <c r="BP1768" s="165"/>
      <c r="BQ1768" s="165"/>
      <c r="BR1768" s="165"/>
      <c r="BS1768" s="165"/>
      <c r="BT1768" s="165"/>
      <c r="BU1768" s="165"/>
      <c r="BV1768" s="165"/>
      <c r="BW1768" s="165"/>
      <c r="BX1768" s="165"/>
      <c r="BY1768" s="165"/>
      <c r="BZ1768" s="165"/>
      <c r="CA1768" s="165"/>
      <c r="CB1768" s="165"/>
      <c r="CC1768" s="165"/>
      <c r="CD1768" s="165"/>
    </row>
    <row r="1769" spans="1:82" ht="27" hidden="1" customHeight="1">
      <c r="A1769" s="502" t="s">
        <v>506</v>
      </c>
      <c r="B1769" s="502"/>
      <c r="C1769" s="647" t="s">
        <v>782</v>
      </c>
      <c r="D1769" s="18" t="s">
        <v>417</v>
      </c>
      <c r="E1769" s="60" t="s">
        <v>418</v>
      </c>
      <c r="F1769" s="96" t="s">
        <v>420</v>
      </c>
      <c r="G1769" s="18"/>
      <c r="H1769" s="18"/>
      <c r="I1769" s="18"/>
      <c r="J1769" s="18"/>
      <c r="K1769" s="18"/>
      <c r="L1769" s="27"/>
      <c r="M1769" s="27"/>
      <c r="N1769" s="215">
        <v>0</v>
      </c>
      <c r="O1769" s="50">
        <f t="shared" si="861"/>
        <v>0</v>
      </c>
      <c r="P1769" s="94">
        <f t="shared" si="862"/>
        <v>0</v>
      </c>
      <c r="Q1769" s="402">
        <v>53.66</v>
      </c>
      <c r="R1769" s="436">
        <f t="shared" si="867"/>
        <v>3487.8999999999996</v>
      </c>
      <c r="S1769" s="394">
        <f t="shared" si="868"/>
        <v>2615.9249999999997</v>
      </c>
      <c r="T1769" s="454">
        <v>25</v>
      </c>
      <c r="U1769" s="434">
        <f t="shared" si="857"/>
        <v>26.592419507439999</v>
      </c>
      <c r="V1769" s="458">
        <v>2560.3829999999998</v>
      </c>
      <c r="W1769" s="318">
        <f t="shared" si="869"/>
        <v>0</v>
      </c>
      <c r="X1769" s="552">
        <f t="shared" si="866"/>
        <v>0</v>
      </c>
      <c r="Y1769" s="437" t="s">
        <v>771</v>
      </c>
      <c r="Z1769" s="435">
        <f t="shared" si="860"/>
        <v>25</v>
      </c>
      <c r="AA1769" s="427"/>
      <c r="AB1769" s="171"/>
      <c r="AC1769" s="88"/>
      <c r="AD1769" s="162"/>
      <c r="AE1769" s="162"/>
      <c r="AF1769" s="162"/>
      <c r="AG1769" s="162"/>
      <c r="AH1769" s="162"/>
      <c r="AI1769" s="162"/>
      <c r="AJ1769" s="162"/>
      <c r="AK1769" s="163"/>
      <c r="AL1769" s="162"/>
      <c r="AM1769" s="173"/>
      <c r="AN1769" s="173"/>
      <c r="AO1769" s="173"/>
      <c r="AP1769" s="173"/>
      <c r="AQ1769" s="173"/>
      <c r="AR1769" s="173"/>
      <c r="AS1769" s="173"/>
      <c r="AT1769" s="173"/>
      <c r="AU1769" s="173"/>
      <c r="AV1769" s="173"/>
      <c r="AW1769" s="173"/>
      <c r="AX1769" s="173"/>
      <c r="AY1769" s="173"/>
      <c r="AZ1769" s="173"/>
      <c r="BA1769" s="173"/>
      <c r="BB1769" s="173"/>
      <c r="BC1769" s="173"/>
      <c r="BD1769" s="173"/>
      <c r="BE1769" s="173"/>
      <c r="BF1769" s="165"/>
      <c r="BG1769" s="165"/>
      <c r="BH1769" s="165"/>
      <c r="BI1769" s="165"/>
      <c r="BJ1769" s="165"/>
      <c r="BK1769" s="165"/>
      <c r="BL1769" s="165"/>
      <c r="BM1769" s="165"/>
      <c r="BN1769" s="165"/>
      <c r="BO1769" s="165"/>
      <c r="BP1769" s="165"/>
      <c r="BQ1769" s="165"/>
      <c r="BR1769" s="165"/>
      <c r="BS1769" s="165"/>
      <c r="BT1769" s="165"/>
      <c r="BU1769" s="165"/>
      <c r="BV1769" s="165"/>
      <c r="BW1769" s="165"/>
      <c r="BX1769" s="165"/>
      <c r="BY1769" s="165"/>
      <c r="BZ1769" s="165"/>
      <c r="CA1769" s="165"/>
      <c r="CB1769" s="165"/>
      <c r="CC1769" s="165"/>
      <c r="CD1769" s="165"/>
    </row>
    <row r="1770" spans="1:82" ht="27" hidden="1" customHeight="1">
      <c r="A1770" s="502" t="s">
        <v>506</v>
      </c>
      <c r="B1770" s="502"/>
      <c r="C1770" s="647" t="s">
        <v>782</v>
      </c>
      <c r="D1770" s="18" t="s">
        <v>417</v>
      </c>
      <c r="E1770" s="60" t="s">
        <v>418</v>
      </c>
      <c r="F1770" s="96" t="s">
        <v>389</v>
      </c>
      <c r="G1770" s="18"/>
      <c r="H1770" s="18"/>
      <c r="I1770" s="18"/>
      <c r="J1770" s="18"/>
      <c r="K1770" s="18"/>
      <c r="L1770" s="27"/>
      <c r="M1770" s="27"/>
      <c r="N1770" s="215">
        <v>0</v>
      </c>
      <c r="O1770" s="50">
        <f t="shared" si="861"/>
        <v>0</v>
      </c>
      <c r="P1770" s="94">
        <f t="shared" si="862"/>
        <v>0</v>
      </c>
      <c r="Q1770" s="402">
        <v>53.66</v>
      </c>
      <c r="R1770" s="436">
        <f t="shared" si="867"/>
        <v>3487.8999999999996</v>
      </c>
      <c r="S1770" s="394">
        <f t="shared" si="868"/>
        <v>2615.9249999999997</v>
      </c>
      <c r="T1770" s="454">
        <v>25</v>
      </c>
      <c r="U1770" s="434">
        <f t="shared" si="857"/>
        <v>26.592419507439999</v>
      </c>
      <c r="V1770" s="458">
        <v>2560.3829999999998</v>
      </c>
      <c r="W1770" s="318">
        <f t="shared" si="869"/>
        <v>0</v>
      </c>
      <c r="X1770" s="552">
        <f t="shared" si="866"/>
        <v>0</v>
      </c>
      <c r="Y1770" s="437" t="s">
        <v>771</v>
      </c>
      <c r="Z1770" s="435">
        <f t="shared" si="860"/>
        <v>25</v>
      </c>
      <c r="AA1770" s="427"/>
      <c r="AB1770" s="171"/>
      <c r="AC1770" s="88"/>
      <c r="AD1770" s="162"/>
      <c r="AE1770" s="162"/>
      <c r="AF1770" s="162"/>
      <c r="AG1770" s="162"/>
      <c r="AH1770" s="162"/>
      <c r="AI1770" s="162"/>
      <c r="AJ1770" s="162"/>
      <c r="AK1770" s="163"/>
      <c r="AL1770" s="162"/>
      <c r="AM1770" s="173"/>
      <c r="AN1770" s="173"/>
      <c r="AO1770" s="173"/>
      <c r="AP1770" s="173"/>
      <c r="AQ1770" s="173"/>
      <c r="AR1770" s="173"/>
      <c r="AS1770" s="173"/>
      <c r="AT1770" s="173"/>
      <c r="AU1770" s="173"/>
      <c r="AV1770" s="173"/>
      <c r="AW1770" s="173"/>
      <c r="AX1770" s="173"/>
      <c r="AY1770" s="173"/>
      <c r="AZ1770" s="173"/>
      <c r="BA1770" s="173"/>
      <c r="BB1770" s="173"/>
      <c r="BC1770" s="173"/>
      <c r="BD1770" s="173"/>
      <c r="BE1770" s="173"/>
      <c r="BF1770" s="165"/>
      <c r="BG1770" s="165"/>
      <c r="BH1770" s="165"/>
      <c r="BI1770" s="165"/>
      <c r="BJ1770" s="165"/>
      <c r="BK1770" s="165"/>
      <c r="BL1770" s="165"/>
      <c r="BM1770" s="165"/>
      <c r="BN1770" s="165"/>
      <c r="BO1770" s="165"/>
      <c r="BP1770" s="165"/>
      <c r="BQ1770" s="165"/>
      <c r="BR1770" s="165"/>
      <c r="BS1770" s="165"/>
      <c r="BT1770" s="165"/>
      <c r="BU1770" s="165"/>
      <c r="BV1770" s="165"/>
      <c r="BW1770" s="165"/>
      <c r="BX1770" s="165"/>
      <c r="BY1770" s="165"/>
      <c r="BZ1770" s="165"/>
      <c r="CA1770" s="165"/>
      <c r="CB1770" s="165"/>
      <c r="CC1770" s="165"/>
      <c r="CD1770" s="165"/>
    </row>
    <row r="1771" spans="1:82" ht="27" hidden="1" customHeight="1">
      <c r="A1771" s="502" t="s">
        <v>506</v>
      </c>
      <c r="B1771" s="502"/>
      <c r="C1771" s="647" t="s">
        <v>782</v>
      </c>
      <c r="D1771" s="18" t="s">
        <v>417</v>
      </c>
      <c r="E1771" s="60" t="s">
        <v>418</v>
      </c>
      <c r="F1771" s="96" t="s">
        <v>421</v>
      </c>
      <c r="G1771" s="18"/>
      <c r="H1771" s="18"/>
      <c r="I1771" s="18"/>
      <c r="J1771" s="18"/>
      <c r="K1771" s="18"/>
      <c r="L1771" s="27"/>
      <c r="M1771" s="27"/>
      <c r="N1771" s="215">
        <v>0</v>
      </c>
      <c r="O1771" s="50">
        <f t="shared" si="861"/>
        <v>0</v>
      </c>
      <c r="P1771" s="94">
        <f t="shared" si="862"/>
        <v>0</v>
      </c>
      <c r="Q1771" s="402">
        <v>53.66</v>
      </c>
      <c r="R1771" s="436">
        <f t="shared" si="867"/>
        <v>3487.8999999999996</v>
      </c>
      <c r="S1771" s="394">
        <f t="shared" si="868"/>
        <v>2615.9249999999997</v>
      </c>
      <c r="T1771" s="454">
        <v>25</v>
      </c>
      <c r="U1771" s="434">
        <f t="shared" si="857"/>
        <v>26.592419507439999</v>
      </c>
      <c r="V1771" s="458">
        <v>2560.3829999999998</v>
      </c>
      <c r="W1771" s="318">
        <f t="shared" si="869"/>
        <v>0</v>
      </c>
      <c r="X1771" s="552">
        <f t="shared" si="866"/>
        <v>0</v>
      </c>
      <c r="Y1771" s="437" t="s">
        <v>771</v>
      </c>
      <c r="Z1771" s="435">
        <f t="shared" si="860"/>
        <v>25</v>
      </c>
      <c r="AA1771" s="427"/>
      <c r="AB1771" s="171"/>
      <c r="AC1771" s="88"/>
      <c r="AD1771" s="162"/>
      <c r="AE1771" s="162"/>
      <c r="AF1771" s="162"/>
      <c r="AG1771" s="162"/>
      <c r="AH1771" s="162"/>
      <c r="AI1771" s="162"/>
      <c r="AJ1771" s="162"/>
      <c r="AK1771" s="163"/>
      <c r="AL1771" s="162"/>
      <c r="AM1771" s="173"/>
      <c r="AN1771" s="173"/>
      <c r="AO1771" s="173"/>
      <c r="AP1771" s="173"/>
      <c r="AQ1771" s="173"/>
      <c r="AR1771" s="173"/>
      <c r="AS1771" s="173"/>
      <c r="AT1771" s="173"/>
      <c r="AU1771" s="173"/>
      <c r="AV1771" s="173"/>
      <c r="AW1771" s="173"/>
      <c r="AX1771" s="173"/>
      <c r="AY1771" s="173"/>
      <c r="AZ1771" s="173"/>
      <c r="BA1771" s="173"/>
      <c r="BB1771" s="173"/>
      <c r="BC1771" s="173"/>
      <c r="BD1771" s="173"/>
      <c r="BE1771" s="173"/>
      <c r="BF1771" s="165"/>
      <c r="BG1771" s="165"/>
      <c r="BH1771" s="165"/>
      <c r="BI1771" s="165"/>
      <c r="BJ1771" s="165"/>
      <c r="BK1771" s="165"/>
      <c r="BL1771" s="165"/>
      <c r="BM1771" s="165"/>
      <c r="BN1771" s="165"/>
      <c r="BO1771" s="165"/>
      <c r="BP1771" s="165"/>
      <c r="BQ1771" s="165"/>
      <c r="BR1771" s="165"/>
      <c r="BS1771" s="165"/>
      <c r="BT1771" s="165"/>
      <c r="BU1771" s="165"/>
      <c r="BV1771" s="165"/>
      <c r="BW1771" s="165"/>
      <c r="BX1771" s="165"/>
      <c r="BY1771" s="165"/>
      <c r="BZ1771" s="165"/>
      <c r="CA1771" s="165"/>
      <c r="CB1771" s="165"/>
      <c r="CC1771" s="165"/>
      <c r="CD1771" s="165"/>
    </row>
    <row r="1772" spans="1:82" ht="27" hidden="1" customHeight="1">
      <c r="A1772" s="520" t="s">
        <v>11</v>
      </c>
      <c r="B1772" s="520"/>
      <c r="C1772" s="647" t="s">
        <v>782</v>
      </c>
      <c r="D1772" s="18" t="s">
        <v>422</v>
      </c>
      <c r="E1772" s="60" t="s">
        <v>418</v>
      </c>
      <c r="F1772" s="96" t="s">
        <v>423</v>
      </c>
      <c r="G1772" s="18"/>
      <c r="H1772" s="18"/>
      <c r="I1772" s="18"/>
      <c r="J1772" s="18"/>
      <c r="K1772" s="19"/>
      <c r="L1772" s="19"/>
      <c r="M1772" s="689"/>
      <c r="N1772" s="215">
        <v>0</v>
      </c>
      <c r="O1772" s="50">
        <f t="shared" si="861"/>
        <v>0</v>
      </c>
      <c r="P1772" s="94">
        <f t="shared" si="862"/>
        <v>0</v>
      </c>
      <c r="Q1772" s="402">
        <v>51.22</v>
      </c>
      <c r="R1772" s="436">
        <f t="shared" si="867"/>
        <v>3329.2999999999997</v>
      </c>
      <c r="S1772" s="394">
        <f t="shared" si="868"/>
        <v>2496.9749999999999</v>
      </c>
      <c r="T1772" s="454">
        <v>25</v>
      </c>
      <c r="U1772" s="434">
        <f t="shared" si="857"/>
        <v>28.788093593247822</v>
      </c>
      <c r="V1772" s="458">
        <v>2370.8580000000002</v>
      </c>
      <c r="W1772" s="318">
        <f t="shared" si="869"/>
        <v>0</v>
      </c>
      <c r="X1772" s="552">
        <f t="shared" si="866"/>
        <v>0</v>
      </c>
      <c r="Y1772" s="437" t="s">
        <v>771</v>
      </c>
      <c r="Z1772" s="435">
        <f t="shared" si="860"/>
        <v>25</v>
      </c>
      <c r="AA1772" s="427"/>
      <c r="AB1772" s="171"/>
      <c r="AC1772" s="88"/>
      <c r="AD1772" s="162"/>
      <c r="AE1772" s="162"/>
      <c r="AF1772" s="162"/>
      <c r="AG1772" s="162"/>
      <c r="AH1772" s="162"/>
      <c r="AI1772" s="162"/>
      <c r="AJ1772" s="162"/>
      <c r="AK1772" s="163"/>
      <c r="AL1772" s="162"/>
      <c r="AM1772" s="173"/>
      <c r="AN1772" s="173"/>
      <c r="AO1772" s="173"/>
      <c r="AP1772" s="173"/>
      <c r="AQ1772" s="173"/>
      <c r="AR1772" s="173"/>
      <c r="AS1772" s="173"/>
      <c r="AT1772" s="173"/>
      <c r="AU1772" s="173"/>
      <c r="AV1772" s="173"/>
      <c r="AW1772" s="173"/>
      <c r="AX1772" s="173"/>
      <c r="AY1772" s="173"/>
      <c r="AZ1772" s="173"/>
      <c r="BA1772" s="173"/>
      <c r="BB1772" s="173"/>
      <c r="BC1772" s="173"/>
      <c r="BD1772" s="173"/>
      <c r="BE1772" s="173"/>
      <c r="BF1772" s="165"/>
      <c r="BG1772" s="165"/>
      <c r="BH1772" s="165"/>
      <c r="BI1772" s="165"/>
      <c r="BJ1772" s="165"/>
      <c r="BK1772" s="165"/>
      <c r="BL1772" s="165"/>
      <c r="BM1772" s="165"/>
      <c r="BN1772" s="165"/>
      <c r="BO1772" s="165"/>
      <c r="BP1772" s="165"/>
      <c r="BQ1772" s="165"/>
      <c r="BR1772" s="165"/>
      <c r="BS1772" s="165"/>
      <c r="BT1772" s="165"/>
      <c r="BU1772" s="165"/>
      <c r="BV1772" s="165"/>
      <c r="BW1772" s="165"/>
      <c r="BX1772" s="165"/>
      <c r="BY1772" s="165"/>
      <c r="BZ1772" s="165"/>
      <c r="CA1772" s="165"/>
      <c r="CB1772" s="165"/>
      <c r="CC1772" s="165"/>
      <c r="CD1772" s="165"/>
    </row>
    <row r="1773" spans="1:82" ht="63.75" customHeight="1">
      <c r="A1773" s="520" t="s">
        <v>11</v>
      </c>
      <c r="B1773" s="481"/>
      <c r="C1773" s="511" t="s">
        <v>782</v>
      </c>
      <c r="D1773" s="18" t="s">
        <v>422</v>
      </c>
      <c r="E1773" s="60" t="s">
        <v>418</v>
      </c>
      <c r="F1773" s="96" t="s">
        <v>420</v>
      </c>
      <c r="G1773" s="538" t="s">
        <v>790</v>
      </c>
      <c r="H1773" s="616"/>
      <c r="I1773" s="616"/>
      <c r="J1773" s="616"/>
      <c r="K1773" s="616"/>
      <c r="L1773" s="617"/>
      <c r="M1773" s="538" t="s">
        <v>790</v>
      </c>
      <c r="N1773" s="215"/>
      <c r="O1773" s="50">
        <f>SUBTOTAL(9,G1773:M1773)</f>
        <v>0</v>
      </c>
      <c r="P1773" s="94">
        <f>O1773</f>
        <v>0</v>
      </c>
      <c r="Q1773" s="678">
        <v>50.855759999999997</v>
      </c>
      <c r="R1773" s="736">
        <f t="shared" si="867"/>
        <v>3305.6243999999997</v>
      </c>
      <c r="S1773" s="745">
        <f t="shared" si="868"/>
        <v>2313.9370799999997</v>
      </c>
      <c r="T1773" s="454">
        <v>30</v>
      </c>
      <c r="U1773" s="434">
        <f t="shared" si="857"/>
        <v>28.278058450923822</v>
      </c>
      <c r="V1773" s="458">
        <v>2370.8580000000002</v>
      </c>
      <c r="W1773" s="752">
        <f>S1773*O1773</f>
        <v>0</v>
      </c>
      <c r="X1773" s="552">
        <f>R1773*P1773</f>
        <v>0</v>
      </c>
      <c r="Y1773" s="437" t="s">
        <v>771</v>
      </c>
      <c r="Z1773" s="435">
        <f t="shared" si="860"/>
        <v>30</v>
      </c>
      <c r="AA1773" s="427"/>
      <c r="AB1773" s="171"/>
      <c r="AC1773" s="88"/>
      <c r="AD1773" s="162"/>
      <c r="AE1773" s="162"/>
      <c r="AF1773" s="162"/>
      <c r="AG1773" s="162"/>
      <c r="AH1773" s="162"/>
      <c r="AI1773" s="162"/>
      <c r="AJ1773" s="162"/>
      <c r="AK1773" s="163"/>
      <c r="AL1773" s="162"/>
      <c r="AM1773" s="173"/>
      <c r="AN1773" s="173"/>
      <c r="AO1773" s="173"/>
      <c r="AP1773" s="173"/>
      <c r="AQ1773" s="173"/>
      <c r="AR1773" s="173"/>
      <c r="AS1773" s="173"/>
      <c r="AT1773" s="173"/>
      <c r="AU1773" s="173"/>
      <c r="AV1773" s="173"/>
      <c r="AW1773" s="173"/>
      <c r="AX1773" s="173"/>
      <c r="AY1773" s="173"/>
      <c r="AZ1773" s="173"/>
      <c r="BA1773" s="173"/>
      <c r="BB1773" s="173"/>
      <c r="BC1773" s="173"/>
      <c r="BD1773" s="173"/>
      <c r="BE1773" s="173"/>
      <c r="BF1773" s="165"/>
      <c r="BG1773" s="165"/>
      <c r="BH1773" s="165"/>
      <c r="BI1773" s="165"/>
      <c r="BJ1773" s="165"/>
      <c r="BK1773" s="165"/>
      <c r="BL1773" s="165"/>
      <c r="BM1773" s="165"/>
      <c r="BN1773" s="165"/>
      <c r="BO1773" s="165"/>
      <c r="BP1773" s="165"/>
      <c r="BQ1773" s="165"/>
      <c r="BR1773" s="165"/>
      <c r="BS1773" s="165"/>
      <c r="BT1773" s="165"/>
      <c r="BU1773" s="165"/>
      <c r="BV1773" s="165"/>
      <c r="BW1773" s="165"/>
      <c r="BX1773" s="165"/>
      <c r="BY1773" s="165"/>
      <c r="BZ1773" s="165"/>
      <c r="CA1773" s="165"/>
      <c r="CB1773" s="165"/>
      <c r="CC1773" s="165"/>
      <c r="CD1773" s="165"/>
    </row>
    <row r="1774" spans="1:82" ht="63.75" hidden="1" customHeight="1">
      <c r="A1774" s="520" t="s">
        <v>11</v>
      </c>
      <c r="B1774" s="481"/>
      <c r="C1774" s="511" t="s">
        <v>782</v>
      </c>
      <c r="D1774" s="18" t="s">
        <v>422</v>
      </c>
      <c r="E1774" s="60" t="s">
        <v>418</v>
      </c>
      <c r="F1774" s="96" t="s">
        <v>424</v>
      </c>
      <c r="G1774" s="538" t="s">
        <v>790</v>
      </c>
      <c r="H1774" s="616"/>
      <c r="I1774" s="616"/>
      <c r="J1774" s="616"/>
      <c r="K1774" s="616"/>
      <c r="L1774" s="617"/>
      <c r="M1774" s="538" t="s">
        <v>790</v>
      </c>
      <c r="N1774" s="215">
        <v>0</v>
      </c>
      <c r="O1774" s="50">
        <f t="shared" si="861"/>
        <v>0</v>
      </c>
      <c r="P1774" s="94">
        <f t="shared" si="862"/>
        <v>0</v>
      </c>
      <c r="Q1774" s="678">
        <v>50.855759999999997</v>
      </c>
      <c r="R1774" s="736">
        <f t="shared" si="867"/>
        <v>3305.6243999999997</v>
      </c>
      <c r="S1774" s="745">
        <f t="shared" si="868"/>
        <v>2313.9370799999997</v>
      </c>
      <c r="T1774" s="454">
        <v>30</v>
      </c>
      <c r="U1774" s="434">
        <f t="shared" si="857"/>
        <v>28.278058450923822</v>
      </c>
      <c r="V1774" s="458">
        <v>2370.8580000000002</v>
      </c>
      <c r="W1774" s="752">
        <f t="shared" si="869"/>
        <v>0</v>
      </c>
      <c r="X1774" s="552">
        <f t="shared" si="866"/>
        <v>0</v>
      </c>
      <c r="Y1774" s="437" t="s">
        <v>771</v>
      </c>
      <c r="Z1774" s="435">
        <f t="shared" si="860"/>
        <v>30</v>
      </c>
      <c r="AA1774" s="427"/>
      <c r="AB1774" s="171"/>
      <c r="AC1774" s="88"/>
      <c r="AD1774" s="162"/>
      <c r="AE1774" s="162"/>
      <c r="AF1774" s="162"/>
      <c r="AG1774" s="162"/>
      <c r="AH1774" s="162"/>
      <c r="AI1774" s="162"/>
      <c r="AJ1774" s="162"/>
      <c r="AK1774" s="163"/>
      <c r="AL1774" s="162"/>
      <c r="AM1774" s="173"/>
      <c r="AN1774" s="173"/>
      <c r="AO1774" s="173"/>
      <c r="AP1774" s="173"/>
      <c r="AQ1774" s="173"/>
      <c r="AR1774" s="173"/>
      <c r="AS1774" s="173"/>
      <c r="AT1774" s="173"/>
      <c r="AU1774" s="173"/>
      <c r="AV1774" s="173"/>
      <c r="AW1774" s="173"/>
      <c r="AX1774" s="173"/>
      <c r="AY1774" s="173"/>
      <c r="AZ1774" s="173"/>
      <c r="BA1774" s="173"/>
      <c r="BB1774" s="173"/>
      <c r="BC1774" s="173"/>
      <c r="BD1774" s="173"/>
      <c r="BE1774" s="173"/>
      <c r="BF1774" s="165"/>
      <c r="BG1774" s="165"/>
      <c r="BH1774" s="165"/>
      <c r="BI1774" s="165"/>
      <c r="BJ1774" s="165"/>
      <c r="BK1774" s="165"/>
      <c r="BL1774" s="165"/>
      <c r="BM1774" s="165"/>
      <c r="BN1774" s="165"/>
      <c r="BO1774" s="165"/>
      <c r="BP1774" s="165"/>
      <c r="BQ1774" s="165"/>
      <c r="BR1774" s="165"/>
      <c r="BS1774" s="165"/>
      <c r="BT1774" s="165"/>
      <c r="BU1774" s="165"/>
      <c r="BV1774" s="165"/>
      <c r="BW1774" s="165"/>
      <c r="BX1774" s="165"/>
      <c r="BY1774" s="165"/>
      <c r="BZ1774" s="165"/>
      <c r="CA1774" s="165"/>
      <c r="CB1774" s="165"/>
      <c r="CC1774" s="165"/>
      <c r="CD1774" s="165"/>
    </row>
    <row r="1775" spans="1:82" ht="12" customHeight="1">
      <c r="A1775" s="505"/>
      <c r="B1775" s="242"/>
      <c r="C1775" s="322"/>
      <c r="D1775" s="242"/>
      <c r="E1775" s="243"/>
      <c r="F1775" s="249"/>
      <c r="G1775" s="244"/>
      <c r="H1775" s="244"/>
      <c r="I1775" s="244"/>
      <c r="J1775" s="244"/>
      <c r="K1775" s="244"/>
      <c r="L1775" s="245"/>
      <c r="M1775" s="691"/>
      <c r="N1775" s="252"/>
      <c r="O1775" s="307"/>
      <c r="P1775" s="400"/>
      <c r="Q1775" s="392"/>
      <c r="R1775" s="742"/>
      <c r="S1775" s="742"/>
      <c r="T1775" s="444"/>
      <c r="U1775" s="287"/>
      <c r="V1775" s="442"/>
      <c r="W1775" s="770" t="s">
        <v>22</v>
      </c>
      <c r="X1775" s="552">
        <f t="shared" si="866"/>
        <v>0</v>
      </c>
      <c r="Y1775" s="422"/>
      <c r="Z1775" s="88"/>
      <c r="AA1775" s="171"/>
      <c r="AB1775" s="88"/>
      <c r="AC1775" s="88"/>
      <c r="AD1775" s="162"/>
      <c r="AE1775" s="162"/>
      <c r="AF1775" s="162"/>
      <c r="AG1775" s="162"/>
      <c r="AH1775" s="162"/>
      <c r="AI1775" s="162"/>
      <c r="AJ1775" s="163"/>
      <c r="AK1775" s="162"/>
      <c r="AL1775" s="162"/>
      <c r="AM1775" s="162"/>
      <c r="AN1775" s="162"/>
      <c r="AO1775" s="162"/>
      <c r="AP1775" s="162"/>
      <c r="AQ1775" s="162"/>
      <c r="AR1775" s="162"/>
      <c r="AS1775" s="162"/>
      <c r="AT1775" s="126"/>
      <c r="AU1775" s="162"/>
      <c r="AV1775" s="162"/>
      <c r="AW1775" s="162"/>
      <c r="AX1775" s="162"/>
      <c r="AY1775" s="162"/>
      <c r="AZ1775" s="162"/>
      <c r="BA1775" s="162"/>
      <c r="BB1775" s="162"/>
      <c r="BC1775" s="162"/>
      <c r="BD1775" s="162"/>
      <c r="CD1775" s="165"/>
    </row>
    <row r="1776" spans="1:82" ht="27" hidden="1" customHeight="1">
      <c r="A1776" s="492"/>
      <c r="B1776" s="468"/>
      <c r="C1776" s="322"/>
      <c r="D1776" s="315"/>
      <c r="E1776" s="190" t="s">
        <v>374</v>
      </c>
      <c r="F1776" s="316"/>
      <c r="G1776" s="584">
        <v>46</v>
      </c>
      <c r="H1776" s="584">
        <v>48</v>
      </c>
      <c r="I1776" s="584">
        <v>50</v>
      </c>
      <c r="J1776" s="584">
        <v>52</v>
      </c>
      <c r="K1776" s="584">
        <v>54</v>
      </c>
      <c r="L1776" s="585">
        <v>56</v>
      </c>
      <c r="M1776" s="585"/>
      <c r="N1776" s="215">
        <v>0</v>
      </c>
      <c r="O1776" s="50"/>
      <c r="P1776" s="192">
        <f>IF(SUM(G1777:O1788)&gt;0,0.1,0)</f>
        <v>0</v>
      </c>
      <c r="Q1776" s="392"/>
      <c r="R1776" s="194"/>
      <c r="S1776" s="195"/>
      <c r="T1776" s="440"/>
      <c r="U1776" s="195"/>
      <c r="V1776" s="440"/>
      <c r="W1776" s="193"/>
      <c r="X1776" s="552">
        <f t="shared" si="866"/>
        <v>0</v>
      </c>
      <c r="Y1776" s="422"/>
      <c r="Z1776" s="88"/>
      <c r="AA1776" s="171"/>
      <c r="AB1776" s="88"/>
      <c r="AC1776" s="88"/>
      <c r="AD1776" s="162"/>
      <c r="AE1776" s="162"/>
      <c r="AF1776" s="162"/>
      <c r="AG1776" s="162"/>
      <c r="AH1776" s="162"/>
      <c r="AI1776" s="162"/>
      <c r="AJ1776" s="163"/>
      <c r="AK1776" s="162"/>
      <c r="AL1776" s="173"/>
      <c r="AM1776" s="173"/>
      <c r="AN1776" s="173"/>
      <c r="AO1776" s="173"/>
      <c r="AP1776" s="173"/>
      <c r="AQ1776" s="173"/>
      <c r="AR1776" s="173"/>
      <c r="AS1776" s="173"/>
      <c r="AT1776" s="126"/>
      <c r="AU1776" s="173"/>
      <c r="AV1776" s="173"/>
      <c r="AW1776" s="173"/>
      <c r="AX1776" s="173"/>
      <c r="AY1776" s="173"/>
      <c r="AZ1776" s="173"/>
      <c r="BA1776" s="173"/>
      <c r="BB1776" s="173"/>
      <c r="BC1776" s="173"/>
      <c r="BD1776" s="173"/>
      <c r="BE1776" s="165"/>
      <c r="BF1776" s="165"/>
      <c r="BG1776" s="165"/>
      <c r="BH1776" s="165"/>
      <c r="BI1776" s="165"/>
      <c r="BJ1776" s="165"/>
      <c r="BK1776" s="165"/>
      <c r="BL1776" s="165"/>
      <c r="BM1776" s="165"/>
      <c r="BN1776" s="165"/>
      <c r="BO1776" s="165"/>
      <c r="BP1776" s="165"/>
      <c r="BQ1776" s="165"/>
      <c r="BR1776" s="165"/>
      <c r="BS1776" s="165"/>
      <c r="BT1776" s="165"/>
      <c r="BU1776" s="165"/>
      <c r="BV1776" s="165"/>
      <c r="BW1776" s="165"/>
      <c r="BX1776" s="165"/>
      <c r="BY1776" s="165"/>
      <c r="BZ1776" s="165"/>
      <c r="CA1776" s="165"/>
      <c r="CB1776" s="165"/>
      <c r="CC1776" s="165"/>
      <c r="CD1776" s="165"/>
    </row>
    <row r="1777" spans="1:82" ht="12" hidden="1" customHeight="1">
      <c r="A1777" s="500"/>
      <c r="B1777" s="242"/>
      <c r="C1777" s="322"/>
      <c r="D1777" s="242"/>
      <c r="E1777" s="243"/>
      <c r="F1777" s="249"/>
      <c r="G1777" s="244"/>
      <c r="H1777" s="244"/>
      <c r="I1777" s="244"/>
      <c r="J1777" s="244"/>
      <c r="K1777" s="244"/>
      <c r="L1777" s="245"/>
      <c r="M1777" s="281"/>
      <c r="N1777" s="204">
        <v>0</v>
      </c>
      <c r="O1777" s="304"/>
      <c r="P1777" s="282"/>
      <c r="Q1777" s="395"/>
      <c r="R1777" s="247"/>
      <c r="S1777" s="248"/>
      <c r="T1777" s="442"/>
      <c r="U1777" s="248"/>
      <c r="V1777" s="442"/>
      <c r="W1777" s="193" t="s">
        <v>22</v>
      </c>
      <c r="X1777" s="552">
        <f t="shared" ref="X1777:X1794" si="872">R1777*P1777</f>
        <v>0</v>
      </c>
      <c r="Y1777" s="422"/>
      <c r="Z1777" s="88"/>
      <c r="AA1777" s="171"/>
      <c r="AB1777" s="88"/>
      <c r="AC1777" s="88"/>
      <c r="AD1777" s="162"/>
      <c r="AE1777" s="162"/>
      <c r="AF1777" s="162"/>
      <c r="AG1777" s="162"/>
      <c r="AH1777" s="162"/>
      <c r="AI1777" s="162"/>
      <c r="AJ1777" s="163"/>
      <c r="AK1777" s="162"/>
      <c r="AL1777" s="162"/>
      <c r="AM1777" s="162"/>
      <c r="AN1777" s="162"/>
      <c r="AO1777" s="162"/>
      <c r="AP1777" s="162"/>
      <c r="AQ1777" s="162"/>
      <c r="AR1777" s="162"/>
      <c r="AS1777" s="162"/>
      <c r="AT1777" s="126"/>
      <c r="AU1777" s="162"/>
      <c r="AV1777" s="162"/>
      <c r="AW1777" s="162"/>
      <c r="AX1777" s="162"/>
      <c r="AY1777" s="162"/>
      <c r="AZ1777" s="162"/>
      <c r="BA1777" s="162"/>
      <c r="BB1777" s="162"/>
      <c r="BC1777" s="162"/>
      <c r="BD1777" s="162"/>
      <c r="CD1777" s="165"/>
    </row>
    <row r="1778" spans="1:82" ht="27" hidden="1" customHeight="1">
      <c r="A1778" s="491" t="s">
        <v>11</v>
      </c>
      <c r="B1778" s="491"/>
      <c r="C1778" s="322"/>
      <c r="D1778" s="16" t="s">
        <v>343</v>
      </c>
      <c r="E1778" s="30" t="s">
        <v>386</v>
      </c>
      <c r="F1778" s="68" t="s">
        <v>344</v>
      </c>
      <c r="G1778" s="317"/>
      <c r="H1778" s="17"/>
      <c r="I1778" s="17"/>
      <c r="J1778" s="17"/>
      <c r="K1778" s="25"/>
      <c r="L1778" s="25"/>
      <c r="M1778" s="25"/>
      <c r="N1778" s="215">
        <v>0</v>
      </c>
      <c r="O1778" s="50">
        <f t="shared" ref="O1778:O1787" si="873">SUBTOTAL(9,G1778:M1778)</f>
        <v>0</v>
      </c>
      <c r="P1778" s="94">
        <f t="shared" ref="P1778:P1787" si="874">O1778</f>
        <v>0</v>
      </c>
      <c r="Q1778" s="402">
        <v>41.95</v>
      </c>
      <c r="R1778" s="436">
        <f t="shared" ref="R1778:R1787" si="875">Q1778*$S$1</f>
        <v>2726.75</v>
      </c>
      <c r="S1778" s="394">
        <f t="shared" ref="S1778:S1787" si="876">(1-T1778*0.01)*R1778</f>
        <v>1772.3874999999998</v>
      </c>
      <c r="T1778" s="454">
        <v>35</v>
      </c>
      <c r="U1778" s="434">
        <f t="shared" ref="U1778:U1787" si="877">(V1778/R1778*100-100)*-1</f>
        <v>38.61538461538462</v>
      </c>
      <c r="V1778" s="458">
        <v>1673.8050000000001</v>
      </c>
      <c r="W1778" s="318">
        <f t="shared" si="869"/>
        <v>0</v>
      </c>
      <c r="X1778" s="552">
        <f t="shared" si="872"/>
        <v>0</v>
      </c>
      <c r="Y1778" s="437" t="s">
        <v>771</v>
      </c>
      <c r="Z1778" s="435">
        <f t="shared" ref="Z1778:Z1787" si="878">T1778</f>
        <v>35</v>
      </c>
      <c r="AA1778" s="427"/>
      <c r="AB1778" s="171"/>
      <c r="AC1778" s="88"/>
      <c r="AD1778" s="162"/>
      <c r="AE1778" s="162"/>
      <c r="AF1778" s="162"/>
      <c r="AG1778" s="162"/>
      <c r="AH1778" s="162"/>
      <c r="AI1778" s="162"/>
      <c r="AJ1778" s="162"/>
      <c r="AK1778" s="163"/>
      <c r="AL1778" s="162"/>
      <c r="AM1778" s="173"/>
      <c r="AN1778" s="173"/>
      <c r="AO1778" s="173"/>
      <c r="AP1778" s="173"/>
      <c r="AQ1778" s="173"/>
      <c r="AR1778" s="173"/>
      <c r="AS1778" s="173"/>
      <c r="AT1778" s="173"/>
      <c r="AU1778" s="173"/>
      <c r="AV1778" s="173"/>
      <c r="AW1778" s="173"/>
      <c r="AX1778" s="173"/>
      <c r="AY1778" s="173"/>
      <c r="AZ1778" s="173"/>
      <c r="BA1778" s="173"/>
      <c r="BB1778" s="173"/>
      <c r="BC1778" s="173"/>
      <c r="BD1778" s="173"/>
      <c r="BE1778" s="173"/>
      <c r="BF1778" s="165"/>
      <c r="BG1778" s="165"/>
      <c r="BH1778" s="165"/>
      <c r="BI1778" s="165"/>
      <c r="BJ1778" s="165"/>
      <c r="BK1778" s="165"/>
      <c r="BL1778" s="165"/>
      <c r="BM1778" s="165"/>
      <c r="BN1778" s="165"/>
      <c r="BO1778" s="165"/>
      <c r="BP1778" s="165"/>
      <c r="BQ1778" s="165"/>
      <c r="BR1778" s="165"/>
      <c r="BS1778" s="165"/>
      <c r="BT1778" s="165"/>
      <c r="BU1778" s="165"/>
      <c r="BV1778" s="165"/>
      <c r="BW1778" s="165"/>
      <c r="BX1778" s="165"/>
      <c r="BY1778" s="165"/>
      <c r="BZ1778" s="165"/>
      <c r="CA1778" s="165"/>
      <c r="CB1778" s="165"/>
      <c r="CC1778" s="165"/>
      <c r="CD1778" s="165"/>
    </row>
    <row r="1779" spans="1:82" ht="27" hidden="1" customHeight="1">
      <c r="A1779" s="491" t="s">
        <v>11</v>
      </c>
      <c r="B1779" s="491"/>
      <c r="C1779" s="322"/>
      <c r="D1779" s="16" t="s">
        <v>343</v>
      </c>
      <c r="E1779" s="30" t="s">
        <v>386</v>
      </c>
      <c r="F1779" s="68" t="s">
        <v>344</v>
      </c>
      <c r="G1779" s="19"/>
      <c r="H1779" s="18"/>
      <c r="I1779" s="18"/>
      <c r="J1779" s="18"/>
      <c r="K1779" s="19"/>
      <c r="L1779" s="43"/>
      <c r="M1779" s="690"/>
      <c r="N1779" s="215">
        <v>0</v>
      </c>
      <c r="O1779" s="50">
        <f t="shared" si="873"/>
        <v>0</v>
      </c>
      <c r="P1779" s="94">
        <f t="shared" si="874"/>
        <v>0</v>
      </c>
      <c r="Q1779" s="402">
        <v>43.41</v>
      </c>
      <c r="R1779" s="436">
        <f t="shared" si="875"/>
        <v>2821.6499999999996</v>
      </c>
      <c r="S1779" s="394">
        <f t="shared" si="876"/>
        <v>1834.0724999999995</v>
      </c>
      <c r="T1779" s="454">
        <v>35</v>
      </c>
      <c r="U1779" s="434">
        <f t="shared" si="877"/>
        <v>38.61538461538462</v>
      </c>
      <c r="V1779" s="458">
        <v>1732.0589999999997</v>
      </c>
      <c r="W1779" s="318">
        <f t="shared" si="869"/>
        <v>0</v>
      </c>
      <c r="X1779" s="552">
        <f t="shared" si="872"/>
        <v>0</v>
      </c>
      <c r="Y1779" s="437" t="s">
        <v>771</v>
      </c>
      <c r="Z1779" s="435">
        <f t="shared" si="878"/>
        <v>35</v>
      </c>
      <c r="AA1779" s="427"/>
      <c r="AB1779" s="171"/>
      <c r="AC1779" s="88"/>
      <c r="AD1779" s="162"/>
      <c r="AE1779" s="162"/>
      <c r="AF1779" s="162"/>
      <c r="AG1779" s="162"/>
      <c r="AH1779" s="162"/>
      <c r="AI1779" s="162"/>
      <c r="AJ1779" s="162"/>
      <c r="AK1779" s="163"/>
      <c r="AL1779" s="162"/>
      <c r="AM1779" s="173"/>
      <c r="AN1779" s="173"/>
      <c r="AO1779" s="173"/>
      <c r="AP1779" s="173"/>
      <c r="AQ1779" s="173"/>
      <c r="AR1779" s="173"/>
      <c r="AS1779" s="173"/>
      <c r="AT1779" s="173"/>
      <c r="AU1779" s="173"/>
      <c r="AV1779" s="173"/>
      <c r="AW1779" s="173"/>
      <c r="AX1779" s="173"/>
      <c r="AY1779" s="173"/>
      <c r="AZ1779" s="173"/>
      <c r="BA1779" s="173"/>
      <c r="BB1779" s="173"/>
      <c r="BC1779" s="173"/>
      <c r="BD1779" s="173"/>
      <c r="BE1779" s="173"/>
      <c r="BF1779" s="165"/>
      <c r="BG1779" s="165"/>
      <c r="BH1779" s="165"/>
      <c r="BI1779" s="165"/>
      <c r="BJ1779" s="165"/>
      <c r="BK1779" s="165"/>
      <c r="BL1779" s="165"/>
      <c r="BM1779" s="165"/>
      <c r="BN1779" s="165"/>
      <c r="BO1779" s="165"/>
      <c r="BP1779" s="165"/>
      <c r="BQ1779" s="165"/>
      <c r="BR1779" s="165"/>
      <c r="BS1779" s="165"/>
      <c r="BT1779" s="165"/>
      <c r="BU1779" s="165"/>
      <c r="BV1779" s="165"/>
      <c r="BW1779" s="165"/>
      <c r="BX1779" s="165"/>
      <c r="BY1779" s="165"/>
      <c r="BZ1779" s="165"/>
      <c r="CA1779" s="165"/>
      <c r="CB1779" s="165"/>
      <c r="CC1779" s="165"/>
      <c r="CD1779" s="165"/>
    </row>
    <row r="1780" spans="1:82" ht="63.75" hidden="1" customHeight="1">
      <c r="A1780" s="520" t="s">
        <v>11</v>
      </c>
      <c r="B1780" s="478"/>
      <c r="C1780" s="511" t="s">
        <v>782</v>
      </c>
      <c r="D1780" s="16" t="s">
        <v>343</v>
      </c>
      <c r="E1780" s="30" t="s">
        <v>386</v>
      </c>
      <c r="F1780" s="68" t="s">
        <v>5</v>
      </c>
      <c r="G1780" s="538" t="s">
        <v>790</v>
      </c>
      <c r="H1780" s="538" t="s">
        <v>790</v>
      </c>
      <c r="I1780" s="538" t="s">
        <v>790</v>
      </c>
      <c r="J1780" s="616"/>
      <c r="K1780" s="617"/>
      <c r="L1780" s="617"/>
      <c r="M1780" s="617"/>
      <c r="N1780" s="215">
        <v>0</v>
      </c>
      <c r="O1780" s="50">
        <f t="shared" si="873"/>
        <v>0</v>
      </c>
      <c r="P1780" s="94">
        <f t="shared" si="874"/>
        <v>0</v>
      </c>
      <c r="Q1780" s="402">
        <v>41.95</v>
      </c>
      <c r="R1780" s="436">
        <f t="shared" si="875"/>
        <v>2726.75</v>
      </c>
      <c r="S1780" s="394">
        <f t="shared" si="876"/>
        <v>2726.75</v>
      </c>
      <c r="T1780" s="454">
        <v>0</v>
      </c>
      <c r="U1780" s="434">
        <f t="shared" si="877"/>
        <v>9.7594939029980878</v>
      </c>
      <c r="V1780" s="458">
        <v>2460.6329999999998</v>
      </c>
      <c r="W1780" s="318">
        <f>S1780*O1780</f>
        <v>0</v>
      </c>
      <c r="X1780" s="552">
        <f t="shared" si="872"/>
        <v>0</v>
      </c>
      <c r="Y1780" s="437" t="s">
        <v>771</v>
      </c>
      <c r="Z1780" s="435">
        <f t="shared" si="878"/>
        <v>0</v>
      </c>
      <c r="AA1780" s="427"/>
      <c r="AB1780" s="171"/>
      <c r="AC1780" s="88"/>
      <c r="AD1780" s="162"/>
      <c r="AE1780" s="162"/>
      <c r="AF1780" s="162"/>
      <c r="AG1780" s="162"/>
      <c r="AH1780" s="162"/>
      <c r="AI1780" s="162"/>
      <c r="AJ1780" s="162"/>
      <c r="AK1780" s="163"/>
      <c r="AL1780" s="162"/>
      <c r="AM1780" s="173"/>
      <c r="AN1780" s="173"/>
      <c r="AO1780" s="173"/>
      <c r="AP1780" s="173"/>
      <c r="AQ1780" s="173"/>
      <c r="AR1780" s="173"/>
      <c r="AS1780" s="173"/>
      <c r="AT1780" s="173"/>
      <c r="AU1780" s="173"/>
      <c r="AV1780" s="173"/>
      <c r="AW1780" s="173"/>
      <c r="AX1780" s="173"/>
      <c r="AY1780" s="173"/>
      <c r="AZ1780" s="173"/>
      <c r="BA1780" s="173"/>
      <c r="BB1780" s="173"/>
      <c r="BC1780" s="173"/>
      <c r="BD1780" s="173"/>
      <c r="BE1780" s="173"/>
      <c r="BF1780" s="165"/>
      <c r="BG1780" s="165"/>
      <c r="BH1780" s="165"/>
      <c r="BI1780" s="165"/>
      <c r="BJ1780" s="165"/>
      <c r="BK1780" s="165"/>
      <c r="BL1780" s="165"/>
      <c r="BM1780" s="165"/>
      <c r="BN1780" s="165"/>
      <c r="BO1780" s="165"/>
      <c r="BP1780" s="165"/>
      <c r="BQ1780" s="165"/>
      <c r="BR1780" s="165"/>
      <c r="BS1780" s="165"/>
      <c r="BT1780" s="165"/>
      <c r="BU1780" s="165"/>
      <c r="BV1780" s="165"/>
      <c r="BW1780" s="165"/>
      <c r="BX1780" s="165"/>
      <c r="BY1780" s="165"/>
      <c r="BZ1780" s="165"/>
      <c r="CA1780" s="165"/>
      <c r="CB1780" s="165"/>
      <c r="CC1780" s="165"/>
      <c r="CD1780" s="165"/>
    </row>
    <row r="1781" spans="1:82" ht="27" hidden="1" customHeight="1">
      <c r="A1781" s="641" t="s">
        <v>11</v>
      </c>
      <c r="B1781" s="520"/>
      <c r="C1781" s="322"/>
      <c r="D1781" s="16" t="s">
        <v>343</v>
      </c>
      <c r="E1781" s="30" t="s">
        <v>386</v>
      </c>
      <c r="F1781" s="68" t="s">
        <v>5</v>
      </c>
      <c r="G1781" s="19"/>
      <c r="H1781" s="19"/>
      <c r="I1781" s="18"/>
      <c r="J1781" s="18"/>
      <c r="K1781" s="19"/>
      <c r="L1781" s="43"/>
      <c r="M1781" s="690"/>
      <c r="N1781" s="215">
        <v>0</v>
      </c>
      <c r="O1781" s="50">
        <f t="shared" si="873"/>
        <v>0</v>
      </c>
      <c r="P1781" s="94">
        <f t="shared" si="874"/>
        <v>0</v>
      </c>
      <c r="Q1781" s="402">
        <v>43.41</v>
      </c>
      <c r="R1781" s="436">
        <f t="shared" si="875"/>
        <v>2821.6499999999996</v>
      </c>
      <c r="S1781" s="394">
        <f t="shared" si="876"/>
        <v>1834.0724999999995</v>
      </c>
      <c r="T1781" s="454">
        <v>35</v>
      </c>
      <c r="U1781" s="434">
        <f t="shared" si="877"/>
        <v>38.61538461538462</v>
      </c>
      <c r="V1781" s="458">
        <v>1732.0589999999997</v>
      </c>
      <c r="W1781" s="318">
        <f>S1781*O1781</f>
        <v>0</v>
      </c>
      <c r="X1781" s="552">
        <f t="shared" si="872"/>
        <v>0</v>
      </c>
      <c r="Y1781" s="437" t="s">
        <v>771</v>
      </c>
      <c r="Z1781" s="435">
        <f t="shared" si="878"/>
        <v>35</v>
      </c>
      <c r="AA1781" s="427"/>
      <c r="AB1781" s="171"/>
      <c r="AC1781" s="88"/>
      <c r="AD1781" s="162"/>
      <c r="AE1781" s="162"/>
      <c r="AF1781" s="162"/>
      <c r="AG1781" s="162"/>
      <c r="AH1781" s="162"/>
      <c r="AI1781" s="162"/>
      <c r="AJ1781" s="162"/>
      <c r="AK1781" s="163"/>
      <c r="AL1781" s="162"/>
      <c r="AM1781" s="173"/>
      <c r="AN1781" s="173"/>
      <c r="AO1781" s="173"/>
      <c r="AP1781" s="173"/>
      <c r="AQ1781" s="173"/>
      <c r="AR1781" s="173"/>
      <c r="AS1781" s="173"/>
      <c r="AT1781" s="173"/>
      <c r="AU1781" s="173"/>
      <c r="AV1781" s="173"/>
      <c r="AW1781" s="173"/>
      <c r="AX1781" s="173"/>
      <c r="AY1781" s="173"/>
      <c r="AZ1781" s="173"/>
      <c r="BA1781" s="173"/>
      <c r="BB1781" s="173"/>
      <c r="BC1781" s="173"/>
      <c r="BD1781" s="173"/>
      <c r="BE1781" s="173"/>
      <c r="BF1781" s="165"/>
      <c r="BG1781" s="165"/>
      <c r="BH1781" s="165"/>
      <c r="BI1781" s="165"/>
      <c r="BJ1781" s="165"/>
      <c r="BK1781" s="165"/>
      <c r="BL1781" s="165"/>
      <c r="BM1781" s="165"/>
      <c r="BN1781" s="165"/>
      <c r="BO1781" s="165"/>
      <c r="BP1781" s="165"/>
      <c r="BQ1781" s="165"/>
      <c r="BR1781" s="165"/>
      <c r="BS1781" s="165"/>
      <c r="BT1781" s="165"/>
      <c r="BU1781" s="165"/>
      <c r="BV1781" s="165"/>
      <c r="BW1781" s="165"/>
      <c r="BX1781" s="165"/>
      <c r="BY1781" s="165"/>
      <c r="BZ1781" s="165"/>
      <c r="CA1781" s="165"/>
      <c r="CB1781" s="165"/>
      <c r="CC1781" s="165"/>
      <c r="CD1781" s="165"/>
    </row>
    <row r="1782" spans="1:82" ht="63.75" hidden="1" customHeight="1">
      <c r="A1782" s="520" t="s">
        <v>11</v>
      </c>
      <c r="B1782" s="477"/>
      <c r="C1782" s="511" t="s">
        <v>782</v>
      </c>
      <c r="D1782" s="16" t="s">
        <v>343</v>
      </c>
      <c r="E1782" s="30" t="s">
        <v>386</v>
      </c>
      <c r="F1782" s="68" t="s">
        <v>345</v>
      </c>
      <c r="G1782" s="618"/>
      <c r="H1782" s="616"/>
      <c r="I1782" s="538" t="s">
        <v>790</v>
      </c>
      <c r="J1782" s="538" t="s">
        <v>790</v>
      </c>
      <c r="K1782" s="617"/>
      <c r="L1782" s="617"/>
      <c r="M1782" s="617"/>
      <c r="N1782" s="215">
        <v>0</v>
      </c>
      <c r="O1782" s="50">
        <f t="shared" si="873"/>
        <v>0</v>
      </c>
      <c r="P1782" s="94">
        <f t="shared" si="874"/>
        <v>0</v>
      </c>
      <c r="Q1782" s="402">
        <v>41.95</v>
      </c>
      <c r="R1782" s="436">
        <f t="shared" si="875"/>
        <v>2726.75</v>
      </c>
      <c r="S1782" s="394">
        <f t="shared" si="876"/>
        <v>2726.75</v>
      </c>
      <c r="T1782" s="454">
        <v>0</v>
      </c>
      <c r="U1782" s="434">
        <f t="shared" si="877"/>
        <v>9.7594939029980878</v>
      </c>
      <c r="V1782" s="458">
        <v>2460.6329999999998</v>
      </c>
      <c r="W1782" s="318">
        <f t="shared" si="869"/>
        <v>0</v>
      </c>
      <c r="X1782" s="552">
        <f t="shared" si="872"/>
        <v>0</v>
      </c>
      <c r="Y1782" s="437" t="s">
        <v>771</v>
      </c>
      <c r="Z1782" s="435">
        <f t="shared" si="878"/>
        <v>0</v>
      </c>
      <c r="AA1782" s="427"/>
      <c r="AB1782" s="171"/>
      <c r="AC1782" s="88"/>
      <c r="AD1782" s="162"/>
      <c r="AE1782" s="162"/>
      <c r="AF1782" s="162"/>
      <c r="AG1782" s="162"/>
      <c r="AH1782" s="162"/>
      <c r="AI1782" s="162"/>
      <c r="AJ1782" s="162"/>
      <c r="AK1782" s="163"/>
      <c r="AL1782" s="162"/>
      <c r="AM1782" s="173"/>
      <c r="AN1782" s="173"/>
      <c r="AO1782" s="173"/>
      <c r="AP1782" s="173"/>
      <c r="AQ1782" s="173"/>
      <c r="AR1782" s="173"/>
      <c r="AS1782" s="173"/>
      <c r="AT1782" s="173"/>
      <c r="AU1782" s="173"/>
      <c r="AV1782" s="173"/>
      <c r="AW1782" s="173"/>
      <c r="AX1782" s="173"/>
      <c r="AY1782" s="173"/>
      <c r="AZ1782" s="173"/>
      <c r="BA1782" s="173"/>
      <c r="BB1782" s="173"/>
      <c r="BC1782" s="173"/>
      <c r="BD1782" s="173"/>
      <c r="BE1782" s="173"/>
      <c r="BF1782" s="165"/>
      <c r="BG1782" s="165"/>
      <c r="BH1782" s="165"/>
      <c r="BI1782" s="165"/>
      <c r="BJ1782" s="165"/>
      <c r="BK1782" s="165"/>
      <c r="BL1782" s="165"/>
      <c r="BM1782" s="165"/>
      <c r="BN1782" s="165"/>
      <c r="BO1782" s="165"/>
      <c r="BP1782" s="165"/>
      <c r="BQ1782" s="165"/>
      <c r="BR1782" s="165"/>
      <c r="BS1782" s="165"/>
      <c r="BT1782" s="165"/>
      <c r="BU1782" s="165"/>
      <c r="BV1782" s="165"/>
      <c r="BW1782" s="165"/>
      <c r="BX1782" s="165"/>
      <c r="BY1782" s="165"/>
      <c r="BZ1782" s="165"/>
      <c r="CA1782" s="165"/>
      <c r="CB1782" s="165"/>
      <c r="CC1782" s="165"/>
      <c r="CD1782" s="165"/>
    </row>
    <row r="1783" spans="1:82" ht="27" hidden="1" customHeight="1">
      <c r="A1783" s="641" t="s">
        <v>11</v>
      </c>
      <c r="B1783" s="491"/>
      <c r="C1783" s="322"/>
      <c r="D1783" s="16" t="s">
        <v>343</v>
      </c>
      <c r="E1783" s="30" t="s">
        <v>386</v>
      </c>
      <c r="F1783" s="68" t="s">
        <v>345</v>
      </c>
      <c r="G1783" s="19"/>
      <c r="H1783" s="18"/>
      <c r="I1783" s="19"/>
      <c r="J1783" s="18"/>
      <c r="K1783" s="19"/>
      <c r="L1783" s="43"/>
      <c r="M1783" s="690"/>
      <c r="N1783" s="215">
        <v>0</v>
      </c>
      <c r="O1783" s="50">
        <f t="shared" si="873"/>
        <v>0</v>
      </c>
      <c r="P1783" s="94">
        <f t="shared" si="874"/>
        <v>0</v>
      </c>
      <c r="Q1783" s="402">
        <v>43.41</v>
      </c>
      <c r="R1783" s="436">
        <f t="shared" si="875"/>
        <v>2821.6499999999996</v>
      </c>
      <c r="S1783" s="394">
        <f t="shared" si="876"/>
        <v>1834.0724999999995</v>
      </c>
      <c r="T1783" s="454">
        <v>35</v>
      </c>
      <c r="U1783" s="434">
        <f t="shared" si="877"/>
        <v>38.61538461538462</v>
      </c>
      <c r="V1783" s="458">
        <v>1732.0589999999997</v>
      </c>
      <c r="W1783" s="318">
        <f t="shared" si="869"/>
        <v>0</v>
      </c>
      <c r="X1783" s="552">
        <f t="shared" si="872"/>
        <v>0</v>
      </c>
      <c r="Y1783" s="437" t="s">
        <v>771</v>
      </c>
      <c r="Z1783" s="435">
        <f t="shared" si="878"/>
        <v>35</v>
      </c>
      <c r="AA1783" s="427"/>
      <c r="AB1783" s="171"/>
      <c r="AC1783" s="88"/>
      <c r="AD1783" s="162"/>
      <c r="AE1783" s="162"/>
      <c r="AF1783" s="162"/>
      <c r="AG1783" s="162"/>
      <c r="AH1783" s="162"/>
      <c r="AI1783" s="162"/>
      <c r="AJ1783" s="162"/>
      <c r="AK1783" s="163"/>
      <c r="AL1783" s="162"/>
      <c r="AM1783" s="173"/>
      <c r="AN1783" s="173"/>
      <c r="AO1783" s="173"/>
      <c r="AP1783" s="173"/>
      <c r="AQ1783" s="173"/>
      <c r="AR1783" s="173"/>
      <c r="AS1783" s="173"/>
      <c r="AT1783" s="173"/>
      <c r="AU1783" s="173"/>
      <c r="AV1783" s="173"/>
      <c r="AW1783" s="173"/>
      <c r="AX1783" s="173"/>
      <c r="AY1783" s="173"/>
      <c r="AZ1783" s="173"/>
      <c r="BA1783" s="173"/>
      <c r="BB1783" s="173"/>
      <c r="BC1783" s="173"/>
      <c r="BD1783" s="173"/>
      <c r="BE1783" s="173"/>
      <c r="BF1783" s="165"/>
      <c r="BG1783" s="165"/>
      <c r="BH1783" s="165"/>
      <c r="BI1783" s="165"/>
      <c r="BJ1783" s="165"/>
      <c r="BK1783" s="165"/>
      <c r="BL1783" s="165"/>
      <c r="BM1783" s="165"/>
      <c r="BN1783" s="165"/>
      <c r="BO1783" s="165"/>
      <c r="BP1783" s="165"/>
      <c r="BQ1783" s="165"/>
      <c r="BR1783" s="165"/>
      <c r="BS1783" s="165"/>
      <c r="BT1783" s="165"/>
      <c r="BU1783" s="165"/>
      <c r="BV1783" s="165"/>
      <c r="BW1783" s="165"/>
      <c r="BX1783" s="165"/>
      <c r="BY1783" s="165"/>
      <c r="BZ1783" s="165"/>
      <c r="CA1783" s="165"/>
      <c r="CB1783" s="165"/>
      <c r="CC1783" s="165"/>
      <c r="CD1783" s="165"/>
    </row>
    <row r="1784" spans="1:82" ht="63.75" hidden="1" customHeight="1">
      <c r="A1784" s="520" t="s">
        <v>11</v>
      </c>
      <c r="B1784" s="477"/>
      <c r="C1784" s="511" t="s">
        <v>782</v>
      </c>
      <c r="D1784" s="16" t="s">
        <v>343</v>
      </c>
      <c r="E1784" s="30" t="s">
        <v>386</v>
      </c>
      <c r="F1784" s="68" t="s">
        <v>346</v>
      </c>
      <c r="G1784" s="618"/>
      <c r="H1784" s="616"/>
      <c r="I1784" s="538" t="s">
        <v>790</v>
      </c>
      <c r="J1784" s="538" t="s">
        <v>790</v>
      </c>
      <c r="K1784" s="617"/>
      <c r="L1784" s="617"/>
      <c r="M1784" s="617"/>
      <c r="N1784" s="215">
        <v>0</v>
      </c>
      <c r="O1784" s="50">
        <f t="shared" si="873"/>
        <v>0</v>
      </c>
      <c r="P1784" s="94">
        <f t="shared" si="874"/>
        <v>0</v>
      </c>
      <c r="Q1784" s="402">
        <v>41.95</v>
      </c>
      <c r="R1784" s="436">
        <f t="shared" si="875"/>
        <v>2726.75</v>
      </c>
      <c r="S1784" s="394">
        <f t="shared" si="876"/>
        <v>2726.75</v>
      </c>
      <c r="T1784" s="454">
        <v>0</v>
      </c>
      <c r="U1784" s="434">
        <f t="shared" si="877"/>
        <v>9.7594939029980878</v>
      </c>
      <c r="V1784" s="458">
        <v>2460.6329999999998</v>
      </c>
      <c r="W1784" s="318">
        <f t="shared" si="869"/>
        <v>0</v>
      </c>
      <c r="X1784" s="552">
        <f t="shared" si="872"/>
        <v>0</v>
      </c>
      <c r="Y1784" s="437" t="s">
        <v>771</v>
      </c>
      <c r="Z1784" s="435">
        <f t="shared" si="878"/>
        <v>0</v>
      </c>
      <c r="AA1784" s="427"/>
      <c r="AB1784" s="171"/>
      <c r="AC1784" s="88"/>
      <c r="AD1784" s="162"/>
      <c r="AE1784" s="162"/>
      <c r="AF1784" s="162"/>
      <c r="AG1784" s="162"/>
      <c r="AH1784" s="162"/>
      <c r="AI1784" s="162"/>
      <c r="AJ1784" s="162"/>
      <c r="AK1784" s="163"/>
      <c r="AL1784" s="162"/>
      <c r="AM1784" s="173"/>
      <c r="AN1784" s="173"/>
      <c r="AO1784" s="173"/>
      <c r="AP1784" s="173"/>
      <c r="AQ1784" s="173"/>
      <c r="AR1784" s="173"/>
      <c r="AS1784" s="173"/>
      <c r="AT1784" s="173"/>
      <c r="AU1784" s="173"/>
      <c r="AV1784" s="173"/>
      <c r="AW1784" s="173"/>
      <c r="AX1784" s="173"/>
      <c r="AY1784" s="173"/>
      <c r="AZ1784" s="173"/>
      <c r="BA1784" s="173"/>
      <c r="BB1784" s="173"/>
      <c r="BC1784" s="173"/>
      <c r="BD1784" s="173"/>
      <c r="BE1784" s="173"/>
      <c r="BF1784" s="165"/>
      <c r="BG1784" s="165"/>
      <c r="BH1784" s="165"/>
      <c r="BI1784" s="165"/>
      <c r="BJ1784" s="165"/>
      <c r="BK1784" s="165"/>
      <c r="BL1784" s="165"/>
      <c r="BM1784" s="165"/>
      <c r="BN1784" s="165"/>
      <c r="BO1784" s="165"/>
      <c r="BP1784" s="165"/>
      <c r="BQ1784" s="165"/>
      <c r="BR1784" s="165"/>
      <c r="BS1784" s="165"/>
      <c r="BT1784" s="165"/>
      <c r="BU1784" s="165"/>
      <c r="BV1784" s="165"/>
      <c r="BW1784" s="165"/>
      <c r="BX1784" s="165"/>
      <c r="BY1784" s="165"/>
      <c r="BZ1784" s="165"/>
      <c r="CA1784" s="165"/>
      <c r="CB1784" s="165"/>
      <c r="CC1784" s="165"/>
      <c r="CD1784" s="165"/>
    </row>
    <row r="1785" spans="1:82" ht="27" hidden="1" customHeight="1">
      <c r="A1785" s="641" t="s">
        <v>11</v>
      </c>
      <c r="B1785" s="491"/>
      <c r="C1785" s="322"/>
      <c r="D1785" s="16" t="s">
        <v>343</v>
      </c>
      <c r="E1785" s="30" t="s">
        <v>386</v>
      </c>
      <c r="F1785" s="68" t="s">
        <v>346</v>
      </c>
      <c r="G1785" s="19"/>
      <c r="H1785" s="18"/>
      <c r="I1785" s="19"/>
      <c r="J1785" s="18"/>
      <c r="K1785" s="19"/>
      <c r="L1785" s="43"/>
      <c r="M1785" s="690"/>
      <c r="N1785" s="215">
        <v>0</v>
      </c>
      <c r="O1785" s="50">
        <f t="shared" si="873"/>
        <v>0</v>
      </c>
      <c r="P1785" s="94">
        <f t="shared" si="874"/>
        <v>0</v>
      </c>
      <c r="Q1785" s="402">
        <v>43.41</v>
      </c>
      <c r="R1785" s="436">
        <f t="shared" si="875"/>
        <v>2821.6499999999996</v>
      </c>
      <c r="S1785" s="394">
        <f t="shared" si="876"/>
        <v>1834.0724999999995</v>
      </c>
      <c r="T1785" s="454">
        <v>35</v>
      </c>
      <c r="U1785" s="434">
        <f t="shared" si="877"/>
        <v>38.61538461538462</v>
      </c>
      <c r="V1785" s="458">
        <v>1732.0589999999997</v>
      </c>
      <c r="W1785" s="318">
        <f t="shared" si="869"/>
        <v>0</v>
      </c>
      <c r="X1785" s="552">
        <f t="shared" si="872"/>
        <v>0</v>
      </c>
      <c r="Y1785" s="437" t="s">
        <v>771</v>
      </c>
      <c r="Z1785" s="435">
        <f t="shared" si="878"/>
        <v>35</v>
      </c>
      <c r="AA1785" s="427"/>
      <c r="AB1785" s="171"/>
      <c r="AC1785" s="88"/>
      <c r="AD1785" s="162"/>
      <c r="AE1785" s="162"/>
      <c r="AF1785" s="162"/>
      <c r="AG1785" s="162"/>
      <c r="AH1785" s="162"/>
      <c r="AI1785" s="162"/>
      <c r="AJ1785" s="162"/>
      <c r="AK1785" s="163"/>
      <c r="AL1785" s="162"/>
      <c r="AM1785" s="173"/>
      <c r="AN1785" s="173"/>
      <c r="AO1785" s="173"/>
      <c r="AP1785" s="173"/>
      <c r="AQ1785" s="173"/>
      <c r="AR1785" s="173"/>
      <c r="AS1785" s="173"/>
      <c r="AT1785" s="173"/>
      <c r="AU1785" s="173"/>
      <c r="AV1785" s="173"/>
      <c r="AW1785" s="173"/>
      <c r="AX1785" s="173"/>
      <c r="AY1785" s="173"/>
      <c r="AZ1785" s="173"/>
      <c r="BA1785" s="173"/>
      <c r="BB1785" s="173"/>
      <c r="BC1785" s="173"/>
      <c r="BD1785" s="173"/>
      <c r="BE1785" s="173"/>
      <c r="BF1785" s="165"/>
      <c r="BG1785" s="165"/>
      <c r="BH1785" s="165"/>
      <c r="BI1785" s="165"/>
      <c r="BJ1785" s="165"/>
      <c r="BK1785" s="165"/>
      <c r="BL1785" s="165"/>
      <c r="BM1785" s="165"/>
      <c r="BN1785" s="165"/>
      <c r="BO1785" s="165"/>
      <c r="BP1785" s="165"/>
      <c r="BQ1785" s="165"/>
      <c r="BR1785" s="165"/>
      <c r="BS1785" s="165"/>
      <c r="BT1785" s="165"/>
      <c r="BU1785" s="165"/>
      <c r="BV1785" s="165"/>
      <c r="BW1785" s="165"/>
      <c r="BX1785" s="165"/>
      <c r="BY1785" s="165"/>
      <c r="BZ1785" s="165"/>
      <c r="CA1785" s="165"/>
      <c r="CB1785" s="165"/>
      <c r="CC1785" s="165"/>
      <c r="CD1785" s="165"/>
    </row>
    <row r="1786" spans="1:82" ht="63.75" hidden="1" customHeight="1">
      <c r="A1786" s="520" t="s">
        <v>11</v>
      </c>
      <c r="B1786" s="477"/>
      <c r="C1786" s="511" t="s">
        <v>782</v>
      </c>
      <c r="D1786" s="16" t="s">
        <v>343</v>
      </c>
      <c r="E1786" s="30" t="s">
        <v>386</v>
      </c>
      <c r="F1786" s="68" t="s">
        <v>165</v>
      </c>
      <c r="G1786" s="618"/>
      <c r="H1786" s="616"/>
      <c r="I1786" s="538" t="s">
        <v>790</v>
      </c>
      <c r="J1786" s="538" t="s">
        <v>790</v>
      </c>
      <c r="K1786" s="617"/>
      <c r="L1786" s="617"/>
      <c r="M1786" s="617"/>
      <c r="N1786" s="215">
        <v>0</v>
      </c>
      <c r="O1786" s="50">
        <f t="shared" si="873"/>
        <v>0</v>
      </c>
      <c r="P1786" s="94">
        <f t="shared" si="874"/>
        <v>0</v>
      </c>
      <c r="Q1786" s="402">
        <v>41.95</v>
      </c>
      <c r="R1786" s="436">
        <f t="shared" si="875"/>
        <v>2726.75</v>
      </c>
      <c r="S1786" s="394">
        <f t="shared" si="876"/>
        <v>2726.75</v>
      </c>
      <c r="T1786" s="454">
        <v>0</v>
      </c>
      <c r="U1786" s="434">
        <f t="shared" si="877"/>
        <v>9.7594939029980878</v>
      </c>
      <c r="V1786" s="458">
        <v>2460.6329999999998</v>
      </c>
      <c r="W1786" s="318">
        <f t="shared" si="869"/>
        <v>0</v>
      </c>
      <c r="X1786" s="552">
        <f t="shared" si="872"/>
        <v>0</v>
      </c>
      <c r="Y1786" s="437" t="s">
        <v>771</v>
      </c>
      <c r="Z1786" s="435">
        <f t="shared" si="878"/>
        <v>0</v>
      </c>
      <c r="AA1786" s="427"/>
      <c r="AB1786" s="171"/>
      <c r="AC1786" s="88"/>
      <c r="AD1786" s="162"/>
      <c r="AE1786" s="162"/>
      <c r="AF1786" s="162"/>
      <c r="AG1786" s="162"/>
      <c r="AH1786" s="162"/>
      <c r="AI1786" s="162"/>
      <c r="AJ1786" s="162"/>
      <c r="AK1786" s="163"/>
      <c r="AL1786" s="162"/>
      <c r="AM1786" s="173"/>
      <c r="AN1786" s="173"/>
      <c r="AO1786" s="173"/>
      <c r="AP1786" s="173"/>
      <c r="AQ1786" s="173"/>
      <c r="AR1786" s="173"/>
      <c r="AS1786" s="173"/>
      <c r="AT1786" s="173"/>
      <c r="AU1786" s="173"/>
      <c r="AV1786" s="173"/>
      <c r="AW1786" s="173"/>
      <c r="AX1786" s="173"/>
      <c r="AY1786" s="173"/>
      <c r="AZ1786" s="173"/>
      <c r="BA1786" s="173"/>
      <c r="BB1786" s="173"/>
      <c r="BC1786" s="173"/>
      <c r="BD1786" s="173"/>
      <c r="BE1786" s="173"/>
      <c r="BF1786" s="165"/>
      <c r="BG1786" s="165"/>
      <c r="BH1786" s="165"/>
      <c r="BI1786" s="165"/>
      <c r="BJ1786" s="165"/>
      <c r="BK1786" s="165"/>
      <c r="BL1786" s="165"/>
      <c r="BM1786" s="165"/>
      <c r="BN1786" s="165"/>
      <c r="BO1786" s="165"/>
      <c r="BP1786" s="165"/>
      <c r="BQ1786" s="165"/>
      <c r="BR1786" s="165"/>
      <c r="BS1786" s="165"/>
      <c r="BT1786" s="165"/>
      <c r="BU1786" s="165"/>
      <c r="BV1786" s="165"/>
      <c r="BW1786" s="165"/>
      <c r="BX1786" s="165"/>
      <c r="BY1786" s="165"/>
      <c r="BZ1786" s="165"/>
      <c r="CA1786" s="165"/>
      <c r="CB1786" s="165"/>
      <c r="CC1786" s="165"/>
      <c r="CD1786" s="165"/>
    </row>
    <row r="1787" spans="1:82" ht="27" hidden="1" customHeight="1">
      <c r="A1787" s="491" t="s">
        <v>11</v>
      </c>
      <c r="B1787" s="491"/>
      <c r="C1787" s="322"/>
      <c r="D1787" s="18" t="s">
        <v>343</v>
      </c>
      <c r="E1787" s="30" t="s">
        <v>386</v>
      </c>
      <c r="F1787" s="76" t="s">
        <v>165</v>
      </c>
      <c r="G1787" s="19"/>
      <c r="H1787" s="18"/>
      <c r="I1787" s="19"/>
      <c r="J1787" s="19"/>
      <c r="K1787" s="19"/>
      <c r="L1787" s="43"/>
      <c r="M1787" s="690"/>
      <c r="N1787" s="215">
        <v>0</v>
      </c>
      <c r="O1787" s="50">
        <f t="shared" si="873"/>
        <v>0</v>
      </c>
      <c r="P1787" s="94">
        <f t="shared" si="874"/>
        <v>0</v>
      </c>
      <c r="Q1787" s="402">
        <v>43.41</v>
      </c>
      <c r="R1787" s="436">
        <f t="shared" si="875"/>
        <v>2821.6499999999996</v>
      </c>
      <c r="S1787" s="394">
        <f t="shared" si="876"/>
        <v>1834.0724999999995</v>
      </c>
      <c r="T1787" s="454">
        <v>35</v>
      </c>
      <c r="U1787" s="434">
        <f t="shared" si="877"/>
        <v>38.61538461538462</v>
      </c>
      <c r="V1787" s="458">
        <v>1732.0589999999997</v>
      </c>
      <c r="W1787" s="318">
        <f t="shared" si="869"/>
        <v>0</v>
      </c>
      <c r="X1787" s="552">
        <f t="shared" si="872"/>
        <v>0</v>
      </c>
      <c r="Y1787" s="437" t="s">
        <v>771</v>
      </c>
      <c r="Z1787" s="435">
        <f t="shared" si="878"/>
        <v>35</v>
      </c>
      <c r="AA1787" s="427"/>
      <c r="AB1787" s="171"/>
      <c r="AC1787" s="88"/>
      <c r="AD1787" s="162"/>
      <c r="AE1787" s="162"/>
      <c r="AF1787" s="162"/>
      <c r="AG1787" s="162"/>
      <c r="AH1787" s="162"/>
      <c r="AI1787" s="162"/>
      <c r="AJ1787" s="162"/>
      <c r="AK1787" s="163"/>
      <c r="AL1787" s="162"/>
      <c r="AM1787" s="173"/>
      <c r="AN1787" s="173"/>
      <c r="AO1787" s="173"/>
      <c r="AP1787" s="173"/>
      <c r="AQ1787" s="173"/>
      <c r="AR1787" s="173"/>
      <c r="AS1787" s="173"/>
      <c r="AT1787" s="173"/>
      <c r="AU1787" s="173"/>
      <c r="AV1787" s="173"/>
      <c r="AW1787" s="173"/>
      <c r="AX1787" s="173"/>
      <c r="AY1787" s="173"/>
      <c r="AZ1787" s="173"/>
      <c r="BA1787" s="173"/>
      <c r="BB1787" s="173"/>
      <c r="BC1787" s="173"/>
      <c r="BD1787" s="173"/>
      <c r="BE1787" s="173"/>
      <c r="BF1787" s="165"/>
      <c r="BG1787" s="165"/>
      <c r="BH1787" s="165"/>
      <c r="BI1787" s="165"/>
      <c r="BJ1787" s="165"/>
      <c r="BK1787" s="165"/>
      <c r="BL1787" s="165"/>
      <c r="BM1787" s="165"/>
      <c r="BN1787" s="165"/>
      <c r="BO1787" s="165"/>
      <c r="BP1787" s="165"/>
      <c r="BQ1787" s="165"/>
      <c r="BR1787" s="165"/>
      <c r="BS1787" s="165"/>
      <c r="BT1787" s="165"/>
      <c r="BU1787" s="165"/>
      <c r="BV1787" s="165"/>
      <c r="BW1787" s="165"/>
      <c r="BX1787" s="165"/>
      <c r="BY1787" s="165"/>
      <c r="BZ1787" s="165"/>
      <c r="CA1787" s="165"/>
      <c r="CB1787" s="165"/>
      <c r="CC1787" s="165"/>
      <c r="CD1787" s="165"/>
    </row>
    <row r="1788" spans="1:82" ht="12" hidden="1" customHeight="1">
      <c r="A1788" s="500"/>
      <c r="B1788" s="242"/>
      <c r="C1788" s="322"/>
      <c r="D1788" s="242"/>
      <c r="E1788" s="243"/>
      <c r="F1788" s="250"/>
      <c r="G1788" s="244"/>
      <c r="H1788" s="244"/>
      <c r="I1788" s="244"/>
      <c r="J1788" s="244"/>
      <c r="K1788" s="244"/>
      <c r="L1788" s="244"/>
      <c r="M1788" s="286"/>
      <c r="N1788" s="252">
        <v>0</v>
      </c>
      <c r="O1788" s="307"/>
      <c r="P1788" s="286"/>
      <c r="Q1788" s="392"/>
      <c r="R1788" s="251"/>
      <c r="S1788" s="248"/>
      <c r="T1788" s="444"/>
      <c r="U1788" s="287"/>
      <c r="V1788" s="442"/>
      <c r="W1788" s="193" t="s">
        <v>22</v>
      </c>
      <c r="X1788" s="552">
        <f t="shared" si="872"/>
        <v>0</v>
      </c>
      <c r="Y1788" s="422"/>
      <c r="Z1788" s="170"/>
      <c r="AA1788" s="88"/>
      <c r="AB1788" s="171"/>
      <c r="AC1788" s="88"/>
      <c r="AD1788" s="162"/>
      <c r="AE1788" s="162"/>
      <c r="AF1788" s="162"/>
      <c r="AG1788" s="162"/>
      <c r="AH1788" s="162"/>
      <c r="AI1788" s="162"/>
      <c r="AJ1788" s="162"/>
      <c r="AK1788" s="163"/>
      <c r="AL1788" s="162"/>
      <c r="AM1788" s="162"/>
      <c r="AN1788" s="162"/>
      <c r="AO1788" s="162"/>
      <c r="AP1788" s="162"/>
      <c r="AQ1788" s="162"/>
      <c r="AR1788" s="162"/>
      <c r="AS1788" s="162"/>
      <c r="AT1788" s="162"/>
      <c r="AU1788" s="162"/>
      <c r="AV1788" s="162"/>
      <c r="AW1788" s="162"/>
      <c r="AX1788" s="162"/>
      <c r="AY1788" s="162"/>
      <c r="AZ1788" s="162"/>
      <c r="BA1788" s="162"/>
      <c r="BB1788" s="162"/>
      <c r="BC1788" s="162"/>
      <c r="BD1788" s="162"/>
      <c r="BE1788" s="162"/>
    </row>
    <row r="1789" spans="1:82" ht="27" hidden="1" customHeight="1">
      <c r="A1789" s="948"/>
      <c r="B1789" s="227"/>
      <c r="C1789" s="322"/>
      <c r="D1789" s="227"/>
      <c r="E1789" s="228" t="s">
        <v>411</v>
      </c>
      <c r="F1789" s="229"/>
      <c r="G1789" s="230" t="s">
        <v>64</v>
      </c>
      <c r="H1789" s="230" t="s">
        <v>65</v>
      </c>
      <c r="I1789" s="230" t="s">
        <v>66</v>
      </c>
      <c r="J1789" s="230" t="s">
        <v>67</v>
      </c>
      <c r="K1789" s="230" t="s">
        <v>68</v>
      </c>
      <c r="L1789" s="230" t="s">
        <v>410</v>
      </c>
      <c r="M1789" s="230"/>
      <c r="N1789" s="89">
        <v>0</v>
      </c>
      <c r="O1789" s="90"/>
      <c r="P1789" s="232">
        <f>IF(SUM(G1790:L1796)&gt;0,0.1,0)</f>
        <v>0</v>
      </c>
      <c r="Q1789" s="392"/>
      <c r="R1789" s="233"/>
      <c r="S1789" s="234"/>
      <c r="T1789" s="441"/>
      <c r="U1789" s="234"/>
      <c r="V1789" s="441"/>
      <c r="W1789" s="235"/>
      <c r="X1789" s="552">
        <f t="shared" si="872"/>
        <v>0</v>
      </c>
      <c r="Y1789" s="422"/>
      <c r="Z1789" s="170"/>
      <c r="AA1789" s="88"/>
      <c r="AB1789" s="171"/>
      <c r="AC1789" s="88"/>
      <c r="AD1789" s="162"/>
      <c r="AE1789" s="162"/>
      <c r="AF1789" s="162"/>
      <c r="AG1789" s="162"/>
      <c r="AH1789" s="162"/>
      <c r="AI1789" s="162"/>
      <c r="AJ1789" s="162"/>
      <c r="AK1789" s="163"/>
      <c r="AL1789" s="162"/>
      <c r="AM1789" s="173"/>
      <c r="AN1789" s="173"/>
      <c r="AO1789" s="173"/>
      <c r="AP1789" s="173"/>
      <c r="AQ1789" s="173"/>
      <c r="AR1789" s="173"/>
      <c r="AS1789" s="173"/>
      <c r="AT1789" s="173"/>
      <c r="AU1789" s="173"/>
      <c r="AV1789" s="173"/>
      <c r="AW1789" s="173"/>
      <c r="AX1789" s="173"/>
      <c r="AY1789" s="173"/>
      <c r="AZ1789" s="173"/>
      <c r="BA1789" s="173"/>
      <c r="BB1789" s="173"/>
      <c r="BC1789" s="173"/>
      <c r="BD1789" s="173"/>
      <c r="BE1789" s="173"/>
      <c r="BF1789" s="165"/>
      <c r="BG1789" s="165"/>
      <c r="BH1789" s="165"/>
      <c r="BI1789" s="165"/>
      <c r="BJ1789" s="165"/>
      <c r="BK1789" s="165"/>
      <c r="BL1789" s="165"/>
      <c r="BM1789" s="165"/>
      <c r="BN1789" s="165"/>
      <c r="BO1789" s="165"/>
      <c r="BP1789" s="165"/>
      <c r="BQ1789" s="165"/>
      <c r="BR1789" s="165"/>
      <c r="BS1789" s="165"/>
      <c r="BT1789" s="165"/>
      <c r="BU1789" s="165"/>
      <c r="BV1789" s="165"/>
      <c r="BW1789" s="165"/>
      <c r="BX1789" s="165"/>
      <c r="BY1789" s="165"/>
      <c r="BZ1789" s="165"/>
      <c r="CA1789" s="165"/>
      <c r="CB1789" s="165"/>
      <c r="CC1789" s="165"/>
      <c r="CD1789" s="165"/>
    </row>
    <row r="1790" spans="1:82" ht="12" hidden="1" customHeight="1">
      <c r="A1790" s="650"/>
      <c r="B1790" s="650"/>
      <c r="C1790" s="322"/>
      <c r="D1790" s="242"/>
      <c r="E1790" s="243"/>
      <c r="F1790" s="250"/>
      <c r="G1790" s="244"/>
      <c r="H1790" s="244"/>
      <c r="I1790" s="244"/>
      <c r="J1790" s="244"/>
      <c r="K1790" s="244"/>
      <c r="L1790" s="244"/>
      <c r="M1790" s="280"/>
      <c r="N1790" s="204">
        <v>0</v>
      </c>
      <c r="O1790" s="304"/>
      <c r="P1790" s="280"/>
      <c r="Q1790" s="395"/>
      <c r="R1790" s="251"/>
      <c r="S1790" s="248"/>
      <c r="T1790" s="442"/>
      <c r="U1790" s="248"/>
      <c r="V1790" s="442"/>
      <c r="W1790" s="193" t="s">
        <v>22</v>
      </c>
      <c r="X1790" s="552">
        <f t="shared" si="872"/>
        <v>0</v>
      </c>
      <c r="Y1790" s="422"/>
      <c r="Z1790" s="170"/>
      <c r="AA1790" s="88"/>
      <c r="AB1790" s="171"/>
      <c r="AC1790" s="88"/>
      <c r="AD1790" s="162"/>
      <c r="AE1790" s="162"/>
      <c r="AF1790" s="162"/>
      <c r="AG1790" s="162"/>
      <c r="AH1790" s="162"/>
      <c r="AI1790" s="162"/>
      <c r="AJ1790" s="162"/>
      <c r="AK1790" s="163"/>
      <c r="AL1790" s="162"/>
      <c r="AM1790" s="162"/>
      <c r="AN1790" s="162"/>
      <c r="AO1790" s="162"/>
      <c r="AP1790" s="162"/>
      <c r="AQ1790" s="162"/>
      <c r="AR1790" s="162"/>
      <c r="AS1790" s="162"/>
      <c r="AT1790" s="162"/>
      <c r="AU1790" s="162"/>
      <c r="AV1790" s="162"/>
      <c r="AW1790" s="162"/>
      <c r="AX1790" s="162"/>
      <c r="AY1790" s="162"/>
      <c r="AZ1790" s="162"/>
      <c r="BA1790" s="162"/>
      <c r="BB1790" s="162"/>
      <c r="BC1790" s="162"/>
      <c r="BD1790" s="162"/>
      <c r="BE1790" s="162"/>
    </row>
    <row r="1791" spans="1:82" ht="27" hidden="1" customHeight="1">
      <c r="A1791" s="502" t="s">
        <v>28</v>
      </c>
      <c r="B1791" s="502"/>
      <c r="C1791" s="322"/>
      <c r="D1791" s="107" t="s">
        <v>57</v>
      </c>
      <c r="E1791" s="77" t="s">
        <v>724</v>
      </c>
      <c r="F1791" s="149" t="s">
        <v>47</v>
      </c>
      <c r="G1791" s="33"/>
      <c r="H1791" s="47"/>
      <c r="I1791" s="47"/>
      <c r="J1791" s="47"/>
      <c r="K1791" s="33"/>
      <c r="L1791" s="53"/>
      <c r="M1791" s="53"/>
      <c r="N1791" s="215">
        <v>0</v>
      </c>
      <c r="O1791" s="50">
        <f t="shared" ref="O1791:O1795" si="879">SUBTOTAL(9,G1791:M1791)</f>
        <v>0</v>
      </c>
      <c r="P1791" s="94">
        <f>O1791</f>
        <v>0</v>
      </c>
      <c r="Q1791" s="402">
        <v>43.41</v>
      </c>
      <c r="R1791" s="436">
        <f>Q1791*$S$1</f>
        <v>2821.6499999999996</v>
      </c>
      <c r="S1791" s="394">
        <f>(1-T1791*0.01)*R1791</f>
        <v>1834.0724999999995</v>
      </c>
      <c r="T1791" s="454">
        <v>35</v>
      </c>
      <c r="U1791" s="434">
        <f>(V1791/R1791*100-100)*-1</f>
        <v>38.61538461538462</v>
      </c>
      <c r="V1791" s="458">
        <v>1732.0589999999997</v>
      </c>
      <c r="W1791" s="318">
        <f>S1791*O1791</f>
        <v>0</v>
      </c>
      <c r="X1791" s="552">
        <f t="shared" si="872"/>
        <v>0</v>
      </c>
      <c r="Y1791" s="437" t="s">
        <v>771</v>
      </c>
      <c r="Z1791" s="435">
        <f>T1791</f>
        <v>35</v>
      </c>
      <c r="AA1791" s="427"/>
      <c r="AB1791" s="171"/>
      <c r="AC1791" s="88"/>
      <c r="AD1791" s="162"/>
      <c r="AE1791" s="162"/>
      <c r="AF1791" s="162"/>
      <c r="AG1791" s="162"/>
      <c r="AH1791" s="162"/>
      <c r="AI1791" s="162"/>
      <c r="AJ1791" s="162"/>
      <c r="AK1791" s="163"/>
      <c r="AL1791" s="162"/>
      <c r="AM1791" s="173"/>
      <c r="AN1791" s="173"/>
      <c r="AO1791" s="173"/>
      <c r="AP1791" s="173"/>
      <c r="AQ1791" s="173"/>
      <c r="AR1791" s="173"/>
      <c r="AS1791" s="173"/>
      <c r="AT1791" s="173"/>
      <c r="AU1791" s="173"/>
      <c r="AV1791" s="173"/>
      <c r="AW1791" s="173"/>
      <c r="AX1791" s="173"/>
      <c r="AY1791" s="173"/>
      <c r="AZ1791" s="173"/>
      <c r="BA1791" s="173"/>
      <c r="BB1791" s="173"/>
      <c r="BC1791" s="173"/>
      <c r="BD1791" s="173"/>
      <c r="BE1791" s="173"/>
      <c r="BF1791" s="165"/>
      <c r="BG1791" s="165"/>
      <c r="BH1791" s="165"/>
      <c r="BI1791" s="165"/>
      <c r="BJ1791" s="165"/>
      <c r="BK1791" s="165"/>
      <c r="BL1791" s="165"/>
      <c r="BM1791" s="165"/>
      <c r="BN1791" s="165"/>
      <c r="BO1791" s="165"/>
      <c r="BP1791" s="165"/>
      <c r="BQ1791" s="165"/>
      <c r="BR1791" s="165"/>
      <c r="BS1791" s="165"/>
      <c r="BT1791" s="165"/>
      <c r="BU1791" s="165"/>
      <c r="BV1791" s="165"/>
      <c r="BW1791" s="165"/>
      <c r="BX1791" s="165"/>
      <c r="BY1791" s="165"/>
      <c r="BZ1791" s="165"/>
      <c r="CA1791" s="165"/>
      <c r="CB1791" s="165"/>
      <c r="CC1791" s="165"/>
      <c r="CD1791" s="165"/>
    </row>
    <row r="1792" spans="1:82" ht="27" hidden="1" customHeight="1">
      <c r="A1792" s="502" t="s">
        <v>28</v>
      </c>
      <c r="B1792" s="502"/>
      <c r="C1792" s="322"/>
      <c r="D1792" s="107" t="s">
        <v>57</v>
      </c>
      <c r="E1792" s="77" t="s">
        <v>724</v>
      </c>
      <c r="F1792" s="149" t="s">
        <v>47</v>
      </c>
      <c r="G1792" s="47"/>
      <c r="H1792" s="33"/>
      <c r="I1792" s="33"/>
      <c r="J1792" s="33"/>
      <c r="K1792" s="47"/>
      <c r="L1792" s="49"/>
      <c r="M1792" s="692"/>
      <c r="N1792" s="215">
        <v>0</v>
      </c>
      <c r="O1792" s="50">
        <f t="shared" si="879"/>
        <v>0</v>
      </c>
      <c r="P1792" s="94">
        <f>O1792</f>
        <v>0</v>
      </c>
      <c r="Q1792" s="402">
        <v>47.8</v>
      </c>
      <c r="R1792" s="436">
        <f>Q1792*$S$1</f>
        <v>3107</v>
      </c>
      <c r="S1792" s="394">
        <f>(1-T1792*0.01)*R1792</f>
        <v>2019.5499999999997</v>
      </c>
      <c r="T1792" s="454">
        <v>35</v>
      </c>
      <c r="U1792" s="434">
        <f>(V1792/R1792*100-100)*-1</f>
        <v>38.61538461538462</v>
      </c>
      <c r="V1792" s="458">
        <v>1907.2199999999998</v>
      </c>
      <c r="W1792" s="318">
        <f>S1792*O1792</f>
        <v>0</v>
      </c>
      <c r="X1792" s="552">
        <f t="shared" si="872"/>
        <v>0</v>
      </c>
      <c r="Y1792" s="437" t="s">
        <v>771</v>
      </c>
      <c r="Z1792" s="435">
        <f>T1792</f>
        <v>35</v>
      </c>
      <c r="AA1792" s="427"/>
      <c r="AB1792" s="171"/>
      <c r="AC1792" s="88"/>
      <c r="AD1792" s="162"/>
      <c r="AE1792" s="162"/>
      <c r="AF1792" s="162"/>
      <c r="AG1792" s="162"/>
      <c r="AH1792" s="162"/>
      <c r="AI1792" s="162"/>
      <c r="AJ1792" s="162"/>
      <c r="AK1792" s="163"/>
      <c r="AL1792" s="162"/>
      <c r="AM1792" s="173"/>
      <c r="AN1792" s="173"/>
      <c r="AO1792" s="173"/>
      <c r="AP1792" s="173"/>
      <c r="AQ1792" s="173"/>
      <c r="AR1792" s="173"/>
      <c r="AS1792" s="173"/>
      <c r="AT1792" s="173"/>
      <c r="AU1792" s="173"/>
      <c r="AV1792" s="173"/>
      <c r="AW1792" s="173"/>
      <c r="AX1792" s="173"/>
      <c r="AY1792" s="173"/>
      <c r="AZ1792" s="173"/>
      <c r="BA1792" s="173"/>
      <c r="BB1792" s="173"/>
      <c r="BC1792" s="173"/>
      <c r="BD1792" s="173"/>
      <c r="BE1792" s="173"/>
      <c r="BF1792" s="165"/>
      <c r="BG1792" s="165"/>
      <c r="BH1792" s="165"/>
      <c r="BI1792" s="165"/>
      <c r="BJ1792" s="165"/>
      <c r="BK1792" s="165"/>
      <c r="BL1792" s="165"/>
      <c r="BM1792" s="165"/>
      <c r="BN1792" s="165"/>
      <c r="BO1792" s="165"/>
      <c r="BP1792" s="165"/>
      <c r="BQ1792" s="165"/>
      <c r="BR1792" s="165"/>
      <c r="BS1792" s="165"/>
      <c r="BT1792" s="165"/>
      <c r="BU1792" s="165"/>
      <c r="BV1792" s="165"/>
      <c r="BW1792" s="165"/>
      <c r="BX1792" s="165"/>
      <c r="BY1792" s="165"/>
      <c r="BZ1792" s="165"/>
      <c r="CA1792" s="165"/>
      <c r="CB1792" s="165"/>
      <c r="CC1792" s="165"/>
      <c r="CD1792" s="165"/>
    </row>
    <row r="1793" spans="1:82" ht="27" hidden="1" customHeight="1">
      <c r="A1793" s="502" t="s">
        <v>28</v>
      </c>
      <c r="B1793" s="502"/>
      <c r="C1793" s="322"/>
      <c r="D1793" s="62" t="s">
        <v>57</v>
      </c>
      <c r="E1793" s="77" t="s">
        <v>724</v>
      </c>
      <c r="F1793" s="69" t="s">
        <v>23</v>
      </c>
      <c r="G1793" s="33"/>
      <c r="H1793" s="47"/>
      <c r="I1793" s="47"/>
      <c r="J1793" s="47"/>
      <c r="K1793" s="33"/>
      <c r="L1793" s="53"/>
      <c r="M1793" s="53"/>
      <c r="N1793" s="215">
        <v>0</v>
      </c>
      <c r="O1793" s="50">
        <f t="shared" si="879"/>
        <v>0</v>
      </c>
      <c r="P1793" s="94">
        <f>O1793</f>
        <v>0</v>
      </c>
      <c r="Q1793" s="402">
        <v>43.41</v>
      </c>
      <c r="R1793" s="436">
        <f>Q1793*$S$1</f>
        <v>2821.6499999999996</v>
      </c>
      <c r="S1793" s="394">
        <f>(1-T1793*0.01)*R1793</f>
        <v>1834.0724999999995</v>
      </c>
      <c r="T1793" s="454">
        <v>35</v>
      </c>
      <c r="U1793" s="434">
        <f>(V1793/R1793*100-100)*-1</f>
        <v>38.61538461538462</v>
      </c>
      <c r="V1793" s="458">
        <v>1732.0589999999997</v>
      </c>
      <c r="W1793" s="318">
        <f>S1793*O1793</f>
        <v>0</v>
      </c>
      <c r="X1793" s="552">
        <f t="shared" si="872"/>
        <v>0</v>
      </c>
      <c r="Y1793" s="437" t="s">
        <v>771</v>
      </c>
      <c r="Z1793" s="435">
        <f>T1793</f>
        <v>35</v>
      </c>
      <c r="AA1793" s="427"/>
      <c r="AB1793" s="171"/>
      <c r="AC1793" s="88"/>
      <c r="AD1793" s="162"/>
      <c r="AE1793" s="162"/>
      <c r="AF1793" s="162"/>
      <c r="AG1793" s="162"/>
      <c r="AH1793" s="162"/>
      <c r="AI1793" s="162"/>
      <c r="AJ1793" s="162"/>
      <c r="AK1793" s="163"/>
      <c r="AL1793" s="162"/>
      <c r="AM1793" s="173"/>
      <c r="AN1793" s="173"/>
      <c r="AO1793" s="173"/>
      <c r="AP1793" s="173"/>
      <c r="AQ1793" s="173"/>
      <c r="AR1793" s="173"/>
      <c r="AS1793" s="173"/>
      <c r="AT1793" s="173"/>
      <c r="AU1793" s="173"/>
      <c r="AV1793" s="173"/>
      <c r="AW1793" s="173"/>
      <c r="AX1793" s="173"/>
      <c r="AY1793" s="173"/>
      <c r="AZ1793" s="173"/>
      <c r="BA1793" s="173"/>
      <c r="BB1793" s="173"/>
      <c r="BC1793" s="173"/>
      <c r="BD1793" s="173"/>
      <c r="BE1793" s="173"/>
      <c r="BF1793" s="165"/>
      <c r="BG1793" s="165"/>
      <c r="BH1793" s="165"/>
      <c r="BI1793" s="165"/>
      <c r="BJ1793" s="165"/>
      <c r="BK1793" s="165"/>
      <c r="BL1793" s="165"/>
      <c r="BM1793" s="165"/>
      <c r="BN1793" s="165"/>
      <c r="BO1793" s="165"/>
      <c r="BP1793" s="165"/>
      <c r="BQ1793" s="165"/>
      <c r="BR1793" s="165"/>
      <c r="BS1793" s="165"/>
      <c r="BT1793" s="165"/>
      <c r="BU1793" s="165"/>
      <c r="BV1793" s="165"/>
      <c r="BW1793" s="165"/>
      <c r="BX1793" s="165"/>
      <c r="BY1793" s="165"/>
      <c r="BZ1793" s="165"/>
      <c r="CA1793" s="165"/>
      <c r="CB1793" s="165"/>
      <c r="CC1793" s="165"/>
      <c r="CD1793" s="165"/>
    </row>
    <row r="1794" spans="1:82" ht="27" hidden="1" customHeight="1">
      <c r="A1794" s="502" t="s">
        <v>28</v>
      </c>
      <c r="B1794" s="502"/>
      <c r="C1794" s="322"/>
      <c r="D1794" s="62" t="s">
        <v>57</v>
      </c>
      <c r="E1794" s="77" t="s">
        <v>724</v>
      </c>
      <c r="F1794" s="69" t="s">
        <v>23</v>
      </c>
      <c r="G1794" s="47"/>
      <c r="H1794" s="33"/>
      <c r="I1794" s="33"/>
      <c r="J1794" s="33"/>
      <c r="K1794" s="47"/>
      <c r="L1794" s="49"/>
      <c r="M1794" s="692"/>
      <c r="N1794" s="215">
        <v>0</v>
      </c>
      <c r="O1794" s="50">
        <f t="shared" si="879"/>
        <v>0</v>
      </c>
      <c r="P1794" s="94">
        <f>O1794</f>
        <v>0</v>
      </c>
      <c r="Q1794" s="402">
        <v>47.8</v>
      </c>
      <c r="R1794" s="436">
        <f>Q1794*$S$1</f>
        <v>3107</v>
      </c>
      <c r="S1794" s="394">
        <f>(1-T1794*0.01)*R1794</f>
        <v>2019.5499999999997</v>
      </c>
      <c r="T1794" s="454">
        <v>35</v>
      </c>
      <c r="U1794" s="434">
        <f>(V1794/R1794*100-100)*-1</f>
        <v>38.61538461538462</v>
      </c>
      <c r="V1794" s="458">
        <v>1907.2199999999998</v>
      </c>
      <c r="W1794" s="318">
        <f>S1794*O1794</f>
        <v>0</v>
      </c>
      <c r="X1794" s="552">
        <f t="shared" si="872"/>
        <v>0</v>
      </c>
      <c r="Y1794" s="437" t="s">
        <v>771</v>
      </c>
      <c r="Z1794" s="435">
        <f>T1794</f>
        <v>35</v>
      </c>
      <c r="AA1794" s="427"/>
      <c r="AB1794" s="171"/>
      <c r="AC1794" s="88"/>
      <c r="AD1794" s="162"/>
      <c r="AE1794" s="162"/>
      <c r="AF1794" s="162"/>
      <c r="AG1794" s="162"/>
      <c r="AH1794" s="162"/>
      <c r="AI1794" s="162"/>
      <c r="AJ1794" s="162"/>
      <c r="AK1794" s="163"/>
      <c r="AL1794" s="162"/>
      <c r="AM1794" s="173"/>
      <c r="AN1794" s="173"/>
      <c r="AO1794" s="173"/>
      <c r="AP1794" s="173"/>
      <c r="AQ1794" s="173"/>
      <c r="AR1794" s="173"/>
      <c r="AS1794" s="173"/>
      <c r="AT1794" s="173"/>
      <c r="AU1794" s="173"/>
      <c r="AV1794" s="173"/>
      <c r="AW1794" s="173"/>
      <c r="AX1794" s="173"/>
      <c r="AY1794" s="173"/>
      <c r="AZ1794" s="173"/>
      <c r="BA1794" s="173"/>
      <c r="BB1794" s="173"/>
      <c r="BC1794" s="173"/>
      <c r="BD1794" s="173"/>
      <c r="BE1794" s="173"/>
      <c r="BF1794" s="165"/>
      <c r="BG1794" s="165"/>
      <c r="BH1794" s="165"/>
      <c r="BI1794" s="165"/>
      <c r="BJ1794" s="165"/>
      <c r="BK1794" s="165"/>
      <c r="BL1794" s="165"/>
      <c r="BM1794" s="165"/>
      <c r="BN1794" s="165"/>
      <c r="BO1794" s="165"/>
      <c r="BP1794" s="165"/>
      <c r="BQ1794" s="165"/>
      <c r="BR1794" s="165"/>
      <c r="BS1794" s="165"/>
      <c r="BT1794" s="165"/>
      <c r="BU1794" s="165"/>
      <c r="BV1794" s="165"/>
      <c r="BW1794" s="165"/>
      <c r="BX1794" s="165"/>
      <c r="BY1794" s="165"/>
      <c r="BZ1794" s="165"/>
      <c r="CA1794" s="165"/>
      <c r="CB1794" s="165"/>
      <c r="CC1794" s="165"/>
      <c r="CD1794" s="165"/>
    </row>
    <row r="1795" spans="1:82" ht="27" hidden="1" customHeight="1">
      <c r="A1795" s="491" t="s">
        <v>11</v>
      </c>
      <c r="B1795" s="491"/>
      <c r="C1795" s="322"/>
      <c r="D1795" s="18" t="s">
        <v>141</v>
      </c>
      <c r="E1795" s="71" t="s">
        <v>177</v>
      </c>
      <c r="F1795" s="150" t="s">
        <v>12</v>
      </c>
      <c r="G1795" s="19"/>
      <c r="H1795" s="19"/>
      <c r="I1795" s="18"/>
      <c r="J1795" s="18"/>
      <c r="K1795" s="18"/>
      <c r="L1795" s="37"/>
      <c r="M1795" s="37"/>
      <c r="N1795" s="215">
        <v>0</v>
      </c>
      <c r="O1795" s="50">
        <f t="shared" si="879"/>
        <v>0</v>
      </c>
      <c r="P1795" s="94">
        <f>O1795</f>
        <v>0</v>
      </c>
      <c r="Q1795" s="402">
        <v>41.46</v>
      </c>
      <c r="R1795" s="436">
        <f>Q1795*$S$1</f>
        <v>2694.9</v>
      </c>
      <c r="S1795" s="394">
        <f>(1-T1795*0.01)*R1795</f>
        <v>1751.6849999999997</v>
      </c>
      <c r="T1795" s="454">
        <v>35</v>
      </c>
      <c r="U1795" s="434">
        <f>(V1795/R1795*100-100)*-1</f>
        <v>38.61538461538462</v>
      </c>
      <c r="V1795" s="458">
        <v>1654.2539999999999</v>
      </c>
      <c r="W1795" s="318">
        <f>S1795*O1795</f>
        <v>0</v>
      </c>
      <c r="X1795" s="552">
        <f>R1795*P1795</f>
        <v>0</v>
      </c>
      <c r="Y1795" s="437" t="s">
        <v>771</v>
      </c>
      <c r="Z1795" s="435">
        <f>T1795</f>
        <v>35</v>
      </c>
      <c r="AA1795" s="427"/>
      <c r="AB1795" s="171"/>
      <c r="AC1795" s="88"/>
      <c r="AD1795" s="162"/>
      <c r="AE1795" s="162"/>
      <c r="AF1795" s="162"/>
      <c r="AG1795" s="162"/>
      <c r="AH1795" s="162"/>
      <c r="AI1795" s="162"/>
      <c r="AJ1795" s="162"/>
      <c r="AK1795" s="163"/>
      <c r="AL1795" s="162"/>
      <c r="AM1795" s="173"/>
      <c r="AN1795" s="173"/>
      <c r="AO1795" s="173"/>
      <c r="AP1795" s="173"/>
      <c r="AQ1795" s="173"/>
      <c r="AR1795" s="173"/>
      <c r="AS1795" s="173"/>
      <c r="AT1795" s="173"/>
      <c r="AU1795" s="173"/>
      <c r="AV1795" s="173"/>
      <c r="AW1795" s="173"/>
      <c r="AX1795" s="173"/>
      <c r="AY1795" s="173"/>
      <c r="AZ1795" s="173"/>
      <c r="BA1795" s="173"/>
      <c r="BB1795" s="173"/>
      <c r="BC1795" s="173"/>
      <c r="BD1795" s="173"/>
      <c r="BE1795" s="173"/>
      <c r="BF1795" s="165"/>
      <c r="BG1795" s="165"/>
      <c r="BH1795" s="165"/>
      <c r="BI1795" s="165"/>
      <c r="BJ1795" s="165"/>
      <c r="BK1795" s="165"/>
      <c r="BL1795" s="165"/>
      <c r="BM1795" s="165"/>
      <c r="BN1795" s="165"/>
      <c r="BO1795" s="165"/>
      <c r="BP1795" s="165"/>
      <c r="BQ1795" s="165"/>
      <c r="BR1795" s="165"/>
      <c r="BS1795" s="165"/>
      <c r="BT1795" s="165"/>
      <c r="BU1795" s="165"/>
      <c r="BV1795" s="165"/>
      <c r="BW1795" s="165"/>
      <c r="BX1795" s="165"/>
      <c r="BY1795" s="165"/>
      <c r="BZ1795" s="165"/>
      <c r="CA1795" s="165"/>
      <c r="CB1795" s="165"/>
      <c r="CC1795" s="165"/>
      <c r="CD1795" s="165"/>
    </row>
    <row r="1796" spans="1:82" ht="12" hidden="1" customHeight="1">
      <c r="A1796" s="650"/>
      <c r="B1796" s="650"/>
      <c r="C1796" s="322"/>
      <c r="D1796" s="242"/>
      <c r="E1796" s="243"/>
      <c r="F1796" s="250"/>
      <c r="G1796" s="244"/>
      <c r="H1796" s="244"/>
      <c r="I1796" s="244"/>
      <c r="J1796" s="244"/>
      <c r="K1796" s="244"/>
      <c r="L1796" s="244"/>
      <c r="M1796" s="286"/>
      <c r="N1796" s="252">
        <v>0</v>
      </c>
      <c r="O1796" s="307"/>
      <c r="P1796" s="286"/>
      <c r="Q1796" s="392"/>
      <c r="R1796" s="251"/>
      <c r="S1796" s="248"/>
      <c r="T1796" s="444"/>
      <c r="U1796" s="287"/>
      <c r="V1796" s="442"/>
      <c r="W1796" s="193" t="s">
        <v>22</v>
      </c>
      <c r="X1796" s="552">
        <f>R1796*P1796</f>
        <v>0</v>
      </c>
      <c r="Y1796" s="422"/>
      <c r="Z1796" s="170"/>
      <c r="AA1796" s="88"/>
      <c r="AB1796" s="171"/>
      <c r="AC1796" s="88"/>
      <c r="AD1796" s="162"/>
      <c r="AE1796" s="162"/>
      <c r="AF1796" s="162"/>
      <c r="AG1796" s="162"/>
      <c r="AH1796" s="162"/>
      <c r="AI1796" s="162"/>
      <c r="AJ1796" s="162"/>
      <c r="AK1796" s="163"/>
      <c r="AL1796" s="162"/>
      <c r="AM1796" s="162"/>
      <c r="AN1796" s="162"/>
      <c r="AO1796" s="162"/>
      <c r="AP1796" s="162"/>
      <c r="AQ1796" s="162"/>
      <c r="AR1796" s="162"/>
      <c r="AS1796" s="162"/>
      <c r="AT1796" s="162"/>
      <c r="AU1796" s="162"/>
      <c r="AV1796" s="162"/>
      <c r="AW1796" s="162"/>
      <c r="AX1796" s="162"/>
      <c r="AY1796" s="162"/>
      <c r="AZ1796" s="162"/>
      <c r="BA1796" s="162"/>
      <c r="BB1796" s="162"/>
      <c r="BC1796" s="162"/>
      <c r="BD1796" s="162"/>
      <c r="BE1796" s="162"/>
    </row>
    <row r="1797" spans="1:82" s="173" customFormat="1" ht="27" customHeight="1">
      <c r="A1797" s="508"/>
      <c r="B1797" s="10"/>
      <c r="C1797" s="10"/>
      <c r="D1797" s="127"/>
      <c r="E1797" s="127"/>
      <c r="F1797" s="181"/>
      <c r="G1797" s="10"/>
      <c r="H1797" s="10"/>
      <c r="I1797" s="10"/>
      <c r="J1797" s="10"/>
      <c r="K1797" s="10"/>
      <c r="L1797" s="10"/>
      <c r="M1797" s="10"/>
      <c r="N1797" s="10"/>
      <c r="O1797" s="10"/>
      <c r="P1797" s="732">
        <v>1</v>
      </c>
      <c r="Q1797" s="10"/>
      <c r="R1797" s="142" t="s">
        <v>21</v>
      </c>
      <c r="S1797" s="765">
        <f>SUM(W6:W1796)</f>
        <v>0</v>
      </c>
      <c r="T1797" s="663"/>
      <c r="U1797" s="663"/>
      <c r="V1797" s="663"/>
      <c r="W1797" s="669"/>
      <c r="X1797" s="565">
        <f>SUBTOTAL(9,X7:X1796)</f>
        <v>0</v>
      </c>
      <c r="Y1797" s="161"/>
      <c r="Z1797" s="88"/>
      <c r="AA1797" s="88"/>
      <c r="AB1797" s="162"/>
      <c r="AC1797" s="88"/>
      <c r="AD1797" s="162"/>
      <c r="AE1797" s="162"/>
      <c r="AF1797" s="162"/>
      <c r="AG1797" s="162"/>
      <c r="AH1797" s="162"/>
      <c r="AI1797" s="162"/>
      <c r="AJ1797" s="162"/>
      <c r="AK1797" s="163"/>
      <c r="AL1797" s="162"/>
      <c r="AM1797" s="162"/>
      <c r="AN1797" s="162"/>
      <c r="AO1797" s="162"/>
      <c r="AP1797" s="162"/>
      <c r="AQ1797" s="162"/>
      <c r="AR1797" s="162"/>
      <c r="AS1797" s="162"/>
      <c r="AT1797" s="162"/>
      <c r="AU1797" s="162"/>
      <c r="AV1797" s="162"/>
      <c r="AW1797" s="162"/>
      <c r="AX1797" s="162"/>
      <c r="AY1797" s="162"/>
      <c r="AZ1797" s="162"/>
      <c r="BA1797" s="162"/>
      <c r="BB1797" s="162"/>
      <c r="BC1797" s="162"/>
      <c r="BD1797" s="162"/>
      <c r="BE1797" s="162"/>
      <c r="BF1797" s="161"/>
      <c r="BG1797" s="162"/>
      <c r="BH1797" s="162"/>
      <c r="BI1797" s="162"/>
      <c r="BJ1797" s="162"/>
      <c r="BK1797" s="162"/>
      <c r="BL1797" s="162"/>
      <c r="BM1797" s="162"/>
      <c r="BN1797" s="162"/>
      <c r="BO1797" s="162"/>
      <c r="BP1797" s="162"/>
      <c r="BQ1797" s="162"/>
      <c r="BR1797" s="162"/>
      <c r="BS1797" s="162"/>
      <c r="BT1797" s="162"/>
      <c r="BU1797" s="162"/>
      <c r="BV1797" s="162"/>
      <c r="BW1797" s="162"/>
      <c r="BX1797" s="162"/>
      <c r="BY1797" s="162"/>
      <c r="BZ1797" s="162"/>
      <c r="CA1797" s="162"/>
      <c r="CB1797" s="162"/>
      <c r="CC1797" s="162"/>
      <c r="CD1797" s="162"/>
    </row>
    <row r="1798" spans="1:82" s="173" customFormat="1" ht="27" customHeight="1">
      <c r="A1798" s="572"/>
      <c r="B1798" s="573"/>
      <c r="C1798" s="573"/>
      <c r="D1798" s="574"/>
      <c r="E1798" s="574"/>
      <c r="F1798" s="575"/>
      <c r="G1798" s="573"/>
      <c r="H1798" s="573"/>
      <c r="I1798" s="573"/>
      <c r="J1798" s="573"/>
      <c r="K1798" s="573"/>
      <c r="L1798" s="573"/>
      <c r="M1798" s="573"/>
      <c r="N1798" s="573"/>
      <c r="O1798" s="573"/>
      <c r="P1798" s="576">
        <v>1</v>
      </c>
      <c r="Q1798" s="573"/>
      <c r="R1798" s="275" t="s">
        <v>40</v>
      </c>
      <c r="S1798" s="668">
        <f>SUM(O6:O1797)</f>
        <v>0</v>
      </c>
      <c r="T1798" s="662"/>
      <c r="U1798" s="662"/>
      <c r="V1798" s="662"/>
      <c r="W1798" s="670"/>
      <c r="X1798" s="566"/>
      <c r="Y1798" s="174"/>
      <c r="Z1798" s="175"/>
      <c r="AA1798" s="175"/>
      <c r="AB1798" s="176"/>
      <c r="AC1798" s="175"/>
      <c r="AD1798" s="162"/>
      <c r="AE1798" s="162"/>
      <c r="AF1798" s="162"/>
      <c r="AG1798" s="162"/>
      <c r="AH1798" s="162"/>
      <c r="AI1798" s="162"/>
      <c r="AJ1798" s="162"/>
      <c r="AK1798" s="163"/>
      <c r="AL1798" s="162"/>
      <c r="AM1798" s="162"/>
      <c r="AN1798" s="162"/>
      <c r="AO1798" s="162"/>
      <c r="AP1798" s="162"/>
      <c r="AQ1798" s="162"/>
      <c r="AR1798" s="162"/>
      <c r="AS1798" s="162"/>
      <c r="AT1798" s="162"/>
      <c r="AU1798" s="162"/>
      <c r="AV1798" s="162"/>
      <c r="AW1798" s="162"/>
      <c r="AX1798" s="162"/>
      <c r="AY1798" s="162"/>
      <c r="AZ1798" s="162"/>
      <c r="BA1798" s="162"/>
      <c r="BB1798" s="162"/>
      <c r="BC1798" s="162"/>
      <c r="BD1798" s="162"/>
      <c r="BE1798" s="162"/>
      <c r="BF1798" s="161"/>
      <c r="BG1798" s="162"/>
      <c r="BH1798" s="162"/>
      <c r="BI1798" s="162"/>
      <c r="BJ1798" s="162"/>
      <c r="BK1798" s="162"/>
      <c r="BL1798" s="162"/>
      <c r="BM1798" s="162"/>
      <c r="BN1798" s="162"/>
      <c r="BO1798" s="162"/>
      <c r="BP1798" s="162"/>
      <c r="BQ1798" s="162"/>
      <c r="BR1798" s="162"/>
      <c r="BS1798" s="162"/>
      <c r="BT1798" s="162"/>
      <c r="BU1798" s="162"/>
      <c r="BV1798" s="162"/>
      <c r="BW1798" s="162"/>
      <c r="BX1798" s="162"/>
      <c r="BY1798" s="162"/>
      <c r="BZ1798" s="162"/>
      <c r="CA1798" s="162"/>
      <c r="CB1798" s="162"/>
      <c r="CC1798" s="162"/>
      <c r="CD1798" s="162"/>
    </row>
    <row r="1799" spans="1:82" hidden="1">
      <c r="A1799" s="509"/>
      <c r="B1799" s="2"/>
      <c r="C1799" s="2"/>
      <c r="D1799" s="173"/>
      <c r="E1799" s="173"/>
      <c r="F1799" s="173"/>
      <c r="G1799" s="2"/>
      <c r="H1799" s="2"/>
      <c r="I1799" s="2"/>
      <c r="J1799" s="2"/>
      <c r="K1799" s="2"/>
      <c r="L1799" s="2"/>
      <c r="M1799" s="2"/>
      <c r="N1799" s="2"/>
      <c r="O1799" s="173"/>
      <c r="P1799" s="173"/>
      <c r="Q1799" s="334"/>
      <c r="R1799" s="334"/>
      <c r="S1799" s="334"/>
      <c r="T1799" s="334"/>
      <c r="U1799" s="334"/>
      <c r="V1799" s="334"/>
      <c r="W1799" s="334"/>
      <c r="X1799" s="683"/>
      <c r="Y1799" s="162"/>
      <c r="Z1799" s="88"/>
      <c r="AA1799" s="88"/>
      <c r="AB1799" s="162"/>
      <c r="AC1799" s="88"/>
      <c r="AD1799" s="162"/>
      <c r="AE1799" s="162"/>
      <c r="AF1799" s="162"/>
      <c r="AG1799" s="162"/>
      <c r="AH1799" s="162"/>
      <c r="AI1799" s="162"/>
      <c r="AJ1799" s="162"/>
      <c r="AK1799" s="163"/>
      <c r="AL1799" s="162"/>
      <c r="AM1799" s="162"/>
      <c r="AN1799" s="162"/>
      <c r="AO1799" s="162"/>
      <c r="AP1799" s="162"/>
      <c r="AQ1799" s="162"/>
      <c r="AR1799" s="162"/>
      <c r="AS1799" s="162"/>
      <c r="AT1799" s="162"/>
      <c r="AU1799" s="162"/>
      <c r="AV1799" s="162"/>
      <c r="AW1799" s="162"/>
      <c r="AX1799" s="162"/>
      <c r="AY1799" s="162"/>
      <c r="AZ1799" s="162"/>
      <c r="BA1799" s="162"/>
      <c r="BB1799" s="162"/>
      <c r="BC1799" s="162"/>
      <c r="BD1799" s="162"/>
    </row>
    <row r="1800" spans="1:82" hidden="1">
      <c r="A1800" s="509"/>
      <c r="B1800" s="2"/>
      <c r="C1800" s="2"/>
      <c r="D1800" s="173"/>
      <c r="E1800" s="173"/>
      <c r="F1800" s="173"/>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162"/>
      <c r="AS1800" s="162"/>
      <c r="AT1800" s="162"/>
      <c r="AU1800" s="162"/>
      <c r="AV1800" s="162"/>
      <c r="AW1800" s="162"/>
      <c r="AX1800" s="162"/>
      <c r="AY1800" s="162"/>
      <c r="AZ1800" s="162"/>
      <c r="BA1800" s="162"/>
      <c r="BB1800" s="162"/>
      <c r="BC1800" s="162"/>
      <c r="BD1800" s="162"/>
    </row>
    <row r="1801" spans="1:82" ht="71.25" hidden="1" customHeight="1">
      <c r="A1801" s="509"/>
      <c r="B1801" s="2"/>
      <c r="C1801" s="2"/>
      <c r="D1801" s="173"/>
      <c r="E1801" s="173"/>
      <c r="F1801" s="173"/>
      <c r="G1801" s="2"/>
      <c r="H1801" s="2"/>
      <c r="I1801" s="2"/>
      <c r="J1801" s="2"/>
      <c r="K1801" s="2"/>
      <c r="L1801" s="2"/>
      <c r="M1801" s="2"/>
      <c r="N1801" s="2"/>
      <c r="O1801" s="173"/>
      <c r="P1801" s="173"/>
      <c r="Q1801" s="173"/>
      <c r="R1801" s="173"/>
      <c r="S1801" s="173"/>
      <c r="T1801" s="173"/>
      <c r="U1801" s="173"/>
      <c r="V1801" s="173"/>
      <c r="W1801" s="173"/>
      <c r="X1801" s="684"/>
      <c r="Y1801" s="162"/>
      <c r="Z1801" s="88"/>
      <c r="AA1801" s="88"/>
      <c r="AB1801" s="162"/>
      <c r="AC1801" s="88"/>
      <c r="AD1801" s="162"/>
      <c r="AE1801" s="162"/>
      <c r="AF1801" s="162"/>
      <c r="AG1801" s="162"/>
      <c r="AH1801" s="162"/>
      <c r="AI1801" s="162"/>
      <c r="AJ1801" s="162"/>
      <c r="AK1801" s="162"/>
      <c r="AL1801" s="162"/>
      <c r="AM1801" s="162"/>
      <c r="AN1801" s="162"/>
      <c r="AO1801" s="162"/>
      <c r="AP1801" s="162"/>
      <c r="AQ1801" s="162"/>
      <c r="AR1801" s="162"/>
      <c r="AS1801" s="162"/>
      <c r="AT1801" s="162"/>
      <c r="AU1801" s="162"/>
      <c r="AV1801" s="162"/>
      <c r="AW1801" s="162"/>
      <c r="AX1801" s="162"/>
      <c r="AY1801" s="162"/>
      <c r="AZ1801" s="162"/>
      <c r="BA1801" s="162"/>
      <c r="BB1801" s="162"/>
      <c r="BC1801" s="162"/>
      <c r="BD1801" s="162"/>
    </row>
    <row r="1802" spans="1:82" hidden="1">
      <c r="A1802" s="509"/>
      <c r="B1802" s="2"/>
      <c r="C1802" s="2"/>
      <c r="D1802" s="173"/>
      <c r="E1802" s="173"/>
      <c r="F1802" s="173"/>
      <c r="G1802" s="2"/>
      <c r="H1802" s="2"/>
      <c r="I1802" s="2"/>
      <c r="J1802" s="2"/>
      <c r="K1802" s="2"/>
      <c r="L1802" s="2"/>
      <c r="M1802" s="2"/>
      <c r="N1802" s="2"/>
      <c r="O1802" s="173"/>
      <c r="P1802" s="173"/>
      <c r="Q1802" s="173"/>
      <c r="R1802" s="173"/>
      <c r="S1802" s="173"/>
      <c r="T1802" s="173"/>
      <c r="U1802" s="173"/>
      <c r="V1802" s="173"/>
      <c r="W1802" s="173"/>
      <c r="X1802" s="162"/>
      <c r="Y1802" s="162"/>
      <c r="Z1802" s="88"/>
      <c r="AA1802" s="88"/>
      <c r="AB1802" s="162"/>
      <c r="AC1802" s="88"/>
      <c r="AD1802" s="162"/>
      <c r="AE1802" s="162"/>
      <c r="AF1802" s="162"/>
      <c r="AG1802" s="162"/>
      <c r="AH1802" s="162"/>
      <c r="AI1802" s="162"/>
      <c r="AJ1802" s="162"/>
      <c r="AK1802" s="162"/>
      <c r="AL1802" s="162"/>
      <c r="AM1802" s="162"/>
      <c r="AN1802" s="162"/>
      <c r="AO1802" s="162"/>
      <c r="AP1802" s="162"/>
      <c r="AQ1802" s="162"/>
      <c r="AR1802" s="162"/>
      <c r="AS1802" s="162"/>
      <c r="AT1802" s="162"/>
      <c r="AU1802" s="162"/>
      <c r="AV1802" s="162"/>
      <c r="AW1802" s="162"/>
      <c r="AX1802" s="162"/>
      <c r="AY1802" s="162"/>
      <c r="AZ1802" s="162"/>
      <c r="BA1802" s="162"/>
      <c r="BB1802" s="162"/>
      <c r="BC1802" s="162"/>
      <c r="BD1802" s="162"/>
    </row>
    <row r="1803" spans="1:82" hidden="1">
      <c r="A1803" s="509"/>
      <c r="B1803" s="2"/>
      <c r="C1803" s="2"/>
      <c r="D1803" s="173"/>
      <c r="E1803" s="173"/>
      <c r="F1803" s="173"/>
      <c r="G1803" s="2"/>
      <c r="H1803" s="2"/>
      <c r="I1803" s="2"/>
      <c r="J1803" s="2"/>
      <c r="K1803" s="2"/>
      <c r="L1803" s="2"/>
      <c r="M1803" s="2"/>
      <c r="N1803" s="2"/>
      <c r="O1803" s="173"/>
      <c r="P1803" s="173"/>
      <c r="Q1803" s="173"/>
      <c r="R1803" s="173"/>
      <c r="S1803" s="173"/>
      <c r="T1803" s="173"/>
      <c r="U1803" s="173"/>
      <c r="V1803" s="173"/>
      <c r="W1803" s="173"/>
      <c r="X1803" s="162"/>
      <c r="Y1803" s="162"/>
      <c r="Z1803" s="88"/>
      <c r="AA1803" s="88"/>
      <c r="AB1803" s="162"/>
      <c r="AC1803" s="88"/>
      <c r="AD1803" s="162"/>
      <c r="AE1803" s="162"/>
      <c r="AF1803" s="162"/>
      <c r="AG1803" s="162"/>
      <c r="AH1803" s="162"/>
      <c r="AI1803" s="162"/>
      <c r="AJ1803" s="162"/>
      <c r="AK1803" s="162"/>
      <c r="AL1803" s="162"/>
      <c r="AM1803" s="162"/>
      <c r="AN1803" s="162"/>
      <c r="AO1803" s="162"/>
      <c r="AP1803" s="162"/>
      <c r="AQ1803" s="162"/>
      <c r="AR1803" s="162"/>
      <c r="AS1803" s="162"/>
      <c r="AT1803" s="162"/>
      <c r="AU1803" s="162"/>
      <c r="AV1803" s="162"/>
      <c r="AW1803" s="162"/>
      <c r="AX1803" s="162"/>
      <c r="AY1803" s="162"/>
      <c r="AZ1803" s="162"/>
      <c r="BA1803" s="162"/>
      <c r="BB1803" s="162"/>
      <c r="BC1803" s="162"/>
      <c r="BD1803" s="162"/>
    </row>
    <row r="1804" spans="1:82" hidden="1">
      <c r="A1804" s="509"/>
      <c r="B1804" s="2"/>
      <c r="C1804" s="2"/>
      <c r="D1804" s="173"/>
      <c r="E1804" s="173"/>
      <c r="F1804" s="173"/>
      <c r="G1804" s="2"/>
      <c r="H1804" s="2"/>
      <c r="I1804" s="2"/>
      <c r="J1804" s="2"/>
      <c r="K1804" s="2"/>
      <c r="L1804" s="2"/>
      <c r="M1804" s="2"/>
      <c r="N1804" s="2"/>
      <c r="O1804" s="173"/>
      <c r="P1804" s="173"/>
      <c r="Q1804" s="173"/>
      <c r="R1804" s="173"/>
      <c r="S1804" s="173"/>
      <c r="T1804" s="173"/>
      <c r="U1804" s="173"/>
      <c r="V1804" s="173"/>
      <c r="W1804" s="173"/>
      <c r="X1804" s="162"/>
      <c r="Y1804" s="162"/>
      <c r="Z1804" s="88"/>
      <c r="AA1804" s="88"/>
      <c r="AB1804" s="162"/>
      <c r="AC1804" s="88"/>
      <c r="AD1804" s="162"/>
      <c r="AE1804" s="162"/>
      <c r="AF1804" s="162"/>
      <c r="AG1804" s="162"/>
      <c r="AH1804" s="162"/>
      <c r="AI1804" s="162"/>
      <c r="AJ1804" s="162"/>
      <c r="AK1804" s="162"/>
      <c r="AL1804" s="162"/>
      <c r="AM1804" s="162"/>
      <c r="AN1804" s="162"/>
      <c r="AO1804" s="162"/>
      <c r="AP1804" s="162"/>
      <c r="AQ1804" s="162"/>
      <c r="AR1804" s="162"/>
      <c r="AS1804" s="162"/>
      <c r="AT1804" s="162"/>
      <c r="AU1804" s="162"/>
      <c r="AV1804" s="162"/>
      <c r="AW1804" s="162"/>
      <c r="AX1804" s="162"/>
      <c r="AY1804" s="162"/>
      <c r="AZ1804" s="162"/>
      <c r="BA1804" s="162"/>
      <c r="BB1804" s="162"/>
      <c r="BC1804" s="162"/>
      <c r="BD1804" s="162"/>
    </row>
    <row r="1805" spans="1:82" hidden="1">
      <c r="A1805" s="509"/>
      <c r="B1805" s="2"/>
      <c r="C1805" s="2"/>
      <c r="D1805" s="173"/>
      <c r="E1805" s="173"/>
      <c r="F1805" s="173"/>
      <c r="G1805" s="2"/>
      <c r="H1805" s="2"/>
      <c r="I1805" s="2"/>
      <c r="J1805" s="2"/>
      <c r="K1805" s="2"/>
      <c r="L1805" s="2"/>
      <c r="M1805" s="2"/>
      <c r="N1805" s="2"/>
      <c r="O1805" s="173"/>
      <c r="P1805" s="173"/>
      <c r="Q1805" s="173"/>
      <c r="R1805" s="173"/>
      <c r="S1805" s="173"/>
      <c r="T1805" s="173"/>
      <c r="U1805" s="173"/>
      <c r="V1805" s="173"/>
      <c r="W1805" s="173"/>
      <c r="X1805" s="162"/>
      <c r="Y1805" s="162"/>
      <c r="Z1805" s="88"/>
      <c r="AA1805" s="88"/>
      <c r="AB1805" s="162"/>
      <c r="AC1805" s="88"/>
      <c r="AD1805" s="162"/>
      <c r="AE1805" s="162"/>
      <c r="AF1805" s="162"/>
      <c r="AG1805" s="162"/>
      <c r="AH1805" s="162"/>
      <c r="AI1805" s="162"/>
      <c r="AJ1805" s="162"/>
      <c r="AK1805" s="162"/>
      <c r="AL1805" s="162"/>
      <c r="AM1805" s="162"/>
      <c r="AN1805" s="162"/>
      <c r="AO1805" s="162"/>
      <c r="AP1805" s="162"/>
      <c r="AQ1805" s="162"/>
      <c r="AR1805" s="162"/>
      <c r="AS1805" s="162"/>
      <c r="AT1805" s="162"/>
      <c r="AU1805" s="162"/>
      <c r="AV1805" s="162"/>
      <c r="AW1805" s="162"/>
      <c r="AX1805" s="162"/>
      <c r="AY1805" s="162"/>
      <c r="AZ1805" s="162"/>
      <c r="BA1805" s="162"/>
      <c r="BB1805" s="162"/>
      <c r="BC1805" s="162"/>
      <c r="BD1805" s="162"/>
    </row>
    <row r="1806" spans="1:82" hidden="1">
      <c r="A1806" s="509"/>
      <c r="B1806" s="2"/>
      <c r="C1806" s="2"/>
      <c r="D1806" s="173"/>
      <c r="E1806" s="173"/>
      <c r="F1806" s="173"/>
      <c r="G1806" s="2"/>
      <c r="H1806" s="2"/>
      <c r="I1806" s="2"/>
      <c r="J1806" s="2"/>
      <c r="K1806" s="2"/>
      <c r="L1806" s="2"/>
      <c r="M1806" s="2"/>
      <c r="N1806" s="2"/>
      <c r="O1806" s="173"/>
      <c r="P1806" s="173"/>
      <c r="Q1806" s="173"/>
      <c r="R1806" s="173"/>
      <c r="S1806" s="173"/>
      <c r="T1806" s="173"/>
      <c r="U1806" s="173"/>
      <c r="V1806" s="173"/>
      <c r="W1806" s="173"/>
      <c r="X1806" s="162"/>
      <c r="Y1806" s="162"/>
      <c r="Z1806" s="88"/>
      <c r="AA1806" s="88"/>
      <c r="AB1806" s="162"/>
      <c r="AC1806" s="88"/>
      <c r="AD1806" s="162"/>
      <c r="AE1806" s="162"/>
      <c r="AF1806" s="162"/>
      <c r="AG1806" s="162"/>
      <c r="AH1806" s="162"/>
      <c r="AI1806" s="162"/>
      <c r="AJ1806" s="162"/>
      <c r="AK1806" s="162"/>
      <c r="AL1806" s="162"/>
      <c r="AM1806" s="162"/>
      <c r="AN1806" s="162"/>
      <c r="AO1806" s="162"/>
      <c r="AP1806" s="162"/>
      <c r="AQ1806" s="162"/>
      <c r="AR1806" s="162"/>
      <c r="AS1806" s="162"/>
      <c r="AT1806" s="162"/>
      <c r="AU1806" s="162"/>
      <c r="AV1806" s="162"/>
      <c r="AW1806" s="162"/>
      <c r="AX1806" s="162"/>
      <c r="AY1806" s="162"/>
      <c r="AZ1806" s="162"/>
      <c r="BA1806" s="162"/>
      <c r="BB1806" s="162"/>
      <c r="BC1806" s="162"/>
      <c r="BD1806" s="162"/>
    </row>
    <row r="1807" spans="1:82" hidden="1">
      <c r="A1807" s="509"/>
      <c r="B1807" s="2"/>
      <c r="C1807" s="2"/>
      <c r="D1807" s="173"/>
      <c r="E1807" s="173"/>
      <c r="F1807" s="173"/>
      <c r="G1807" s="2"/>
      <c r="H1807" s="2"/>
      <c r="I1807" s="2"/>
      <c r="J1807" s="2"/>
      <c r="K1807" s="2"/>
      <c r="L1807" s="2"/>
      <c r="M1807" s="2"/>
      <c r="N1807" s="2"/>
      <c r="O1807" s="173"/>
      <c r="P1807" s="173"/>
      <c r="Q1807" s="173"/>
      <c r="R1807" s="173"/>
      <c r="S1807" s="173"/>
      <c r="T1807" s="173"/>
      <c r="U1807" s="173"/>
      <c r="V1807" s="173"/>
      <c r="W1807" s="173"/>
      <c r="X1807" s="162"/>
      <c r="Y1807" s="162"/>
      <c r="Z1807" s="88"/>
      <c r="AA1807" s="88"/>
      <c r="AB1807" s="162"/>
      <c r="AC1807" s="88"/>
      <c r="AD1807" s="162"/>
      <c r="AE1807" s="162"/>
      <c r="AF1807" s="162"/>
      <c r="AG1807" s="162"/>
      <c r="AH1807" s="162"/>
      <c r="AI1807" s="162"/>
      <c r="AJ1807" s="162"/>
      <c r="AK1807" s="162"/>
      <c r="AL1807" s="162"/>
      <c r="AM1807" s="162"/>
      <c r="AN1807" s="162"/>
      <c r="AO1807" s="162"/>
      <c r="AP1807" s="162"/>
      <c r="AQ1807" s="162"/>
      <c r="AR1807" s="162"/>
      <c r="AS1807" s="162"/>
      <c r="AT1807" s="162"/>
      <c r="AU1807" s="162"/>
      <c r="AV1807" s="162"/>
      <c r="AW1807" s="162"/>
      <c r="AX1807" s="162"/>
      <c r="AY1807" s="162"/>
      <c r="AZ1807" s="162"/>
      <c r="BA1807" s="162"/>
      <c r="BB1807" s="162"/>
      <c r="BC1807" s="162"/>
      <c r="BD1807" s="162"/>
    </row>
    <row r="1808" spans="1:82" hidden="1">
      <c r="A1808" s="509"/>
      <c r="B1808" s="2"/>
      <c r="C1808" s="2"/>
      <c r="D1808" s="173"/>
      <c r="E1808" s="173"/>
      <c r="F1808" s="173"/>
      <c r="G1808" s="2"/>
      <c r="H1808" s="2"/>
      <c r="I1808" s="2"/>
      <c r="J1808" s="2"/>
      <c r="K1808" s="2"/>
      <c r="L1808" s="2"/>
      <c r="M1808" s="2"/>
      <c r="N1808" s="2"/>
      <c r="O1808" s="173"/>
      <c r="P1808" s="173"/>
      <c r="Q1808" s="173"/>
      <c r="R1808" s="173"/>
      <c r="S1808" s="173"/>
      <c r="T1808" s="173"/>
      <c r="U1808" s="173"/>
      <c r="V1808" s="173"/>
      <c r="W1808" s="173"/>
      <c r="X1808" s="162"/>
      <c r="Y1808" s="162"/>
      <c r="Z1808" s="88"/>
      <c r="AA1808" s="88"/>
      <c r="AB1808" s="162"/>
      <c r="AC1808" s="88"/>
      <c r="AD1808" s="162"/>
      <c r="AE1808" s="162"/>
      <c r="AF1808" s="162"/>
      <c r="AG1808" s="162"/>
      <c r="AH1808" s="162"/>
      <c r="AI1808" s="162"/>
      <c r="AJ1808" s="162"/>
      <c r="AK1808" s="162"/>
      <c r="AL1808" s="162"/>
      <c r="AM1808" s="162"/>
      <c r="AN1808" s="162"/>
      <c r="AO1808" s="162"/>
      <c r="AP1808" s="162"/>
      <c r="AQ1808" s="162"/>
      <c r="AR1808" s="162"/>
      <c r="AS1808" s="162"/>
      <c r="AT1808" s="162"/>
      <c r="AU1808" s="162"/>
      <c r="AV1808" s="162"/>
      <c r="AW1808" s="162"/>
      <c r="AX1808" s="162"/>
      <c r="AY1808" s="162"/>
      <c r="AZ1808" s="162"/>
      <c r="BA1808" s="162"/>
      <c r="BB1808" s="162"/>
      <c r="BC1808" s="162"/>
      <c r="BD1808" s="162"/>
    </row>
    <row r="1809" spans="1:56" hidden="1">
      <c r="A1809" s="509"/>
      <c r="B1809" s="2"/>
      <c r="C1809" s="2"/>
      <c r="D1809" s="173"/>
      <c r="E1809" s="173"/>
      <c r="F1809" s="173"/>
      <c r="G1809" s="2"/>
      <c r="H1809" s="2"/>
      <c r="I1809" s="2"/>
      <c r="J1809" s="2"/>
      <c r="K1809" s="2"/>
      <c r="L1809" s="2"/>
      <c r="M1809" s="2"/>
      <c r="N1809" s="2"/>
      <c r="O1809" s="173"/>
      <c r="P1809" s="173"/>
      <c r="Q1809" s="173"/>
      <c r="R1809" s="173"/>
      <c r="S1809" s="173"/>
      <c r="T1809" s="173"/>
      <c r="U1809" s="173"/>
      <c r="V1809" s="173"/>
      <c r="W1809" s="173"/>
      <c r="X1809" s="162"/>
      <c r="Y1809" s="162"/>
      <c r="Z1809" s="88"/>
      <c r="AA1809" s="88"/>
      <c r="AB1809" s="162"/>
      <c r="AC1809" s="88"/>
      <c r="AD1809" s="162"/>
      <c r="AE1809" s="162"/>
      <c r="AF1809" s="162"/>
      <c r="AG1809" s="162"/>
      <c r="AH1809" s="162"/>
      <c r="AI1809" s="162"/>
      <c r="AJ1809" s="162"/>
      <c r="AK1809" s="162"/>
      <c r="AL1809" s="162"/>
      <c r="AM1809" s="162"/>
      <c r="AN1809" s="162"/>
      <c r="AO1809" s="162"/>
      <c r="AP1809" s="162"/>
      <c r="AQ1809" s="162"/>
      <c r="AR1809" s="162"/>
      <c r="AS1809" s="162"/>
      <c r="AT1809" s="162"/>
      <c r="AU1809" s="162"/>
      <c r="AV1809" s="162"/>
      <c r="AW1809" s="162"/>
      <c r="AX1809" s="162"/>
      <c r="AY1809" s="162"/>
      <c r="AZ1809" s="162"/>
      <c r="BA1809" s="162"/>
      <c r="BB1809" s="162"/>
      <c r="BC1809" s="162"/>
      <c r="BD1809" s="162"/>
    </row>
    <row r="1810" spans="1:56" hidden="1">
      <c r="A1810" s="509"/>
      <c r="B1810" s="2"/>
      <c r="C1810" s="2"/>
      <c r="D1810" s="173"/>
      <c r="E1810" s="173"/>
      <c r="F1810" s="173"/>
      <c r="G1810" s="2"/>
      <c r="H1810" s="2"/>
      <c r="I1810" s="2"/>
      <c r="J1810" s="2"/>
      <c r="K1810" s="2"/>
      <c r="L1810" s="2"/>
      <c r="M1810" s="2"/>
      <c r="N1810" s="2"/>
      <c r="O1810" s="173"/>
      <c r="P1810" s="173"/>
      <c r="Q1810" s="173"/>
      <c r="R1810" s="173"/>
      <c r="S1810" s="173"/>
      <c r="T1810" s="173"/>
      <c r="U1810" s="173"/>
      <c r="V1810" s="173"/>
      <c r="W1810" s="173"/>
      <c r="X1810" s="162"/>
      <c r="Y1810" s="162"/>
      <c r="Z1810" s="88"/>
      <c r="AA1810" s="88"/>
      <c r="AB1810" s="162"/>
      <c r="AC1810" s="88"/>
      <c r="AD1810" s="162"/>
      <c r="AE1810" s="162"/>
      <c r="AF1810" s="162"/>
      <c r="AG1810" s="162"/>
      <c r="AH1810" s="162"/>
      <c r="AI1810" s="162"/>
      <c r="AJ1810" s="162"/>
      <c r="AK1810" s="162"/>
      <c r="AL1810" s="162"/>
      <c r="AM1810" s="162"/>
      <c r="AN1810" s="162"/>
      <c r="AO1810" s="162"/>
      <c r="AP1810" s="162"/>
      <c r="AQ1810" s="162"/>
      <c r="AR1810" s="162"/>
      <c r="AS1810" s="162"/>
      <c r="AT1810" s="162"/>
      <c r="AU1810" s="162"/>
      <c r="AV1810" s="162"/>
      <c r="AW1810" s="162"/>
      <c r="AX1810" s="162"/>
      <c r="AY1810" s="162"/>
      <c r="AZ1810" s="162"/>
      <c r="BA1810" s="162"/>
      <c r="BB1810" s="162"/>
      <c r="BC1810" s="162"/>
      <c r="BD1810" s="162"/>
    </row>
    <row r="1811" spans="1:56" hidden="1">
      <c r="A1811" s="509"/>
      <c r="B1811" s="2"/>
      <c r="C1811" s="2"/>
      <c r="D1811" s="173"/>
      <c r="E1811" s="173"/>
      <c r="F1811" s="173"/>
      <c r="G1811" s="2"/>
      <c r="H1811" s="2"/>
      <c r="I1811" s="2"/>
      <c r="J1811" s="2"/>
      <c r="K1811" s="2"/>
      <c r="L1811" s="2"/>
      <c r="M1811" s="2"/>
      <c r="N1811" s="2"/>
      <c r="O1811" s="173"/>
      <c r="P1811" s="173"/>
      <c r="Q1811" s="173"/>
      <c r="R1811" s="173"/>
      <c r="S1811" s="173"/>
      <c r="T1811" s="173"/>
      <c r="U1811" s="173"/>
      <c r="V1811" s="173"/>
      <c r="W1811" s="173"/>
      <c r="X1811" s="162"/>
      <c r="Y1811" s="162"/>
      <c r="Z1811" s="88"/>
      <c r="AA1811" s="88"/>
      <c r="AB1811" s="162"/>
      <c r="AC1811" s="88"/>
      <c r="AD1811" s="162"/>
      <c r="AE1811" s="162"/>
      <c r="AF1811" s="162"/>
      <c r="AG1811" s="162"/>
      <c r="AH1811" s="162"/>
      <c r="AI1811" s="162"/>
      <c r="AJ1811" s="162"/>
      <c r="AK1811" s="162"/>
      <c r="AL1811" s="162"/>
      <c r="AM1811" s="162"/>
      <c r="AN1811" s="162"/>
      <c r="AO1811" s="162"/>
      <c r="AP1811" s="162"/>
      <c r="AQ1811" s="162"/>
      <c r="AR1811" s="162"/>
      <c r="AS1811" s="162"/>
      <c r="AT1811" s="162"/>
      <c r="AU1811" s="162"/>
      <c r="AV1811" s="162"/>
      <c r="AW1811" s="162"/>
      <c r="AX1811" s="162"/>
      <c r="AY1811" s="162"/>
      <c r="AZ1811" s="162"/>
      <c r="BA1811" s="162"/>
      <c r="BB1811" s="162"/>
      <c r="BC1811" s="162"/>
      <c r="BD1811" s="162"/>
    </row>
    <row r="1812" spans="1:56" hidden="1">
      <c r="A1812" s="509"/>
      <c r="B1812" s="2"/>
      <c r="C1812" s="2"/>
      <c r="D1812" s="173"/>
      <c r="E1812" s="173"/>
      <c r="F1812" s="173"/>
      <c r="G1812" s="2"/>
      <c r="H1812" s="2"/>
      <c r="I1812" s="2"/>
      <c r="J1812" s="2"/>
      <c r="K1812" s="2"/>
      <c r="L1812" s="2"/>
      <c r="M1812" s="2"/>
      <c r="N1812" s="2"/>
      <c r="O1812" s="173"/>
      <c r="P1812" s="173"/>
      <c r="Q1812" s="173"/>
      <c r="R1812" s="173"/>
      <c r="S1812" s="173"/>
      <c r="T1812" s="173"/>
      <c r="U1812" s="173"/>
      <c r="V1812" s="173"/>
      <c r="W1812" s="173"/>
      <c r="X1812" s="162"/>
      <c r="Y1812" s="162"/>
      <c r="Z1812" s="88"/>
      <c r="AA1812" s="88"/>
      <c r="AB1812" s="162"/>
      <c r="AC1812" s="88"/>
      <c r="AD1812" s="162"/>
      <c r="AE1812" s="162"/>
      <c r="AF1812" s="162"/>
      <c r="AG1812" s="162"/>
      <c r="AH1812" s="162"/>
      <c r="AI1812" s="162"/>
      <c r="AJ1812" s="162"/>
      <c r="AK1812" s="162"/>
      <c r="AL1812" s="162"/>
      <c r="AM1812" s="162"/>
      <c r="AN1812" s="162"/>
      <c r="AO1812" s="162"/>
      <c r="AP1812" s="162"/>
      <c r="AQ1812" s="162"/>
      <c r="AR1812" s="162"/>
      <c r="AS1812" s="162"/>
      <c r="AT1812" s="162"/>
      <c r="AU1812" s="162"/>
      <c r="AV1812" s="162"/>
      <c r="AW1812" s="162"/>
      <c r="AX1812" s="162"/>
      <c r="AY1812" s="162"/>
      <c r="AZ1812" s="162"/>
      <c r="BA1812" s="162"/>
      <c r="BB1812" s="162"/>
      <c r="BC1812" s="162"/>
      <c r="BD1812" s="162"/>
    </row>
    <row r="1813" spans="1:56" hidden="1">
      <c r="A1813" s="509"/>
      <c r="B1813" s="2"/>
      <c r="C1813" s="2"/>
      <c r="D1813" s="173"/>
      <c r="E1813" s="173"/>
      <c r="F1813" s="173"/>
      <c r="G1813" s="2"/>
      <c r="H1813" s="2"/>
      <c r="I1813" s="2"/>
      <c r="J1813" s="2"/>
      <c r="K1813" s="2"/>
      <c r="L1813" s="2"/>
      <c r="M1813" s="2"/>
      <c r="N1813" s="2"/>
      <c r="O1813" s="173"/>
      <c r="P1813" s="173"/>
      <c r="Q1813" s="173"/>
      <c r="R1813" s="173"/>
      <c r="S1813" s="173"/>
      <c r="T1813" s="173"/>
      <c r="U1813" s="173"/>
      <c r="V1813" s="173"/>
      <c r="W1813" s="173"/>
      <c r="X1813" s="162"/>
      <c r="Y1813" s="162"/>
      <c r="Z1813" s="88"/>
      <c r="AA1813" s="88"/>
      <c r="AB1813" s="162"/>
      <c r="AC1813" s="88"/>
      <c r="AD1813" s="162"/>
      <c r="AE1813" s="162"/>
      <c r="AF1813" s="162"/>
      <c r="AG1813" s="162"/>
      <c r="AH1813" s="162"/>
      <c r="AI1813" s="162"/>
      <c r="AJ1813" s="162"/>
      <c r="AK1813" s="162"/>
      <c r="AL1813" s="162"/>
      <c r="AM1813" s="162"/>
      <c r="AN1813" s="162"/>
      <c r="AO1813" s="162"/>
      <c r="AP1813" s="162"/>
      <c r="AQ1813" s="162"/>
      <c r="AR1813" s="162"/>
      <c r="AS1813" s="162"/>
      <c r="AT1813" s="162"/>
      <c r="AU1813" s="162"/>
      <c r="AV1813" s="162"/>
      <c r="AW1813" s="162"/>
      <c r="AX1813" s="162"/>
      <c r="AY1813" s="162"/>
      <c r="AZ1813" s="162"/>
      <c r="BA1813" s="162"/>
      <c r="BB1813" s="162"/>
      <c r="BC1813" s="162"/>
      <c r="BD1813" s="162"/>
    </row>
    <row r="1814" spans="1:56" hidden="1">
      <c r="A1814" s="509"/>
      <c r="B1814" s="2"/>
      <c r="C1814" s="2"/>
      <c r="D1814" s="173"/>
      <c r="E1814" s="173"/>
      <c r="F1814" s="173"/>
      <c r="G1814" s="2"/>
      <c r="H1814" s="2"/>
      <c r="I1814" s="2"/>
      <c r="J1814" s="2"/>
      <c r="K1814" s="2"/>
      <c r="L1814" s="2"/>
      <c r="M1814" s="2"/>
      <c r="N1814" s="2"/>
      <c r="O1814" s="173"/>
      <c r="P1814" s="173"/>
      <c r="Q1814" s="173"/>
      <c r="R1814" s="173"/>
      <c r="S1814" s="173"/>
      <c r="T1814" s="173"/>
      <c r="U1814" s="173"/>
      <c r="V1814" s="173"/>
      <c r="W1814" s="173"/>
      <c r="X1814" s="162"/>
      <c r="Y1814" s="162"/>
      <c r="Z1814" s="88"/>
      <c r="AA1814" s="88"/>
      <c r="AB1814" s="162"/>
      <c r="AC1814" s="88"/>
      <c r="AD1814" s="162"/>
      <c r="AE1814" s="162"/>
      <c r="AF1814" s="162"/>
      <c r="AG1814" s="162"/>
      <c r="AH1814" s="162"/>
      <c r="AI1814" s="162"/>
      <c r="AJ1814" s="162"/>
      <c r="AK1814" s="162"/>
      <c r="AL1814" s="162"/>
      <c r="AM1814" s="162"/>
      <c r="AN1814" s="162"/>
      <c r="AO1814" s="162"/>
      <c r="AP1814" s="162"/>
      <c r="AQ1814" s="162"/>
      <c r="AR1814" s="162"/>
      <c r="AS1814" s="162"/>
      <c r="AT1814" s="162"/>
      <c r="AU1814" s="162"/>
      <c r="AV1814" s="162"/>
      <c r="AW1814" s="162"/>
      <c r="AX1814" s="162"/>
      <c r="AY1814" s="162"/>
      <c r="AZ1814" s="162"/>
      <c r="BA1814" s="162"/>
      <c r="BB1814" s="162"/>
      <c r="BC1814" s="162"/>
      <c r="BD1814" s="162"/>
    </row>
    <row r="1815" spans="1:56" hidden="1">
      <c r="A1815" s="509"/>
      <c r="B1815" s="2"/>
      <c r="C1815" s="2"/>
      <c r="D1815" s="173"/>
      <c r="E1815" s="173"/>
      <c r="F1815" s="173"/>
      <c r="G1815" s="2"/>
      <c r="H1815" s="2"/>
      <c r="I1815" s="2"/>
      <c r="J1815" s="2"/>
      <c r="K1815" s="2"/>
      <c r="L1815" s="2"/>
      <c r="M1815" s="2"/>
      <c r="N1815" s="2"/>
      <c r="O1815" s="173"/>
      <c r="P1815" s="173"/>
      <c r="Q1815" s="173"/>
      <c r="R1815" s="173"/>
      <c r="S1815" s="173"/>
      <c r="T1815" s="173"/>
      <c r="U1815" s="173"/>
      <c r="V1815" s="173"/>
      <c r="W1815" s="173"/>
      <c r="X1815" s="162"/>
      <c r="Y1815" s="162"/>
      <c r="Z1815" s="88"/>
      <c r="AA1815" s="88"/>
      <c r="AB1815" s="162"/>
      <c r="AC1815" s="88"/>
      <c r="AD1815" s="162"/>
      <c r="AE1815" s="162"/>
      <c r="AF1815" s="162"/>
      <c r="AG1815" s="162"/>
      <c r="AH1815" s="162"/>
      <c r="AI1815" s="162"/>
      <c r="AJ1815" s="162"/>
      <c r="AK1815" s="162"/>
      <c r="AL1815" s="162"/>
      <c r="AM1815" s="162"/>
      <c r="AN1815" s="162"/>
      <c r="AO1815" s="162"/>
      <c r="AP1815" s="162"/>
      <c r="AQ1815" s="162"/>
      <c r="AR1815" s="162"/>
      <c r="AS1815" s="162"/>
      <c r="AT1815" s="162"/>
      <c r="AU1815" s="162"/>
      <c r="AV1815" s="162"/>
      <c r="AW1815" s="162"/>
      <c r="AX1815" s="162"/>
      <c r="AY1815" s="162"/>
      <c r="AZ1815" s="162"/>
      <c r="BA1815" s="162"/>
      <c r="BB1815" s="162"/>
      <c r="BC1815" s="162"/>
      <c r="BD1815" s="162"/>
    </row>
    <row r="1816" spans="1:56" hidden="1">
      <c r="A1816" s="509"/>
      <c r="B1816" s="2"/>
      <c r="C1816" s="2"/>
      <c r="D1816" s="173"/>
      <c r="E1816" s="173"/>
      <c r="F1816" s="173"/>
      <c r="G1816" s="2"/>
      <c r="H1816" s="2"/>
      <c r="I1816" s="2"/>
      <c r="J1816" s="2"/>
      <c r="K1816" s="2"/>
      <c r="L1816" s="2"/>
      <c r="M1816" s="2"/>
      <c r="N1816" s="2"/>
      <c r="O1816" s="173"/>
      <c r="P1816" s="173"/>
      <c r="Q1816" s="173"/>
      <c r="R1816" s="173"/>
      <c r="S1816" s="173"/>
      <c r="T1816" s="173"/>
      <c r="U1816" s="173"/>
      <c r="V1816" s="173"/>
      <c r="W1816" s="173"/>
      <c r="X1816" s="162"/>
      <c r="Y1816" s="162"/>
      <c r="Z1816" s="88"/>
      <c r="AA1816" s="88"/>
      <c r="AB1816" s="162"/>
      <c r="AC1816" s="88"/>
      <c r="AD1816" s="162"/>
      <c r="AE1816" s="162"/>
      <c r="AF1816" s="162"/>
      <c r="AG1816" s="162"/>
      <c r="AH1816" s="162"/>
      <c r="AI1816" s="162"/>
      <c r="AJ1816" s="162"/>
      <c r="AK1816" s="162"/>
      <c r="AL1816" s="162"/>
      <c r="AM1816" s="162"/>
      <c r="AN1816" s="162"/>
      <c r="AO1816" s="162"/>
      <c r="AP1816" s="162"/>
      <c r="AQ1816" s="162"/>
      <c r="AR1816" s="162"/>
      <c r="AS1816" s="162"/>
      <c r="AT1816" s="162"/>
      <c r="AU1816" s="162"/>
      <c r="AV1816" s="162"/>
      <c r="AW1816" s="162"/>
      <c r="AX1816" s="162"/>
      <c r="AY1816" s="162"/>
      <c r="AZ1816" s="162"/>
      <c r="BA1816" s="162"/>
      <c r="BB1816" s="162"/>
      <c r="BC1816" s="162"/>
      <c r="BD1816" s="162"/>
    </row>
    <row r="1817" spans="1:56" hidden="1">
      <c r="A1817" s="509"/>
      <c r="B1817" s="2"/>
      <c r="C1817" s="2"/>
      <c r="D1817" s="173"/>
      <c r="E1817" s="173"/>
      <c r="F1817" s="173"/>
      <c r="G1817" s="2"/>
      <c r="H1817" s="2"/>
      <c r="I1817" s="2"/>
      <c r="J1817" s="2"/>
      <c r="K1817" s="2"/>
      <c r="L1817" s="2"/>
      <c r="M1817" s="2"/>
      <c r="N1817" s="2"/>
      <c r="O1817" s="173"/>
      <c r="P1817" s="173"/>
      <c r="Q1817" s="173"/>
      <c r="R1817" s="173"/>
      <c r="S1817" s="173"/>
      <c r="T1817" s="173"/>
      <c r="U1817" s="173"/>
      <c r="V1817" s="173"/>
      <c r="W1817" s="173"/>
      <c r="X1817" s="162"/>
      <c r="Y1817" s="162"/>
      <c r="Z1817" s="88"/>
      <c r="AA1817" s="88"/>
      <c r="AB1817" s="162"/>
      <c r="AC1817" s="88"/>
      <c r="AD1817" s="162"/>
      <c r="AE1817" s="162"/>
      <c r="AF1817" s="162"/>
      <c r="AG1817" s="162"/>
      <c r="AH1817" s="162"/>
      <c r="AI1817" s="162"/>
      <c r="AJ1817" s="162"/>
      <c r="AK1817" s="162"/>
      <c r="AL1817" s="162"/>
      <c r="AM1817" s="162"/>
      <c r="AN1817" s="162"/>
      <c r="AO1817" s="162"/>
      <c r="AP1817" s="162"/>
      <c r="AQ1817" s="162"/>
      <c r="AR1817" s="162"/>
      <c r="AS1817" s="162"/>
      <c r="AT1817" s="162"/>
      <c r="AU1817" s="162"/>
      <c r="AV1817" s="162"/>
      <c r="AW1817" s="162"/>
      <c r="AX1817" s="162"/>
      <c r="AY1817" s="162"/>
      <c r="AZ1817" s="162"/>
      <c r="BA1817" s="162"/>
      <c r="BB1817" s="162"/>
      <c r="BC1817" s="162"/>
      <c r="BD1817" s="162"/>
    </row>
    <row r="1818" spans="1:56" hidden="1">
      <c r="A1818" s="509"/>
      <c r="B1818" s="2"/>
      <c r="C1818" s="2"/>
      <c r="D1818" s="173"/>
      <c r="E1818" s="173"/>
      <c r="F1818" s="173"/>
      <c r="G1818" s="2"/>
      <c r="H1818" s="2"/>
      <c r="I1818" s="2"/>
      <c r="J1818" s="2"/>
      <c r="K1818" s="2"/>
      <c r="L1818" s="2"/>
      <c r="M1818" s="2"/>
      <c r="N1818" s="2"/>
      <c r="O1818" s="173"/>
      <c r="P1818" s="173"/>
      <c r="Q1818" s="173"/>
      <c r="R1818" s="173"/>
      <c r="S1818" s="173"/>
      <c r="T1818" s="173"/>
      <c r="U1818" s="173"/>
      <c r="V1818" s="173"/>
      <c r="W1818" s="173"/>
      <c r="X1818" s="162"/>
      <c r="Y1818" s="162"/>
      <c r="Z1818" s="88"/>
      <c r="AA1818" s="88"/>
      <c r="AB1818" s="162"/>
      <c r="AC1818" s="88"/>
      <c r="AD1818" s="162"/>
      <c r="AE1818" s="162"/>
      <c r="AF1818" s="162"/>
      <c r="AG1818" s="162"/>
      <c r="AH1818" s="162"/>
      <c r="AI1818" s="162"/>
      <c r="AJ1818" s="162"/>
      <c r="AK1818" s="162"/>
      <c r="AL1818" s="162"/>
      <c r="AM1818" s="162"/>
      <c r="AN1818" s="162"/>
      <c r="AO1818" s="162"/>
      <c r="AP1818" s="162"/>
      <c r="AQ1818" s="162"/>
      <c r="AR1818" s="162"/>
      <c r="AS1818" s="162"/>
      <c r="AT1818" s="162"/>
      <c r="AU1818" s="162"/>
      <c r="AV1818" s="162"/>
      <c r="AW1818" s="162"/>
      <c r="AX1818" s="162"/>
      <c r="AY1818" s="162"/>
      <c r="AZ1818" s="162"/>
      <c r="BA1818" s="162"/>
      <c r="BB1818" s="162"/>
      <c r="BC1818" s="162"/>
      <c r="BD1818" s="162"/>
    </row>
    <row r="1819" spans="1:56" hidden="1">
      <c r="A1819" s="509"/>
      <c r="B1819" s="2"/>
      <c r="C1819" s="2"/>
      <c r="D1819" s="173"/>
      <c r="E1819" s="173"/>
      <c r="F1819" s="173"/>
      <c r="G1819" s="2"/>
      <c r="H1819" s="2"/>
      <c r="I1819" s="2"/>
      <c r="J1819" s="2"/>
      <c r="K1819" s="2"/>
      <c r="L1819" s="2"/>
      <c r="M1819" s="2"/>
      <c r="N1819" s="2"/>
      <c r="O1819" s="173"/>
      <c r="P1819" s="173"/>
      <c r="Q1819" s="173"/>
      <c r="R1819" s="173"/>
      <c r="S1819" s="173"/>
      <c r="T1819" s="173"/>
      <c r="U1819" s="173"/>
      <c r="V1819" s="173"/>
      <c r="W1819" s="173"/>
      <c r="X1819" s="162"/>
      <c r="Y1819" s="162"/>
      <c r="Z1819" s="88"/>
      <c r="AA1819" s="88"/>
      <c r="AB1819" s="162"/>
      <c r="AC1819" s="88"/>
      <c r="AD1819" s="162"/>
      <c r="AE1819" s="162"/>
      <c r="AF1819" s="162"/>
      <c r="AG1819" s="162"/>
      <c r="AH1819" s="162"/>
      <c r="AI1819" s="162"/>
      <c r="AJ1819" s="162"/>
      <c r="AK1819" s="162"/>
      <c r="AL1819" s="162"/>
      <c r="AM1819" s="162"/>
      <c r="AN1819" s="162"/>
      <c r="AO1819" s="162"/>
      <c r="AP1819" s="162"/>
      <c r="AQ1819" s="162"/>
      <c r="AR1819" s="162"/>
      <c r="AS1819" s="162"/>
      <c r="AT1819" s="162"/>
      <c r="AU1819" s="162"/>
      <c r="AV1819" s="162"/>
      <c r="AW1819" s="162"/>
      <c r="AX1819" s="162"/>
      <c r="AY1819" s="162"/>
      <c r="AZ1819" s="162"/>
      <c r="BA1819" s="162"/>
      <c r="BB1819" s="162"/>
      <c r="BC1819" s="162"/>
      <c r="BD1819" s="162"/>
    </row>
    <row r="1820" spans="1:56" hidden="1">
      <c r="A1820" s="509"/>
      <c r="B1820" s="2"/>
      <c r="C1820" s="2"/>
      <c r="D1820" s="173"/>
      <c r="E1820" s="173"/>
      <c r="F1820" s="173"/>
      <c r="G1820" s="2"/>
      <c r="H1820" s="2"/>
      <c r="I1820" s="2"/>
      <c r="J1820" s="2"/>
      <c r="K1820" s="2"/>
      <c r="L1820" s="2"/>
      <c r="M1820" s="2"/>
      <c r="N1820" s="2"/>
      <c r="O1820" s="173"/>
      <c r="P1820" s="173"/>
      <c r="Q1820" s="173"/>
      <c r="R1820" s="173"/>
      <c r="S1820" s="173"/>
      <c r="T1820" s="173"/>
      <c r="U1820" s="173"/>
      <c r="V1820" s="173"/>
      <c r="W1820" s="173"/>
      <c r="X1820" s="162"/>
      <c r="Y1820" s="162"/>
      <c r="Z1820" s="88"/>
      <c r="AA1820" s="88"/>
      <c r="AB1820" s="162"/>
      <c r="AC1820" s="88"/>
      <c r="AD1820" s="162"/>
      <c r="AE1820" s="162"/>
      <c r="AF1820" s="162"/>
      <c r="AG1820" s="162"/>
      <c r="AH1820" s="162"/>
      <c r="AI1820" s="162"/>
      <c r="AJ1820" s="162"/>
      <c r="AK1820" s="162"/>
      <c r="AL1820" s="162"/>
      <c r="AM1820" s="162"/>
      <c r="AN1820" s="162"/>
      <c r="AO1820" s="162"/>
      <c r="AP1820" s="162"/>
      <c r="AQ1820" s="162"/>
      <c r="AR1820" s="162"/>
      <c r="AS1820" s="162"/>
      <c r="AT1820" s="162"/>
      <c r="AU1820" s="162"/>
      <c r="AV1820" s="162"/>
      <c r="AW1820" s="162"/>
      <c r="AX1820" s="162"/>
      <c r="AY1820" s="162"/>
      <c r="AZ1820" s="162"/>
      <c r="BA1820" s="162"/>
      <c r="BB1820" s="162"/>
      <c r="BC1820" s="162"/>
      <c r="BD1820" s="162"/>
    </row>
    <row r="1821" spans="1:56" hidden="1">
      <c r="A1821" s="509"/>
      <c r="B1821" s="2"/>
      <c r="C1821" s="2"/>
      <c r="D1821" s="173"/>
      <c r="E1821" s="173"/>
      <c r="F1821" s="173"/>
      <c r="G1821" s="2"/>
      <c r="H1821" s="2"/>
      <c r="I1821" s="2"/>
      <c r="J1821" s="2"/>
      <c r="K1821" s="2"/>
      <c r="L1821" s="2"/>
      <c r="M1821" s="2"/>
      <c r="N1821" s="2"/>
      <c r="O1821" s="173"/>
      <c r="P1821" s="173"/>
      <c r="Q1821" s="173"/>
      <c r="R1821" s="173"/>
      <c r="S1821" s="173"/>
      <c r="T1821" s="173"/>
      <c r="U1821" s="173"/>
      <c r="V1821" s="173"/>
      <c r="W1821" s="173"/>
      <c r="X1821" s="162"/>
      <c r="Y1821" s="162"/>
      <c r="Z1821" s="88"/>
      <c r="AA1821" s="88"/>
      <c r="AB1821" s="162"/>
      <c r="AC1821" s="88"/>
      <c r="AD1821" s="162"/>
      <c r="AE1821" s="162"/>
      <c r="AF1821" s="162"/>
      <c r="AG1821" s="162"/>
      <c r="AH1821" s="162"/>
      <c r="AI1821" s="162"/>
      <c r="AJ1821" s="162"/>
      <c r="AK1821" s="162"/>
      <c r="AL1821" s="162"/>
      <c r="AM1821" s="162"/>
      <c r="AN1821" s="162"/>
      <c r="AO1821" s="162"/>
      <c r="AP1821" s="162"/>
      <c r="AQ1821" s="162"/>
      <c r="AR1821" s="162"/>
      <c r="AS1821" s="162"/>
      <c r="AT1821" s="162"/>
      <c r="AU1821" s="162"/>
      <c r="AV1821" s="162"/>
      <c r="AW1821" s="162"/>
      <c r="AX1821" s="162"/>
      <c r="AY1821" s="162"/>
      <c r="AZ1821" s="162"/>
      <c r="BA1821" s="162"/>
      <c r="BB1821" s="162"/>
      <c r="BC1821" s="162"/>
      <c r="BD1821" s="162"/>
    </row>
    <row r="1822" spans="1:56" hidden="1">
      <c r="A1822" s="509"/>
      <c r="B1822" s="2"/>
      <c r="C1822" s="2"/>
      <c r="D1822" s="173"/>
      <c r="E1822" s="173"/>
      <c r="F1822" s="173"/>
      <c r="G1822" s="2"/>
      <c r="H1822" s="2"/>
      <c r="I1822" s="2"/>
      <c r="J1822" s="2"/>
      <c r="K1822" s="2"/>
      <c r="L1822" s="2"/>
      <c r="M1822" s="2"/>
      <c r="N1822" s="2"/>
      <c r="O1822" s="173"/>
      <c r="P1822" s="173"/>
      <c r="Q1822" s="173"/>
      <c r="R1822" s="173"/>
      <c r="S1822" s="173"/>
      <c r="T1822" s="173"/>
      <c r="U1822" s="173"/>
      <c r="V1822" s="173"/>
      <c r="W1822" s="173"/>
      <c r="X1822" s="162"/>
      <c r="Y1822" s="162"/>
      <c r="Z1822" s="88"/>
      <c r="AA1822" s="88"/>
      <c r="AB1822" s="162"/>
      <c r="AC1822" s="88"/>
      <c r="AD1822" s="162"/>
      <c r="AE1822" s="162"/>
      <c r="AF1822" s="162"/>
      <c r="AG1822" s="162"/>
      <c r="AH1822" s="162"/>
      <c r="AI1822" s="162"/>
      <c r="AJ1822" s="162"/>
      <c r="AK1822" s="162"/>
      <c r="AL1822" s="162"/>
      <c r="AM1822" s="162"/>
      <c r="AN1822" s="162"/>
      <c r="AO1822" s="162"/>
      <c r="AP1822" s="162"/>
      <c r="AQ1822" s="162"/>
      <c r="AR1822" s="162"/>
      <c r="AS1822" s="162"/>
      <c r="AT1822" s="162"/>
      <c r="AU1822" s="162"/>
      <c r="AV1822" s="162"/>
      <c r="AW1822" s="162"/>
      <c r="AX1822" s="162"/>
      <c r="AY1822" s="162"/>
      <c r="AZ1822" s="162"/>
      <c r="BA1822" s="162"/>
      <c r="BB1822" s="162"/>
      <c r="BC1822" s="162"/>
      <c r="BD1822" s="162"/>
    </row>
    <row r="1823" spans="1:56" hidden="1">
      <c r="A1823" s="509"/>
      <c r="B1823" s="2"/>
      <c r="C1823" s="2"/>
      <c r="D1823" s="173"/>
      <c r="E1823" s="173"/>
      <c r="F1823" s="173"/>
      <c r="G1823" s="2"/>
      <c r="H1823" s="2"/>
      <c r="I1823" s="2"/>
      <c r="J1823" s="2"/>
      <c r="K1823" s="2"/>
      <c r="L1823" s="2"/>
      <c r="M1823" s="2"/>
      <c r="N1823" s="2"/>
      <c r="O1823" s="173"/>
      <c r="P1823" s="173"/>
      <c r="Q1823" s="173"/>
      <c r="R1823" s="173"/>
      <c r="S1823" s="173"/>
      <c r="T1823" s="173"/>
      <c r="U1823" s="173"/>
      <c r="V1823" s="173"/>
      <c r="W1823" s="173"/>
      <c r="X1823" s="162"/>
      <c r="Y1823" s="162"/>
      <c r="Z1823" s="88"/>
      <c r="AA1823" s="88"/>
      <c r="AB1823" s="162"/>
      <c r="AC1823" s="88"/>
      <c r="AD1823" s="162"/>
      <c r="AE1823" s="162"/>
      <c r="AF1823" s="162"/>
      <c r="AG1823" s="162"/>
      <c r="AH1823" s="162"/>
      <c r="AI1823" s="162"/>
      <c r="AJ1823" s="162"/>
      <c r="AK1823" s="162"/>
      <c r="AL1823" s="162"/>
      <c r="AM1823" s="162"/>
      <c r="AN1823" s="162"/>
      <c r="AO1823" s="162"/>
      <c r="AP1823" s="162"/>
      <c r="AQ1823" s="162"/>
      <c r="AR1823" s="162"/>
      <c r="AS1823" s="162"/>
      <c r="AT1823" s="162"/>
      <c r="AU1823" s="162"/>
      <c r="AV1823" s="162"/>
      <c r="AW1823" s="162"/>
      <c r="AX1823" s="162"/>
      <c r="AY1823" s="162"/>
      <c r="AZ1823" s="162"/>
      <c r="BA1823" s="162"/>
      <c r="BB1823" s="162"/>
      <c r="BC1823" s="162"/>
      <c r="BD1823" s="162"/>
    </row>
    <row r="1824" spans="1:56" hidden="1">
      <c r="A1824" s="509"/>
      <c r="B1824" s="2"/>
      <c r="C1824" s="2"/>
      <c r="D1824" s="173"/>
      <c r="E1824" s="173"/>
      <c r="F1824" s="173"/>
      <c r="G1824" s="2"/>
      <c r="H1824" s="2"/>
      <c r="I1824" s="2"/>
      <c r="J1824" s="2"/>
      <c r="K1824" s="2"/>
      <c r="L1824" s="2"/>
      <c r="M1824" s="2"/>
      <c r="N1824" s="2"/>
      <c r="O1824" s="173"/>
      <c r="P1824" s="173"/>
      <c r="Q1824" s="173"/>
      <c r="R1824" s="173"/>
      <c r="S1824" s="173"/>
      <c r="T1824" s="173"/>
      <c r="U1824" s="173"/>
      <c r="V1824" s="173"/>
      <c r="W1824" s="173"/>
      <c r="X1824" s="162"/>
      <c r="Y1824" s="162"/>
      <c r="Z1824" s="88"/>
      <c r="AA1824" s="88"/>
      <c r="AB1824" s="162"/>
      <c r="AC1824" s="88"/>
      <c r="AD1824" s="162"/>
      <c r="AE1824" s="162"/>
      <c r="AF1824" s="162"/>
      <c r="AG1824" s="162"/>
      <c r="AH1824" s="162"/>
      <c r="AI1824" s="162"/>
      <c r="AJ1824" s="162"/>
      <c r="AK1824" s="162"/>
      <c r="AL1824" s="162"/>
      <c r="AM1824" s="162"/>
      <c r="AN1824" s="162"/>
      <c r="AO1824" s="162"/>
      <c r="AP1824" s="162"/>
      <c r="AQ1824" s="162"/>
      <c r="AR1824" s="162"/>
      <c r="AS1824" s="162"/>
      <c r="AT1824" s="162"/>
      <c r="AU1824" s="162"/>
      <c r="AV1824" s="162"/>
      <c r="AW1824" s="162"/>
      <c r="AX1824" s="162"/>
      <c r="AY1824" s="162"/>
      <c r="AZ1824" s="162"/>
      <c r="BA1824" s="162"/>
      <c r="BB1824" s="162"/>
      <c r="BC1824" s="162"/>
      <c r="BD1824" s="162"/>
    </row>
    <row r="1825" spans="1:56" hidden="1">
      <c r="A1825" s="509"/>
      <c r="B1825" s="2"/>
      <c r="C1825" s="2"/>
      <c r="D1825" s="173"/>
      <c r="E1825" s="173"/>
      <c r="F1825" s="173"/>
      <c r="G1825" s="2"/>
      <c r="H1825" s="2"/>
      <c r="I1825" s="2"/>
      <c r="J1825" s="2"/>
      <c r="K1825" s="2"/>
      <c r="L1825" s="2"/>
      <c r="M1825" s="2"/>
      <c r="N1825" s="2"/>
      <c r="O1825" s="173"/>
      <c r="P1825" s="173"/>
      <c r="Q1825" s="173"/>
      <c r="R1825" s="173"/>
      <c r="S1825" s="173"/>
      <c r="T1825" s="173"/>
      <c r="U1825" s="173"/>
      <c r="V1825" s="173"/>
      <c r="W1825" s="173"/>
      <c r="X1825" s="162"/>
      <c r="Y1825" s="162"/>
      <c r="Z1825" s="88"/>
      <c r="AA1825" s="88"/>
      <c r="AB1825" s="162"/>
      <c r="AC1825" s="88"/>
      <c r="AD1825" s="162"/>
      <c r="AE1825" s="162"/>
      <c r="AF1825" s="162"/>
      <c r="AG1825" s="162"/>
      <c r="AH1825" s="162"/>
      <c r="AI1825" s="162"/>
      <c r="AJ1825" s="162"/>
      <c r="AK1825" s="162"/>
      <c r="AL1825" s="162"/>
      <c r="AM1825" s="162"/>
      <c r="AN1825" s="162"/>
      <c r="AO1825" s="162"/>
      <c r="AP1825" s="162"/>
      <c r="AQ1825" s="162"/>
      <c r="AR1825" s="162"/>
      <c r="AS1825" s="162"/>
      <c r="AT1825" s="162"/>
      <c r="AU1825" s="162"/>
      <c r="AV1825" s="162"/>
      <c r="AW1825" s="162"/>
      <c r="AX1825" s="162"/>
      <c r="AY1825" s="162"/>
      <c r="AZ1825" s="162"/>
      <c r="BA1825" s="162"/>
      <c r="BB1825" s="162"/>
      <c r="BC1825" s="162"/>
      <c r="BD1825" s="162"/>
    </row>
    <row r="1826" spans="1:56" hidden="1">
      <c r="A1826" s="509"/>
      <c r="B1826" s="2"/>
      <c r="C1826" s="2"/>
      <c r="D1826" s="173"/>
      <c r="E1826" s="173"/>
      <c r="F1826" s="173"/>
      <c r="G1826" s="2"/>
      <c r="H1826" s="2"/>
      <c r="I1826" s="2"/>
      <c r="J1826" s="2"/>
      <c r="K1826" s="2"/>
      <c r="L1826" s="2"/>
      <c r="M1826" s="2"/>
      <c r="N1826" s="2"/>
      <c r="O1826" s="173"/>
      <c r="P1826" s="173"/>
      <c r="Q1826" s="173"/>
      <c r="R1826" s="173"/>
      <c r="S1826" s="173"/>
      <c r="T1826" s="173"/>
      <c r="U1826" s="173"/>
      <c r="V1826" s="173"/>
      <c r="W1826" s="173"/>
      <c r="X1826" s="162"/>
      <c r="Y1826" s="162"/>
      <c r="Z1826" s="88"/>
      <c r="AA1826" s="88"/>
      <c r="AB1826" s="162"/>
      <c r="AC1826" s="88"/>
      <c r="AD1826" s="162"/>
      <c r="AE1826" s="162"/>
      <c r="AF1826" s="162"/>
      <c r="AG1826" s="162"/>
      <c r="AH1826" s="162"/>
      <c r="AI1826" s="162"/>
      <c r="AJ1826" s="162"/>
      <c r="AK1826" s="162"/>
      <c r="AL1826" s="162"/>
      <c r="AM1826" s="162"/>
      <c r="AN1826" s="162"/>
      <c r="AO1826" s="162"/>
      <c r="AP1826" s="162"/>
      <c r="AQ1826" s="162"/>
      <c r="AR1826" s="162"/>
      <c r="AS1826" s="162"/>
      <c r="AT1826" s="162"/>
      <c r="AU1826" s="162"/>
      <c r="AV1826" s="162"/>
      <c r="AW1826" s="162"/>
      <c r="AX1826" s="162"/>
      <c r="AY1826" s="162"/>
      <c r="AZ1826" s="162"/>
      <c r="BA1826" s="162"/>
      <c r="BB1826" s="162"/>
      <c r="BC1826" s="162"/>
      <c r="BD1826" s="162"/>
    </row>
    <row r="1827" spans="1:56" hidden="1">
      <c r="A1827" s="509"/>
      <c r="B1827" s="2"/>
      <c r="C1827" s="2"/>
      <c r="D1827" s="173"/>
      <c r="E1827" s="173"/>
      <c r="F1827" s="173"/>
      <c r="G1827" s="2"/>
      <c r="H1827" s="2"/>
      <c r="I1827" s="2"/>
      <c r="J1827" s="2"/>
      <c r="K1827" s="2"/>
      <c r="L1827" s="2"/>
      <c r="M1827" s="2"/>
      <c r="N1827" s="2"/>
      <c r="O1827" s="173"/>
      <c r="P1827" s="173"/>
      <c r="Q1827" s="173"/>
      <c r="R1827" s="173"/>
      <c r="S1827" s="173"/>
      <c r="T1827" s="173"/>
      <c r="U1827" s="173"/>
      <c r="V1827" s="173"/>
      <c r="W1827" s="173"/>
      <c r="X1827" s="162"/>
      <c r="Y1827" s="162"/>
      <c r="Z1827" s="88"/>
      <c r="AA1827" s="88"/>
      <c r="AB1827" s="162"/>
      <c r="AC1827" s="88"/>
      <c r="AD1827" s="162"/>
      <c r="AE1827" s="162"/>
      <c r="AF1827" s="162"/>
      <c r="AG1827" s="162"/>
      <c r="AH1827" s="162"/>
      <c r="AI1827" s="162"/>
      <c r="AJ1827" s="162"/>
      <c r="AK1827" s="162"/>
      <c r="AL1827" s="162"/>
      <c r="AM1827" s="162"/>
      <c r="AN1827" s="162"/>
      <c r="AO1827" s="162"/>
      <c r="AP1827" s="162"/>
      <c r="AQ1827" s="162"/>
      <c r="AR1827" s="162"/>
      <c r="AS1827" s="162"/>
      <c r="AT1827" s="162"/>
      <c r="AU1827" s="162"/>
      <c r="AV1827" s="162"/>
      <c r="AW1827" s="162"/>
      <c r="AX1827" s="162"/>
      <c r="AY1827" s="162"/>
      <c r="AZ1827" s="162"/>
      <c r="BA1827" s="162"/>
      <c r="BB1827" s="162"/>
      <c r="BC1827" s="162"/>
      <c r="BD1827" s="162"/>
    </row>
    <row r="1828" spans="1:56" hidden="1">
      <c r="A1828" s="509"/>
      <c r="B1828" s="2"/>
      <c r="C1828" s="2"/>
      <c r="D1828" s="173"/>
      <c r="E1828" s="173"/>
      <c r="F1828" s="173"/>
      <c r="G1828" s="2"/>
      <c r="H1828" s="2"/>
      <c r="I1828" s="2"/>
      <c r="J1828" s="2"/>
      <c r="K1828" s="2"/>
      <c r="L1828" s="2"/>
      <c r="M1828" s="2"/>
      <c r="N1828" s="2"/>
      <c r="O1828" s="173"/>
      <c r="P1828" s="173"/>
      <c r="Q1828" s="173"/>
      <c r="R1828" s="173"/>
      <c r="S1828" s="173"/>
      <c r="T1828" s="173"/>
      <c r="U1828" s="173"/>
      <c r="V1828" s="173"/>
      <c r="W1828" s="173"/>
      <c r="X1828" s="162"/>
      <c r="Y1828" s="162"/>
      <c r="Z1828" s="88"/>
      <c r="AA1828" s="88"/>
      <c r="AB1828" s="162"/>
      <c r="AC1828" s="88"/>
      <c r="AD1828" s="162"/>
      <c r="AE1828" s="162"/>
      <c r="AF1828" s="162"/>
      <c r="AG1828" s="162"/>
      <c r="AH1828" s="162"/>
      <c r="AI1828" s="162"/>
      <c r="AJ1828" s="162"/>
      <c r="AK1828" s="162"/>
      <c r="AL1828" s="162"/>
      <c r="AM1828" s="162"/>
      <c r="AN1828" s="162"/>
      <c r="AO1828" s="162"/>
      <c r="AP1828" s="162"/>
      <c r="AQ1828" s="162"/>
      <c r="AR1828" s="162"/>
      <c r="AS1828" s="162"/>
      <c r="AT1828" s="162"/>
      <c r="AU1828" s="162"/>
      <c r="AV1828" s="162"/>
      <c r="AW1828" s="162"/>
      <c r="AX1828" s="162"/>
      <c r="AY1828" s="162"/>
      <c r="AZ1828" s="162"/>
      <c r="BA1828" s="162"/>
      <c r="BB1828" s="162"/>
      <c r="BC1828" s="162"/>
      <c r="BD1828" s="162"/>
    </row>
    <row r="1829" spans="1:56" hidden="1">
      <c r="A1829" s="509"/>
      <c r="B1829" s="2"/>
      <c r="C1829" s="2"/>
      <c r="D1829" s="173"/>
      <c r="E1829" s="173"/>
      <c r="F1829" s="173"/>
      <c r="G1829" s="2"/>
      <c r="H1829" s="2"/>
      <c r="I1829" s="2"/>
      <c r="J1829" s="2"/>
      <c r="K1829" s="2"/>
      <c r="L1829" s="2"/>
      <c r="M1829" s="2"/>
      <c r="N1829" s="2"/>
      <c r="O1829" s="173"/>
      <c r="P1829" s="173"/>
      <c r="Q1829" s="173"/>
      <c r="R1829" s="173"/>
      <c r="S1829" s="173"/>
      <c r="T1829" s="173"/>
      <c r="U1829" s="173"/>
      <c r="V1829" s="173"/>
      <c r="W1829" s="173"/>
      <c r="X1829" s="162"/>
      <c r="Y1829" s="162"/>
      <c r="Z1829" s="88"/>
      <c r="AA1829" s="88"/>
      <c r="AB1829" s="162"/>
      <c r="AC1829" s="88"/>
      <c r="AD1829" s="162"/>
      <c r="AE1829" s="162"/>
      <c r="AF1829" s="162"/>
      <c r="AG1829" s="162"/>
      <c r="AH1829" s="162"/>
      <c r="AI1829" s="162"/>
      <c r="AJ1829" s="162"/>
      <c r="AK1829" s="162"/>
      <c r="AL1829" s="162"/>
      <c r="AM1829" s="162"/>
      <c r="AN1829" s="162"/>
      <c r="AO1829" s="162"/>
      <c r="AP1829" s="162"/>
      <c r="AQ1829" s="162"/>
      <c r="AR1829" s="162"/>
      <c r="AS1829" s="162"/>
      <c r="AT1829" s="162"/>
      <c r="AU1829" s="162"/>
      <c r="AV1829" s="162"/>
      <c r="AW1829" s="162"/>
      <c r="AX1829" s="162"/>
      <c r="AY1829" s="162"/>
      <c r="AZ1829" s="162"/>
      <c r="BA1829" s="162"/>
      <c r="BB1829" s="162"/>
      <c r="BC1829" s="162"/>
      <c r="BD1829" s="162"/>
    </row>
    <row r="1830" spans="1:56" hidden="1">
      <c r="A1830" s="509"/>
      <c r="B1830" s="2"/>
      <c r="C1830" s="2"/>
      <c r="D1830" s="173"/>
      <c r="E1830" s="173"/>
      <c r="F1830" s="173"/>
      <c r="G1830" s="2"/>
      <c r="H1830" s="2"/>
      <c r="I1830" s="2"/>
      <c r="J1830" s="2"/>
      <c r="K1830" s="2"/>
      <c r="L1830" s="2"/>
      <c r="M1830" s="2"/>
      <c r="N1830" s="2"/>
      <c r="O1830" s="173"/>
      <c r="P1830" s="173"/>
      <c r="Q1830" s="173"/>
      <c r="R1830" s="173"/>
      <c r="S1830" s="173"/>
      <c r="T1830" s="173"/>
      <c r="U1830" s="173"/>
      <c r="V1830" s="173"/>
      <c r="W1830" s="173"/>
      <c r="X1830" s="162"/>
      <c r="Y1830" s="162"/>
      <c r="Z1830" s="88"/>
      <c r="AA1830" s="88"/>
      <c r="AB1830" s="162"/>
      <c r="AC1830" s="88"/>
      <c r="AD1830" s="162"/>
      <c r="AE1830" s="162"/>
      <c r="AF1830" s="162"/>
      <c r="AG1830" s="162"/>
      <c r="AH1830" s="162"/>
      <c r="AI1830" s="162"/>
      <c r="AJ1830" s="162"/>
      <c r="AK1830" s="162"/>
      <c r="AL1830" s="162"/>
      <c r="AM1830" s="162"/>
      <c r="AN1830" s="162"/>
      <c r="AO1830" s="162"/>
      <c r="AP1830" s="162"/>
      <c r="AQ1830" s="162"/>
      <c r="AR1830" s="162"/>
      <c r="AS1830" s="162"/>
      <c r="AT1830" s="162"/>
      <c r="AU1830" s="162"/>
      <c r="AV1830" s="162"/>
      <c r="AW1830" s="162"/>
      <c r="AX1830" s="162"/>
      <c r="AY1830" s="162"/>
      <c r="AZ1830" s="162"/>
      <c r="BA1830" s="162"/>
      <c r="BB1830" s="162"/>
      <c r="BC1830" s="162"/>
      <c r="BD1830" s="162"/>
    </row>
    <row r="1831" spans="1:56" hidden="1">
      <c r="A1831" s="509"/>
      <c r="B1831" s="2"/>
      <c r="C1831" s="2"/>
      <c r="D1831" s="173"/>
      <c r="E1831" s="173"/>
      <c r="F1831" s="173"/>
      <c r="G1831" s="2"/>
      <c r="H1831" s="2"/>
      <c r="I1831" s="2"/>
      <c r="J1831" s="2"/>
      <c r="K1831" s="2"/>
      <c r="L1831" s="2"/>
      <c r="M1831" s="2"/>
      <c r="N1831" s="2"/>
      <c r="O1831" s="173"/>
      <c r="P1831" s="173"/>
      <c r="Q1831" s="173"/>
      <c r="R1831" s="173"/>
      <c r="S1831" s="173"/>
      <c r="T1831" s="173"/>
      <c r="U1831" s="173"/>
      <c r="V1831" s="173"/>
      <c r="W1831" s="173"/>
      <c r="X1831" s="162"/>
      <c r="Y1831" s="162"/>
      <c r="Z1831" s="88"/>
      <c r="AA1831" s="88"/>
      <c r="AB1831" s="162"/>
      <c r="AC1831" s="88"/>
      <c r="AD1831" s="162"/>
      <c r="AE1831" s="162"/>
      <c r="AF1831" s="162"/>
      <c r="AG1831" s="162"/>
      <c r="AH1831" s="162"/>
      <c r="AI1831" s="162"/>
      <c r="AJ1831" s="162"/>
      <c r="AK1831" s="162"/>
      <c r="AL1831" s="162"/>
      <c r="AM1831" s="162"/>
      <c r="AN1831" s="162"/>
      <c r="AO1831" s="162"/>
      <c r="AP1831" s="162"/>
      <c r="AQ1831" s="162"/>
      <c r="AR1831" s="162"/>
      <c r="AS1831" s="162"/>
      <c r="AT1831" s="162"/>
      <c r="AU1831" s="162"/>
      <c r="AV1831" s="162"/>
      <c r="AW1831" s="162"/>
      <c r="AX1831" s="162"/>
      <c r="AY1831" s="162"/>
      <c r="AZ1831" s="162"/>
      <c r="BA1831" s="162"/>
      <c r="BB1831" s="162"/>
      <c r="BC1831" s="162"/>
      <c r="BD1831" s="162"/>
    </row>
    <row r="1832" spans="1:56" hidden="1">
      <c r="A1832" s="509"/>
      <c r="B1832" s="2"/>
      <c r="C1832" s="2"/>
      <c r="D1832" s="173"/>
      <c r="E1832" s="173"/>
      <c r="F1832" s="173"/>
      <c r="G1832" s="2"/>
      <c r="H1832" s="2"/>
      <c r="I1832" s="2"/>
      <c r="J1832" s="2"/>
      <c r="K1832" s="2"/>
      <c r="L1832" s="2"/>
      <c r="M1832" s="2"/>
      <c r="N1832" s="2"/>
      <c r="O1832" s="173"/>
      <c r="P1832" s="173"/>
      <c r="Q1832" s="173"/>
      <c r="R1832" s="173"/>
      <c r="S1832" s="173"/>
      <c r="T1832" s="173"/>
      <c r="U1832" s="173"/>
      <c r="V1832" s="173"/>
      <c r="W1832" s="173"/>
      <c r="X1832" s="162"/>
      <c r="Y1832" s="162"/>
      <c r="Z1832" s="88"/>
      <c r="AA1832" s="88"/>
      <c r="AB1832" s="162"/>
      <c r="AC1832" s="88"/>
      <c r="AD1832" s="162"/>
      <c r="AE1832" s="162"/>
      <c r="AF1832" s="162"/>
      <c r="AG1832" s="162"/>
      <c r="AH1832" s="162"/>
      <c r="AI1832" s="162"/>
      <c r="AJ1832" s="162"/>
      <c r="AK1832" s="162"/>
      <c r="AL1832" s="162"/>
      <c r="AM1832" s="162"/>
      <c r="AN1832" s="162"/>
      <c r="AO1832" s="162"/>
      <c r="AP1832" s="162"/>
      <c r="AQ1832" s="162"/>
      <c r="AR1832" s="162"/>
      <c r="AS1832" s="162"/>
      <c r="AT1832" s="162"/>
      <c r="AU1832" s="162"/>
      <c r="AV1832" s="162"/>
      <c r="AW1832" s="162"/>
      <c r="AX1832" s="162"/>
      <c r="AY1832" s="162"/>
      <c r="AZ1832" s="162"/>
      <c r="BA1832" s="162"/>
      <c r="BB1832" s="162"/>
      <c r="BC1832" s="162"/>
      <c r="BD1832" s="162"/>
    </row>
    <row r="1833" spans="1:56" hidden="1">
      <c r="A1833" s="509"/>
      <c r="B1833" s="2"/>
      <c r="C1833" s="2"/>
      <c r="D1833" s="173"/>
      <c r="E1833" s="173"/>
      <c r="F1833" s="173"/>
      <c r="G1833" s="2"/>
      <c r="H1833" s="2"/>
      <c r="I1833" s="2"/>
      <c r="J1833" s="2"/>
      <c r="K1833" s="2"/>
      <c r="L1833" s="2"/>
      <c r="M1833" s="2"/>
      <c r="N1833" s="2"/>
      <c r="O1833" s="173"/>
      <c r="P1833" s="173"/>
      <c r="Q1833" s="173"/>
      <c r="R1833" s="173"/>
      <c r="S1833" s="173"/>
      <c r="T1833" s="173"/>
      <c r="U1833" s="173"/>
      <c r="V1833" s="173"/>
      <c r="W1833" s="173"/>
      <c r="X1833" s="162"/>
      <c r="Y1833" s="162"/>
      <c r="Z1833" s="88"/>
      <c r="AA1833" s="88"/>
      <c r="AB1833" s="162"/>
      <c r="AC1833" s="88"/>
      <c r="AD1833" s="162"/>
      <c r="AE1833" s="162"/>
      <c r="AF1833" s="162"/>
      <c r="AG1833" s="162"/>
      <c r="AH1833" s="162"/>
      <c r="AI1833" s="162"/>
      <c r="AJ1833" s="162"/>
      <c r="AK1833" s="162"/>
      <c r="AL1833" s="162"/>
      <c r="AM1833" s="162"/>
      <c r="AN1833" s="162"/>
      <c r="AO1833" s="162"/>
      <c r="AP1833" s="162"/>
      <c r="AQ1833" s="162"/>
      <c r="AR1833" s="162"/>
      <c r="AS1833" s="162"/>
      <c r="AT1833" s="162"/>
      <c r="AU1833" s="162"/>
      <c r="AV1833" s="162"/>
      <c r="AW1833" s="162"/>
      <c r="AX1833" s="162"/>
      <c r="AY1833" s="162"/>
      <c r="AZ1833" s="162"/>
      <c r="BA1833" s="162"/>
      <c r="BB1833" s="162"/>
      <c r="BC1833" s="162"/>
      <c r="BD1833" s="162"/>
    </row>
    <row r="1834" spans="1:56" hidden="1">
      <c r="A1834" s="509"/>
      <c r="B1834" s="2"/>
      <c r="C1834" s="2"/>
      <c r="D1834" s="173"/>
      <c r="E1834" s="173"/>
      <c r="F1834" s="173"/>
      <c r="G1834" s="2"/>
      <c r="H1834" s="2"/>
      <c r="I1834" s="2"/>
      <c r="J1834" s="2"/>
      <c r="K1834" s="2"/>
      <c r="L1834" s="2"/>
      <c r="M1834" s="2"/>
      <c r="N1834" s="2"/>
      <c r="O1834" s="173"/>
      <c r="P1834" s="173"/>
      <c r="Q1834" s="173"/>
      <c r="R1834" s="173"/>
      <c r="S1834" s="173"/>
      <c r="T1834" s="173"/>
      <c r="U1834" s="173"/>
      <c r="V1834" s="173"/>
      <c r="W1834" s="173"/>
      <c r="X1834" s="162"/>
      <c r="Y1834" s="162"/>
      <c r="Z1834" s="88"/>
      <c r="AA1834" s="88"/>
      <c r="AB1834" s="162"/>
      <c r="AC1834" s="88"/>
      <c r="AD1834" s="162"/>
      <c r="AE1834" s="162"/>
      <c r="AF1834" s="162"/>
      <c r="AG1834" s="162"/>
      <c r="AH1834" s="162"/>
      <c r="AI1834" s="162"/>
      <c r="AJ1834" s="162"/>
      <c r="AK1834" s="162"/>
      <c r="AL1834" s="162"/>
      <c r="AM1834" s="162"/>
      <c r="AN1834" s="162"/>
      <c r="AO1834" s="162"/>
      <c r="AP1834" s="162"/>
      <c r="AQ1834" s="162"/>
      <c r="AR1834" s="162"/>
      <c r="AS1834" s="162"/>
      <c r="AT1834" s="162"/>
      <c r="AU1834" s="162"/>
      <c r="AV1834" s="162"/>
      <c r="AW1834" s="162"/>
      <c r="AX1834" s="162"/>
      <c r="AY1834" s="162"/>
      <c r="AZ1834" s="162"/>
      <c r="BA1834" s="162"/>
      <c r="BB1834" s="162"/>
      <c r="BC1834" s="162"/>
      <c r="BD1834" s="162"/>
    </row>
    <row r="1835" spans="1:56" hidden="1">
      <c r="A1835" s="509"/>
      <c r="B1835" s="2"/>
      <c r="C1835" s="2"/>
      <c r="D1835" s="173"/>
      <c r="E1835" s="173"/>
      <c r="F1835" s="173"/>
      <c r="G1835" s="2"/>
      <c r="H1835" s="2"/>
      <c r="I1835" s="2"/>
      <c r="J1835" s="2"/>
      <c r="K1835" s="2"/>
      <c r="L1835" s="2"/>
      <c r="M1835" s="2"/>
      <c r="N1835" s="2"/>
      <c r="O1835" s="173"/>
      <c r="P1835" s="173"/>
      <c r="Q1835" s="173"/>
      <c r="R1835" s="173"/>
      <c r="S1835" s="173"/>
      <c r="T1835" s="173"/>
      <c r="U1835" s="173"/>
      <c r="V1835" s="173"/>
      <c r="W1835" s="173"/>
      <c r="X1835" s="162"/>
      <c r="Y1835" s="162"/>
      <c r="Z1835" s="88"/>
      <c r="AA1835" s="88"/>
      <c r="AB1835" s="162"/>
      <c r="AC1835" s="88"/>
      <c r="AD1835" s="162"/>
      <c r="AE1835" s="162"/>
      <c r="AF1835" s="162"/>
      <c r="AG1835" s="162"/>
      <c r="AH1835" s="162"/>
      <c r="AI1835" s="162"/>
      <c r="AJ1835" s="162"/>
      <c r="AK1835" s="162"/>
      <c r="AL1835" s="162"/>
      <c r="AM1835" s="162"/>
      <c r="AN1835" s="162"/>
      <c r="AO1835" s="162"/>
      <c r="AP1835" s="162"/>
      <c r="AQ1835" s="162"/>
      <c r="AR1835" s="162"/>
      <c r="AS1835" s="162"/>
      <c r="AT1835" s="162"/>
      <c r="AU1835" s="162"/>
      <c r="AV1835" s="162"/>
      <c r="AW1835" s="162"/>
      <c r="AX1835" s="162"/>
      <c r="AY1835" s="162"/>
      <c r="AZ1835" s="162"/>
      <c r="BA1835" s="162"/>
      <c r="BB1835" s="162"/>
      <c r="BC1835" s="162"/>
      <c r="BD1835" s="162"/>
    </row>
    <row r="1836" spans="1:56" hidden="1">
      <c r="A1836" s="509"/>
      <c r="B1836" s="2"/>
      <c r="C1836" s="2"/>
      <c r="D1836" s="173"/>
      <c r="E1836" s="173"/>
      <c r="F1836" s="173"/>
      <c r="G1836" s="2"/>
      <c r="H1836" s="2"/>
      <c r="I1836" s="2"/>
      <c r="J1836" s="2"/>
      <c r="K1836" s="2"/>
      <c r="L1836" s="2"/>
      <c r="M1836" s="2"/>
      <c r="N1836" s="2"/>
      <c r="O1836" s="173"/>
      <c r="P1836" s="173"/>
      <c r="Q1836" s="173"/>
      <c r="R1836" s="173"/>
      <c r="S1836" s="173"/>
      <c r="T1836" s="173"/>
      <c r="U1836" s="173"/>
      <c r="V1836" s="173"/>
      <c r="W1836" s="173"/>
      <c r="X1836" s="162"/>
      <c r="Y1836" s="162"/>
      <c r="Z1836" s="88"/>
      <c r="AA1836" s="88"/>
      <c r="AB1836" s="162"/>
      <c r="AC1836" s="88"/>
      <c r="AD1836" s="162"/>
      <c r="AE1836" s="162"/>
      <c r="AF1836" s="162"/>
      <c r="AG1836" s="162"/>
      <c r="AH1836" s="162"/>
      <c r="AI1836" s="162"/>
      <c r="AJ1836" s="162"/>
      <c r="AK1836" s="162"/>
      <c r="AL1836" s="162"/>
      <c r="AM1836" s="162"/>
      <c r="AN1836" s="162"/>
      <c r="AO1836" s="162"/>
      <c r="AP1836" s="162"/>
      <c r="AQ1836" s="162"/>
      <c r="AR1836" s="162"/>
      <c r="AS1836" s="162"/>
      <c r="AT1836" s="162"/>
      <c r="AU1836" s="162"/>
      <c r="AV1836" s="162"/>
      <c r="AW1836" s="162"/>
      <c r="AX1836" s="162"/>
      <c r="AY1836" s="162"/>
      <c r="AZ1836" s="162"/>
      <c r="BA1836" s="162"/>
      <c r="BB1836" s="162"/>
      <c r="BC1836" s="162"/>
      <c r="BD1836" s="162"/>
    </row>
    <row r="1837" spans="1:56" hidden="1">
      <c r="A1837" s="509"/>
      <c r="B1837" s="2"/>
      <c r="C1837" s="2"/>
      <c r="D1837" s="173"/>
      <c r="E1837" s="173"/>
      <c r="F1837" s="173"/>
      <c r="G1837" s="2"/>
      <c r="H1837" s="2"/>
      <c r="I1837" s="2"/>
      <c r="J1837" s="2"/>
      <c r="K1837" s="2"/>
      <c r="L1837" s="2"/>
      <c r="M1837" s="2"/>
      <c r="N1837" s="2"/>
      <c r="O1837" s="173"/>
      <c r="P1837" s="173"/>
      <c r="Q1837" s="173"/>
      <c r="R1837" s="173"/>
      <c r="S1837" s="173"/>
      <c r="T1837" s="173"/>
      <c r="U1837" s="173"/>
      <c r="V1837" s="173"/>
      <c r="W1837" s="173"/>
      <c r="X1837" s="162"/>
      <c r="Y1837" s="162"/>
      <c r="Z1837" s="88"/>
      <c r="AA1837" s="88"/>
      <c r="AB1837" s="162"/>
      <c r="AC1837" s="88"/>
      <c r="AD1837" s="162"/>
      <c r="AE1837" s="162"/>
      <c r="AF1837" s="162"/>
      <c r="AG1837" s="162"/>
      <c r="AH1837" s="162"/>
      <c r="AI1837" s="162"/>
      <c r="AJ1837" s="162"/>
      <c r="AK1837" s="162"/>
      <c r="AL1837" s="162"/>
      <c r="AM1837" s="162"/>
      <c r="AN1837" s="162"/>
      <c r="AO1837" s="162"/>
      <c r="AP1837" s="162"/>
      <c r="AQ1837" s="162"/>
      <c r="AR1837" s="162"/>
      <c r="AS1837" s="162"/>
      <c r="AT1837" s="162"/>
      <c r="AU1837" s="162"/>
      <c r="AV1837" s="162"/>
      <c r="AW1837" s="162"/>
      <c r="AX1837" s="162"/>
      <c r="AY1837" s="162"/>
      <c r="AZ1837" s="162"/>
      <c r="BA1837" s="162"/>
      <c r="BB1837" s="162"/>
      <c r="BC1837" s="162"/>
      <c r="BD1837" s="162"/>
    </row>
    <row r="1838" spans="1:56" hidden="1">
      <c r="A1838" s="509"/>
      <c r="B1838" s="2"/>
      <c r="C1838" s="2"/>
      <c r="D1838" s="173"/>
      <c r="E1838" s="173"/>
      <c r="F1838" s="173"/>
      <c r="G1838" s="2"/>
      <c r="H1838" s="2"/>
      <c r="I1838" s="2"/>
      <c r="J1838" s="2"/>
      <c r="K1838" s="2"/>
      <c r="L1838" s="2"/>
      <c r="M1838" s="2"/>
      <c r="N1838" s="2"/>
      <c r="O1838" s="173"/>
      <c r="P1838" s="173"/>
      <c r="Q1838" s="173"/>
      <c r="R1838" s="173"/>
      <c r="S1838" s="173"/>
      <c r="T1838" s="173"/>
      <c r="U1838" s="173"/>
      <c r="V1838" s="173"/>
      <c r="W1838" s="173"/>
      <c r="X1838" s="162"/>
      <c r="Y1838" s="162"/>
      <c r="Z1838" s="88"/>
      <c r="AA1838" s="88"/>
      <c r="AB1838" s="162"/>
      <c r="AC1838" s="88"/>
      <c r="AD1838" s="162"/>
      <c r="AE1838" s="162"/>
      <c r="AF1838" s="162"/>
      <c r="AG1838" s="162"/>
      <c r="AH1838" s="162"/>
      <c r="AI1838" s="162"/>
      <c r="AJ1838" s="162"/>
      <c r="AK1838" s="162"/>
      <c r="AL1838" s="162"/>
      <c r="AM1838" s="162"/>
      <c r="AN1838" s="162"/>
      <c r="AO1838" s="162"/>
      <c r="AP1838" s="162"/>
      <c r="AQ1838" s="162"/>
      <c r="AR1838" s="162"/>
      <c r="AS1838" s="162"/>
      <c r="AT1838" s="162"/>
      <c r="AU1838" s="162"/>
      <c r="AV1838" s="162"/>
      <c r="AW1838" s="162"/>
      <c r="AX1838" s="162"/>
      <c r="AY1838" s="162"/>
      <c r="AZ1838" s="162"/>
      <c r="BA1838" s="162"/>
      <c r="BB1838" s="162"/>
      <c r="BC1838" s="162"/>
      <c r="BD1838" s="162"/>
    </row>
    <row r="1839" spans="1:56" hidden="1">
      <c r="A1839" s="509"/>
      <c r="B1839" s="2"/>
      <c r="C1839" s="2"/>
      <c r="D1839" s="173"/>
      <c r="E1839" s="173"/>
      <c r="F1839" s="173"/>
      <c r="G1839" s="2"/>
      <c r="H1839" s="2"/>
      <c r="I1839" s="2"/>
      <c r="J1839" s="2"/>
      <c r="K1839" s="2"/>
      <c r="L1839" s="2"/>
      <c r="M1839" s="2"/>
      <c r="N1839" s="2"/>
      <c r="O1839" s="173"/>
      <c r="P1839" s="173"/>
      <c r="Q1839" s="173"/>
      <c r="R1839" s="173"/>
      <c r="S1839" s="173"/>
      <c r="T1839" s="173"/>
      <c r="U1839" s="173"/>
      <c r="V1839" s="173"/>
      <c r="W1839" s="173"/>
      <c r="X1839" s="162"/>
      <c r="Y1839" s="162"/>
      <c r="Z1839" s="88"/>
      <c r="AA1839" s="88"/>
      <c r="AB1839" s="162"/>
      <c r="AC1839" s="88"/>
      <c r="AD1839" s="162"/>
      <c r="AE1839" s="162"/>
      <c r="AF1839" s="162"/>
      <c r="AG1839" s="162"/>
      <c r="AH1839" s="162"/>
      <c r="AI1839" s="162"/>
      <c r="AJ1839" s="162"/>
      <c r="AK1839" s="162"/>
      <c r="AL1839" s="162"/>
      <c r="AM1839" s="162"/>
      <c r="AN1839" s="162"/>
      <c r="AO1839" s="162"/>
      <c r="AP1839" s="162"/>
      <c r="AQ1839" s="162"/>
      <c r="AR1839" s="162"/>
      <c r="AS1839" s="162"/>
      <c r="AT1839" s="162"/>
      <c r="AU1839" s="162"/>
      <c r="AV1839" s="162"/>
      <c r="AW1839" s="162"/>
      <c r="AX1839" s="162"/>
      <c r="AY1839" s="162"/>
      <c r="AZ1839" s="162"/>
      <c r="BA1839" s="162"/>
      <c r="BB1839" s="162"/>
      <c r="BC1839" s="162"/>
      <c r="BD1839" s="162"/>
    </row>
    <row r="1840" spans="1:56" hidden="1">
      <c r="A1840" s="509"/>
      <c r="B1840" s="2"/>
      <c r="C1840" s="2"/>
      <c r="D1840" s="173"/>
      <c r="E1840" s="173"/>
      <c r="F1840" s="173"/>
      <c r="G1840" s="2"/>
      <c r="H1840" s="2"/>
      <c r="I1840" s="2"/>
      <c r="J1840" s="2"/>
      <c r="K1840" s="2"/>
      <c r="L1840" s="2"/>
      <c r="M1840" s="2"/>
      <c r="N1840" s="2"/>
      <c r="O1840" s="173"/>
      <c r="P1840" s="173"/>
      <c r="Q1840" s="173"/>
      <c r="R1840" s="173"/>
      <c r="S1840" s="173"/>
      <c r="T1840" s="173"/>
      <c r="U1840" s="173"/>
      <c r="V1840" s="173"/>
      <c r="W1840" s="173"/>
      <c r="X1840" s="162"/>
      <c r="Y1840" s="162"/>
      <c r="Z1840" s="88"/>
      <c r="AA1840" s="88"/>
      <c r="AB1840" s="162"/>
      <c r="AC1840" s="88"/>
      <c r="AD1840" s="162"/>
      <c r="AE1840" s="162"/>
      <c r="AF1840" s="162"/>
      <c r="AG1840" s="162"/>
      <c r="AH1840" s="162"/>
      <c r="AI1840" s="162"/>
      <c r="AJ1840" s="162"/>
      <c r="AK1840" s="162"/>
      <c r="AL1840" s="162"/>
      <c r="AM1840" s="162"/>
      <c r="AN1840" s="162"/>
      <c r="AO1840" s="162"/>
      <c r="AP1840" s="162"/>
      <c r="AQ1840" s="162"/>
      <c r="AR1840" s="162"/>
      <c r="AS1840" s="162"/>
      <c r="AT1840" s="162"/>
      <c r="AU1840" s="162"/>
      <c r="AV1840" s="162"/>
      <c r="AW1840" s="162"/>
      <c r="AX1840" s="162"/>
      <c r="AY1840" s="162"/>
      <c r="AZ1840" s="162"/>
      <c r="BA1840" s="162"/>
      <c r="BB1840" s="162"/>
      <c r="BC1840" s="162"/>
      <c r="BD1840" s="162"/>
    </row>
    <row r="1841" spans="1:56" hidden="1">
      <c r="A1841" s="509"/>
      <c r="B1841" s="2"/>
      <c r="C1841" s="2"/>
      <c r="D1841" s="173"/>
      <c r="E1841" s="173"/>
      <c r="F1841" s="173"/>
      <c r="G1841" s="2"/>
      <c r="H1841" s="2"/>
      <c r="I1841" s="2"/>
      <c r="J1841" s="2"/>
      <c r="K1841" s="2"/>
      <c r="L1841" s="2"/>
      <c r="M1841" s="2"/>
      <c r="N1841" s="2"/>
      <c r="O1841" s="173"/>
      <c r="P1841" s="173"/>
      <c r="Q1841" s="173"/>
      <c r="R1841" s="173"/>
      <c r="S1841" s="173"/>
      <c r="T1841" s="173"/>
      <c r="U1841" s="173"/>
      <c r="V1841" s="173"/>
      <c r="W1841" s="173"/>
      <c r="X1841" s="162"/>
      <c r="Y1841" s="162"/>
      <c r="Z1841" s="88"/>
      <c r="AA1841" s="88"/>
      <c r="AB1841" s="162"/>
      <c r="AC1841" s="88"/>
      <c r="AD1841" s="162"/>
      <c r="AE1841" s="162"/>
      <c r="AF1841" s="162"/>
      <c r="AG1841" s="162"/>
      <c r="AH1841" s="162"/>
      <c r="AI1841" s="162"/>
      <c r="AJ1841" s="162"/>
      <c r="AK1841" s="162"/>
      <c r="AL1841" s="162"/>
      <c r="AM1841" s="162"/>
      <c r="AN1841" s="162"/>
      <c r="AO1841" s="162"/>
      <c r="AP1841" s="162"/>
      <c r="AQ1841" s="162"/>
      <c r="AR1841" s="162"/>
      <c r="AS1841" s="162"/>
      <c r="AT1841" s="162"/>
      <c r="AU1841" s="162"/>
      <c r="AV1841" s="162"/>
      <c r="AW1841" s="162"/>
      <c r="AX1841" s="162"/>
      <c r="AY1841" s="162"/>
      <c r="AZ1841" s="162"/>
      <c r="BA1841" s="162"/>
      <c r="BB1841" s="162"/>
      <c r="BC1841" s="162"/>
      <c r="BD1841" s="162"/>
    </row>
    <row r="1842" spans="1:56" hidden="1">
      <c r="A1842" s="509"/>
      <c r="B1842" s="2"/>
      <c r="C1842" s="2"/>
      <c r="D1842" s="173"/>
      <c r="E1842" s="173"/>
      <c r="F1842" s="173"/>
      <c r="G1842" s="2"/>
      <c r="H1842" s="2"/>
      <c r="I1842" s="2"/>
      <c r="J1842" s="2"/>
      <c r="K1842" s="2"/>
      <c r="L1842" s="2"/>
      <c r="M1842" s="2"/>
      <c r="N1842" s="2"/>
      <c r="O1842" s="173"/>
      <c r="P1842" s="173"/>
      <c r="Q1842" s="173"/>
      <c r="R1842" s="173"/>
      <c r="S1842" s="173"/>
      <c r="T1842" s="173"/>
      <c r="U1842" s="173"/>
      <c r="V1842" s="173"/>
      <c r="W1842" s="173"/>
      <c r="X1842" s="162"/>
      <c r="Y1842" s="162"/>
      <c r="Z1842" s="88"/>
      <c r="AA1842" s="88"/>
      <c r="AB1842" s="162"/>
      <c r="AC1842" s="88"/>
      <c r="AD1842" s="162"/>
      <c r="AE1842" s="162"/>
      <c r="AF1842" s="162"/>
      <c r="AG1842" s="162"/>
      <c r="AH1842" s="162"/>
      <c r="AI1842" s="162"/>
      <c r="AJ1842" s="162"/>
      <c r="AK1842" s="162"/>
      <c r="AL1842" s="162"/>
      <c r="AM1842" s="162"/>
      <c r="AN1842" s="162"/>
      <c r="AO1842" s="162"/>
      <c r="AP1842" s="162"/>
      <c r="AQ1842" s="162"/>
      <c r="AR1842" s="162"/>
      <c r="AS1842" s="162"/>
      <c r="AT1842" s="162"/>
      <c r="AU1842" s="162"/>
      <c r="AV1842" s="162"/>
      <c r="AW1842" s="162"/>
      <c r="AX1842" s="162"/>
      <c r="AY1842" s="162"/>
      <c r="AZ1842" s="162"/>
      <c r="BA1842" s="162"/>
      <c r="BB1842" s="162"/>
      <c r="BC1842" s="162"/>
      <c r="BD1842" s="162"/>
    </row>
    <row r="1843" spans="1:56" hidden="1">
      <c r="A1843" s="509"/>
      <c r="B1843" s="2"/>
      <c r="C1843" s="2"/>
      <c r="D1843" s="173"/>
      <c r="E1843" s="173"/>
      <c r="F1843" s="173"/>
      <c r="G1843" s="2"/>
      <c r="H1843" s="2"/>
      <c r="I1843" s="2"/>
      <c r="J1843" s="2"/>
      <c r="K1843" s="2"/>
      <c r="L1843" s="2"/>
      <c r="M1843" s="2"/>
      <c r="N1843" s="2"/>
      <c r="O1843" s="173"/>
      <c r="P1843" s="173"/>
      <c r="Q1843" s="173"/>
      <c r="R1843" s="173"/>
      <c r="S1843" s="173"/>
      <c r="T1843" s="173"/>
      <c r="U1843" s="173"/>
      <c r="V1843" s="173"/>
      <c r="W1843" s="173"/>
      <c r="X1843" s="162"/>
      <c r="Y1843" s="162"/>
      <c r="Z1843" s="88"/>
      <c r="AA1843" s="88"/>
      <c r="AB1843" s="162"/>
      <c r="AC1843" s="88"/>
      <c r="AD1843" s="162"/>
      <c r="AE1843" s="162"/>
      <c r="AF1843" s="162"/>
      <c r="AG1843" s="162"/>
      <c r="AH1843" s="162"/>
      <c r="AI1843" s="162"/>
      <c r="AJ1843" s="162"/>
      <c r="AK1843" s="162"/>
      <c r="AL1843" s="162"/>
      <c r="AM1843" s="162"/>
      <c r="AN1843" s="162"/>
      <c r="AO1843" s="162"/>
      <c r="AP1843" s="162"/>
      <c r="AQ1843" s="162"/>
      <c r="AR1843" s="162"/>
      <c r="AS1843" s="162"/>
      <c r="AT1843" s="162"/>
      <c r="AU1843" s="162"/>
      <c r="AV1843" s="162"/>
      <c r="AW1843" s="162"/>
      <c r="AX1843" s="162"/>
      <c r="AY1843" s="162"/>
      <c r="AZ1843" s="162"/>
      <c r="BA1843" s="162"/>
      <c r="BB1843" s="162"/>
      <c r="BC1843" s="162"/>
      <c r="BD1843" s="162"/>
    </row>
    <row r="1844" spans="1:56" hidden="1">
      <c r="A1844" s="509"/>
      <c r="B1844" s="2"/>
      <c r="C1844" s="2"/>
      <c r="D1844" s="173"/>
      <c r="E1844" s="173"/>
      <c r="F1844" s="173"/>
      <c r="G1844" s="2"/>
      <c r="H1844" s="2"/>
      <c r="I1844" s="2"/>
      <c r="J1844" s="2"/>
      <c r="K1844" s="2"/>
      <c r="L1844" s="2"/>
      <c r="M1844" s="2"/>
      <c r="N1844" s="2"/>
      <c r="O1844" s="173"/>
      <c r="P1844" s="173"/>
      <c r="Q1844" s="173"/>
      <c r="R1844" s="173"/>
      <c r="S1844" s="173"/>
      <c r="T1844" s="173"/>
      <c r="U1844" s="173"/>
      <c r="V1844" s="173"/>
      <c r="W1844" s="173"/>
      <c r="X1844" s="162"/>
      <c r="Y1844" s="162"/>
      <c r="Z1844" s="88"/>
      <c r="AA1844" s="88"/>
      <c r="AB1844" s="162"/>
      <c r="AC1844" s="88"/>
      <c r="AD1844" s="162"/>
      <c r="AE1844" s="162"/>
      <c r="AF1844" s="162"/>
      <c r="AG1844" s="162"/>
      <c r="AH1844" s="162"/>
      <c r="AI1844" s="162"/>
      <c r="AJ1844" s="162"/>
      <c r="AK1844" s="162"/>
      <c r="AL1844" s="162"/>
      <c r="AM1844" s="162"/>
      <c r="AN1844" s="162"/>
      <c r="AO1844" s="162"/>
      <c r="AP1844" s="162"/>
      <c r="AQ1844" s="162"/>
      <c r="AR1844" s="162"/>
      <c r="AS1844" s="162"/>
      <c r="AT1844" s="162"/>
      <c r="AU1844" s="162"/>
      <c r="AV1844" s="162"/>
      <c r="AW1844" s="162"/>
      <c r="AX1844" s="162"/>
      <c r="AY1844" s="162"/>
      <c r="AZ1844" s="162"/>
      <c r="BA1844" s="162"/>
      <c r="BB1844" s="162"/>
      <c r="BC1844" s="162"/>
      <c r="BD1844" s="162"/>
    </row>
    <row r="1845" spans="1:56" hidden="1">
      <c r="A1845" s="509"/>
      <c r="B1845" s="2"/>
      <c r="C1845" s="2"/>
      <c r="D1845" s="173"/>
      <c r="E1845" s="173"/>
      <c r="F1845" s="173"/>
      <c r="G1845" s="2"/>
      <c r="H1845" s="2"/>
      <c r="I1845" s="2"/>
      <c r="J1845" s="2"/>
      <c r="K1845" s="2"/>
      <c r="L1845" s="2"/>
      <c r="M1845" s="2"/>
      <c r="N1845" s="2"/>
      <c r="O1845" s="173"/>
      <c r="P1845" s="173"/>
      <c r="Q1845" s="173"/>
      <c r="R1845" s="173"/>
      <c r="S1845" s="173"/>
      <c r="T1845" s="173"/>
      <c r="U1845" s="173"/>
      <c r="V1845" s="173"/>
      <c r="W1845" s="173"/>
      <c r="X1845" s="162"/>
      <c r="Y1845" s="162"/>
      <c r="Z1845" s="88"/>
      <c r="AA1845" s="88"/>
      <c r="AB1845" s="162"/>
      <c r="AC1845" s="88"/>
      <c r="AD1845" s="162"/>
      <c r="AE1845" s="162"/>
      <c r="AF1845" s="162"/>
      <c r="AG1845" s="162"/>
      <c r="AH1845" s="162"/>
      <c r="AI1845" s="162"/>
      <c r="AJ1845" s="162"/>
      <c r="AK1845" s="162"/>
      <c r="AL1845" s="162"/>
      <c r="AM1845" s="162"/>
      <c r="AN1845" s="162"/>
      <c r="AO1845" s="162"/>
      <c r="AP1845" s="162"/>
      <c r="AQ1845" s="162"/>
      <c r="AR1845" s="162"/>
      <c r="AS1845" s="162"/>
      <c r="AT1845" s="162"/>
      <c r="AU1845" s="162"/>
      <c r="AV1845" s="162"/>
      <c r="AW1845" s="162"/>
      <c r="AX1845" s="162"/>
      <c r="AY1845" s="162"/>
      <c r="AZ1845" s="162"/>
      <c r="BA1845" s="162"/>
      <c r="BB1845" s="162"/>
      <c r="BC1845" s="162"/>
      <c r="BD1845" s="162"/>
    </row>
    <row r="1846" spans="1:56" hidden="1">
      <c r="A1846" s="509"/>
      <c r="B1846" s="2"/>
      <c r="C1846" s="2"/>
      <c r="D1846" s="173"/>
      <c r="E1846" s="173"/>
      <c r="F1846" s="173"/>
      <c r="G1846" s="2"/>
      <c r="H1846" s="2"/>
      <c r="I1846" s="2"/>
      <c r="J1846" s="2"/>
      <c r="K1846" s="2"/>
      <c r="L1846" s="2"/>
      <c r="M1846" s="2"/>
      <c r="N1846" s="2"/>
      <c r="O1846" s="173"/>
      <c r="P1846" s="173"/>
      <c r="Q1846" s="173"/>
      <c r="R1846" s="173"/>
      <c r="S1846" s="173"/>
      <c r="T1846" s="173"/>
      <c r="U1846" s="173"/>
      <c r="V1846" s="173"/>
      <c r="W1846" s="173"/>
      <c r="X1846" s="162"/>
      <c r="Y1846" s="162"/>
      <c r="Z1846" s="88"/>
      <c r="AA1846" s="88"/>
      <c r="AB1846" s="162"/>
      <c r="AC1846" s="88"/>
      <c r="AD1846" s="162"/>
      <c r="AE1846" s="162"/>
      <c r="AF1846" s="162"/>
      <c r="AG1846" s="162"/>
      <c r="AH1846" s="162"/>
      <c r="AI1846" s="162"/>
      <c r="AJ1846" s="162"/>
      <c r="AK1846" s="162"/>
      <c r="AL1846" s="162"/>
      <c r="AM1846" s="162"/>
      <c r="AN1846" s="162"/>
      <c r="AO1846" s="162"/>
      <c r="AP1846" s="162"/>
      <c r="AQ1846" s="162"/>
      <c r="AR1846" s="162"/>
      <c r="AS1846" s="162"/>
      <c r="AT1846" s="162"/>
      <c r="AU1846" s="162"/>
      <c r="AV1846" s="162"/>
      <c r="AW1846" s="162"/>
      <c r="AX1846" s="162"/>
      <c r="AY1846" s="162"/>
      <c r="AZ1846" s="162"/>
      <c r="BA1846" s="162"/>
      <c r="BB1846" s="162"/>
      <c r="BC1846" s="162"/>
      <c r="BD1846" s="162"/>
    </row>
    <row r="1847" spans="1:56" hidden="1">
      <c r="A1847" s="509"/>
      <c r="B1847" s="2"/>
      <c r="C1847" s="2"/>
      <c r="D1847" s="173"/>
      <c r="E1847" s="173"/>
      <c r="F1847" s="173"/>
      <c r="G1847" s="2"/>
      <c r="H1847" s="2"/>
      <c r="I1847" s="2"/>
      <c r="J1847" s="2"/>
      <c r="K1847" s="2"/>
      <c r="L1847" s="2"/>
      <c r="M1847" s="2"/>
      <c r="N1847" s="2"/>
      <c r="O1847" s="173"/>
      <c r="P1847" s="173"/>
      <c r="Q1847" s="173"/>
      <c r="R1847" s="173"/>
      <c r="S1847" s="173"/>
      <c r="T1847" s="173"/>
      <c r="U1847" s="173"/>
      <c r="V1847" s="173"/>
      <c r="W1847" s="173"/>
      <c r="X1847" s="162"/>
      <c r="Y1847" s="162"/>
      <c r="Z1847" s="88"/>
      <c r="AA1847" s="88"/>
      <c r="AB1847" s="162"/>
      <c r="AC1847" s="88"/>
      <c r="AD1847" s="162"/>
      <c r="AE1847" s="162"/>
      <c r="AF1847" s="162"/>
      <c r="AG1847" s="162"/>
      <c r="AH1847" s="162"/>
      <c r="AI1847" s="162"/>
      <c r="AJ1847" s="162"/>
      <c r="AK1847" s="162"/>
      <c r="AL1847" s="162"/>
      <c r="AM1847" s="162"/>
      <c r="AN1847" s="162"/>
      <c r="AO1847" s="162"/>
      <c r="AP1847" s="162"/>
      <c r="AQ1847" s="162"/>
      <c r="AR1847" s="162"/>
      <c r="AS1847" s="162"/>
      <c r="AT1847" s="162"/>
      <c r="AU1847" s="162"/>
      <c r="AV1847" s="162"/>
      <c r="AW1847" s="162"/>
      <c r="AX1847" s="162"/>
      <c r="AY1847" s="162"/>
      <c r="AZ1847" s="162"/>
      <c r="BA1847" s="162"/>
      <c r="BB1847" s="162"/>
      <c r="BC1847" s="162"/>
      <c r="BD1847" s="162"/>
    </row>
    <row r="1848" spans="1:56" hidden="1">
      <c r="A1848" s="509"/>
      <c r="B1848" s="2"/>
      <c r="C1848" s="2"/>
      <c r="D1848" s="173"/>
      <c r="E1848" s="173"/>
      <c r="F1848" s="173"/>
      <c r="G1848" s="2"/>
      <c r="H1848" s="2"/>
      <c r="I1848" s="2"/>
      <c r="J1848" s="2"/>
      <c r="K1848" s="2"/>
      <c r="L1848" s="2"/>
      <c r="M1848" s="2"/>
      <c r="N1848" s="2"/>
      <c r="O1848" s="173"/>
      <c r="P1848" s="173"/>
      <c r="Q1848" s="173"/>
      <c r="R1848" s="173"/>
      <c r="S1848" s="173"/>
      <c r="T1848" s="173"/>
      <c r="U1848" s="173"/>
      <c r="V1848" s="173"/>
      <c r="W1848" s="173"/>
      <c r="X1848" s="162"/>
      <c r="Y1848" s="162"/>
      <c r="Z1848" s="88"/>
      <c r="AA1848" s="88"/>
      <c r="AB1848" s="162"/>
      <c r="AC1848" s="88"/>
      <c r="AD1848" s="162"/>
      <c r="AE1848" s="162"/>
      <c r="AF1848" s="162"/>
      <c r="AG1848" s="162"/>
      <c r="AH1848" s="162"/>
      <c r="AI1848" s="162"/>
      <c r="AJ1848" s="162"/>
      <c r="AK1848" s="162"/>
      <c r="AL1848" s="162"/>
      <c r="AM1848" s="162"/>
      <c r="AN1848" s="162"/>
      <c r="AO1848" s="162"/>
      <c r="AP1848" s="162"/>
      <c r="AQ1848" s="162"/>
      <c r="AR1848" s="162"/>
      <c r="AS1848" s="162"/>
      <c r="AT1848" s="162"/>
      <c r="AU1848" s="162"/>
      <c r="AV1848" s="162"/>
      <c r="AW1848" s="162"/>
      <c r="AX1848" s="162"/>
      <c r="AY1848" s="162"/>
      <c r="AZ1848" s="162"/>
      <c r="BA1848" s="162"/>
      <c r="BB1848" s="162"/>
      <c r="BC1848" s="162"/>
      <c r="BD1848" s="162"/>
    </row>
    <row r="1849" spans="1:56" hidden="1">
      <c r="A1849" s="509"/>
      <c r="B1849" s="2"/>
      <c r="C1849" s="2"/>
      <c r="D1849" s="173"/>
      <c r="E1849" s="173"/>
      <c r="F1849" s="173"/>
      <c r="G1849" s="2"/>
      <c r="H1849" s="2"/>
      <c r="I1849" s="2"/>
      <c r="J1849" s="2"/>
      <c r="K1849" s="2"/>
      <c r="L1849" s="2"/>
      <c r="M1849" s="2"/>
      <c r="N1849" s="2"/>
      <c r="O1849" s="173"/>
      <c r="P1849" s="173"/>
      <c r="Q1849" s="173"/>
      <c r="R1849" s="173"/>
      <c r="S1849" s="173"/>
      <c r="T1849" s="173"/>
      <c r="U1849" s="173"/>
      <c r="V1849" s="173"/>
      <c r="W1849" s="173"/>
      <c r="X1849" s="162"/>
      <c r="Y1849" s="162"/>
      <c r="Z1849" s="88"/>
      <c r="AA1849" s="88"/>
      <c r="AB1849" s="162"/>
      <c r="AC1849" s="88"/>
      <c r="AD1849" s="162"/>
      <c r="AE1849" s="162"/>
      <c r="AF1849" s="162"/>
      <c r="AG1849" s="162"/>
      <c r="AH1849" s="162"/>
      <c r="AI1849" s="162"/>
      <c r="AJ1849" s="162"/>
      <c r="AK1849" s="162"/>
      <c r="AL1849" s="162"/>
      <c r="AM1849" s="162"/>
      <c r="AN1849" s="162"/>
      <c r="AO1849" s="162"/>
      <c r="AP1849" s="162"/>
      <c r="AQ1849" s="162"/>
      <c r="AR1849" s="162"/>
      <c r="AS1849" s="162"/>
      <c r="AT1849" s="162"/>
      <c r="AU1849" s="162"/>
      <c r="AV1849" s="162"/>
      <c r="AW1849" s="162"/>
      <c r="AX1849" s="162"/>
      <c r="AY1849" s="162"/>
      <c r="AZ1849" s="162"/>
      <c r="BA1849" s="162"/>
      <c r="BB1849" s="162"/>
      <c r="BC1849" s="162"/>
      <c r="BD1849" s="162"/>
    </row>
    <row r="1850" spans="1:56" hidden="1">
      <c r="A1850" s="509"/>
      <c r="B1850" s="2"/>
      <c r="C1850" s="2"/>
      <c r="D1850" s="173"/>
      <c r="E1850" s="173"/>
      <c r="F1850" s="173"/>
      <c r="G1850" s="2"/>
      <c r="H1850" s="2"/>
      <c r="I1850" s="2"/>
      <c r="J1850" s="2"/>
      <c r="K1850" s="2"/>
      <c r="L1850" s="2"/>
      <c r="M1850" s="2"/>
      <c r="N1850" s="2"/>
      <c r="O1850" s="173"/>
      <c r="P1850" s="173"/>
      <c r="Q1850" s="173"/>
      <c r="R1850" s="173"/>
      <c r="S1850" s="173"/>
      <c r="T1850" s="173"/>
      <c r="U1850" s="173"/>
      <c r="V1850" s="173"/>
      <c r="W1850" s="173"/>
      <c r="X1850" s="162"/>
      <c r="Y1850" s="162"/>
      <c r="Z1850" s="88"/>
      <c r="AA1850" s="88"/>
      <c r="AB1850" s="162"/>
      <c r="AC1850" s="88"/>
      <c r="AD1850" s="162"/>
      <c r="AE1850" s="162"/>
      <c r="AF1850" s="162"/>
      <c r="AG1850" s="162"/>
      <c r="AH1850" s="162"/>
      <c r="AI1850" s="162"/>
      <c r="AJ1850" s="162"/>
      <c r="AK1850" s="162"/>
      <c r="AL1850" s="162"/>
      <c r="AM1850" s="162"/>
      <c r="AN1850" s="162"/>
      <c r="AO1850" s="162"/>
      <c r="AP1850" s="162"/>
      <c r="AQ1850" s="162"/>
      <c r="AR1850" s="162"/>
      <c r="AS1850" s="162"/>
      <c r="AT1850" s="162"/>
      <c r="AU1850" s="162"/>
      <c r="AV1850" s="162"/>
      <c r="AW1850" s="162"/>
      <c r="AX1850" s="162"/>
      <c r="AY1850" s="162"/>
      <c r="AZ1850" s="162"/>
      <c r="BA1850" s="162"/>
      <c r="BB1850" s="162"/>
      <c r="BC1850" s="162"/>
      <c r="BD1850" s="162"/>
    </row>
    <row r="1851" spans="1:56" hidden="1">
      <c r="A1851" s="509"/>
      <c r="B1851" s="2"/>
      <c r="C1851" s="2"/>
      <c r="D1851" s="173"/>
      <c r="E1851" s="173"/>
      <c r="F1851" s="173"/>
      <c r="G1851" s="2"/>
      <c r="H1851" s="2"/>
      <c r="I1851" s="2"/>
      <c r="J1851" s="2"/>
      <c r="K1851" s="2"/>
      <c r="L1851" s="2"/>
      <c r="M1851" s="2"/>
      <c r="N1851" s="2"/>
      <c r="O1851" s="173"/>
      <c r="P1851" s="173"/>
      <c r="Q1851" s="173"/>
      <c r="R1851" s="173"/>
      <c r="S1851" s="173"/>
      <c r="T1851" s="173"/>
      <c r="U1851" s="173"/>
      <c r="V1851" s="173"/>
      <c r="W1851" s="173"/>
      <c r="X1851" s="162"/>
      <c r="Y1851" s="162"/>
      <c r="Z1851" s="88"/>
      <c r="AA1851" s="88"/>
      <c r="AB1851" s="162"/>
      <c r="AC1851" s="88"/>
      <c r="AD1851" s="162"/>
      <c r="AE1851" s="162"/>
      <c r="AF1851" s="162"/>
      <c r="AG1851" s="162"/>
      <c r="AH1851" s="162"/>
      <c r="AI1851" s="162"/>
      <c r="AJ1851" s="162"/>
      <c r="AK1851" s="162"/>
      <c r="AL1851" s="162"/>
      <c r="AM1851" s="162"/>
      <c r="AN1851" s="162"/>
      <c r="AO1851" s="162"/>
      <c r="AP1851" s="162"/>
      <c r="AQ1851" s="162"/>
      <c r="AR1851" s="162"/>
      <c r="AS1851" s="162"/>
      <c r="AT1851" s="162"/>
      <c r="AU1851" s="162"/>
      <c r="AV1851" s="162"/>
      <c r="AW1851" s="162"/>
      <c r="AX1851" s="162"/>
      <c r="AY1851" s="162"/>
      <c r="AZ1851" s="162"/>
      <c r="BA1851" s="162"/>
      <c r="BB1851" s="162"/>
      <c r="BC1851" s="162"/>
      <c r="BD1851" s="162"/>
    </row>
    <row r="1852" spans="1:56" hidden="1">
      <c r="A1852" s="509"/>
      <c r="B1852" s="2"/>
      <c r="C1852" s="2"/>
      <c r="D1852" s="173"/>
      <c r="E1852" s="173"/>
      <c r="F1852" s="173"/>
      <c r="G1852" s="2"/>
      <c r="H1852" s="2"/>
      <c r="I1852" s="2"/>
      <c r="J1852" s="2"/>
      <c r="K1852" s="2"/>
      <c r="L1852" s="2"/>
      <c r="M1852" s="2"/>
      <c r="N1852" s="2"/>
      <c r="O1852" s="173"/>
      <c r="P1852" s="173"/>
      <c r="Q1852" s="173"/>
      <c r="R1852" s="173"/>
      <c r="S1852" s="173"/>
      <c r="T1852" s="173"/>
      <c r="U1852" s="173"/>
      <c r="V1852" s="173"/>
      <c r="W1852" s="173"/>
      <c r="X1852" s="162"/>
      <c r="Y1852" s="162"/>
      <c r="Z1852" s="88"/>
      <c r="AA1852" s="88"/>
      <c r="AB1852" s="162"/>
      <c r="AC1852" s="88"/>
      <c r="AD1852" s="162"/>
      <c r="AE1852" s="162"/>
      <c r="AF1852" s="162"/>
      <c r="AG1852" s="162"/>
      <c r="AH1852" s="162"/>
      <c r="AI1852" s="162"/>
      <c r="AJ1852" s="162"/>
      <c r="AK1852" s="162"/>
      <c r="AL1852" s="162"/>
      <c r="AM1852" s="162"/>
      <c r="AN1852" s="162"/>
      <c r="AO1852" s="162"/>
      <c r="AP1852" s="162"/>
      <c r="AQ1852" s="162"/>
      <c r="AR1852" s="162"/>
      <c r="AS1852" s="162"/>
      <c r="AT1852" s="162"/>
      <c r="AU1852" s="162"/>
      <c r="AV1852" s="162"/>
      <c r="AW1852" s="162"/>
      <c r="AX1852" s="162"/>
      <c r="AY1852" s="162"/>
      <c r="AZ1852" s="162"/>
      <c r="BA1852" s="162"/>
      <c r="BB1852" s="162"/>
      <c r="BC1852" s="162"/>
      <c r="BD1852" s="162"/>
    </row>
    <row r="1853" spans="1:56" hidden="1">
      <c r="A1853" s="509"/>
      <c r="B1853" s="2"/>
      <c r="C1853" s="2"/>
      <c r="D1853" s="173"/>
      <c r="E1853" s="173"/>
      <c r="F1853" s="173"/>
      <c r="G1853" s="2"/>
      <c r="H1853" s="2"/>
      <c r="I1853" s="2"/>
      <c r="J1853" s="2"/>
      <c r="K1853" s="2"/>
      <c r="L1853" s="2"/>
      <c r="M1853" s="2"/>
      <c r="N1853" s="2"/>
      <c r="O1853" s="173"/>
      <c r="P1853" s="173"/>
      <c r="Q1853" s="173"/>
      <c r="R1853" s="173"/>
      <c r="S1853" s="173"/>
      <c r="T1853" s="173"/>
      <c r="U1853" s="173"/>
      <c r="V1853" s="173"/>
      <c r="W1853" s="173"/>
      <c r="X1853" s="162"/>
      <c r="Y1853" s="162"/>
      <c r="Z1853" s="88"/>
      <c r="AA1853" s="88"/>
      <c r="AB1853" s="162"/>
      <c r="AC1853" s="88"/>
      <c r="AD1853" s="162"/>
      <c r="AE1853" s="162"/>
      <c r="AF1853" s="162"/>
      <c r="AG1853" s="162"/>
      <c r="AH1853" s="162"/>
      <c r="AI1853" s="162"/>
      <c r="AJ1853" s="162"/>
      <c r="AK1853" s="162"/>
      <c r="AL1853" s="162"/>
      <c r="AM1853" s="162"/>
      <c r="AN1853" s="162"/>
      <c r="AO1853" s="162"/>
      <c r="AP1853" s="162"/>
      <c r="AQ1853" s="162"/>
      <c r="AR1853" s="162"/>
      <c r="AS1853" s="162"/>
      <c r="AT1853" s="162"/>
      <c r="AU1853" s="162"/>
      <c r="AV1853" s="162"/>
      <c r="AW1853" s="162"/>
      <c r="AX1853" s="162"/>
      <c r="AY1853" s="162"/>
      <c r="AZ1853" s="162"/>
      <c r="BA1853" s="162"/>
      <c r="BB1853" s="162"/>
      <c r="BC1853" s="162"/>
      <c r="BD1853" s="162"/>
    </row>
    <row r="1854" spans="1:56" hidden="1">
      <c r="A1854" s="509"/>
      <c r="B1854" s="2"/>
      <c r="C1854" s="2"/>
      <c r="D1854" s="173"/>
      <c r="E1854" s="173"/>
      <c r="F1854" s="173"/>
      <c r="G1854" s="2"/>
      <c r="H1854" s="2"/>
      <c r="I1854" s="2"/>
      <c r="J1854" s="2"/>
      <c r="K1854" s="2"/>
      <c r="L1854" s="2"/>
      <c r="M1854" s="2"/>
      <c r="N1854" s="2"/>
      <c r="O1854" s="173"/>
      <c r="P1854" s="173"/>
      <c r="Q1854" s="173"/>
      <c r="R1854" s="173"/>
      <c r="S1854" s="173"/>
      <c r="T1854" s="173"/>
      <c r="U1854" s="173"/>
      <c r="V1854" s="173"/>
      <c r="W1854" s="173"/>
      <c r="X1854" s="162"/>
      <c r="Y1854" s="162"/>
      <c r="Z1854" s="88"/>
      <c r="AA1854" s="88"/>
      <c r="AB1854" s="162"/>
      <c r="AC1854" s="88"/>
      <c r="AD1854" s="162"/>
      <c r="AE1854" s="162"/>
      <c r="AF1854" s="162"/>
      <c r="AG1854" s="162"/>
      <c r="AH1854" s="162"/>
      <c r="AI1854" s="162"/>
      <c r="AJ1854" s="162"/>
      <c r="AK1854" s="162"/>
      <c r="AL1854" s="162"/>
      <c r="AM1854" s="162"/>
      <c r="AN1854" s="162"/>
      <c r="AO1854" s="162"/>
      <c r="AP1854" s="162"/>
      <c r="AQ1854" s="162"/>
      <c r="AR1854" s="162"/>
      <c r="AS1854" s="162"/>
      <c r="AT1854" s="162"/>
      <c r="AU1854" s="162"/>
      <c r="AV1854" s="162"/>
      <c r="AW1854" s="162"/>
      <c r="AX1854" s="162"/>
      <c r="AY1854" s="162"/>
      <c r="AZ1854" s="162"/>
      <c r="BA1854" s="162"/>
      <c r="BB1854" s="162"/>
      <c r="BC1854" s="162"/>
      <c r="BD1854" s="162"/>
    </row>
    <row r="1855" spans="1:56" hidden="1">
      <c r="A1855" s="509"/>
      <c r="B1855" s="2"/>
      <c r="C1855" s="2"/>
      <c r="D1855" s="173"/>
      <c r="E1855" s="173"/>
      <c r="F1855" s="173"/>
      <c r="G1855" s="2"/>
      <c r="H1855" s="2"/>
      <c r="I1855" s="2"/>
      <c r="J1855" s="2"/>
      <c r="K1855" s="2"/>
      <c r="L1855" s="2"/>
      <c r="M1855" s="2"/>
      <c r="N1855" s="2"/>
      <c r="O1855" s="173"/>
      <c r="P1855" s="173"/>
      <c r="Q1855" s="173"/>
      <c r="R1855" s="173"/>
      <c r="S1855" s="173"/>
      <c r="T1855" s="173"/>
      <c r="U1855" s="173"/>
      <c r="V1855" s="173"/>
      <c r="W1855" s="173"/>
      <c r="X1855" s="162"/>
      <c r="Y1855" s="162"/>
      <c r="Z1855" s="88"/>
      <c r="AA1855" s="88"/>
      <c r="AB1855" s="162"/>
      <c r="AC1855" s="88"/>
      <c r="AD1855" s="162"/>
      <c r="AE1855" s="162"/>
      <c r="AF1855" s="162"/>
      <c r="AG1855" s="162"/>
      <c r="AH1855" s="162"/>
      <c r="AI1855" s="162"/>
      <c r="AJ1855" s="162"/>
      <c r="AK1855" s="162"/>
      <c r="AL1855" s="162"/>
      <c r="AM1855" s="162"/>
      <c r="AN1855" s="162"/>
      <c r="AO1855" s="162"/>
      <c r="AP1855" s="162"/>
      <c r="AQ1855" s="162"/>
      <c r="AR1855" s="162"/>
      <c r="AS1855" s="162"/>
      <c r="AT1855" s="162"/>
      <c r="AU1855" s="162"/>
      <c r="AV1855" s="162"/>
      <c r="AW1855" s="162"/>
      <c r="AX1855" s="162"/>
      <c r="AY1855" s="162"/>
      <c r="AZ1855" s="162"/>
      <c r="BA1855" s="162"/>
      <c r="BB1855" s="162"/>
      <c r="BC1855" s="162"/>
      <c r="BD1855" s="162"/>
    </row>
    <row r="1856" spans="1:56" hidden="1">
      <c r="A1856" s="509"/>
      <c r="B1856" s="2"/>
      <c r="C1856" s="2"/>
      <c r="D1856" s="173"/>
      <c r="E1856" s="173"/>
      <c r="F1856" s="173"/>
      <c r="G1856" s="2"/>
      <c r="H1856" s="2"/>
      <c r="I1856" s="2"/>
      <c r="J1856" s="2"/>
      <c r="K1856" s="2"/>
      <c r="L1856" s="2"/>
      <c r="M1856" s="2"/>
      <c r="N1856" s="2"/>
      <c r="O1856" s="173"/>
      <c r="P1856" s="173"/>
      <c r="Q1856" s="173"/>
      <c r="R1856" s="173"/>
      <c r="S1856" s="173"/>
      <c r="T1856" s="173"/>
      <c r="U1856" s="173"/>
      <c r="V1856" s="173"/>
      <c r="W1856" s="173"/>
      <c r="X1856" s="162"/>
      <c r="Y1856" s="162"/>
      <c r="Z1856" s="88"/>
      <c r="AA1856" s="88"/>
      <c r="AB1856" s="162"/>
      <c r="AC1856" s="88"/>
      <c r="AD1856" s="162"/>
      <c r="AE1856" s="162"/>
      <c r="AF1856" s="162"/>
      <c r="AG1856" s="162"/>
      <c r="AH1856" s="162"/>
      <c r="AI1856" s="162"/>
      <c r="AJ1856" s="162"/>
      <c r="AK1856" s="162"/>
      <c r="AL1856" s="162"/>
      <c r="AM1856" s="162"/>
      <c r="AN1856" s="162"/>
      <c r="AO1856" s="162"/>
      <c r="AP1856" s="162"/>
      <c r="AQ1856" s="162"/>
      <c r="AR1856" s="162"/>
      <c r="AS1856" s="162"/>
      <c r="AT1856" s="162"/>
      <c r="AU1856" s="162"/>
      <c r="AV1856" s="162"/>
      <c r="AW1856" s="162"/>
      <c r="AX1856" s="162"/>
      <c r="AY1856" s="162"/>
      <c r="AZ1856" s="162"/>
      <c r="BA1856" s="162"/>
      <c r="BB1856" s="162"/>
      <c r="BC1856" s="162"/>
      <c r="BD1856" s="162"/>
    </row>
    <row r="1857" spans="1:56" hidden="1">
      <c r="A1857" s="509"/>
      <c r="B1857" s="2"/>
      <c r="C1857" s="2"/>
      <c r="D1857" s="173"/>
      <c r="E1857" s="173"/>
      <c r="F1857" s="173"/>
      <c r="G1857" s="2"/>
      <c r="H1857" s="2"/>
      <c r="I1857" s="2"/>
      <c r="J1857" s="2"/>
      <c r="K1857" s="2"/>
      <c r="L1857" s="2"/>
      <c r="M1857" s="2"/>
      <c r="N1857" s="2"/>
      <c r="O1857" s="173"/>
      <c r="P1857" s="173"/>
      <c r="Q1857" s="173"/>
      <c r="R1857" s="173"/>
      <c r="S1857" s="173"/>
      <c r="T1857" s="173"/>
      <c r="U1857" s="173"/>
      <c r="V1857" s="173"/>
      <c r="W1857" s="173"/>
      <c r="X1857" s="162"/>
      <c r="Y1857" s="162"/>
      <c r="Z1857" s="88"/>
      <c r="AA1857" s="88"/>
      <c r="AB1857" s="162"/>
      <c r="AC1857" s="88"/>
      <c r="AD1857" s="162"/>
      <c r="AE1857" s="162"/>
      <c r="AF1857" s="162"/>
      <c r="AG1857" s="162"/>
      <c r="AH1857" s="162"/>
      <c r="AI1857" s="162"/>
      <c r="AJ1857" s="162"/>
      <c r="AK1857" s="162"/>
      <c r="AL1857" s="162"/>
      <c r="AM1857" s="162"/>
      <c r="AN1857" s="162"/>
      <c r="AO1857" s="162"/>
      <c r="AP1857" s="162"/>
      <c r="AQ1857" s="162"/>
      <c r="AR1857" s="162"/>
      <c r="AS1857" s="162"/>
      <c r="AT1857" s="162"/>
      <c r="AU1857" s="162"/>
      <c r="AV1857" s="162"/>
      <c r="AW1857" s="162"/>
      <c r="AX1857" s="162"/>
      <c r="AY1857" s="162"/>
      <c r="AZ1857" s="162"/>
      <c r="BA1857" s="162"/>
      <c r="BB1857" s="162"/>
      <c r="BC1857" s="162"/>
      <c r="BD1857" s="162"/>
    </row>
    <row r="1858" spans="1:56" hidden="1">
      <c r="A1858" s="509"/>
      <c r="B1858" s="2"/>
      <c r="C1858" s="2"/>
      <c r="D1858" s="173"/>
      <c r="E1858" s="173"/>
      <c r="F1858" s="173"/>
      <c r="G1858" s="2"/>
      <c r="H1858" s="2"/>
      <c r="I1858" s="2"/>
      <c r="J1858" s="2"/>
      <c r="K1858" s="2"/>
      <c r="L1858" s="2"/>
      <c r="M1858" s="2"/>
      <c r="N1858" s="2"/>
      <c r="O1858" s="173"/>
      <c r="P1858" s="173"/>
      <c r="Q1858" s="173"/>
      <c r="R1858" s="173"/>
      <c r="S1858" s="173"/>
      <c r="T1858" s="173"/>
      <c r="U1858" s="173"/>
      <c r="V1858" s="173"/>
      <c r="W1858" s="173"/>
      <c r="X1858" s="162"/>
      <c r="Y1858" s="162"/>
      <c r="Z1858" s="88"/>
      <c r="AA1858" s="88"/>
      <c r="AB1858" s="162"/>
      <c r="AC1858" s="88"/>
      <c r="AD1858" s="162"/>
      <c r="AE1858" s="162"/>
      <c r="AF1858" s="162"/>
      <c r="AG1858" s="162"/>
      <c r="AH1858" s="162"/>
      <c r="AI1858" s="162"/>
      <c r="AJ1858" s="162"/>
      <c r="AK1858" s="162"/>
      <c r="AL1858" s="162"/>
      <c r="AM1858" s="162"/>
      <c r="AN1858" s="162"/>
      <c r="AO1858" s="162"/>
      <c r="AP1858" s="162"/>
      <c r="AQ1858" s="162"/>
      <c r="AR1858" s="162"/>
      <c r="AS1858" s="162"/>
      <c r="AT1858" s="162"/>
      <c r="AU1858" s="162"/>
      <c r="AV1858" s="162"/>
      <c r="AW1858" s="162"/>
      <c r="AX1858" s="162"/>
      <c r="AY1858" s="162"/>
      <c r="AZ1858" s="162"/>
      <c r="BA1858" s="162"/>
      <c r="BB1858" s="162"/>
      <c r="BC1858" s="162"/>
      <c r="BD1858" s="162"/>
    </row>
    <row r="1859" spans="1:56" hidden="1">
      <c r="A1859" s="509"/>
      <c r="B1859" s="2"/>
      <c r="C1859" s="2"/>
      <c r="D1859" s="173"/>
      <c r="E1859" s="173"/>
      <c r="F1859" s="173"/>
      <c r="G1859" s="2"/>
      <c r="H1859" s="2"/>
      <c r="I1859" s="2"/>
      <c r="J1859" s="2"/>
      <c r="K1859" s="2"/>
      <c r="L1859" s="2"/>
      <c r="M1859" s="2"/>
      <c r="N1859" s="2"/>
      <c r="O1859" s="173"/>
      <c r="P1859" s="173"/>
      <c r="Q1859" s="173"/>
      <c r="R1859" s="173"/>
      <c r="S1859" s="173"/>
      <c r="T1859" s="173"/>
      <c r="U1859" s="173"/>
      <c r="V1859" s="173"/>
      <c r="W1859" s="173"/>
      <c r="X1859" s="162"/>
      <c r="Y1859" s="162"/>
      <c r="Z1859" s="88"/>
      <c r="AA1859" s="88"/>
      <c r="AB1859" s="162"/>
      <c r="AC1859" s="88"/>
      <c r="AD1859" s="162"/>
      <c r="AE1859" s="162"/>
      <c r="AF1859" s="162"/>
      <c r="AG1859" s="162"/>
      <c r="AH1859" s="162"/>
      <c r="AI1859" s="162"/>
      <c r="AJ1859" s="162"/>
      <c r="AK1859" s="162"/>
      <c r="AL1859" s="162"/>
      <c r="AM1859" s="162"/>
      <c r="AN1859" s="162"/>
      <c r="AO1859" s="162"/>
      <c r="AP1859" s="162"/>
      <c r="AQ1859" s="162"/>
      <c r="AR1859" s="162"/>
      <c r="AS1859" s="162"/>
      <c r="AT1859" s="162"/>
      <c r="AU1859" s="162"/>
      <c r="AV1859" s="162"/>
      <c r="AW1859" s="162"/>
      <c r="AX1859" s="162"/>
      <c r="AY1859" s="162"/>
      <c r="AZ1859" s="162"/>
      <c r="BA1859" s="162"/>
      <c r="BB1859" s="162"/>
      <c r="BC1859" s="162"/>
      <c r="BD1859" s="162"/>
    </row>
    <row r="1860" spans="1:56" hidden="1">
      <c r="A1860" s="509"/>
      <c r="B1860" s="2"/>
      <c r="C1860" s="2"/>
      <c r="D1860" s="173"/>
      <c r="E1860" s="173"/>
      <c r="F1860" s="173"/>
      <c r="G1860" s="2"/>
      <c r="H1860" s="2"/>
      <c r="I1860" s="2"/>
      <c r="J1860" s="2"/>
      <c r="K1860" s="2"/>
      <c r="L1860" s="2"/>
      <c r="M1860" s="2"/>
      <c r="N1860" s="2"/>
      <c r="O1860" s="173"/>
      <c r="P1860" s="173"/>
      <c r="Q1860" s="173"/>
      <c r="R1860" s="173"/>
      <c r="S1860" s="173"/>
      <c r="T1860" s="173"/>
      <c r="U1860" s="173"/>
      <c r="V1860" s="173"/>
      <c r="W1860" s="173"/>
      <c r="X1860" s="162"/>
      <c r="Y1860" s="162"/>
      <c r="Z1860" s="88"/>
      <c r="AA1860" s="88"/>
      <c r="AB1860" s="162"/>
      <c r="AC1860" s="88"/>
      <c r="AD1860" s="162"/>
      <c r="AE1860" s="162"/>
      <c r="AF1860" s="162"/>
      <c r="AG1860" s="162"/>
      <c r="AH1860" s="162"/>
      <c r="AI1860" s="162"/>
      <c r="AJ1860" s="162"/>
      <c r="AK1860" s="162"/>
      <c r="AL1860" s="162"/>
      <c r="AM1860" s="162"/>
      <c r="AN1860" s="162"/>
      <c r="AO1860" s="162"/>
      <c r="AP1860" s="162"/>
      <c r="AQ1860" s="162"/>
      <c r="AR1860" s="162"/>
      <c r="AS1860" s="162"/>
      <c r="AT1860" s="162"/>
      <c r="AU1860" s="162"/>
      <c r="AV1860" s="162"/>
      <c r="AW1860" s="162"/>
      <c r="AX1860" s="162"/>
      <c r="AY1860" s="162"/>
      <c r="AZ1860" s="162"/>
      <c r="BA1860" s="162"/>
      <c r="BB1860" s="162"/>
      <c r="BC1860" s="162"/>
      <c r="BD1860" s="162"/>
    </row>
    <row r="1861" spans="1:56" hidden="1">
      <c r="A1861" s="509"/>
      <c r="B1861" s="2"/>
      <c r="C1861" s="2"/>
      <c r="D1861" s="173"/>
      <c r="E1861" s="173"/>
      <c r="F1861" s="173"/>
      <c r="G1861" s="2"/>
      <c r="H1861" s="2"/>
      <c r="I1861" s="2"/>
      <c r="J1861" s="2"/>
      <c r="K1861" s="2"/>
      <c r="L1861" s="2"/>
      <c r="M1861" s="2"/>
      <c r="N1861" s="2"/>
      <c r="O1861" s="173"/>
      <c r="P1861" s="173"/>
      <c r="Q1861" s="173"/>
      <c r="R1861" s="173"/>
      <c r="S1861" s="173"/>
      <c r="T1861" s="173"/>
      <c r="U1861" s="173"/>
      <c r="V1861" s="173"/>
      <c r="W1861" s="173"/>
      <c r="X1861" s="162"/>
      <c r="Y1861" s="162"/>
      <c r="Z1861" s="88"/>
      <c r="AA1861" s="88"/>
      <c r="AB1861" s="162"/>
      <c r="AC1861" s="88"/>
      <c r="AD1861" s="162"/>
      <c r="AE1861" s="162"/>
      <c r="AF1861" s="162"/>
      <c r="AG1861" s="162"/>
      <c r="AH1861" s="162"/>
      <c r="AI1861" s="162"/>
      <c r="AJ1861" s="162"/>
      <c r="AK1861" s="162"/>
      <c r="AL1861" s="162"/>
      <c r="AM1861" s="162"/>
      <c r="AN1861" s="162"/>
      <c r="AO1861" s="162"/>
      <c r="AP1861" s="162"/>
      <c r="AQ1861" s="162"/>
      <c r="AR1861" s="162"/>
      <c r="AS1861" s="162"/>
      <c r="AT1861" s="162"/>
      <c r="AU1861" s="162"/>
      <c r="AV1861" s="162"/>
      <c r="AW1861" s="162"/>
      <c r="AX1861" s="162"/>
      <c r="AY1861" s="162"/>
      <c r="AZ1861" s="162"/>
      <c r="BA1861" s="162"/>
      <c r="BB1861" s="162"/>
      <c r="BC1861" s="162"/>
      <c r="BD1861" s="162"/>
    </row>
    <row r="1862" spans="1:56" hidden="1">
      <c r="A1862" s="509"/>
      <c r="B1862" s="2"/>
      <c r="C1862" s="2"/>
      <c r="D1862" s="173"/>
      <c r="E1862" s="173"/>
      <c r="F1862" s="173"/>
      <c r="G1862" s="2"/>
      <c r="H1862" s="2"/>
      <c r="I1862" s="2"/>
      <c r="J1862" s="2"/>
      <c r="K1862" s="2"/>
      <c r="L1862" s="2"/>
      <c r="M1862" s="2"/>
      <c r="N1862" s="2"/>
      <c r="O1862" s="173"/>
      <c r="P1862" s="173"/>
      <c r="Q1862" s="173"/>
      <c r="R1862" s="173"/>
      <c r="S1862" s="173"/>
      <c r="T1862" s="173"/>
      <c r="U1862" s="173"/>
      <c r="V1862" s="173"/>
      <c r="W1862" s="173"/>
      <c r="X1862" s="162"/>
      <c r="Y1862" s="162"/>
      <c r="Z1862" s="88"/>
      <c r="AA1862" s="88"/>
      <c r="AB1862" s="162"/>
      <c r="AC1862" s="88"/>
      <c r="AD1862" s="162"/>
      <c r="AE1862" s="162"/>
      <c r="AF1862" s="162"/>
      <c r="AG1862" s="162"/>
      <c r="AH1862" s="162"/>
      <c r="AI1862" s="162"/>
      <c r="AJ1862" s="162"/>
      <c r="AK1862" s="162"/>
      <c r="AL1862" s="162"/>
      <c r="AM1862" s="162"/>
      <c r="AN1862" s="162"/>
      <c r="AO1862" s="162"/>
      <c r="AP1862" s="162"/>
      <c r="AQ1862" s="162"/>
      <c r="AR1862" s="162"/>
      <c r="AS1862" s="162"/>
      <c r="AT1862" s="162"/>
      <c r="AU1862" s="162"/>
      <c r="AV1862" s="162"/>
      <c r="AW1862" s="162"/>
      <c r="AX1862" s="162"/>
      <c r="AY1862" s="162"/>
      <c r="AZ1862" s="162"/>
      <c r="BA1862" s="162"/>
      <c r="BB1862" s="162"/>
      <c r="BC1862" s="162"/>
      <c r="BD1862" s="162"/>
    </row>
    <row r="1863" spans="1:56" hidden="1">
      <c r="A1863" s="509"/>
      <c r="B1863" s="2"/>
      <c r="C1863" s="2"/>
      <c r="D1863" s="173"/>
      <c r="E1863" s="173"/>
      <c r="F1863" s="173"/>
      <c r="G1863" s="2"/>
      <c r="H1863" s="2"/>
      <c r="I1863" s="2"/>
      <c r="J1863" s="2"/>
      <c r="K1863" s="2"/>
      <c r="L1863" s="2"/>
      <c r="M1863" s="2"/>
      <c r="N1863" s="2"/>
      <c r="O1863" s="173"/>
      <c r="P1863" s="173"/>
      <c r="Q1863" s="173"/>
      <c r="R1863" s="173"/>
      <c r="S1863" s="173"/>
      <c r="T1863" s="173"/>
      <c r="U1863" s="173"/>
      <c r="V1863" s="173"/>
      <c r="W1863" s="173"/>
      <c r="X1863" s="162"/>
      <c r="Y1863" s="162"/>
      <c r="Z1863" s="88"/>
      <c r="AA1863" s="88"/>
      <c r="AB1863" s="162"/>
      <c r="AC1863" s="88"/>
      <c r="AD1863" s="162"/>
      <c r="AE1863" s="162"/>
      <c r="AF1863" s="162"/>
      <c r="AG1863" s="162"/>
      <c r="AH1863" s="162"/>
      <c r="AI1863" s="162"/>
      <c r="AJ1863" s="162"/>
      <c r="AK1863" s="162"/>
      <c r="AL1863" s="162"/>
      <c r="AM1863" s="162"/>
      <c r="AN1863" s="162"/>
      <c r="AO1863" s="162"/>
      <c r="AP1863" s="162"/>
      <c r="AQ1863" s="162"/>
      <c r="AR1863" s="162"/>
      <c r="AS1863" s="162"/>
      <c r="AT1863" s="162"/>
      <c r="AU1863" s="162"/>
      <c r="AV1863" s="162"/>
      <c r="AW1863" s="162"/>
      <c r="AX1863" s="162"/>
      <c r="AY1863" s="162"/>
      <c r="AZ1863" s="162"/>
      <c r="BA1863" s="162"/>
      <c r="BB1863" s="162"/>
      <c r="BC1863" s="162"/>
      <c r="BD1863" s="162"/>
    </row>
    <row r="1864" spans="1:56" hidden="1">
      <c r="A1864" s="509"/>
      <c r="B1864" s="2"/>
      <c r="C1864" s="2"/>
      <c r="D1864" s="173"/>
      <c r="E1864" s="173"/>
      <c r="F1864" s="173"/>
      <c r="G1864" s="2"/>
      <c r="H1864" s="2"/>
      <c r="I1864" s="2"/>
      <c r="J1864" s="2"/>
      <c r="K1864" s="2"/>
      <c r="L1864" s="2"/>
      <c r="M1864" s="2"/>
      <c r="N1864" s="2"/>
      <c r="O1864" s="173"/>
      <c r="P1864" s="173"/>
      <c r="Q1864" s="173"/>
      <c r="R1864" s="173"/>
      <c r="S1864" s="173"/>
      <c r="T1864" s="173"/>
      <c r="U1864" s="173"/>
      <c r="V1864" s="173"/>
      <c r="W1864" s="173"/>
      <c r="X1864" s="162"/>
      <c r="Y1864" s="162"/>
      <c r="Z1864" s="88"/>
      <c r="AA1864" s="88"/>
      <c r="AB1864" s="162"/>
      <c r="AC1864" s="88"/>
      <c r="AD1864" s="162"/>
      <c r="AE1864" s="162"/>
      <c r="AF1864" s="162"/>
      <c r="AG1864" s="162"/>
      <c r="AH1864" s="162"/>
      <c r="AI1864" s="162"/>
      <c r="AJ1864" s="162"/>
      <c r="AK1864" s="162"/>
      <c r="AL1864" s="162"/>
      <c r="AM1864" s="162"/>
      <c r="AN1864" s="162"/>
      <c r="AO1864" s="162"/>
      <c r="AP1864" s="162"/>
      <c r="AQ1864" s="162"/>
      <c r="AR1864" s="162"/>
      <c r="AS1864" s="162"/>
      <c r="AT1864" s="162"/>
      <c r="AU1864" s="162"/>
      <c r="AV1864" s="162"/>
      <c r="AW1864" s="162"/>
      <c r="AX1864" s="162"/>
      <c r="AY1864" s="162"/>
      <c r="AZ1864" s="162"/>
      <c r="BA1864" s="162"/>
      <c r="BB1864" s="162"/>
      <c r="BC1864" s="162"/>
      <c r="BD1864" s="162"/>
    </row>
    <row r="1865" spans="1:56" hidden="1">
      <c r="A1865" s="509"/>
      <c r="B1865" s="2"/>
      <c r="C1865" s="2"/>
      <c r="D1865" s="173"/>
      <c r="E1865" s="173"/>
      <c r="F1865" s="173"/>
      <c r="G1865" s="2"/>
      <c r="H1865" s="2"/>
      <c r="I1865" s="2"/>
      <c r="J1865" s="2"/>
      <c r="K1865" s="2"/>
      <c r="L1865" s="2"/>
      <c r="M1865" s="2"/>
      <c r="N1865" s="2"/>
      <c r="O1865" s="173"/>
      <c r="P1865" s="173"/>
      <c r="Q1865" s="173"/>
      <c r="R1865" s="173"/>
      <c r="S1865" s="173"/>
      <c r="T1865" s="173"/>
      <c r="U1865" s="173"/>
      <c r="V1865" s="173"/>
      <c r="W1865" s="173"/>
      <c r="X1865" s="162"/>
      <c r="Y1865" s="162"/>
      <c r="Z1865" s="88"/>
      <c r="AA1865" s="88"/>
      <c r="AB1865" s="162"/>
      <c r="AC1865" s="88"/>
      <c r="AD1865" s="162"/>
      <c r="AE1865" s="162"/>
      <c r="AF1865" s="162"/>
      <c r="AG1865" s="162"/>
      <c r="AH1865" s="162"/>
      <c r="AI1865" s="162"/>
      <c r="AJ1865" s="162"/>
      <c r="AK1865" s="162"/>
      <c r="AL1865" s="162"/>
      <c r="AM1865" s="162"/>
      <c r="AN1865" s="162"/>
      <c r="AO1865" s="162"/>
      <c r="AP1865" s="162"/>
      <c r="AQ1865" s="162"/>
      <c r="AR1865" s="162"/>
      <c r="AS1865" s="162"/>
      <c r="AT1865" s="162"/>
      <c r="AU1865" s="162"/>
      <c r="AV1865" s="162"/>
      <c r="AW1865" s="162"/>
      <c r="AX1865" s="162"/>
      <c r="AY1865" s="162"/>
      <c r="AZ1865" s="162"/>
      <c r="BA1865" s="162"/>
      <c r="BB1865" s="162"/>
      <c r="BC1865" s="162"/>
      <c r="BD1865" s="162"/>
    </row>
    <row r="1866" spans="1:56" hidden="1">
      <c r="A1866" s="509"/>
      <c r="B1866" s="2"/>
      <c r="C1866" s="2"/>
      <c r="D1866" s="173"/>
      <c r="E1866" s="173"/>
      <c r="F1866" s="173"/>
      <c r="G1866" s="2"/>
      <c r="H1866" s="2"/>
      <c r="I1866" s="2"/>
      <c r="J1866" s="2"/>
      <c r="K1866" s="2"/>
      <c r="L1866" s="2"/>
      <c r="M1866" s="2"/>
      <c r="N1866" s="2"/>
      <c r="O1866" s="173"/>
      <c r="P1866" s="173"/>
      <c r="Q1866" s="173"/>
      <c r="R1866" s="173"/>
      <c r="S1866" s="173"/>
      <c r="T1866" s="173"/>
      <c r="U1866" s="173"/>
      <c r="V1866" s="173"/>
      <c r="W1866" s="173"/>
      <c r="X1866" s="162"/>
      <c r="Y1866" s="162"/>
      <c r="Z1866" s="88"/>
      <c r="AA1866" s="88"/>
      <c r="AB1866" s="162"/>
      <c r="AC1866" s="88"/>
      <c r="AD1866" s="162"/>
      <c r="AE1866" s="162"/>
      <c r="AF1866" s="162"/>
      <c r="AG1866" s="162"/>
      <c r="AH1866" s="162"/>
      <c r="AI1866" s="162"/>
      <c r="AJ1866" s="162"/>
      <c r="AK1866" s="162"/>
      <c r="AL1866" s="162"/>
      <c r="AM1866" s="162"/>
      <c r="AN1866" s="162"/>
      <c r="AO1866" s="162"/>
      <c r="AP1866" s="162"/>
      <c r="AQ1866" s="162"/>
      <c r="AR1866" s="162"/>
      <c r="AS1866" s="162"/>
      <c r="AT1866" s="162"/>
      <c r="AU1866" s="162"/>
      <c r="AV1866" s="162"/>
      <c r="AW1866" s="162"/>
      <c r="AX1866" s="162"/>
      <c r="AY1866" s="162"/>
      <c r="AZ1866" s="162"/>
      <c r="BA1866" s="162"/>
      <c r="BB1866" s="162"/>
      <c r="BC1866" s="162"/>
      <c r="BD1866" s="162"/>
    </row>
    <row r="1867" spans="1:56" hidden="1">
      <c r="A1867" s="509"/>
      <c r="B1867" s="2"/>
      <c r="C1867" s="2"/>
      <c r="D1867" s="173"/>
      <c r="E1867" s="173"/>
      <c r="F1867" s="173"/>
      <c r="G1867" s="2"/>
      <c r="H1867" s="2"/>
      <c r="I1867" s="2"/>
      <c r="J1867" s="2"/>
      <c r="K1867" s="2"/>
      <c r="L1867" s="2"/>
      <c r="M1867" s="2"/>
      <c r="N1867" s="2"/>
      <c r="O1867" s="173"/>
      <c r="P1867" s="173"/>
      <c r="Q1867" s="173"/>
      <c r="R1867" s="173"/>
      <c r="S1867" s="173"/>
      <c r="T1867" s="173"/>
      <c r="U1867" s="173"/>
      <c r="V1867" s="173"/>
      <c r="W1867" s="173"/>
      <c r="X1867" s="162"/>
      <c r="Y1867" s="162"/>
      <c r="Z1867" s="88"/>
      <c r="AA1867" s="88"/>
      <c r="AB1867" s="162"/>
      <c r="AC1867" s="88"/>
      <c r="AD1867" s="162"/>
      <c r="AE1867" s="162"/>
      <c r="AF1867" s="162"/>
      <c r="AG1867" s="162"/>
      <c r="AH1867" s="162"/>
      <c r="AI1867" s="162"/>
      <c r="AJ1867" s="162"/>
      <c r="AK1867" s="162"/>
      <c r="AL1867" s="162"/>
      <c r="AM1867" s="162"/>
      <c r="AN1867" s="162"/>
      <c r="AO1867" s="162"/>
      <c r="AP1867" s="162"/>
      <c r="AQ1867" s="162"/>
      <c r="AR1867" s="162"/>
      <c r="AS1867" s="162"/>
      <c r="AT1867" s="162"/>
      <c r="AU1867" s="162"/>
      <c r="AV1867" s="162"/>
      <c r="AW1867" s="162"/>
      <c r="AX1867" s="162"/>
      <c r="AY1867" s="162"/>
      <c r="AZ1867" s="162"/>
      <c r="BA1867" s="162"/>
      <c r="BB1867" s="162"/>
      <c r="BC1867" s="162"/>
      <c r="BD1867" s="162"/>
    </row>
    <row r="1868" spans="1:56" hidden="1">
      <c r="A1868" s="509"/>
      <c r="B1868" s="2"/>
      <c r="C1868" s="2"/>
      <c r="D1868" s="173"/>
      <c r="E1868" s="173"/>
      <c r="F1868" s="173"/>
      <c r="G1868" s="2"/>
      <c r="H1868" s="2"/>
      <c r="I1868" s="2"/>
      <c r="J1868" s="2"/>
      <c r="K1868" s="2"/>
      <c r="L1868" s="2"/>
      <c r="M1868" s="2"/>
      <c r="N1868" s="2"/>
      <c r="O1868" s="173"/>
      <c r="P1868" s="173"/>
      <c r="Q1868" s="173"/>
      <c r="R1868" s="173"/>
      <c r="S1868" s="173"/>
      <c r="T1868" s="173"/>
      <c r="U1868" s="173"/>
      <c r="V1868" s="173"/>
      <c r="W1868" s="173"/>
      <c r="X1868" s="162"/>
      <c r="Y1868" s="162"/>
      <c r="Z1868" s="88"/>
      <c r="AA1868" s="88"/>
      <c r="AB1868" s="162"/>
      <c r="AC1868" s="88"/>
      <c r="AD1868" s="162"/>
      <c r="AE1868" s="162"/>
      <c r="AF1868" s="162"/>
      <c r="AG1868" s="162"/>
      <c r="AH1868" s="162"/>
      <c r="AI1868" s="162"/>
      <c r="AJ1868" s="162"/>
      <c r="AK1868" s="162"/>
      <c r="AL1868" s="162"/>
      <c r="AM1868" s="162"/>
      <c r="AN1868" s="162"/>
      <c r="AO1868" s="162"/>
      <c r="AP1868" s="162"/>
      <c r="AQ1868" s="162"/>
      <c r="AR1868" s="162"/>
      <c r="AS1868" s="162"/>
      <c r="AT1868" s="162"/>
      <c r="AU1868" s="162"/>
      <c r="AV1868" s="162"/>
      <c r="AW1868" s="162"/>
      <c r="AX1868" s="162"/>
      <c r="AY1868" s="162"/>
      <c r="AZ1868" s="162"/>
      <c r="BA1868" s="162"/>
      <c r="BB1868" s="162"/>
      <c r="BC1868" s="162"/>
      <c r="BD1868" s="162"/>
    </row>
    <row r="1869" spans="1:56" hidden="1">
      <c r="A1869" s="509"/>
      <c r="B1869" s="2"/>
      <c r="C1869" s="2"/>
      <c r="D1869" s="173"/>
      <c r="E1869" s="173"/>
      <c r="F1869" s="173"/>
      <c r="G1869" s="2"/>
      <c r="H1869" s="2"/>
      <c r="I1869" s="2"/>
      <c r="J1869" s="2"/>
      <c r="K1869" s="2"/>
      <c r="L1869" s="2"/>
      <c r="M1869" s="2"/>
      <c r="N1869" s="2"/>
      <c r="O1869" s="173"/>
      <c r="P1869" s="173"/>
      <c r="Q1869" s="173"/>
      <c r="R1869" s="173"/>
      <c r="S1869" s="173"/>
      <c r="T1869" s="173"/>
      <c r="U1869" s="173"/>
      <c r="V1869" s="173"/>
      <c r="W1869" s="173"/>
      <c r="X1869" s="162"/>
      <c r="Y1869" s="162"/>
      <c r="Z1869" s="88"/>
      <c r="AA1869" s="88"/>
      <c r="AB1869" s="162"/>
      <c r="AC1869" s="88"/>
      <c r="AD1869" s="162"/>
      <c r="AE1869" s="162"/>
      <c r="AF1869" s="162"/>
      <c r="AG1869" s="162"/>
      <c r="AH1869" s="162"/>
      <c r="AI1869" s="162"/>
      <c r="AJ1869" s="162"/>
      <c r="AK1869" s="162"/>
      <c r="AL1869" s="162"/>
      <c r="AM1869" s="162"/>
      <c r="AN1869" s="162"/>
      <c r="AO1869" s="162"/>
      <c r="AP1869" s="162"/>
      <c r="AQ1869" s="162"/>
      <c r="AR1869" s="162"/>
      <c r="AS1869" s="162"/>
      <c r="AT1869" s="162"/>
      <c r="AU1869" s="162"/>
      <c r="AV1869" s="162"/>
      <c r="AW1869" s="162"/>
      <c r="AX1869" s="162"/>
      <c r="AY1869" s="162"/>
      <c r="AZ1869" s="162"/>
      <c r="BA1869" s="162"/>
      <c r="BB1869" s="162"/>
      <c r="BC1869" s="162"/>
      <c r="BD1869" s="162"/>
    </row>
    <row r="1870" spans="1:56" hidden="1">
      <c r="A1870" s="509"/>
      <c r="B1870" s="2"/>
      <c r="C1870" s="2"/>
      <c r="D1870" s="173"/>
      <c r="E1870" s="173"/>
      <c r="F1870" s="173"/>
      <c r="G1870" s="2"/>
      <c r="H1870" s="2"/>
      <c r="I1870" s="2"/>
      <c r="J1870" s="2"/>
      <c r="K1870" s="2"/>
      <c r="L1870" s="2"/>
      <c r="M1870" s="2"/>
      <c r="N1870" s="2"/>
      <c r="O1870" s="173"/>
      <c r="P1870" s="173"/>
      <c r="Q1870" s="173"/>
      <c r="R1870" s="173"/>
      <c r="S1870" s="173"/>
      <c r="T1870" s="173"/>
      <c r="U1870" s="173"/>
      <c r="V1870" s="173"/>
      <c r="W1870" s="173"/>
      <c r="X1870" s="162"/>
      <c r="Y1870" s="162"/>
      <c r="Z1870" s="88"/>
      <c r="AA1870" s="88"/>
      <c r="AB1870" s="162"/>
      <c r="AC1870" s="88"/>
      <c r="AD1870" s="162"/>
      <c r="AE1870" s="162"/>
      <c r="AF1870" s="162"/>
      <c r="AG1870" s="162"/>
      <c r="AH1870" s="162"/>
      <c r="AI1870" s="162"/>
      <c r="AJ1870" s="162"/>
      <c r="AK1870" s="162"/>
      <c r="AL1870" s="162"/>
      <c r="AM1870" s="162"/>
      <c r="AN1870" s="162"/>
      <c r="AO1870" s="162"/>
      <c r="AP1870" s="162"/>
      <c r="AQ1870" s="162"/>
      <c r="AR1870" s="162"/>
      <c r="AS1870" s="162"/>
      <c r="AT1870" s="162"/>
      <c r="AU1870" s="162"/>
      <c r="AV1870" s="162"/>
      <c r="AW1870" s="162"/>
      <c r="AX1870" s="162"/>
      <c r="AY1870" s="162"/>
      <c r="AZ1870" s="162"/>
      <c r="BA1870" s="162"/>
      <c r="BB1870" s="162"/>
      <c r="BC1870" s="162"/>
      <c r="BD1870" s="162"/>
    </row>
    <row r="1871" spans="1:56" hidden="1">
      <c r="A1871" s="509"/>
      <c r="B1871" s="2"/>
      <c r="C1871" s="2"/>
      <c r="D1871" s="173"/>
      <c r="E1871" s="173"/>
      <c r="F1871" s="173"/>
      <c r="G1871" s="2"/>
      <c r="H1871" s="2"/>
      <c r="I1871" s="2"/>
      <c r="J1871" s="2"/>
      <c r="K1871" s="2"/>
      <c r="L1871" s="2"/>
      <c r="M1871" s="2"/>
      <c r="N1871" s="2"/>
      <c r="O1871" s="173"/>
      <c r="P1871" s="173"/>
      <c r="Q1871" s="173"/>
      <c r="R1871" s="173"/>
      <c r="S1871" s="173"/>
      <c r="T1871" s="173"/>
      <c r="U1871" s="173"/>
      <c r="V1871" s="173"/>
      <c r="W1871" s="173"/>
      <c r="X1871" s="162"/>
      <c r="Y1871" s="162"/>
      <c r="Z1871" s="88"/>
      <c r="AA1871" s="88"/>
      <c r="AB1871" s="162"/>
      <c r="AC1871" s="88"/>
      <c r="AD1871" s="162"/>
      <c r="AE1871" s="162"/>
      <c r="AF1871" s="162"/>
      <c r="AG1871" s="162"/>
      <c r="AH1871" s="162"/>
      <c r="AI1871" s="162"/>
      <c r="AJ1871" s="162"/>
      <c r="AK1871" s="162"/>
      <c r="AL1871" s="162"/>
      <c r="AM1871" s="162"/>
      <c r="AN1871" s="162"/>
      <c r="AO1871" s="162"/>
      <c r="AP1871" s="162"/>
      <c r="AQ1871" s="162"/>
      <c r="AR1871" s="162"/>
      <c r="AS1871" s="162"/>
      <c r="AT1871" s="162"/>
      <c r="AU1871" s="162"/>
      <c r="AV1871" s="162"/>
      <c r="AW1871" s="162"/>
      <c r="AX1871" s="162"/>
      <c r="AY1871" s="162"/>
      <c r="AZ1871" s="162"/>
      <c r="BA1871" s="162"/>
      <c r="BB1871" s="162"/>
      <c r="BC1871" s="162"/>
      <c r="BD1871" s="162"/>
    </row>
    <row r="1872" spans="1:56" hidden="1">
      <c r="A1872" s="509"/>
      <c r="B1872" s="2"/>
      <c r="C1872" s="2"/>
      <c r="D1872" s="173"/>
      <c r="E1872" s="173"/>
      <c r="F1872" s="173"/>
      <c r="G1872" s="2"/>
      <c r="H1872" s="2"/>
      <c r="I1872" s="2"/>
      <c r="J1872" s="2"/>
      <c r="K1872" s="2"/>
      <c r="L1872" s="2"/>
      <c r="M1872" s="2"/>
      <c r="N1872" s="2"/>
      <c r="O1872" s="173"/>
      <c r="P1872" s="173"/>
      <c r="Q1872" s="173"/>
      <c r="R1872" s="173"/>
      <c r="S1872" s="173"/>
      <c r="T1872" s="173"/>
      <c r="U1872" s="173"/>
      <c r="V1872" s="173"/>
      <c r="W1872" s="173"/>
      <c r="X1872" s="162"/>
      <c r="Y1872" s="162"/>
      <c r="Z1872" s="88"/>
      <c r="AA1872" s="88"/>
      <c r="AB1872" s="162"/>
      <c r="AC1872" s="88"/>
      <c r="AD1872" s="162"/>
      <c r="AE1872" s="162"/>
      <c r="AF1872" s="162"/>
      <c r="AG1872" s="162"/>
      <c r="AH1872" s="162"/>
      <c r="AI1872" s="162"/>
      <c r="AJ1872" s="162"/>
      <c r="AK1872" s="162"/>
      <c r="AL1872" s="162"/>
      <c r="AM1872" s="162"/>
      <c r="AN1872" s="162"/>
      <c r="AO1872" s="162"/>
      <c r="AP1872" s="162"/>
      <c r="AQ1872" s="162"/>
      <c r="AR1872" s="162"/>
      <c r="AS1872" s="162"/>
      <c r="AT1872" s="162"/>
      <c r="AU1872" s="162"/>
      <c r="AV1872" s="162"/>
      <c r="AW1872" s="162"/>
      <c r="AX1872" s="162"/>
      <c r="AY1872" s="162"/>
      <c r="AZ1872" s="162"/>
      <c r="BA1872" s="162"/>
      <c r="BB1872" s="162"/>
      <c r="BC1872" s="162"/>
      <c r="BD1872" s="162"/>
    </row>
    <row r="1873" spans="1:56" hidden="1">
      <c r="A1873" s="509"/>
      <c r="B1873" s="2"/>
      <c r="C1873" s="2"/>
      <c r="D1873" s="173"/>
      <c r="E1873" s="173"/>
      <c r="F1873" s="173"/>
      <c r="G1873" s="2"/>
      <c r="H1873" s="2"/>
      <c r="I1873" s="2"/>
      <c r="J1873" s="2"/>
      <c r="K1873" s="2"/>
      <c r="L1873" s="2"/>
      <c r="M1873" s="2"/>
      <c r="N1873" s="2"/>
      <c r="O1873" s="173"/>
      <c r="P1873" s="173"/>
      <c r="Q1873" s="173"/>
      <c r="R1873" s="173"/>
      <c r="S1873" s="173"/>
      <c r="T1873" s="173"/>
      <c r="U1873" s="173"/>
      <c r="V1873" s="173"/>
      <c r="W1873" s="173"/>
      <c r="X1873" s="162"/>
      <c r="Y1873" s="162"/>
      <c r="Z1873" s="88"/>
      <c r="AA1873" s="88"/>
      <c r="AB1873" s="162"/>
      <c r="AC1873" s="88"/>
      <c r="AD1873" s="162"/>
      <c r="AE1873" s="162"/>
      <c r="AF1873" s="162"/>
      <c r="AG1873" s="162"/>
      <c r="AH1873" s="162"/>
      <c r="AI1873" s="162"/>
      <c r="AJ1873" s="162"/>
      <c r="AK1873" s="162"/>
      <c r="AL1873" s="162"/>
      <c r="AM1873" s="162"/>
      <c r="AN1873" s="162"/>
      <c r="AO1873" s="162"/>
      <c r="AP1873" s="162"/>
      <c r="AQ1873" s="162"/>
      <c r="AR1873" s="162"/>
      <c r="AS1873" s="162"/>
      <c r="AT1873" s="162"/>
      <c r="AU1873" s="162"/>
      <c r="AV1873" s="162"/>
      <c r="AW1873" s="162"/>
      <c r="AX1873" s="162"/>
      <c r="AY1873" s="162"/>
      <c r="AZ1873" s="162"/>
      <c r="BA1873" s="162"/>
      <c r="BB1873" s="162"/>
      <c r="BC1873" s="162"/>
      <c r="BD1873" s="162"/>
    </row>
    <row r="1874" spans="1:56" hidden="1">
      <c r="A1874" s="509"/>
      <c r="B1874" s="2"/>
      <c r="C1874" s="2"/>
      <c r="D1874" s="173"/>
      <c r="E1874" s="173"/>
      <c r="F1874" s="173"/>
      <c r="G1874" s="2"/>
      <c r="H1874" s="2"/>
      <c r="I1874" s="2"/>
      <c r="J1874" s="2"/>
      <c r="K1874" s="2"/>
      <c r="L1874" s="2"/>
      <c r="M1874" s="2"/>
      <c r="N1874" s="2"/>
      <c r="O1874" s="173"/>
      <c r="P1874" s="173"/>
      <c r="Q1874" s="173"/>
      <c r="R1874" s="173"/>
      <c r="S1874" s="173"/>
      <c r="T1874" s="173"/>
      <c r="U1874" s="173"/>
      <c r="V1874" s="173"/>
      <c r="W1874" s="173"/>
      <c r="X1874" s="162"/>
      <c r="Y1874" s="162"/>
      <c r="Z1874" s="88"/>
      <c r="AA1874" s="88"/>
      <c r="AB1874" s="162"/>
      <c r="AC1874" s="88"/>
      <c r="AD1874" s="162"/>
      <c r="AE1874" s="162"/>
      <c r="AF1874" s="162"/>
      <c r="AG1874" s="162"/>
      <c r="AH1874" s="162"/>
      <c r="AI1874" s="162"/>
      <c r="AJ1874" s="162"/>
      <c r="AK1874" s="162"/>
      <c r="AL1874" s="162"/>
      <c r="AM1874" s="162"/>
      <c r="AN1874" s="162"/>
      <c r="AO1874" s="162"/>
      <c r="AP1874" s="162"/>
      <c r="AQ1874" s="162"/>
      <c r="AR1874" s="162"/>
      <c r="AS1874" s="162"/>
      <c r="AT1874" s="162"/>
      <c r="AU1874" s="162"/>
      <c r="AV1874" s="162"/>
      <c r="AW1874" s="162"/>
      <c r="AX1874" s="162"/>
      <c r="AY1874" s="162"/>
      <c r="AZ1874" s="162"/>
      <c r="BA1874" s="162"/>
      <c r="BB1874" s="162"/>
      <c r="BC1874" s="162"/>
      <c r="BD1874" s="162"/>
    </row>
    <row r="1875" spans="1:56" hidden="1">
      <c r="A1875" s="509"/>
      <c r="B1875" s="2"/>
      <c r="C1875" s="2"/>
      <c r="D1875" s="173"/>
      <c r="E1875" s="173"/>
      <c r="F1875" s="173"/>
      <c r="G1875" s="2"/>
      <c r="H1875" s="2"/>
      <c r="I1875" s="2"/>
      <c r="J1875" s="2"/>
      <c r="K1875" s="2"/>
      <c r="L1875" s="2"/>
      <c r="M1875" s="2"/>
      <c r="N1875" s="2"/>
      <c r="O1875" s="173"/>
      <c r="P1875" s="173"/>
      <c r="Q1875" s="173"/>
      <c r="R1875" s="173"/>
      <c r="S1875" s="173"/>
      <c r="T1875" s="173"/>
      <c r="U1875" s="173"/>
      <c r="V1875" s="173"/>
      <c r="W1875" s="173"/>
      <c r="X1875" s="162"/>
      <c r="Y1875" s="162"/>
      <c r="Z1875" s="88"/>
      <c r="AA1875" s="88"/>
      <c r="AB1875" s="162"/>
      <c r="AC1875" s="88"/>
      <c r="AD1875" s="162"/>
      <c r="AE1875" s="162"/>
      <c r="AF1875" s="162"/>
      <c r="AG1875" s="162"/>
      <c r="AH1875" s="162"/>
      <c r="AI1875" s="162"/>
      <c r="AJ1875" s="162"/>
      <c r="AK1875" s="162"/>
      <c r="AL1875" s="162"/>
      <c r="AM1875" s="162"/>
      <c r="AN1875" s="162"/>
      <c r="AO1875" s="162"/>
      <c r="AP1875" s="162"/>
      <c r="AQ1875" s="162"/>
      <c r="AR1875" s="162"/>
      <c r="AS1875" s="162"/>
      <c r="AT1875" s="162"/>
      <c r="AU1875" s="162"/>
      <c r="AV1875" s="162"/>
      <c r="AW1875" s="162"/>
      <c r="AX1875" s="162"/>
      <c r="AY1875" s="162"/>
      <c r="AZ1875" s="162"/>
      <c r="BA1875" s="162"/>
      <c r="BB1875" s="162"/>
      <c r="BC1875" s="162"/>
      <c r="BD1875" s="162"/>
    </row>
    <row r="1876" spans="1:56" hidden="1">
      <c r="A1876" s="509"/>
      <c r="B1876" s="2"/>
      <c r="C1876" s="2"/>
      <c r="D1876" s="173"/>
      <c r="E1876" s="173"/>
      <c r="F1876" s="173"/>
      <c r="G1876" s="2"/>
      <c r="H1876" s="2"/>
      <c r="I1876" s="2"/>
      <c r="J1876" s="2"/>
      <c r="K1876" s="2"/>
      <c r="L1876" s="2"/>
      <c r="M1876" s="2"/>
      <c r="N1876" s="2"/>
      <c r="O1876" s="173"/>
      <c r="P1876" s="173"/>
      <c r="Q1876" s="173"/>
      <c r="R1876" s="173"/>
      <c r="S1876" s="173"/>
      <c r="T1876" s="173"/>
      <c r="U1876" s="173"/>
      <c r="V1876" s="173"/>
      <c r="W1876" s="173"/>
      <c r="X1876" s="162"/>
      <c r="Y1876" s="162"/>
      <c r="Z1876" s="88"/>
      <c r="AA1876" s="88"/>
      <c r="AB1876" s="162"/>
      <c r="AC1876" s="88"/>
      <c r="AD1876" s="162"/>
      <c r="AE1876" s="162"/>
      <c r="AF1876" s="162"/>
      <c r="AG1876" s="162"/>
      <c r="AH1876" s="162"/>
      <c r="AI1876" s="162"/>
      <c r="AJ1876" s="162"/>
      <c r="AK1876" s="162"/>
      <c r="AL1876" s="162"/>
      <c r="AM1876" s="162"/>
      <c r="AN1876" s="162"/>
      <c r="AO1876" s="162"/>
      <c r="AP1876" s="162"/>
      <c r="AQ1876" s="162"/>
      <c r="AR1876" s="162"/>
      <c r="AS1876" s="162"/>
      <c r="AT1876" s="162"/>
      <c r="AU1876" s="162"/>
      <c r="AV1876" s="162"/>
      <c r="AW1876" s="162"/>
      <c r="AX1876" s="162"/>
      <c r="AY1876" s="162"/>
      <c r="AZ1876" s="162"/>
      <c r="BA1876" s="162"/>
      <c r="BB1876" s="162"/>
      <c r="BC1876" s="162"/>
      <c r="BD1876" s="162"/>
    </row>
    <row r="1877" spans="1:56" hidden="1">
      <c r="A1877" s="509"/>
      <c r="B1877" s="2"/>
      <c r="C1877" s="2"/>
      <c r="D1877" s="173"/>
      <c r="E1877" s="173"/>
      <c r="F1877" s="173"/>
      <c r="G1877" s="2"/>
      <c r="H1877" s="2"/>
      <c r="I1877" s="2"/>
      <c r="J1877" s="2"/>
      <c r="K1877" s="2"/>
      <c r="L1877" s="2"/>
      <c r="M1877" s="2"/>
      <c r="N1877" s="2"/>
      <c r="O1877" s="173"/>
      <c r="P1877" s="173"/>
      <c r="Q1877" s="173"/>
      <c r="R1877" s="173"/>
      <c r="S1877" s="173"/>
      <c r="T1877" s="173"/>
      <c r="U1877" s="173"/>
      <c r="V1877" s="173"/>
      <c r="W1877" s="173"/>
      <c r="X1877" s="162"/>
      <c r="Y1877" s="162"/>
      <c r="Z1877" s="88"/>
      <c r="AA1877" s="88"/>
      <c r="AB1877" s="162"/>
      <c r="AC1877" s="88"/>
      <c r="AD1877" s="162"/>
      <c r="AE1877" s="162"/>
      <c r="AF1877" s="162"/>
      <c r="AG1877" s="162"/>
      <c r="AH1877" s="162"/>
      <c r="AI1877" s="162"/>
      <c r="AJ1877" s="162"/>
      <c r="AK1877" s="162"/>
      <c r="AL1877" s="162"/>
      <c r="AM1877" s="162"/>
      <c r="AN1877" s="162"/>
      <c r="AO1877" s="162"/>
      <c r="AP1877" s="162"/>
      <c r="AQ1877" s="162"/>
      <c r="AR1877" s="162"/>
      <c r="AS1877" s="162"/>
      <c r="AT1877" s="162"/>
      <c r="AU1877" s="162"/>
      <c r="AV1877" s="162"/>
      <c r="AW1877" s="162"/>
      <c r="AX1877" s="162"/>
      <c r="AY1877" s="162"/>
      <c r="AZ1877" s="162"/>
      <c r="BA1877" s="162"/>
      <c r="BB1877" s="162"/>
      <c r="BC1877" s="162"/>
      <c r="BD1877" s="162"/>
    </row>
    <row r="1878" spans="1:56" hidden="1">
      <c r="A1878" s="509"/>
      <c r="B1878" s="2"/>
      <c r="C1878" s="2"/>
      <c r="D1878" s="173"/>
      <c r="E1878" s="173"/>
      <c r="F1878" s="173"/>
      <c r="G1878" s="2"/>
      <c r="H1878" s="2"/>
      <c r="I1878" s="2"/>
      <c r="J1878" s="2"/>
      <c r="K1878" s="2"/>
      <c r="L1878" s="2"/>
      <c r="M1878" s="2"/>
      <c r="N1878" s="2"/>
      <c r="O1878" s="173"/>
      <c r="P1878" s="173"/>
      <c r="Q1878" s="173"/>
      <c r="R1878" s="173"/>
      <c r="S1878" s="173"/>
      <c r="T1878" s="173"/>
      <c r="U1878" s="173"/>
      <c r="V1878" s="173"/>
      <c r="W1878" s="173"/>
      <c r="X1878" s="162"/>
      <c r="Y1878" s="162"/>
      <c r="Z1878" s="88"/>
      <c r="AA1878" s="88"/>
      <c r="AB1878" s="162"/>
      <c r="AC1878" s="88"/>
      <c r="AD1878" s="162"/>
      <c r="AE1878" s="162"/>
      <c r="AF1878" s="162"/>
      <c r="AG1878" s="162"/>
      <c r="AH1878" s="162"/>
      <c r="AI1878" s="162"/>
      <c r="AJ1878" s="162"/>
      <c r="AK1878" s="162"/>
      <c r="AL1878" s="162"/>
      <c r="AM1878" s="162"/>
      <c r="AN1878" s="162"/>
      <c r="AO1878" s="162"/>
      <c r="AP1878" s="162"/>
      <c r="AQ1878" s="162"/>
      <c r="AR1878" s="162"/>
      <c r="AS1878" s="162"/>
      <c r="AT1878" s="162"/>
      <c r="AU1878" s="162"/>
      <c r="AV1878" s="162"/>
      <c r="AW1878" s="162"/>
      <c r="AX1878" s="162"/>
      <c r="AY1878" s="162"/>
      <c r="AZ1878" s="162"/>
      <c r="BA1878" s="162"/>
      <c r="BB1878" s="162"/>
      <c r="BC1878" s="162"/>
      <c r="BD1878" s="162"/>
    </row>
    <row r="1879" spans="1:56" hidden="1">
      <c r="A1879" s="509"/>
      <c r="B1879" s="2"/>
      <c r="C1879" s="2"/>
      <c r="D1879" s="173"/>
      <c r="E1879" s="173"/>
      <c r="F1879" s="173"/>
      <c r="G1879" s="2"/>
      <c r="H1879" s="2"/>
      <c r="I1879" s="2"/>
      <c r="J1879" s="2"/>
      <c r="K1879" s="2"/>
      <c r="L1879" s="2"/>
      <c r="M1879" s="2"/>
      <c r="N1879" s="2"/>
      <c r="O1879" s="173"/>
      <c r="P1879" s="173"/>
      <c r="Q1879" s="173"/>
      <c r="R1879" s="173"/>
      <c r="S1879" s="173"/>
      <c r="T1879" s="173"/>
      <c r="U1879" s="173"/>
      <c r="V1879" s="173"/>
      <c r="W1879" s="173"/>
      <c r="X1879" s="162"/>
      <c r="Y1879" s="162"/>
      <c r="Z1879" s="88"/>
      <c r="AA1879" s="88"/>
      <c r="AB1879" s="162"/>
      <c r="AC1879" s="88"/>
      <c r="AD1879" s="162"/>
      <c r="AE1879" s="162"/>
      <c r="AF1879" s="162"/>
      <c r="AG1879" s="162"/>
      <c r="AH1879" s="162"/>
      <c r="AI1879" s="162"/>
      <c r="AJ1879" s="162"/>
      <c r="AK1879" s="162"/>
      <c r="AL1879" s="162"/>
      <c r="AM1879" s="162"/>
      <c r="AN1879" s="162"/>
      <c r="AO1879" s="162"/>
      <c r="AP1879" s="162"/>
      <c r="AQ1879" s="162"/>
      <c r="AR1879" s="162"/>
      <c r="AS1879" s="162"/>
      <c r="AT1879" s="162"/>
      <c r="AU1879" s="162"/>
      <c r="AV1879" s="162"/>
      <c r="AW1879" s="162"/>
      <c r="AX1879" s="162"/>
      <c r="AY1879" s="162"/>
      <c r="AZ1879" s="162"/>
      <c r="BA1879" s="162"/>
      <c r="BB1879" s="162"/>
      <c r="BC1879" s="162"/>
      <c r="BD1879" s="162"/>
    </row>
    <row r="1880" spans="1:56" hidden="1">
      <c r="A1880" s="509"/>
      <c r="B1880" s="2"/>
      <c r="C1880" s="2"/>
      <c r="D1880" s="173"/>
      <c r="E1880" s="173"/>
      <c r="F1880" s="173"/>
      <c r="G1880" s="2"/>
      <c r="H1880" s="2"/>
      <c r="I1880" s="2"/>
      <c r="J1880" s="2"/>
      <c r="K1880" s="2"/>
      <c r="L1880" s="2"/>
      <c r="M1880" s="2"/>
      <c r="N1880" s="2"/>
      <c r="O1880" s="173"/>
      <c r="P1880" s="173"/>
      <c r="Q1880" s="173"/>
      <c r="R1880" s="173"/>
      <c r="S1880" s="173"/>
      <c r="T1880" s="173"/>
      <c r="U1880" s="173"/>
      <c r="V1880" s="173"/>
      <c r="W1880" s="173"/>
      <c r="X1880" s="162"/>
      <c r="Y1880" s="162"/>
      <c r="Z1880" s="88"/>
      <c r="AA1880" s="88"/>
      <c r="AB1880" s="162"/>
      <c r="AC1880" s="88"/>
      <c r="AD1880" s="162"/>
      <c r="AE1880" s="162"/>
      <c r="AF1880" s="162"/>
      <c r="AG1880" s="162"/>
      <c r="AH1880" s="162"/>
      <c r="AI1880" s="162"/>
      <c r="AJ1880" s="162"/>
      <c r="AK1880" s="162"/>
      <c r="AL1880" s="162"/>
      <c r="AM1880" s="162"/>
      <c r="AN1880" s="162"/>
      <c r="AO1880" s="162"/>
      <c r="AP1880" s="162"/>
      <c r="AQ1880" s="162"/>
      <c r="AR1880" s="162"/>
      <c r="AS1880" s="162"/>
      <c r="AT1880" s="162"/>
      <c r="AU1880" s="162"/>
      <c r="AV1880" s="162"/>
      <c r="AW1880" s="162"/>
      <c r="AX1880" s="162"/>
      <c r="AY1880" s="162"/>
      <c r="AZ1880" s="162"/>
      <c r="BA1880" s="162"/>
      <c r="BB1880" s="162"/>
      <c r="BC1880" s="162"/>
      <c r="BD1880" s="162"/>
    </row>
    <row r="1881" spans="1:56" hidden="1">
      <c r="A1881" s="509"/>
      <c r="B1881" s="2"/>
      <c r="C1881" s="2"/>
      <c r="D1881" s="173"/>
      <c r="E1881" s="173"/>
      <c r="F1881" s="173"/>
      <c r="G1881" s="2"/>
      <c r="H1881" s="2"/>
      <c r="I1881" s="2"/>
      <c r="J1881" s="2"/>
      <c r="K1881" s="2"/>
      <c r="L1881" s="2"/>
      <c r="M1881" s="2"/>
      <c r="N1881" s="2"/>
      <c r="O1881" s="173"/>
      <c r="P1881" s="173"/>
      <c r="Q1881" s="173"/>
      <c r="R1881" s="173"/>
      <c r="S1881" s="173"/>
      <c r="T1881" s="173"/>
      <c r="U1881" s="173"/>
      <c r="V1881" s="173"/>
      <c r="W1881" s="173"/>
      <c r="X1881" s="162"/>
      <c r="Y1881" s="162"/>
      <c r="Z1881" s="88"/>
      <c r="AA1881" s="88"/>
      <c r="AB1881" s="162"/>
      <c r="AC1881" s="88"/>
      <c r="AD1881" s="162"/>
      <c r="AE1881" s="162"/>
      <c r="AF1881" s="162"/>
      <c r="AG1881" s="162"/>
      <c r="AH1881" s="162"/>
      <c r="AI1881" s="162"/>
      <c r="AJ1881" s="162"/>
      <c r="AK1881" s="162"/>
      <c r="AL1881" s="162"/>
      <c r="AM1881" s="162"/>
      <c r="AN1881" s="162"/>
      <c r="AO1881" s="162"/>
      <c r="AP1881" s="162"/>
      <c r="AQ1881" s="162"/>
      <c r="AR1881" s="162"/>
      <c r="AS1881" s="162"/>
      <c r="AT1881" s="162"/>
      <c r="AU1881" s="162"/>
      <c r="AV1881" s="162"/>
      <c r="AW1881" s="162"/>
      <c r="AX1881" s="162"/>
      <c r="AY1881" s="162"/>
      <c r="AZ1881" s="162"/>
      <c r="BA1881" s="162"/>
      <c r="BB1881" s="162"/>
      <c r="BC1881" s="162"/>
      <c r="BD1881" s="162"/>
    </row>
    <row r="1882" spans="1:56" hidden="1">
      <c r="A1882" s="509"/>
      <c r="B1882" s="2"/>
      <c r="C1882" s="2"/>
      <c r="D1882" s="173"/>
      <c r="E1882" s="173"/>
      <c r="F1882" s="173"/>
      <c r="G1882" s="2"/>
      <c r="H1882" s="2"/>
      <c r="I1882" s="2"/>
      <c r="J1882" s="2"/>
      <c r="K1882" s="2"/>
      <c r="L1882" s="2"/>
      <c r="M1882" s="2"/>
      <c r="N1882" s="2"/>
      <c r="O1882" s="173"/>
      <c r="P1882" s="173"/>
      <c r="Q1882" s="173"/>
      <c r="R1882" s="173"/>
      <c r="S1882" s="173"/>
      <c r="T1882" s="173"/>
      <c r="U1882" s="173"/>
      <c r="V1882" s="173"/>
      <c r="W1882" s="173"/>
      <c r="X1882" s="162"/>
      <c r="Y1882" s="162"/>
      <c r="Z1882" s="88"/>
      <c r="AA1882" s="88"/>
      <c r="AB1882" s="162"/>
      <c r="AC1882" s="88"/>
      <c r="AD1882" s="162"/>
      <c r="AE1882" s="162"/>
      <c r="AF1882" s="162"/>
      <c r="AG1882" s="162"/>
      <c r="AH1882" s="162"/>
      <c r="AI1882" s="162"/>
      <c r="AJ1882" s="162"/>
      <c r="AK1882" s="162"/>
      <c r="AL1882" s="162"/>
      <c r="AM1882" s="162"/>
      <c r="AN1882" s="162"/>
      <c r="AO1882" s="162"/>
      <c r="AP1882" s="162"/>
      <c r="AQ1882" s="162"/>
      <c r="AR1882" s="162"/>
      <c r="AS1882" s="162"/>
      <c r="AT1882" s="162"/>
      <c r="AU1882" s="162"/>
      <c r="AV1882" s="162"/>
      <c r="AW1882" s="162"/>
      <c r="AX1882" s="162"/>
      <c r="AY1882" s="162"/>
      <c r="AZ1882" s="162"/>
      <c r="BA1882" s="162"/>
      <c r="BB1882" s="162"/>
      <c r="BC1882" s="162"/>
      <c r="BD1882" s="162"/>
    </row>
    <row r="1883" spans="1:56" hidden="1">
      <c r="A1883" s="509"/>
      <c r="B1883" s="2"/>
      <c r="C1883" s="2"/>
      <c r="D1883" s="173"/>
      <c r="E1883" s="173"/>
      <c r="F1883" s="173"/>
      <c r="G1883" s="2"/>
      <c r="H1883" s="2"/>
      <c r="I1883" s="2"/>
      <c r="J1883" s="2"/>
      <c r="K1883" s="2"/>
      <c r="L1883" s="2"/>
      <c r="M1883" s="2"/>
      <c r="N1883" s="2"/>
      <c r="O1883" s="173"/>
      <c r="P1883" s="173"/>
      <c r="Q1883" s="173"/>
      <c r="R1883" s="173"/>
      <c r="S1883" s="173"/>
      <c r="T1883" s="173"/>
      <c r="U1883" s="173"/>
      <c r="V1883" s="173"/>
      <c r="W1883" s="173"/>
      <c r="X1883" s="162"/>
      <c r="Y1883" s="162"/>
      <c r="Z1883" s="88"/>
      <c r="AA1883" s="88"/>
      <c r="AB1883" s="162"/>
      <c r="AC1883" s="88"/>
      <c r="AD1883" s="162"/>
      <c r="AE1883" s="162"/>
      <c r="AF1883" s="162"/>
      <c r="AG1883" s="162"/>
      <c r="AH1883" s="162"/>
      <c r="AI1883" s="162"/>
      <c r="AJ1883" s="162"/>
      <c r="AK1883" s="162"/>
      <c r="AL1883" s="162"/>
      <c r="AM1883" s="162"/>
      <c r="AN1883" s="162"/>
      <c r="AO1883" s="162"/>
      <c r="AP1883" s="162"/>
      <c r="AQ1883" s="162"/>
      <c r="AR1883" s="162"/>
      <c r="AS1883" s="162"/>
      <c r="AT1883" s="162"/>
      <c r="AU1883" s="162"/>
      <c r="AV1883" s="162"/>
      <c r="AW1883" s="162"/>
      <c r="AX1883" s="162"/>
      <c r="AY1883" s="162"/>
      <c r="AZ1883" s="162"/>
      <c r="BA1883" s="162"/>
      <c r="BB1883" s="162"/>
      <c r="BC1883" s="162"/>
      <c r="BD1883" s="162"/>
    </row>
    <row r="1884" spans="1:56" hidden="1">
      <c r="A1884" s="509"/>
      <c r="B1884" s="2"/>
      <c r="C1884" s="2"/>
      <c r="D1884" s="173"/>
      <c r="E1884" s="173"/>
      <c r="F1884" s="173"/>
      <c r="G1884" s="2"/>
      <c r="H1884" s="2"/>
      <c r="I1884" s="2"/>
      <c r="J1884" s="2"/>
      <c r="K1884" s="2"/>
      <c r="L1884" s="2"/>
      <c r="M1884" s="2"/>
      <c r="N1884" s="2"/>
      <c r="O1884" s="173"/>
      <c r="P1884" s="173"/>
      <c r="Q1884" s="173"/>
      <c r="R1884" s="173"/>
      <c r="S1884" s="173"/>
      <c r="T1884" s="173"/>
      <c r="U1884" s="173"/>
      <c r="V1884" s="173"/>
      <c r="W1884" s="173"/>
      <c r="X1884" s="162"/>
      <c r="Y1884" s="162"/>
      <c r="Z1884" s="88"/>
      <c r="AA1884" s="88"/>
      <c r="AB1884" s="162"/>
      <c r="AC1884" s="88"/>
      <c r="AD1884" s="162"/>
      <c r="AE1884" s="162"/>
      <c r="AF1884" s="162"/>
      <c r="AG1884" s="162"/>
      <c r="AH1884" s="162"/>
      <c r="AI1884" s="162"/>
      <c r="AJ1884" s="162"/>
      <c r="AK1884" s="162"/>
      <c r="AL1884" s="162"/>
      <c r="AM1884" s="162"/>
      <c r="AN1884" s="162"/>
      <c r="AO1884" s="162"/>
      <c r="AP1884" s="162"/>
      <c r="AQ1884" s="162"/>
      <c r="AR1884" s="162"/>
      <c r="AS1884" s="162"/>
      <c r="AT1884" s="162"/>
      <c r="AU1884" s="162"/>
      <c r="AV1884" s="162"/>
      <c r="AW1884" s="162"/>
      <c r="AX1884" s="162"/>
      <c r="AY1884" s="162"/>
      <c r="AZ1884" s="162"/>
      <c r="BA1884" s="162"/>
      <c r="BB1884" s="162"/>
      <c r="BC1884" s="162"/>
      <c r="BD1884" s="162"/>
    </row>
    <row r="1885" spans="1:56" hidden="1">
      <c r="A1885" s="509"/>
      <c r="B1885" s="2"/>
      <c r="C1885" s="2"/>
      <c r="D1885" s="173"/>
      <c r="E1885" s="173"/>
      <c r="F1885" s="173"/>
      <c r="G1885" s="2"/>
      <c r="H1885" s="2"/>
      <c r="I1885" s="2"/>
      <c r="J1885" s="2"/>
      <c r="K1885" s="2"/>
      <c r="L1885" s="2"/>
      <c r="M1885" s="2"/>
      <c r="N1885" s="2"/>
      <c r="O1885" s="173"/>
      <c r="P1885" s="173"/>
      <c r="Q1885" s="173"/>
      <c r="R1885" s="173"/>
      <c r="S1885" s="173"/>
      <c r="T1885" s="173"/>
      <c r="U1885" s="173"/>
      <c r="V1885" s="173"/>
      <c r="W1885" s="173"/>
      <c r="X1885" s="162"/>
      <c r="Y1885" s="162"/>
      <c r="Z1885" s="88"/>
      <c r="AA1885" s="88"/>
      <c r="AB1885" s="162"/>
      <c r="AC1885" s="88"/>
      <c r="AD1885" s="162"/>
      <c r="AE1885" s="162"/>
      <c r="AF1885" s="162"/>
      <c r="AG1885" s="162"/>
      <c r="AH1885" s="162"/>
      <c r="AI1885" s="162"/>
      <c r="AJ1885" s="162"/>
      <c r="AK1885" s="162"/>
      <c r="AL1885" s="162"/>
      <c r="AM1885" s="162"/>
      <c r="AN1885" s="162"/>
      <c r="AO1885" s="162"/>
      <c r="AP1885" s="162"/>
      <c r="AQ1885" s="162"/>
      <c r="AR1885" s="162"/>
      <c r="AS1885" s="162"/>
      <c r="AT1885" s="162"/>
      <c r="AU1885" s="162"/>
      <c r="AV1885" s="162"/>
      <c r="AW1885" s="162"/>
      <c r="AX1885" s="162"/>
      <c r="AY1885" s="162"/>
      <c r="AZ1885" s="162"/>
      <c r="BA1885" s="162"/>
      <c r="BB1885" s="162"/>
      <c r="BC1885" s="162"/>
      <c r="BD1885" s="162"/>
    </row>
    <row r="1886" spans="1:56" hidden="1">
      <c r="A1886" s="509"/>
      <c r="B1886" s="2"/>
      <c r="C1886" s="2"/>
      <c r="D1886" s="173"/>
      <c r="E1886" s="173"/>
      <c r="F1886" s="173"/>
      <c r="G1886" s="2"/>
      <c r="H1886" s="2"/>
      <c r="I1886" s="2"/>
      <c r="J1886" s="2"/>
      <c r="K1886" s="2"/>
      <c r="L1886" s="2"/>
      <c r="M1886" s="2"/>
      <c r="N1886" s="2"/>
      <c r="O1886" s="173"/>
      <c r="P1886" s="173"/>
      <c r="Q1886" s="173"/>
      <c r="R1886" s="173"/>
      <c r="S1886" s="173"/>
      <c r="T1886" s="173"/>
      <c r="U1886" s="173"/>
      <c r="V1886" s="173"/>
      <c r="W1886" s="173"/>
      <c r="X1886" s="162"/>
      <c r="Y1886" s="162"/>
      <c r="Z1886" s="88"/>
      <c r="AA1886" s="88"/>
      <c r="AB1886" s="162"/>
      <c r="AC1886" s="88"/>
      <c r="AD1886" s="162"/>
      <c r="AE1886" s="162"/>
      <c r="AF1886" s="162"/>
      <c r="AG1886" s="162"/>
      <c r="AH1886" s="162"/>
      <c r="AI1886" s="162"/>
      <c r="AJ1886" s="162"/>
      <c r="AK1886" s="162"/>
      <c r="AL1886" s="162"/>
      <c r="AM1886" s="162"/>
      <c r="AN1886" s="162"/>
      <c r="AO1886" s="162"/>
      <c r="AP1886" s="162"/>
      <c r="AQ1886" s="162"/>
      <c r="AR1886" s="162"/>
      <c r="AS1886" s="162"/>
      <c r="AT1886" s="162"/>
      <c r="AU1886" s="162"/>
      <c r="AV1886" s="162"/>
      <c r="AW1886" s="162"/>
      <c r="AX1886" s="162"/>
      <c r="AY1886" s="162"/>
      <c r="AZ1886" s="162"/>
      <c r="BA1886" s="162"/>
      <c r="BB1886" s="162"/>
      <c r="BC1886" s="162"/>
      <c r="BD1886" s="162"/>
    </row>
    <row r="1887" spans="1:56" hidden="1">
      <c r="A1887" s="509"/>
      <c r="B1887" s="2"/>
      <c r="C1887" s="2"/>
      <c r="D1887" s="173"/>
      <c r="E1887" s="173"/>
      <c r="F1887" s="173"/>
      <c r="G1887" s="2"/>
      <c r="H1887" s="2"/>
      <c r="I1887" s="2"/>
      <c r="J1887" s="2"/>
      <c r="K1887" s="2"/>
      <c r="L1887" s="2"/>
      <c r="M1887" s="2"/>
      <c r="N1887" s="2"/>
      <c r="O1887" s="173"/>
      <c r="P1887" s="173"/>
      <c r="Q1887" s="173"/>
      <c r="R1887" s="173"/>
      <c r="S1887" s="173"/>
      <c r="T1887" s="173"/>
      <c r="U1887" s="173"/>
      <c r="V1887" s="173"/>
      <c r="W1887" s="173"/>
      <c r="X1887" s="162"/>
      <c r="Y1887" s="162"/>
      <c r="Z1887" s="88"/>
      <c r="AA1887" s="88"/>
      <c r="AB1887" s="162"/>
      <c r="AC1887" s="88"/>
      <c r="AD1887" s="162"/>
      <c r="AE1887" s="162"/>
      <c r="AF1887" s="162"/>
      <c r="AG1887" s="162"/>
      <c r="AH1887" s="162"/>
      <c r="AI1887" s="162"/>
      <c r="AJ1887" s="162"/>
      <c r="AK1887" s="162"/>
      <c r="AL1887" s="162"/>
      <c r="AM1887" s="162"/>
      <c r="AN1887" s="162"/>
      <c r="AO1887" s="162"/>
      <c r="AP1887" s="162"/>
      <c r="AQ1887" s="162"/>
      <c r="AR1887" s="162"/>
      <c r="AS1887" s="162"/>
      <c r="AT1887" s="162"/>
      <c r="AU1887" s="162"/>
      <c r="AV1887" s="162"/>
      <c r="AW1887" s="162"/>
      <c r="AX1887" s="162"/>
      <c r="AY1887" s="162"/>
      <c r="AZ1887" s="162"/>
      <c r="BA1887" s="162"/>
      <c r="BB1887" s="162"/>
      <c r="BC1887" s="162"/>
      <c r="BD1887" s="162"/>
    </row>
    <row r="1888" spans="1:56" hidden="1">
      <c r="A1888" s="509"/>
      <c r="B1888" s="2"/>
      <c r="C1888" s="2"/>
      <c r="D1888" s="173"/>
      <c r="E1888" s="173"/>
      <c r="F1888" s="173"/>
      <c r="G1888" s="2"/>
      <c r="H1888" s="2"/>
      <c r="I1888" s="2"/>
      <c r="J1888" s="2"/>
      <c r="K1888" s="2"/>
      <c r="L1888" s="2"/>
      <c r="M1888" s="2"/>
      <c r="N1888" s="2"/>
      <c r="O1888" s="173"/>
      <c r="P1888" s="173"/>
      <c r="Q1888" s="173"/>
      <c r="R1888" s="173"/>
      <c r="S1888" s="173"/>
      <c r="T1888" s="173"/>
      <c r="U1888" s="173"/>
      <c r="V1888" s="173"/>
      <c r="W1888" s="173"/>
      <c r="X1888" s="162"/>
      <c r="Y1888" s="162"/>
      <c r="Z1888" s="88"/>
      <c r="AA1888" s="88"/>
      <c r="AB1888" s="162"/>
      <c r="AC1888" s="88"/>
      <c r="AD1888" s="162"/>
      <c r="AE1888" s="162"/>
      <c r="AF1888" s="162"/>
      <c r="AG1888" s="162"/>
      <c r="AH1888" s="162"/>
      <c r="AI1888" s="162"/>
      <c r="AJ1888" s="162"/>
      <c r="AK1888" s="162"/>
      <c r="AL1888" s="162"/>
      <c r="AM1888" s="162"/>
      <c r="AN1888" s="162"/>
      <c r="AO1888" s="162"/>
      <c r="AP1888" s="162"/>
      <c r="AQ1888" s="162"/>
      <c r="AR1888" s="162"/>
      <c r="AS1888" s="162"/>
      <c r="AT1888" s="162"/>
      <c r="AU1888" s="162"/>
      <c r="AV1888" s="162"/>
      <c r="AW1888" s="162"/>
      <c r="AX1888" s="162"/>
      <c r="AY1888" s="162"/>
      <c r="AZ1888" s="162"/>
      <c r="BA1888" s="162"/>
      <c r="BB1888" s="162"/>
      <c r="BC1888" s="162"/>
      <c r="BD1888" s="162"/>
    </row>
    <row r="1889" spans="1:56" hidden="1">
      <c r="A1889" s="509"/>
      <c r="B1889" s="2"/>
      <c r="C1889" s="2"/>
      <c r="D1889" s="173"/>
      <c r="E1889" s="173"/>
      <c r="F1889" s="173"/>
      <c r="G1889" s="2"/>
      <c r="H1889" s="2"/>
      <c r="I1889" s="2"/>
      <c r="J1889" s="2"/>
      <c r="K1889" s="2"/>
      <c r="L1889" s="2"/>
      <c r="M1889" s="2"/>
      <c r="N1889" s="2"/>
      <c r="O1889" s="173"/>
      <c r="P1889" s="173"/>
      <c r="Q1889" s="173"/>
      <c r="R1889" s="173"/>
      <c r="S1889" s="173"/>
      <c r="T1889" s="173"/>
      <c r="U1889" s="173"/>
      <c r="V1889" s="173"/>
      <c r="W1889" s="173"/>
      <c r="X1889" s="162"/>
      <c r="Y1889" s="162"/>
      <c r="Z1889" s="88"/>
      <c r="AA1889" s="88"/>
      <c r="AB1889" s="162"/>
      <c r="AC1889" s="88"/>
      <c r="AD1889" s="162"/>
      <c r="AE1889" s="162"/>
      <c r="AF1889" s="162"/>
      <c r="AG1889" s="162"/>
      <c r="AH1889" s="162"/>
      <c r="AI1889" s="162"/>
      <c r="AJ1889" s="162"/>
      <c r="AK1889" s="162"/>
      <c r="AL1889" s="162"/>
      <c r="AM1889" s="162"/>
      <c r="AN1889" s="162"/>
      <c r="AO1889" s="162"/>
      <c r="AP1889" s="162"/>
      <c r="AQ1889" s="162"/>
      <c r="AR1889" s="162"/>
      <c r="AS1889" s="162"/>
      <c r="AT1889" s="162"/>
      <c r="AU1889" s="162"/>
      <c r="AV1889" s="162"/>
      <c r="AW1889" s="162"/>
      <c r="AX1889" s="162"/>
      <c r="AY1889" s="162"/>
      <c r="AZ1889" s="162"/>
      <c r="BA1889" s="162"/>
      <c r="BB1889" s="162"/>
      <c r="BC1889" s="162"/>
      <c r="BD1889" s="162"/>
    </row>
    <row r="1890" spans="1:56" hidden="1">
      <c r="A1890" s="509"/>
      <c r="B1890" s="2"/>
      <c r="C1890" s="2"/>
      <c r="D1890" s="173"/>
      <c r="E1890" s="173"/>
      <c r="F1890" s="173"/>
      <c r="G1890" s="2"/>
      <c r="H1890" s="2"/>
      <c r="I1890" s="2"/>
      <c r="J1890" s="2"/>
      <c r="K1890" s="2"/>
      <c r="L1890" s="2"/>
      <c r="M1890" s="2"/>
      <c r="N1890" s="2"/>
      <c r="O1890" s="173"/>
      <c r="P1890" s="173"/>
      <c r="Q1890" s="173"/>
      <c r="R1890" s="173"/>
      <c r="S1890" s="173"/>
      <c r="T1890" s="173"/>
      <c r="U1890" s="173"/>
      <c r="V1890" s="173"/>
      <c r="W1890" s="173"/>
      <c r="X1890" s="162"/>
      <c r="Y1890" s="162"/>
      <c r="Z1890" s="88"/>
      <c r="AA1890" s="88"/>
      <c r="AB1890" s="162"/>
      <c r="AC1890" s="88"/>
      <c r="AD1890" s="162"/>
      <c r="AE1890" s="162"/>
      <c r="AF1890" s="162"/>
      <c r="AG1890" s="162"/>
      <c r="AH1890" s="162"/>
      <c r="AI1890" s="162"/>
      <c r="AJ1890" s="162"/>
      <c r="AK1890" s="162"/>
      <c r="AL1890" s="162"/>
      <c r="AM1890" s="162"/>
      <c r="AN1890" s="162"/>
      <c r="AO1890" s="162"/>
      <c r="AP1890" s="162"/>
      <c r="AQ1890" s="162"/>
      <c r="AR1890" s="162"/>
      <c r="AS1890" s="162"/>
      <c r="AT1890" s="162"/>
      <c r="AU1890" s="162"/>
      <c r="AV1890" s="162"/>
      <c r="AW1890" s="162"/>
      <c r="AX1890" s="162"/>
      <c r="AY1890" s="162"/>
      <c r="AZ1890" s="162"/>
      <c r="BA1890" s="162"/>
      <c r="BB1890" s="162"/>
      <c r="BC1890" s="162"/>
      <c r="BD1890" s="162"/>
    </row>
    <row r="1891" spans="1:56" hidden="1">
      <c r="A1891" s="509"/>
      <c r="B1891" s="2"/>
      <c r="C1891" s="2"/>
      <c r="D1891" s="173"/>
      <c r="E1891" s="173"/>
      <c r="F1891" s="173"/>
      <c r="G1891" s="2"/>
      <c r="H1891" s="2"/>
      <c r="I1891" s="2"/>
      <c r="J1891" s="2"/>
      <c r="K1891" s="2"/>
      <c r="L1891" s="2"/>
      <c r="M1891" s="2"/>
      <c r="N1891" s="2"/>
      <c r="O1891" s="173"/>
      <c r="P1891" s="173"/>
      <c r="Q1891" s="173"/>
      <c r="R1891" s="173"/>
      <c r="S1891" s="173"/>
      <c r="T1891" s="173"/>
      <c r="U1891" s="173"/>
      <c r="V1891" s="173"/>
      <c r="W1891" s="173"/>
      <c r="X1891" s="162"/>
      <c r="Y1891" s="162"/>
      <c r="Z1891" s="88"/>
      <c r="AA1891" s="88"/>
      <c r="AB1891" s="162"/>
      <c r="AC1891" s="88"/>
      <c r="AD1891" s="162"/>
      <c r="AE1891" s="162"/>
      <c r="AF1891" s="162"/>
      <c r="AG1891" s="162"/>
      <c r="AH1891" s="162"/>
      <c r="AI1891" s="162"/>
      <c r="AJ1891" s="162"/>
      <c r="AK1891" s="162"/>
      <c r="AL1891" s="162"/>
      <c r="AM1891" s="162"/>
      <c r="AN1891" s="162"/>
      <c r="AO1891" s="162"/>
      <c r="AP1891" s="162"/>
      <c r="AQ1891" s="162"/>
      <c r="AR1891" s="162"/>
      <c r="AS1891" s="162"/>
      <c r="AT1891" s="162"/>
      <c r="AU1891" s="162"/>
      <c r="AV1891" s="162"/>
      <c r="AW1891" s="162"/>
      <c r="AX1891" s="162"/>
      <c r="AY1891" s="162"/>
      <c r="AZ1891" s="162"/>
      <c r="BA1891" s="162"/>
      <c r="BB1891" s="162"/>
      <c r="BC1891" s="162"/>
      <c r="BD1891" s="162"/>
    </row>
    <row r="1892" spans="1:56" hidden="1">
      <c r="A1892" s="509"/>
      <c r="B1892" s="2"/>
      <c r="C1892" s="2"/>
      <c r="D1892" s="173"/>
      <c r="E1892" s="173"/>
      <c r="F1892" s="173"/>
      <c r="G1892" s="2"/>
      <c r="H1892" s="2"/>
      <c r="I1892" s="2"/>
      <c r="J1892" s="2"/>
      <c r="K1892" s="2"/>
      <c r="L1892" s="2"/>
      <c r="M1892" s="2"/>
      <c r="N1892" s="2"/>
      <c r="O1892" s="173"/>
      <c r="P1892" s="173"/>
      <c r="Q1892" s="173"/>
      <c r="R1892" s="173"/>
      <c r="S1892" s="173"/>
      <c r="T1892" s="173"/>
      <c r="U1892" s="173"/>
      <c r="V1892" s="173"/>
      <c r="W1892" s="173"/>
      <c r="X1892" s="162"/>
      <c r="Y1892" s="162"/>
      <c r="Z1892" s="88"/>
      <c r="AA1892" s="88"/>
      <c r="AB1892" s="162"/>
      <c r="AC1892" s="88"/>
      <c r="AD1892" s="162"/>
      <c r="AE1892" s="162"/>
      <c r="AF1892" s="162"/>
      <c r="AG1892" s="162"/>
      <c r="AH1892" s="162"/>
      <c r="AI1892" s="162"/>
      <c r="AJ1892" s="162"/>
      <c r="AK1892" s="162"/>
      <c r="AL1892" s="162"/>
      <c r="AM1892" s="162"/>
      <c r="AN1892" s="162"/>
      <c r="AO1892" s="162"/>
      <c r="AP1892" s="162"/>
      <c r="AQ1892" s="162"/>
      <c r="AR1892" s="162"/>
      <c r="AS1892" s="162"/>
      <c r="AT1892" s="162"/>
      <c r="AU1892" s="162"/>
      <c r="AV1892" s="162"/>
      <c r="AW1892" s="162"/>
      <c r="AX1892" s="162"/>
      <c r="AY1892" s="162"/>
      <c r="AZ1892" s="162"/>
      <c r="BA1892" s="162"/>
      <c r="BB1892" s="162"/>
      <c r="BC1892" s="162"/>
      <c r="BD1892" s="162"/>
    </row>
    <row r="1893" spans="1:56" hidden="1">
      <c r="A1893" s="509"/>
      <c r="B1893" s="2"/>
      <c r="C1893" s="2"/>
      <c r="D1893" s="173"/>
      <c r="E1893" s="173"/>
      <c r="F1893" s="173"/>
      <c r="G1893" s="2"/>
      <c r="H1893" s="2"/>
      <c r="I1893" s="2"/>
      <c r="J1893" s="2"/>
      <c r="K1893" s="2"/>
      <c r="L1893" s="2"/>
      <c r="M1893" s="2"/>
      <c r="N1893" s="2"/>
      <c r="O1893" s="173"/>
      <c r="P1893" s="173"/>
      <c r="Q1893" s="173"/>
      <c r="R1893" s="173"/>
      <c r="S1893" s="173"/>
      <c r="T1893" s="173"/>
      <c r="U1893" s="173"/>
      <c r="V1893" s="173"/>
      <c r="W1893" s="173"/>
      <c r="X1893" s="162"/>
      <c r="Y1893" s="162"/>
      <c r="Z1893" s="88"/>
      <c r="AA1893" s="88"/>
      <c r="AB1893" s="162"/>
      <c r="AC1893" s="88"/>
      <c r="AD1893" s="162"/>
      <c r="AE1893" s="162"/>
      <c r="AF1893" s="162"/>
      <c r="AG1893" s="162"/>
      <c r="AH1893" s="162"/>
      <c r="AI1893" s="162"/>
      <c r="AJ1893" s="162"/>
      <c r="AK1893" s="162"/>
      <c r="AL1893" s="162"/>
      <c r="AM1893" s="162"/>
      <c r="AN1893" s="162"/>
      <c r="AO1893" s="162"/>
      <c r="AP1893" s="162"/>
      <c r="AQ1893" s="162"/>
      <c r="AR1893" s="162"/>
      <c r="AS1893" s="162"/>
      <c r="AT1893" s="162"/>
      <c r="AU1893" s="162"/>
      <c r="AV1893" s="162"/>
      <c r="AW1893" s="162"/>
      <c r="AX1893" s="162"/>
      <c r="AY1893" s="162"/>
      <c r="AZ1893" s="162"/>
      <c r="BA1893" s="162"/>
      <c r="BB1893" s="162"/>
      <c r="BC1893" s="162"/>
      <c r="BD1893" s="162"/>
    </row>
    <row r="1894" spans="1:56" hidden="1">
      <c r="A1894" s="509"/>
      <c r="B1894" s="2"/>
      <c r="C1894" s="2"/>
      <c r="D1894" s="173"/>
      <c r="E1894" s="173"/>
      <c r="F1894" s="173"/>
      <c r="G1894" s="2"/>
      <c r="H1894" s="2"/>
      <c r="I1894" s="2"/>
      <c r="J1894" s="2"/>
      <c r="K1894" s="2"/>
      <c r="L1894" s="2"/>
      <c r="M1894" s="2"/>
      <c r="N1894" s="2"/>
      <c r="O1894" s="173"/>
      <c r="P1894" s="173"/>
      <c r="Q1894" s="173"/>
      <c r="R1894" s="173"/>
      <c r="S1894" s="173"/>
      <c r="T1894" s="173"/>
      <c r="U1894" s="173"/>
      <c r="V1894" s="173"/>
      <c r="W1894" s="173"/>
      <c r="X1894" s="162"/>
      <c r="Y1894" s="162"/>
      <c r="Z1894" s="88"/>
      <c r="AA1894" s="88"/>
      <c r="AB1894" s="162"/>
      <c r="AC1894" s="88"/>
      <c r="AD1894" s="162"/>
      <c r="AE1894" s="162"/>
      <c r="AF1894" s="162"/>
      <c r="AG1894" s="162"/>
      <c r="AH1894" s="162"/>
      <c r="AI1894" s="162"/>
      <c r="AJ1894" s="162"/>
      <c r="AK1894" s="162"/>
      <c r="AL1894" s="162"/>
      <c r="AM1894" s="162"/>
      <c r="AN1894" s="162"/>
      <c r="AO1894" s="162"/>
      <c r="AP1894" s="162"/>
      <c r="AQ1894" s="162"/>
      <c r="AR1894" s="162"/>
      <c r="AS1894" s="162"/>
      <c r="AT1894" s="162"/>
      <c r="AU1894" s="162"/>
      <c r="AV1894" s="162"/>
      <c r="AW1894" s="162"/>
      <c r="AX1894" s="162"/>
      <c r="AY1894" s="162"/>
      <c r="AZ1894" s="162"/>
      <c r="BA1894" s="162"/>
      <c r="BB1894" s="162"/>
      <c r="BC1894" s="162"/>
      <c r="BD1894" s="162"/>
    </row>
    <row r="1895" spans="1:56" hidden="1">
      <c r="A1895" s="509"/>
      <c r="B1895" s="2"/>
      <c r="C1895" s="2"/>
      <c r="D1895" s="173"/>
      <c r="E1895" s="173"/>
      <c r="F1895" s="173"/>
      <c r="G1895" s="2"/>
      <c r="H1895" s="2"/>
      <c r="I1895" s="2"/>
      <c r="J1895" s="2"/>
      <c r="K1895" s="2"/>
      <c r="L1895" s="2"/>
      <c r="M1895" s="2"/>
      <c r="N1895" s="2"/>
      <c r="O1895" s="173"/>
      <c r="P1895" s="173"/>
      <c r="Q1895" s="173"/>
      <c r="R1895" s="173"/>
      <c r="S1895" s="173"/>
      <c r="T1895" s="173"/>
      <c r="U1895" s="173"/>
      <c r="V1895" s="173"/>
      <c r="W1895" s="173"/>
      <c r="X1895" s="162"/>
      <c r="Y1895" s="162"/>
      <c r="Z1895" s="88"/>
      <c r="AA1895" s="88"/>
      <c r="AB1895" s="162"/>
      <c r="AC1895" s="88"/>
      <c r="AD1895" s="162"/>
      <c r="AE1895" s="162"/>
      <c r="AF1895" s="162"/>
      <c r="AG1895" s="162"/>
      <c r="AH1895" s="162"/>
      <c r="AI1895" s="162"/>
      <c r="AJ1895" s="162"/>
      <c r="AK1895" s="162"/>
      <c r="AL1895" s="162"/>
      <c r="AM1895" s="162"/>
      <c r="AN1895" s="162"/>
      <c r="AO1895" s="162"/>
      <c r="AP1895" s="162"/>
      <c r="AQ1895" s="162"/>
      <c r="AR1895" s="162"/>
      <c r="AS1895" s="162"/>
      <c r="AT1895" s="162"/>
      <c r="AU1895" s="162"/>
      <c r="AV1895" s="162"/>
      <c r="AW1895" s="162"/>
      <c r="AX1895" s="162"/>
      <c r="AY1895" s="162"/>
      <c r="AZ1895" s="162"/>
      <c r="BA1895" s="162"/>
      <c r="BB1895" s="162"/>
      <c r="BC1895" s="162"/>
      <c r="BD1895" s="162"/>
    </row>
    <row r="1896" spans="1:56" hidden="1">
      <c r="A1896" s="509"/>
      <c r="B1896" s="2"/>
      <c r="C1896" s="2"/>
      <c r="D1896" s="173"/>
      <c r="E1896" s="173"/>
      <c r="F1896" s="173"/>
      <c r="G1896" s="2"/>
      <c r="H1896" s="2"/>
      <c r="I1896" s="2"/>
      <c r="J1896" s="2"/>
      <c r="K1896" s="2"/>
      <c r="L1896" s="2"/>
      <c r="M1896" s="2"/>
      <c r="N1896" s="2"/>
      <c r="O1896" s="173"/>
      <c r="P1896" s="173"/>
      <c r="Q1896" s="173"/>
      <c r="R1896" s="173"/>
      <c r="S1896" s="173"/>
      <c r="T1896" s="173"/>
      <c r="U1896" s="173"/>
      <c r="V1896" s="173"/>
      <c r="W1896" s="173"/>
      <c r="X1896" s="162"/>
      <c r="Y1896" s="162"/>
      <c r="Z1896" s="88"/>
      <c r="AA1896" s="88"/>
      <c r="AB1896" s="162"/>
      <c r="AC1896" s="88"/>
      <c r="AD1896" s="162"/>
      <c r="AE1896" s="162"/>
      <c r="AF1896" s="162"/>
      <c r="AG1896" s="162"/>
      <c r="AH1896" s="162"/>
      <c r="AI1896" s="162"/>
      <c r="AJ1896" s="162"/>
      <c r="AK1896" s="162"/>
      <c r="AL1896" s="162"/>
      <c r="AM1896" s="162"/>
      <c r="AN1896" s="162"/>
      <c r="AO1896" s="162"/>
      <c r="AP1896" s="162"/>
      <c r="AQ1896" s="162"/>
      <c r="AR1896" s="162"/>
      <c r="AS1896" s="162"/>
      <c r="AT1896" s="162"/>
      <c r="AU1896" s="162"/>
      <c r="AV1896" s="162"/>
      <c r="AW1896" s="162"/>
      <c r="AX1896" s="162"/>
      <c r="AY1896" s="162"/>
      <c r="AZ1896" s="162"/>
      <c r="BA1896" s="162"/>
      <c r="BB1896" s="162"/>
      <c r="BC1896" s="162"/>
      <c r="BD1896" s="162"/>
    </row>
    <row r="1897" spans="1:56" hidden="1">
      <c r="A1897" s="509"/>
      <c r="B1897" s="2"/>
      <c r="C1897" s="2"/>
      <c r="D1897" s="173"/>
      <c r="E1897" s="173"/>
      <c r="F1897" s="173"/>
      <c r="G1897" s="2"/>
      <c r="H1897" s="2"/>
      <c r="I1897" s="2"/>
      <c r="J1897" s="2"/>
      <c r="K1897" s="2"/>
      <c r="L1897" s="2"/>
      <c r="M1897" s="2"/>
      <c r="N1897" s="2"/>
      <c r="O1897" s="173"/>
      <c r="P1897" s="173"/>
      <c r="Q1897" s="173"/>
      <c r="R1897" s="173"/>
      <c r="S1897" s="173"/>
      <c r="T1897" s="173"/>
      <c r="U1897" s="173"/>
      <c r="V1897" s="173"/>
      <c r="W1897" s="173"/>
      <c r="X1897" s="162"/>
      <c r="Y1897" s="162"/>
      <c r="Z1897" s="88"/>
      <c r="AA1897" s="88"/>
      <c r="AB1897" s="162"/>
      <c r="AC1897" s="88"/>
      <c r="AD1897" s="162"/>
      <c r="AE1897" s="162"/>
      <c r="AF1897" s="162"/>
      <c r="AG1897" s="162"/>
      <c r="AH1897" s="162"/>
      <c r="AI1897" s="162"/>
      <c r="AJ1897" s="162"/>
      <c r="AK1897" s="162"/>
      <c r="AL1897" s="162"/>
      <c r="AM1897" s="162"/>
      <c r="AN1897" s="162"/>
      <c r="AO1897" s="162"/>
      <c r="AP1897" s="162"/>
      <c r="AQ1897" s="162"/>
      <c r="AR1897" s="162"/>
      <c r="AS1897" s="162"/>
      <c r="AT1897" s="162"/>
      <c r="AU1897" s="162"/>
      <c r="AV1897" s="162"/>
      <c r="AW1897" s="162"/>
      <c r="AX1897" s="162"/>
      <c r="AY1897" s="162"/>
      <c r="AZ1897" s="162"/>
      <c r="BA1897" s="162"/>
      <c r="BB1897" s="162"/>
      <c r="BC1897" s="162"/>
      <c r="BD1897" s="162"/>
    </row>
    <row r="1898" spans="1:56" hidden="1">
      <c r="A1898" s="509"/>
      <c r="B1898" s="2"/>
      <c r="C1898" s="2"/>
      <c r="D1898" s="173"/>
      <c r="E1898" s="173"/>
      <c r="F1898" s="173"/>
      <c r="G1898" s="2"/>
      <c r="H1898" s="2"/>
      <c r="I1898" s="2"/>
      <c r="J1898" s="2"/>
      <c r="K1898" s="2"/>
      <c r="L1898" s="2"/>
      <c r="M1898" s="2"/>
      <c r="N1898" s="2"/>
      <c r="O1898" s="173"/>
      <c r="P1898" s="173"/>
      <c r="Q1898" s="173"/>
      <c r="R1898" s="173"/>
      <c r="S1898" s="173"/>
      <c r="T1898" s="173"/>
      <c r="U1898" s="173"/>
      <c r="V1898" s="173"/>
      <c r="W1898" s="173"/>
      <c r="X1898" s="162"/>
      <c r="Y1898" s="162"/>
      <c r="Z1898" s="88"/>
      <c r="AA1898" s="88"/>
      <c r="AB1898" s="162"/>
      <c r="AC1898" s="88"/>
      <c r="AD1898" s="162"/>
      <c r="AE1898" s="162"/>
      <c r="AF1898" s="162"/>
      <c r="AG1898" s="162"/>
      <c r="AH1898" s="162"/>
      <c r="AI1898" s="162"/>
      <c r="AJ1898" s="162"/>
      <c r="AK1898" s="162"/>
      <c r="AL1898" s="162"/>
      <c r="AM1898" s="162"/>
      <c r="AN1898" s="162"/>
      <c r="AO1898" s="162"/>
      <c r="AP1898" s="162"/>
      <c r="AQ1898" s="162"/>
      <c r="AR1898" s="162"/>
      <c r="AS1898" s="162"/>
      <c r="AT1898" s="162"/>
      <c r="AU1898" s="162"/>
      <c r="AV1898" s="162"/>
      <c r="AW1898" s="162"/>
      <c r="AX1898" s="162"/>
      <c r="AY1898" s="162"/>
      <c r="AZ1898" s="162"/>
      <c r="BA1898" s="162"/>
      <c r="BB1898" s="162"/>
      <c r="BC1898" s="162"/>
      <c r="BD1898" s="162"/>
    </row>
    <row r="1899" spans="1:56" hidden="1">
      <c r="A1899" s="509"/>
      <c r="B1899" s="2"/>
      <c r="C1899" s="2"/>
      <c r="D1899" s="173"/>
      <c r="E1899" s="173"/>
      <c r="F1899" s="173"/>
      <c r="G1899" s="2"/>
      <c r="H1899" s="2"/>
      <c r="I1899" s="2"/>
      <c r="J1899" s="2"/>
      <c r="K1899" s="2"/>
      <c r="L1899" s="2"/>
      <c r="M1899" s="2"/>
      <c r="N1899" s="2"/>
      <c r="O1899" s="173"/>
      <c r="P1899" s="173"/>
      <c r="Q1899" s="173"/>
      <c r="R1899" s="173"/>
      <c r="S1899" s="173"/>
      <c r="T1899" s="173"/>
      <c r="U1899" s="173"/>
      <c r="V1899" s="173"/>
      <c r="W1899" s="173"/>
      <c r="X1899" s="162"/>
      <c r="Y1899" s="162"/>
      <c r="Z1899" s="88"/>
      <c r="AA1899" s="88"/>
      <c r="AB1899" s="162"/>
      <c r="AC1899" s="88"/>
      <c r="AD1899" s="162"/>
      <c r="AE1899" s="162"/>
      <c r="AF1899" s="162"/>
      <c r="AG1899" s="162"/>
      <c r="AH1899" s="162"/>
      <c r="AI1899" s="162"/>
      <c r="AJ1899" s="162"/>
      <c r="AK1899" s="162"/>
      <c r="AL1899" s="162"/>
      <c r="AM1899" s="162"/>
      <c r="AN1899" s="162"/>
      <c r="AO1899" s="162"/>
      <c r="AP1899" s="162"/>
      <c r="AQ1899" s="162"/>
      <c r="AR1899" s="162"/>
      <c r="AS1899" s="162"/>
      <c r="AT1899" s="162"/>
      <c r="AU1899" s="162"/>
      <c r="AV1899" s="162"/>
      <c r="AW1899" s="162"/>
      <c r="AX1899" s="162"/>
      <c r="AY1899" s="162"/>
      <c r="AZ1899" s="162"/>
      <c r="BA1899" s="162"/>
      <c r="BB1899" s="162"/>
      <c r="BC1899" s="162"/>
      <c r="BD1899" s="162"/>
    </row>
    <row r="1900" spans="1:56" hidden="1">
      <c r="A1900" s="509"/>
      <c r="B1900" s="2"/>
      <c r="C1900" s="2"/>
      <c r="D1900" s="173"/>
      <c r="E1900" s="173"/>
      <c r="F1900" s="173"/>
      <c r="G1900" s="2"/>
      <c r="H1900" s="2"/>
      <c r="I1900" s="2"/>
      <c r="J1900" s="2"/>
      <c r="K1900" s="2"/>
      <c r="L1900" s="2"/>
      <c r="M1900" s="2"/>
      <c r="N1900" s="2"/>
      <c r="O1900" s="173"/>
      <c r="P1900" s="173"/>
      <c r="Q1900" s="173"/>
      <c r="R1900" s="173"/>
      <c r="S1900" s="173"/>
      <c r="T1900" s="173"/>
      <c r="U1900" s="173"/>
      <c r="V1900" s="173"/>
      <c r="W1900" s="173"/>
      <c r="X1900" s="162"/>
      <c r="Y1900" s="162"/>
      <c r="Z1900" s="88"/>
      <c r="AA1900" s="88"/>
      <c r="AB1900" s="162"/>
      <c r="AC1900" s="88"/>
      <c r="AD1900" s="162"/>
      <c r="AE1900" s="162"/>
      <c r="AF1900" s="162"/>
      <c r="AG1900" s="162"/>
      <c r="AH1900" s="162"/>
      <c r="AI1900" s="162"/>
      <c r="AJ1900" s="162"/>
      <c r="AK1900" s="162"/>
      <c r="AL1900" s="162"/>
      <c r="AM1900" s="162"/>
      <c r="AN1900" s="162"/>
      <c r="AO1900" s="162"/>
      <c r="AP1900" s="162"/>
      <c r="AQ1900" s="162"/>
      <c r="AR1900" s="162"/>
      <c r="AS1900" s="162"/>
      <c r="AT1900" s="162"/>
      <c r="AU1900" s="162"/>
      <c r="AV1900" s="162"/>
      <c r="AW1900" s="162"/>
      <c r="AX1900" s="162"/>
      <c r="AY1900" s="162"/>
      <c r="AZ1900" s="162"/>
      <c r="BA1900" s="162"/>
      <c r="BB1900" s="162"/>
      <c r="BC1900" s="162"/>
      <c r="BD1900" s="162"/>
    </row>
    <row r="1901" spans="1:56" hidden="1">
      <c r="A1901" s="509"/>
      <c r="B1901" s="2"/>
      <c r="C1901" s="2"/>
      <c r="D1901" s="173"/>
      <c r="E1901" s="173"/>
      <c r="F1901" s="173"/>
      <c r="G1901" s="2"/>
      <c r="H1901" s="2"/>
      <c r="I1901" s="2"/>
      <c r="J1901" s="2"/>
      <c r="K1901" s="2"/>
      <c r="L1901" s="2"/>
      <c r="M1901" s="2"/>
      <c r="N1901" s="2"/>
      <c r="O1901" s="173"/>
      <c r="P1901" s="173"/>
      <c r="Q1901" s="173"/>
      <c r="R1901" s="173"/>
      <c r="S1901" s="173"/>
      <c r="T1901" s="173"/>
      <c r="U1901" s="173"/>
      <c r="V1901" s="173"/>
      <c r="W1901" s="173"/>
      <c r="X1901" s="162"/>
      <c r="Y1901" s="162"/>
      <c r="Z1901" s="88"/>
      <c r="AA1901" s="88"/>
      <c r="AB1901" s="162"/>
      <c r="AC1901" s="88"/>
      <c r="AD1901" s="162"/>
      <c r="AE1901" s="162"/>
      <c r="AF1901" s="162"/>
      <c r="AG1901" s="162"/>
      <c r="AH1901" s="162"/>
      <c r="AI1901" s="162"/>
      <c r="AJ1901" s="162"/>
      <c r="AK1901" s="162"/>
      <c r="AL1901" s="162"/>
      <c r="AM1901" s="162"/>
      <c r="AN1901" s="162"/>
      <c r="AO1901" s="162"/>
      <c r="AP1901" s="162"/>
      <c r="AQ1901" s="162"/>
      <c r="AR1901" s="162"/>
      <c r="AS1901" s="162"/>
      <c r="AT1901" s="162"/>
      <c r="AU1901" s="162"/>
      <c r="AV1901" s="162"/>
      <c r="AW1901" s="162"/>
      <c r="AX1901" s="162"/>
      <c r="AY1901" s="162"/>
      <c r="AZ1901" s="162"/>
      <c r="BA1901" s="162"/>
      <c r="BB1901" s="162"/>
      <c r="BC1901" s="162"/>
      <c r="BD1901" s="162"/>
    </row>
    <row r="1902" spans="1:56" hidden="1">
      <c r="A1902" s="509"/>
      <c r="B1902" s="2"/>
      <c r="C1902" s="2"/>
      <c r="D1902" s="173"/>
      <c r="E1902" s="173"/>
      <c r="F1902" s="173"/>
      <c r="G1902" s="2"/>
      <c r="H1902" s="2"/>
      <c r="I1902" s="2"/>
      <c r="J1902" s="2"/>
      <c r="K1902" s="2"/>
      <c r="L1902" s="2"/>
      <c r="M1902" s="2"/>
      <c r="N1902" s="2"/>
      <c r="O1902" s="173"/>
      <c r="P1902" s="173"/>
      <c r="Q1902" s="173"/>
      <c r="R1902" s="173"/>
      <c r="S1902" s="173"/>
      <c r="T1902" s="173"/>
      <c r="U1902" s="173"/>
      <c r="V1902" s="173"/>
      <c r="W1902" s="173"/>
      <c r="X1902" s="162"/>
      <c r="Y1902" s="162"/>
      <c r="Z1902" s="88"/>
      <c r="AA1902" s="88"/>
      <c r="AB1902" s="162"/>
      <c r="AC1902" s="88"/>
      <c r="AD1902" s="162"/>
      <c r="AE1902" s="162"/>
      <c r="AF1902" s="162"/>
      <c r="AG1902" s="162"/>
      <c r="AH1902" s="162"/>
      <c r="AI1902" s="162"/>
      <c r="AJ1902" s="162"/>
      <c r="AK1902" s="162"/>
      <c r="AL1902" s="162"/>
      <c r="AM1902" s="162"/>
      <c r="AN1902" s="162"/>
      <c r="AO1902" s="162"/>
      <c r="AP1902" s="162"/>
      <c r="AQ1902" s="162"/>
      <c r="AR1902" s="162"/>
      <c r="AS1902" s="162"/>
      <c r="AT1902" s="162"/>
      <c r="AU1902" s="162"/>
      <c r="AV1902" s="162"/>
      <c r="AW1902" s="162"/>
      <c r="AX1902" s="162"/>
      <c r="AY1902" s="162"/>
      <c r="AZ1902" s="162"/>
      <c r="BA1902" s="162"/>
      <c r="BB1902" s="162"/>
      <c r="BC1902" s="162"/>
      <c r="BD1902" s="162"/>
    </row>
    <row r="1903" spans="1:56" hidden="1">
      <c r="A1903" s="509"/>
      <c r="B1903" s="2"/>
      <c r="C1903" s="2"/>
      <c r="D1903" s="173"/>
      <c r="E1903" s="173"/>
      <c r="F1903" s="173"/>
      <c r="G1903" s="2"/>
      <c r="H1903" s="2"/>
      <c r="I1903" s="2"/>
      <c r="J1903" s="2"/>
      <c r="K1903" s="2"/>
      <c r="L1903" s="2"/>
      <c r="M1903" s="2"/>
      <c r="N1903" s="2"/>
      <c r="O1903" s="173"/>
      <c r="P1903" s="173"/>
      <c r="Q1903" s="173"/>
      <c r="R1903" s="173"/>
      <c r="S1903" s="173"/>
      <c r="T1903" s="173"/>
      <c r="U1903" s="173"/>
      <c r="V1903" s="173"/>
      <c r="W1903" s="173"/>
      <c r="X1903" s="162"/>
      <c r="Y1903" s="162"/>
      <c r="Z1903" s="88"/>
      <c r="AA1903" s="88"/>
      <c r="AB1903" s="162"/>
      <c r="AC1903" s="88"/>
      <c r="AD1903" s="162"/>
      <c r="AE1903" s="162"/>
      <c r="AF1903" s="162"/>
      <c r="AG1903" s="162"/>
      <c r="AH1903" s="162"/>
      <c r="AI1903" s="162"/>
      <c r="AJ1903" s="162"/>
      <c r="AK1903" s="162"/>
      <c r="AL1903" s="162"/>
      <c r="AM1903" s="162"/>
      <c r="AN1903" s="162"/>
      <c r="AO1903" s="162"/>
      <c r="AP1903" s="162"/>
      <c r="AQ1903" s="162"/>
      <c r="AR1903" s="162"/>
      <c r="AS1903" s="162"/>
      <c r="AT1903" s="162"/>
      <c r="AU1903" s="162"/>
      <c r="AV1903" s="162"/>
      <c r="AW1903" s="162"/>
      <c r="AX1903" s="162"/>
      <c r="AY1903" s="162"/>
      <c r="AZ1903" s="162"/>
      <c r="BA1903" s="162"/>
      <c r="BB1903" s="162"/>
      <c r="BC1903" s="162"/>
      <c r="BD1903" s="162"/>
    </row>
    <row r="1904" spans="1:56" hidden="1">
      <c r="A1904" s="509"/>
      <c r="B1904" s="2"/>
      <c r="C1904" s="2"/>
      <c r="D1904" s="173"/>
      <c r="E1904" s="173"/>
      <c r="F1904" s="173"/>
      <c r="G1904" s="2"/>
      <c r="H1904" s="2"/>
      <c r="I1904" s="2"/>
      <c r="J1904" s="2"/>
      <c r="K1904" s="2"/>
      <c r="L1904" s="2"/>
      <c r="M1904" s="2"/>
      <c r="N1904" s="2"/>
      <c r="O1904" s="173"/>
      <c r="P1904" s="173"/>
      <c r="Q1904" s="173"/>
      <c r="R1904" s="173"/>
      <c r="S1904" s="173"/>
      <c r="T1904" s="173"/>
      <c r="U1904" s="173"/>
      <c r="V1904" s="173"/>
      <c r="W1904" s="173"/>
      <c r="X1904" s="162"/>
      <c r="Y1904" s="162"/>
      <c r="Z1904" s="88"/>
      <c r="AA1904" s="88"/>
      <c r="AB1904" s="162"/>
      <c r="AC1904" s="88"/>
      <c r="AD1904" s="162"/>
      <c r="AE1904" s="162"/>
      <c r="AF1904" s="162"/>
      <c r="AG1904" s="162"/>
      <c r="AH1904" s="162"/>
      <c r="AI1904" s="162"/>
      <c r="AJ1904" s="162"/>
      <c r="AK1904" s="162"/>
      <c r="AL1904" s="162"/>
      <c r="AM1904" s="162"/>
      <c r="AN1904" s="162"/>
      <c r="AO1904" s="162"/>
      <c r="AP1904" s="162"/>
      <c r="AQ1904" s="162"/>
      <c r="AR1904" s="162"/>
      <c r="AS1904" s="162"/>
      <c r="AT1904" s="162"/>
      <c r="AU1904" s="162"/>
      <c r="AV1904" s="162"/>
      <c r="AW1904" s="162"/>
      <c r="AX1904" s="162"/>
      <c r="AY1904" s="162"/>
      <c r="AZ1904" s="162"/>
      <c r="BA1904" s="162"/>
      <c r="BB1904" s="162"/>
      <c r="BC1904" s="162"/>
      <c r="BD1904" s="162"/>
    </row>
    <row r="1905" spans="1:56" hidden="1">
      <c r="A1905" s="509"/>
      <c r="B1905" s="2"/>
      <c r="C1905" s="2"/>
      <c r="D1905" s="173"/>
      <c r="E1905" s="173"/>
      <c r="F1905" s="173"/>
      <c r="G1905" s="2"/>
      <c r="H1905" s="2"/>
      <c r="I1905" s="2"/>
      <c r="J1905" s="2"/>
      <c r="K1905" s="2"/>
      <c r="L1905" s="2"/>
      <c r="M1905" s="2"/>
      <c r="N1905" s="2"/>
      <c r="O1905" s="173"/>
      <c r="P1905" s="173"/>
      <c r="Q1905" s="173"/>
      <c r="R1905" s="173"/>
      <c r="S1905" s="173"/>
      <c r="T1905" s="173"/>
      <c r="U1905" s="173"/>
      <c r="V1905" s="173"/>
      <c r="W1905" s="173"/>
      <c r="X1905" s="162"/>
      <c r="Y1905" s="162"/>
      <c r="Z1905" s="88"/>
      <c r="AA1905" s="88"/>
      <c r="AB1905" s="162"/>
      <c r="AC1905" s="88"/>
      <c r="AD1905" s="162"/>
      <c r="AE1905" s="162"/>
      <c r="AF1905" s="162"/>
      <c r="AG1905" s="162"/>
      <c r="AH1905" s="162"/>
      <c r="AI1905" s="162"/>
      <c r="AJ1905" s="162"/>
      <c r="AK1905" s="162"/>
      <c r="AL1905" s="162"/>
      <c r="AM1905" s="162"/>
      <c r="AN1905" s="162"/>
      <c r="AO1905" s="162"/>
      <c r="AP1905" s="162"/>
      <c r="AQ1905" s="162"/>
      <c r="AR1905" s="162"/>
      <c r="AS1905" s="162"/>
      <c r="AT1905" s="162"/>
      <c r="AU1905" s="162"/>
      <c r="AV1905" s="162"/>
      <c r="AW1905" s="162"/>
      <c r="AX1905" s="162"/>
      <c r="AY1905" s="162"/>
      <c r="AZ1905" s="162"/>
      <c r="BA1905" s="162"/>
      <c r="BB1905" s="162"/>
      <c r="BC1905" s="162"/>
      <c r="BD1905" s="162"/>
    </row>
    <row r="1906" spans="1:56" hidden="1">
      <c r="A1906" s="509"/>
      <c r="B1906" s="2"/>
      <c r="C1906" s="2"/>
      <c r="D1906" s="173"/>
      <c r="E1906" s="173"/>
      <c r="F1906" s="173"/>
      <c r="G1906" s="2"/>
      <c r="H1906" s="2"/>
      <c r="I1906" s="2"/>
      <c r="J1906" s="2"/>
      <c r="K1906" s="2"/>
      <c r="L1906" s="2"/>
      <c r="M1906" s="2"/>
      <c r="N1906" s="2"/>
      <c r="O1906" s="173"/>
      <c r="P1906" s="173"/>
      <c r="Q1906" s="173"/>
      <c r="R1906" s="173"/>
      <c r="S1906" s="173"/>
      <c r="T1906" s="173"/>
      <c r="U1906" s="173"/>
      <c r="V1906" s="173"/>
      <c r="W1906" s="173"/>
      <c r="X1906" s="162"/>
      <c r="Y1906" s="162"/>
      <c r="Z1906" s="88"/>
      <c r="AA1906" s="88"/>
      <c r="AB1906" s="162"/>
      <c r="AC1906" s="88"/>
      <c r="AD1906" s="162"/>
      <c r="AE1906" s="162"/>
      <c r="AF1906" s="162"/>
      <c r="AG1906" s="162"/>
      <c r="AH1906" s="162"/>
      <c r="AI1906" s="162"/>
      <c r="AJ1906" s="162"/>
      <c r="AK1906" s="162"/>
      <c r="AL1906" s="162"/>
      <c r="AM1906" s="162"/>
      <c r="AN1906" s="162"/>
      <c r="AO1906" s="162"/>
      <c r="AP1906" s="162"/>
      <c r="AQ1906" s="162"/>
      <c r="AR1906" s="162"/>
      <c r="AS1906" s="162"/>
      <c r="AT1906" s="162"/>
      <c r="AU1906" s="162"/>
      <c r="AV1906" s="162"/>
      <c r="AW1906" s="162"/>
      <c r="AX1906" s="162"/>
      <c r="AY1906" s="162"/>
      <c r="AZ1906" s="162"/>
      <c r="BA1906" s="162"/>
      <c r="BB1906" s="162"/>
      <c r="BC1906" s="162"/>
      <c r="BD1906" s="162"/>
    </row>
    <row r="1907" spans="1:56" hidden="1">
      <c r="A1907" s="509"/>
      <c r="B1907" s="2"/>
      <c r="C1907" s="2"/>
      <c r="D1907" s="173"/>
      <c r="E1907" s="173"/>
      <c r="F1907" s="173"/>
      <c r="G1907" s="2"/>
      <c r="H1907" s="2"/>
      <c r="I1907" s="2"/>
      <c r="J1907" s="2"/>
      <c r="K1907" s="2"/>
      <c r="L1907" s="2"/>
      <c r="M1907" s="2"/>
      <c r="N1907" s="2"/>
      <c r="O1907" s="173"/>
      <c r="P1907" s="173"/>
      <c r="Q1907" s="173"/>
      <c r="R1907" s="173"/>
      <c r="S1907" s="173"/>
      <c r="T1907" s="173"/>
      <c r="U1907" s="173"/>
      <c r="V1907" s="173"/>
      <c r="W1907" s="173"/>
      <c r="X1907" s="162"/>
      <c r="Y1907" s="162"/>
      <c r="Z1907" s="88"/>
      <c r="AA1907" s="88"/>
      <c r="AB1907" s="162"/>
      <c r="AC1907" s="88"/>
      <c r="AD1907" s="162"/>
      <c r="AE1907" s="162"/>
      <c r="AF1907" s="162"/>
      <c r="AG1907" s="162"/>
      <c r="AH1907" s="162"/>
      <c r="AI1907" s="162"/>
      <c r="AJ1907" s="162"/>
      <c r="AK1907" s="162"/>
      <c r="AL1907" s="162"/>
      <c r="AM1907" s="162"/>
      <c r="AN1907" s="162"/>
      <c r="AO1907" s="162"/>
      <c r="AP1907" s="162"/>
      <c r="AQ1907" s="162"/>
      <c r="AR1907" s="162"/>
      <c r="AS1907" s="162"/>
      <c r="AT1907" s="162"/>
      <c r="AU1907" s="162"/>
      <c r="AV1907" s="162"/>
      <c r="AW1907" s="162"/>
      <c r="AX1907" s="162"/>
      <c r="AY1907" s="162"/>
      <c r="AZ1907" s="162"/>
      <c r="BA1907" s="162"/>
      <c r="BB1907" s="162"/>
      <c r="BC1907" s="162"/>
      <c r="BD1907" s="162"/>
    </row>
    <row r="1908" spans="1:56" hidden="1">
      <c r="A1908" s="509"/>
      <c r="B1908" s="2"/>
      <c r="C1908" s="2"/>
      <c r="D1908" s="173"/>
      <c r="E1908" s="173"/>
      <c r="F1908" s="173"/>
      <c r="G1908" s="2"/>
      <c r="H1908" s="2"/>
      <c r="I1908" s="2"/>
      <c r="J1908" s="2"/>
      <c r="K1908" s="2"/>
      <c r="L1908" s="2"/>
      <c r="M1908" s="2"/>
      <c r="N1908" s="2"/>
      <c r="O1908" s="173"/>
      <c r="P1908" s="173"/>
      <c r="Q1908" s="173"/>
      <c r="R1908" s="173"/>
      <c r="S1908" s="173"/>
      <c r="T1908" s="173"/>
      <c r="U1908" s="173"/>
      <c r="V1908" s="173"/>
      <c r="W1908" s="173"/>
      <c r="X1908" s="162"/>
      <c r="Y1908" s="162"/>
      <c r="Z1908" s="88"/>
      <c r="AA1908" s="88"/>
      <c r="AB1908" s="162"/>
      <c r="AC1908" s="88"/>
      <c r="AD1908" s="162"/>
      <c r="AE1908" s="162"/>
      <c r="AF1908" s="162"/>
      <c r="AG1908" s="162"/>
      <c r="AH1908" s="162"/>
      <c r="AI1908" s="162"/>
      <c r="AJ1908" s="162"/>
      <c r="AK1908" s="162"/>
      <c r="AL1908" s="162"/>
      <c r="AM1908" s="162"/>
      <c r="AN1908" s="162"/>
      <c r="AO1908" s="162"/>
      <c r="AP1908" s="162"/>
      <c r="AQ1908" s="162"/>
      <c r="AR1908" s="162"/>
      <c r="AS1908" s="162"/>
      <c r="AT1908" s="162"/>
      <c r="AU1908" s="162"/>
      <c r="AV1908" s="162"/>
      <c r="AW1908" s="162"/>
      <c r="AX1908" s="162"/>
      <c r="AY1908" s="162"/>
      <c r="AZ1908" s="162"/>
      <c r="BA1908" s="162"/>
      <c r="BB1908" s="162"/>
      <c r="BC1908" s="162"/>
      <c r="BD1908" s="162"/>
    </row>
    <row r="1909" spans="1:56" hidden="1">
      <c r="A1909" s="509"/>
      <c r="B1909" s="2"/>
      <c r="C1909" s="2"/>
      <c r="D1909" s="173"/>
      <c r="E1909" s="173"/>
      <c r="F1909" s="173"/>
      <c r="G1909" s="2"/>
      <c r="H1909" s="2"/>
      <c r="I1909" s="2"/>
      <c r="J1909" s="2"/>
      <c r="K1909" s="2"/>
      <c r="L1909" s="2"/>
      <c r="M1909" s="2"/>
      <c r="N1909" s="2"/>
      <c r="O1909" s="173"/>
      <c r="P1909" s="173"/>
      <c r="Q1909" s="173"/>
      <c r="R1909" s="173"/>
      <c r="S1909" s="173"/>
      <c r="T1909" s="173"/>
      <c r="U1909" s="173"/>
      <c r="V1909" s="173"/>
      <c r="W1909" s="173"/>
      <c r="X1909" s="162"/>
      <c r="Y1909" s="162"/>
      <c r="Z1909" s="88"/>
      <c r="AA1909" s="88"/>
      <c r="AB1909" s="162"/>
      <c r="AC1909" s="88"/>
      <c r="AD1909" s="162"/>
      <c r="AE1909" s="162"/>
      <c r="AF1909" s="162"/>
      <c r="AG1909" s="162"/>
      <c r="AH1909" s="162"/>
      <c r="AI1909" s="162"/>
      <c r="AJ1909" s="162"/>
      <c r="AK1909" s="162"/>
      <c r="AL1909" s="162"/>
      <c r="AM1909" s="162"/>
      <c r="AN1909" s="162"/>
      <c r="AO1909" s="162"/>
      <c r="AP1909" s="162"/>
      <c r="AQ1909" s="162"/>
      <c r="AR1909" s="162"/>
      <c r="AS1909" s="162"/>
      <c r="AT1909" s="162"/>
      <c r="AU1909" s="162"/>
      <c r="AV1909" s="162"/>
      <c r="AW1909" s="162"/>
      <c r="AX1909" s="162"/>
      <c r="AY1909" s="162"/>
      <c r="AZ1909" s="162"/>
      <c r="BA1909" s="162"/>
      <c r="BB1909" s="162"/>
      <c r="BC1909" s="162"/>
      <c r="BD1909" s="162"/>
    </row>
    <row r="1910" spans="1:56" hidden="1">
      <c r="A1910" s="509"/>
      <c r="B1910" s="2"/>
      <c r="C1910" s="2"/>
      <c r="D1910" s="173"/>
      <c r="E1910" s="173"/>
      <c r="F1910" s="173"/>
      <c r="G1910" s="2"/>
      <c r="H1910" s="2"/>
      <c r="I1910" s="2"/>
      <c r="J1910" s="2"/>
      <c r="K1910" s="2"/>
      <c r="L1910" s="2"/>
      <c r="M1910" s="2"/>
      <c r="N1910" s="2"/>
      <c r="O1910" s="173"/>
      <c r="P1910" s="173"/>
      <c r="Q1910" s="173"/>
      <c r="R1910" s="173"/>
      <c r="S1910" s="173"/>
      <c r="T1910" s="173"/>
      <c r="U1910" s="173"/>
      <c r="V1910" s="173"/>
      <c r="W1910" s="173"/>
      <c r="X1910" s="162"/>
      <c r="Y1910" s="162"/>
      <c r="Z1910" s="88"/>
      <c r="AA1910" s="88"/>
      <c r="AB1910" s="162"/>
      <c r="AC1910" s="88"/>
      <c r="AD1910" s="162"/>
      <c r="AE1910" s="162"/>
      <c r="AF1910" s="162"/>
      <c r="AG1910" s="162"/>
      <c r="AH1910" s="162"/>
      <c r="AI1910" s="162"/>
      <c r="AJ1910" s="162"/>
      <c r="AK1910" s="162"/>
      <c r="AL1910" s="162"/>
      <c r="AM1910" s="162"/>
      <c r="AN1910" s="162"/>
      <c r="AO1910" s="162"/>
      <c r="AP1910" s="162"/>
      <c r="AQ1910" s="162"/>
      <c r="AR1910" s="162"/>
      <c r="AS1910" s="162"/>
      <c r="AT1910" s="162"/>
      <c r="AU1910" s="162"/>
      <c r="AV1910" s="162"/>
      <c r="AW1910" s="162"/>
      <c r="AX1910" s="162"/>
      <c r="AY1910" s="162"/>
      <c r="AZ1910" s="162"/>
      <c r="BA1910" s="162"/>
      <c r="BB1910" s="162"/>
      <c r="BC1910" s="162"/>
      <c r="BD1910" s="162"/>
    </row>
    <row r="1911" spans="1:56" hidden="1">
      <c r="A1911" s="509"/>
      <c r="B1911" s="2"/>
      <c r="C1911" s="2"/>
      <c r="D1911" s="173"/>
      <c r="E1911" s="173"/>
      <c r="F1911" s="173"/>
      <c r="G1911" s="2"/>
      <c r="H1911" s="2"/>
      <c r="I1911" s="2"/>
      <c r="J1911" s="2"/>
      <c r="K1911" s="2"/>
      <c r="L1911" s="2"/>
      <c r="M1911" s="2"/>
      <c r="N1911" s="2"/>
      <c r="O1911" s="173"/>
      <c r="P1911" s="173"/>
      <c r="Q1911" s="173"/>
      <c r="R1911" s="173"/>
      <c r="S1911" s="173"/>
      <c r="T1911" s="173"/>
      <c r="U1911" s="173"/>
      <c r="V1911" s="173"/>
      <c r="W1911" s="173"/>
      <c r="X1911" s="162"/>
      <c r="Y1911" s="162"/>
      <c r="Z1911" s="88"/>
      <c r="AA1911" s="88"/>
      <c r="AB1911" s="162"/>
      <c r="AC1911" s="88"/>
      <c r="AD1911" s="162"/>
      <c r="AE1911" s="162"/>
      <c r="AF1911" s="162"/>
      <c r="AG1911" s="162"/>
      <c r="AH1911" s="162"/>
      <c r="AI1911" s="162"/>
      <c r="AJ1911" s="162"/>
      <c r="AK1911" s="162"/>
      <c r="AL1911" s="162"/>
      <c r="AM1911" s="162"/>
      <c r="AN1911" s="162"/>
      <c r="AO1911" s="162"/>
      <c r="AP1911" s="162"/>
      <c r="AQ1911" s="162"/>
      <c r="AR1911" s="162"/>
      <c r="AS1911" s="162"/>
      <c r="AT1911" s="162"/>
      <c r="AU1911" s="162"/>
      <c r="AV1911" s="162"/>
      <c r="AW1911" s="162"/>
      <c r="AX1911" s="162"/>
      <c r="AY1911" s="162"/>
      <c r="AZ1911" s="162"/>
      <c r="BA1911" s="162"/>
      <c r="BB1911" s="162"/>
      <c r="BC1911" s="162"/>
      <c r="BD1911" s="162"/>
    </row>
    <row r="1912" spans="1:56" hidden="1">
      <c r="A1912" s="509"/>
      <c r="B1912" s="2"/>
      <c r="C1912" s="2"/>
      <c r="D1912" s="173"/>
      <c r="E1912" s="173"/>
      <c r="F1912" s="173"/>
      <c r="G1912" s="2"/>
      <c r="H1912" s="2"/>
      <c r="I1912" s="2"/>
      <c r="J1912" s="2"/>
      <c r="K1912" s="2"/>
      <c r="L1912" s="2"/>
      <c r="M1912" s="2"/>
      <c r="N1912" s="2"/>
      <c r="O1912" s="173"/>
      <c r="P1912" s="173"/>
      <c r="Q1912" s="173"/>
      <c r="R1912" s="173"/>
      <c r="S1912" s="173"/>
      <c r="T1912" s="173"/>
      <c r="U1912" s="173"/>
      <c r="V1912" s="173"/>
      <c r="W1912" s="173"/>
      <c r="X1912" s="162"/>
      <c r="Y1912" s="162"/>
      <c r="Z1912" s="88"/>
      <c r="AA1912" s="88"/>
      <c r="AB1912" s="162"/>
      <c r="AC1912" s="88"/>
      <c r="AD1912" s="162"/>
      <c r="AE1912" s="162"/>
      <c r="AF1912" s="162"/>
      <c r="AG1912" s="162"/>
      <c r="AH1912" s="162"/>
      <c r="AI1912" s="162"/>
      <c r="AJ1912" s="162"/>
      <c r="AK1912" s="162"/>
      <c r="AL1912" s="162"/>
      <c r="AM1912" s="162"/>
      <c r="AN1912" s="162"/>
      <c r="AO1912" s="162"/>
      <c r="AP1912" s="162"/>
      <c r="AQ1912" s="162"/>
      <c r="AR1912" s="162"/>
      <c r="AS1912" s="162"/>
      <c r="AT1912" s="162"/>
      <c r="AU1912" s="162"/>
      <c r="AV1912" s="162"/>
      <c r="AW1912" s="162"/>
      <c r="AX1912" s="162"/>
      <c r="AY1912" s="162"/>
      <c r="AZ1912" s="162"/>
      <c r="BA1912" s="162"/>
      <c r="BB1912" s="162"/>
      <c r="BC1912" s="162"/>
      <c r="BD1912" s="162"/>
    </row>
    <row r="1913" spans="1:56" hidden="1">
      <c r="A1913" s="509"/>
      <c r="B1913" s="2"/>
      <c r="C1913" s="2"/>
      <c r="D1913" s="173"/>
      <c r="E1913" s="173"/>
      <c r="F1913" s="173"/>
      <c r="G1913" s="2"/>
      <c r="H1913" s="2"/>
      <c r="I1913" s="2"/>
      <c r="J1913" s="2"/>
      <c r="K1913" s="2"/>
      <c r="L1913" s="2"/>
      <c r="M1913" s="2"/>
      <c r="N1913" s="2"/>
      <c r="O1913" s="173"/>
      <c r="P1913" s="173"/>
      <c r="Q1913" s="173"/>
      <c r="R1913" s="173"/>
      <c r="S1913" s="173"/>
      <c r="T1913" s="173"/>
      <c r="U1913" s="173"/>
      <c r="V1913" s="173"/>
      <c r="W1913" s="173"/>
      <c r="X1913" s="162"/>
      <c r="Y1913" s="162"/>
      <c r="Z1913" s="88"/>
      <c r="AA1913" s="88"/>
      <c r="AB1913" s="162"/>
      <c r="AC1913" s="88"/>
      <c r="AD1913" s="162"/>
      <c r="AE1913" s="162"/>
      <c r="AF1913" s="162"/>
      <c r="AG1913" s="162"/>
      <c r="AH1913" s="162"/>
      <c r="AI1913" s="162"/>
      <c r="AJ1913" s="162"/>
      <c r="AK1913" s="162"/>
      <c r="AL1913" s="162"/>
      <c r="AM1913" s="162"/>
      <c r="AN1913" s="162"/>
      <c r="AO1913" s="162"/>
      <c r="AP1913" s="162"/>
      <c r="AQ1913" s="162"/>
      <c r="AR1913" s="162"/>
      <c r="AS1913" s="162"/>
      <c r="AT1913" s="162"/>
      <c r="AU1913" s="162"/>
      <c r="AV1913" s="162"/>
      <c r="AW1913" s="162"/>
      <c r="AX1913" s="162"/>
      <c r="AY1913" s="162"/>
      <c r="AZ1913" s="162"/>
      <c r="BA1913" s="162"/>
      <c r="BB1913" s="162"/>
      <c r="BC1913" s="162"/>
      <c r="BD1913" s="162"/>
    </row>
    <row r="1914" spans="1:56" hidden="1">
      <c r="A1914" s="509"/>
      <c r="B1914" s="2"/>
      <c r="C1914" s="2"/>
      <c r="D1914" s="173"/>
      <c r="E1914" s="173"/>
      <c r="F1914" s="173"/>
      <c r="G1914" s="2"/>
      <c r="H1914" s="2"/>
      <c r="I1914" s="2"/>
      <c r="J1914" s="2"/>
      <c r="K1914" s="2"/>
      <c r="L1914" s="2"/>
      <c r="M1914" s="2"/>
      <c r="N1914" s="2"/>
      <c r="O1914" s="173"/>
      <c r="P1914" s="173"/>
      <c r="Q1914" s="173"/>
      <c r="R1914" s="173"/>
      <c r="S1914" s="173"/>
      <c r="T1914" s="173"/>
      <c r="U1914" s="173"/>
      <c r="V1914" s="173"/>
      <c r="W1914" s="173"/>
      <c r="X1914" s="162"/>
      <c r="Y1914" s="162"/>
      <c r="Z1914" s="88"/>
      <c r="AA1914" s="88"/>
      <c r="AB1914" s="162"/>
      <c r="AC1914" s="88"/>
      <c r="AD1914" s="162"/>
      <c r="AE1914" s="162"/>
      <c r="AF1914" s="162"/>
      <c r="AG1914" s="162"/>
      <c r="AH1914" s="162"/>
      <c r="AI1914" s="162"/>
      <c r="AJ1914" s="162"/>
      <c r="AK1914" s="162"/>
      <c r="AL1914" s="162"/>
      <c r="AM1914" s="162"/>
      <c r="AN1914" s="162"/>
      <c r="AO1914" s="162"/>
      <c r="AP1914" s="162"/>
      <c r="AQ1914" s="162"/>
      <c r="AR1914" s="162"/>
      <c r="AS1914" s="162"/>
      <c r="AT1914" s="162"/>
      <c r="AU1914" s="162"/>
      <c r="AV1914" s="162"/>
      <c r="AW1914" s="162"/>
      <c r="AX1914" s="162"/>
      <c r="AY1914" s="162"/>
      <c r="AZ1914" s="162"/>
      <c r="BA1914" s="162"/>
      <c r="BB1914" s="162"/>
      <c r="BC1914" s="162"/>
      <c r="BD1914" s="162"/>
    </row>
    <row r="1915" spans="1:56" hidden="1">
      <c r="A1915" s="509"/>
      <c r="B1915" s="2"/>
      <c r="C1915" s="2"/>
      <c r="D1915" s="173"/>
      <c r="E1915" s="173"/>
      <c r="F1915" s="173"/>
      <c r="G1915" s="2"/>
      <c r="H1915" s="2"/>
      <c r="I1915" s="2"/>
      <c r="J1915" s="2"/>
      <c r="K1915" s="2"/>
      <c r="L1915" s="2"/>
      <c r="M1915" s="2"/>
      <c r="N1915" s="2"/>
      <c r="O1915" s="173"/>
      <c r="P1915" s="173"/>
      <c r="Q1915" s="173"/>
      <c r="R1915" s="173"/>
      <c r="S1915" s="173"/>
      <c r="T1915" s="173"/>
      <c r="U1915" s="173"/>
      <c r="V1915" s="173"/>
      <c r="W1915" s="173"/>
      <c r="X1915" s="162"/>
      <c r="Y1915" s="162"/>
      <c r="Z1915" s="88"/>
      <c r="AA1915" s="88"/>
      <c r="AB1915" s="162"/>
      <c r="AC1915" s="88"/>
      <c r="AD1915" s="162"/>
      <c r="AE1915" s="162"/>
      <c r="AF1915" s="162"/>
      <c r="AG1915" s="162"/>
      <c r="AH1915" s="162"/>
      <c r="AI1915" s="162"/>
      <c r="AJ1915" s="162"/>
      <c r="AK1915" s="162"/>
      <c r="AL1915" s="162"/>
      <c r="AM1915" s="162"/>
      <c r="AN1915" s="162"/>
      <c r="AO1915" s="162"/>
      <c r="AP1915" s="162"/>
      <c r="AQ1915" s="162"/>
      <c r="AR1915" s="162"/>
      <c r="AS1915" s="162"/>
      <c r="AT1915" s="162"/>
      <c r="AU1915" s="162"/>
      <c r="AV1915" s="162"/>
      <c r="AW1915" s="162"/>
      <c r="AX1915" s="162"/>
      <c r="AY1915" s="162"/>
      <c r="AZ1915" s="162"/>
      <c r="BA1915" s="162"/>
      <c r="BB1915" s="162"/>
      <c r="BC1915" s="162"/>
      <c r="BD1915" s="162"/>
    </row>
    <row r="1916" spans="1:56" hidden="1">
      <c r="A1916" s="509"/>
      <c r="B1916" s="2"/>
      <c r="C1916" s="2"/>
      <c r="D1916" s="173"/>
      <c r="E1916" s="173"/>
      <c r="F1916" s="173"/>
      <c r="G1916" s="2"/>
      <c r="H1916" s="2"/>
      <c r="I1916" s="2"/>
      <c r="J1916" s="2"/>
      <c r="K1916" s="2"/>
      <c r="L1916" s="2"/>
      <c r="M1916" s="2"/>
      <c r="N1916" s="2"/>
      <c r="O1916" s="173"/>
      <c r="P1916" s="173"/>
      <c r="Q1916" s="173"/>
      <c r="R1916" s="173"/>
      <c r="S1916" s="173"/>
      <c r="T1916" s="173"/>
      <c r="U1916" s="173"/>
      <c r="V1916" s="173"/>
      <c r="W1916" s="173"/>
      <c r="X1916" s="162"/>
      <c r="Y1916" s="162"/>
      <c r="Z1916" s="88"/>
      <c r="AA1916" s="88"/>
      <c r="AB1916" s="162"/>
      <c r="AC1916" s="88"/>
      <c r="AD1916" s="162"/>
      <c r="AE1916" s="162"/>
      <c r="AF1916" s="162"/>
      <c r="AG1916" s="162"/>
      <c r="AH1916" s="162"/>
      <c r="AI1916" s="162"/>
      <c r="AJ1916" s="162"/>
      <c r="AK1916" s="162"/>
      <c r="AL1916" s="162"/>
      <c r="AM1916" s="162"/>
      <c r="AN1916" s="162"/>
      <c r="AO1916" s="162"/>
      <c r="AP1916" s="162"/>
      <c r="AQ1916" s="162"/>
      <c r="AR1916" s="162"/>
      <c r="AS1916" s="162"/>
      <c r="AT1916" s="162"/>
      <c r="AU1916" s="162"/>
      <c r="AV1916" s="162"/>
      <c r="AW1916" s="162"/>
      <c r="AX1916" s="162"/>
      <c r="AY1916" s="162"/>
      <c r="AZ1916" s="162"/>
      <c r="BA1916" s="162"/>
      <c r="BB1916" s="162"/>
      <c r="BC1916" s="162"/>
      <c r="BD1916" s="162"/>
    </row>
    <row r="1917" spans="1:56" hidden="1">
      <c r="A1917" s="509"/>
      <c r="B1917" s="2"/>
      <c r="C1917" s="2"/>
      <c r="D1917" s="173"/>
      <c r="E1917" s="173"/>
      <c r="F1917" s="173"/>
      <c r="G1917" s="2"/>
      <c r="H1917" s="2"/>
      <c r="I1917" s="2"/>
      <c r="J1917" s="2"/>
      <c r="K1917" s="2"/>
      <c r="L1917" s="2"/>
      <c r="M1917" s="2"/>
      <c r="N1917" s="2"/>
      <c r="O1917" s="173"/>
      <c r="P1917" s="173"/>
      <c r="Q1917" s="173"/>
      <c r="R1917" s="173"/>
      <c r="S1917" s="173"/>
      <c r="T1917" s="173"/>
      <c r="U1917" s="173"/>
      <c r="V1917" s="173"/>
      <c r="W1917" s="173"/>
      <c r="X1917" s="162"/>
      <c r="Y1917" s="162"/>
      <c r="Z1917" s="88"/>
      <c r="AA1917" s="88"/>
      <c r="AB1917" s="162"/>
      <c r="AC1917" s="88"/>
      <c r="AD1917" s="162"/>
      <c r="AE1917" s="162"/>
      <c r="AF1917" s="162"/>
      <c r="AG1917" s="162"/>
      <c r="AH1917" s="162"/>
      <c r="AI1917" s="162"/>
      <c r="AJ1917" s="162"/>
      <c r="AK1917" s="162"/>
      <c r="AL1917" s="162"/>
      <c r="AM1917" s="162"/>
      <c r="AN1917" s="162"/>
      <c r="AO1917" s="162"/>
      <c r="AP1917" s="162"/>
      <c r="AQ1917" s="162"/>
      <c r="AR1917" s="162"/>
      <c r="AS1917" s="162"/>
      <c r="AT1917" s="162"/>
      <c r="AU1917" s="162"/>
      <c r="AV1917" s="162"/>
      <c r="AW1917" s="162"/>
      <c r="AX1917" s="162"/>
      <c r="AY1917" s="162"/>
      <c r="AZ1917" s="162"/>
      <c r="BA1917" s="162"/>
      <c r="BB1917" s="162"/>
      <c r="BC1917" s="162"/>
      <c r="BD1917" s="162"/>
    </row>
    <row r="1918" spans="1:56" hidden="1">
      <c r="A1918" s="509"/>
      <c r="B1918" s="2"/>
      <c r="C1918" s="2"/>
      <c r="D1918" s="173"/>
      <c r="E1918" s="173"/>
      <c r="F1918" s="173"/>
      <c r="G1918" s="2"/>
      <c r="H1918" s="2"/>
      <c r="I1918" s="2"/>
      <c r="J1918" s="2"/>
      <c r="K1918" s="2"/>
      <c r="L1918" s="2"/>
      <c r="M1918" s="2"/>
      <c r="N1918" s="2"/>
      <c r="O1918" s="173"/>
      <c r="P1918" s="173"/>
      <c r="Q1918" s="173"/>
      <c r="R1918" s="173"/>
      <c r="S1918" s="173"/>
      <c r="T1918" s="173"/>
      <c r="U1918" s="173"/>
      <c r="V1918" s="173"/>
      <c r="W1918" s="173"/>
      <c r="X1918" s="162"/>
      <c r="Y1918" s="162"/>
      <c r="Z1918" s="88"/>
      <c r="AA1918" s="88"/>
      <c r="AB1918" s="162"/>
      <c r="AC1918" s="88"/>
      <c r="AD1918" s="162"/>
      <c r="AE1918" s="162"/>
      <c r="AF1918" s="162"/>
      <c r="AG1918" s="162"/>
      <c r="AH1918" s="162"/>
      <c r="AI1918" s="162"/>
      <c r="AJ1918" s="162"/>
      <c r="AK1918" s="162"/>
      <c r="AL1918" s="162"/>
      <c r="AM1918" s="162"/>
      <c r="AN1918" s="162"/>
      <c r="AO1918" s="162"/>
      <c r="AP1918" s="162"/>
      <c r="AQ1918" s="162"/>
      <c r="AR1918" s="162"/>
      <c r="AS1918" s="162"/>
      <c r="AT1918" s="162"/>
      <c r="AU1918" s="162"/>
      <c r="AV1918" s="162"/>
      <c r="AW1918" s="162"/>
      <c r="AX1918" s="162"/>
      <c r="AY1918" s="162"/>
      <c r="AZ1918" s="162"/>
      <c r="BA1918" s="162"/>
      <c r="BB1918" s="162"/>
      <c r="BC1918" s="162"/>
      <c r="BD1918" s="162"/>
    </row>
    <row r="1919" spans="1:56" hidden="1">
      <c r="A1919" s="509"/>
      <c r="B1919" s="2"/>
      <c r="C1919" s="2"/>
      <c r="D1919" s="173"/>
      <c r="E1919" s="173"/>
      <c r="F1919" s="173"/>
      <c r="G1919" s="2"/>
      <c r="H1919" s="2"/>
      <c r="I1919" s="2"/>
      <c r="J1919" s="2"/>
      <c r="K1919" s="2"/>
      <c r="L1919" s="2"/>
      <c r="M1919" s="2"/>
      <c r="N1919" s="2"/>
      <c r="O1919" s="173"/>
      <c r="P1919" s="173"/>
      <c r="Q1919" s="173"/>
      <c r="R1919" s="173"/>
      <c r="S1919" s="173"/>
      <c r="T1919" s="173"/>
      <c r="U1919" s="173"/>
      <c r="V1919" s="173"/>
      <c r="W1919" s="173"/>
      <c r="X1919" s="162"/>
      <c r="Y1919" s="162"/>
      <c r="Z1919" s="88"/>
      <c r="AA1919" s="88"/>
      <c r="AB1919" s="162"/>
      <c r="AC1919" s="88"/>
      <c r="AD1919" s="162"/>
      <c r="AE1919" s="162"/>
      <c r="AF1919" s="162"/>
      <c r="AG1919" s="162"/>
      <c r="AH1919" s="162"/>
      <c r="AI1919" s="162"/>
      <c r="AJ1919" s="162"/>
      <c r="AK1919" s="162"/>
      <c r="AL1919" s="162"/>
      <c r="AM1919" s="162"/>
      <c r="AN1919" s="162"/>
      <c r="AO1919" s="162"/>
      <c r="AP1919" s="162"/>
      <c r="AQ1919" s="162"/>
      <c r="AR1919" s="162"/>
      <c r="AS1919" s="162"/>
      <c r="AT1919" s="162"/>
      <c r="AU1919" s="162"/>
      <c r="AV1919" s="162"/>
      <c r="AW1919" s="162"/>
      <c r="AX1919" s="162"/>
      <c r="AY1919" s="162"/>
      <c r="AZ1919" s="162"/>
      <c r="BA1919" s="162"/>
      <c r="BB1919" s="162"/>
      <c r="BC1919" s="162"/>
      <c r="BD1919" s="162"/>
    </row>
    <row r="1920" spans="1:56" hidden="1">
      <c r="A1920" s="509"/>
      <c r="B1920" s="2"/>
      <c r="C1920" s="2"/>
      <c r="D1920" s="173"/>
      <c r="E1920" s="173"/>
      <c r="F1920" s="173"/>
      <c r="G1920" s="2"/>
      <c r="H1920" s="2"/>
      <c r="I1920" s="2"/>
      <c r="J1920" s="2"/>
      <c r="K1920" s="2"/>
      <c r="L1920" s="2"/>
      <c r="M1920" s="2"/>
      <c r="N1920" s="2"/>
      <c r="O1920" s="173"/>
      <c r="P1920" s="173"/>
      <c r="Q1920" s="173"/>
      <c r="R1920" s="173"/>
      <c r="S1920" s="173"/>
      <c r="T1920" s="173"/>
      <c r="U1920" s="173"/>
      <c r="V1920" s="173"/>
      <c r="W1920" s="173"/>
      <c r="X1920" s="162"/>
      <c r="Y1920" s="162"/>
      <c r="Z1920" s="88"/>
      <c r="AA1920" s="88"/>
      <c r="AB1920" s="162"/>
      <c r="AC1920" s="88"/>
      <c r="AD1920" s="162"/>
      <c r="AE1920" s="162"/>
      <c r="AF1920" s="162"/>
      <c r="AG1920" s="162"/>
      <c r="AH1920" s="162"/>
      <c r="AI1920" s="162"/>
      <c r="AJ1920" s="162"/>
      <c r="AK1920" s="162"/>
      <c r="AL1920" s="162"/>
      <c r="AM1920" s="162"/>
      <c r="AN1920" s="162"/>
      <c r="AO1920" s="162"/>
      <c r="AP1920" s="162"/>
      <c r="AQ1920" s="162"/>
      <c r="AR1920" s="162"/>
      <c r="AS1920" s="162"/>
      <c r="AT1920" s="162"/>
      <c r="AU1920" s="162"/>
      <c r="AV1920" s="162"/>
      <c r="AW1920" s="162"/>
      <c r="AX1920" s="162"/>
      <c r="AY1920" s="162"/>
      <c r="AZ1920" s="162"/>
      <c r="BA1920" s="162"/>
      <c r="BB1920" s="162"/>
      <c r="BC1920" s="162"/>
      <c r="BD1920" s="162"/>
    </row>
    <row r="1921" spans="1:56" hidden="1">
      <c r="A1921" s="509"/>
      <c r="B1921" s="2"/>
      <c r="C1921" s="2"/>
      <c r="D1921" s="173"/>
      <c r="E1921" s="173"/>
      <c r="F1921" s="173"/>
      <c r="G1921" s="2"/>
      <c r="H1921" s="2"/>
      <c r="I1921" s="2"/>
      <c r="J1921" s="2"/>
      <c r="K1921" s="2"/>
      <c r="L1921" s="2"/>
      <c r="M1921" s="2"/>
      <c r="N1921" s="2"/>
      <c r="O1921" s="173"/>
      <c r="P1921" s="173"/>
      <c r="Q1921" s="173"/>
      <c r="R1921" s="173"/>
      <c r="S1921" s="173"/>
      <c r="T1921" s="173"/>
      <c r="U1921" s="173"/>
      <c r="V1921" s="173"/>
      <c r="W1921" s="173"/>
      <c r="X1921" s="162"/>
      <c r="Y1921" s="162"/>
      <c r="Z1921" s="88"/>
      <c r="AA1921" s="88"/>
      <c r="AB1921" s="162"/>
      <c r="AC1921" s="88"/>
      <c r="AD1921" s="162"/>
      <c r="AE1921" s="162"/>
      <c r="AF1921" s="162"/>
      <c r="AG1921" s="162"/>
      <c r="AH1921" s="162"/>
      <c r="AI1921" s="162"/>
      <c r="AJ1921" s="162"/>
      <c r="AK1921" s="162"/>
      <c r="AL1921" s="162"/>
      <c r="AM1921" s="162"/>
      <c r="AN1921" s="162"/>
      <c r="AO1921" s="162"/>
      <c r="AP1921" s="162"/>
      <c r="AQ1921" s="162"/>
      <c r="AR1921" s="162"/>
      <c r="AS1921" s="162"/>
      <c r="AT1921" s="162"/>
      <c r="AU1921" s="162"/>
      <c r="AV1921" s="162"/>
      <c r="AW1921" s="162"/>
      <c r="AX1921" s="162"/>
      <c r="AY1921" s="162"/>
      <c r="AZ1921" s="162"/>
      <c r="BA1921" s="162"/>
      <c r="BB1921" s="162"/>
      <c r="BC1921" s="162"/>
      <c r="BD1921" s="162"/>
    </row>
    <row r="1922" spans="1:56" hidden="1">
      <c r="A1922" s="509"/>
      <c r="B1922" s="2"/>
      <c r="C1922" s="2"/>
      <c r="D1922" s="173"/>
      <c r="E1922" s="173"/>
      <c r="F1922" s="173"/>
      <c r="G1922" s="2"/>
      <c r="H1922" s="2"/>
      <c r="I1922" s="2"/>
      <c r="J1922" s="2"/>
      <c r="K1922" s="2"/>
      <c r="L1922" s="2"/>
      <c r="M1922" s="2"/>
      <c r="N1922" s="2"/>
      <c r="O1922" s="173"/>
      <c r="P1922" s="173"/>
      <c r="Q1922" s="173"/>
      <c r="R1922" s="173"/>
      <c r="S1922" s="173"/>
      <c r="T1922" s="173"/>
      <c r="U1922" s="173"/>
      <c r="V1922" s="173"/>
      <c r="W1922" s="173"/>
      <c r="X1922" s="162"/>
      <c r="Y1922" s="162"/>
      <c r="Z1922" s="88"/>
      <c r="AA1922" s="88"/>
      <c r="AB1922" s="162"/>
      <c r="AC1922" s="88"/>
      <c r="AD1922" s="162"/>
      <c r="AE1922" s="162"/>
      <c r="AF1922" s="162"/>
      <c r="AG1922" s="162"/>
      <c r="AH1922" s="162"/>
      <c r="AI1922" s="162"/>
      <c r="AJ1922" s="162"/>
      <c r="AK1922" s="162"/>
      <c r="AL1922" s="162"/>
      <c r="AM1922" s="162"/>
      <c r="AN1922" s="162"/>
      <c r="AO1922" s="162"/>
      <c r="AP1922" s="162"/>
      <c r="AQ1922" s="162"/>
      <c r="AR1922" s="162"/>
      <c r="AS1922" s="162"/>
      <c r="AT1922" s="162"/>
      <c r="AU1922" s="162"/>
      <c r="AV1922" s="162"/>
      <c r="AW1922" s="162"/>
      <c r="AX1922" s="162"/>
      <c r="AY1922" s="162"/>
      <c r="AZ1922" s="162"/>
      <c r="BA1922" s="162"/>
      <c r="BB1922" s="162"/>
      <c r="BC1922" s="162"/>
      <c r="BD1922" s="162"/>
    </row>
    <row r="1923" spans="1:56" hidden="1">
      <c r="A1923" s="509"/>
      <c r="B1923" s="2"/>
      <c r="C1923" s="2"/>
      <c r="D1923" s="173"/>
      <c r="E1923" s="173"/>
      <c r="F1923" s="173"/>
      <c r="G1923" s="2"/>
      <c r="H1923" s="2"/>
      <c r="I1923" s="2"/>
      <c r="J1923" s="2"/>
      <c r="K1923" s="2"/>
      <c r="L1923" s="2"/>
      <c r="M1923" s="2"/>
      <c r="N1923" s="2"/>
      <c r="O1923" s="173"/>
      <c r="P1923" s="173"/>
      <c r="Q1923" s="173"/>
      <c r="R1923" s="173"/>
      <c r="S1923" s="173"/>
      <c r="T1923" s="173"/>
      <c r="U1923" s="173"/>
      <c r="V1923" s="173"/>
      <c r="W1923" s="173"/>
      <c r="X1923" s="162"/>
      <c r="Y1923" s="162"/>
      <c r="Z1923" s="88"/>
      <c r="AA1923" s="88"/>
      <c r="AB1923" s="162"/>
      <c r="AC1923" s="88"/>
      <c r="AD1923" s="162"/>
      <c r="AE1923" s="162"/>
      <c r="AF1923" s="162"/>
      <c r="AG1923" s="162"/>
      <c r="AH1923" s="162"/>
      <c r="AI1923" s="162"/>
      <c r="AJ1923" s="162"/>
      <c r="AK1923" s="162"/>
      <c r="AL1923" s="162"/>
      <c r="AM1923" s="162"/>
      <c r="AN1923" s="162"/>
      <c r="AO1923" s="162"/>
      <c r="AP1923" s="162"/>
      <c r="AQ1923" s="162"/>
      <c r="AR1923" s="162"/>
      <c r="AS1923" s="162"/>
      <c r="AT1923" s="162"/>
      <c r="AU1923" s="162"/>
      <c r="AV1923" s="162"/>
      <c r="AW1923" s="162"/>
      <c r="AX1923" s="162"/>
      <c r="AY1923" s="162"/>
      <c r="AZ1923" s="162"/>
      <c r="BA1923" s="162"/>
      <c r="BB1923" s="162"/>
      <c r="BC1923" s="162"/>
      <c r="BD1923" s="162"/>
    </row>
    <row r="1924" spans="1:56" hidden="1">
      <c r="A1924" s="509"/>
      <c r="B1924" s="2"/>
      <c r="C1924" s="2"/>
      <c r="D1924" s="173"/>
      <c r="E1924" s="173"/>
      <c r="F1924" s="173"/>
      <c r="G1924" s="2"/>
      <c r="H1924" s="2"/>
      <c r="I1924" s="2"/>
      <c r="J1924" s="2"/>
      <c r="K1924" s="2"/>
      <c r="L1924" s="2"/>
      <c r="M1924" s="2"/>
      <c r="N1924" s="2"/>
      <c r="O1924" s="173"/>
      <c r="P1924" s="173"/>
      <c r="Q1924" s="173"/>
      <c r="R1924" s="173"/>
      <c r="S1924" s="173"/>
      <c r="T1924" s="173"/>
      <c r="U1924" s="173"/>
      <c r="V1924" s="173"/>
      <c r="W1924" s="173"/>
      <c r="X1924" s="162"/>
      <c r="Y1924" s="162"/>
      <c r="Z1924" s="88"/>
      <c r="AA1924" s="88"/>
      <c r="AB1924" s="162"/>
      <c r="AC1924" s="88"/>
      <c r="AD1924" s="162"/>
      <c r="AE1924" s="162"/>
      <c r="AF1924" s="162"/>
      <c r="AG1924" s="162"/>
      <c r="AH1924" s="162"/>
      <c r="AI1924" s="162"/>
      <c r="AJ1924" s="162"/>
      <c r="AK1924" s="162"/>
      <c r="AL1924" s="162"/>
      <c r="AM1924" s="162"/>
      <c r="AN1924" s="162"/>
      <c r="AO1924" s="162"/>
      <c r="AP1924" s="162"/>
      <c r="AQ1924" s="162"/>
      <c r="AR1924" s="162"/>
      <c r="AS1924" s="162"/>
      <c r="AT1924" s="162"/>
      <c r="AU1924" s="162"/>
      <c r="AV1924" s="162"/>
      <c r="AW1924" s="162"/>
      <c r="AX1924" s="162"/>
      <c r="AY1924" s="162"/>
      <c r="AZ1924" s="162"/>
      <c r="BA1924" s="162"/>
      <c r="BB1924" s="162"/>
      <c r="BC1924" s="162"/>
      <c r="BD1924" s="162"/>
    </row>
    <row r="1925" spans="1:56" hidden="1">
      <c r="A1925" s="509"/>
      <c r="B1925" s="2"/>
      <c r="C1925" s="2"/>
      <c r="D1925" s="173"/>
      <c r="E1925" s="173"/>
      <c r="F1925" s="173"/>
      <c r="G1925" s="2"/>
      <c r="H1925" s="2"/>
      <c r="I1925" s="2"/>
      <c r="J1925" s="2"/>
      <c r="K1925" s="2"/>
      <c r="L1925" s="2"/>
      <c r="M1925" s="2"/>
      <c r="N1925" s="2"/>
      <c r="O1925" s="173"/>
      <c r="P1925" s="173"/>
      <c r="Q1925" s="173"/>
      <c r="R1925" s="173"/>
      <c r="S1925" s="173"/>
      <c r="T1925" s="173"/>
      <c r="U1925" s="173"/>
      <c r="V1925" s="173"/>
      <c r="W1925" s="173"/>
      <c r="X1925" s="162"/>
      <c r="Y1925" s="162"/>
      <c r="Z1925" s="88"/>
      <c r="AA1925" s="88"/>
      <c r="AB1925" s="162"/>
      <c r="AC1925" s="88"/>
      <c r="AD1925" s="162"/>
      <c r="AE1925" s="162"/>
      <c r="AF1925" s="162"/>
      <c r="AG1925" s="162"/>
      <c r="AH1925" s="162"/>
      <c r="AI1925" s="162"/>
      <c r="AJ1925" s="162"/>
      <c r="AK1925" s="162"/>
      <c r="AL1925" s="162"/>
      <c r="AM1925" s="162"/>
      <c r="AN1925" s="162"/>
      <c r="AO1925" s="162"/>
      <c r="AP1925" s="162"/>
      <c r="AQ1925" s="162"/>
      <c r="AR1925" s="162"/>
      <c r="AS1925" s="162"/>
      <c r="AT1925" s="162"/>
      <c r="AU1925" s="162"/>
      <c r="AV1925" s="162"/>
      <c r="AW1925" s="162"/>
      <c r="AX1925" s="162"/>
      <c r="AY1925" s="162"/>
      <c r="AZ1925" s="162"/>
      <c r="BA1925" s="162"/>
      <c r="BB1925" s="162"/>
      <c r="BC1925" s="162"/>
      <c r="BD1925" s="162"/>
    </row>
    <row r="1926" spans="1:56" hidden="1">
      <c r="A1926" s="509"/>
      <c r="B1926" s="2"/>
      <c r="C1926" s="2"/>
      <c r="D1926" s="173"/>
      <c r="E1926" s="173"/>
      <c r="F1926" s="173"/>
      <c r="G1926" s="2"/>
      <c r="H1926" s="2"/>
      <c r="I1926" s="2"/>
      <c r="J1926" s="2"/>
      <c r="K1926" s="2"/>
      <c r="L1926" s="2"/>
      <c r="M1926" s="2"/>
      <c r="N1926" s="2"/>
      <c r="O1926" s="173"/>
      <c r="P1926" s="173"/>
      <c r="Q1926" s="173"/>
      <c r="R1926" s="173"/>
      <c r="S1926" s="173"/>
      <c r="T1926" s="173"/>
      <c r="U1926" s="173"/>
      <c r="V1926" s="173"/>
      <c r="W1926" s="173"/>
      <c r="X1926" s="162"/>
      <c r="Y1926" s="162"/>
      <c r="Z1926" s="88"/>
      <c r="AA1926" s="88"/>
      <c r="AB1926" s="162"/>
      <c r="AC1926" s="88"/>
      <c r="AD1926" s="162"/>
      <c r="AE1926" s="162"/>
      <c r="AF1926" s="162"/>
      <c r="AG1926" s="162"/>
      <c r="AH1926" s="162"/>
      <c r="AI1926" s="162"/>
      <c r="AJ1926" s="162"/>
      <c r="AK1926" s="162"/>
      <c r="AL1926" s="162"/>
      <c r="AM1926" s="162"/>
      <c r="AN1926" s="162"/>
      <c r="AO1926" s="162"/>
      <c r="AP1926" s="162"/>
      <c r="AQ1926" s="162"/>
      <c r="AR1926" s="162"/>
      <c r="AS1926" s="162"/>
      <c r="AT1926" s="162"/>
      <c r="AU1926" s="162"/>
      <c r="AV1926" s="162"/>
      <c r="AW1926" s="162"/>
      <c r="AX1926" s="162"/>
      <c r="AY1926" s="162"/>
      <c r="AZ1926" s="162"/>
      <c r="BA1926" s="162"/>
      <c r="BB1926" s="162"/>
      <c r="BC1926" s="162"/>
      <c r="BD1926" s="162"/>
    </row>
    <row r="1927" spans="1:56" hidden="1">
      <c r="A1927" s="509"/>
      <c r="B1927" s="2"/>
      <c r="C1927" s="2"/>
      <c r="D1927" s="173"/>
      <c r="E1927" s="173"/>
      <c r="F1927" s="173"/>
      <c r="G1927" s="2"/>
      <c r="H1927" s="2"/>
      <c r="I1927" s="2"/>
      <c r="J1927" s="2"/>
      <c r="K1927" s="2"/>
      <c r="L1927" s="2"/>
      <c r="M1927" s="2"/>
      <c r="N1927" s="2"/>
      <c r="O1927" s="173"/>
      <c r="P1927" s="173"/>
      <c r="Q1927" s="173"/>
      <c r="R1927" s="173"/>
      <c r="S1927" s="173"/>
      <c r="T1927" s="173"/>
      <c r="U1927" s="173"/>
      <c r="V1927" s="173"/>
      <c r="W1927" s="173"/>
      <c r="X1927" s="162"/>
      <c r="Y1927" s="162"/>
      <c r="Z1927" s="88"/>
      <c r="AA1927" s="88"/>
      <c r="AB1927" s="162"/>
      <c r="AC1927" s="88"/>
      <c r="AD1927" s="162"/>
      <c r="AE1927" s="162"/>
      <c r="AF1927" s="162"/>
      <c r="AG1927" s="162"/>
      <c r="AH1927" s="162"/>
      <c r="AI1927" s="162"/>
      <c r="AJ1927" s="162"/>
      <c r="AK1927" s="162"/>
      <c r="AL1927" s="162"/>
      <c r="AM1927" s="162"/>
      <c r="AN1927" s="162"/>
      <c r="AO1927" s="162"/>
      <c r="AP1927" s="162"/>
      <c r="AQ1927" s="162"/>
      <c r="AR1927" s="162"/>
      <c r="AS1927" s="162"/>
      <c r="AT1927" s="162"/>
      <c r="AU1927" s="162"/>
      <c r="AV1927" s="162"/>
      <c r="AW1927" s="162"/>
      <c r="AX1927" s="162"/>
      <c r="AY1927" s="162"/>
      <c r="AZ1927" s="162"/>
      <c r="BA1927" s="162"/>
      <c r="BB1927" s="162"/>
      <c r="BC1927" s="162"/>
      <c r="BD1927" s="162"/>
    </row>
    <row r="1928" spans="1:56" hidden="1">
      <c r="A1928" s="509"/>
      <c r="B1928" s="2"/>
      <c r="C1928" s="2"/>
      <c r="D1928" s="173"/>
      <c r="E1928" s="173"/>
      <c r="F1928" s="173"/>
      <c r="G1928" s="2"/>
      <c r="H1928" s="2"/>
      <c r="I1928" s="2"/>
      <c r="J1928" s="2"/>
      <c r="K1928" s="2"/>
      <c r="L1928" s="2"/>
      <c r="M1928" s="2"/>
      <c r="N1928" s="2"/>
      <c r="O1928" s="173"/>
      <c r="P1928" s="173"/>
      <c r="Q1928" s="173"/>
      <c r="R1928" s="173"/>
      <c r="S1928" s="173"/>
      <c r="T1928" s="173"/>
      <c r="U1928" s="173"/>
      <c r="V1928" s="173"/>
      <c r="W1928" s="173"/>
      <c r="X1928" s="162"/>
      <c r="Y1928" s="162"/>
      <c r="Z1928" s="88"/>
      <c r="AA1928" s="88"/>
      <c r="AB1928" s="162"/>
      <c r="AC1928" s="88"/>
      <c r="AD1928" s="162"/>
      <c r="AE1928" s="162"/>
      <c r="AF1928" s="162"/>
      <c r="AG1928" s="162"/>
      <c r="AH1928" s="162"/>
      <c r="AI1928" s="162"/>
      <c r="AJ1928" s="162"/>
      <c r="AK1928" s="162"/>
      <c r="AL1928" s="162"/>
      <c r="AM1928" s="162"/>
      <c r="AN1928" s="162"/>
      <c r="AO1928" s="162"/>
      <c r="AP1928" s="162"/>
      <c r="AQ1928" s="162"/>
      <c r="AR1928" s="162"/>
      <c r="AS1928" s="162"/>
      <c r="AT1928" s="162"/>
      <c r="AU1928" s="162"/>
      <c r="AV1928" s="162"/>
      <c r="AW1928" s="162"/>
      <c r="AX1928" s="162"/>
      <c r="AY1928" s="162"/>
      <c r="AZ1928" s="162"/>
      <c r="BA1928" s="162"/>
      <c r="BB1928" s="162"/>
      <c r="BC1928" s="162"/>
      <c r="BD1928" s="162"/>
    </row>
    <row r="1929" spans="1:56" hidden="1">
      <c r="A1929" s="509"/>
      <c r="B1929" s="2"/>
      <c r="C1929" s="2"/>
      <c r="D1929" s="173"/>
      <c r="E1929" s="173"/>
      <c r="F1929" s="173"/>
      <c r="G1929" s="2"/>
      <c r="H1929" s="2"/>
      <c r="I1929" s="2"/>
      <c r="J1929" s="2"/>
      <c r="K1929" s="2"/>
      <c r="L1929" s="2"/>
      <c r="M1929" s="2"/>
      <c r="N1929" s="2"/>
      <c r="O1929" s="173"/>
      <c r="P1929" s="173"/>
      <c r="Q1929" s="173"/>
      <c r="R1929" s="173"/>
      <c r="S1929" s="173"/>
      <c r="T1929" s="173"/>
      <c r="U1929" s="173"/>
      <c r="V1929" s="173"/>
      <c r="W1929" s="173"/>
      <c r="X1929" s="162"/>
      <c r="Y1929" s="162"/>
      <c r="Z1929" s="88"/>
      <c r="AA1929" s="88"/>
      <c r="AB1929" s="162"/>
      <c r="AC1929" s="88"/>
      <c r="AD1929" s="162"/>
      <c r="AE1929" s="162"/>
      <c r="AF1929" s="162"/>
      <c r="AG1929" s="162"/>
      <c r="AH1929" s="162"/>
      <c r="AI1929" s="162"/>
      <c r="AJ1929" s="162"/>
      <c r="AK1929" s="162"/>
      <c r="AL1929" s="162"/>
      <c r="AM1929" s="162"/>
      <c r="AN1929" s="162"/>
      <c r="AO1929" s="162"/>
      <c r="AP1929" s="162"/>
      <c r="AQ1929" s="162"/>
      <c r="AR1929" s="162"/>
      <c r="AS1929" s="162"/>
      <c r="AT1929" s="162"/>
      <c r="AU1929" s="162"/>
      <c r="AV1929" s="162"/>
      <c r="AW1929" s="162"/>
      <c r="AX1929" s="162"/>
      <c r="AY1929" s="162"/>
      <c r="AZ1929" s="162"/>
      <c r="BA1929" s="162"/>
      <c r="BB1929" s="162"/>
      <c r="BC1929" s="162"/>
      <c r="BD1929" s="162"/>
    </row>
    <row r="1930" spans="1:56" hidden="1">
      <c r="A1930" s="509"/>
      <c r="B1930" s="2"/>
      <c r="C1930" s="2"/>
      <c r="D1930" s="173"/>
      <c r="E1930" s="173"/>
      <c r="F1930" s="173"/>
      <c r="G1930" s="2"/>
      <c r="H1930" s="2"/>
      <c r="I1930" s="2"/>
      <c r="J1930" s="2"/>
      <c r="K1930" s="2"/>
      <c r="L1930" s="2"/>
      <c r="M1930" s="2"/>
      <c r="N1930" s="2"/>
      <c r="O1930" s="173"/>
      <c r="P1930" s="173"/>
      <c r="Q1930" s="173"/>
      <c r="R1930" s="173"/>
      <c r="S1930" s="173"/>
      <c r="T1930" s="173"/>
      <c r="U1930" s="173"/>
      <c r="V1930" s="173"/>
      <c r="W1930" s="173"/>
      <c r="X1930" s="162"/>
      <c r="Y1930" s="162"/>
      <c r="Z1930" s="88"/>
      <c r="AA1930" s="88"/>
      <c r="AB1930" s="162"/>
      <c r="AC1930" s="88"/>
      <c r="AD1930" s="162"/>
      <c r="AE1930" s="162"/>
      <c r="AF1930" s="162"/>
      <c r="AG1930" s="162"/>
      <c r="AH1930" s="162"/>
      <c r="AI1930" s="162"/>
      <c r="AJ1930" s="162"/>
      <c r="AK1930" s="162"/>
      <c r="AL1930" s="162"/>
      <c r="AM1930" s="162"/>
      <c r="AN1930" s="162"/>
      <c r="AO1930" s="162"/>
      <c r="AP1930" s="162"/>
      <c r="AQ1930" s="162"/>
      <c r="AR1930" s="162"/>
      <c r="AS1930" s="162"/>
      <c r="AT1930" s="162"/>
      <c r="AU1930" s="162"/>
      <c r="AV1930" s="162"/>
      <c r="AW1930" s="162"/>
      <c r="AX1930" s="162"/>
      <c r="AY1930" s="162"/>
      <c r="AZ1930" s="162"/>
      <c r="BA1930" s="162"/>
      <c r="BB1930" s="162"/>
      <c r="BC1930" s="162"/>
      <c r="BD1930" s="162"/>
    </row>
    <row r="1931" spans="1:56" hidden="1">
      <c r="A1931" s="509"/>
      <c r="B1931" s="2"/>
      <c r="C1931" s="2"/>
      <c r="D1931" s="173"/>
      <c r="E1931" s="173"/>
      <c r="F1931" s="173"/>
      <c r="G1931" s="2"/>
      <c r="H1931" s="2"/>
      <c r="I1931" s="2"/>
      <c r="J1931" s="2"/>
      <c r="K1931" s="2"/>
      <c r="L1931" s="2"/>
      <c r="M1931" s="2"/>
      <c r="N1931" s="2"/>
      <c r="O1931" s="173"/>
      <c r="P1931" s="173"/>
      <c r="Q1931" s="173"/>
      <c r="R1931" s="173"/>
      <c r="S1931" s="173"/>
      <c r="T1931" s="173"/>
      <c r="U1931" s="173"/>
      <c r="V1931" s="173"/>
      <c r="W1931" s="173"/>
      <c r="X1931" s="162"/>
      <c r="Y1931" s="162"/>
      <c r="Z1931" s="88"/>
      <c r="AA1931" s="88"/>
      <c r="AB1931" s="162"/>
      <c r="AC1931" s="88"/>
      <c r="AD1931" s="162"/>
      <c r="AE1931" s="162"/>
      <c r="AF1931" s="162"/>
      <c r="AG1931" s="162"/>
      <c r="AH1931" s="162"/>
      <c r="AI1931" s="162"/>
      <c r="AJ1931" s="162"/>
      <c r="AK1931" s="162"/>
      <c r="AL1931" s="162"/>
      <c r="AM1931" s="162"/>
      <c r="AN1931" s="162"/>
      <c r="AO1931" s="162"/>
      <c r="AP1931" s="162"/>
      <c r="AQ1931" s="162"/>
      <c r="AR1931" s="162"/>
      <c r="AS1931" s="162"/>
      <c r="AT1931" s="162"/>
      <c r="AU1931" s="162"/>
      <c r="AV1931" s="162"/>
      <c r="AW1931" s="162"/>
      <c r="AX1931" s="162"/>
      <c r="AY1931" s="162"/>
      <c r="AZ1931" s="162"/>
      <c r="BA1931" s="162"/>
      <c r="BB1931" s="162"/>
      <c r="BC1931" s="162"/>
      <c r="BD1931" s="162"/>
    </row>
    <row r="1932" spans="1:56" hidden="1">
      <c r="A1932" s="509"/>
      <c r="B1932" s="2"/>
      <c r="C1932" s="2"/>
      <c r="D1932" s="173"/>
      <c r="E1932" s="173"/>
      <c r="F1932" s="173"/>
      <c r="G1932" s="2"/>
      <c r="H1932" s="2"/>
      <c r="I1932" s="2"/>
      <c r="J1932" s="2"/>
      <c r="K1932" s="2"/>
      <c r="L1932" s="2"/>
      <c r="M1932" s="2"/>
      <c r="N1932" s="2"/>
      <c r="O1932" s="173"/>
      <c r="P1932" s="173"/>
      <c r="Q1932" s="173"/>
      <c r="R1932" s="173"/>
      <c r="S1932" s="173"/>
      <c r="T1932" s="173"/>
      <c r="U1932" s="173"/>
      <c r="V1932" s="173"/>
      <c r="W1932" s="173"/>
      <c r="X1932" s="162"/>
      <c r="Y1932" s="162"/>
      <c r="Z1932" s="88"/>
      <c r="AA1932" s="88"/>
      <c r="AB1932" s="162"/>
      <c r="AC1932" s="88"/>
      <c r="AD1932" s="162"/>
      <c r="AE1932" s="162"/>
      <c r="AF1932" s="162"/>
      <c r="AG1932" s="162"/>
      <c r="AH1932" s="162"/>
      <c r="AI1932" s="162"/>
      <c r="AJ1932" s="162"/>
      <c r="AK1932" s="162"/>
      <c r="AL1932" s="162"/>
      <c r="AM1932" s="162"/>
      <c r="AN1932" s="162"/>
      <c r="AO1932" s="162"/>
      <c r="AP1932" s="162"/>
      <c r="AQ1932" s="162"/>
      <c r="AR1932" s="162"/>
      <c r="AS1932" s="162"/>
      <c r="AT1932" s="162"/>
      <c r="AU1932" s="162"/>
      <c r="AV1932" s="162"/>
      <c r="AW1932" s="162"/>
      <c r="AX1932" s="162"/>
      <c r="AY1932" s="162"/>
      <c r="AZ1932" s="162"/>
      <c r="BA1932" s="162"/>
      <c r="BB1932" s="162"/>
      <c r="BC1932" s="162"/>
      <c r="BD1932" s="162"/>
    </row>
    <row r="1933" spans="1:56" hidden="1">
      <c r="A1933" s="509"/>
      <c r="B1933" s="2"/>
      <c r="C1933" s="2"/>
      <c r="D1933" s="173"/>
      <c r="E1933" s="173"/>
      <c r="F1933" s="173"/>
      <c r="G1933" s="2"/>
      <c r="H1933" s="2"/>
      <c r="I1933" s="2"/>
      <c r="J1933" s="2"/>
      <c r="K1933" s="2"/>
      <c r="L1933" s="2"/>
      <c r="M1933" s="2"/>
      <c r="N1933" s="2"/>
      <c r="O1933" s="173"/>
      <c r="P1933" s="173"/>
      <c r="Q1933" s="173"/>
      <c r="R1933" s="173"/>
      <c r="S1933" s="173"/>
      <c r="T1933" s="173"/>
      <c r="U1933" s="173"/>
      <c r="V1933" s="173"/>
      <c r="W1933" s="173"/>
      <c r="X1933" s="162"/>
      <c r="Y1933" s="162"/>
      <c r="Z1933" s="88"/>
      <c r="AA1933" s="88"/>
      <c r="AB1933" s="162"/>
      <c r="AC1933" s="88"/>
      <c r="AD1933" s="162"/>
      <c r="AE1933" s="162"/>
      <c r="AF1933" s="162"/>
      <c r="AG1933" s="162"/>
      <c r="AH1933" s="162"/>
      <c r="AI1933" s="162"/>
      <c r="AJ1933" s="162"/>
      <c r="AK1933" s="162"/>
      <c r="AL1933" s="162"/>
      <c r="AM1933" s="162"/>
      <c r="AN1933" s="162"/>
      <c r="AO1933" s="162"/>
      <c r="AP1933" s="162"/>
      <c r="AQ1933" s="162"/>
      <c r="AR1933" s="162"/>
      <c r="AS1933" s="162"/>
      <c r="AT1933" s="162"/>
      <c r="AU1933" s="162"/>
      <c r="AV1933" s="162"/>
      <c r="AW1933" s="162"/>
      <c r="AX1933" s="162"/>
      <c r="AY1933" s="162"/>
      <c r="AZ1933" s="162"/>
      <c r="BA1933" s="162"/>
      <c r="BB1933" s="162"/>
      <c r="BC1933" s="162"/>
      <c r="BD1933" s="162"/>
    </row>
    <row r="1934" spans="1:56" hidden="1">
      <c r="A1934" s="509"/>
      <c r="B1934" s="2"/>
      <c r="C1934" s="2"/>
      <c r="D1934" s="173"/>
      <c r="E1934" s="173"/>
      <c r="F1934" s="173"/>
      <c r="G1934" s="2"/>
      <c r="H1934" s="2"/>
      <c r="I1934" s="2"/>
      <c r="J1934" s="2"/>
      <c r="K1934" s="2"/>
      <c r="L1934" s="2"/>
      <c r="M1934" s="2"/>
      <c r="N1934" s="2"/>
      <c r="O1934" s="173"/>
      <c r="P1934" s="173"/>
      <c r="Q1934" s="173"/>
      <c r="R1934" s="173"/>
      <c r="S1934" s="173"/>
      <c r="T1934" s="173"/>
      <c r="U1934" s="173"/>
      <c r="V1934" s="173"/>
      <c r="W1934" s="173"/>
      <c r="X1934" s="162"/>
      <c r="Y1934" s="162"/>
      <c r="Z1934" s="88"/>
      <c r="AA1934" s="88"/>
      <c r="AB1934" s="162"/>
      <c r="AC1934" s="88"/>
      <c r="AD1934" s="162"/>
      <c r="AE1934" s="162"/>
      <c r="AF1934" s="162"/>
      <c r="AG1934" s="162"/>
      <c r="AH1934" s="162"/>
      <c r="AI1934" s="162"/>
      <c r="AJ1934" s="162"/>
      <c r="AK1934" s="162"/>
      <c r="AL1934" s="162"/>
      <c r="AM1934" s="162"/>
      <c r="AN1934" s="162"/>
      <c r="AO1934" s="162"/>
      <c r="AP1934" s="162"/>
      <c r="AQ1934" s="162"/>
      <c r="AR1934" s="162"/>
      <c r="AS1934" s="162"/>
      <c r="AT1934" s="162"/>
      <c r="AU1934" s="162"/>
      <c r="AV1934" s="162"/>
      <c r="AW1934" s="162"/>
      <c r="AX1934" s="162"/>
      <c r="AY1934" s="162"/>
      <c r="AZ1934" s="162"/>
      <c r="BA1934" s="162"/>
      <c r="BB1934" s="162"/>
      <c r="BC1934" s="162"/>
      <c r="BD1934" s="162"/>
    </row>
    <row r="1935" spans="1:56" hidden="1">
      <c r="A1935" s="509"/>
      <c r="B1935" s="2"/>
      <c r="C1935" s="2"/>
      <c r="D1935" s="173"/>
      <c r="E1935" s="173"/>
      <c r="F1935" s="173"/>
      <c r="G1935" s="2"/>
      <c r="H1935" s="2"/>
      <c r="I1935" s="2"/>
      <c r="J1935" s="2"/>
      <c r="K1935" s="2"/>
      <c r="L1935" s="2"/>
      <c r="M1935" s="2"/>
      <c r="N1935" s="2"/>
      <c r="O1935" s="173"/>
      <c r="P1935" s="173"/>
      <c r="Q1935" s="173"/>
      <c r="R1935" s="173"/>
      <c r="S1935" s="173"/>
      <c r="T1935" s="173"/>
      <c r="U1935" s="173"/>
      <c r="V1935" s="173"/>
      <c r="W1935" s="173"/>
      <c r="X1935" s="162"/>
      <c r="Y1935" s="162"/>
      <c r="Z1935" s="88"/>
      <c r="AA1935" s="88"/>
      <c r="AB1935" s="162"/>
      <c r="AC1935" s="88"/>
      <c r="AD1935" s="162"/>
      <c r="AE1935" s="162"/>
      <c r="AF1935" s="162"/>
      <c r="AG1935" s="162"/>
      <c r="AH1935" s="162"/>
      <c r="AI1935" s="162"/>
      <c r="AJ1935" s="162"/>
      <c r="AK1935" s="162"/>
      <c r="AL1935" s="162"/>
      <c r="AM1935" s="162"/>
      <c r="AN1935" s="162"/>
      <c r="AO1935" s="162"/>
      <c r="AP1935" s="162"/>
      <c r="AQ1935" s="162"/>
      <c r="AR1935" s="162"/>
      <c r="AS1935" s="162"/>
      <c r="AT1935" s="162"/>
      <c r="AU1935" s="162"/>
      <c r="AV1935" s="162"/>
      <c r="AW1935" s="162"/>
      <c r="AX1935" s="162"/>
      <c r="AY1935" s="162"/>
      <c r="AZ1935" s="162"/>
      <c r="BA1935" s="162"/>
      <c r="BB1935" s="162"/>
      <c r="BC1935" s="162"/>
      <c r="BD1935" s="162"/>
    </row>
    <row r="1936" spans="1:56" hidden="1">
      <c r="A1936" s="509"/>
      <c r="B1936" s="2"/>
      <c r="C1936" s="2"/>
      <c r="D1936" s="173"/>
      <c r="E1936" s="173"/>
      <c r="F1936" s="173"/>
      <c r="G1936" s="2"/>
      <c r="H1936" s="2"/>
      <c r="I1936" s="2"/>
      <c r="J1936" s="2"/>
      <c r="K1936" s="2"/>
      <c r="L1936" s="2"/>
      <c r="M1936" s="2"/>
      <c r="N1936" s="2"/>
      <c r="O1936" s="173"/>
      <c r="P1936" s="173"/>
      <c r="Q1936" s="173"/>
      <c r="R1936" s="173"/>
      <c r="S1936" s="173"/>
      <c r="T1936" s="173"/>
      <c r="U1936" s="173"/>
      <c r="V1936" s="173"/>
      <c r="W1936" s="173"/>
      <c r="X1936" s="162"/>
      <c r="Y1936" s="162"/>
      <c r="Z1936" s="88"/>
      <c r="AA1936" s="88"/>
      <c r="AB1936" s="162"/>
      <c r="AC1936" s="88"/>
      <c r="AD1936" s="162"/>
      <c r="AE1936" s="162"/>
      <c r="AF1936" s="162"/>
      <c r="AG1936" s="162"/>
      <c r="AH1936" s="162"/>
      <c r="AI1936" s="162"/>
      <c r="AJ1936" s="162"/>
      <c r="AK1936" s="162"/>
      <c r="AL1936" s="162"/>
      <c r="AM1936" s="162"/>
      <c r="AN1936" s="162"/>
      <c r="AO1936" s="162"/>
      <c r="AP1936" s="162"/>
      <c r="AQ1936" s="162"/>
      <c r="AR1936" s="162"/>
      <c r="AS1936" s="162"/>
      <c r="AT1936" s="162"/>
      <c r="AU1936" s="162"/>
      <c r="AV1936" s="162"/>
      <c r="AW1936" s="162"/>
      <c r="AX1936" s="162"/>
      <c r="AY1936" s="162"/>
      <c r="AZ1936" s="162"/>
      <c r="BA1936" s="162"/>
      <c r="BB1936" s="162"/>
      <c r="BC1936" s="162"/>
      <c r="BD1936" s="162"/>
    </row>
    <row r="1937" spans="1:56" hidden="1">
      <c r="A1937" s="509"/>
      <c r="B1937" s="2"/>
      <c r="C1937" s="2"/>
      <c r="D1937" s="173"/>
      <c r="E1937" s="173"/>
      <c r="F1937" s="173"/>
      <c r="G1937" s="2"/>
      <c r="H1937" s="2"/>
      <c r="I1937" s="2"/>
      <c r="J1937" s="2"/>
      <c r="K1937" s="2"/>
      <c r="L1937" s="2"/>
      <c r="M1937" s="2"/>
      <c r="N1937" s="2"/>
      <c r="O1937" s="173"/>
      <c r="P1937" s="173"/>
      <c r="Q1937" s="173"/>
      <c r="R1937" s="173"/>
      <c r="S1937" s="173"/>
      <c r="T1937" s="173"/>
      <c r="U1937" s="173"/>
      <c r="V1937" s="173"/>
      <c r="W1937" s="173"/>
      <c r="X1937" s="162"/>
      <c r="Y1937" s="162"/>
      <c r="Z1937" s="88"/>
      <c r="AA1937" s="88"/>
      <c r="AB1937" s="162"/>
      <c r="AC1937" s="88"/>
      <c r="AD1937" s="162"/>
      <c r="AE1937" s="162"/>
      <c r="AF1937" s="162"/>
      <c r="AG1937" s="162"/>
      <c r="AH1937" s="162"/>
      <c r="AI1937" s="162"/>
      <c r="AJ1937" s="162"/>
      <c r="AK1937" s="162"/>
      <c r="AL1937" s="162"/>
      <c r="AM1937" s="162"/>
      <c r="AN1937" s="162"/>
      <c r="AO1937" s="162"/>
      <c r="AP1937" s="162"/>
      <c r="AQ1937" s="162"/>
      <c r="AR1937" s="162"/>
      <c r="AS1937" s="162"/>
      <c r="AT1937" s="162"/>
      <c r="AU1937" s="162"/>
      <c r="AV1937" s="162"/>
      <c r="AW1937" s="162"/>
      <c r="AX1937" s="162"/>
      <c r="AY1937" s="162"/>
      <c r="AZ1937" s="162"/>
      <c r="BA1937" s="162"/>
      <c r="BB1937" s="162"/>
      <c r="BC1937" s="162"/>
      <c r="BD1937" s="162"/>
    </row>
    <row r="1938" spans="1:56" hidden="1">
      <c r="A1938" s="509"/>
      <c r="B1938" s="2"/>
      <c r="C1938" s="2"/>
      <c r="D1938" s="173"/>
      <c r="E1938" s="173"/>
      <c r="F1938" s="173"/>
      <c r="G1938" s="2"/>
      <c r="H1938" s="2"/>
      <c r="I1938" s="2"/>
      <c r="J1938" s="2"/>
      <c r="K1938" s="2"/>
      <c r="L1938" s="2"/>
      <c r="M1938" s="2"/>
      <c r="N1938" s="2"/>
      <c r="O1938" s="173"/>
      <c r="P1938" s="173"/>
      <c r="Q1938" s="173"/>
      <c r="R1938" s="173"/>
      <c r="S1938" s="173"/>
      <c r="T1938" s="173"/>
      <c r="U1938" s="173"/>
      <c r="V1938" s="173"/>
      <c r="W1938" s="173"/>
      <c r="X1938" s="162"/>
      <c r="Y1938" s="162"/>
      <c r="Z1938" s="88"/>
      <c r="AA1938" s="88"/>
      <c r="AB1938" s="162"/>
      <c r="AC1938" s="88"/>
      <c r="AD1938" s="162"/>
      <c r="AE1938" s="162"/>
      <c r="AF1938" s="162"/>
      <c r="AG1938" s="162"/>
      <c r="AH1938" s="162"/>
      <c r="AI1938" s="162"/>
      <c r="AJ1938" s="162"/>
      <c r="AK1938" s="162"/>
      <c r="AL1938" s="162"/>
      <c r="AM1938" s="162"/>
      <c r="AN1938" s="162"/>
      <c r="AO1938" s="162"/>
      <c r="AP1938" s="162"/>
      <c r="AQ1938" s="162"/>
      <c r="AR1938" s="162"/>
      <c r="AS1938" s="162"/>
      <c r="AT1938" s="162"/>
      <c r="AU1938" s="162"/>
      <c r="AV1938" s="162"/>
      <c r="AW1938" s="162"/>
      <c r="AX1938" s="162"/>
      <c r="AY1938" s="162"/>
      <c r="AZ1938" s="162"/>
      <c r="BA1938" s="162"/>
      <c r="BB1938" s="162"/>
      <c r="BC1938" s="162"/>
      <c r="BD1938" s="162"/>
    </row>
    <row r="1939" spans="1:56" hidden="1">
      <c r="A1939" s="509"/>
      <c r="B1939" s="2"/>
      <c r="C1939" s="2"/>
      <c r="D1939" s="173"/>
      <c r="E1939" s="173"/>
      <c r="F1939" s="173"/>
      <c r="G1939" s="2"/>
      <c r="H1939" s="2"/>
      <c r="I1939" s="2"/>
      <c r="J1939" s="2"/>
      <c r="K1939" s="2"/>
      <c r="L1939" s="2"/>
      <c r="M1939" s="2"/>
      <c r="N1939" s="2"/>
      <c r="O1939" s="173"/>
      <c r="P1939" s="173"/>
      <c r="Q1939" s="173"/>
      <c r="R1939" s="173"/>
      <c r="S1939" s="173"/>
      <c r="T1939" s="173"/>
      <c r="U1939" s="173"/>
      <c r="V1939" s="173"/>
      <c r="W1939" s="173"/>
      <c r="X1939" s="162"/>
      <c r="Y1939" s="162"/>
      <c r="Z1939" s="88"/>
      <c r="AA1939" s="88"/>
      <c r="AB1939" s="162"/>
      <c r="AC1939" s="88"/>
      <c r="AD1939" s="162"/>
      <c r="AE1939" s="162"/>
      <c r="AF1939" s="162"/>
      <c r="AG1939" s="162"/>
      <c r="AH1939" s="162"/>
      <c r="AI1939" s="162"/>
      <c r="AJ1939" s="162"/>
      <c r="AK1939" s="162"/>
      <c r="AL1939" s="162"/>
      <c r="AM1939" s="162"/>
      <c r="AN1939" s="162"/>
      <c r="AO1939" s="162"/>
      <c r="AP1939" s="162"/>
      <c r="AQ1939" s="162"/>
      <c r="AR1939" s="162"/>
      <c r="AS1939" s="162"/>
      <c r="AT1939" s="162"/>
      <c r="AU1939" s="162"/>
      <c r="AV1939" s="162"/>
      <c r="AW1939" s="162"/>
      <c r="AX1939" s="162"/>
      <c r="AY1939" s="162"/>
      <c r="AZ1939" s="162"/>
      <c r="BA1939" s="162"/>
      <c r="BB1939" s="162"/>
      <c r="BC1939" s="162"/>
      <c r="BD1939" s="162"/>
    </row>
    <row r="1940" spans="1:56" hidden="1">
      <c r="A1940" s="509"/>
      <c r="B1940" s="2"/>
      <c r="C1940" s="2"/>
      <c r="D1940" s="173"/>
      <c r="E1940" s="173"/>
      <c r="F1940" s="173"/>
      <c r="G1940" s="2"/>
      <c r="H1940" s="2"/>
      <c r="I1940" s="2"/>
      <c r="J1940" s="2"/>
      <c r="K1940" s="2"/>
      <c r="L1940" s="2"/>
      <c r="M1940" s="2"/>
      <c r="N1940" s="2"/>
      <c r="O1940" s="173"/>
      <c r="P1940" s="173"/>
      <c r="Q1940" s="173"/>
      <c r="R1940" s="173"/>
      <c r="S1940" s="173"/>
      <c r="T1940" s="173"/>
      <c r="U1940" s="173"/>
      <c r="V1940" s="173"/>
      <c r="W1940" s="173"/>
      <c r="X1940" s="162"/>
      <c r="Y1940" s="162"/>
      <c r="Z1940" s="88"/>
      <c r="AA1940" s="88"/>
      <c r="AB1940" s="162"/>
      <c r="AC1940" s="88"/>
      <c r="AD1940" s="162"/>
      <c r="AE1940" s="162"/>
      <c r="AF1940" s="162"/>
      <c r="AG1940" s="162"/>
      <c r="AH1940" s="162"/>
      <c r="AI1940" s="162"/>
      <c r="AJ1940" s="162"/>
      <c r="AK1940" s="162"/>
      <c r="AL1940" s="162"/>
      <c r="AM1940" s="162"/>
      <c r="AN1940" s="162"/>
      <c r="AO1940" s="162"/>
      <c r="AP1940" s="162"/>
      <c r="AQ1940" s="162"/>
      <c r="AR1940" s="162"/>
      <c r="AS1940" s="162"/>
      <c r="AT1940" s="162"/>
      <c r="AU1940" s="162"/>
      <c r="AV1940" s="162"/>
      <c r="AW1940" s="162"/>
      <c r="AX1940" s="162"/>
      <c r="AY1940" s="162"/>
      <c r="AZ1940" s="162"/>
      <c r="BA1940" s="162"/>
      <c r="BB1940" s="162"/>
      <c r="BC1940" s="162"/>
      <c r="BD1940" s="162"/>
    </row>
    <row r="1941" spans="1:56" hidden="1">
      <c r="A1941" s="509"/>
      <c r="B1941" s="2"/>
      <c r="C1941" s="2"/>
      <c r="D1941" s="173"/>
      <c r="E1941" s="173"/>
      <c r="F1941" s="173"/>
      <c r="G1941" s="2"/>
      <c r="H1941" s="2"/>
      <c r="I1941" s="2"/>
      <c r="J1941" s="2"/>
      <c r="K1941" s="2"/>
      <c r="L1941" s="2"/>
      <c r="M1941" s="2"/>
      <c r="N1941" s="2"/>
      <c r="O1941" s="173"/>
      <c r="P1941" s="173"/>
      <c r="Q1941" s="173"/>
      <c r="R1941" s="173"/>
      <c r="S1941" s="173"/>
      <c r="T1941" s="173"/>
      <c r="U1941" s="173"/>
      <c r="V1941" s="173"/>
      <c r="W1941" s="173"/>
      <c r="X1941" s="162"/>
      <c r="Y1941" s="162"/>
      <c r="Z1941" s="88"/>
      <c r="AA1941" s="88"/>
      <c r="AB1941" s="162"/>
      <c r="AC1941" s="88"/>
      <c r="AD1941" s="162"/>
      <c r="AE1941" s="162"/>
      <c r="AF1941" s="162"/>
      <c r="AG1941" s="162"/>
      <c r="AH1941" s="162"/>
      <c r="AI1941" s="162"/>
      <c r="AJ1941" s="162"/>
      <c r="AK1941" s="162"/>
      <c r="AL1941" s="162"/>
      <c r="AM1941" s="162"/>
      <c r="AN1941" s="162"/>
      <c r="AO1941" s="162"/>
      <c r="AP1941" s="162"/>
      <c r="AQ1941" s="162"/>
      <c r="AR1941" s="162"/>
      <c r="AS1941" s="162"/>
      <c r="AT1941" s="162"/>
      <c r="AU1941" s="162"/>
      <c r="AV1941" s="162"/>
      <c r="AW1941" s="162"/>
      <c r="AX1941" s="162"/>
      <c r="AY1941" s="162"/>
      <c r="AZ1941" s="162"/>
      <c r="BA1941" s="162"/>
      <c r="BB1941" s="162"/>
      <c r="BC1941" s="162"/>
      <c r="BD1941" s="162"/>
    </row>
    <row r="1942" spans="1:56" hidden="1">
      <c r="A1942" s="509"/>
      <c r="B1942" s="2"/>
      <c r="C1942" s="2"/>
      <c r="D1942" s="173"/>
      <c r="E1942" s="173"/>
      <c r="F1942" s="173"/>
      <c r="G1942" s="2"/>
      <c r="H1942" s="2"/>
      <c r="I1942" s="2"/>
      <c r="J1942" s="2"/>
      <c r="K1942" s="2"/>
      <c r="L1942" s="2"/>
      <c r="M1942" s="2"/>
      <c r="N1942" s="2"/>
      <c r="O1942" s="173"/>
      <c r="P1942" s="173"/>
      <c r="Q1942" s="173"/>
      <c r="R1942" s="173"/>
      <c r="S1942" s="173"/>
      <c r="T1942" s="173"/>
      <c r="U1942" s="173"/>
      <c r="V1942" s="173"/>
      <c r="W1942" s="173"/>
      <c r="X1942" s="162"/>
      <c r="Y1942" s="162"/>
      <c r="Z1942" s="88"/>
      <c r="AA1942" s="88"/>
      <c r="AB1942" s="162"/>
      <c r="AC1942" s="88"/>
      <c r="AD1942" s="162"/>
      <c r="AE1942" s="162"/>
      <c r="AF1942" s="162"/>
      <c r="AG1942" s="162"/>
      <c r="AH1942" s="162"/>
      <c r="AI1942" s="162"/>
      <c r="AJ1942" s="162"/>
      <c r="AK1942" s="162"/>
      <c r="AL1942" s="162"/>
      <c r="AM1942" s="162"/>
      <c r="AN1942" s="162"/>
      <c r="AO1942" s="162"/>
      <c r="AP1942" s="162"/>
      <c r="AQ1942" s="162"/>
      <c r="AR1942" s="162"/>
      <c r="AS1942" s="162"/>
      <c r="AT1942" s="162"/>
      <c r="AU1942" s="162"/>
      <c r="AV1942" s="162"/>
      <c r="AW1942" s="162"/>
      <c r="AX1942" s="162"/>
      <c r="AY1942" s="162"/>
      <c r="AZ1942" s="162"/>
      <c r="BA1942" s="162"/>
      <c r="BB1942" s="162"/>
      <c r="BC1942" s="162"/>
      <c r="BD1942" s="162"/>
    </row>
    <row r="1943" spans="1:56" hidden="1">
      <c r="A1943" s="509"/>
      <c r="B1943" s="2"/>
      <c r="C1943" s="2"/>
      <c r="D1943" s="173"/>
      <c r="E1943" s="173"/>
      <c r="F1943" s="173"/>
      <c r="G1943" s="2"/>
      <c r="H1943" s="2"/>
      <c r="I1943" s="2"/>
      <c r="J1943" s="2"/>
      <c r="K1943" s="2"/>
      <c r="L1943" s="2"/>
      <c r="M1943" s="2"/>
      <c r="N1943" s="2"/>
      <c r="O1943" s="173"/>
      <c r="P1943" s="173"/>
      <c r="Q1943" s="173"/>
      <c r="R1943" s="173"/>
      <c r="S1943" s="173"/>
      <c r="T1943" s="173"/>
      <c r="U1943" s="173"/>
      <c r="V1943" s="173"/>
      <c r="W1943" s="173"/>
      <c r="X1943" s="162"/>
      <c r="Y1943" s="162"/>
      <c r="Z1943" s="88"/>
      <c r="AA1943" s="88"/>
      <c r="AB1943" s="162"/>
      <c r="AC1943" s="88"/>
      <c r="AD1943" s="162"/>
      <c r="AE1943" s="162"/>
      <c r="AF1943" s="162"/>
      <c r="AG1943" s="162"/>
      <c r="AH1943" s="162"/>
      <c r="AI1943" s="162"/>
      <c r="AJ1943" s="162"/>
      <c r="AK1943" s="162"/>
      <c r="AL1943" s="162"/>
      <c r="AM1943" s="162"/>
      <c r="AN1943" s="162"/>
      <c r="AO1943" s="162"/>
      <c r="AP1943" s="162"/>
      <c r="AQ1943" s="162"/>
      <c r="AR1943" s="162"/>
      <c r="AS1943" s="162"/>
      <c r="AT1943" s="162"/>
      <c r="AU1943" s="162"/>
      <c r="AV1943" s="162"/>
      <c r="AW1943" s="162"/>
      <c r="AX1943" s="162"/>
      <c r="AY1943" s="162"/>
      <c r="AZ1943" s="162"/>
      <c r="BA1943" s="162"/>
      <c r="BB1943" s="162"/>
      <c r="BC1943" s="162"/>
      <c r="BD1943" s="162"/>
    </row>
    <row r="1944" spans="1:56" hidden="1">
      <c r="A1944" s="509"/>
      <c r="B1944" s="2"/>
      <c r="C1944" s="2"/>
      <c r="D1944" s="173"/>
      <c r="E1944" s="173"/>
      <c r="F1944" s="173"/>
      <c r="G1944" s="2"/>
      <c r="H1944" s="2"/>
      <c r="I1944" s="2"/>
      <c r="J1944" s="2"/>
      <c r="K1944" s="2"/>
      <c r="L1944" s="2"/>
      <c r="M1944" s="2"/>
      <c r="N1944" s="2"/>
      <c r="O1944" s="173"/>
      <c r="P1944" s="173"/>
      <c r="Q1944" s="173"/>
      <c r="R1944" s="173"/>
      <c r="S1944" s="173"/>
      <c r="T1944" s="173"/>
      <c r="U1944" s="173"/>
      <c r="V1944" s="173"/>
      <c r="W1944" s="173"/>
      <c r="X1944" s="162"/>
      <c r="Y1944" s="162"/>
      <c r="Z1944" s="88"/>
      <c r="AA1944" s="88"/>
      <c r="AB1944" s="162"/>
      <c r="AC1944" s="88"/>
      <c r="AD1944" s="162"/>
      <c r="AE1944" s="162"/>
      <c r="AF1944" s="162"/>
      <c r="AG1944" s="162"/>
      <c r="AH1944" s="162"/>
      <c r="AI1944" s="162"/>
      <c r="AJ1944" s="162"/>
      <c r="AK1944" s="162"/>
      <c r="AL1944" s="162"/>
      <c r="AM1944" s="162"/>
      <c r="AN1944" s="162"/>
      <c r="AO1944" s="162"/>
      <c r="AP1944" s="162"/>
      <c r="AQ1944" s="162"/>
      <c r="AR1944" s="162"/>
      <c r="AS1944" s="162"/>
      <c r="AT1944" s="162"/>
      <c r="AU1944" s="162"/>
      <c r="AV1944" s="162"/>
      <c r="AW1944" s="162"/>
      <c r="AX1944" s="162"/>
      <c r="AY1944" s="162"/>
      <c r="AZ1944" s="162"/>
      <c r="BA1944" s="162"/>
      <c r="BB1944" s="162"/>
      <c r="BC1944" s="162"/>
      <c r="BD1944" s="162"/>
    </row>
    <row r="1945" spans="1:56" hidden="1">
      <c r="A1945" s="509"/>
      <c r="B1945" s="2"/>
      <c r="C1945" s="2"/>
      <c r="D1945" s="173"/>
      <c r="E1945" s="173"/>
      <c r="F1945" s="173"/>
      <c r="G1945" s="2"/>
      <c r="H1945" s="2"/>
      <c r="I1945" s="2"/>
      <c r="J1945" s="2"/>
      <c r="K1945" s="2"/>
      <c r="L1945" s="2"/>
      <c r="M1945" s="2"/>
      <c r="N1945" s="2"/>
      <c r="O1945" s="173"/>
      <c r="P1945" s="173"/>
      <c r="Q1945" s="173"/>
      <c r="R1945" s="173"/>
      <c r="S1945" s="173"/>
      <c r="T1945" s="173"/>
      <c r="U1945" s="173"/>
      <c r="V1945" s="173"/>
      <c r="W1945" s="173"/>
      <c r="X1945" s="162"/>
      <c r="Y1945" s="162"/>
      <c r="Z1945" s="88"/>
      <c r="AA1945" s="88"/>
      <c r="AB1945" s="162"/>
      <c r="AC1945" s="88"/>
      <c r="AD1945" s="162"/>
      <c r="AE1945" s="162"/>
      <c r="AF1945" s="162"/>
      <c r="AG1945" s="162"/>
      <c r="AH1945" s="162"/>
      <c r="AI1945" s="162"/>
      <c r="AJ1945" s="162"/>
      <c r="AK1945" s="162"/>
      <c r="AL1945" s="162"/>
      <c r="AM1945" s="162"/>
      <c r="AN1945" s="162"/>
      <c r="AO1945" s="162"/>
      <c r="AP1945" s="162"/>
      <c r="AQ1945" s="162"/>
      <c r="AR1945" s="162"/>
      <c r="AS1945" s="162"/>
      <c r="AT1945" s="162"/>
      <c r="AU1945" s="162"/>
      <c r="AV1945" s="162"/>
      <c r="AW1945" s="162"/>
      <c r="AX1945" s="162"/>
      <c r="AY1945" s="162"/>
      <c r="AZ1945" s="162"/>
      <c r="BA1945" s="162"/>
      <c r="BB1945" s="162"/>
      <c r="BC1945" s="162"/>
      <c r="BD1945" s="162"/>
    </row>
    <row r="1946" spans="1:56" hidden="1">
      <c r="A1946" s="509"/>
      <c r="B1946" s="2"/>
      <c r="C1946" s="2"/>
      <c r="D1946" s="173"/>
      <c r="E1946" s="173"/>
      <c r="F1946" s="173"/>
      <c r="G1946" s="2"/>
      <c r="H1946" s="2"/>
      <c r="I1946" s="2"/>
      <c r="J1946" s="2"/>
      <c r="K1946" s="2"/>
      <c r="L1946" s="2"/>
      <c r="M1946" s="2"/>
      <c r="N1946" s="2"/>
      <c r="O1946" s="173"/>
      <c r="P1946" s="173"/>
      <c r="Q1946" s="173"/>
      <c r="R1946" s="173"/>
      <c r="S1946" s="173"/>
      <c r="T1946" s="173"/>
      <c r="U1946" s="173"/>
      <c r="V1946" s="173"/>
      <c r="W1946" s="173"/>
      <c r="X1946" s="162"/>
      <c r="Y1946" s="162"/>
      <c r="Z1946" s="88"/>
      <c r="AA1946" s="88"/>
      <c r="AB1946" s="162"/>
      <c r="AC1946" s="88"/>
      <c r="AD1946" s="162"/>
      <c r="AE1946" s="162"/>
      <c r="AF1946" s="162"/>
      <c r="AG1946" s="162"/>
      <c r="AH1946" s="162"/>
      <c r="AI1946" s="162"/>
      <c r="AJ1946" s="162"/>
      <c r="AK1946" s="162"/>
      <c r="AL1946" s="162"/>
      <c r="AM1946" s="162"/>
      <c r="AN1946" s="162"/>
      <c r="AO1946" s="162"/>
      <c r="AP1946" s="162"/>
      <c r="AQ1946" s="162"/>
      <c r="AR1946" s="162"/>
      <c r="AS1946" s="162"/>
      <c r="AT1946" s="162"/>
      <c r="AU1946" s="162"/>
      <c r="AV1946" s="162"/>
      <c r="AW1946" s="162"/>
      <c r="AX1946" s="162"/>
      <c r="AY1946" s="162"/>
      <c r="AZ1946" s="162"/>
      <c r="BA1946" s="162"/>
      <c r="BB1946" s="162"/>
      <c r="BC1946" s="162"/>
      <c r="BD1946" s="162"/>
    </row>
    <row r="1947" spans="1:56" hidden="1">
      <c r="A1947" s="509"/>
      <c r="B1947" s="2"/>
      <c r="C1947" s="2"/>
      <c r="D1947" s="173"/>
      <c r="E1947" s="173"/>
      <c r="F1947" s="173"/>
      <c r="G1947" s="2"/>
      <c r="H1947" s="2"/>
      <c r="I1947" s="2"/>
      <c r="J1947" s="2"/>
      <c r="K1947" s="2"/>
      <c r="L1947" s="2"/>
      <c r="M1947" s="2"/>
      <c r="N1947" s="2"/>
      <c r="O1947" s="173"/>
      <c r="P1947" s="173"/>
      <c r="Q1947" s="173"/>
      <c r="R1947" s="173"/>
      <c r="S1947" s="173"/>
      <c r="T1947" s="173"/>
      <c r="U1947" s="173"/>
      <c r="V1947" s="173"/>
      <c r="W1947" s="173"/>
      <c r="X1947" s="162"/>
      <c r="Y1947" s="162"/>
      <c r="Z1947" s="88"/>
      <c r="AA1947" s="88"/>
      <c r="AB1947" s="162"/>
      <c r="AC1947" s="88"/>
      <c r="AD1947" s="162"/>
      <c r="AE1947" s="162"/>
      <c r="AF1947" s="162"/>
      <c r="AG1947" s="162"/>
      <c r="AH1947" s="162"/>
      <c r="AI1947" s="162"/>
      <c r="AJ1947" s="162"/>
      <c r="AK1947" s="162"/>
      <c r="AL1947" s="162"/>
      <c r="AM1947" s="162"/>
      <c r="AN1947" s="162"/>
      <c r="AO1947" s="162"/>
      <c r="AP1947" s="162"/>
      <c r="AQ1947" s="162"/>
      <c r="AR1947" s="162"/>
      <c r="AS1947" s="162"/>
      <c r="AT1947" s="162"/>
      <c r="AU1947" s="162"/>
      <c r="AV1947" s="162"/>
      <c r="AW1947" s="162"/>
      <c r="AX1947" s="162"/>
      <c r="AY1947" s="162"/>
      <c r="AZ1947" s="162"/>
      <c r="BA1947" s="162"/>
      <c r="BB1947" s="162"/>
      <c r="BC1947" s="162"/>
      <c r="BD1947" s="162"/>
    </row>
    <row r="1948" spans="1:56" hidden="1">
      <c r="A1948" s="509"/>
      <c r="B1948" s="2"/>
      <c r="C1948" s="2"/>
      <c r="D1948" s="173"/>
      <c r="E1948" s="173"/>
      <c r="F1948" s="173"/>
      <c r="G1948" s="2"/>
      <c r="H1948" s="2"/>
      <c r="I1948" s="2"/>
      <c r="J1948" s="2"/>
      <c r="K1948" s="2"/>
      <c r="L1948" s="2"/>
      <c r="M1948" s="2"/>
      <c r="N1948" s="2"/>
      <c r="O1948" s="173"/>
      <c r="P1948" s="173"/>
      <c r="Q1948" s="173"/>
      <c r="R1948" s="173"/>
      <c r="S1948" s="173"/>
      <c r="T1948" s="173"/>
      <c r="U1948" s="173"/>
      <c r="V1948" s="173"/>
      <c r="W1948" s="173"/>
      <c r="X1948" s="162"/>
      <c r="Y1948" s="162"/>
      <c r="Z1948" s="88"/>
      <c r="AA1948" s="88"/>
      <c r="AB1948" s="162"/>
      <c r="AC1948" s="88"/>
      <c r="AD1948" s="162"/>
      <c r="AE1948" s="162"/>
      <c r="AF1948" s="162"/>
      <c r="AG1948" s="162"/>
      <c r="AH1948" s="162"/>
      <c r="AI1948" s="162"/>
      <c r="AJ1948" s="162"/>
      <c r="AK1948" s="162"/>
      <c r="AL1948" s="162"/>
      <c r="AM1948" s="162"/>
      <c r="AN1948" s="162"/>
      <c r="AO1948" s="162"/>
      <c r="AP1948" s="162"/>
      <c r="AQ1948" s="162"/>
      <c r="AR1948" s="162"/>
      <c r="AS1948" s="162"/>
      <c r="AT1948" s="162"/>
      <c r="AU1948" s="162"/>
      <c r="AV1948" s="162"/>
      <c r="AW1948" s="162"/>
      <c r="AX1948" s="162"/>
      <c r="AY1948" s="162"/>
      <c r="AZ1948" s="162"/>
      <c r="BA1948" s="162"/>
      <c r="BB1948" s="162"/>
      <c r="BC1948" s="162"/>
      <c r="BD1948" s="162"/>
    </row>
    <row r="1949" spans="1:56" hidden="1">
      <c r="A1949" s="509"/>
      <c r="B1949" s="2"/>
      <c r="C1949" s="2"/>
      <c r="D1949" s="173"/>
      <c r="E1949" s="173"/>
      <c r="F1949" s="173"/>
      <c r="G1949" s="2"/>
      <c r="H1949" s="2"/>
      <c r="I1949" s="2"/>
      <c r="J1949" s="2"/>
      <c r="K1949" s="2"/>
      <c r="L1949" s="2"/>
      <c r="M1949" s="2"/>
      <c r="N1949" s="2"/>
      <c r="O1949" s="173"/>
      <c r="P1949" s="173"/>
      <c r="Q1949" s="173"/>
      <c r="R1949" s="173"/>
      <c r="S1949" s="173"/>
      <c r="T1949" s="173"/>
      <c r="U1949" s="173"/>
      <c r="V1949" s="173"/>
      <c r="W1949" s="173"/>
      <c r="X1949" s="162"/>
      <c r="Y1949" s="162"/>
      <c r="Z1949" s="88"/>
      <c r="AA1949" s="88"/>
      <c r="AB1949" s="162"/>
      <c r="AC1949" s="88"/>
      <c r="AD1949" s="162"/>
      <c r="AE1949" s="162"/>
      <c r="AF1949" s="162"/>
      <c r="AG1949" s="162"/>
      <c r="AH1949" s="162"/>
      <c r="AI1949" s="162"/>
      <c r="AJ1949" s="162"/>
      <c r="AK1949" s="162"/>
      <c r="AL1949" s="162"/>
      <c r="AM1949" s="162"/>
      <c r="AN1949" s="162"/>
      <c r="AO1949" s="162"/>
      <c r="AP1949" s="162"/>
      <c r="AQ1949" s="162"/>
      <c r="AR1949" s="162"/>
      <c r="AS1949" s="162"/>
      <c r="AT1949" s="162"/>
      <c r="AU1949" s="162"/>
      <c r="AV1949" s="162"/>
      <c r="AW1949" s="162"/>
      <c r="AX1949" s="162"/>
      <c r="AY1949" s="162"/>
      <c r="AZ1949" s="162"/>
      <c r="BA1949" s="162"/>
      <c r="BB1949" s="162"/>
      <c r="BC1949" s="162"/>
      <c r="BD1949" s="162"/>
    </row>
    <row r="1950" spans="1:56" hidden="1">
      <c r="A1950" s="509"/>
      <c r="B1950" s="2"/>
      <c r="C1950" s="2"/>
      <c r="D1950" s="173"/>
      <c r="E1950" s="173"/>
      <c r="F1950" s="173"/>
      <c r="G1950" s="2"/>
      <c r="H1950" s="2"/>
      <c r="I1950" s="2"/>
      <c r="J1950" s="2"/>
      <c r="K1950" s="2"/>
      <c r="L1950" s="2"/>
      <c r="M1950" s="2"/>
      <c r="N1950" s="2"/>
      <c r="O1950" s="173"/>
      <c r="P1950" s="173"/>
      <c r="Q1950" s="173"/>
      <c r="R1950" s="173"/>
      <c r="S1950" s="173"/>
      <c r="T1950" s="173"/>
      <c r="U1950" s="173"/>
      <c r="V1950" s="173"/>
      <c r="W1950" s="173"/>
      <c r="X1950" s="162"/>
      <c r="Y1950" s="162"/>
      <c r="Z1950" s="88"/>
      <c r="AA1950" s="88"/>
      <c r="AB1950" s="162"/>
      <c r="AC1950" s="88"/>
      <c r="AD1950" s="162"/>
      <c r="AE1950" s="162"/>
      <c r="AF1950" s="162"/>
      <c r="AG1950" s="162"/>
      <c r="AH1950" s="162"/>
      <c r="AI1950" s="162"/>
      <c r="AJ1950" s="162"/>
      <c r="AK1950" s="162"/>
      <c r="AL1950" s="162"/>
      <c r="AM1950" s="162"/>
      <c r="AN1950" s="162"/>
      <c r="AO1950" s="162"/>
      <c r="AP1950" s="162"/>
      <c r="AQ1950" s="162"/>
      <c r="AR1950" s="162"/>
      <c r="AS1950" s="162"/>
      <c r="AT1950" s="162"/>
      <c r="AU1950" s="162"/>
      <c r="AV1950" s="162"/>
      <c r="AW1950" s="162"/>
      <c r="AX1950" s="162"/>
      <c r="AY1950" s="162"/>
      <c r="AZ1950" s="162"/>
      <c r="BA1950" s="162"/>
      <c r="BB1950" s="162"/>
      <c r="BC1950" s="162"/>
      <c r="BD1950" s="162"/>
    </row>
    <row r="1951" spans="1:56" hidden="1">
      <c r="A1951" s="509"/>
      <c r="B1951" s="2"/>
      <c r="C1951" s="2"/>
      <c r="D1951" s="173"/>
      <c r="E1951" s="173"/>
      <c r="F1951" s="173"/>
      <c r="G1951" s="2"/>
      <c r="H1951" s="2"/>
      <c r="I1951" s="2"/>
      <c r="J1951" s="2"/>
      <c r="K1951" s="2"/>
      <c r="L1951" s="2"/>
      <c r="M1951" s="2"/>
      <c r="N1951" s="2"/>
      <c r="O1951" s="173"/>
      <c r="P1951" s="173"/>
      <c r="Q1951" s="173"/>
      <c r="R1951" s="173"/>
      <c r="S1951" s="173"/>
      <c r="T1951" s="173"/>
      <c r="U1951" s="173"/>
      <c r="V1951" s="173"/>
      <c r="W1951" s="173"/>
      <c r="X1951" s="162"/>
      <c r="Y1951" s="162"/>
      <c r="Z1951" s="88"/>
      <c r="AA1951" s="88"/>
      <c r="AB1951" s="162"/>
      <c r="AC1951" s="88"/>
      <c r="AD1951" s="162"/>
      <c r="AE1951" s="162"/>
      <c r="AF1951" s="162"/>
      <c r="AG1951" s="162"/>
      <c r="AH1951" s="162"/>
      <c r="AI1951" s="162"/>
      <c r="AJ1951" s="162"/>
      <c r="AK1951" s="162"/>
      <c r="AL1951" s="162"/>
      <c r="AM1951" s="162"/>
      <c r="AN1951" s="162"/>
      <c r="AO1951" s="162"/>
      <c r="AP1951" s="162"/>
      <c r="AQ1951" s="162"/>
      <c r="AR1951" s="162"/>
      <c r="AS1951" s="162"/>
      <c r="AT1951" s="162"/>
      <c r="AU1951" s="162"/>
      <c r="AV1951" s="162"/>
      <c r="AW1951" s="162"/>
      <c r="AX1951" s="162"/>
      <c r="AY1951" s="162"/>
      <c r="AZ1951" s="162"/>
      <c r="BA1951" s="162"/>
      <c r="BB1951" s="162"/>
      <c r="BC1951" s="162"/>
      <c r="BD1951" s="162"/>
    </row>
    <row r="1952" spans="1:56" hidden="1">
      <c r="A1952" s="509"/>
      <c r="B1952" s="2"/>
      <c r="C1952" s="2"/>
      <c r="D1952" s="173"/>
      <c r="E1952" s="173"/>
      <c r="F1952" s="173"/>
      <c r="G1952" s="2"/>
      <c r="H1952" s="2"/>
      <c r="I1952" s="2"/>
      <c r="J1952" s="2"/>
      <c r="K1952" s="2"/>
      <c r="L1952" s="2"/>
      <c r="M1952" s="2"/>
      <c r="N1952" s="2"/>
      <c r="O1952" s="173"/>
      <c r="P1952" s="173"/>
      <c r="Q1952" s="173"/>
      <c r="R1952" s="173"/>
      <c r="S1952" s="173"/>
      <c r="T1952" s="173"/>
      <c r="U1952" s="173"/>
      <c r="V1952" s="173"/>
      <c r="W1952" s="173"/>
      <c r="X1952" s="162"/>
      <c r="Y1952" s="162"/>
      <c r="Z1952" s="88"/>
      <c r="AA1952" s="88"/>
      <c r="AB1952" s="162"/>
      <c r="AC1952" s="88"/>
      <c r="AD1952" s="162"/>
      <c r="AE1952" s="162"/>
      <c r="AF1952" s="162"/>
      <c r="AG1952" s="162"/>
      <c r="AH1952" s="162"/>
      <c r="AI1952" s="162"/>
      <c r="AJ1952" s="162"/>
      <c r="AK1952" s="162"/>
      <c r="AL1952" s="162"/>
      <c r="AM1952" s="162"/>
      <c r="AN1952" s="162"/>
      <c r="AO1952" s="162"/>
      <c r="AP1952" s="162"/>
      <c r="AQ1952" s="162"/>
      <c r="AR1952" s="162"/>
      <c r="AS1952" s="162"/>
      <c r="AT1952" s="162"/>
      <c r="AU1952" s="162"/>
      <c r="AV1952" s="162"/>
      <c r="AW1952" s="162"/>
      <c r="AX1952" s="162"/>
      <c r="AY1952" s="162"/>
      <c r="AZ1952" s="162"/>
      <c r="BA1952" s="162"/>
      <c r="BB1952" s="162"/>
      <c r="BC1952" s="162"/>
      <c r="BD1952" s="162"/>
    </row>
    <row r="1953" spans="1:56" hidden="1">
      <c r="A1953" s="509"/>
      <c r="B1953" s="2"/>
      <c r="C1953" s="2"/>
      <c r="D1953" s="173"/>
      <c r="E1953" s="173"/>
      <c r="F1953" s="173"/>
      <c r="G1953" s="2"/>
      <c r="H1953" s="2"/>
      <c r="I1953" s="2"/>
      <c r="J1953" s="2"/>
      <c r="K1953" s="2"/>
      <c r="L1953" s="2"/>
      <c r="M1953" s="2"/>
      <c r="N1953" s="2"/>
      <c r="O1953" s="173"/>
      <c r="P1953" s="173"/>
      <c r="Q1953" s="173"/>
      <c r="R1953" s="173"/>
      <c r="S1953" s="173"/>
      <c r="T1953" s="173"/>
      <c r="U1953" s="173"/>
      <c r="V1953" s="173"/>
      <c r="W1953" s="173"/>
      <c r="X1953" s="162"/>
      <c r="Y1953" s="162"/>
      <c r="Z1953" s="88"/>
      <c r="AA1953" s="88"/>
      <c r="AB1953" s="162"/>
      <c r="AC1953" s="88"/>
      <c r="AD1953" s="162"/>
      <c r="AE1953" s="162"/>
      <c r="AF1953" s="162"/>
      <c r="AG1953" s="162"/>
      <c r="AH1953" s="162"/>
      <c r="AI1953" s="162"/>
      <c r="AJ1953" s="162"/>
      <c r="AK1953" s="162"/>
      <c r="AL1953" s="162"/>
      <c r="AM1953" s="162"/>
      <c r="AN1953" s="162"/>
      <c r="AO1953" s="162"/>
      <c r="AP1953" s="162"/>
      <c r="AQ1953" s="162"/>
      <c r="AR1953" s="162"/>
      <c r="AS1953" s="162"/>
      <c r="AT1953" s="162"/>
      <c r="AU1953" s="162"/>
      <c r="AV1953" s="162"/>
      <c r="AW1953" s="162"/>
      <c r="AX1953" s="162"/>
      <c r="AY1953" s="162"/>
      <c r="AZ1953" s="162"/>
      <c r="BA1953" s="162"/>
      <c r="BB1953" s="162"/>
      <c r="BC1953" s="162"/>
      <c r="BD1953" s="162"/>
    </row>
    <row r="1954" spans="1:56" hidden="1">
      <c r="A1954" s="509"/>
      <c r="B1954" s="2"/>
      <c r="C1954" s="2"/>
      <c r="D1954" s="173"/>
      <c r="E1954" s="173"/>
      <c r="F1954" s="173"/>
      <c r="G1954" s="2"/>
      <c r="H1954" s="2"/>
      <c r="I1954" s="2"/>
      <c r="J1954" s="2"/>
      <c r="K1954" s="2"/>
      <c r="L1954" s="2"/>
      <c r="M1954" s="2"/>
      <c r="N1954" s="2"/>
      <c r="O1954" s="173"/>
      <c r="P1954" s="173"/>
      <c r="Q1954" s="173"/>
      <c r="R1954" s="173"/>
      <c r="S1954" s="173"/>
      <c r="T1954" s="173"/>
      <c r="U1954" s="173"/>
      <c r="V1954" s="173"/>
      <c r="W1954" s="173"/>
      <c r="X1954" s="162"/>
      <c r="Y1954" s="162"/>
      <c r="Z1954" s="88"/>
      <c r="AA1954" s="88"/>
      <c r="AB1954" s="162"/>
      <c r="AC1954" s="88"/>
      <c r="AD1954" s="162"/>
      <c r="AE1954" s="162"/>
      <c r="AF1954" s="162"/>
      <c r="AG1954" s="162"/>
      <c r="AH1954" s="162"/>
      <c r="AI1954" s="162"/>
      <c r="AJ1954" s="162"/>
      <c r="AK1954" s="162"/>
      <c r="AL1954" s="162"/>
      <c r="AM1954" s="162"/>
      <c r="AN1954" s="162"/>
      <c r="AO1954" s="162"/>
      <c r="AP1954" s="162"/>
      <c r="AQ1954" s="162"/>
      <c r="AR1954" s="162"/>
      <c r="AS1954" s="162"/>
      <c r="AT1954" s="162"/>
      <c r="AU1954" s="162"/>
      <c r="AV1954" s="162"/>
      <c r="AW1954" s="162"/>
      <c r="AX1954" s="162"/>
      <c r="AY1954" s="162"/>
      <c r="AZ1954" s="162"/>
      <c r="BA1954" s="162"/>
      <c r="BB1954" s="162"/>
      <c r="BC1954" s="162"/>
      <c r="BD1954" s="162"/>
    </row>
    <row r="1955" spans="1:56" hidden="1">
      <c r="A1955" s="509"/>
      <c r="B1955" s="2"/>
      <c r="C1955" s="2"/>
      <c r="D1955" s="173"/>
      <c r="E1955" s="173"/>
      <c r="F1955" s="173"/>
      <c r="G1955" s="2"/>
      <c r="H1955" s="2"/>
      <c r="I1955" s="2"/>
      <c r="J1955" s="2"/>
      <c r="K1955" s="2"/>
      <c r="L1955" s="2"/>
      <c r="M1955" s="2"/>
      <c r="N1955" s="2"/>
      <c r="O1955" s="173"/>
      <c r="P1955" s="173"/>
      <c r="Q1955" s="173"/>
      <c r="R1955" s="173"/>
      <c r="S1955" s="173"/>
      <c r="T1955" s="173"/>
      <c r="U1955" s="173"/>
      <c r="V1955" s="173"/>
      <c r="W1955" s="173"/>
      <c r="X1955" s="162"/>
      <c r="Y1955" s="162"/>
      <c r="Z1955" s="88"/>
      <c r="AA1955" s="88"/>
      <c r="AB1955" s="162"/>
      <c r="AC1955" s="88"/>
      <c r="AD1955" s="162"/>
      <c r="AE1955" s="162"/>
      <c r="AF1955" s="162"/>
      <c r="AG1955" s="162"/>
      <c r="AH1955" s="162"/>
      <c r="AI1955" s="162"/>
      <c r="AJ1955" s="162"/>
      <c r="AK1955" s="162"/>
      <c r="AL1955" s="162"/>
      <c r="AM1955" s="162"/>
      <c r="AN1955" s="162"/>
      <c r="AO1955" s="162"/>
      <c r="AP1955" s="162"/>
      <c r="AQ1955" s="162"/>
      <c r="AR1955" s="162"/>
      <c r="AS1955" s="162"/>
      <c r="AT1955" s="162"/>
      <c r="AU1955" s="162"/>
      <c r="AV1955" s="162"/>
      <c r="AW1955" s="162"/>
      <c r="AX1955" s="162"/>
      <c r="AY1955" s="162"/>
      <c r="AZ1955" s="162"/>
      <c r="BA1955" s="162"/>
      <c r="BB1955" s="162"/>
      <c r="BC1955" s="162"/>
      <c r="BD1955" s="162"/>
    </row>
    <row r="1956" spans="1:56" hidden="1">
      <c r="A1956" s="509"/>
      <c r="B1956" s="2"/>
      <c r="C1956" s="2"/>
      <c r="D1956" s="173"/>
      <c r="E1956" s="173"/>
      <c r="F1956" s="173"/>
      <c r="G1956" s="2"/>
      <c r="H1956" s="2"/>
      <c r="I1956" s="2"/>
      <c r="J1956" s="2"/>
      <c r="K1956" s="2"/>
      <c r="L1956" s="2"/>
      <c r="M1956" s="2"/>
      <c r="N1956" s="2"/>
      <c r="O1956" s="173"/>
      <c r="P1956" s="173"/>
      <c r="Q1956" s="173"/>
      <c r="R1956" s="173"/>
      <c r="S1956" s="173"/>
      <c r="T1956" s="173"/>
      <c r="U1956" s="173"/>
      <c r="V1956" s="173"/>
      <c r="W1956" s="173"/>
      <c r="X1956" s="162"/>
      <c r="Y1956" s="162"/>
      <c r="Z1956" s="88"/>
      <c r="AA1956" s="88"/>
      <c r="AB1956" s="162"/>
      <c r="AC1956" s="88"/>
      <c r="AD1956" s="162"/>
      <c r="AE1956" s="162"/>
      <c r="AF1956" s="162"/>
      <c r="AG1956" s="162"/>
      <c r="AH1956" s="162"/>
      <c r="AI1956" s="162"/>
      <c r="AJ1956" s="162"/>
      <c r="AK1956" s="162"/>
      <c r="AL1956" s="162"/>
      <c r="AM1956" s="162"/>
      <c r="AN1956" s="162"/>
      <c r="AO1956" s="162"/>
      <c r="AP1956" s="162"/>
      <c r="AQ1956" s="162"/>
      <c r="AR1956" s="162"/>
      <c r="AS1956" s="162"/>
      <c r="AT1956" s="162"/>
      <c r="AU1956" s="162"/>
      <c r="AV1956" s="162"/>
      <c r="AW1956" s="162"/>
      <c r="AX1956" s="162"/>
      <c r="AY1956" s="162"/>
      <c r="AZ1956" s="162"/>
      <c r="BA1956" s="162"/>
      <c r="BB1956" s="162"/>
      <c r="BC1956" s="162"/>
      <c r="BD1956" s="162"/>
    </row>
    <row r="1957" spans="1:56" hidden="1">
      <c r="A1957" s="509"/>
      <c r="B1957" s="2"/>
      <c r="C1957" s="2"/>
      <c r="D1957" s="173"/>
      <c r="E1957" s="173"/>
      <c r="F1957" s="173"/>
      <c r="G1957" s="2"/>
      <c r="H1957" s="2"/>
      <c r="I1957" s="2"/>
      <c r="J1957" s="2"/>
      <c r="K1957" s="2"/>
      <c r="L1957" s="2"/>
      <c r="M1957" s="2"/>
      <c r="N1957" s="2"/>
      <c r="O1957" s="173"/>
      <c r="P1957" s="173"/>
      <c r="Q1957" s="173"/>
      <c r="R1957" s="173"/>
      <c r="S1957" s="173"/>
      <c r="T1957" s="173"/>
      <c r="U1957" s="173"/>
      <c r="V1957" s="173"/>
      <c r="W1957" s="173"/>
      <c r="X1957" s="162"/>
      <c r="Y1957" s="162"/>
      <c r="Z1957" s="88"/>
      <c r="AA1957" s="88"/>
      <c r="AB1957" s="162"/>
      <c r="AC1957" s="88"/>
      <c r="AD1957" s="162"/>
      <c r="AE1957" s="162"/>
      <c r="AF1957" s="162"/>
      <c r="AG1957" s="162"/>
      <c r="AH1957" s="162"/>
      <c r="AI1957" s="162"/>
      <c r="AJ1957" s="162"/>
      <c r="AK1957" s="162"/>
      <c r="AL1957" s="162"/>
      <c r="AM1957" s="162"/>
      <c r="AN1957" s="162"/>
      <c r="AO1957" s="162"/>
      <c r="AP1957" s="162"/>
      <c r="AQ1957" s="162"/>
      <c r="AR1957" s="162"/>
      <c r="AS1957" s="162"/>
      <c r="AT1957" s="162"/>
      <c r="AU1957" s="162"/>
      <c r="AV1957" s="162"/>
      <c r="AW1957" s="162"/>
      <c r="AX1957" s="162"/>
      <c r="AY1957" s="162"/>
      <c r="AZ1957" s="162"/>
      <c r="BA1957" s="162"/>
      <c r="BB1957" s="162"/>
      <c r="BC1957" s="162"/>
      <c r="BD1957" s="162"/>
    </row>
    <row r="1958" spans="1:56" hidden="1">
      <c r="A1958" s="509"/>
      <c r="B1958" s="2"/>
      <c r="C1958" s="2"/>
      <c r="D1958" s="173"/>
      <c r="E1958" s="173"/>
      <c r="F1958" s="173"/>
      <c r="G1958" s="2"/>
      <c r="H1958" s="2"/>
      <c r="I1958" s="2"/>
      <c r="J1958" s="2"/>
      <c r="K1958" s="2"/>
      <c r="L1958" s="2"/>
      <c r="M1958" s="2"/>
      <c r="N1958" s="2"/>
      <c r="O1958" s="173"/>
      <c r="P1958" s="173"/>
      <c r="Q1958" s="173"/>
      <c r="R1958" s="173"/>
      <c r="S1958" s="173"/>
      <c r="T1958" s="173"/>
      <c r="U1958" s="173"/>
      <c r="V1958" s="173"/>
      <c r="W1958" s="173"/>
      <c r="X1958" s="162"/>
      <c r="Y1958" s="162"/>
      <c r="Z1958" s="88"/>
      <c r="AA1958" s="88"/>
      <c r="AB1958" s="162"/>
      <c r="AC1958" s="88"/>
      <c r="AD1958" s="162"/>
      <c r="AE1958" s="162"/>
      <c r="AF1958" s="162"/>
      <c r="AG1958" s="162"/>
      <c r="AH1958" s="162"/>
      <c r="AI1958" s="162"/>
      <c r="AJ1958" s="162"/>
      <c r="AK1958" s="162"/>
      <c r="AL1958" s="162"/>
      <c r="AM1958" s="162"/>
      <c r="AN1958" s="162"/>
      <c r="AO1958" s="162"/>
      <c r="AP1958" s="162"/>
      <c r="AQ1958" s="162"/>
      <c r="AR1958" s="162"/>
      <c r="AS1958" s="162"/>
      <c r="AT1958" s="162"/>
      <c r="AU1958" s="162"/>
      <c r="AV1958" s="162"/>
      <c r="AW1958" s="162"/>
      <c r="AX1958" s="162"/>
      <c r="AY1958" s="162"/>
      <c r="AZ1958" s="162"/>
      <c r="BA1958" s="162"/>
      <c r="BB1958" s="162"/>
      <c r="BC1958" s="162"/>
      <c r="BD1958" s="162"/>
    </row>
    <row r="1959" spans="1:56" hidden="1">
      <c r="A1959" s="509"/>
      <c r="B1959" s="2"/>
      <c r="C1959" s="2"/>
      <c r="D1959" s="173"/>
      <c r="E1959" s="173"/>
      <c r="F1959" s="173"/>
      <c r="G1959" s="2"/>
      <c r="H1959" s="2"/>
      <c r="I1959" s="2"/>
      <c r="J1959" s="2"/>
      <c r="K1959" s="2"/>
      <c r="L1959" s="2"/>
      <c r="M1959" s="2"/>
      <c r="N1959" s="2"/>
      <c r="O1959" s="173"/>
      <c r="P1959" s="173"/>
      <c r="Q1959" s="173"/>
      <c r="R1959" s="173"/>
      <c r="S1959" s="173"/>
      <c r="T1959" s="173"/>
      <c r="U1959" s="173"/>
      <c r="V1959" s="173"/>
      <c r="W1959" s="173"/>
      <c r="X1959" s="162"/>
      <c r="Y1959" s="162"/>
      <c r="Z1959" s="88"/>
      <c r="AA1959" s="88"/>
      <c r="AB1959" s="162"/>
      <c r="AC1959" s="88"/>
      <c r="AD1959" s="162"/>
      <c r="AE1959" s="162"/>
      <c r="AF1959" s="162"/>
      <c r="AG1959" s="162"/>
      <c r="AH1959" s="162"/>
      <c r="AI1959" s="162"/>
      <c r="AJ1959" s="162"/>
      <c r="AK1959" s="162"/>
      <c r="AL1959" s="162"/>
      <c r="AM1959" s="162"/>
      <c r="AN1959" s="162"/>
      <c r="AO1959" s="162"/>
      <c r="AP1959" s="162"/>
      <c r="AQ1959" s="162"/>
      <c r="AR1959" s="162"/>
      <c r="AS1959" s="162"/>
      <c r="AT1959" s="162"/>
      <c r="AU1959" s="162"/>
      <c r="AV1959" s="162"/>
      <c r="AW1959" s="162"/>
      <c r="AX1959" s="162"/>
      <c r="AY1959" s="162"/>
      <c r="AZ1959" s="162"/>
      <c r="BA1959" s="162"/>
      <c r="BB1959" s="162"/>
      <c r="BC1959" s="162"/>
      <c r="BD1959" s="162"/>
    </row>
    <row r="1960" spans="1:56" hidden="1">
      <c r="A1960" s="509"/>
      <c r="B1960" s="2"/>
      <c r="C1960" s="2"/>
      <c r="D1960" s="173"/>
      <c r="E1960" s="173"/>
      <c r="F1960" s="173"/>
      <c r="G1960" s="2"/>
      <c r="H1960" s="2"/>
      <c r="I1960" s="2"/>
      <c r="J1960" s="2"/>
      <c r="K1960" s="2"/>
      <c r="L1960" s="2"/>
      <c r="M1960" s="2"/>
      <c r="N1960" s="2"/>
      <c r="O1960" s="173"/>
      <c r="P1960" s="173"/>
      <c r="Q1960" s="173"/>
      <c r="R1960" s="173"/>
      <c r="S1960" s="173"/>
      <c r="T1960" s="173"/>
      <c r="U1960" s="173"/>
      <c r="V1960" s="173"/>
      <c r="W1960" s="173"/>
      <c r="X1960" s="162"/>
      <c r="Y1960" s="162"/>
      <c r="Z1960" s="88"/>
      <c r="AA1960" s="88"/>
      <c r="AB1960" s="162"/>
      <c r="AC1960" s="88"/>
      <c r="AD1960" s="162"/>
      <c r="AE1960" s="162"/>
      <c r="AF1960" s="162"/>
      <c r="AG1960" s="162"/>
      <c r="AH1960" s="162"/>
      <c r="AI1960" s="162"/>
      <c r="AJ1960" s="162"/>
      <c r="AK1960" s="162"/>
      <c r="AL1960" s="162"/>
      <c r="AM1960" s="162"/>
      <c r="AN1960" s="162"/>
      <c r="AO1960" s="162"/>
      <c r="AP1960" s="162"/>
      <c r="AQ1960" s="162"/>
      <c r="AR1960" s="162"/>
      <c r="AS1960" s="162"/>
      <c r="AT1960" s="162"/>
      <c r="AU1960" s="162"/>
      <c r="AV1960" s="162"/>
      <c r="AW1960" s="162"/>
      <c r="AX1960" s="162"/>
      <c r="AY1960" s="162"/>
      <c r="AZ1960" s="162"/>
      <c r="BA1960" s="162"/>
      <c r="BB1960" s="162"/>
      <c r="BC1960" s="162"/>
      <c r="BD1960" s="162"/>
    </row>
    <row r="1961" spans="1:56" hidden="1">
      <c r="A1961" s="509"/>
      <c r="B1961" s="2"/>
      <c r="C1961" s="2"/>
      <c r="D1961" s="173"/>
      <c r="E1961" s="173"/>
      <c r="F1961" s="173"/>
      <c r="G1961" s="2"/>
      <c r="H1961" s="2"/>
      <c r="I1961" s="2"/>
      <c r="J1961" s="2"/>
      <c r="K1961" s="2"/>
      <c r="L1961" s="2"/>
      <c r="M1961" s="2"/>
      <c r="N1961" s="2"/>
      <c r="O1961" s="173"/>
      <c r="P1961" s="173"/>
      <c r="Q1961" s="173"/>
      <c r="R1961" s="173"/>
      <c r="S1961" s="173"/>
      <c r="T1961" s="173"/>
      <c r="U1961" s="173"/>
      <c r="V1961" s="173"/>
      <c r="W1961" s="173"/>
      <c r="X1961" s="162"/>
      <c r="Y1961" s="162"/>
      <c r="Z1961" s="88"/>
      <c r="AA1961" s="88"/>
      <c r="AB1961" s="162"/>
      <c r="AC1961" s="88"/>
      <c r="AD1961" s="162"/>
      <c r="AE1961" s="162"/>
      <c r="AF1961" s="162"/>
      <c r="AG1961" s="162"/>
      <c r="AH1961" s="162"/>
      <c r="AI1961" s="162"/>
      <c r="AJ1961" s="162"/>
      <c r="AK1961" s="162"/>
      <c r="AL1961" s="162"/>
      <c r="AM1961" s="162"/>
      <c r="AN1961" s="162"/>
      <c r="AO1961" s="162"/>
      <c r="AP1961" s="162"/>
      <c r="AQ1961" s="162"/>
      <c r="AR1961" s="162"/>
      <c r="AS1961" s="162"/>
      <c r="AT1961" s="162"/>
      <c r="AU1961" s="162"/>
      <c r="AV1961" s="162"/>
      <c r="AW1961" s="162"/>
      <c r="AX1961" s="162"/>
      <c r="AY1961" s="162"/>
      <c r="AZ1961" s="162"/>
      <c r="BA1961" s="162"/>
      <c r="BB1961" s="162"/>
      <c r="BC1961" s="162"/>
      <c r="BD1961" s="162"/>
    </row>
    <row r="1962" spans="1:56" hidden="1">
      <c r="A1962" s="509"/>
      <c r="B1962" s="2"/>
      <c r="C1962" s="2"/>
      <c r="D1962" s="173"/>
      <c r="E1962" s="173"/>
      <c r="F1962" s="173"/>
      <c r="G1962" s="2"/>
      <c r="H1962" s="2"/>
      <c r="I1962" s="2"/>
      <c r="J1962" s="2"/>
      <c r="K1962" s="2"/>
      <c r="L1962" s="2"/>
      <c r="M1962" s="2"/>
      <c r="N1962" s="2"/>
      <c r="O1962" s="173"/>
      <c r="P1962" s="173"/>
      <c r="Q1962" s="173"/>
      <c r="R1962" s="173"/>
      <c r="S1962" s="173"/>
      <c r="T1962" s="173"/>
      <c r="U1962" s="173"/>
      <c r="V1962" s="173"/>
      <c r="W1962" s="173"/>
      <c r="X1962" s="162"/>
      <c r="Y1962" s="162"/>
      <c r="Z1962" s="88"/>
      <c r="AA1962" s="88"/>
      <c r="AB1962" s="162"/>
      <c r="AC1962" s="88"/>
      <c r="AD1962" s="162"/>
      <c r="AE1962" s="162"/>
      <c r="AF1962" s="162"/>
      <c r="AG1962" s="162"/>
      <c r="AH1962" s="162"/>
      <c r="AI1962" s="162"/>
      <c r="AJ1962" s="162"/>
      <c r="AK1962" s="162"/>
      <c r="AL1962" s="162"/>
      <c r="AM1962" s="162"/>
      <c r="AN1962" s="162"/>
      <c r="AO1962" s="162"/>
      <c r="AP1962" s="162"/>
      <c r="AQ1962" s="162"/>
      <c r="AR1962" s="162"/>
      <c r="AS1962" s="162"/>
      <c r="AT1962" s="162"/>
      <c r="AU1962" s="162"/>
      <c r="AV1962" s="162"/>
      <c r="AW1962" s="162"/>
      <c r="AX1962" s="162"/>
      <c r="AY1962" s="162"/>
      <c r="AZ1962" s="162"/>
      <c r="BA1962" s="162"/>
      <c r="BB1962" s="162"/>
      <c r="BC1962" s="162"/>
      <c r="BD1962" s="162"/>
    </row>
    <row r="1963" spans="1:56" hidden="1">
      <c r="A1963" s="509"/>
      <c r="B1963" s="2"/>
      <c r="C1963" s="2"/>
      <c r="D1963" s="173"/>
      <c r="E1963" s="173"/>
      <c r="F1963" s="173"/>
      <c r="G1963" s="2"/>
      <c r="H1963" s="2"/>
      <c r="I1963" s="2"/>
      <c r="J1963" s="2"/>
      <c r="K1963" s="2"/>
      <c r="L1963" s="2"/>
      <c r="M1963" s="2"/>
      <c r="N1963" s="2"/>
      <c r="O1963" s="173"/>
      <c r="P1963" s="173"/>
      <c r="Q1963" s="173"/>
      <c r="R1963" s="173"/>
      <c r="S1963" s="173"/>
      <c r="T1963" s="173"/>
      <c r="U1963" s="173"/>
      <c r="V1963" s="173"/>
      <c r="W1963" s="173"/>
      <c r="X1963" s="162"/>
      <c r="Y1963" s="162"/>
      <c r="Z1963" s="88"/>
      <c r="AA1963" s="88"/>
      <c r="AB1963" s="162"/>
      <c r="AC1963" s="88"/>
      <c r="AD1963" s="162"/>
      <c r="AE1963" s="162"/>
      <c r="AF1963" s="162"/>
      <c r="AG1963" s="162"/>
      <c r="AH1963" s="162"/>
      <c r="AI1963" s="162"/>
      <c r="AJ1963" s="162"/>
      <c r="AK1963" s="162"/>
      <c r="AL1963" s="162"/>
      <c r="AM1963" s="162"/>
      <c r="AN1963" s="162"/>
      <c r="AO1963" s="162"/>
      <c r="AP1963" s="162"/>
      <c r="AQ1963" s="162"/>
      <c r="AR1963" s="162"/>
      <c r="AS1963" s="162"/>
      <c r="AT1963" s="162"/>
      <c r="AU1963" s="162"/>
      <c r="AV1963" s="162"/>
      <c r="AW1963" s="162"/>
      <c r="AX1963" s="162"/>
      <c r="AY1963" s="162"/>
      <c r="AZ1963" s="162"/>
      <c r="BA1963" s="162"/>
      <c r="BB1963" s="162"/>
      <c r="BC1963" s="162"/>
      <c r="BD1963" s="162"/>
    </row>
    <row r="1964" spans="1:56" hidden="1">
      <c r="A1964" s="509"/>
      <c r="B1964" s="2"/>
      <c r="C1964" s="2"/>
      <c r="D1964" s="173"/>
      <c r="E1964" s="173"/>
      <c r="F1964" s="173"/>
      <c r="G1964" s="2"/>
      <c r="H1964" s="2"/>
      <c r="I1964" s="2"/>
      <c r="J1964" s="2"/>
      <c r="K1964" s="2"/>
      <c r="L1964" s="2"/>
      <c r="M1964" s="2"/>
      <c r="N1964" s="2"/>
      <c r="O1964" s="173"/>
      <c r="P1964" s="173"/>
      <c r="Q1964" s="173"/>
      <c r="R1964" s="173"/>
      <c r="S1964" s="173"/>
      <c r="T1964" s="173"/>
      <c r="U1964" s="173"/>
      <c r="V1964" s="173"/>
      <c r="W1964" s="173"/>
      <c r="X1964" s="162"/>
      <c r="Y1964" s="162"/>
      <c r="Z1964" s="88"/>
      <c r="AA1964" s="88"/>
      <c r="AB1964" s="162"/>
      <c r="AC1964" s="88"/>
      <c r="AD1964" s="162"/>
      <c r="AE1964" s="162"/>
      <c r="AF1964" s="162"/>
      <c r="AG1964" s="162"/>
      <c r="AH1964" s="162"/>
      <c r="AI1964" s="162"/>
      <c r="AJ1964" s="162"/>
      <c r="AK1964" s="162"/>
      <c r="AL1964" s="162"/>
      <c r="AM1964" s="162"/>
      <c r="AN1964" s="162"/>
      <c r="AO1964" s="162"/>
      <c r="AP1964" s="162"/>
      <c r="AQ1964" s="162"/>
      <c r="AR1964" s="162"/>
      <c r="AS1964" s="162"/>
      <c r="AT1964" s="162"/>
      <c r="AU1964" s="162"/>
      <c r="AV1964" s="162"/>
      <c r="AW1964" s="162"/>
      <c r="AX1964" s="162"/>
      <c r="AY1964" s="162"/>
      <c r="AZ1964" s="162"/>
      <c r="BA1964" s="162"/>
      <c r="BB1964" s="162"/>
      <c r="BC1964" s="162"/>
      <c r="BD1964" s="162"/>
    </row>
    <row r="1965" spans="1:56" hidden="1">
      <c r="A1965" s="509"/>
      <c r="B1965" s="2"/>
      <c r="C1965" s="2"/>
      <c r="D1965" s="173"/>
      <c r="E1965" s="173"/>
      <c r="F1965" s="173"/>
      <c r="G1965" s="2"/>
      <c r="H1965" s="2"/>
      <c r="I1965" s="2"/>
      <c r="J1965" s="2"/>
      <c r="K1965" s="2"/>
      <c r="L1965" s="2"/>
      <c r="M1965" s="2"/>
      <c r="N1965" s="2"/>
      <c r="O1965" s="173"/>
      <c r="P1965" s="173"/>
      <c r="Q1965" s="173"/>
      <c r="R1965" s="173"/>
      <c r="S1965" s="173"/>
      <c r="T1965" s="173"/>
      <c r="U1965" s="173"/>
      <c r="V1965" s="173"/>
      <c r="W1965" s="173"/>
      <c r="X1965" s="162"/>
      <c r="Y1965" s="162"/>
      <c r="Z1965" s="88"/>
      <c r="AA1965" s="88"/>
      <c r="AB1965" s="162"/>
      <c r="AC1965" s="88"/>
      <c r="AD1965" s="162"/>
      <c r="AE1965" s="162"/>
      <c r="AF1965" s="162"/>
      <c r="AG1965" s="162"/>
      <c r="AH1965" s="162"/>
      <c r="AI1965" s="162"/>
      <c r="AJ1965" s="162"/>
      <c r="AK1965" s="162"/>
      <c r="AL1965" s="162"/>
      <c r="AM1965" s="162"/>
      <c r="AN1965" s="162"/>
      <c r="AO1965" s="162"/>
      <c r="AP1965" s="162"/>
      <c r="AQ1965" s="162"/>
      <c r="AR1965" s="162"/>
      <c r="AS1965" s="162"/>
      <c r="AT1965" s="162"/>
      <c r="AU1965" s="162"/>
      <c r="AV1965" s="162"/>
      <c r="AW1965" s="162"/>
      <c r="AX1965" s="162"/>
      <c r="AY1965" s="162"/>
      <c r="AZ1965" s="162"/>
      <c r="BA1965" s="162"/>
      <c r="BB1965" s="162"/>
      <c r="BC1965" s="162"/>
      <c r="BD1965" s="162"/>
    </row>
    <row r="1966" spans="1:56" hidden="1">
      <c r="A1966" s="509"/>
      <c r="B1966" s="2"/>
      <c r="C1966" s="2"/>
      <c r="D1966" s="173"/>
      <c r="E1966" s="173"/>
      <c r="F1966" s="173"/>
      <c r="G1966" s="2"/>
      <c r="H1966" s="2"/>
      <c r="I1966" s="2"/>
      <c r="J1966" s="2"/>
      <c r="K1966" s="2"/>
      <c r="L1966" s="2"/>
      <c r="M1966" s="2"/>
      <c r="N1966" s="2"/>
      <c r="O1966" s="173"/>
      <c r="P1966" s="173"/>
      <c r="Q1966" s="173"/>
      <c r="R1966" s="173"/>
      <c r="S1966" s="173"/>
      <c r="T1966" s="173"/>
      <c r="U1966" s="173"/>
      <c r="V1966" s="173"/>
      <c r="W1966" s="173"/>
      <c r="X1966" s="162"/>
      <c r="Y1966" s="162"/>
      <c r="Z1966" s="88"/>
      <c r="AA1966" s="88"/>
      <c r="AB1966" s="162"/>
      <c r="AC1966" s="88"/>
      <c r="AD1966" s="162"/>
      <c r="AE1966" s="162"/>
      <c r="AF1966" s="162"/>
      <c r="AG1966" s="162"/>
      <c r="AH1966" s="162"/>
      <c r="AI1966" s="162"/>
      <c r="AJ1966" s="162"/>
      <c r="AK1966" s="162"/>
      <c r="AL1966" s="162"/>
      <c r="AM1966" s="162"/>
      <c r="AN1966" s="162"/>
      <c r="AO1966" s="162"/>
      <c r="AP1966" s="162"/>
      <c r="AQ1966" s="162"/>
      <c r="AR1966" s="162"/>
      <c r="AS1966" s="162"/>
      <c r="AT1966" s="162"/>
      <c r="AU1966" s="162"/>
      <c r="AV1966" s="162"/>
      <c r="AW1966" s="162"/>
      <c r="AX1966" s="162"/>
      <c r="AY1966" s="162"/>
      <c r="AZ1966" s="162"/>
      <c r="BA1966" s="162"/>
      <c r="BB1966" s="162"/>
      <c r="BC1966" s="162"/>
      <c r="BD1966" s="162"/>
    </row>
    <row r="1967" spans="1:56" hidden="1">
      <c r="A1967" s="509"/>
      <c r="B1967" s="2"/>
      <c r="C1967" s="2"/>
      <c r="D1967" s="173"/>
      <c r="E1967" s="173"/>
      <c r="F1967" s="173"/>
      <c r="G1967" s="2"/>
      <c r="H1967" s="2"/>
      <c r="I1967" s="2"/>
      <c r="J1967" s="2"/>
      <c r="K1967" s="2"/>
      <c r="L1967" s="2"/>
      <c r="M1967" s="2"/>
      <c r="N1967" s="2"/>
      <c r="O1967" s="173"/>
      <c r="P1967" s="173"/>
      <c r="Q1967" s="173"/>
      <c r="R1967" s="173"/>
      <c r="S1967" s="173"/>
      <c r="T1967" s="173"/>
      <c r="U1967" s="173"/>
      <c r="V1967" s="173"/>
      <c r="W1967" s="173"/>
      <c r="X1967" s="162"/>
      <c r="Y1967" s="162"/>
      <c r="Z1967" s="88"/>
      <c r="AA1967" s="88"/>
      <c r="AB1967" s="162"/>
      <c r="AC1967" s="88"/>
      <c r="AD1967" s="162"/>
      <c r="AE1967" s="162"/>
      <c r="AF1967" s="162"/>
      <c r="AG1967" s="162"/>
      <c r="AH1967" s="162"/>
      <c r="AI1967" s="162"/>
      <c r="AJ1967" s="162"/>
      <c r="AK1967" s="162"/>
      <c r="AL1967" s="162"/>
      <c r="AM1967" s="162"/>
      <c r="AN1967" s="162"/>
      <c r="AO1967" s="162"/>
      <c r="AP1967" s="162"/>
      <c r="AQ1967" s="162"/>
      <c r="AR1967" s="162"/>
      <c r="AS1967" s="162"/>
      <c r="AT1967" s="162"/>
      <c r="AU1967" s="162"/>
      <c r="AV1967" s="162"/>
      <c r="AW1967" s="162"/>
      <c r="AX1967" s="162"/>
      <c r="AY1967" s="162"/>
      <c r="AZ1967" s="162"/>
      <c r="BA1967" s="162"/>
      <c r="BB1967" s="162"/>
      <c r="BC1967" s="162"/>
      <c r="BD1967" s="162"/>
    </row>
    <row r="1968" spans="1:56" hidden="1">
      <c r="A1968" s="509"/>
      <c r="B1968" s="2"/>
      <c r="C1968" s="2"/>
      <c r="D1968" s="173"/>
      <c r="E1968" s="173"/>
      <c r="F1968" s="173"/>
      <c r="G1968" s="2"/>
      <c r="H1968" s="2"/>
      <c r="I1968" s="2"/>
      <c r="J1968" s="2"/>
      <c r="K1968" s="2"/>
      <c r="L1968" s="2"/>
      <c r="M1968" s="2"/>
      <c r="N1968" s="2"/>
      <c r="O1968" s="173"/>
      <c r="P1968" s="173"/>
      <c r="Q1968" s="173"/>
      <c r="R1968" s="173"/>
      <c r="S1968" s="173"/>
      <c r="T1968" s="173"/>
      <c r="U1968" s="173"/>
      <c r="V1968" s="173"/>
      <c r="W1968" s="173"/>
      <c r="X1968" s="162"/>
      <c r="Y1968" s="162"/>
      <c r="Z1968" s="88"/>
      <c r="AA1968" s="88"/>
      <c r="AB1968" s="162"/>
      <c r="AC1968" s="88"/>
      <c r="AD1968" s="162"/>
      <c r="AE1968" s="162"/>
      <c r="AF1968" s="162"/>
      <c r="AG1968" s="162"/>
      <c r="AH1968" s="162"/>
      <c r="AI1968" s="162"/>
      <c r="AJ1968" s="162"/>
      <c r="AK1968" s="162"/>
      <c r="AL1968" s="162"/>
      <c r="AM1968" s="162"/>
      <c r="AN1968" s="162"/>
      <c r="AO1968" s="162"/>
      <c r="AP1968" s="162"/>
      <c r="AQ1968" s="162"/>
      <c r="AR1968" s="162"/>
      <c r="AS1968" s="162"/>
      <c r="AT1968" s="162"/>
      <c r="AU1968" s="162"/>
      <c r="AV1968" s="162"/>
      <c r="AW1968" s="162"/>
      <c r="AX1968" s="162"/>
      <c r="AY1968" s="162"/>
      <c r="AZ1968" s="162"/>
      <c r="BA1968" s="162"/>
      <c r="BB1968" s="162"/>
      <c r="BC1968" s="162"/>
      <c r="BD1968" s="162"/>
    </row>
    <row r="1969" spans="1:56" hidden="1">
      <c r="A1969" s="509"/>
      <c r="B1969" s="2"/>
      <c r="C1969" s="2"/>
      <c r="D1969" s="173"/>
      <c r="E1969" s="173"/>
      <c r="F1969" s="173"/>
      <c r="G1969" s="2"/>
      <c r="H1969" s="2"/>
      <c r="I1969" s="2"/>
      <c r="J1969" s="2"/>
      <c r="K1969" s="2"/>
      <c r="L1969" s="2"/>
      <c r="M1969" s="2"/>
      <c r="N1969" s="2"/>
      <c r="O1969" s="173"/>
      <c r="P1969" s="173"/>
      <c r="Q1969" s="173"/>
      <c r="R1969" s="173"/>
      <c r="S1969" s="173"/>
      <c r="T1969" s="173"/>
      <c r="U1969" s="173"/>
      <c r="V1969" s="173"/>
      <c r="W1969" s="173"/>
      <c r="X1969" s="162"/>
      <c r="Y1969" s="162"/>
      <c r="Z1969" s="88"/>
      <c r="AA1969" s="88"/>
      <c r="AB1969" s="162"/>
      <c r="AC1969" s="88"/>
      <c r="AD1969" s="162"/>
      <c r="AE1969" s="162"/>
      <c r="AF1969" s="162"/>
      <c r="AG1969" s="162"/>
      <c r="AH1969" s="162"/>
      <c r="AI1969" s="162"/>
      <c r="AJ1969" s="162"/>
      <c r="AK1969" s="162"/>
      <c r="AL1969" s="162"/>
      <c r="AM1969" s="162"/>
      <c r="AN1969" s="162"/>
      <c r="AO1969" s="162"/>
      <c r="AP1969" s="162"/>
      <c r="AQ1969" s="162"/>
      <c r="AR1969" s="162"/>
      <c r="AS1969" s="162"/>
      <c r="AT1969" s="162"/>
      <c r="AU1969" s="162"/>
      <c r="AV1969" s="162"/>
      <c r="AW1969" s="162"/>
      <c r="AX1969" s="162"/>
      <c r="AY1969" s="162"/>
      <c r="AZ1969" s="162"/>
      <c r="BA1969" s="162"/>
      <c r="BB1969" s="162"/>
      <c r="BC1969" s="162"/>
      <c r="BD1969" s="162"/>
    </row>
    <row r="1970" spans="1:56" hidden="1">
      <c r="A1970" s="509"/>
      <c r="B1970" s="2"/>
      <c r="C1970" s="2"/>
      <c r="D1970" s="173"/>
      <c r="E1970" s="173"/>
      <c r="F1970" s="173"/>
      <c r="G1970" s="2"/>
      <c r="H1970" s="2"/>
      <c r="I1970" s="2"/>
      <c r="J1970" s="2"/>
      <c r="K1970" s="2"/>
      <c r="L1970" s="2"/>
      <c r="M1970" s="2"/>
      <c r="N1970" s="2"/>
      <c r="O1970" s="173"/>
      <c r="P1970" s="173"/>
      <c r="Q1970" s="173"/>
      <c r="R1970" s="173"/>
      <c r="S1970" s="173"/>
      <c r="T1970" s="173"/>
      <c r="U1970" s="173"/>
      <c r="V1970" s="173"/>
      <c r="W1970" s="173"/>
      <c r="X1970" s="162"/>
      <c r="Y1970" s="162"/>
      <c r="Z1970" s="88"/>
      <c r="AA1970" s="88"/>
      <c r="AB1970" s="162"/>
      <c r="AC1970" s="88"/>
      <c r="AD1970" s="162"/>
      <c r="AE1970" s="162"/>
      <c r="AF1970" s="162"/>
      <c r="AG1970" s="162"/>
      <c r="AH1970" s="162"/>
      <c r="AI1970" s="162"/>
      <c r="AJ1970" s="162"/>
      <c r="AK1970" s="162"/>
      <c r="AL1970" s="162"/>
      <c r="AM1970" s="162"/>
      <c r="AN1970" s="162"/>
      <c r="AO1970" s="162"/>
      <c r="AP1970" s="162"/>
      <c r="AQ1970" s="162"/>
      <c r="AR1970" s="162"/>
      <c r="AS1970" s="162"/>
      <c r="AT1970" s="162"/>
      <c r="AU1970" s="162"/>
      <c r="AV1970" s="162"/>
      <c r="AW1970" s="162"/>
      <c r="AX1970" s="162"/>
      <c r="AY1970" s="162"/>
      <c r="AZ1970" s="162"/>
      <c r="BA1970" s="162"/>
      <c r="BB1970" s="162"/>
      <c r="BC1970" s="162"/>
      <c r="BD1970" s="162"/>
    </row>
    <row r="1971" spans="1:56" hidden="1">
      <c r="A1971" s="509"/>
      <c r="B1971" s="2"/>
      <c r="C1971" s="2"/>
      <c r="D1971" s="173"/>
      <c r="E1971" s="173"/>
      <c r="F1971" s="173"/>
      <c r="G1971" s="2"/>
      <c r="H1971" s="2"/>
      <c r="I1971" s="2"/>
      <c r="J1971" s="2"/>
      <c r="K1971" s="2"/>
      <c r="L1971" s="2"/>
      <c r="M1971" s="2"/>
      <c r="N1971" s="2"/>
      <c r="O1971" s="173"/>
      <c r="P1971" s="173"/>
      <c r="Q1971" s="173"/>
      <c r="R1971" s="173"/>
      <c r="S1971" s="173"/>
      <c r="T1971" s="173"/>
      <c r="U1971" s="173"/>
      <c r="V1971" s="173"/>
      <c r="W1971" s="173"/>
      <c r="X1971" s="162"/>
      <c r="Y1971" s="162"/>
      <c r="Z1971" s="88"/>
      <c r="AA1971" s="88"/>
      <c r="AB1971" s="162"/>
      <c r="AC1971" s="88"/>
      <c r="AD1971" s="162"/>
      <c r="AE1971" s="162"/>
      <c r="AF1971" s="162"/>
      <c r="AG1971" s="162"/>
      <c r="AH1971" s="162"/>
      <c r="AI1971" s="162"/>
      <c r="AJ1971" s="162"/>
      <c r="AK1971" s="162"/>
      <c r="AL1971" s="162"/>
      <c r="AM1971" s="162"/>
      <c r="AN1971" s="162"/>
      <c r="AO1971" s="162"/>
      <c r="AP1971" s="162"/>
      <c r="AQ1971" s="162"/>
      <c r="AR1971" s="162"/>
      <c r="AS1971" s="162"/>
      <c r="AT1971" s="162"/>
      <c r="AU1971" s="162"/>
      <c r="AV1971" s="162"/>
      <c r="AW1971" s="162"/>
      <c r="AX1971" s="162"/>
      <c r="AY1971" s="162"/>
      <c r="AZ1971" s="162"/>
      <c r="BA1971" s="162"/>
      <c r="BB1971" s="162"/>
      <c r="BC1971" s="162"/>
      <c r="BD1971" s="162"/>
    </row>
    <row r="1972" spans="1:56" hidden="1">
      <c r="A1972" s="509"/>
      <c r="B1972" s="2"/>
      <c r="C1972" s="2"/>
      <c r="D1972" s="173"/>
      <c r="E1972" s="173"/>
      <c r="F1972" s="173"/>
      <c r="G1972" s="2"/>
      <c r="H1972" s="2"/>
      <c r="I1972" s="2"/>
      <c r="J1972" s="2"/>
      <c r="K1972" s="2"/>
      <c r="L1972" s="2"/>
      <c r="M1972" s="2"/>
      <c r="N1972" s="2"/>
      <c r="O1972" s="173"/>
      <c r="P1972" s="173"/>
      <c r="Q1972" s="173"/>
      <c r="R1972" s="173"/>
      <c r="S1972" s="173"/>
      <c r="T1972" s="173"/>
      <c r="U1972" s="173"/>
      <c r="V1972" s="173"/>
      <c r="W1972" s="173"/>
      <c r="X1972" s="162"/>
      <c r="Y1972" s="162"/>
      <c r="Z1972" s="88"/>
      <c r="AA1972" s="88"/>
      <c r="AB1972" s="162"/>
      <c r="AC1972" s="88"/>
      <c r="AD1972" s="162"/>
      <c r="AE1972" s="162"/>
      <c r="AF1972" s="162"/>
      <c r="AG1972" s="162"/>
      <c r="AH1972" s="162"/>
      <c r="AI1972" s="162"/>
      <c r="AJ1972" s="162"/>
      <c r="AK1972" s="162"/>
      <c r="AL1972" s="162"/>
      <c r="AM1972" s="162"/>
      <c r="AN1972" s="162"/>
      <c r="AO1972" s="162"/>
      <c r="AP1972" s="162"/>
      <c r="AQ1972" s="162"/>
      <c r="AR1972" s="162"/>
      <c r="AS1972" s="162"/>
      <c r="AT1972" s="162"/>
      <c r="AU1972" s="162"/>
      <c r="AV1972" s="162"/>
      <c r="AW1972" s="162"/>
      <c r="AX1972" s="162"/>
      <c r="AY1972" s="162"/>
      <c r="AZ1972" s="162"/>
      <c r="BA1972" s="162"/>
      <c r="BB1972" s="162"/>
      <c r="BC1972" s="162"/>
      <c r="BD1972" s="162"/>
    </row>
    <row r="1973" spans="1:56" hidden="1">
      <c r="A1973" s="509"/>
      <c r="B1973" s="2"/>
      <c r="C1973" s="2"/>
      <c r="D1973" s="173"/>
      <c r="E1973" s="173"/>
      <c r="F1973" s="173"/>
      <c r="G1973" s="2"/>
      <c r="H1973" s="2"/>
      <c r="I1973" s="2"/>
      <c r="J1973" s="2"/>
      <c r="K1973" s="2"/>
      <c r="L1973" s="2"/>
      <c r="M1973" s="2"/>
      <c r="N1973" s="2"/>
      <c r="O1973" s="173"/>
      <c r="P1973" s="173"/>
      <c r="Q1973" s="173"/>
      <c r="R1973" s="173"/>
      <c r="S1973" s="173"/>
      <c r="T1973" s="173"/>
      <c r="U1973" s="173"/>
      <c r="V1973" s="173"/>
      <c r="W1973" s="173"/>
      <c r="X1973" s="162"/>
      <c r="Y1973" s="162"/>
      <c r="Z1973" s="88"/>
      <c r="AA1973" s="88"/>
      <c r="AB1973" s="162"/>
      <c r="AC1973" s="88"/>
      <c r="AD1973" s="162"/>
      <c r="AE1973" s="162"/>
      <c r="AF1973" s="162"/>
      <c r="AG1973" s="162"/>
      <c r="AH1973" s="162"/>
      <c r="AI1973" s="162"/>
      <c r="AJ1973" s="162"/>
      <c r="AK1973" s="162"/>
      <c r="AL1973" s="162"/>
      <c r="AM1973" s="162"/>
      <c r="AN1973" s="162"/>
      <c r="AO1973" s="162"/>
      <c r="AP1973" s="162"/>
      <c r="AQ1973" s="162"/>
      <c r="AR1973" s="162"/>
      <c r="AS1973" s="162"/>
      <c r="AT1973" s="162"/>
      <c r="AU1973" s="162"/>
      <c r="AV1973" s="162"/>
      <c r="AW1973" s="162"/>
      <c r="AX1973" s="162"/>
      <c r="AY1973" s="162"/>
      <c r="AZ1973" s="162"/>
      <c r="BA1973" s="162"/>
      <c r="BB1973" s="162"/>
      <c r="BC1973" s="162"/>
      <c r="BD1973" s="162"/>
    </row>
    <row r="1974" spans="1:56" hidden="1">
      <c r="A1974" s="509"/>
      <c r="B1974" s="2"/>
      <c r="C1974" s="2"/>
      <c r="D1974" s="173"/>
      <c r="E1974" s="173"/>
      <c r="F1974" s="173"/>
      <c r="G1974" s="2"/>
      <c r="H1974" s="2"/>
      <c r="I1974" s="2"/>
      <c r="J1974" s="2"/>
      <c r="K1974" s="2"/>
      <c r="L1974" s="2"/>
      <c r="M1974" s="2"/>
      <c r="N1974" s="2"/>
      <c r="O1974" s="173"/>
      <c r="P1974" s="173"/>
      <c r="Q1974" s="173"/>
      <c r="R1974" s="173"/>
      <c r="S1974" s="173"/>
      <c r="T1974" s="173"/>
      <c r="U1974" s="173"/>
      <c r="V1974" s="173"/>
      <c r="W1974" s="173"/>
      <c r="X1974" s="162"/>
      <c r="Y1974" s="162"/>
      <c r="Z1974" s="88"/>
      <c r="AA1974" s="88"/>
      <c r="AB1974" s="162"/>
      <c r="AC1974" s="88"/>
      <c r="AD1974" s="162"/>
      <c r="AE1974" s="162"/>
      <c r="AF1974" s="162"/>
      <c r="AG1974" s="162"/>
      <c r="AH1974" s="162"/>
      <c r="AI1974" s="162"/>
      <c r="AJ1974" s="162"/>
      <c r="AK1974" s="162"/>
      <c r="AL1974" s="162"/>
      <c r="AM1974" s="162"/>
      <c r="AN1974" s="162"/>
      <c r="AO1974" s="162"/>
      <c r="AP1974" s="162"/>
      <c r="AQ1974" s="162"/>
      <c r="AR1974" s="162"/>
      <c r="AS1974" s="162"/>
      <c r="AT1974" s="162"/>
      <c r="AU1974" s="162"/>
      <c r="AV1974" s="162"/>
      <c r="AW1974" s="162"/>
      <c r="AX1974" s="162"/>
      <c r="AY1974" s="162"/>
      <c r="AZ1974" s="162"/>
      <c r="BA1974" s="162"/>
      <c r="BB1974" s="162"/>
      <c r="BC1974" s="162"/>
      <c r="BD1974" s="162"/>
    </row>
    <row r="1975" spans="1:56" hidden="1">
      <c r="A1975" s="509"/>
      <c r="B1975" s="2"/>
      <c r="C1975" s="2"/>
      <c r="D1975" s="173"/>
      <c r="E1975" s="173"/>
      <c r="F1975" s="173"/>
      <c r="G1975" s="2"/>
      <c r="H1975" s="2"/>
      <c r="I1975" s="2"/>
      <c r="J1975" s="2"/>
      <c r="K1975" s="2"/>
      <c r="L1975" s="2"/>
      <c r="M1975" s="2"/>
      <c r="N1975" s="2"/>
      <c r="O1975" s="173"/>
      <c r="P1975" s="173"/>
      <c r="Q1975" s="173"/>
      <c r="R1975" s="173"/>
      <c r="S1975" s="173"/>
      <c r="T1975" s="173"/>
      <c r="U1975" s="173"/>
      <c r="V1975" s="173"/>
      <c r="W1975" s="173"/>
      <c r="X1975" s="162"/>
      <c r="Y1975" s="162"/>
      <c r="Z1975" s="88"/>
      <c r="AA1975" s="88"/>
      <c r="AB1975" s="162"/>
      <c r="AC1975" s="88"/>
      <c r="AD1975" s="162"/>
      <c r="AE1975" s="162"/>
      <c r="AF1975" s="162"/>
      <c r="AG1975" s="162"/>
      <c r="AH1975" s="162"/>
      <c r="AI1975" s="162"/>
      <c r="AJ1975" s="162"/>
      <c r="AK1975" s="162"/>
      <c r="AL1975" s="162"/>
      <c r="AM1975" s="162"/>
      <c r="AN1975" s="162"/>
      <c r="AO1975" s="162"/>
      <c r="AP1975" s="162"/>
      <c r="AQ1975" s="162"/>
      <c r="AR1975" s="162"/>
      <c r="AS1975" s="162"/>
      <c r="AT1975" s="162"/>
      <c r="AU1975" s="162"/>
      <c r="AV1975" s="162"/>
      <c r="AW1975" s="162"/>
      <c r="AX1975" s="162"/>
      <c r="AY1975" s="162"/>
      <c r="AZ1975" s="162"/>
      <c r="BA1975" s="162"/>
      <c r="BB1975" s="162"/>
      <c r="BC1975" s="162"/>
      <c r="BD1975" s="162"/>
    </row>
    <row r="1976" spans="1:56" hidden="1">
      <c r="A1976" s="509"/>
      <c r="B1976" s="2"/>
      <c r="C1976" s="2"/>
      <c r="D1976" s="173"/>
      <c r="E1976" s="173"/>
      <c r="F1976" s="173"/>
      <c r="G1976" s="2"/>
      <c r="H1976" s="2"/>
      <c r="I1976" s="2"/>
      <c r="J1976" s="2"/>
      <c r="K1976" s="2"/>
      <c r="L1976" s="2"/>
      <c r="M1976" s="2"/>
      <c r="N1976" s="2"/>
      <c r="O1976" s="173"/>
      <c r="P1976" s="173"/>
      <c r="Q1976" s="173"/>
      <c r="R1976" s="173"/>
      <c r="S1976" s="173"/>
      <c r="T1976" s="173"/>
      <c r="U1976" s="173"/>
      <c r="V1976" s="173"/>
      <c r="W1976" s="173"/>
      <c r="X1976" s="162"/>
      <c r="Y1976" s="162"/>
      <c r="Z1976" s="88"/>
      <c r="AA1976" s="88"/>
      <c r="AB1976" s="162"/>
      <c r="AC1976" s="88"/>
      <c r="AD1976" s="162"/>
      <c r="AE1976" s="162"/>
      <c r="AF1976" s="162"/>
      <c r="AG1976" s="162"/>
      <c r="AH1976" s="162"/>
      <c r="AI1976" s="162"/>
      <c r="AJ1976" s="162"/>
      <c r="AK1976" s="162"/>
      <c r="AL1976" s="162"/>
      <c r="AM1976" s="162"/>
      <c r="AN1976" s="162"/>
      <c r="AO1976" s="162"/>
      <c r="AP1976" s="162"/>
      <c r="AQ1976" s="162"/>
      <c r="AR1976" s="162"/>
      <c r="AS1976" s="162"/>
      <c r="AT1976" s="162"/>
      <c r="AU1976" s="162"/>
      <c r="AV1976" s="162"/>
      <c r="AW1976" s="162"/>
      <c r="AX1976" s="162"/>
      <c r="AY1976" s="162"/>
      <c r="AZ1976" s="162"/>
      <c r="BA1976" s="162"/>
      <c r="BB1976" s="162"/>
      <c r="BC1976" s="162"/>
      <c r="BD1976" s="162"/>
    </row>
    <row r="1977" spans="1:56" hidden="1">
      <c r="A1977" s="509"/>
      <c r="B1977" s="2"/>
      <c r="C1977" s="2"/>
      <c r="D1977" s="173"/>
      <c r="E1977" s="173"/>
      <c r="F1977" s="173"/>
      <c r="G1977" s="2"/>
      <c r="H1977" s="2"/>
      <c r="I1977" s="2"/>
      <c r="J1977" s="2"/>
      <c r="K1977" s="2"/>
      <c r="L1977" s="2"/>
      <c r="M1977" s="2"/>
      <c r="N1977" s="2"/>
      <c r="O1977" s="173"/>
      <c r="P1977" s="173"/>
      <c r="Q1977" s="173"/>
      <c r="R1977" s="173"/>
      <c r="S1977" s="173"/>
      <c r="T1977" s="173"/>
      <c r="U1977" s="173"/>
      <c r="V1977" s="173"/>
      <c r="W1977" s="173"/>
      <c r="X1977" s="162"/>
      <c r="Y1977" s="162"/>
      <c r="Z1977" s="88"/>
      <c r="AA1977" s="88"/>
      <c r="AB1977" s="162"/>
      <c r="AC1977" s="88"/>
      <c r="AD1977" s="162"/>
      <c r="AE1977" s="162"/>
      <c r="AF1977" s="162"/>
      <c r="AG1977" s="162"/>
      <c r="AH1977" s="162"/>
      <c r="AI1977" s="162"/>
      <c r="AJ1977" s="162"/>
      <c r="AK1977" s="162"/>
      <c r="AL1977" s="162"/>
      <c r="AM1977" s="162"/>
      <c r="AN1977" s="162"/>
      <c r="AO1977" s="162"/>
      <c r="AP1977" s="162"/>
      <c r="AQ1977" s="162"/>
      <c r="AR1977" s="162"/>
      <c r="AS1977" s="162"/>
      <c r="AT1977" s="162"/>
      <c r="AU1977" s="162"/>
      <c r="AV1977" s="162"/>
      <c r="AW1977" s="162"/>
      <c r="AX1977" s="162"/>
      <c r="AY1977" s="162"/>
      <c r="AZ1977" s="162"/>
      <c r="BA1977" s="162"/>
      <c r="BB1977" s="162"/>
      <c r="BC1977" s="162"/>
      <c r="BD1977" s="162"/>
    </row>
    <row r="1978" spans="1:56" hidden="1">
      <c r="A1978" s="509"/>
      <c r="B1978" s="2"/>
      <c r="C1978" s="2"/>
      <c r="D1978" s="173"/>
      <c r="E1978" s="173"/>
      <c r="F1978" s="173"/>
      <c r="G1978" s="2"/>
      <c r="H1978" s="2"/>
      <c r="I1978" s="2"/>
      <c r="J1978" s="2"/>
      <c r="K1978" s="2"/>
      <c r="L1978" s="2"/>
      <c r="M1978" s="2"/>
      <c r="N1978" s="2"/>
      <c r="O1978" s="173"/>
      <c r="P1978" s="173"/>
      <c r="Q1978" s="173"/>
      <c r="R1978" s="173"/>
      <c r="S1978" s="173"/>
      <c r="T1978" s="173"/>
      <c r="U1978" s="173"/>
      <c r="V1978" s="173"/>
      <c r="W1978" s="173"/>
      <c r="X1978" s="162"/>
      <c r="Y1978" s="162"/>
      <c r="Z1978" s="88"/>
      <c r="AA1978" s="88"/>
      <c r="AB1978" s="162"/>
      <c r="AC1978" s="88"/>
      <c r="AD1978" s="162"/>
      <c r="AE1978" s="162"/>
      <c r="AF1978" s="162"/>
      <c r="AG1978" s="162"/>
      <c r="AH1978" s="162"/>
      <c r="AI1978" s="162"/>
      <c r="AJ1978" s="162"/>
      <c r="AK1978" s="162"/>
      <c r="AL1978" s="162"/>
      <c r="AM1978" s="162"/>
      <c r="AN1978" s="162"/>
      <c r="AO1978" s="162"/>
      <c r="AP1978" s="162"/>
      <c r="AQ1978" s="162"/>
      <c r="AR1978" s="162"/>
      <c r="AS1978" s="162"/>
      <c r="AT1978" s="162"/>
      <c r="AU1978" s="162"/>
      <c r="AV1978" s="162"/>
      <c r="AW1978" s="162"/>
      <c r="AX1978" s="162"/>
      <c r="AY1978" s="162"/>
      <c r="AZ1978" s="162"/>
      <c r="BA1978" s="162"/>
      <c r="BB1978" s="162"/>
      <c r="BC1978" s="162"/>
      <c r="BD1978" s="162"/>
    </row>
    <row r="1979" spans="1:56" hidden="1">
      <c r="A1979" s="509"/>
      <c r="B1979" s="2"/>
      <c r="C1979" s="2"/>
      <c r="D1979" s="173"/>
      <c r="E1979" s="173"/>
      <c r="F1979" s="173"/>
      <c r="G1979" s="2"/>
      <c r="H1979" s="2"/>
      <c r="I1979" s="2"/>
      <c r="J1979" s="2"/>
      <c r="K1979" s="2"/>
      <c r="L1979" s="2"/>
      <c r="M1979" s="2"/>
      <c r="N1979" s="2"/>
      <c r="O1979" s="173"/>
      <c r="P1979" s="173"/>
      <c r="Q1979" s="173"/>
      <c r="R1979" s="173"/>
      <c r="S1979" s="173"/>
      <c r="T1979" s="173"/>
      <c r="U1979" s="173"/>
      <c r="V1979" s="173"/>
      <c r="W1979" s="173"/>
      <c r="X1979" s="162"/>
      <c r="Y1979" s="162"/>
      <c r="Z1979" s="88"/>
      <c r="AA1979" s="88"/>
      <c r="AB1979" s="162"/>
      <c r="AC1979" s="88"/>
      <c r="AD1979" s="162"/>
      <c r="AE1979" s="162"/>
      <c r="AF1979" s="162"/>
      <c r="AG1979" s="162"/>
      <c r="AH1979" s="162"/>
      <c r="AI1979" s="162"/>
      <c r="AJ1979" s="162"/>
      <c r="AK1979" s="162"/>
      <c r="AL1979" s="162"/>
      <c r="AM1979" s="162"/>
      <c r="AN1979" s="162"/>
      <c r="AO1979" s="162"/>
      <c r="AP1979" s="162"/>
      <c r="AQ1979" s="162"/>
      <c r="AR1979" s="162"/>
      <c r="AS1979" s="162"/>
      <c r="AT1979" s="162"/>
      <c r="AU1979" s="162"/>
      <c r="AV1979" s="162"/>
      <c r="AW1979" s="162"/>
      <c r="AX1979" s="162"/>
      <c r="AY1979" s="162"/>
      <c r="AZ1979" s="162"/>
      <c r="BA1979" s="162"/>
      <c r="BB1979" s="162"/>
      <c r="BC1979" s="162"/>
      <c r="BD1979" s="162"/>
    </row>
    <row r="1980" spans="1:56" hidden="1">
      <c r="A1980" s="509"/>
      <c r="B1980" s="2"/>
      <c r="C1980" s="2"/>
      <c r="D1980" s="173"/>
      <c r="E1980" s="173"/>
      <c r="F1980" s="173"/>
      <c r="G1980" s="2"/>
      <c r="H1980" s="2"/>
      <c r="I1980" s="2"/>
      <c r="J1980" s="2"/>
      <c r="K1980" s="2"/>
      <c r="L1980" s="2"/>
      <c r="M1980" s="2"/>
      <c r="N1980" s="2"/>
      <c r="O1980" s="173"/>
      <c r="P1980" s="173"/>
      <c r="Q1980" s="173"/>
      <c r="R1980" s="173"/>
      <c r="S1980" s="173"/>
      <c r="T1980" s="173"/>
      <c r="U1980" s="173"/>
      <c r="V1980" s="173"/>
      <c r="W1980" s="173"/>
      <c r="X1980" s="162"/>
      <c r="Y1980" s="162"/>
      <c r="Z1980" s="88"/>
      <c r="AA1980" s="88"/>
      <c r="AB1980" s="162"/>
      <c r="AC1980" s="88"/>
      <c r="AD1980" s="162"/>
      <c r="AE1980" s="162"/>
      <c r="AF1980" s="162"/>
      <c r="AG1980" s="162"/>
      <c r="AH1980" s="162"/>
      <c r="AI1980" s="162"/>
      <c r="AJ1980" s="162"/>
      <c r="AK1980" s="162"/>
      <c r="AL1980" s="162"/>
      <c r="AM1980" s="162"/>
      <c r="AN1980" s="162"/>
      <c r="AO1980" s="162"/>
      <c r="AP1980" s="162"/>
      <c r="AQ1980" s="162"/>
      <c r="AR1980" s="162"/>
      <c r="AS1980" s="162"/>
      <c r="AT1980" s="162"/>
      <c r="AU1980" s="162"/>
      <c r="AV1980" s="162"/>
      <c r="AW1980" s="162"/>
      <c r="AX1980" s="162"/>
      <c r="AY1980" s="162"/>
      <c r="AZ1980" s="162"/>
      <c r="BA1980" s="162"/>
      <c r="BB1980" s="162"/>
      <c r="BC1980" s="162"/>
      <c r="BD1980" s="162"/>
    </row>
    <row r="1981" spans="1:56" hidden="1">
      <c r="A1981" s="509"/>
      <c r="B1981" s="2"/>
      <c r="C1981" s="2"/>
      <c r="D1981" s="173"/>
      <c r="E1981" s="173"/>
      <c r="F1981" s="173"/>
      <c r="G1981" s="2"/>
      <c r="H1981" s="2"/>
      <c r="I1981" s="2"/>
      <c r="J1981" s="2"/>
      <c r="K1981" s="2"/>
      <c r="L1981" s="2"/>
      <c r="M1981" s="2"/>
      <c r="N1981" s="2"/>
      <c r="O1981" s="173"/>
      <c r="P1981" s="173"/>
      <c r="Q1981" s="173"/>
      <c r="R1981" s="173"/>
      <c r="S1981" s="173"/>
      <c r="T1981" s="173"/>
      <c r="U1981" s="173"/>
      <c r="V1981" s="173"/>
      <c r="W1981" s="173"/>
      <c r="X1981" s="162"/>
      <c r="Y1981" s="162"/>
      <c r="Z1981" s="88"/>
      <c r="AA1981" s="88"/>
      <c r="AB1981" s="162"/>
      <c r="AC1981" s="88"/>
      <c r="AD1981" s="162"/>
      <c r="AE1981" s="162"/>
      <c r="AF1981" s="162"/>
      <c r="AG1981" s="162"/>
      <c r="AH1981" s="162"/>
      <c r="AI1981" s="162"/>
      <c r="AJ1981" s="162"/>
      <c r="AK1981" s="162"/>
      <c r="AL1981" s="162"/>
      <c r="AM1981" s="162"/>
      <c r="AN1981" s="162"/>
      <c r="AO1981" s="162"/>
      <c r="AP1981" s="162"/>
      <c r="AQ1981" s="162"/>
      <c r="AR1981" s="162"/>
      <c r="AS1981" s="162"/>
      <c r="AT1981" s="162"/>
      <c r="AU1981" s="162"/>
      <c r="AV1981" s="162"/>
      <c r="AW1981" s="162"/>
      <c r="AX1981" s="162"/>
      <c r="AY1981" s="162"/>
      <c r="AZ1981" s="162"/>
      <c r="BA1981" s="162"/>
      <c r="BB1981" s="162"/>
      <c r="BC1981" s="162"/>
      <c r="BD1981" s="162"/>
    </row>
    <row r="1982" spans="1:56" hidden="1">
      <c r="A1982" s="509"/>
      <c r="B1982" s="2"/>
      <c r="C1982" s="2"/>
      <c r="D1982" s="173"/>
      <c r="E1982" s="173"/>
      <c r="F1982" s="173"/>
      <c r="G1982" s="2"/>
      <c r="H1982" s="2"/>
      <c r="I1982" s="2"/>
      <c r="J1982" s="2"/>
      <c r="K1982" s="2"/>
      <c r="L1982" s="2"/>
      <c r="M1982" s="2"/>
      <c r="N1982" s="2"/>
      <c r="O1982" s="173"/>
      <c r="P1982" s="173"/>
      <c r="Q1982" s="173"/>
      <c r="R1982" s="173"/>
      <c r="S1982" s="173"/>
      <c r="T1982" s="173"/>
      <c r="U1982" s="173"/>
      <c r="V1982" s="173"/>
      <c r="W1982" s="173"/>
      <c r="X1982" s="162"/>
      <c r="Y1982" s="162"/>
      <c r="Z1982" s="88"/>
      <c r="AA1982" s="88"/>
      <c r="AB1982" s="162"/>
      <c r="AC1982" s="88"/>
      <c r="AD1982" s="162"/>
      <c r="AE1982" s="162"/>
      <c r="AF1982" s="162"/>
      <c r="AG1982" s="162"/>
      <c r="AH1982" s="162"/>
      <c r="AI1982" s="162"/>
      <c r="AJ1982" s="162"/>
      <c r="AK1982" s="162"/>
      <c r="AL1982" s="162"/>
      <c r="AM1982" s="162"/>
      <c r="AN1982" s="162"/>
      <c r="AO1982" s="162"/>
      <c r="AP1982" s="162"/>
      <c r="AQ1982" s="162"/>
      <c r="AR1982" s="162"/>
      <c r="AS1982" s="162"/>
      <c r="AT1982" s="162"/>
      <c r="AU1982" s="162"/>
      <c r="AV1982" s="162"/>
      <c r="AW1982" s="162"/>
      <c r="AX1982" s="162"/>
      <c r="AY1982" s="162"/>
      <c r="AZ1982" s="162"/>
      <c r="BA1982" s="162"/>
      <c r="BB1982" s="162"/>
      <c r="BC1982" s="162"/>
      <c r="BD1982" s="162"/>
    </row>
    <row r="1983" spans="1:56" hidden="1">
      <c r="A1983" s="509"/>
      <c r="B1983" s="2"/>
      <c r="C1983" s="2"/>
      <c r="D1983" s="173"/>
      <c r="E1983" s="173"/>
      <c r="F1983" s="173"/>
      <c r="G1983" s="2"/>
      <c r="H1983" s="2"/>
      <c r="I1983" s="2"/>
      <c r="J1983" s="2"/>
      <c r="K1983" s="2"/>
      <c r="L1983" s="2"/>
      <c r="M1983" s="2"/>
      <c r="N1983" s="2"/>
      <c r="O1983" s="173"/>
      <c r="P1983" s="173"/>
      <c r="Q1983" s="173"/>
      <c r="R1983" s="173"/>
      <c r="S1983" s="173"/>
      <c r="T1983" s="173"/>
      <c r="U1983" s="173"/>
      <c r="V1983" s="173"/>
      <c r="W1983" s="173"/>
      <c r="X1983" s="162"/>
      <c r="Y1983" s="162"/>
      <c r="Z1983" s="88"/>
      <c r="AA1983" s="88"/>
      <c r="AB1983" s="162"/>
      <c r="AC1983" s="88"/>
      <c r="AD1983" s="162"/>
      <c r="AE1983" s="162"/>
      <c r="AF1983" s="162"/>
      <c r="AG1983" s="162"/>
      <c r="AH1983" s="162"/>
      <c r="AI1983" s="162"/>
      <c r="AJ1983" s="162"/>
      <c r="AK1983" s="162"/>
      <c r="AL1983" s="162"/>
      <c r="AM1983" s="162"/>
      <c r="AN1983" s="162"/>
      <c r="AO1983" s="162"/>
      <c r="AP1983" s="162"/>
      <c r="AQ1983" s="162"/>
      <c r="AR1983" s="162"/>
      <c r="AS1983" s="162"/>
      <c r="AT1983" s="162"/>
      <c r="AU1983" s="162"/>
      <c r="AV1983" s="162"/>
      <c r="AW1983" s="162"/>
      <c r="AX1983" s="162"/>
      <c r="AY1983" s="162"/>
      <c r="AZ1983" s="162"/>
      <c r="BA1983" s="162"/>
      <c r="BB1983" s="162"/>
      <c r="BC1983" s="162"/>
      <c r="BD1983" s="162"/>
    </row>
    <row r="1984" spans="1:56" hidden="1">
      <c r="A1984" s="509"/>
      <c r="B1984" s="2"/>
      <c r="C1984" s="2"/>
      <c r="D1984" s="173"/>
      <c r="E1984" s="173"/>
      <c r="F1984" s="173"/>
      <c r="G1984" s="2"/>
      <c r="H1984" s="2"/>
      <c r="I1984" s="2"/>
      <c r="J1984" s="2"/>
      <c r="K1984" s="2"/>
      <c r="L1984" s="2"/>
      <c r="M1984" s="2"/>
      <c r="N1984" s="2"/>
      <c r="O1984" s="173"/>
      <c r="P1984" s="173"/>
      <c r="Q1984" s="173"/>
      <c r="R1984" s="173"/>
      <c r="S1984" s="173"/>
      <c r="T1984" s="173"/>
      <c r="U1984" s="173"/>
      <c r="V1984" s="173"/>
      <c r="W1984" s="173"/>
      <c r="X1984" s="162"/>
      <c r="Y1984" s="162"/>
      <c r="Z1984" s="88"/>
      <c r="AA1984" s="88"/>
      <c r="AB1984" s="162"/>
      <c r="AC1984" s="88"/>
      <c r="AD1984" s="162"/>
      <c r="AE1984" s="162"/>
      <c r="AF1984" s="162"/>
      <c r="AG1984" s="162"/>
      <c r="AH1984" s="162"/>
      <c r="AI1984" s="162"/>
      <c r="AJ1984" s="162"/>
      <c r="AK1984" s="162"/>
      <c r="AL1984" s="162"/>
      <c r="AM1984" s="162"/>
      <c r="AN1984" s="162"/>
      <c r="AO1984" s="162"/>
      <c r="AP1984" s="162"/>
      <c r="AQ1984" s="162"/>
      <c r="AR1984" s="162"/>
      <c r="AS1984" s="162"/>
      <c r="AT1984" s="162"/>
      <c r="AU1984" s="162"/>
      <c r="AV1984" s="162"/>
      <c r="AW1984" s="162"/>
      <c r="AX1984" s="162"/>
      <c r="AY1984" s="162"/>
      <c r="AZ1984" s="162"/>
      <c r="BA1984" s="162"/>
      <c r="BB1984" s="162"/>
      <c r="BC1984" s="162"/>
      <c r="BD1984" s="162"/>
    </row>
    <row r="1985" spans="1:56" hidden="1">
      <c r="A1985" s="509"/>
      <c r="B1985" s="2"/>
      <c r="C1985" s="2"/>
      <c r="D1985" s="173"/>
      <c r="E1985" s="173"/>
      <c r="F1985" s="173"/>
      <c r="G1985" s="2"/>
      <c r="H1985" s="2"/>
      <c r="I1985" s="2"/>
      <c r="J1985" s="2"/>
      <c r="K1985" s="2"/>
      <c r="L1985" s="2"/>
      <c r="M1985" s="2"/>
      <c r="N1985" s="2"/>
      <c r="O1985" s="173"/>
      <c r="P1985" s="173"/>
      <c r="Q1985" s="173"/>
      <c r="R1985" s="173"/>
      <c r="S1985" s="173"/>
      <c r="T1985" s="173"/>
      <c r="U1985" s="173"/>
      <c r="V1985" s="173"/>
      <c r="W1985" s="173"/>
      <c r="X1985" s="162"/>
      <c r="Y1985" s="162"/>
      <c r="Z1985" s="88"/>
      <c r="AA1985" s="88"/>
      <c r="AB1985" s="162"/>
      <c r="AC1985" s="88"/>
      <c r="AD1985" s="162"/>
      <c r="AE1985" s="162"/>
      <c r="AF1985" s="162"/>
      <c r="AG1985" s="162"/>
      <c r="AH1985" s="162"/>
      <c r="AI1985" s="162"/>
      <c r="AJ1985" s="162"/>
      <c r="AK1985" s="162"/>
      <c r="AL1985" s="162"/>
      <c r="AM1985" s="162"/>
      <c r="AN1985" s="162"/>
      <c r="AO1985" s="162"/>
      <c r="AP1985" s="162"/>
      <c r="AQ1985" s="162"/>
      <c r="AR1985" s="162"/>
      <c r="AS1985" s="162"/>
      <c r="AT1985" s="162"/>
      <c r="AU1985" s="162"/>
      <c r="AV1985" s="162"/>
      <c r="AW1985" s="162"/>
      <c r="AX1985" s="162"/>
      <c r="AY1985" s="162"/>
      <c r="AZ1985" s="162"/>
      <c r="BA1985" s="162"/>
      <c r="BB1985" s="162"/>
      <c r="BC1985" s="162"/>
      <c r="BD1985" s="162"/>
    </row>
    <row r="1986" spans="1:56" hidden="1">
      <c r="A1986" s="509"/>
      <c r="B1986" s="2"/>
      <c r="C1986" s="2"/>
      <c r="D1986" s="173"/>
      <c r="E1986" s="173"/>
      <c r="F1986" s="173"/>
      <c r="G1986" s="2"/>
      <c r="H1986" s="2"/>
      <c r="I1986" s="2"/>
      <c r="J1986" s="2"/>
      <c r="K1986" s="2"/>
      <c r="L1986" s="2"/>
      <c r="M1986" s="2"/>
      <c r="N1986" s="2"/>
      <c r="O1986" s="173"/>
      <c r="P1986" s="173"/>
      <c r="Q1986" s="173"/>
      <c r="R1986" s="173"/>
      <c r="S1986" s="173"/>
      <c r="T1986" s="173"/>
      <c r="U1986" s="173"/>
      <c r="V1986" s="173"/>
      <c r="W1986" s="173"/>
      <c r="X1986" s="162"/>
      <c r="Y1986" s="162"/>
      <c r="Z1986" s="88"/>
      <c r="AA1986" s="88"/>
      <c r="AB1986" s="162"/>
      <c r="AC1986" s="88"/>
      <c r="AD1986" s="162"/>
      <c r="AE1986" s="162"/>
      <c r="AF1986" s="162"/>
      <c r="AG1986" s="162"/>
      <c r="AH1986" s="162"/>
      <c r="AI1986" s="162"/>
      <c r="AJ1986" s="162"/>
      <c r="AK1986" s="162"/>
      <c r="AL1986" s="162"/>
      <c r="AM1986" s="162"/>
      <c r="AN1986" s="162"/>
      <c r="AO1986" s="162"/>
      <c r="AP1986" s="162"/>
      <c r="AQ1986" s="162"/>
      <c r="AR1986" s="162"/>
      <c r="AS1986" s="162"/>
      <c r="AT1986" s="162"/>
      <c r="AU1986" s="162"/>
      <c r="AV1986" s="162"/>
      <c r="AW1986" s="162"/>
      <c r="AX1986" s="162"/>
      <c r="AY1986" s="162"/>
      <c r="AZ1986" s="162"/>
      <c r="BA1986" s="162"/>
      <c r="BB1986" s="162"/>
      <c r="BC1986" s="162"/>
      <c r="BD1986" s="162"/>
    </row>
    <row r="1987" spans="1:56" hidden="1">
      <c r="A1987" s="509"/>
      <c r="B1987" s="2"/>
      <c r="C1987" s="2"/>
      <c r="D1987" s="173"/>
      <c r="E1987" s="173"/>
      <c r="F1987" s="173"/>
      <c r="G1987" s="2"/>
      <c r="H1987" s="2"/>
      <c r="I1987" s="2"/>
      <c r="J1987" s="2"/>
      <c r="K1987" s="2"/>
      <c r="L1987" s="2"/>
      <c r="M1987" s="2"/>
      <c r="N1987" s="2"/>
      <c r="O1987" s="173"/>
      <c r="P1987" s="173"/>
      <c r="Q1987" s="173"/>
      <c r="R1987" s="173"/>
      <c r="S1987" s="173"/>
      <c r="T1987" s="173"/>
      <c r="U1987" s="173"/>
      <c r="V1987" s="173"/>
      <c r="W1987" s="173"/>
      <c r="X1987" s="162"/>
      <c r="Y1987" s="162"/>
      <c r="Z1987" s="88"/>
      <c r="AA1987" s="88"/>
      <c r="AB1987" s="162"/>
      <c r="AC1987" s="88"/>
      <c r="AD1987" s="162"/>
      <c r="AE1987" s="162"/>
      <c r="AF1987" s="162"/>
      <c r="AG1987" s="162"/>
      <c r="AH1987" s="162"/>
      <c r="AI1987" s="162"/>
      <c r="AJ1987" s="162"/>
      <c r="AK1987" s="162"/>
      <c r="AL1987" s="162"/>
      <c r="AM1987" s="162"/>
      <c r="AN1987" s="162"/>
      <c r="AO1987" s="162"/>
      <c r="AP1987" s="162"/>
      <c r="AQ1987" s="162"/>
      <c r="AR1987" s="162"/>
      <c r="AS1987" s="162"/>
      <c r="AT1987" s="162"/>
      <c r="AU1987" s="162"/>
      <c r="AV1987" s="162"/>
      <c r="AW1987" s="162"/>
      <c r="AX1987" s="162"/>
      <c r="AY1987" s="162"/>
      <c r="AZ1987" s="162"/>
      <c r="BA1987" s="162"/>
      <c r="BB1987" s="162"/>
      <c r="BC1987" s="162"/>
      <c r="BD1987" s="162"/>
    </row>
    <row r="1988" spans="1:56" hidden="1">
      <c r="A1988" s="509"/>
      <c r="B1988" s="2"/>
      <c r="C1988" s="2"/>
      <c r="D1988" s="173"/>
      <c r="E1988" s="173"/>
      <c r="F1988" s="173"/>
      <c r="G1988" s="2"/>
      <c r="H1988" s="2"/>
      <c r="I1988" s="2"/>
      <c r="J1988" s="2"/>
      <c r="K1988" s="2"/>
      <c r="L1988" s="2"/>
      <c r="M1988" s="2"/>
      <c r="N1988" s="2"/>
      <c r="O1988" s="173"/>
      <c r="P1988" s="173"/>
      <c r="Q1988" s="173"/>
      <c r="R1988" s="173"/>
      <c r="S1988" s="173"/>
      <c r="T1988" s="173"/>
      <c r="U1988" s="173"/>
      <c r="V1988" s="173"/>
      <c r="W1988" s="173"/>
      <c r="X1988" s="162"/>
      <c r="Y1988" s="162"/>
      <c r="Z1988" s="88"/>
      <c r="AA1988" s="88"/>
      <c r="AB1988" s="162"/>
      <c r="AC1988" s="88"/>
      <c r="AD1988" s="162"/>
      <c r="AE1988" s="162"/>
      <c r="AF1988" s="162"/>
      <c r="AG1988" s="162"/>
      <c r="AH1988" s="162"/>
      <c r="AI1988" s="162"/>
      <c r="AJ1988" s="162"/>
      <c r="AK1988" s="162"/>
      <c r="AL1988" s="162"/>
      <c r="AM1988" s="162"/>
      <c r="AN1988" s="162"/>
      <c r="AO1988" s="162"/>
      <c r="AP1988" s="162"/>
      <c r="AQ1988" s="162"/>
      <c r="AR1988" s="162"/>
      <c r="AS1988" s="162"/>
      <c r="AT1988" s="162"/>
      <c r="AU1988" s="162"/>
      <c r="AV1988" s="162"/>
      <c r="AW1988" s="162"/>
      <c r="AX1988" s="162"/>
      <c r="AY1988" s="162"/>
      <c r="AZ1988" s="162"/>
      <c r="BA1988" s="162"/>
      <c r="BB1988" s="162"/>
      <c r="BC1988" s="162"/>
      <c r="BD1988" s="162"/>
    </row>
    <row r="1989" spans="1:56" hidden="1">
      <c r="A1989" s="509"/>
      <c r="B1989" s="2"/>
      <c r="C1989" s="2"/>
      <c r="D1989" s="173"/>
      <c r="E1989" s="173"/>
      <c r="F1989" s="173"/>
      <c r="G1989" s="2"/>
      <c r="H1989" s="2"/>
      <c r="I1989" s="2"/>
      <c r="J1989" s="2"/>
      <c r="K1989" s="2"/>
      <c r="L1989" s="2"/>
      <c r="M1989" s="2"/>
      <c r="N1989" s="2"/>
      <c r="O1989" s="173"/>
      <c r="P1989" s="173"/>
      <c r="Q1989" s="173"/>
      <c r="R1989" s="173"/>
      <c r="S1989" s="173"/>
      <c r="T1989" s="173"/>
      <c r="U1989" s="173"/>
      <c r="V1989" s="173"/>
      <c r="W1989" s="173"/>
      <c r="X1989" s="162"/>
      <c r="Y1989" s="162"/>
      <c r="Z1989" s="88"/>
      <c r="AA1989" s="88"/>
      <c r="AB1989" s="162"/>
      <c r="AC1989" s="88"/>
      <c r="AD1989" s="162"/>
      <c r="AE1989" s="162"/>
      <c r="AF1989" s="162"/>
      <c r="AG1989" s="162"/>
      <c r="AH1989" s="162"/>
      <c r="AI1989" s="162"/>
      <c r="AJ1989" s="162"/>
      <c r="AK1989" s="162"/>
      <c r="AL1989" s="162"/>
      <c r="AM1989" s="162"/>
      <c r="AN1989" s="162"/>
      <c r="AO1989" s="162"/>
      <c r="AP1989" s="162"/>
      <c r="AQ1989" s="162"/>
      <c r="AR1989" s="162"/>
      <c r="AS1989" s="162"/>
      <c r="AT1989" s="162"/>
      <c r="AU1989" s="162"/>
      <c r="AV1989" s="162"/>
      <c r="AW1989" s="162"/>
      <c r="AX1989" s="162"/>
      <c r="AY1989" s="162"/>
      <c r="AZ1989" s="162"/>
      <c r="BA1989" s="162"/>
      <c r="BB1989" s="162"/>
      <c r="BC1989" s="162"/>
      <c r="BD1989" s="162"/>
    </row>
    <row r="1990" spans="1:56" hidden="1">
      <c r="A1990" s="509"/>
      <c r="B1990" s="2"/>
      <c r="C1990" s="2"/>
      <c r="D1990" s="173"/>
      <c r="E1990" s="173"/>
      <c r="F1990" s="173"/>
      <c r="G1990" s="2"/>
      <c r="H1990" s="2"/>
      <c r="I1990" s="2"/>
      <c r="J1990" s="2"/>
      <c r="K1990" s="2"/>
      <c r="L1990" s="2"/>
      <c r="M1990" s="2"/>
      <c r="N1990" s="2"/>
      <c r="O1990" s="173"/>
      <c r="P1990" s="173"/>
      <c r="Q1990" s="173"/>
      <c r="R1990" s="173"/>
      <c r="S1990" s="173"/>
      <c r="T1990" s="173"/>
      <c r="U1990" s="173"/>
      <c r="V1990" s="173"/>
      <c r="W1990" s="173"/>
      <c r="X1990" s="162"/>
      <c r="Y1990" s="162"/>
      <c r="Z1990" s="88"/>
      <c r="AA1990" s="88"/>
      <c r="AB1990" s="162"/>
      <c r="AC1990" s="88"/>
      <c r="AD1990" s="162"/>
      <c r="AE1990" s="162"/>
      <c r="AF1990" s="162"/>
      <c r="AG1990" s="162"/>
      <c r="AH1990" s="162"/>
      <c r="AI1990" s="162"/>
      <c r="AJ1990" s="162"/>
      <c r="AK1990" s="162"/>
      <c r="AL1990" s="162"/>
      <c r="AM1990" s="162"/>
      <c r="AN1990" s="162"/>
      <c r="AO1990" s="162"/>
      <c r="AP1990" s="162"/>
      <c r="AQ1990" s="162"/>
      <c r="AR1990" s="162"/>
      <c r="AS1990" s="162"/>
      <c r="AT1990" s="162"/>
      <c r="AU1990" s="162"/>
      <c r="AV1990" s="162"/>
      <c r="AW1990" s="162"/>
      <c r="AX1990" s="162"/>
      <c r="AY1990" s="162"/>
      <c r="AZ1990" s="162"/>
      <c r="BA1990" s="162"/>
      <c r="BB1990" s="162"/>
      <c r="BC1990" s="162"/>
      <c r="BD1990" s="162"/>
    </row>
    <row r="1991" spans="1:56" hidden="1">
      <c r="A1991" s="509"/>
      <c r="B1991" s="2"/>
      <c r="C1991" s="2"/>
      <c r="D1991" s="173"/>
      <c r="E1991" s="173"/>
      <c r="F1991" s="173"/>
      <c r="G1991" s="2"/>
      <c r="H1991" s="2"/>
      <c r="I1991" s="2"/>
      <c r="J1991" s="2"/>
      <c r="K1991" s="2"/>
      <c r="L1991" s="2"/>
      <c r="M1991" s="2"/>
      <c r="N1991" s="2"/>
      <c r="O1991" s="173"/>
      <c r="P1991" s="173"/>
      <c r="Q1991" s="173"/>
      <c r="R1991" s="173"/>
      <c r="S1991" s="173"/>
      <c r="T1991" s="173"/>
      <c r="U1991" s="173"/>
      <c r="V1991" s="173"/>
      <c r="W1991" s="173"/>
      <c r="X1991" s="162"/>
      <c r="Y1991" s="162"/>
      <c r="Z1991" s="88"/>
      <c r="AA1991" s="88"/>
      <c r="AB1991" s="162"/>
      <c r="AC1991" s="88"/>
      <c r="AD1991" s="162"/>
      <c r="AE1991" s="162"/>
      <c r="AF1991" s="162"/>
      <c r="AG1991" s="162"/>
      <c r="AH1991" s="162"/>
      <c r="AI1991" s="162"/>
      <c r="AJ1991" s="162"/>
      <c r="AK1991" s="162"/>
      <c r="AL1991" s="162"/>
      <c r="AM1991" s="162"/>
      <c r="AN1991" s="162"/>
      <c r="AO1991" s="162"/>
      <c r="AP1991" s="162"/>
      <c r="AQ1991" s="162"/>
      <c r="AR1991" s="162"/>
      <c r="AS1991" s="162"/>
      <c r="AT1991" s="162"/>
      <c r="AU1991" s="162"/>
      <c r="AV1991" s="162"/>
      <c r="AW1991" s="162"/>
      <c r="AX1991" s="162"/>
      <c r="AY1991" s="162"/>
      <c r="AZ1991" s="162"/>
      <c r="BA1991" s="162"/>
      <c r="BB1991" s="162"/>
      <c r="BC1991" s="162"/>
      <c r="BD1991" s="162"/>
    </row>
    <row r="1992" spans="1:56" hidden="1">
      <c r="A1992" s="509"/>
      <c r="B1992" s="2"/>
      <c r="C1992" s="2"/>
      <c r="D1992" s="173"/>
      <c r="E1992" s="173"/>
      <c r="F1992" s="173"/>
      <c r="G1992" s="2"/>
      <c r="H1992" s="2"/>
      <c r="I1992" s="2"/>
      <c r="J1992" s="2"/>
      <c r="K1992" s="2"/>
      <c r="L1992" s="2"/>
      <c r="M1992" s="2"/>
      <c r="N1992" s="2"/>
      <c r="O1992" s="173"/>
      <c r="P1992" s="173"/>
      <c r="Q1992" s="173"/>
      <c r="R1992" s="173"/>
      <c r="S1992" s="173"/>
      <c r="T1992" s="173"/>
      <c r="U1992" s="173"/>
      <c r="V1992" s="173"/>
      <c r="W1992" s="173"/>
      <c r="X1992" s="162"/>
      <c r="Y1992" s="162"/>
      <c r="Z1992" s="88"/>
      <c r="AA1992" s="88"/>
      <c r="AB1992" s="162"/>
      <c r="AC1992" s="88"/>
      <c r="AD1992" s="162"/>
      <c r="AE1992" s="162"/>
      <c r="AF1992" s="162"/>
      <c r="AG1992" s="162"/>
      <c r="AH1992" s="162"/>
      <c r="AI1992" s="162"/>
      <c r="AJ1992" s="162"/>
      <c r="AK1992" s="162"/>
      <c r="AL1992" s="162"/>
      <c r="AM1992" s="162"/>
      <c r="AN1992" s="162"/>
      <c r="AO1992" s="162"/>
      <c r="AP1992" s="162"/>
      <c r="AQ1992" s="162"/>
      <c r="AR1992" s="162"/>
      <c r="AS1992" s="162"/>
      <c r="AT1992" s="162"/>
      <c r="AU1992" s="162"/>
      <c r="AV1992" s="162"/>
      <c r="AW1992" s="162"/>
      <c r="AX1992" s="162"/>
      <c r="AY1992" s="162"/>
      <c r="AZ1992" s="162"/>
      <c r="BA1992" s="162"/>
      <c r="BB1992" s="162"/>
      <c r="BC1992" s="162"/>
      <c r="BD1992" s="162"/>
    </row>
    <row r="1993" spans="1:56" hidden="1">
      <c r="A1993" s="509"/>
      <c r="B1993" s="2"/>
      <c r="C1993" s="2"/>
      <c r="D1993" s="173"/>
      <c r="E1993" s="173"/>
      <c r="F1993" s="173"/>
      <c r="G1993" s="2"/>
      <c r="H1993" s="2"/>
      <c r="I1993" s="2"/>
      <c r="J1993" s="2"/>
      <c r="K1993" s="2"/>
      <c r="L1993" s="2"/>
      <c r="M1993" s="2"/>
      <c r="N1993" s="2"/>
      <c r="O1993" s="173"/>
      <c r="P1993" s="173"/>
      <c r="Q1993" s="173"/>
      <c r="R1993" s="173"/>
      <c r="S1993" s="173"/>
      <c r="T1993" s="173"/>
      <c r="U1993" s="173"/>
      <c r="V1993" s="173"/>
      <c r="W1993" s="173"/>
      <c r="X1993" s="162"/>
      <c r="Y1993" s="162"/>
      <c r="Z1993" s="88"/>
      <c r="AA1993" s="88"/>
      <c r="AB1993" s="162"/>
      <c r="AC1993" s="88"/>
      <c r="AD1993" s="162"/>
      <c r="AE1993" s="162"/>
      <c r="AF1993" s="162"/>
      <c r="AG1993" s="162"/>
      <c r="AH1993" s="162"/>
      <c r="AI1993" s="162"/>
      <c r="AJ1993" s="162"/>
      <c r="AK1993" s="162"/>
      <c r="AL1993" s="162"/>
      <c r="AM1993" s="162"/>
      <c r="AN1993" s="162"/>
      <c r="AO1993" s="162"/>
      <c r="AP1993" s="162"/>
      <c r="AQ1993" s="162"/>
      <c r="AR1993" s="162"/>
      <c r="AS1993" s="162"/>
      <c r="AT1993" s="162"/>
      <c r="AU1993" s="162"/>
      <c r="AV1993" s="162"/>
      <c r="AW1993" s="162"/>
      <c r="AX1993" s="162"/>
      <c r="AY1993" s="162"/>
      <c r="AZ1993" s="162"/>
      <c r="BA1993" s="162"/>
      <c r="BB1993" s="162"/>
      <c r="BC1993" s="162"/>
      <c r="BD1993" s="162"/>
    </row>
    <row r="1994" spans="1:56" hidden="1">
      <c r="A1994" s="509"/>
      <c r="B1994" s="2"/>
      <c r="C1994" s="2"/>
      <c r="D1994" s="173"/>
      <c r="E1994" s="173"/>
      <c r="F1994" s="173"/>
      <c r="G1994" s="2"/>
      <c r="H1994" s="2"/>
      <c r="I1994" s="2"/>
      <c r="J1994" s="2"/>
      <c r="K1994" s="2"/>
      <c r="L1994" s="2"/>
      <c r="M1994" s="2"/>
      <c r="N1994" s="2"/>
      <c r="O1994" s="173"/>
      <c r="P1994" s="173"/>
      <c r="Q1994" s="173"/>
      <c r="R1994" s="173"/>
      <c r="S1994" s="173"/>
      <c r="T1994" s="173"/>
      <c r="U1994" s="173"/>
      <c r="V1994" s="173"/>
      <c r="W1994" s="173"/>
      <c r="X1994" s="162"/>
      <c r="Y1994" s="162"/>
      <c r="Z1994" s="88"/>
      <c r="AA1994" s="88"/>
      <c r="AB1994" s="162"/>
      <c r="AC1994" s="88"/>
      <c r="AD1994" s="162"/>
      <c r="AE1994" s="162"/>
      <c r="AF1994" s="162"/>
      <c r="AG1994" s="162"/>
      <c r="AH1994" s="162"/>
      <c r="AI1994" s="162"/>
      <c r="AJ1994" s="162"/>
      <c r="AK1994" s="162"/>
      <c r="AL1994" s="162"/>
      <c r="AM1994" s="162"/>
      <c r="AN1994" s="162"/>
      <c r="AO1994" s="162"/>
      <c r="AP1994" s="162"/>
      <c r="AQ1994" s="162"/>
      <c r="AR1994" s="162"/>
      <c r="AS1994" s="162"/>
      <c r="AT1994" s="162"/>
      <c r="AU1994" s="162"/>
      <c r="AV1994" s="162"/>
      <c r="AW1994" s="162"/>
      <c r="AX1994" s="162"/>
      <c r="AY1994" s="162"/>
      <c r="AZ1994" s="162"/>
      <c r="BA1994" s="162"/>
      <c r="BB1994" s="162"/>
      <c r="BC1994" s="162"/>
      <c r="BD1994" s="162"/>
    </row>
    <row r="1995" spans="1:56" hidden="1">
      <c r="A1995" s="509"/>
      <c r="B1995" s="2"/>
      <c r="C1995" s="2"/>
      <c r="D1995" s="173"/>
      <c r="E1995" s="173"/>
      <c r="F1995" s="173"/>
      <c r="G1995" s="2"/>
      <c r="H1995" s="2"/>
      <c r="I1995" s="2"/>
      <c r="J1995" s="2"/>
      <c r="K1995" s="2"/>
      <c r="L1995" s="2"/>
      <c r="M1995" s="2"/>
      <c r="N1995" s="2"/>
      <c r="O1995" s="173"/>
      <c r="P1995" s="173"/>
      <c r="Q1995" s="173"/>
      <c r="R1995" s="173"/>
      <c r="S1995" s="173"/>
      <c r="T1995" s="173"/>
      <c r="U1995" s="173"/>
      <c r="V1995" s="173"/>
      <c r="W1995" s="173"/>
      <c r="X1995" s="162"/>
      <c r="Y1995" s="162"/>
      <c r="Z1995" s="88"/>
      <c r="AA1995" s="88"/>
      <c r="AB1995" s="162"/>
      <c r="AC1995" s="88"/>
      <c r="AD1995" s="162"/>
      <c r="AE1995" s="162"/>
      <c r="AF1995" s="162"/>
      <c r="AG1995" s="162"/>
      <c r="AH1995" s="162"/>
      <c r="AI1995" s="162"/>
      <c r="AJ1995" s="162"/>
      <c r="AK1995" s="162"/>
      <c r="AL1995" s="162"/>
      <c r="AM1995" s="162"/>
      <c r="AN1995" s="162"/>
      <c r="AO1995" s="162"/>
      <c r="AP1995" s="162"/>
      <c r="AQ1995" s="162"/>
      <c r="AR1995" s="162"/>
      <c r="AS1995" s="162"/>
      <c r="AT1995" s="162"/>
      <c r="AU1995" s="162"/>
      <c r="AV1995" s="162"/>
      <c r="AW1995" s="162"/>
      <c r="AX1995" s="162"/>
      <c r="AY1995" s="162"/>
      <c r="AZ1995" s="162"/>
      <c r="BA1995" s="162"/>
      <c r="BB1995" s="162"/>
      <c r="BC1995" s="162"/>
      <c r="BD1995" s="162"/>
    </row>
    <row r="1996" spans="1:56" hidden="1">
      <c r="A1996" s="509"/>
      <c r="B1996" s="2"/>
      <c r="C1996" s="2"/>
      <c r="D1996" s="173"/>
      <c r="E1996" s="173"/>
      <c r="F1996" s="173"/>
      <c r="G1996" s="2"/>
      <c r="H1996" s="2"/>
      <c r="I1996" s="2"/>
      <c r="J1996" s="2"/>
      <c r="K1996" s="2"/>
      <c r="L1996" s="2"/>
      <c r="M1996" s="2"/>
      <c r="N1996" s="2"/>
      <c r="O1996" s="173"/>
      <c r="P1996" s="173"/>
      <c r="Q1996" s="173"/>
      <c r="R1996" s="173"/>
      <c r="S1996" s="173"/>
      <c r="T1996" s="173"/>
      <c r="U1996" s="173"/>
      <c r="V1996" s="173"/>
      <c r="W1996" s="173"/>
      <c r="X1996" s="162"/>
      <c r="Y1996" s="162"/>
      <c r="Z1996" s="88"/>
      <c r="AA1996" s="88"/>
      <c r="AB1996" s="162"/>
      <c r="AC1996" s="88"/>
      <c r="AD1996" s="162"/>
      <c r="AE1996" s="162"/>
      <c r="AF1996" s="162"/>
      <c r="AG1996" s="162"/>
      <c r="AH1996" s="162"/>
      <c r="AI1996" s="162"/>
      <c r="AJ1996" s="162"/>
      <c r="AK1996" s="162"/>
      <c r="AL1996" s="162"/>
      <c r="AM1996" s="162"/>
      <c r="AN1996" s="162"/>
      <c r="AO1996" s="162"/>
      <c r="AP1996" s="162"/>
      <c r="AQ1996" s="162"/>
      <c r="AR1996" s="162"/>
      <c r="AS1996" s="162"/>
      <c r="AT1996" s="162"/>
      <c r="AU1996" s="162"/>
      <c r="AV1996" s="162"/>
      <c r="AW1996" s="162"/>
      <c r="AX1996" s="162"/>
      <c r="AY1996" s="162"/>
      <c r="AZ1996" s="162"/>
      <c r="BA1996" s="162"/>
      <c r="BB1996" s="162"/>
      <c r="BC1996" s="162"/>
      <c r="BD1996" s="162"/>
    </row>
    <row r="1997" spans="1:56" hidden="1">
      <c r="A1997" s="509"/>
      <c r="B1997" s="2"/>
      <c r="C1997" s="2"/>
      <c r="D1997" s="173"/>
      <c r="E1997" s="173"/>
      <c r="F1997" s="173"/>
      <c r="G1997" s="2"/>
      <c r="H1997" s="2"/>
      <c r="I1997" s="2"/>
      <c r="J1997" s="2"/>
      <c r="K1997" s="2"/>
      <c r="L1997" s="2"/>
      <c r="M1997" s="2"/>
      <c r="N1997" s="2"/>
      <c r="O1997" s="173"/>
      <c r="P1997" s="173"/>
      <c r="Q1997" s="173"/>
      <c r="R1997" s="173"/>
      <c r="S1997" s="173"/>
      <c r="T1997" s="173"/>
      <c r="U1997" s="173"/>
      <c r="V1997" s="173"/>
      <c r="W1997" s="173"/>
      <c r="X1997" s="162"/>
      <c r="Y1997" s="162"/>
      <c r="Z1997" s="88"/>
      <c r="AA1997" s="88"/>
      <c r="AB1997" s="162"/>
      <c r="AC1997" s="88"/>
      <c r="AD1997" s="162"/>
      <c r="AE1997" s="162"/>
      <c r="AF1997" s="162"/>
      <c r="AG1997" s="162"/>
      <c r="AH1997" s="162"/>
      <c r="AI1997" s="162"/>
      <c r="AJ1997" s="162"/>
      <c r="AK1997" s="162"/>
      <c r="AL1997" s="162"/>
      <c r="AM1997" s="162"/>
      <c r="AN1997" s="162"/>
      <c r="AO1997" s="162"/>
      <c r="AP1997" s="162"/>
      <c r="AQ1997" s="162"/>
      <c r="AR1997" s="162"/>
      <c r="AS1997" s="162"/>
      <c r="AT1997" s="162"/>
      <c r="AU1997" s="162"/>
      <c r="AV1997" s="162"/>
      <c r="AW1997" s="162"/>
      <c r="AX1997" s="162"/>
      <c r="AY1997" s="162"/>
      <c r="AZ1997" s="162"/>
      <c r="BA1997" s="162"/>
      <c r="BB1997" s="162"/>
      <c r="BC1997" s="162"/>
      <c r="BD1997" s="162"/>
    </row>
    <row r="1998" spans="1:56" hidden="1">
      <c r="A1998" s="509"/>
      <c r="B1998" s="2"/>
      <c r="C1998" s="2"/>
      <c r="D1998" s="173"/>
      <c r="E1998" s="173"/>
      <c r="F1998" s="173"/>
      <c r="G1998" s="2"/>
      <c r="H1998" s="2"/>
      <c r="I1998" s="2"/>
      <c r="J1998" s="2"/>
      <c r="K1998" s="2"/>
      <c r="L1998" s="2"/>
      <c r="M1998" s="2"/>
      <c r="N1998" s="2"/>
      <c r="O1998" s="173"/>
      <c r="P1998" s="173"/>
      <c r="Q1998" s="173"/>
      <c r="R1998" s="173"/>
      <c r="S1998" s="173"/>
      <c r="T1998" s="173"/>
      <c r="U1998" s="173"/>
      <c r="V1998" s="173"/>
      <c r="W1998" s="173"/>
      <c r="X1998" s="162"/>
      <c r="Y1998" s="162"/>
      <c r="Z1998" s="88"/>
      <c r="AA1998" s="88"/>
      <c r="AB1998" s="162"/>
      <c r="AC1998" s="88"/>
      <c r="AD1998" s="162"/>
      <c r="AE1998" s="162"/>
      <c r="AF1998" s="162"/>
      <c r="AG1998" s="162"/>
      <c r="AH1998" s="162"/>
      <c r="AI1998" s="162"/>
      <c r="AJ1998" s="162"/>
      <c r="AK1998" s="162"/>
      <c r="AL1998" s="162"/>
      <c r="AM1998" s="162"/>
      <c r="AN1998" s="162"/>
      <c r="AO1998" s="162"/>
      <c r="AP1998" s="162"/>
      <c r="AQ1998" s="162"/>
      <c r="AR1998" s="162"/>
      <c r="AS1998" s="162"/>
      <c r="AT1998" s="162"/>
      <c r="AU1998" s="162"/>
      <c r="AV1998" s="162"/>
      <c r="AW1998" s="162"/>
      <c r="AX1998" s="162"/>
      <c r="AY1998" s="162"/>
      <c r="AZ1998" s="162"/>
      <c r="BA1998" s="162"/>
      <c r="BB1998" s="162"/>
      <c r="BC1998" s="162"/>
      <c r="BD1998" s="162"/>
    </row>
    <row r="1999" spans="1:56" hidden="1">
      <c r="A1999" s="509"/>
      <c r="B1999" s="2"/>
      <c r="C1999" s="2"/>
      <c r="D1999" s="173"/>
      <c r="E1999" s="173"/>
      <c r="F1999" s="173"/>
      <c r="G1999" s="2"/>
      <c r="H1999" s="2"/>
      <c r="I1999" s="2"/>
      <c r="J1999" s="2"/>
      <c r="K1999" s="2"/>
      <c r="L1999" s="2"/>
      <c r="M1999" s="2"/>
      <c r="N1999" s="2"/>
      <c r="O1999" s="173"/>
      <c r="P1999" s="173"/>
      <c r="Q1999" s="173"/>
      <c r="R1999" s="173"/>
      <c r="S1999" s="173"/>
      <c r="T1999" s="173"/>
      <c r="U1999" s="173"/>
      <c r="V1999" s="173"/>
      <c r="W1999" s="173"/>
      <c r="X1999" s="162"/>
      <c r="Y1999" s="162"/>
      <c r="Z1999" s="88"/>
      <c r="AA1999" s="88"/>
      <c r="AB1999" s="162"/>
      <c r="AC1999" s="88"/>
      <c r="AD1999" s="162"/>
      <c r="AE1999" s="162"/>
      <c r="AF1999" s="162"/>
      <c r="AG1999" s="162"/>
      <c r="AH1999" s="162"/>
      <c r="AI1999" s="162"/>
      <c r="AJ1999" s="162"/>
      <c r="AK1999" s="162"/>
      <c r="AL1999" s="162"/>
      <c r="AM1999" s="162"/>
      <c r="AN1999" s="162"/>
      <c r="AO1999" s="162"/>
      <c r="AP1999" s="162"/>
      <c r="AQ1999" s="162"/>
      <c r="AR1999" s="162"/>
      <c r="AS1999" s="162"/>
      <c r="AT1999" s="162"/>
      <c r="AU1999" s="162"/>
      <c r="AV1999" s="162"/>
      <c r="AW1999" s="162"/>
      <c r="AX1999" s="162"/>
      <c r="AY1999" s="162"/>
      <c r="AZ1999" s="162"/>
      <c r="BA1999" s="162"/>
      <c r="BB1999" s="162"/>
      <c r="BC1999" s="162"/>
      <c r="BD1999" s="162"/>
    </row>
    <row r="2000" spans="1:56" hidden="1">
      <c r="A2000" s="509"/>
      <c r="B2000" s="2"/>
      <c r="C2000" s="2"/>
      <c r="D2000" s="173"/>
      <c r="E2000" s="173"/>
      <c r="F2000" s="173"/>
      <c r="G2000" s="2"/>
      <c r="H2000" s="2"/>
      <c r="I2000" s="2"/>
      <c r="J2000" s="2"/>
      <c r="K2000" s="2"/>
      <c r="L2000" s="2"/>
      <c r="M2000" s="2"/>
      <c r="N2000" s="2"/>
      <c r="O2000" s="173"/>
      <c r="P2000" s="173"/>
      <c r="Q2000" s="173"/>
      <c r="R2000" s="173"/>
      <c r="S2000" s="173"/>
      <c r="T2000" s="173"/>
      <c r="U2000" s="173"/>
      <c r="V2000" s="173"/>
      <c r="W2000" s="173"/>
      <c r="X2000" s="162"/>
      <c r="Y2000" s="162"/>
      <c r="Z2000" s="88"/>
      <c r="AA2000" s="88"/>
      <c r="AB2000" s="162"/>
      <c r="AC2000" s="88"/>
      <c r="AD2000" s="162"/>
      <c r="AE2000" s="162"/>
      <c r="AF2000" s="162"/>
      <c r="AG2000" s="162"/>
      <c r="AH2000" s="162"/>
      <c r="AI2000" s="162"/>
      <c r="AJ2000" s="162"/>
      <c r="AK2000" s="162"/>
      <c r="AL2000" s="162"/>
      <c r="AM2000" s="162"/>
      <c r="AN2000" s="162"/>
      <c r="AO2000" s="162"/>
      <c r="AP2000" s="162"/>
      <c r="AQ2000" s="162"/>
      <c r="AR2000" s="162"/>
      <c r="AS2000" s="162"/>
      <c r="AT2000" s="162"/>
      <c r="AU2000" s="162"/>
      <c r="AV2000" s="162"/>
      <c r="AW2000" s="162"/>
      <c r="AX2000" s="162"/>
      <c r="AY2000" s="162"/>
      <c r="AZ2000" s="162"/>
      <c r="BA2000" s="162"/>
      <c r="BB2000" s="162"/>
      <c r="BC2000" s="162"/>
      <c r="BD2000" s="162"/>
    </row>
    <row r="2001" spans="1:56" hidden="1">
      <c r="A2001" s="509"/>
      <c r="B2001" s="2"/>
      <c r="C2001" s="2"/>
      <c r="D2001" s="173"/>
      <c r="E2001" s="173"/>
      <c r="F2001" s="173"/>
      <c r="G2001" s="2"/>
      <c r="H2001" s="2"/>
      <c r="I2001" s="2"/>
      <c r="J2001" s="2"/>
      <c r="K2001" s="2"/>
      <c r="L2001" s="2"/>
      <c r="M2001" s="2"/>
      <c r="N2001" s="2"/>
      <c r="O2001" s="173"/>
      <c r="P2001" s="173"/>
      <c r="Q2001" s="173"/>
      <c r="R2001" s="173"/>
      <c r="S2001" s="173"/>
      <c r="T2001" s="173"/>
      <c r="U2001" s="173"/>
      <c r="V2001" s="173"/>
      <c r="W2001" s="173"/>
      <c r="X2001" s="162"/>
      <c r="Y2001" s="162"/>
      <c r="Z2001" s="88"/>
      <c r="AA2001" s="88"/>
      <c r="AB2001" s="162"/>
      <c r="AC2001" s="88"/>
      <c r="AD2001" s="162"/>
      <c r="AE2001" s="162"/>
      <c r="AF2001" s="162"/>
      <c r="AG2001" s="162"/>
      <c r="AH2001" s="162"/>
      <c r="AI2001" s="162"/>
      <c r="AJ2001" s="162"/>
      <c r="AK2001" s="162"/>
      <c r="AL2001" s="162"/>
      <c r="AM2001" s="162"/>
      <c r="AN2001" s="162"/>
      <c r="AO2001" s="162"/>
      <c r="AP2001" s="162"/>
      <c r="AQ2001" s="162"/>
      <c r="AR2001" s="162"/>
      <c r="AS2001" s="162"/>
      <c r="AT2001" s="162"/>
      <c r="AU2001" s="162"/>
      <c r="AV2001" s="162"/>
      <c r="AW2001" s="162"/>
      <c r="AX2001" s="162"/>
      <c r="AY2001" s="162"/>
      <c r="AZ2001" s="162"/>
      <c r="BA2001" s="162"/>
      <c r="BB2001" s="162"/>
      <c r="BC2001" s="162"/>
      <c r="BD2001" s="162"/>
    </row>
    <row r="2002" spans="1:56" hidden="1">
      <c r="A2002" s="509"/>
      <c r="B2002" s="2"/>
      <c r="C2002" s="2"/>
      <c r="D2002" s="173"/>
      <c r="E2002" s="173"/>
      <c r="F2002" s="173"/>
      <c r="G2002" s="2"/>
      <c r="H2002" s="2"/>
      <c r="I2002" s="2"/>
      <c r="J2002" s="2"/>
      <c r="K2002" s="2"/>
      <c r="L2002" s="2"/>
      <c r="M2002" s="2"/>
      <c r="N2002" s="2"/>
      <c r="O2002" s="173"/>
      <c r="P2002" s="173"/>
      <c r="Q2002" s="173"/>
      <c r="R2002" s="173"/>
      <c r="S2002" s="173"/>
      <c r="T2002" s="173"/>
      <c r="U2002" s="173"/>
      <c r="V2002" s="173"/>
      <c r="W2002" s="173"/>
      <c r="X2002" s="162"/>
      <c r="Y2002" s="162"/>
      <c r="Z2002" s="88"/>
      <c r="AA2002" s="88"/>
      <c r="AB2002" s="162"/>
      <c r="AC2002" s="88"/>
      <c r="AD2002" s="162"/>
      <c r="AE2002" s="162"/>
      <c r="AF2002" s="162"/>
      <c r="AG2002" s="162"/>
      <c r="AH2002" s="162"/>
      <c r="AI2002" s="162"/>
      <c r="AJ2002" s="162"/>
      <c r="AK2002" s="162"/>
      <c r="AL2002" s="162"/>
      <c r="AM2002" s="162"/>
      <c r="AN2002" s="162"/>
      <c r="AO2002" s="162"/>
      <c r="AP2002" s="162"/>
      <c r="AQ2002" s="162"/>
      <c r="AR2002" s="162"/>
      <c r="AS2002" s="162"/>
      <c r="AT2002" s="162"/>
      <c r="AU2002" s="162"/>
      <c r="AV2002" s="162"/>
      <c r="AW2002" s="162"/>
      <c r="AX2002" s="162"/>
      <c r="AY2002" s="162"/>
      <c r="AZ2002" s="162"/>
      <c r="BA2002" s="162"/>
      <c r="BB2002" s="162"/>
      <c r="BC2002" s="162"/>
      <c r="BD2002" s="162"/>
    </row>
    <row r="2003" spans="1:56" hidden="1">
      <c r="A2003" s="509"/>
      <c r="B2003" s="2"/>
      <c r="C2003" s="2"/>
      <c r="D2003" s="173"/>
      <c r="E2003" s="173"/>
      <c r="F2003" s="173"/>
      <c r="G2003" s="2"/>
      <c r="H2003" s="2"/>
      <c r="I2003" s="2"/>
      <c r="J2003" s="2"/>
      <c r="K2003" s="2"/>
      <c r="L2003" s="2"/>
      <c r="M2003" s="2"/>
      <c r="N2003" s="2"/>
      <c r="O2003" s="173"/>
      <c r="P2003" s="173"/>
      <c r="Q2003" s="173"/>
      <c r="R2003" s="173"/>
      <c r="S2003" s="173"/>
      <c r="T2003" s="173"/>
      <c r="U2003" s="173"/>
      <c r="V2003" s="173"/>
      <c r="W2003" s="173"/>
      <c r="X2003" s="162"/>
      <c r="Y2003" s="162"/>
      <c r="Z2003" s="88"/>
      <c r="AA2003" s="88"/>
      <c r="AB2003" s="162"/>
      <c r="AC2003" s="88"/>
      <c r="AD2003" s="162"/>
      <c r="AE2003" s="162"/>
      <c r="AF2003" s="162"/>
      <c r="AG2003" s="162"/>
      <c r="AH2003" s="162"/>
      <c r="AI2003" s="162"/>
      <c r="AJ2003" s="162"/>
      <c r="AK2003" s="162"/>
      <c r="AL2003" s="162"/>
      <c r="AM2003" s="162"/>
      <c r="AN2003" s="162"/>
      <c r="AO2003" s="162"/>
      <c r="AP2003" s="162"/>
      <c r="AQ2003" s="162"/>
      <c r="AR2003" s="162"/>
      <c r="AS2003" s="162"/>
      <c r="AT2003" s="162"/>
      <c r="AU2003" s="162"/>
      <c r="AV2003" s="162"/>
      <c r="AW2003" s="162"/>
      <c r="AX2003" s="162"/>
      <c r="AY2003" s="162"/>
      <c r="AZ2003" s="162"/>
      <c r="BA2003" s="162"/>
      <c r="BB2003" s="162"/>
      <c r="BC2003" s="162"/>
      <c r="BD2003" s="162"/>
    </row>
    <row r="2004" spans="1:56" hidden="1">
      <c r="A2004" s="509"/>
      <c r="B2004" s="2"/>
      <c r="C2004" s="2"/>
      <c r="D2004" s="173"/>
      <c r="E2004" s="173"/>
      <c r="F2004" s="173"/>
      <c r="G2004" s="2"/>
      <c r="H2004" s="2"/>
      <c r="I2004" s="2"/>
      <c r="J2004" s="2"/>
      <c r="K2004" s="2"/>
      <c r="L2004" s="2"/>
      <c r="M2004" s="2"/>
      <c r="N2004" s="2"/>
      <c r="O2004" s="173"/>
      <c r="P2004" s="173"/>
      <c r="Q2004" s="173"/>
      <c r="R2004" s="173"/>
      <c r="S2004" s="173"/>
      <c r="T2004" s="173"/>
      <c r="U2004" s="173"/>
      <c r="V2004" s="173"/>
      <c r="W2004" s="173"/>
      <c r="X2004" s="162"/>
      <c r="Y2004" s="162"/>
      <c r="Z2004" s="88"/>
      <c r="AA2004" s="88"/>
      <c r="AB2004" s="162"/>
      <c r="AC2004" s="88"/>
      <c r="AD2004" s="162"/>
      <c r="AE2004" s="162"/>
      <c r="AF2004" s="162"/>
      <c r="AG2004" s="162"/>
      <c r="AH2004" s="162"/>
      <c r="AI2004" s="162"/>
      <c r="AJ2004" s="162"/>
      <c r="AK2004" s="162"/>
      <c r="AL2004" s="162"/>
      <c r="AM2004" s="162"/>
      <c r="AN2004" s="162"/>
      <c r="AO2004" s="162"/>
      <c r="AP2004" s="162"/>
      <c r="AQ2004" s="162"/>
      <c r="AR2004" s="162"/>
      <c r="AS2004" s="162"/>
      <c r="AT2004" s="162"/>
      <c r="AU2004" s="162"/>
      <c r="AV2004" s="162"/>
      <c r="AW2004" s="162"/>
      <c r="AX2004" s="162"/>
      <c r="AY2004" s="162"/>
      <c r="AZ2004" s="162"/>
      <c r="BA2004" s="162"/>
      <c r="BB2004" s="162"/>
      <c r="BC2004" s="162"/>
      <c r="BD2004" s="162"/>
    </row>
    <row r="2005" spans="1:56" hidden="1">
      <c r="A2005" s="509"/>
      <c r="B2005" s="2"/>
      <c r="C2005" s="2"/>
      <c r="D2005" s="173"/>
      <c r="E2005" s="173"/>
      <c r="F2005" s="173"/>
      <c r="G2005" s="2"/>
      <c r="H2005" s="2"/>
      <c r="I2005" s="2"/>
      <c r="J2005" s="2"/>
      <c r="K2005" s="2"/>
      <c r="L2005" s="2"/>
      <c r="M2005" s="2"/>
      <c r="N2005" s="2"/>
      <c r="O2005" s="173"/>
      <c r="P2005" s="173"/>
      <c r="Q2005" s="173"/>
      <c r="R2005" s="173"/>
      <c r="S2005" s="173"/>
      <c r="T2005" s="173"/>
      <c r="U2005" s="173"/>
      <c r="V2005" s="173"/>
      <c r="W2005" s="173"/>
      <c r="X2005" s="162"/>
      <c r="Y2005" s="162"/>
      <c r="Z2005" s="88"/>
      <c r="AA2005" s="88"/>
      <c r="AB2005" s="162"/>
      <c r="AC2005" s="88"/>
      <c r="AD2005" s="162"/>
      <c r="AE2005" s="162"/>
      <c r="AF2005" s="162"/>
      <c r="AG2005" s="162"/>
      <c r="AH2005" s="162"/>
      <c r="AI2005" s="162"/>
      <c r="AJ2005" s="162"/>
      <c r="AK2005" s="162"/>
      <c r="AL2005" s="162"/>
      <c r="AM2005" s="162"/>
      <c r="AN2005" s="162"/>
      <c r="AO2005" s="162"/>
      <c r="AP2005" s="162"/>
      <c r="AQ2005" s="162"/>
      <c r="AR2005" s="162"/>
      <c r="AS2005" s="162"/>
      <c r="AT2005" s="162"/>
      <c r="AU2005" s="162"/>
      <c r="AV2005" s="162"/>
      <c r="AW2005" s="162"/>
      <c r="AX2005" s="162"/>
      <c r="AY2005" s="162"/>
      <c r="AZ2005" s="162"/>
      <c r="BA2005" s="162"/>
      <c r="BB2005" s="162"/>
      <c r="BC2005" s="162"/>
      <c r="BD2005" s="162"/>
    </row>
    <row r="2006" spans="1:56" hidden="1">
      <c r="A2006" s="509"/>
      <c r="B2006" s="2"/>
      <c r="C2006" s="2"/>
      <c r="D2006" s="173"/>
      <c r="E2006" s="173"/>
      <c r="F2006" s="173"/>
      <c r="G2006" s="2"/>
      <c r="H2006" s="2"/>
      <c r="I2006" s="2"/>
      <c r="J2006" s="2"/>
      <c r="K2006" s="2"/>
      <c r="L2006" s="2"/>
      <c r="M2006" s="2"/>
      <c r="N2006" s="2"/>
      <c r="O2006" s="173"/>
      <c r="P2006" s="173"/>
      <c r="Q2006" s="173"/>
      <c r="R2006" s="173"/>
      <c r="S2006" s="173"/>
      <c r="T2006" s="173"/>
      <c r="U2006" s="173"/>
      <c r="V2006" s="173"/>
      <c r="W2006" s="173"/>
      <c r="X2006" s="162"/>
      <c r="Y2006" s="162"/>
      <c r="Z2006" s="88"/>
      <c r="AA2006" s="88"/>
      <c r="AB2006" s="162"/>
      <c r="AC2006" s="88"/>
      <c r="AD2006" s="162"/>
      <c r="AE2006" s="162"/>
      <c r="AF2006" s="162"/>
      <c r="AG2006" s="162"/>
      <c r="AH2006" s="162"/>
      <c r="AI2006" s="162"/>
      <c r="AJ2006" s="162"/>
      <c r="AK2006" s="162"/>
      <c r="AL2006" s="162"/>
      <c r="AM2006" s="162"/>
      <c r="AN2006" s="162"/>
      <c r="AO2006" s="162"/>
      <c r="AP2006" s="162"/>
      <c r="AQ2006" s="162"/>
      <c r="AR2006" s="162"/>
      <c r="AS2006" s="162"/>
      <c r="AT2006" s="162"/>
      <c r="AU2006" s="162"/>
      <c r="AV2006" s="162"/>
      <c r="AW2006" s="162"/>
      <c r="AX2006" s="162"/>
      <c r="AY2006" s="162"/>
      <c r="AZ2006" s="162"/>
      <c r="BA2006" s="162"/>
      <c r="BB2006" s="162"/>
      <c r="BC2006" s="162"/>
      <c r="BD2006" s="162"/>
    </row>
    <row r="2007" spans="1:56" hidden="1">
      <c r="A2007" s="509"/>
      <c r="B2007" s="2"/>
      <c r="C2007" s="2"/>
      <c r="D2007" s="173"/>
      <c r="E2007" s="173"/>
      <c r="F2007" s="173"/>
      <c r="G2007" s="2"/>
      <c r="H2007" s="2"/>
      <c r="I2007" s="2"/>
      <c r="J2007" s="2"/>
      <c r="K2007" s="2"/>
      <c r="L2007" s="2"/>
      <c r="M2007" s="2"/>
      <c r="N2007" s="2"/>
      <c r="O2007" s="173"/>
      <c r="P2007" s="173"/>
      <c r="Q2007" s="173"/>
      <c r="R2007" s="173"/>
      <c r="S2007" s="173"/>
      <c r="T2007" s="173"/>
      <c r="U2007" s="173"/>
      <c r="V2007" s="173"/>
      <c r="W2007" s="173"/>
      <c r="X2007" s="162"/>
      <c r="Y2007" s="162"/>
      <c r="Z2007" s="88"/>
      <c r="AA2007" s="88"/>
      <c r="AB2007" s="162"/>
      <c r="AC2007" s="88"/>
      <c r="AD2007" s="162"/>
      <c r="AE2007" s="162"/>
      <c r="AF2007" s="162"/>
      <c r="AG2007" s="162"/>
      <c r="AH2007" s="162"/>
      <c r="AI2007" s="162"/>
      <c r="AJ2007" s="162"/>
      <c r="AK2007" s="162"/>
      <c r="AL2007" s="162"/>
      <c r="AM2007" s="162"/>
      <c r="AN2007" s="162"/>
      <c r="AO2007" s="162"/>
      <c r="AP2007" s="162"/>
      <c r="AQ2007" s="162"/>
      <c r="AR2007" s="162"/>
      <c r="AS2007" s="162"/>
      <c r="AT2007" s="162"/>
      <c r="AU2007" s="162"/>
      <c r="AV2007" s="162"/>
      <c r="AW2007" s="162"/>
      <c r="AX2007" s="162"/>
      <c r="AY2007" s="162"/>
      <c r="AZ2007" s="162"/>
      <c r="BA2007" s="162"/>
      <c r="BB2007" s="162"/>
      <c r="BC2007" s="162"/>
      <c r="BD2007" s="162"/>
    </row>
    <row r="2008" spans="1:56" hidden="1">
      <c r="A2008" s="509"/>
      <c r="B2008" s="2"/>
      <c r="C2008" s="2"/>
      <c r="D2008" s="173"/>
      <c r="E2008" s="173"/>
      <c r="F2008" s="173"/>
      <c r="G2008" s="2"/>
      <c r="H2008" s="2"/>
      <c r="I2008" s="2"/>
      <c r="J2008" s="2"/>
      <c r="K2008" s="2"/>
      <c r="L2008" s="2"/>
      <c r="M2008" s="2"/>
      <c r="N2008" s="2"/>
      <c r="O2008" s="173"/>
      <c r="P2008" s="173"/>
      <c r="Q2008" s="173"/>
      <c r="R2008" s="173"/>
      <c r="S2008" s="173"/>
      <c r="T2008" s="173"/>
      <c r="U2008" s="173"/>
      <c r="V2008" s="173"/>
      <c r="W2008" s="173"/>
      <c r="X2008" s="162"/>
      <c r="Y2008" s="162"/>
      <c r="Z2008" s="88"/>
      <c r="AA2008" s="88"/>
      <c r="AB2008" s="162"/>
      <c r="AC2008" s="88"/>
      <c r="AD2008" s="162"/>
      <c r="AE2008" s="162"/>
      <c r="AF2008" s="162"/>
      <c r="AG2008" s="162"/>
      <c r="AH2008" s="162"/>
      <c r="AI2008" s="162"/>
      <c r="AJ2008" s="162"/>
      <c r="AK2008" s="162"/>
      <c r="AL2008" s="162"/>
      <c r="AM2008" s="162"/>
      <c r="AN2008" s="162"/>
      <c r="AO2008" s="162"/>
      <c r="AP2008" s="162"/>
      <c r="AQ2008" s="162"/>
      <c r="AR2008" s="162"/>
      <c r="AS2008" s="162"/>
      <c r="AT2008" s="162"/>
      <c r="AU2008" s="162"/>
      <c r="AV2008" s="162"/>
      <c r="AW2008" s="162"/>
      <c r="AX2008" s="162"/>
      <c r="AY2008" s="162"/>
      <c r="AZ2008" s="162"/>
      <c r="BA2008" s="162"/>
      <c r="BB2008" s="162"/>
      <c r="BC2008" s="162"/>
      <c r="BD2008" s="162"/>
    </row>
    <row r="2009" spans="1:56" hidden="1">
      <c r="A2009" s="509"/>
      <c r="B2009" s="2"/>
      <c r="C2009" s="2"/>
      <c r="D2009" s="173"/>
      <c r="E2009" s="173"/>
      <c r="F2009" s="173"/>
      <c r="G2009" s="2"/>
      <c r="H2009" s="2"/>
      <c r="I2009" s="2"/>
      <c r="J2009" s="2"/>
      <c r="K2009" s="2"/>
      <c r="L2009" s="2"/>
      <c r="M2009" s="2"/>
      <c r="N2009" s="2"/>
      <c r="O2009" s="173"/>
      <c r="P2009" s="173"/>
      <c r="Q2009" s="173"/>
      <c r="R2009" s="173"/>
      <c r="S2009" s="173"/>
      <c r="T2009" s="173"/>
      <c r="U2009" s="173"/>
      <c r="V2009" s="173"/>
      <c r="W2009" s="173"/>
      <c r="X2009" s="162"/>
      <c r="Y2009" s="162"/>
      <c r="Z2009" s="88"/>
      <c r="AA2009" s="88"/>
      <c r="AB2009" s="162"/>
      <c r="AC2009" s="88"/>
      <c r="AD2009" s="162"/>
      <c r="AE2009" s="162"/>
      <c r="AF2009" s="162"/>
      <c r="AG2009" s="162"/>
      <c r="AH2009" s="162"/>
      <c r="AI2009" s="162"/>
      <c r="AJ2009" s="162"/>
      <c r="AK2009" s="162"/>
      <c r="AL2009" s="162"/>
      <c r="AM2009" s="162"/>
      <c r="AN2009" s="162"/>
      <c r="AO2009" s="162"/>
      <c r="AP2009" s="162"/>
      <c r="AQ2009" s="162"/>
      <c r="AR2009" s="162"/>
      <c r="AS2009" s="162"/>
      <c r="AT2009" s="162"/>
      <c r="AU2009" s="162"/>
      <c r="AV2009" s="162"/>
      <c r="AW2009" s="162"/>
      <c r="AX2009" s="162"/>
      <c r="AY2009" s="162"/>
      <c r="AZ2009" s="162"/>
      <c r="BA2009" s="162"/>
      <c r="BB2009" s="162"/>
      <c r="BC2009" s="162"/>
      <c r="BD2009" s="162"/>
    </row>
    <row r="2010" spans="1:56" hidden="1">
      <c r="A2010" s="509"/>
      <c r="B2010" s="2"/>
      <c r="C2010" s="2"/>
      <c r="D2010" s="173"/>
      <c r="E2010" s="173"/>
      <c r="F2010" s="173"/>
      <c r="G2010" s="2"/>
      <c r="H2010" s="2"/>
      <c r="I2010" s="2"/>
      <c r="J2010" s="2"/>
      <c r="K2010" s="2"/>
      <c r="L2010" s="2"/>
      <c r="M2010" s="2"/>
      <c r="N2010" s="2"/>
      <c r="O2010" s="173"/>
      <c r="P2010" s="173"/>
      <c r="Q2010" s="173"/>
      <c r="R2010" s="173"/>
      <c r="S2010" s="173"/>
      <c r="T2010" s="173"/>
      <c r="U2010" s="173"/>
      <c r="V2010" s="173"/>
      <c r="W2010" s="173"/>
      <c r="X2010" s="162"/>
      <c r="Y2010" s="162"/>
      <c r="Z2010" s="88"/>
      <c r="AA2010" s="88"/>
      <c r="AB2010" s="162"/>
      <c r="AC2010" s="88"/>
      <c r="AD2010" s="162"/>
      <c r="AE2010" s="162"/>
      <c r="AF2010" s="162"/>
      <c r="AG2010" s="162"/>
      <c r="AH2010" s="162"/>
      <c r="AI2010" s="162"/>
      <c r="AJ2010" s="162"/>
      <c r="AK2010" s="162"/>
      <c r="AL2010" s="162"/>
      <c r="AM2010" s="162"/>
      <c r="AN2010" s="162"/>
      <c r="AO2010" s="162"/>
      <c r="AP2010" s="162"/>
      <c r="AQ2010" s="162"/>
      <c r="AR2010" s="162"/>
      <c r="AS2010" s="162"/>
      <c r="AT2010" s="162"/>
      <c r="AU2010" s="162"/>
      <c r="AV2010" s="162"/>
      <c r="AW2010" s="162"/>
      <c r="AX2010" s="162"/>
      <c r="AY2010" s="162"/>
      <c r="AZ2010" s="162"/>
      <c r="BA2010" s="162"/>
      <c r="BB2010" s="162"/>
      <c r="BC2010" s="162"/>
      <c r="BD2010" s="162"/>
    </row>
    <row r="2011" spans="1:56" hidden="1">
      <c r="A2011" s="509"/>
      <c r="B2011" s="2"/>
      <c r="C2011" s="2"/>
      <c r="D2011" s="173"/>
      <c r="E2011" s="173"/>
      <c r="F2011" s="173"/>
      <c r="G2011" s="2"/>
      <c r="H2011" s="2"/>
      <c r="I2011" s="2"/>
      <c r="J2011" s="2"/>
      <c r="K2011" s="2"/>
      <c r="L2011" s="2"/>
      <c r="M2011" s="2"/>
      <c r="N2011" s="2"/>
      <c r="O2011" s="173"/>
      <c r="P2011" s="173"/>
      <c r="Q2011" s="173"/>
      <c r="R2011" s="173"/>
      <c r="S2011" s="173"/>
      <c r="T2011" s="173"/>
      <c r="U2011" s="173"/>
      <c r="V2011" s="173"/>
      <c r="W2011" s="173"/>
      <c r="X2011" s="162"/>
      <c r="Y2011" s="162"/>
      <c r="Z2011" s="88"/>
      <c r="AA2011" s="88"/>
      <c r="AB2011" s="162"/>
      <c r="AC2011" s="88"/>
      <c r="AD2011" s="162"/>
      <c r="AE2011" s="162"/>
      <c r="AF2011" s="162"/>
      <c r="AG2011" s="162"/>
      <c r="AH2011" s="162"/>
      <c r="AI2011" s="162"/>
      <c r="AJ2011" s="162"/>
      <c r="AK2011" s="162"/>
      <c r="AL2011" s="162"/>
      <c r="AM2011" s="162"/>
      <c r="AN2011" s="162"/>
      <c r="AO2011" s="162"/>
      <c r="AP2011" s="162"/>
      <c r="AQ2011" s="162"/>
      <c r="AR2011" s="162"/>
      <c r="AS2011" s="162"/>
      <c r="AT2011" s="162"/>
      <c r="AU2011" s="162"/>
      <c r="AV2011" s="162"/>
      <c r="AW2011" s="162"/>
      <c r="AX2011" s="162"/>
      <c r="AY2011" s="162"/>
      <c r="AZ2011" s="162"/>
      <c r="BA2011" s="162"/>
      <c r="BB2011" s="162"/>
      <c r="BC2011" s="162"/>
      <c r="BD2011" s="162"/>
    </row>
    <row r="2012" spans="1:56" hidden="1">
      <c r="A2012" s="509"/>
      <c r="B2012" s="2"/>
      <c r="C2012" s="2"/>
      <c r="D2012" s="173"/>
      <c r="E2012" s="173"/>
      <c r="F2012" s="173"/>
      <c r="G2012" s="2"/>
      <c r="H2012" s="2"/>
      <c r="I2012" s="2"/>
      <c r="J2012" s="2"/>
      <c r="K2012" s="2"/>
      <c r="L2012" s="2"/>
      <c r="M2012" s="2"/>
      <c r="N2012" s="2"/>
      <c r="O2012" s="173"/>
      <c r="P2012" s="173"/>
      <c r="Q2012" s="173"/>
      <c r="R2012" s="173"/>
      <c r="S2012" s="173"/>
      <c r="T2012" s="173"/>
      <c r="U2012" s="173"/>
      <c r="V2012" s="173"/>
      <c r="W2012" s="173"/>
      <c r="X2012" s="162"/>
      <c r="Y2012" s="162"/>
      <c r="Z2012" s="88"/>
      <c r="AA2012" s="88"/>
      <c r="AB2012" s="162"/>
      <c r="AC2012" s="88"/>
      <c r="AD2012" s="162"/>
      <c r="AE2012" s="162"/>
      <c r="AF2012" s="162"/>
      <c r="AG2012" s="162"/>
      <c r="AH2012" s="162"/>
      <c r="AI2012" s="162"/>
      <c r="AJ2012" s="162"/>
      <c r="AK2012" s="162"/>
      <c r="AL2012" s="162"/>
      <c r="AM2012" s="162"/>
      <c r="AN2012" s="162"/>
      <c r="AO2012" s="162"/>
      <c r="AP2012" s="162"/>
      <c r="AQ2012" s="162"/>
      <c r="AR2012" s="162"/>
      <c r="AS2012" s="162"/>
      <c r="AT2012" s="162"/>
      <c r="AU2012" s="162"/>
      <c r="AV2012" s="162"/>
      <c r="AW2012" s="162"/>
      <c r="AX2012" s="162"/>
      <c r="AY2012" s="162"/>
      <c r="AZ2012" s="162"/>
      <c r="BA2012" s="162"/>
      <c r="BB2012" s="162"/>
      <c r="BC2012" s="162"/>
      <c r="BD2012" s="162"/>
    </row>
    <row r="2013" spans="1:56" hidden="1">
      <c r="A2013" s="509"/>
      <c r="B2013" s="2"/>
      <c r="C2013" s="2"/>
      <c r="D2013" s="173"/>
      <c r="E2013" s="173"/>
      <c r="F2013" s="173"/>
      <c r="G2013" s="2"/>
      <c r="H2013" s="2"/>
      <c r="I2013" s="2"/>
      <c r="J2013" s="2"/>
      <c r="K2013" s="2"/>
      <c r="L2013" s="2"/>
      <c r="M2013" s="2"/>
      <c r="N2013" s="2"/>
      <c r="O2013" s="173"/>
      <c r="P2013" s="173"/>
      <c r="Q2013" s="173"/>
      <c r="R2013" s="173"/>
      <c r="S2013" s="173"/>
      <c r="T2013" s="173"/>
      <c r="U2013" s="173"/>
      <c r="V2013" s="173"/>
      <c r="W2013" s="173"/>
      <c r="X2013" s="162"/>
      <c r="Y2013" s="162"/>
      <c r="Z2013" s="88"/>
      <c r="AA2013" s="88"/>
      <c r="AB2013" s="162"/>
      <c r="AC2013" s="88"/>
      <c r="AD2013" s="162"/>
      <c r="AE2013" s="162"/>
      <c r="AF2013" s="162"/>
      <c r="AG2013" s="162"/>
      <c r="AH2013" s="162"/>
      <c r="AI2013" s="162"/>
      <c r="AJ2013" s="162"/>
      <c r="AK2013" s="162"/>
      <c r="AL2013" s="162"/>
      <c r="AM2013" s="162"/>
      <c r="AN2013" s="162"/>
      <c r="AO2013" s="162"/>
      <c r="AP2013" s="162"/>
      <c r="AQ2013" s="162"/>
      <c r="AR2013" s="162"/>
      <c r="AS2013" s="162"/>
      <c r="AT2013" s="162"/>
      <c r="AU2013" s="162"/>
      <c r="AV2013" s="162"/>
      <c r="AW2013" s="162"/>
      <c r="AX2013" s="162"/>
      <c r="AY2013" s="162"/>
      <c r="AZ2013" s="162"/>
      <c r="BA2013" s="162"/>
      <c r="BB2013" s="162"/>
      <c r="BC2013" s="162"/>
      <c r="BD2013" s="162"/>
    </row>
    <row r="2014" spans="1:56" hidden="1">
      <c r="A2014" s="509"/>
      <c r="B2014" s="2"/>
      <c r="C2014" s="2"/>
      <c r="D2014" s="173"/>
      <c r="E2014" s="173"/>
      <c r="F2014" s="173"/>
      <c r="G2014" s="2"/>
      <c r="H2014" s="2"/>
      <c r="I2014" s="2"/>
      <c r="J2014" s="2"/>
      <c r="K2014" s="2"/>
      <c r="L2014" s="2"/>
      <c r="M2014" s="2"/>
      <c r="N2014" s="2"/>
      <c r="O2014" s="173"/>
      <c r="P2014" s="173"/>
      <c r="Q2014" s="173"/>
      <c r="R2014" s="173"/>
      <c r="S2014" s="173"/>
      <c r="T2014" s="173"/>
      <c r="U2014" s="173"/>
      <c r="V2014" s="173"/>
      <c r="W2014" s="173"/>
      <c r="X2014" s="162"/>
      <c r="Y2014" s="162"/>
      <c r="Z2014" s="88"/>
      <c r="AA2014" s="88"/>
      <c r="AB2014" s="162"/>
      <c r="AC2014" s="88"/>
      <c r="AD2014" s="162"/>
      <c r="AE2014" s="162"/>
      <c r="AF2014" s="162"/>
      <c r="AG2014" s="162"/>
      <c r="AH2014" s="162"/>
      <c r="AI2014" s="162"/>
      <c r="AJ2014" s="162"/>
      <c r="AK2014" s="162"/>
      <c r="AL2014" s="162"/>
      <c r="AM2014" s="162"/>
      <c r="AN2014" s="162"/>
      <c r="AO2014" s="162"/>
      <c r="AP2014" s="162"/>
      <c r="AQ2014" s="162"/>
      <c r="AR2014" s="162"/>
      <c r="AS2014" s="162"/>
      <c r="AT2014" s="162"/>
      <c r="AU2014" s="162"/>
      <c r="AV2014" s="162"/>
      <c r="AW2014" s="162"/>
      <c r="AX2014" s="162"/>
      <c r="AY2014" s="162"/>
      <c r="AZ2014" s="162"/>
      <c r="BA2014" s="162"/>
      <c r="BB2014" s="162"/>
      <c r="BC2014" s="162"/>
      <c r="BD2014" s="162"/>
    </row>
    <row r="2015" spans="1:56" hidden="1">
      <c r="A2015" s="509"/>
      <c r="B2015" s="2"/>
      <c r="C2015" s="2"/>
      <c r="D2015" s="173"/>
      <c r="E2015" s="173"/>
      <c r="F2015" s="173"/>
      <c r="G2015" s="2"/>
      <c r="H2015" s="2"/>
      <c r="I2015" s="2"/>
      <c r="J2015" s="2"/>
      <c r="K2015" s="2"/>
      <c r="L2015" s="2"/>
      <c r="M2015" s="2"/>
      <c r="N2015" s="2"/>
      <c r="O2015" s="173"/>
      <c r="P2015" s="173"/>
      <c r="Q2015" s="173"/>
      <c r="R2015" s="173"/>
      <c r="S2015" s="173"/>
      <c r="T2015" s="173"/>
      <c r="U2015" s="173"/>
      <c r="V2015" s="173"/>
      <c r="W2015" s="173"/>
      <c r="X2015" s="162"/>
      <c r="Y2015" s="162"/>
      <c r="Z2015" s="88"/>
      <c r="AA2015" s="88"/>
      <c r="AB2015" s="162"/>
      <c r="AC2015" s="88"/>
      <c r="AD2015" s="162"/>
      <c r="AE2015" s="162"/>
      <c r="AF2015" s="162"/>
      <c r="AG2015" s="162"/>
      <c r="AH2015" s="162"/>
      <c r="AI2015" s="162"/>
      <c r="AJ2015" s="162"/>
      <c r="AK2015" s="162"/>
      <c r="AL2015" s="162"/>
      <c r="AM2015" s="162"/>
      <c r="AN2015" s="162"/>
      <c r="AO2015" s="162"/>
      <c r="AP2015" s="162"/>
      <c r="AQ2015" s="162"/>
      <c r="AR2015" s="162"/>
      <c r="AS2015" s="162"/>
      <c r="AT2015" s="162"/>
      <c r="AU2015" s="162"/>
      <c r="AV2015" s="162"/>
      <c r="AW2015" s="162"/>
      <c r="AX2015" s="162"/>
      <c r="AY2015" s="162"/>
      <c r="AZ2015" s="162"/>
      <c r="BA2015" s="162"/>
      <c r="BB2015" s="162"/>
      <c r="BC2015" s="162"/>
      <c r="BD2015" s="162"/>
    </row>
    <row r="2016" spans="1:56" hidden="1">
      <c r="A2016" s="509"/>
      <c r="B2016" s="2"/>
      <c r="C2016" s="2"/>
      <c r="D2016" s="173"/>
      <c r="E2016" s="173"/>
      <c r="F2016" s="173"/>
      <c r="G2016" s="2"/>
      <c r="H2016" s="2"/>
      <c r="I2016" s="2"/>
      <c r="J2016" s="2"/>
      <c r="K2016" s="2"/>
      <c r="L2016" s="2"/>
      <c r="M2016" s="2"/>
      <c r="N2016" s="2"/>
      <c r="O2016" s="173"/>
      <c r="P2016" s="173"/>
      <c r="Q2016" s="173"/>
      <c r="R2016" s="173"/>
      <c r="S2016" s="173"/>
      <c r="T2016" s="173"/>
      <c r="U2016" s="173"/>
      <c r="V2016" s="173"/>
      <c r="W2016" s="173"/>
      <c r="X2016" s="162"/>
      <c r="Y2016" s="162"/>
      <c r="Z2016" s="88"/>
      <c r="AA2016" s="88"/>
      <c r="AB2016" s="162"/>
      <c r="AC2016" s="88"/>
      <c r="AD2016" s="162"/>
      <c r="AE2016" s="162"/>
      <c r="AF2016" s="162"/>
      <c r="AG2016" s="162"/>
      <c r="AH2016" s="162"/>
      <c r="AI2016" s="162"/>
      <c r="AJ2016" s="162"/>
      <c r="AK2016" s="162"/>
      <c r="AL2016" s="162"/>
      <c r="AM2016" s="162"/>
      <c r="AN2016" s="162"/>
      <c r="AO2016" s="162"/>
      <c r="AP2016" s="162"/>
      <c r="AQ2016" s="162"/>
      <c r="AR2016" s="162"/>
      <c r="AS2016" s="162"/>
      <c r="AT2016" s="162"/>
      <c r="AU2016" s="162"/>
      <c r="AV2016" s="162"/>
      <c r="AW2016" s="162"/>
      <c r="AX2016" s="162"/>
      <c r="AY2016" s="162"/>
      <c r="AZ2016" s="162"/>
      <c r="BA2016" s="162"/>
      <c r="BB2016" s="162"/>
      <c r="BC2016" s="162"/>
      <c r="BD2016" s="162"/>
    </row>
    <row r="2017" spans="1:56" hidden="1">
      <c r="A2017" s="509"/>
      <c r="B2017" s="2"/>
      <c r="C2017" s="2"/>
      <c r="D2017" s="173"/>
      <c r="E2017" s="173"/>
      <c r="F2017" s="173"/>
      <c r="G2017" s="2"/>
      <c r="H2017" s="2"/>
      <c r="I2017" s="2"/>
      <c r="J2017" s="2"/>
      <c r="K2017" s="2"/>
      <c r="L2017" s="2"/>
      <c r="M2017" s="2"/>
      <c r="N2017" s="2"/>
      <c r="O2017" s="173"/>
      <c r="P2017" s="173"/>
      <c r="Q2017" s="173"/>
      <c r="R2017" s="173"/>
      <c r="S2017" s="173"/>
      <c r="T2017" s="173"/>
      <c r="U2017" s="173"/>
      <c r="V2017" s="173"/>
      <c r="W2017" s="173"/>
      <c r="X2017" s="162"/>
      <c r="Y2017" s="162"/>
      <c r="Z2017" s="88"/>
      <c r="AA2017" s="88"/>
      <c r="AB2017" s="162"/>
      <c r="AC2017" s="88"/>
      <c r="AD2017" s="162"/>
      <c r="AE2017" s="162"/>
      <c r="AF2017" s="162"/>
      <c r="AG2017" s="162"/>
      <c r="AH2017" s="162"/>
      <c r="AI2017" s="162"/>
      <c r="AJ2017" s="162"/>
      <c r="AK2017" s="162"/>
      <c r="AL2017" s="162"/>
      <c r="AM2017" s="162"/>
      <c r="AN2017" s="162"/>
      <c r="AO2017" s="162"/>
      <c r="AP2017" s="162"/>
      <c r="AQ2017" s="162"/>
      <c r="AR2017" s="162"/>
      <c r="AS2017" s="162"/>
      <c r="AT2017" s="162"/>
      <c r="AU2017" s="162"/>
      <c r="AV2017" s="162"/>
      <c r="AW2017" s="162"/>
      <c r="AX2017" s="162"/>
      <c r="AY2017" s="162"/>
      <c r="AZ2017" s="162"/>
      <c r="BA2017" s="162"/>
      <c r="BB2017" s="162"/>
      <c r="BC2017" s="162"/>
      <c r="BD2017" s="162"/>
    </row>
    <row r="2018" spans="1:56" hidden="1">
      <c r="A2018" s="509"/>
      <c r="B2018" s="2"/>
      <c r="C2018" s="2"/>
      <c r="D2018" s="173"/>
      <c r="E2018" s="173"/>
      <c r="F2018" s="173"/>
      <c r="G2018" s="2"/>
      <c r="H2018" s="2"/>
      <c r="I2018" s="2"/>
      <c r="J2018" s="2"/>
      <c r="K2018" s="2"/>
      <c r="L2018" s="2"/>
      <c r="M2018" s="2"/>
      <c r="N2018" s="2"/>
      <c r="O2018" s="173"/>
      <c r="P2018" s="173"/>
      <c r="Q2018" s="173"/>
      <c r="R2018" s="173"/>
      <c r="S2018" s="173"/>
      <c r="T2018" s="173"/>
      <c r="U2018" s="173"/>
      <c r="V2018" s="173"/>
      <c r="W2018" s="173"/>
      <c r="X2018" s="162"/>
      <c r="Y2018" s="162"/>
      <c r="Z2018" s="88"/>
      <c r="AA2018" s="88"/>
      <c r="AB2018" s="162"/>
      <c r="AC2018" s="88"/>
      <c r="AD2018" s="162"/>
      <c r="AE2018" s="162"/>
      <c r="AF2018" s="162"/>
      <c r="AG2018" s="162"/>
      <c r="AH2018" s="162"/>
      <c r="AI2018" s="162"/>
      <c r="AJ2018" s="162"/>
      <c r="AK2018" s="162"/>
      <c r="AL2018" s="162"/>
      <c r="AM2018" s="162"/>
      <c r="AN2018" s="162"/>
      <c r="AO2018" s="162"/>
      <c r="AP2018" s="162"/>
      <c r="AQ2018" s="162"/>
      <c r="AR2018" s="162"/>
      <c r="AS2018" s="162"/>
      <c r="AT2018" s="162"/>
      <c r="AU2018" s="162"/>
      <c r="AV2018" s="162"/>
      <c r="AW2018" s="162"/>
      <c r="AX2018" s="162"/>
      <c r="AY2018" s="162"/>
      <c r="AZ2018" s="162"/>
      <c r="BA2018" s="162"/>
      <c r="BB2018" s="162"/>
      <c r="BC2018" s="162"/>
      <c r="BD2018" s="162"/>
    </row>
    <row r="2019" spans="1:56" hidden="1">
      <c r="A2019" s="509"/>
      <c r="B2019" s="2"/>
      <c r="C2019" s="2"/>
      <c r="D2019" s="173"/>
      <c r="E2019" s="173"/>
      <c r="F2019" s="173"/>
      <c r="G2019" s="2"/>
      <c r="H2019" s="2"/>
      <c r="I2019" s="2"/>
      <c r="J2019" s="2"/>
      <c r="K2019" s="2"/>
      <c r="L2019" s="2"/>
      <c r="M2019" s="2"/>
      <c r="N2019" s="2"/>
      <c r="O2019" s="173"/>
      <c r="P2019" s="173"/>
      <c r="Q2019" s="173"/>
      <c r="R2019" s="173"/>
      <c r="S2019" s="173"/>
      <c r="T2019" s="173"/>
      <c r="U2019" s="173"/>
      <c r="V2019" s="173"/>
      <c r="W2019" s="173"/>
      <c r="X2019" s="162"/>
      <c r="Y2019" s="162"/>
      <c r="Z2019" s="88"/>
      <c r="AA2019" s="88"/>
      <c r="AB2019" s="162"/>
      <c r="AC2019" s="88"/>
      <c r="AD2019" s="162"/>
      <c r="AE2019" s="162"/>
      <c r="AF2019" s="162"/>
      <c r="AG2019" s="162"/>
      <c r="AH2019" s="162"/>
      <c r="AI2019" s="162"/>
      <c r="AJ2019" s="162"/>
      <c r="AK2019" s="162"/>
      <c r="AL2019" s="162"/>
      <c r="AM2019" s="162"/>
      <c r="AN2019" s="162"/>
      <c r="AO2019" s="162"/>
      <c r="AP2019" s="162"/>
      <c r="AQ2019" s="162"/>
      <c r="AR2019" s="162"/>
      <c r="AS2019" s="162"/>
      <c r="AT2019" s="162"/>
      <c r="AU2019" s="162"/>
      <c r="AV2019" s="162"/>
      <c r="AW2019" s="162"/>
      <c r="AX2019" s="162"/>
      <c r="AY2019" s="162"/>
      <c r="AZ2019" s="162"/>
      <c r="BA2019" s="162"/>
      <c r="BB2019" s="162"/>
      <c r="BC2019" s="162"/>
      <c r="BD2019" s="162"/>
    </row>
    <row r="2020" spans="1:56" hidden="1">
      <c r="A2020" s="509"/>
      <c r="B2020" s="2"/>
      <c r="C2020" s="2"/>
      <c r="D2020" s="173"/>
      <c r="E2020" s="173"/>
      <c r="F2020" s="173"/>
      <c r="G2020" s="2"/>
      <c r="H2020" s="2"/>
      <c r="I2020" s="2"/>
      <c r="J2020" s="2"/>
      <c r="K2020" s="2"/>
      <c r="L2020" s="2"/>
      <c r="M2020" s="2"/>
      <c r="N2020" s="2"/>
      <c r="O2020" s="173"/>
      <c r="P2020" s="173"/>
      <c r="Q2020" s="173"/>
      <c r="R2020" s="173"/>
      <c r="S2020" s="173"/>
      <c r="T2020" s="173"/>
      <c r="U2020" s="173"/>
      <c r="V2020" s="173"/>
      <c r="W2020" s="173"/>
      <c r="X2020" s="162"/>
      <c r="Y2020" s="162"/>
      <c r="Z2020" s="88"/>
      <c r="AA2020" s="88"/>
      <c r="AB2020" s="162"/>
      <c r="AC2020" s="88"/>
      <c r="AD2020" s="162"/>
      <c r="AE2020" s="162"/>
      <c r="AF2020" s="162"/>
      <c r="AG2020" s="162"/>
      <c r="AH2020" s="162"/>
      <c r="AI2020" s="162"/>
      <c r="AJ2020" s="162"/>
      <c r="AK2020" s="162"/>
      <c r="AL2020" s="162"/>
      <c r="AM2020" s="162"/>
      <c r="AN2020" s="162"/>
      <c r="AO2020" s="162"/>
      <c r="AP2020" s="162"/>
      <c r="AQ2020" s="162"/>
      <c r="AR2020" s="162"/>
      <c r="AS2020" s="162"/>
      <c r="AT2020" s="162"/>
      <c r="AU2020" s="162"/>
      <c r="AV2020" s="162"/>
      <c r="AW2020" s="162"/>
      <c r="AX2020" s="162"/>
      <c r="AY2020" s="162"/>
      <c r="AZ2020" s="162"/>
      <c r="BA2020" s="162"/>
      <c r="BB2020" s="162"/>
      <c r="BC2020" s="162"/>
      <c r="BD2020" s="162"/>
    </row>
    <row r="2021" spans="1:56" hidden="1">
      <c r="A2021" s="509"/>
      <c r="B2021" s="2"/>
      <c r="C2021" s="2"/>
      <c r="D2021" s="173"/>
      <c r="E2021" s="173"/>
      <c r="F2021" s="173"/>
      <c r="G2021" s="2"/>
      <c r="H2021" s="2"/>
      <c r="I2021" s="2"/>
      <c r="J2021" s="2"/>
      <c r="K2021" s="2"/>
      <c r="L2021" s="2"/>
      <c r="M2021" s="2"/>
      <c r="N2021" s="2"/>
      <c r="O2021" s="173"/>
      <c r="P2021" s="173"/>
      <c r="Q2021" s="173"/>
      <c r="R2021" s="173"/>
      <c r="S2021" s="173"/>
      <c r="T2021" s="173"/>
      <c r="U2021" s="173"/>
      <c r="V2021" s="173"/>
      <c r="W2021" s="173"/>
      <c r="X2021" s="162"/>
      <c r="Y2021" s="162"/>
      <c r="Z2021" s="88"/>
      <c r="AA2021" s="88"/>
      <c r="AB2021" s="162"/>
      <c r="AC2021" s="88"/>
      <c r="AD2021" s="162"/>
      <c r="AE2021" s="162"/>
      <c r="AF2021" s="162"/>
      <c r="AG2021" s="162"/>
      <c r="AH2021" s="162"/>
      <c r="AI2021" s="162"/>
      <c r="AJ2021" s="162"/>
      <c r="AK2021" s="162"/>
      <c r="AL2021" s="162"/>
      <c r="AM2021" s="162"/>
      <c r="AN2021" s="162"/>
      <c r="AO2021" s="162"/>
      <c r="AP2021" s="162"/>
      <c r="AQ2021" s="162"/>
      <c r="AR2021" s="162"/>
      <c r="AS2021" s="162"/>
      <c r="AT2021" s="162"/>
      <c r="AU2021" s="162"/>
      <c r="AV2021" s="162"/>
      <c r="AW2021" s="162"/>
      <c r="AX2021" s="162"/>
      <c r="AY2021" s="162"/>
      <c r="AZ2021" s="162"/>
      <c r="BA2021" s="162"/>
      <c r="BB2021" s="162"/>
      <c r="BC2021" s="162"/>
      <c r="BD2021" s="162"/>
    </row>
    <row r="2022" spans="1:56" hidden="1">
      <c r="A2022" s="509"/>
      <c r="B2022" s="2"/>
      <c r="C2022" s="2"/>
      <c r="D2022" s="173"/>
      <c r="E2022" s="173"/>
      <c r="F2022" s="173"/>
      <c r="G2022" s="2"/>
      <c r="H2022" s="2"/>
      <c r="I2022" s="2"/>
      <c r="J2022" s="2"/>
      <c r="K2022" s="2"/>
      <c r="L2022" s="2"/>
      <c r="M2022" s="2"/>
      <c r="N2022" s="2"/>
      <c r="O2022" s="173"/>
      <c r="P2022" s="173"/>
      <c r="Q2022" s="173"/>
      <c r="R2022" s="173"/>
      <c r="S2022" s="173"/>
      <c r="T2022" s="173"/>
      <c r="U2022" s="173"/>
      <c r="V2022" s="173"/>
      <c r="W2022" s="173"/>
      <c r="X2022" s="162"/>
      <c r="Y2022" s="162"/>
      <c r="Z2022" s="88"/>
      <c r="AA2022" s="88"/>
      <c r="AB2022" s="162"/>
      <c r="AC2022" s="88"/>
      <c r="AD2022" s="162"/>
      <c r="AE2022" s="162"/>
      <c r="AF2022" s="162"/>
      <c r="AG2022" s="162"/>
      <c r="AH2022" s="162"/>
      <c r="AI2022" s="162"/>
      <c r="AJ2022" s="162"/>
      <c r="AK2022" s="162"/>
      <c r="AL2022" s="162"/>
      <c r="AM2022" s="162"/>
      <c r="AN2022" s="162"/>
      <c r="AO2022" s="162"/>
      <c r="AP2022" s="162"/>
      <c r="AQ2022" s="162"/>
      <c r="AR2022" s="162"/>
      <c r="AS2022" s="162"/>
      <c r="AT2022" s="162"/>
      <c r="AU2022" s="162"/>
      <c r="AV2022" s="162"/>
      <c r="AW2022" s="162"/>
      <c r="AX2022" s="162"/>
      <c r="AY2022" s="162"/>
      <c r="AZ2022" s="162"/>
      <c r="BA2022" s="162"/>
      <c r="BB2022" s="162"/>
      <c r="BC2022" s="162"/>
      <c r="BD2022" s="162"/>
    </row>
    <row r="2023" spans="1:56" hidden="1">
      <c r="A2023" s="509"/>
      <c r="B2023" s="2"/>
      <c r="C2023" s="2"/>
      <c r="D2023" s="173"/>
      <c r="E2023" s="173"/>
      <c r="F2023" s="173"/>
      <c r="G2023" s="2"/>
      <c r="H2023" s="2"/>
      <c r="I2023" s="2"/>
      <c r="J2023" s="2"/>
      <c r="K2023" s="2"/>
      <c r="L2023" s="2"/>
      <c r="M2023" s="2"/>
      <c r="N2023" s="2"/>
      <c r="O2023" s="173"/>
      <c r="P2023" s="173"/>
      <c r="Q2023" s="173"/>
      <c r="R2023" s="173"/>
      <c r="S2023" s="173"/>
      <c r="T2023" s="173"/>
      <c r="U2023" s="173"/>
      <c r="V2023" s="173"/>
      <c r="W2023" s="173"/>
      <c r="X2023" s="162"/>
      <c r="Y2023" s="162"/>
      <c r="Z2023" s="88"/>
      <c r="AA2023" s="88"/>
      <c r="AB2023" s="162"/>
      <c r="AC2023" s="88"/>
      <c r="AD2023" s="162"/>
      <c r="AE2023" s="162"/>
      <c r="AF2023" s="162"/>
      <c r="AG2023" s="162"/>
      <c r="AH2023" s="162"/>
      <c r="AI2023" s="162"/>
      <c r="AJ2023" s="162"/>
      <c r="AK2023" s="162"/>
      <c r="AL2023" s="162"/>
      <c r="AM2023" s="162"/>
      <c r="AN2023" s="162"/>
      <c r="AO2023" s="162"/>
      <c r="AP2023" s="162"/>
      <c r="AQ2023" s="162"/>
      <c r="AR2023" s="162"/>
      <c r="AS2023" s="162"/>
      <c r="AT2023" s="162"/>
      <c r="AU2023" s="162"/>
      <c r="AV2023" s="162"/>
      <c r="AW2023" s="162"/>
      <c r="AX2023" s="162"/>
      <c r="AY2023" s="162"/>
      <c r="AZ2023" s="162"/>
      <c r="BA2023" s="162"/>
      <c r="BB2023" s="162"/>
      <c r="BC2023" s="162"/>
      <c r="BD2023" s="162"/>
    </row>
    <row r="2024" spans="1:56" hidden="1">
      <c r="A2024" s="509"/>
      <c r="B2024" s="2"/>
      <c r="C2024" s="2"/>
      <c r="D2024" s="173"/>
      <c r="E2024" s="173"/>
      <c r="F2024" s="173"/>
      <c r="G2024" s="2"/>
      <c r="H2024" s="2"/>
      <c r="I2024" s="2"/>
      <c r="J2024" s="2"/>
      <c r="K2024" s="2"/>
      <c r="L2024" s="2"/>
      <c r="M2024" s="2"/>
      <c r="N2024" s="2"/>
      <c r="O2024" s="173"/>
      <c r="P2024" s="173"/>
      <c r="Q2024" s="173"/>
      <c r="R2024" s="173"/>
      <c r="S2024" s="173"/>
      <c r="T2024" s="173"/>
      <c r="U2024" s="173"/>
      <c r="V2024" s="173"/>
      <c r="W2024" s="173"/>
      <c r="X2024" s="162"/>
      <c r="Y2024" s="162"/>
      <c r="Z2024" s="88"/>
      <c r="AA2024" s="88"/>
      <c r="AB2024" s="162"/>
      <c r="AC2024" s="88"/>
      <c r="AD2024" s="162"/>
      <c r="AE2024" s="162"/>
      <c r="AF2024" s="162"/>
      <c r="AG2024" s="162"/>
      <c r="AH2024" s="162"/>
      <c r="AI2024" s="162"/>
      <c r="AJ2024" s="162"/>
      <c r="AK2024" s="162"/>
      <c r="AL2024" s="162"/>
      <c r="AM2024" s="162"/>
      <c r="AN2024" s="162"/>
      <c r="AO2024" s="162"/>
      <c r="AP2024" s="162"/>
      <c r="AQ2024" s="162"/>
      <c r="AR2024" s="162"/>
      <c r="AS2024" s="162"/>
      <c r="AT2024" s="162"/>
      <c r="AU2024" s="162"/>
      <c r="AV2024" s="162"/>
      <c r="AW2024" s="162"/>
      <c r="AX2024" s="162"/>
      <c r="AY2024" s="162"/>
      <c r="AZ2024" s="162"/>
      <c r="BA2024" s="162"/>
      <c r="BB2024" s="162"/>
      <c r="BC2024" s="162"/>
      <c r="BD2024" s="162"/>
    </row>
    <row r="2025" spans="1:56" hidden="1">
      <c r="A2025" s="509"/>
      <c r="B2025" s="2"/>
      <c r="C2025" s="2"/>
      <c r="D2025" s="173"/>
      <c r="E2025" s="173"/>
      <c r="F2025" s="173"/>
      <c r="G2025" s="2"/>
      <c r="H2025" s="2"/>
      <c r="I2025" s="2"/>
      <c r="J2025" s="2"/>
      <c r="K2025" s="2"/>
      <c r="L2025" s="2"/>
      <c r="M2025" s="2"/>
      <c r="N2025" s="2"/>
      <c r="O2025" s="173"/>
      <c r="P2025" s="173"/>
      <c r="Q2025" s="173"/>
      <c r="R2025" s="173"/>
      <c r="S2025" s="173"/>
      <c r="T2025" s="173"/>
      <c r="U2025" s="173"/>
      <c r="V2025" s="173"/>
      <c r="W2025" s="173"/>
      <c r="X2025" s="162"/>
      <c r="Y2025" s="162"/>
      <c r="Z2025" s="88"/>
      <c r="AA2025" s="88"/>
      <c r="AB2025" s="162"/>
      <c r="AC2025" s="88"/>
      <c r="AD2025" s="162"/>
      <c r="AE2025" s="162"/>
      <c r="AF2025" s="162"/>
      <c r="AG2025" s="162"/>
      <c r="AH2025" s="162"/>
      <c r="AI2025" s="162"/>
      <c r="AJ2025" s="162"/>
      <c r="AK2025" s="162"/>
      <c r="AL2025" s="162"/>
      <c r="AM2025" s="162"/>
      <c r="AN2025" s="162"/>
      <c r="AO2025" s="162"/>
      <c r="AP2025" s="162"/>
      <c r="AQ2025" s="162"/>
      <c r="AR2025" s="162"/>
      <c r="AS2025" s="162"/>
      <c r="AT2025" s="162"/>
      <c r="AU2025" s="162"/>
      <c r="AV2025" s="162"/>
      <c r="AW2025" s="162"/>
      <c r="AX2025" s="162"/>
      <c r="AY2025" s="162"/>
      <c r="AZ2025" s="162"/>
      <c r="BA2025" s="162"/>
      <c r="BB2025" s="162"/>
      <c r="BC2025" s="162"/>
      <c r="BD2025" s="162"/>
    </row>
    <row r="2026" spans="1:56" hidden="1">
      <c r="A2026" s="509"/>
      <c r="B2026" s="2"/>
      <c r="C2026" s="2"/>
      <c r="D2026" s="173"/>
      <c r="E2026" s="173"/>
      <c r="F2026" s="173"/>
      <c r="G2026" s="2"/>
      <c r="H2026" s="2"/>
      <c r="I2026" s="2"/>
      <c r="J2026" s="2"/>
      <c r="K2026" s="2"/>
      <c r="L2026" s="2"/>
      <c r="M2026" s="2"/>
      <c r="N2026" s="2"/>
      <c r="O2026" s="173"/>
      <c r="P2026" s="173"/>
      <c r="Q2026" s="173"/>
      <c r="R2026" s="173"/>
      <c r="S2026" s="173"/>
      <c r="T2026" s="173"/>
      <c r="U2026" s="173"/>
      <c r="V2026" s="173"/>
      <c r="W2026" s="173"/>
      <c r="X2026" s="162"/>
      <c r="Y2026" s="162"/>
      <c r="Z2026" s="88"/>
      <c r="AA2026" s="88"/>
      <c r="AB2026" s="162"/>
      <c r="AC2026" s="88"/>
      <c r="AD2026" s="162"/>
      <c r="AE2026" s="162"/>
      <c r="AF2026" s="162"/>
      <c r="AG2026" s="162"/>
      <c r="AH2026" s="162"/>
      <c r="AI2026" s="162"/>
      <c r="AJ2026" s="162"/>
      <c r="AK2026" s="162"/>
      <c r="AL2026" s="162"/>
      <c r="AM2026" s="162"/>
      <c r="AN2026" s="162"/>
      <c r="AO2026" s="162"/>
      <c r="AP2026" s="162"/>
      <c r="AQ2026" s="162"/>
      <c r="AR2026" s="162"/>
      <c r="AS2026" s="162"/>
      <c r="AT2026" s="162"/>
      <c r="AU2026" s="162"/>
      <c r="AV2026" s="162"/>
      <c r="AW2026" s="162"/>
      <c r="AX2026" s="162"/>
      <c r="AY2026" s="162"/>
      <c r="AZ2026" s="162"/>
      <c r="BA2026" s="162"/>
      <c r="BB2026" s="162"/>
      <c r="BC2026" s="162"/>
      <c r="BD2026" s="162"/>
    </row>
    <row r="2027" spans="1:56" hidden="1">
      <c r="A2027" s="509"/>
      <c r="B2027" s="2"/>
      <c r="C2027" s="2"/>
      <c r="D2027" s="173"/>
      <c r="E2027" s="173"/>
      <c r="F2027" s="173"/>
      <c r="G2027" s="2"/>
      <c r="H2027" s="2"/>
      <c r="I2027" s="2"/>
      <c r="J2027" s="2"/>
      <c r="K2027" s="2"/>
      <c r="L2027" s="2"/>
      <c r="M2027" s="2"/>
      <c r="N2027" s="2"/>
      <c r="O2027" s="173"/>
      <c r="P2027" s="173"/>
      <c r="Q2027" s="173"/>
      <c r="R2027" s="173"/>
      <c r="S2027" s="173"/>
      <c r="T2027" s="173"/>
      <c r="U2027" s="173"/>
      <c r="V2027" s="173"/>
      <c r="W2027" s="173"/>
      <c r="X2027" s="162"/>
      <c r="Y2027" s="162"/>
      <c r="Z2027" s="88"/>
      <c r="AA2027" s="88"/>
      <c r="AB2027" s="162"/>
      <c r="AC2027" s="88"/>
      <c r="AD2027" s="162"/>
      <c r="AE2027" s="162"/>
      <c r="AF2027" s="162"/>
      <c r="AG2027" s="162"/>
      <c r="AH2027" s="162"/>
      <c r="AI2027" s="162"/>
      <c r="AJ2027" s="162"/>
      <c r="AK2027" s="162"/>
      <c r="AL2027" s="162"/>
      <c r="AM2027" s="162"/>
      <c r="AN2027" s="162"/>
      <c r="AO2027" s="162"/>
      <c r="AP2027" s="162"/>
      <c r="AQ2027" s="162"/>
      <c r="AR2027" s="162"/>
      <c r="AS2027" s="162"/>
      <c r="AT2027" s="162"/>
      <c r="AU2027" s="162"/>
      <c r="AV2027" s="162"/>
      <c r="AW2027" s="162"/>
      <c r="AX2027" s="162"/>
      <c r="AY2027" s="162"/>
      <c r="AZ2027" s="162"/>
      <c r="BA2027" s="162"/>
      <c r="BB2027" s="162"/>
      <c r="BC2027" s="162"/>
      <c r="BD2027" s="162"/>
    </row>
    <row r="2028" spans="1:56" hidden="1">
      <c r="A2028" s="509"/>
      <c r="B2028" s="2"/>
      <c r="C2028" s="2"/>
      <c r="D2028" s="173"/>
      <c r="E2028" s="173"/>
      <c r="F2028" s="173"/>
      <c r="G2028" s="2"/>
      <c r="H2028" s="2"/>
      <c r="I2028" s="2"/>
      <c r="J2028" s="2"/>
      <c r="K2028" s="2"/>
      <c r="L2028" s="2"/>
      <c r="M2028" s="2"/>
      <c r="N2028" s="2"/>
      <c r="O2028" s="173"/>
      <c r="P2028" s="173"/>
      <c r="Q2028" s="173"/>
      <c r="R2028" s="173"/>
      <c r="S2028" s="173"/>
      <c r="T2028" s="173"/>
      <c r="U2028" s="173"/>
      <c r="V2028" s="173"/>
      <c r="W2028" s="173"/>
      <c r="X2028" s="162"/>
      <c r="Y2028" s="162"/>
      <c r="Z2028" s="88"/>
      <c r="AA2028" s="88"/>
      <c r="AB2028" s="162"/>
      <c r="AC2028" s="88"/>
      <c r="AD2028" s="162"/>
      <c r="AE2028" s="162"/>
      <c r="AF2028" s="162"/>
      <c r="AG2028" s="162"/>
      <c r="AH2028" s="162"/>
      <c r="AI2028" s="162"/>
      <c r="AJ2028" s="162"/>
      <c r="AK2028" s="162"/>
      <c r="AL2028" s="162"/>
      <c r="AM2028" s="162"/>
      <c r="AN2028" s="162"/>
      <c r="AO2028" s="162"/>
      <c r="AP2028" s="162"/>
      <c r="AQ2028" s="162"/>
      <c r="AR2028" s="162"/>
      <c r="AS2028" s="162"/>
      <c r="AT2028" s="162"/>
      <c r="AU2028" s="162"/>
      <c r="AV2028" s="162"/>
      <c r="AW2028" s="162"/>
      <c r="AX2028" s="162"/>
      <c r="AY2028" s="162"/>
      <c r="AZ2028" s="162"/>
      <c r="BA2028" s="162"/>
      <c r="BB2028" s="162"/>
      <c r="BC2028" s="162"/>
      <c r="BD2028" s="162"/>
    </row>
    <row r="2029" spans="1:56" hidden="1">
      <c r="A2029" s="509"/>
      <c r="B2029" s="2"/>
      <c r="C2029" s="2"/>
      <c r="D2029" s="173"/>
      <c r="E2029" s="173"/>
      <c r="F2029" s="173"/>
      <c r="G2029" s="2"/>
      <c r="H2029" s="2"/>
      <c r="I2029" s="2"/>
      <c r="J2029" s="2"/>
      <c r="K2029" s="2"/>
      <c r="L2029" s="2"/>
      <c r="M2029" s="2"/>
      <c r="N2029" s="2"/>
      <c r="O2029" s="173"/>
      <c r="P2029" s="173"/>
      <c r="Q2029" s="173"/>
      <c r="R2029" s="173"/>
      <c r="S2029" s="173"/>
      <c r="T2029" s="173"/>
      <c r="U2029" s="173"/>
      <c r="V2029" s="173"/>
      <c r="W2029" s="173"/>
      <c r="X2029" s="162"/>
      <c r="Y2029" s="162"/>
      <c r="Z2029" s="88"/>
      <c r="AA2029" s="88"/>
      <c r="AB2029" s="162"/>
      <c r="AC2029" s="88"/>
      <c r="AD2029" s="162"/>
      <c r="AE2029" s="162"/>
      <c r="AF2029" s="162"/>
      <c r="AG2029" s="162"/>
      <c r="AH2029" s="162"/>
      <c r="AI2029" s="162"/>
      <c r="AJ2029" s="162"/>
      <c r="AK2029" s="162"/>
      <c r="AL2029" s="162"/>
      <c r="AM2029" s="162"/>
      <c r="AN2029" s="162"/>
      <c r="AO2029" s="162"/>
      <c r="AP2029" s="162"/>
      <c r="AQ2029" s="162"/>
      <c r="AR2029" s="162"/>
      <c r="AS2029" s="162"/>
      <c r="AT2029" s="162"/>
      <c r="AU2029" s="162"/>
      <c r="AV2029" s="162"/>
      <c r="AW2029" s="162"/>
      <c r="AX2029" s="162"/>
      <c r="AY2029" s="162"/>
      <c r="AZ2029" s="162"/>
      <c r="BA2029" s="162"/>
      <c r="BB2029" s="162"/>
      <c r="BC2029" s="162"/>
      <c r="BD2029" s="162"/>
    </row>
    <row r="2030" spans="1:56" hidden="1">
      <c r="A2030" s="509"/>
      <c r="B2030" s="2"/>
      <c r="C2030" s="2"/>
      <c r="D2030" s="173"/>
      <c r="E2030" s="173"/>
      <c r="F2030" s="173"/>
      <c r="G2030" s="2"/>
      <c r="H2030" s="2"/>
      <c r="I2030" s="2"/>
      <c r="J2030" s="2"/>
      <c r="K2030" s="2"/>
      <c r="L2030" s="2"/>
      <c r="M2030" s="2"/>
      <c r="N2030" s="2"/>
      <c r="O2030" s="173"/>
      <c r="P2030" s="173"/>
      <c r="Q2030" s="173"/>
      <c r="R2030" s="173"/>
      <c r="S2030" s="173"/>
      <c r="T2030" s="173"/>
      <c r="U2030" s="173"/>
      <c r="V2030" s="173"/>
      <c r="W2030" s="173"/>
      <c r="X2030" s="162"/>
      <c r="Y2030" s="162"/>
      <c r="Z2030" s="88"/>
      <c r="AA2030" s="88"/>
      <c r="AB2030" s="162"/>
      <c r="AC2030" s="88"/>
      <c r="AD2030" s="162"/>
      <c r="AE2030" s="162"/>
      <c r="AF2030" s="162"/>
      <c r="AG2030" s="162"/>
      <c r="AH2030" s="162"/>
      <c r="AI2030" s="162"/>
      <c r="AJ2030" s="162"/>
      <c r="AK2030" s="162"/>
      <c r="AL2030" s="162"/>
      <c r="AM2030" s="162"/>
      <c r="AN2030" s="162"/>
      <c r="AO2030" s="162"/>
      <c r="AP2030" s="162"/>
      <c r="AQ2030" s="162"/>
      <c r="AR2030" s="162"/>
      <c r="AS2030" s="162"/>
      <c r="AT2030" s="162"/>
      <c r="AU2030" s="162"/>
      <c r="AV2030" s="162"/>
      <c r="AW2030" s="162"/>
      <c r="AX2030" s="162"/>
      <c r="AY2030" s="162"/>
      <c r="AZ2030" s="162"/>
      <c r="BA2030" s="162"/>
      <c r="BB2030" s="162"/>
      <c r="BC2030" s="162"/>
      <c r="BD2030" s="162"/>
    </row>
    <row r="2031" spans="1:56" hidden="1">
      <c r="A2031" s="509"/>
      <c r="B2031" s="2"/>
      <c r="C2031" s="2"/>
      <c r="D2031" s="173"/>
      <c r="E2031" s="173"/>
      <c r="F2031" s="173"/>
      <c r="G2031" s="2"/>
      <c r="H2031" s="2"/>
      <c r="I2031" s="2"/>
      <c r="J2031" s="2"/>
      <c r="K2031" s="2"/>
      <c r="L2031" s="2"/>
      <c r="M2031" s="2"/>
      <c r="N2031" s="2"/>
      <c r="O2031" s="173"/>
      <c r="P2031" s="173"/>
      <c r="Q2031" s="173"/>
      <c r="R2031" s="173"/>
      <c r="S2031" s="173"/>
      <c r="T2031" s="173"/>
      <c r="U2031" s="173"/>
      <c r="V2031" s="173"/>
      <c r="W2031" s="173"/>
      <c r="X2031" s="162"/>
      <c r="Y2031" s="162"/>
      <c r="Z2031" s="88"/>
      <c r="AA2031" s="88"/>
      <c r="AB2031" s="162"/>
      <c r="AC2031" s="88"/>
      <c r="AD2031" s="162"/>
      <c r="AE2031" s="162"/>
      <c r="AF2031" s="162"/>
      <c r="AG2031" s="162"/>
      <c r="AH2031" s="162"/>
      <c r="AI2031" s="162"/>
      <c r="AJ2031" s="162"/>
      <c r="AK2031" s="162"/>
      <c r="AL2031" s="162"/>
      <c r="AM2031" s="162"/>
      <c r="AN2031" s="162"/>
      <c r="AO2031" s="162"/>
      <c r="AP2031" s="162"/>
      <c r="AQ2031" s="162"/>
      <c r="AR2031" s="162"/>
      <c r="AS2031" s="162"/>
      <c r="AT2031" s="162"/>
      <c r="AU2031" s="162"/>
      <c r="AV2031" s="162"/>
      <c r="AW2031" s="162"/>
      <c r="AX2031" s="162"/>
      <c r="AY2031" s="162"/>
      <c r="AZ2031" s="162"/>
      <c r="BA2031" s="162"/>
      <c r="BB2031" s="162"/>
      <c r="BC2031" s="162"/>
      <c r="BD2031" s="162"/>
    </row>
    <row r="2032" spans="1:56" hidden="1">
      <c r="A2032" s="509"/>
      <c r="B2032" s="2"/>
      <c r="C2032" s="2"/>
      <c r="D2032" s="173"/>
      <c r="E2032" s="173"/>
      <c r="F2032" s="173"/>
      <c r="G2032" s="2"/>
      <c r="H2032" s="2"/>
      <c r="I2032" s="2"/>
      <c r="J2032" s="2"/>
      <c r="K2032" s="2"/>
      <c r="L2032" s="2"/>
      <c r="M2032" s="2"/>
      <c r="N2032" s="2"/>
      <c r="O2032" s="173"/>
      <c r="P2032" s="173"/>
      <c r="Q2032" s="173"/>
      <c r="R2032" s="173"/>
      <c r="S2032" s="173"/>
      <c r="T2032" s="173"/>
      <c r="U2032" s="173"/>
      <c r="V2032" s="173"/>
      <c r="W2032" s="173"/>
      <c r="X2032" s="162"/>
      <c r="Y2032" s="162"/>
      <c r="Z2032" s="88"/>
      <c r="AA2032" s="88"/>
      <c r="AB2032" s="162"/>
      <c r="AC2032" s="88"/>
      <c r="AD2032" s="162"/>
      <c r="AE2032" s="162"/>
      <c r="AF2032" s="162"/>
      <c r="AG2032" s="162"/>
      <c r="AH2032" s="162"/>
      <c r="AI2032" s="162"/>
      <c r="AJ2032" s="162"/>
      <c r="AK2032" s="162"/>
      <c r="AL2032" s="162"/>
      <c r="AM2032" s="162"/>
      <c r="AN2032" s="162"/>
      <c r="AO2032" s="162"/>
      <c r="AP2032" s="162"/>
      <c r="AQ2032" s="162"/>
      <c r="AR2032" s="162"/>
      <c r="AS2032" s="162"/>
      <c r="AT2032" s="162"/>
      <c r="AU2032" s="162"/>
      <c r="AV2032" s="162"/>
      <c r="AW2032" s="162"/>
      <c r="AX2032" s="162"/>
      <c r="AY2032" s="162"/>
      <c r="AZ2032" s="162"/>
      <c r="BA2032" s="162"/>
      <c r="BB2032" s="162"/>
      <c r="BC2032" s="162"/>
      <c r="BD2032" s="162"/>
    </row>
    <row r="2033" spans="1:56" hidden="1">
      <c r="A2033" s="509"/>
      <c r="B2033" s="2"/>
      <c r="C2033" s="2"/>
      <c r="D2033" s="173"/>
      <c r="E2033" s="173"/>
      <c r="F2033" s="173"/>
      <c r="G2033" s="2"/>
      <c r="H2033" s="2"/>
      <c r="I2033" s="2"/>
      <c r="J2033" s="2"/>
      <c r="K2033" s="2"/>
      <c r="L2033" s="2"/>
      <c r="M2033" s="2"/>
      <c r="N2033" s="2"/>
      <c r="O2033" s="173"/>
      <c r="P2033" s="173"/>
      <c r="Q2033" s="173"/>
      <c r="R2033" s="173"/>
      <c r="S2033" s="173"/>
      <c r="T2033" s="173"/>
      <c r="U2033" s="173"/>
      <c r="V2033" s="173"/>
      <c r="W2033" s="173"/>
      <c r="X2033" s="162"/>
      <c r="Y2033" s="162"/>
      <c r="Z2033" s="88"/>
      <c r="AA2033" s="88"/>
      <c r="AB2033" s="162"/>
      <c r="AC2033" s="88"/>
      <c r="AD2033" s="162"/>
      <c r="AE2033" s="162"/>
      <c r="AF2033" s="162"/>
      <c r="AG2033" s="162"/>
      <c r="AH2033" s="162"/>
      <c r="AI2033" s="162"/>
      <c r="AJ2033" s="162"/>
      <c r="AK2033" s="162"/>
      <c r="AL2033" s="162"/>
      <c r="AM2033" s="162"/>
      <c r="AN2033" s="162"/>
      <c r="AO2033" s="162"/>
      <c r="AP2033" s="162"/>
      <c r="AQ2033" s="162"/>
      <c r="AR2033" s="162"/>
      <c r="AS2033" s="162"/>
      <c r="AT2033" s="162"/>
      <c r="AU2033" s="162"/>
      <c r="AV2033" s="162"/>
      <c r="AW2033" s="162"/>
      <c r="AX2033" s="162"/>
      <c r="AY2033" s="162"/>
      <c r="AZ2033" s="162"/>
      <c r="BA2033" s="162"/>
      <c r="BB2033" s="162"/>
      <c r="BC2033" s="162"/>
      <c r="BD2033" s="162"/>
    </row>
    <row r="2034" spans="1:56" hidden="1">
      <c r="A2034" s="509"/>
      <c r="B2034" s="2"/>
      <c r="C2034" s="2"/>
      <c r="D2034" s="173"/>
      <c r="E2034" s="173"/>
      <c r="F2034" s="173"/>
      <c r="G2034" s="2"/>
      <c r="H2034" s="2"/>
      <c r="I2034" s="2"/>
      <c r="J2034" s="2"/>
      <c r="K2034" s="2"/>
      <c r="L2034" s="2"/>
      <c r="M2034" s="2"/>
      <c r="N2034" s="2"/>
      <c r="O2034" s="173"/>
      <c r="P2034" s="173"/>
      <c r="Q2034" s="173"/>
      <c r="R2034" s="173"/>
      <c r="S2034" s="173"/>
      <c r="T2034" s="173"/>
      <c r="U2034" s="173"/>
      <c r="V2034" s="173"/>
      <c r="W2034" s="173"/>
      <c r="X2034" s="162"/>
      <c r="Y2034" s="162"/>
      <c r="Z2034" s="88"/>
      <c r="AA2034" s="88"/>
      <c r="AB2034" s="162"/>
      <c r="AC2034" s="88"/>
      <c r="AD2034" s="162"/>
      <c r="AE2034" s="162"/>
      <c r="AF2034" s="162"/>
      <c r="AG2034" s="162"/>
      <c r="AH2034" s="162"/>
      <c r="AI2034" s="162"/>
      <c r="AJ2034" s="162"/>
      <c r="AK2034" s="162"/>
      <c r="AL2034" s="162"/>
      <c r="AM2034" s="162"/>
      <c r="AN2034" s="162"/>
      <c r="AO2034" s="162"/>
      <c r="AP2034" s="162"/>
      <c r="AQ2034" s="162"/>
      <c r="AR2034" s="162"/>
      <c r="AS2034" s="162"/>
      <c r="AT2034" s="162"/>
      <c r="AU2034" s="162"/>
      <c r="AV2034" s="162"/>
      <c r="AW2034" s="162"/>
      <c r="AX2034" s="162"/>
      <c r="AY2034" s="162"/>
      <c r="AZ2034" s="162"/>
      <c r="BA2034" s="162"/>
      <c r="BB2034" s="162"/>
      <c r="BC2034" s="162"/>
      <c r="BD2034" s="162"/>
    </row>
    <row r="2035" spans="1:56" hidden="1">
      <c r="A2035" s="509"/>
      <c r="B2035" s="2"/>
      <c r="C2035" s="2"/>
      <c r="D2035" s="173"/>
      <c r="E2035" s="173"/>
      <c r="F2035" s="173"/>
      <c r="G2035" s="2"/>
      <c r="H2035" s="2"/>
      <c r="I2035" s="2"/>
      <c r="J2035" s="2"/>
      <c r="K2035" s="2"/>
      <c r="L2035" s="2"/>
      <c r="M2035" s="2"/>
      <c r="N2035" s="2"/>
      <c r="O2035" s="173"/>
      <c r="P2035" s="173"/>
      <c r="Q2035" s="173"/>
      <c r="R2035" s="173"/>
      <c r="S2035" s="173"/>
      <c r="T2035" s="173"/>
      <c r="U2035" s="173"/>
      <c r="V2035" s="173"/>
      <c r="W2035" s="173"/>
      <c r="X2035" s="162"/>
      <c r="Y2035" s="162"/>
      <c r="Z2035" s="88"/>
      <c r="AA2035" s="88"/>
      <c r="AB2035" s="162"/>
      <c r="AC2035" s="88"/>
      <c r="AD2035" s="162"/>
      <c r="AE2035" s="162"/>
      <c r="AF2035" s="162"/>
      <c r="AG2035" s="162"/>
      <c r="AH2035" s="162"/>
      <c r="AI2035" s="162"/>
      <c r="AJ2035" s="162"/>
      <c r="AK2035" s="162"/>
      <c r="AL2035" s="162"/>
      <c r="AM2035" s="162"/>
      <c r="AN2035" s="162"/>
      <c r="AO2035" s="162"/>
      <c r="AP2035" s="162"/>
      <c r="AQ2035" s="162"/>
      <c r="AR2035" s="162"/>
      <c r="AS2035" s="162"/>
      <c r="AT2035" s="162"/>
      <c r="AU2035" s="162"/>
      <c r="AV2035" s="162"/>
      <c r="AW2035" s="162"/>
      <c r="AX2035" s="162"/>
      <c r="AY2035" s="162"/>
      <c r="AZ2035" s="162"/>
      <c r="BA2035" s="162"/>
      <c r="BB2035" s="162"/>
      <c r="BC2035" s="162"/>
      <c r="BD2035" s="162"/>
    </row>
    <row r="2036" spans="1:56" hidden="1">
      <c r="A2036" s="509"/>
      <c r="B2036" s="2"/>
      <c r="C2036" s="2"/>
      <c r="D2036" s="173"/>
      <c r="E2036" s="173"/>
      <c r="F2036" s="173"/>
      <c r="G2036" s="2"/>
      <c r="H2036" s="2"/>
      <c r="I2036" s="2"/>
      <c r="J2036" s="2"/>
      <c r="K2036" s="2"/>
      <c r="L2036" s="2"/>
      <c r="M2036" s="2"/>
      <c r="N2036" s="2"/>
      <c r="O2036" s="173"/>
      <c r="P2036" s="173"/>
      <c r="Q2036" s="173"/>
      <c r="R2036" s="173"/>
      <c r="S2036" s="173"/>
      <c r="T2036" s="173"/>
      <c r="U2036" s="173"/>
      <c r="V2036" s="173"/>
      <c r="W2036" s="173"/>
      <c r="X2036" s="162"/>
      <c r="Y2036" s="162"/>
      <c r="Z2036" s="88"/>
      <c r="AA2036" s="88"/>
      <c r="AB2036" s="162"/>
      <c r="AC2036" s="88"/>
      <c r="AD2036" s="162"/>
      <c r="AE2036" s="162"/>
      <c r="AF2036" s="162"/>
      <c r="AG2036" s="162"/>
      <c r="AH2036" s="162"/>
      <c r="AI2036" s="162"/>
      <c r="AJ2036" s="162"/>
      <c r="AK2036" s="162"/>
      <c r="AL2036" s="162"/>
      <c r="AM2036" s="162"/>
      <c r="AN2036" s="162"/>
      <c r="AO2036" s="162"/>
      <c r="AP2036" s="162"/>
      <c r="AQ2036" s="162"/>
      <c r="AR2036" s="162"/>
      <c r="AS2036" s="162"/>
      <c r="AT2036" s="162"/>
      <c r="AU2036" s="162"/>
      <c r="AV2036" s="162"/>
      <c r="AW2036" s="162"/>
      <c r="AX2036" s="162"/>
      <c r="AY2036" s="162"/>
      <c r="AZ2036" s="162"/>
      <c r="BA2036" s="162"/>
      <c r="BB2036" s="162"/>
      <c r="BC2036" s="162"/>
      <c r="BD2036" s="162"/>
    </row>
    <row r="2037" spans="1:56" hidden="1">
      <c r="A2037" s="509"/>
      <c r="B2037" s="2"/>
      <c r="C2037" s="2"/>
      <c r="D2037" s="173"/>
      <c r="E2037" s="173"/>
      <c r="F2037" s="173"/>
      <c r="G2037" s="2"/>
      <c r="H2037" s="2"/>
      <c r="I2037" s="2"/>
      <c r="J2037" s="2"/>
      <c r="K2037" s="2"/>
      <c r="L2037" s="2"/>
      <c r="M2037" s="2"/>
      <c r="N2037" s="2"/>
      <c r="O2037" s="173"/>
      <c r="P2037" s="173"/>
      <c r="Q2037" s="173"/>
      <c r="R2037" s="173"/>
      <c r="S2037" s="173"/>
      <c r="T2037" s="173"/>
      <c r="U2037" s="173"/>
      <c r="V2037" s="173"/>
      <c r="W2037" s="173"/>
      <c r="X2037" s="162"/>
      <c r="Y2037" s="162"/>
      <c r="Z2037" s="88"/>
      <c r="AA2037" s="88"/>
      <c r="AB2037" s="162"/>
      <c r="AC2037" s="88"/>
      <c r="AD2037" s="162"/>
      <c r="AE2037" s="162"/>
      <c r="AF2037" s="162"/>
      <c r="AG2037" s="162"/>
      <c r="AH2037" s="162"/>
      <c r="AI2037" s="162"/>
      <c r="AJ2037" s="162"/>
      <c r="AK2037" s="162"/>
      <c r="AL2037" s="162"/>
      <c r="AM2037" s="162"/>
      <c r="AN2037" s="162"/>
      <c r="AO2037" s="162"/>
      <c r="AP2037" s="162"/>
      <c r="AQ2037" s="162"/>
      <c r="AR2037" s="162"/>
      <c r="AS2037" s="162"/>
      <c r="AT2037" s="162"/>
      <c r="AU2037" s="162"/>
      <c r="AV2037" s="162"/>
      <c r="AW2037" s="162"/>
      <c r="AX2037" s="162"/>
      <c r="AY2037" s="162"/>
      <c r="AZ2037" s="162"/>
      <c r="BA2037" s="162"/>
      <c r="BB2037" s="162"/>
      <c r="BC2037" s="162"/>
      <c r="BD2037" s="162"/>
    </row>
    <row r="2038" spans="1:56" hidden="1">
      <c r="A2038" s="509"/>
      <c r="B2038" s="2"/>
      <c r="C2038" s="2"/>
      <c r="D2038" s="173"/>
      <c r="E2038" s="173"/>
      <c r="F2038" s="173"/>
      <c r="G2038" s="2"/>
      <c r="H2038" s="2"/>
      <c r="I2038" s="2"/>
      <c r="J2038" s="2"/>
      <c r="K2038" s="2"/>
      <c r="L2038" s="2"/>
      <c r="M2038" s="2"/>
      <c r="N2038" s="2"/>
      <c r="O2038" s="173"/>
      <c r="P2038" s="173"/>
      <c r="Q2038" s="173"/>
      <c r="R2038" s="173"/>
      <c r="S2038" s="173"/>
      <c r="T2038" s="173"/>
      <c r="U2038" s="173"/>
      <c r="V2038" s="173"/>
      <c r="W2038" s="173"/>
      <c r="X2038" s="162"/>
      <c r="Y2038" s="162"/>
      <c r="Z2038" s="88"/>
      <c r="AA2038" s="88"/>
      <c r="AB2038" s="162"/>
      <c r="AC2038" s="88"/>
      <c r="AD2038" s="162"/>
      <c r="AE2038" s="162"/>
      <c r="AF2038" s="162"/>
      <c r="AG2038" s="162"/>
      <c r="AH2038" s="162"/>
      <c r="AI2038" s="162"/>
      <c r="AJ2038" s="162"/>
      <c r="AK2038" s="162"/>
      <c r="AL2038" s="162"/>
      <c r="AM2038" s="162"/>
      <c r="AN2038" s="162"/>
      <c r="AO2038" s="162"/>
      <c r="AP2038" s="162"/>
      <c r="AQ2038" s="162"/>
      <c r="AR2038" s="162"/>
      <c r="AS2038" s="162"/>
      <c r="AT2038" s="162"/>
      <c r="AU2038" s="162"/>
      <c r="AV2038" s="162"/>
      <c r="AW2038" s="162"/>
      <c r="AX2038" s="162"/>
      <c r="AY2038" s="162"/>
      <c r="AZ2038" s="162"/>
      <c r="BA2038" s="162"/>
      <c r="BB2038" s="162"/>
      <c r="BC2038" s="162"/>
      <c r="BD2038" s="162"/>
    </row>
    <row r="2039" spans="1:56" hidden="1">
      <c r="A2039" s="509"/>
      <c r="B2039" s="2"/>
      <c r="C2039" s="2"/>
      <c r="D2039" s="173"/>
      <c r="E2039" s="173"/>
      <c r="F2039" s="173"/>
      <c r="G2039" s="2"/>
      <c r="H2039" s="2"/>
      <c r="I2039" s="2"/>
      <c r="J2039" s="2"/>
      <c r="K2039" s="2"/>
      <c r="L2039" s="2"/>
      <c r="M2039" s="2"/>
      <c r="N2039" s="2"/>
      <c r="O2039" s="173"/>
      <c r="P2039" s="173"/>
      <c r="Q2039" s="173"/>
      <c r="R2039" s="173"/>
      <c r="S2039" s="173"/>
      <c r="T2039" s="173"/>
      <c r="U2039" s="173"/>
      <c r="V2039" s="173"/>
      <c r="W2039" s="173"/>
      <c r="X2039" s="162"/>
      <c r="Y2039" s="162"/>
      <c r="Z2039" s="88"/>
      <c r="AA2039" s="88"/>
      <c r="AB2039" s="162"/>
      <c r="AC2039" s="88"/>
      <c r="AD2039" s="162"/>
      <c r="AE2039" s="162"/>
      <c r="AF2039" s="162"/>
      <c r="AG2039" s="162"/>
      <c r="AH2039" s="162"/>
      <c r="AI2039" s="162"/>
      <c r="AJ2039" s="162"/>
      <c r="AK2039" s="162"/>
      <c r="AL2039" s="162"/>
      <c r="AM2039" s="162"/>
      <c r="AN2039" s="162"/>
      <c r="AO2039" s="162"/>
      <c r="AP2039" s="162"/>
      <c r="AQ2039" s="162"/>
      <c r="AR2039" s="162"/>
      <c r="AS2039" s="162"/>
      <c r="AT2039" s="162"/>
      <c r="AU2039" s="162"/>
      <c r="AV2039" s="162"/>
      <c r="AW2039" s="162"/>
      <c r="AX2039" s="162"/>
      <c r="AY2039" s="162"/>
      <c r="AZ2039" s="162"/>
      <c r="BA2039" s="162"/>
      <c r="BB2039" s="162"/>
      <c r="BC2039" s="162"/>
      <c r="BD2039" s="162"/>
    </row>
    <row r="2040" spans="1:56" hidden="1">
      <c r="A2040" s="509"/>
      <c r="B2040" s="2"/>
      <c r="C2040" s="2"/>
      <c r="D2040" s="173"/>
      <c r="E2040" s="173"/>
      <c r="F2040" s="173"/>
      <c r="G2040" s="2"/>
      <c r="H2040" s="2"/>
      <c r="I2040" s="2"/>
      <c r="J2040" s="2"/>
      <c r="K2040" s="2"/>
      <c r="L2040" s="2"/>
      <c r="M2040" s="2"/>
      <c r="N2040" s="2"/>
      <c r="O2040" s="173"/>
      <c r="P2040" s="173"/>
      <c r="Q2040" s="173"/>
      <c r="R2040" s="173"/>
      <c r="S2040" s="173"/>
      <c r="T2040" s="173"/>
      <c r="U2040" s="173"/>
      <c r="V2040" s="173"/>
      <c r="W2040" s="173"/>
      <c r="X2040" s="162"/>
      <c r="Y2040" s="162"/>
      <c r="Z2040" s="88"/>
      <c r="AA2040" s="88"/>
      <c r="AB2040" s="162"/>
      <c r="AC2040" s="88"/>
      <c r="AD2040" s="162"/>
      <c r="AE2040" s="162"/>
      <c r="AF2040" s="162"/>
      <c r="AG2040" s="162"/>
      <c r="AH2040" s="162"/>
      <c r="AI2040" s="162"/>
      <c r="AJ2040" s="162"/>
      <c r="AK2040" s="162"/>
      <c r="AL2040" s="162"/>
      <c r="AM2040" s="162"/>
      <c r="AN2040" s="162"/>
      <c r="AO2040" s="162"/>
      <c r="AP2040" s="162"/>
      <c r="AQ2040" s="162"/>
      <c r="AR2040" s="162"/>
      <c r="AS2040" s="162"/>
      <c r="AT2040" s="162"/>
      <c r="AU2040" s="162"/>
      <c r="AV2040" s="162"/>
      <c r="AW2040" s="162"/>
      <c r="AX2040" s="162"/>
      <c r="AY2040" s="162"/>
      <c r="AZ2040" s="162"/>
      <c r="BA2040" s="162"/>
      <c r="BB2040" s="162"/>
      <c r="BC2040" s="162"/>
      <c r="BD2040" s="162"/>
    </row>
    <row r="2041" spans="1:56" hidden="1">
      <c r="A2041" s="509"/>
      <c r="B2041" s="2"/>
      <c r="C2041" s="2"/>
      <c r="D2041" s="173"/>
      <c r="E2041" s="173"/>
      <c r="F2041" s="173"/>
      <c r="G2041" s="2"/>
      <c r="H2041" s="2"/>
      <c r="I2041" s="2"/>
      <c r="J2041" s="2"/>
      <c r="K2041" s="2"/>
      <c r="L2041" s="2"/>
      <c r="M2041" s="2"/>
      <c r="N2041" s="2"/>
      <c r="O2041" s="173"/>
      <c r="P2041" s="173"/>
      <c r="Q2041" s="173"/>
      <c r="R2041" s="173"/>
      <c r="S2041" s="173"/>
      <c r="T2041" s="173"/>
      <c r="U2041" s="173"/>
      <c r="V2041" s="173"/>
      <c r="W2041" s="173"/>
      <c r="X2041" s="162"/>
      <c r="Y2041" s="162"/>
      <c r="Z2041" s="88"/>
      <c r="AA2041" s="88"/>
      <c r="AB2041" s="162"/>
      <c r="AC2041" s="88"/>
      <c r="AD2041" s="162"/>
      <c r="AE2041" s="162"/>
      <c r="AF2041" s="162"/>
      <c r="AG2041" s="162"/>
      <c r="AH2041" s="162"/>
      <c r="AI2041" s="162"/>
      <c r="AJ2041" s="162"/>
      <c r="AK2041" s="162"/>
      <c r="AL2041" s="162"/>
      <c r="AM2041" s="162"/>
      <c r="AN2041" s="162"/>
      <c r="AO2041" s="162"/>
      <c r="AP2041" s="162"/>
      <c r="AQ2041" s="162"/>
      <c r="AR2041" s="162"/>
      <c r="AS2041" s="162"/>
      <c r="AT2041" s="162"/>
      <c r="AU2041" s="162"/>
      <c r="AV2041" s="162"/>
      <c r="AW2041" s="162"/>
      <c r="AX2041" s="162"/>
      <c r="AY2041" s="162"/>
      <c r="AZ2041" s="162"/>
      <c r="BA2041" s="162"/>
      <c r="BB2041" s="162"/>
      <c r="BC2041" s="162"/>
      <c r="BD2041" s="162"/>
    </row>
    <row r="2042" spans="1:56" hidden="1">
      <c r="A2042" s="509"/>
      <c r="B2042" s="2"/>
      <c r="C2042" s="2"/>
      <c r="D2042" s="173"/>
      <c r="E2042" s="173"/>
      <c r="F2042" s="173"/>
      <c r="G2042" s="2"/>
      <c r="H2042" s="2"/>
      <c r="I2042" s="2"/>
      <c r="J2042" s="2"/>
      <c r="K2042" s="2"/>
      <c r="L2042" s="2"/>
      <c r="M2042" s="2"/>
      <c r="N2042" s="2"/>
      <c r="O2042" s="173"/>
      <c r="P2042" s="173"/>
      <c r="Q2042" s="173"/>
      <c r="R2042" s="173"/>
      <c r="S2042" s="173"/>
      <c r="T2042" s="173"/>
      <c r="U2042" s="173"/>
      <c r="V2042" s="173"/>
      <c r="W2042" s="173"/>
      <c r="X2042" s="162"/>
      <c r="Y2042" s="162"/>
      <c r="Z2042" s="88"/>
      <c r="AA2042" s="88"/>
      <c r="AB2042" s="162"/>
      <c r="AC2042" s="88"/>
      <c r="AD2042" s="162"/>
      <c r="AE2042" s="162"/>
      <c r="AF2042" s="162"/>
      <c r="AG2042" s="162"/>
      <c r="AH2042" s="162"/>
      <c r="AI2042" s="162"/>
      <c r="AJ2042" s="162"/>
      <c r="AK2042" s="162"/>
      <c r="AL2042" s="162"/>
      <c r="AM2042" s="162"/>
      <c r="AN2042" s="162"/>
      <c r="AO2042" s="162"/>
      <c r="AP2042" s="162"/>
      <c r="AQ2042" s="162"/>
      <c r="AR2042" s="162"/>
      <c r="AS2042" s="162"/>
      <c r="AT2042" s="162"/>
      <c r="AU2042" s="162"/>
      <c r="AV2042" s="162"/>
      <c r="AW2042" s="162"/>
      <c r="AX2042" s="162"/>
      <c r="AY2042" s="162"/>
      <c r="AZ2042" s="162"/>
      <c r="BA2042" s="162"/>
      <c r="BB2042" s="162"/>
      <c r="BC2042" s="162"/>
      <c r="BD2042" s="162"/>
    </row>
    <row r="2043" spans="1:56" hidden="1">
      <c r="A2043" s="509"/>
      <c r="B2043" s="2"/>
      <c r="C2043" s="2"/>
      <c r="D2043" s="173"/>
      <c r="E2043" s="173"/>
      <c r="F2043" s="173"/>
      <c r="G2043" s="2"/>
      <c r="H2043" s="2"/>
      <c r="I2043" s="2"/>
      <c r="J2043" s="2"/>
      <c r="K2043" s="2"/>
      <c r="L2043" s="2"/>
      <c r="M2043" s="2"/>
      <c r="N2043" s="2"/>
      <c r="O2043" s="173"/>
      <c r="P2043" s="173"/>
      <c r="Q2043" s="173"/>
      <c r="R2043" s="173"/>
      <c r="S2043" s="173"/>
      <c r="T2043" s="173"/>
      <c r="U2043" s="173"/>
      <c r="V2043" s="173"/>
      <c r="W2043" s="173"/>
      <c r="X2043" s="162"/>
      <c r="Y2043" s="162"/>
      <c r="Z2043" s="88"/>
      <c r="AA2043" s="88"/>
      <c r="AB2043" s="162"/>
      <c r="AC2043" s="88"/>
      <c r="AD2043" s="162"/>
      <c r="AE2043" s="162"/>
      <c r="AF2043" s="162"/>
      <c r="AG2043" s="162"/>
      <c r="AH2043" s="162"/>
      <c r="AI2043" s="162"/>
      <c r="AJ2043" s="162"/>
      <c r="AK2043" s="162"/>
      <c r="AL2043" s="162"/>
      <c r="AM2043" s="162"/>
      <c r="AN2043" s="162"/>
      <c r="AO2043" s="162"/>
      <c r="AP2043" s="162"/>
      <c r="AQ2043" s="162"/>
      <c r="AR2043" s="162"/>
      <c r="AS2043" s="162"/>
      <c r="AT2043" s="162"/>
      <c r="AU2043" s="162"/>
      <c r="AV2043" s="162"/>
      <c r="AW2043" s="162"/>
      <c r="AX2043" s="162"/>
      <c r="AY2043" s="162"/>
      <c r="AZ2043" s="162"/>
      <c r="BA2043" s="162"/>
      <c r="BB2043" s="162"/>
      <c r="BC2043" s="162"/>
      <c r="BD2043" s="162"/>
    </row>
    <row r="2044" spans="1:56" hidden="1">
      <c r="A2044" s="509"/>
      <c r="B2044" s="2"/>
      <c r="C2044" s="2"/>
      <c r="D2044" s="173"/>
      <c r="E2044" s="173"/>
      <c r="F2044" s="173"/>
      <c r="G2044" s="2"/>
      <c r="H2044" s="2"/>
      <c r="I2044" s="2"/>
      <c r="J2044" s="2"/>
      <c r="K2044" s="2"/>
      <c r="L2044" s="2"/>
      <c r="M2044" s="2"/>
      <c r="N2044" s="2"/>
      <c r="O2044" s="173"/>
      <c r="P2044" s="173"/>
      <c r="Q2044" s="173"/>
      <c r="R2044" s="173"/>
      <c r="S2044" s="173"/>
      <c r="T2044" s="173"/>
      <c r="U2044" s="173"/>
      <c r="V2044" s="173"/>
      <c r="W2044" s="173"/>
      <c r="X2044" s="162"/>
      <c r="Y2044" s="162"/>
      <c r="Z2044" s="88"/>
      <c r="AA2044" s="88"/>
      <c r="AB2044" s="162"/>
      <c r="AC2044" s="88"/>
      <c r="AD2044" s="162"/>
      <c r="AE2044" s="162"/>
      <c r="AF2044" s="162"/>
      <c r="AG2044" s="162"/>
      <c r="AH2044" s="162"/>
      <c r="AI2044" s="162"/>
      <c r="AJ2044" s="162"/>
      <c r="AK2044" s="162"/>
      <c r="AL2044" s="162"/>
      <c r="AM2044" s="162"/>
      <c r="AN2044" s="162"/>
      <c r="AO2044" s="162"/>
      <c r="AP2044" s="162"/>
      <c r="AQ2044" s="162"/>
      <c r="AR2044" s="162"/>
      <c r="AS2044" s="162"/>
      <c r="AT2044" s="162"/>
      <c r="AU2044" s="162"/>
      <c r="AV2044" s="162"/>
      <c r="AW2044" s="162"/>
      <c r="AX2044" s="162"/>
      <c r="AY2044" s="162"/>
      <c r="AZ2044" s="162"/>
      <c r="BA2044" s="162"/>
      <c r="BB2044" s="162"/>
      <c r="BC2044" s="162"/>
      <c r="BD2044" s="162"/>
    </row>
    <row r="2045" spans="1:56" hidden="1">
      <c r="A2045" s="509"/>
      <c r="B2045" s="2"/>
      <c r="C2045" s="2"/>
      <c r="D2045" s="173"/>
      <c r="E2045" s="173"/>
      <c r="F2045" s="173"/>
      <c r="G2045" s="2"/>
      <c r="H2045" s="2"/>
      <c r="I2045" s="2"/>
      <c r="J2045" s="2"/>
      <c r="K2045" s="2"/>
      <c r="L2045" s="2"/>
      <c r="M2045" s="2"/>
      <c r="N2045" s="2"/>
      <c r="O2045" s="173"/>
      <c r="P2045" s="173"/>
      <c r="Q2045" s="173"/>
      <c r="R2045" s="173"/>
      <c r="S2045" s="173"/>
      <c r="T2045" s="173"/>
      <c r="U2045" s="173"/>
      <c r="V2045" s="173"/>
      <c r="W2045" s="173"/>
      <c r="X2045" s="162"/>
      <c r="Y2045" s="162"/>
      <c r="Z2045" s="88"/>
      <c r="AA2045" s="88"/>
      <c r="AB2045" s="162"/>
      <c r="AC2045" s="88"/>
      <c r="AD2045" s="162"/>
      <c r="AE2045" s="162"/>
      <c r="AF2045" s="162"/>
      <c r="AG2045" s="162"/>
      <c r="AH2045" s="162"/>
      <c r="AI2045" s="162"/>
      <c r="AJ2045" s="162"/>
      <c r="AK2045" s="162"/>
      <c r="AL2045" s="162"/>
      <c r="AM2045" s="162"/>
      <c r="AN2045" s="162"/>
      <c r="AO2045" s="162"/>
      <c r="AP2045" s="162"/>
      <c r="AQ2045" s="162"/>
      <c r="AR2045" s="162"/>
      <c r="AS2045" s="162"/>
      <c r="AT2045" s="162"/>
      <c r="AU2045" s="162"/>
      <c r="AV2045" s="162"/>
      <c r="AW2045" s="162"/>
      <c r="AX2045" s="162"/>
      <c r="AY2045" s="162"/>
      <c r="AZ2045" s="162"/>
      <c r="BA2045" s="162"/>
      <c r="BB2045" s="162"/>
      <c r="BC2045" s="162"/>
      <c r="BD2045" s="162"/>
    </row>
    <row r="2046" spans="1:56" hidden="1">
      <c r="A2046" s="509"/>
      <c r="B2046" s="2"/>
      <c r="C2046" s="2"/>
      <c r="D2046" s="173"/>
      <c r="E2046" s="173"/>
      <c r="F2046" s="173"/>
      <c r="G2046" s="2"/>
      <c r="H2046" s="2"/>
      <c r="I2046" s="2"/>
      <c r="J2046" s="2"/>
      <c r="K2046" s="2"/>
      <c r="L2046" s="2"/>
      <c r="M2046" s="2"/>
      <c r="N2046" s="2"/>
      <c r="O2046" s="173"/>
      <c r="P2046" s="173"/>
      <c r="Q2046" s="173"/>
      <c r="R2046" s="173"/>
      <c r="S2046" s="173"/>
      <c r="T2046" s="173"/>
      <c r="U2046" s="173"/>
      <c r="V2046" s="173"/>
      <c r="W2046" s="173"/>
      <c r="X2046" s="162"/>
      <c r="Y2046" s="162"/>
      <c r="Z2046" s="88"/>
      <c r="AA2046" s="88"/>
      <c r="AB2046" s="162"/>
      <c r="AC2046" s="88"/>
      <c r="AD2046" s="162"/>
      <c r="AE2046" s="162"/>
      <c r="AF2046" s="162"/>
      <c r="AG2046" s="162"/>
      <c r="AH2046" s="162"/>
      <c r="AI2046" s="162"/>
      <c r="AJ2046" s="162"/>
      <c r="AK2046" s="162"/>
      <c r="AL2046" s="162"/>
      <c r="AM2046" s="162"/>
      <c r="AN2046" s="162"/>
      <c r="AO2046" s="162"/>
      <c r="AP2046" s="162"/>
      <c r="AQ2046" s="162"/>
      <c r="AR2046" s="162"/>
      <c r="AS2046" s="162"/>
      <c r="AT2046" s="162"/>
      <c r="AU2046" s="162"/>
      <c r="AV2046" s="162"/>
      <c r="AW2046" s="162"/>
      <c r="AX2046" s="162"/>
      <c r="AY2046" s="162"/>
      <c r="AZ2046" s="162"/>
      <c r="BA2046" s="162"/>
      <c r="BB2046" s="162"/>
      <c r="BC2046" s="162"/>
      <c r="BD2046" s="162"/>
    </row>
    <row r="2047" spans="1:56" hidden="1">
      <c r="A2047" s="509"/>
      <c r="B2047" s="2"/>
      <c r="C2047" s="2"/>
      <c r="D2047" s="173"/>
      <c r="E2047" s="173"/>
      <c r="F2047" s="173"/>
      <c r="G2047" s="2"/>
      <c r="H2047" s="2"/>
      <c r="I2047" s="2"/>
      <c r="J2047" s="2"/>
      <c r="K2047" s="2"/>
      <c r="L2047" s="2"/>
      <c r="M2047" s="2"/>
      <c r="N2047" s="2"/>
      <c r="O2047" s="173"/>
      <c r="P2047" s="173"/>
      <c r="Q2047" s="173"/>
      <c r="R2047" s="173"/>
      <c r="S2047" s="173"/>
      <c r="T2047" s="173"/>
      <c r="U2047" s="173"/>
      <c r="V2047" s="173"/>
      <c r="W2047" s="173"/>
      <c r="X2047" s="162"/>
      <c r="Y2047" s="162"/>
      <c r="Z2047" s="88"/>
      <c r="AA2047" s="88"/>
      <c r="AB2047" s="162"/>
      <c r="AC2047" s="88"/>
      <c r="AD2047" s="162"/>
      <c r="AE2047" s="162"/>
      <c r="AF2047" s="162"/>
      <c r="AG2047" s="162"/>
      <c r="AH2047" s="162"/>
      <c r="AI2047" s="162"/>
      <c r="AJ2047" s="162"/>
      <c r="AK2047" s="162"/>
      <c r="AL2047" s="162"/>
      <c r="AM2047" s="162"/>
      <c r="AN2047" s="162"/>
      <c r="AO2047" s="162"/>
      <c r="AP2047" s="162"/>
      <c r="AQ2047" s="162"/>
      <c r="AR2047" s="162"/>
      <c r="AS2047" s="162"/>
      <c r="AT2047" s="162"/>
      <c r="AU2047" s="162"/>
      <c r="AV2047" s="162"/>
      <c r="AW2047" s="162"/>
      <c r="AX2047" s="162"/>
      <c r="AY2047" s="162"/>
      <c r="AZ2047" s="162"/>
      <c r="BA2047" s="162"/>
      <c r="BB2047" s="162"/>
      <c r="BC2047" s="162"/>
      <c r="BD2047" s="162"/>
    </row>
    <row r="2048" spans="1:56" hidden="1">
      <c r="A2048" s="509"/>
      <c r="B2048" s="2"/>
      <c r="C2048" s="2"/>
      <c r="D2048" s="173"/>
      <c r="E2048" s="173"/>
      <c r="F2048" s="173"/>
      <c r="G2048" s="2"/>
      <c r="H2048" s="2"/>
      <c r="I2048" s="2"/>
      <c r="J2048" s="2"/>
      <c r="K2048" s="2"/>
      <c r="L2048" s="2"/>
      <c r="M2048" s="2"/>
      <c r="N2048" s="2"/>
      <c r="O2048" s="173"/>
      <c r="P2048" s="173"/>
      <c r="Q2048" s="173"/>
      <c r="R2048" s="173"/>
      <c r="S2048" s="173"/>
      <c r="T2048" s="173"/>
      <c r="U2048" s="173"/>
      <c r="V2048" s="173"/>
      <c r="W2048" s="173"/>
      <c r="X2048" s="162"/>
      <c r="Y2048" s="162"/>
      <c r="Z2048" s="88"/>
      <c r="AA2048" s="88"/>
      <c r="AB2048" s="162"/>
      <c r="AC2048" s="88"/>
      <c r="AD2048" s="162"/>
      <c r="AE2048" s="162"/>
      <c r="AF2048" s="162"/>
      <c r="AG2048" s="162"/>
      <c r="AH2048" s="162"/>
      <c r="AI2048" s="162"/>
      <c r="AJ2048" s="162"/>
      <c r="AK2048" s="162"/>
      <c r="AL2048" s="162"/>
      <c r="AM2048" s="162"/>
      <c r="AN2048" s="162"/>
      <c r="AO2048" s="162"/>
      <c r="AP2048" s="162"/>
      <c r="AQ2048" s="162"/>
      <c r="AR2048" s="162"/>
      <c r="AS2048" s="162"/>
      <c r="AT2048" s="162"/>
      <c r="AU2048" s="162"/>
      <c r="AV2048" s="162"/>
      <c r="AW2048" s="162"/>
      <c r="AX2048" s="162"/>
      <c r="AY2048" s="162"/>
      <c r="AZ2048" s="162"/>
      <c r="BA2048" s="162"/>
      <c r="BB2048" s="162"/>
      <c r="BC2048" s="162"/>
      <c r="BD2048" s="162"/>
    </row>
    <row r="2049" spans="1:56" hidden="1">
      <c r="A2049" s="509"/>
      <c r="B2049" s="2"/>
      <c r="C2049" s="2"/>
      <c r="D2049" s="173"/>
      <c r="E2049" s="173"/>
      <c r="F2049" s="173"/>
      <c r="G2049" s="2"/>
      <c r="H2049" s="2"/>
      <c r="I2049" s="2"/>
      <c r="J2049" s="2"/>
      <c r="K2049" s="2"/>
      <c r="L2049" s="2"/>
      <c r="M2049" s="2"/>
      <c r="N2049" s="2"/>
      <c r="O2049" s="173"/>
      <c r="P2049" s="173"/>
      <c r="Q2049" s="173"/>
      <c r="R2049" s="173"/>
      <c r="S2049" s="173"/>
      <c r="T2049" s="173"/>
      <c r="U2049" s="173"/>
      <c r="V2049" s="173"/>
      <c r="W2049" s="173"/>
      <c r="X2049" s="162"/>
      <c r="Y2049" s="162"/>
      <c r="Z2049" s="88"/>
      <c r="AA2049" s="88"/>
      <c r="AB2049" s="162"/>
      <c r="AC2049" s="88"/>
      <c r="AD2049" s="162"/>
      <c r="AE2049" s="162"/>
      <c r="AF2049" s="162"/>
      <c r="AG2049" s="162"/>
      <c r="AH2049" s="162"/>
      <c r="AI2049" s="162"/>
      <c r="AJ2049" s="162"/>
      <c r="AK2049" s="162"/>
      <c r="AL2049" s="162"/>
      <c r="AM2049" s="162"/>
      <c r="AN2049" s="162"/>
      <c r="AO2049" s="162"/>
      <c r="AP2049" s="162"/>
      <c r="AQ2049" s="162"/>
      <c r="AR2049" s="162"/>
      <c r="AS2049" s="162"/>
      <c r="AT2049" s="162"/>
      <c r="AU2049" s="162"/>
      <c r="AV2049" s="162"/>
      <c r="AW2049" s="162"/>
      <c r="AX2049" s="162"/>
      <c r="AY2049" s="162"/>
      <c r="AZ2049" s="162"/>
      <c r="BA2049" s="162"/>
      <c r="BB2049" s="162"/>
      <c r="BC2049" s="162"/>
      <c r="BD2049" s="162"/>
    </row>
    <row r="2050" spans="1:56" hidden="1">
      <c r="A2050" s="509"/>
      <c r="B2050" s="2"/>
      <c r="C2050" s="2"/>
      <c r="D2050" s="173"/>
      <c r="E2050" s="173"/>
      <c r="F2050" s="173"/>
      <c r="G2050" s="2"/>
      <c r="H2050" s="2"/>
      <c r="I2050" s="2"/>
      <c r="J2050" s="2"/>
      <c r="K2050" s="2"/>
      <c r="L2050" s="2"/>
      <c r="M2050" s="2"/>
      <c r="N2050" s="2"/>
      <c r="O2050" s="173"/>
      <c r="P2050" s="173"/>
      <c r="Q2050" s="173"/>
      <c r="R2050" s="173"/>
      <c r="S2050" s="173"/>
      <c r="T2050" s="173"/>
      <c r="U2050" s="173"/>
      <c r="V2050" s="173"/>
      <c r="W2050" s="173"/>
      <c r="X2050" s="162"/>
      <c r="Y2050" s="162"/>
      <c r="Z2050" s="88"/>
      <c r="AA2050" s="88"/>
      <c r="AB2050" s="162"/>
      <c r="AC2050" s="88"/>
      <c r="AD2050" s="162"/>
      <c r="AE2050" s="162"/>
      <c r="AF2050" s="162"/>
      <c r="AG2050" s="162"/>
      <c r="AH2050" s="162"/>
      <c r="AI2050" s="162"/>
      <c r="AJ2050" s="162"/>
      <c r="AK2050" s="162"/>
      <c r="AL2050" s="162"/>
      <c r="AM2050" s="162"/>
      <c r="AN2050" s="162"/>
      <c r="AO2050" s="162"/>
      <c r="AP2050" s="162"/>
      <c r="AQ2050" s="162"/>
      <c r="AR2050" s="162"/>
      <c r="AS2050" s="162"/>
      <c r="AT2050" s="162"/>
      <c r="AU2050" s="162"/>
      <c r="AV2050" s="162"/>
      <c r="AW2050" s="162"/>
      <c r="AX2050" s="162"/>
      <c r="AY2050" s="162"/>
      <c r="AZ2050" s="162"/>
      <c r="BA2050" s="162"/>
      <c r="BB2050" s="162"/>
      <c r="BC2050" s="162"/>
      <c r="BD2050" s="162"/>
    </row>
    <row r="2051" spans="1:56" hidden="1">
      <c r="A2051" s="509"/>
      <c r="B2051" s="2"/>
      <c r="C2051" s="2"/>
      <c r="D2051" s="173"/>
      <c r="E2051" s="173"/>
      <c r="F2051" s="173"/>
      <c r="G2051" s="2"/>
      <c r="H2051" s="2"/>
      <c r="I2051" s="2"/>
      <c r="J2051" s="2"/>
      <c r="K2051" s="2"/>
      <c r="L2051" s="2"/>
      <c r="M2051" s="2"/>
      <c r="N2051" s="2"/>
      <c r="O2051" s="173"/>
      <c r="P2051" s="173"/>
      <c r="Q2051" s="173"/>
      <c r="R2051" s="173"/>
      <c r="S2051" s="173"/>
      <c r="T2051" s="173"/>
      <c r="U2051" s="173"/>
      <c r="V2051" s="173"/>
      <c r="W2051" s="173"/>
      <c r="X2051" s="162"/>
      <c r="Y2051" s="162"/>
      <c r="Z2051" s="88"/>
      <c r="AA2051" s="88"/>
      <c r="AB2051" s="162"/>
      <c r="AC2051" s="88"/>
      <c r="AD2051" s="162"/>
      <c r="AE2051" s="162"/>
      <c r="AF2051" s="162"/>
      <c r="AG2051" s="162"/>
      <c r="AH2051" s="162"/>
      <c r="AI2051" s="162"/>
      <c r="AJ2051" s="162"/>
      <c r="AK2051" s="162"/>
      <c r="AL2051" s="162"/>
      <c r="AM2051" s="162"/>
      <c r="AN2051" s="162"/>
      <c r="AO2051" s="162"/>
      <c r="AP2051" s="162"/>
      <c r="AQ2051" s="162"/>
      <c r="AR2051" s="162"/>
      <c r="AS2051" s="162"/>
      <c r="AT2051" s="162"/>
      <c r="AU2051" s="162"/>
      <c r="AV2051" s="162"/>
      <c r="AW2051" s="162"/>
      <c r="AX2051" s="162"/>
      <c r="AY2051" s="162"/>
      <c r="AZ2051" s="162"/>
      <c r="BA2051" s="162"/>
      <c r="BB2051" s="162"/>
      <c r="BC2051" s="162"/>
      <c r="BD2051" s="162"/>
    </row>
    <row r="2052" spans="1:56" hidden="1">
      <c r="A2052" s="509"/>
      <c r="B2052" s="2"/>
      <c r="C2052" s="2"/>
      <c r="D2052" s="173"/>
      <c r="E2052" s="173"/>
      <c r="F2052" s="173"/>
      <c r="G2052" s="2"/>
      <c r="H2052" s="2"/>
      <c r="I2052" s="2"/>
      <c r="J2052" s="2"/>
      <c r="K2052" s="2"/>
      <c r="L2052" s="2"/>
      <c r="M2052" s="2"/>
      <c r="N2052" s="2"/>
      <c r="O2052" s="173"/>
      <c r="P2052" s="173"/>
      <c r="Q2052" s="173"/>
      <c r="R2052" s="173"/>
      <c r="S2052" s="173"/>
      <c r="T2052" s="173"/>
      <c r="U2052" s="173"/>
      <c r="V2052" s="173"/>
      <c r="W2052" s="173"/>
      <c r="X2052" s="162"/>
      <c r="Y2052" s="162"/>
      <c r="Z2052" s="88"/>
      <c r="AA2052" s="88"/>
      <c r="AB2052" s="162"/>
      <c r="AC2052" s="88"/>
      <c r="AD2052" s="162"/>
      <c r="AE2052" s="162"/>
      <c r="AF2052" s="162"/>
      <c r="AG2052" s="162"/>
      <c r="AH2052" s="162"/>
      <c r="AI2052" s="162"/>
      <c r="AJ2052" s="162"/>
      <c r="AK2052" s="162"/>
      <c r="AL2052" s="162"/>
      <c r="AM2052" s="162"/>
      <c r="AN2052" s="162"/>
      <c r="AO2052" s="162"/>
      <c r="AP2052" s="162"/>
      <c r="AQ2052" s="162"/>
      <c r="AR2052" s="162"/>
      <c r="AS2052" s="162"/>
      <c r="AT2052" s="162"/>
      <c r="AU2052" s="162"/>
      <c r="AV2052" s="162"/>
      <c r="AW2052" s="162"/>
      <c r="AX2052" s="162"/>
      <c r="AY2052" s="162"/>
      <c r="AZ2052" s="162"/>
      <c r="BA2052" s="162"/>
      <c r="BB2052" s="162"/>
      <c r="BC2052" s="162"/>
      <c r="BD2052" s="162"/>
    </row>
    <row r="2053" spans="1:56" hidden="1">
      <c r="A2053" s="509"/>
      <c r="B2053" s="2"/>
      <c r="C2053" s="2"/>
      <c r="D2053" s="173"/>
      <c r="E2053" s="173"/>
      <c r="F2053" s="173"/>
      <c r="G2053" s="2"/>
      <c r="H2053" s="2"/>
      <c r="I2053" s="2"/>
      <c r="J2053" s="2"/>
      <c r="K2053" s="2"/>
      <c r="L2053" s="2"/>
      <c r="M2053" s="2"/>
      <c r="N2053" s="2"/>
      <c r="O2053" s="173"/>
      <c r="P2053" s="173"/>
      <c r="Q2053" s="173"/>
      <c r="R2053" s="173"/>
      <c r="S2053" s="173"/>
      <c r="T2053" s="173"/>
      <c r="U2053" s="173"/>
      <c r="V2053" s="173"/>
      <c r="W2053" s="173"/>
      <c r="X2053" s="162"/>
      <c r="Y2053" s="162"/>
      <c r="Z2053" s="88"/>
      <c r="AA2053" s="88"/>
      <c r="AB2053" s="162"/>
      <c r="AC2053" s="88"/>
      <c r="AD2053" s="162"/>
      <c r="AE2053" s="162"/>
      <c r="AF2053" s="162"/>
      <c r="AG2053" s="162"/>
      <c r="AH2053" s="162"/>
      <c r="AI2053" s="162"/>
      <c r="AJ2053" s="162"/>
      <c r="AK2053" s="162"/>
      <c r="AL2053" s="162"/>
      <c r="AM2053" s="162"/>
      <c r="AN2053" s="162"/>
      <c r="AO2053" s="162"/>
      <c r="AP2053" s="162"/>
      <c r="AQ2053" s="162"/>
      <c r="AR2053" s="162"/>
      <c r="AS2053" s="162"/>
      <c r="AT2053" s="162"/>
      <c r="AU2053" s="162"/>
      <c r="AV2053" s="162"/>
      <c r="AW2053" s="162"/>
      <c r="AX2053" s="162"/>
      <c r="AY2053" s="162"/>
      <c r="AZ2053" s="162"/>
      <c r="BA2053" s="162"/>
      <c r="BB2053" s="162"/>
      <c r="BC2053" s="162"/>
      <c r="BD2053" s="162"/>
    </row>
    <row r="2054" spans="1:56" hidden="1">
      <c r="A2054" s="509"/>
      <c r="B2054" s="2"/>
      <c r="C2054" s="2"/>
      <c r="D2054" s="173"/>
      <c r="E2054" s="173"/>
      <c r="F2054" s="173"/>
      <c r="G2054" s="2"/>
      <c r="H2054" s="2"/>
      <c r="I2054" s="2"/>
      <c r="J2054" s="2"/>
      <c r="K2054" s="2"/>
      <c r="L2054" s="2"/>
      <c r="M2054" s="2"/>
      <c r="N2054" s="2"/>
      <c r="O2054" s="173"/>
      <c r="P2054" s="173"/>
      <c r="Q2054" s="173"/>
      <c r="R2054" s="173"/>
      <c r="S2054" s="173"/>
      <c r="T2054" s="173"/>
      <c r="U2054" s="173"/>
      <c r="V2054" s="173"/>
      <c r="W2054" s="173"/>
      <c r="X2054" s="162"/>
      <c r="Y2054" s="162"/>
      <c r="Z2054" s="88"/>
      <c r="AA2054" s="88"/>
      <c r="AB2054" s="162"/>
      <c r="AC2054" s="88"/>
      <c r="AD2054" s="162"/>
      <c r="AE2054" s="162"/>
      <c r="AF2054" s="162"/>
      <c r="AG2054" s="162"/>
      <c r="AH2054" s="162"/>
      <c r="AI2054" s="162"/>
      <c r="AJ2054" s="162"/>
      <c r="AK2054" s="162"/>
      <c r="AL2054" s="162"/>
      <c r="AM2054" s="162"/>
      <c r="AN2054" s="162"/>
      <c r="AO2054" s="162"/>
      <c r="AP2054" s="162"/>
      <c r="AQ2054" s="162"/>
      <c r="AR2054" s="162"/>
      <c r="AS2054" s="162"/>
      <c r="AT2054" s="162"/>
      <c r="AU2054" s="162"/>
      <c r="AV2054" s="162"/>
      <c r="AW2054" s="162"/>
      <c r="AX2054" s="162"/>
      <c r="AY2054" s="162"/>
      <c r="AZ2054" s="162"/>
      <c r="BA2054" s="162"/>
      <c r="BB2054" s="162"/>
      <c r="BC2054" s="162"/>
      <c r="BD2054" s="162"/>
    </row>
    <row r="2055" spans="1:56" hidden="1">
      <c r="A2055" s="509"/>
      <c r="B2055" s="2"/>
      <c r="C2055" s="2"/>
      <c r="D2055" s="173"/>
      <c r="E2055" s="173"/>
      <c r="F2055" s="173"/>
      <c r="G2055" s="2"/>
      <c r="H2055" s="2"/>
      <c r="I2055" s="2"/>
      <c r="J2055" s="2"/>
      <c r="K2055" s="2"/>
      <c r="L2055" s="2"/>
      <c r="M2055" s="2"/>
      <c r="N2055" s="2"/>
      <c r="O2055" s="173"/>
      <c r="P2055" s="173"/>
      <c r="Q2055" s="173"/>
      <c r="R2055" s="173"/>
      <c r="S2055" s="173"/>
      <c r="T2055" s="173"/>
      <c r="U2055" s="173"/>
      <c r="V2055" s="173"/>
      <c r="W2055" s="173"/>
      <c r="X2055" s="162"/>
      <c r="Y2055" s="162"/>
      <c r="Z2055" s="88"/>
      <c r="AA2055" s="88"/>
      <c r="AB2055" s="162"/>
      <c r="AC2055" s="88"/>
      <c r="AD2055" s="162"/>
      <c r="AE2055" s="162"/>
      <c r="AF2055" s="162"/>
      <c r="AG2055" s="162"/>
      <c r="AH2055" s="162"/>
      <c r="AI2055" s="162"/>
      <c r="AJ2055" s="162"/>
      <c r="AK2055" s="162"/>
      <c r="AL2055" s="162"/>
      <c r="AM2055" s="162"/>
      <c r="AN2055" s="162"/>
      <c r="AO2055" s="162"/>
      <c r="AP2055" s="162"/>
      <c r="AQ2055" s="162"/>
      <c r="AR2055" s="162"/>
      <c r="AS2055" s="162"/>
      <c r="AT2055" s="162"/>
      <c r="AU2055" s="162"/>
      <c r="AV2055" s="162"/>
      <c r="AW2055" s="162"/>
      <c r="AX2055" s="162"/>
      <c r="AY2055" s="162"/>
      <c r="AZ2055" s="162"/>
      <c r="BA2055" s="162"/>
      <c r="BB2055" s="162"/>
      <c r="BC2055" s="162"/>
      <c r="BD2055" s="162"/>
    </row>
    <row r="2056" spans="1:56" hidden="1">
      <c r="A2056" s="509"/>
      <c r="B2056" s="2"/>
      <c r="C2056" s="2"/>
      <c r="D2056" s="173"/>
      <c r="E2056" s="173"/>
      <c r="F2056" s="173"/>
      <c r="G2056" s="2"/>
      <c r="H2056" s="2"/>
      <c r="I2056" s="2"/>
      <c r="J2056" s="2"/>
      <c r="K2056" s="2"/>
      <c r="L2056" s="2"/>
      <c r="M2056" s="2"/>
      <c r="N2056" s="2"/>
      <c r="O2056" s="173"/>
      <c r="P2056" s="173"/>
      <c r="Q2056" s="173"/>
      <c r="R2056" s="173"/>
      <c r="S2056" s="173"/>
      <c r="T2056" s="173"/>
      <c r="U2056" s="173"/>
      <c r="V2056" s="173"/>
      <c r="W2056" s="173"/>
      <c r="X2056" s="162"/>
      <c r="Y2056" s="162"/>
      <c r="Z2056" s="88"/>
      <c r="AA2056" s="88"/>
      <c r="AB2056" s="162"/>
      <c r="AC2056" s="88"/>
      <c r="AD2056" s="162"/>
      <c r="AE2056" s="162"/>
      <c r="AF2056" s="162"/>
      <c r="AG2056" s="162"/>
      <c r="AH2056" s="162"/>
      <c r="AI2056" s="162"/>
      <c r="AJ2056" s="162"/>
      <c r="AK2056" s="162"/>
      <c r="AL2056" s="162"/>
      <c r="AM2056" s="162"/>
      <c r="AN2056" s="162"/>
      <c r="AO2056" s="162"/>
      <c r="AP2056" s="162"/>
      <c r="AQ2056" s="162"/>
      <c r="AR2056" s="162"/>
      <c r="AS2056" s="162"/>
      <c r="AT2056" s="162"/>
      <c r="AU2056" s="162"/>
      <c r="AV2056" s="162"/>
      <c r="AW2056" s="162"/>
      <c r="AX2056" s="162"/>
      <c r="AY2056" s="162"/>
      <c r="AZ2056" s="162"/>
      <c r="BA2056" s="162"/>
      <c r="BB2056" s="162"/>
      <c r="BC2056" s="162"/>
      <c r="BD2056" s="162"/>
    </row>
    <row r="2057" spans="1:56" hidden="1">
      <c r="A2057" s="509"/>
      <c r="B2057" s="2"/>
      <c r="C2057" s="2"/>
      <c r="D2057" s="173"/>
      <c r="E2057" s="173"/>
      <c r="F2057" s="173"/>
      <c r="G2057" s="2"/>
      <c r="H2057" s="2"/>
      <c r="I2057" s="2"/>
      <c r="J2057" s="2"/>
      <c r="K2057" s="2"/>
      <c r="L2057" s="2"/>
      <c r="M2057" s="2"/>
      <c r="N2057" s="2"/>
      <c r="O2057" s="173"/>
      <c r="P2057" s="173"/>
      <c r="Q2057" s="173"/>
      <c r="R2057" s="173"/>
      <c r="S2057" s="173"/>
      <c r="T2057" s="173"/>
      <c r="U2057" s="173"/>
      <c r="V2057" s="173"/>
      <c r="W2057" s="173"/>
      <c r="X2057" s="162"/>
      <c r="Y2057" s="162"/>
      <c r="Z2057" s="88"/>
      <c r="AA2057" s="88"/>
      <c r="AB2057" s="162"/>
      <c r="AC2057" s="88"/>
      <c r="AD2057" s="162"/>
      <c r="AE2057" s="162"/>
      <c r="AF2057" s="162"/>
      <c r="AG2057" s="162"/>
      <c r="AH2057" s="162"/>
      <c r="AI2057" s="162"/>
      <c r="AJ2057" s="162"/>
      <c r="AK2057" s="162"/>
      <c r="AL2057" s="162"/>
      <c r="AM2057" s="162"/>
      <c r="AN2057" s="162"/>
      <c r="AO2057" s="162"/>
      <c r="AP2057" s="162"/>
      <c r="AQ2057" s="162"/>
      <c r="AR2057" s="162"/>
      <c r="AS2057" s="162"/>
      <c r="AT2057" s="162"/>
      <c r="AU2057" s="162"/>
      <c r="AV2057" s="162"/>
      <c r="AW2057" s="162"/>
      <c r="AX2057" s="162"/>
      <c r="AY2057" s="162"/>
      <c r="AZ2057" s="162"/>
      <c r="BA2057" s="162"/>
      <c r="BB2057" s="162"/>
      <c r="BC2057" s="162"/>
      <c r="BD2057" s="162"/>
    </row>
    <row r="2058" spans="1:56" hidden="1">
      <c r="A2058" s="509"/>
      <c r="B2058" s="2"/>
      <c r="C2058" s="2"/>
      <c r="D2058" s="173"/>
      <c r="E2058" s="173"/>
      <c r="F2058" s="173"/>
      <c r="G2058" s="2"/>
      <c r="H2058" s="2"/>
      <c r="I2058" s="2"/>
      <c r="J2058" s="2"/>
      <c r="K2058" s="2"/>
      <c r="L2058" s="2"/>
      <c r="M2058" s="2"/>
      <c r="N2058" s="2"/>
      <c r="O2058" s="173"/>
      <c r="P2058" s="173"/>
      <c r="Q2058" s="173"/>
      <c r="R2058" s="173"/>
      <c r="S2058" s="173"/>
      <c r="T2058" s="173"/>
      <c r="U2058" s="173"/>
      <c r="V2058" s="173"/>
      <c r="W2058" s="173"/>
      <c r="X2058" s="162"/>
      <c r="Y2058" s="162"/>
      <c r="Z2058" s="88"/>
      <c r="AA2058" s="88"/>
      <c r="AB2058" s="162"/>
      <c r="AC2058" s="88"/>
      <c r="AD2058" s="162"/>
      <c r="AE2058" s="162"/>
      <c r="AF2058" s="162"/>
      <c r="AG2058" s="162"/>
      <c r="AH2058" s="162"/>
      <c r="AI2058" s="162"/>
      <c r="AJ2058" s="162"/>
      <c r="AK2058" s="162"/>
      <c r="AL2058" s="162"/>
      <c r="AM2058" s="162"/>
      <c r="AN2058" s="162"/>
      <c r="AO2058" s="162"/>
      <c r="AP2058" s="162"/>
      <c r="AQ2058" s="162"/>
      <c r="AR2058" s="162"/>
      <c r="AS2058" s="162"/>
      <c r="AT2058" s="162"/>
      <c r="AU2058" s="162"/>
      <c r="AV2058" s="162"/>
      <c r="AW2058" s="162"/>
      <c r="AX2058" s="162"/>
      <c r="AY2058" s="162"/>
      <c r="AZ2058" s="162"/>
      <c r="BA2058" s="162"/>
      <c r="BB2058" s="162"/>
      <c r="BC2058" s="162"/>
      <c r="BD2058" s="162"/>
    </row>
    <row r="2059" spans="1:56" hidden="1">
      <c r="A2059" s="509"/>
      <c r="B2059" s="2"/>
      <c r="C2059" s="2"/>
      <c r="D2059" s="173"/>
      <c r="E2059" s="173"/>
      <c r="F2059" s="173"/>
      <c r="G2059" s="2"/>
      <c r="H2059" s="2"/>
      <c r="I2059" s="2"/>
      <c r="J2059" s="2"/>
      <c r="K2059" s="2"/>
      <c r="L2059" s="2"/>
      <c r="M2059" s="2"/>
      <c r="N2059" s="2"/>
      <c r="O2059" s="173"/>
      <c r="P2059" s="173"/>
      <c r="Q2059" s="173"/>
      <c r="R2059" s="173"/>
      <c r="S2059" s="173"/>
      <c r="T2059" s="173"/>
      <c r="U2059" s="173"/>
      <c r="V2059" s="173"/>
      <c r="W2059" s="173"/>
      <c r="X2059" s="162"/>
      <c r="Y2059" s="162"/>
      <c r="Z2059" s="88"/>
      <c r="AA2059" s="88"/>
      <c r="AB2059" s="162"/>
      <c r="AC2059" s="88"/>
      <c r="AD2059" s="162"/>
      <c r="AE2059" s="162"/>
      <c r="AF2059" s="162"/>
      <c r="AG2059" s="162"/>
      <c r="AH2059" s="162"/>
      <c r="AI2059" s="162"/>
      <c r="AJ2059" s="162"/>
      <c r="AK2059" s="162"/>
      <c r="AL2059" s="162"/>
      <c r="AM2059" s="162"/>
      <c r="AN2059" s="162"/>
      <c r="AO2059" s="162"/>
      <c r="AP2059" s="162"/>
      <c r="AQ2059" s="162"/>
      <c r="AR2059" s="162"/>
      <c r="AS2059" s="162"/>
      <c r="AT2059" s="162"/>
      <c r="AU2059" s="162"/>
      <c r="AV2059" s="162"/>
      <c r="AW2059" s="162"/>
      <c r="AX2059" s="162"/>
      <c r="AY2059" s="162"/>
      <c r="AZ2059" s="162"/>
      <c r="BA2059" s="162"/>
      <c r="BB2059" s="162"/>
      <c r="BC2059" s="162"/>
      <c r="BD2059" s="162"/>
    </row>
    <row r="2060" spans="1:56" hidden="1">
      <c r="A2060" s="509"/>
      <c r="B2060" s="2"/>
      <c r="C2060" s="2"/>
      <c r="D2060" s="173"/>
      <c r="E2060" s="173"/>
      <c r="F2060" s="173"/>
      <c r="G2060" s="2"/>
      <c r="H2060" s="2"/>
      <c r="I2060" s="2"/>
      <c r="J2060" s="2"/>
      <c r="K2060" s="2"/>
      <c r="L2060" s="2"/>
      <c r="M2060" s="2"/>
      <c r="N2060" s="2"/>
      <c r="O2060" s="173"/>
      <c r="P2060" s="173"/>
      <c r="Q2060" s="173"/>
      <c r="R2060" s="173"/>
      <c r="S2060" s="173"/>
      <c r="T2060" s="173"/>
      <c r="U2060" s="173"/>
      <c r="V2060" s="173"/>
      <c r="W2060" s="173"/>
      <c r="X2060" s="162"/>
      <c r="Y2060" s="162"/>
      <c r="Z2060" s="88"/>
      <c r="AA2060" s="88"/>
      <c r="AB2060" s="162"/>
      <c r="AC2060" s="88"/>
      <c r="AD2060" s="162"/>
      <c r="AE2060" s="162"/>
      <c r="AF2060" s="162"/>
      <c r="AG2060" s="162"/>
      <c r="AH2060" s="162"/>
      <c r="AI2060" s="162"/>
      <c r="AJ2060" s="162"/>
      <c r="AK2060" s="162"/>
      <c r="AL2060" s="162"/>
      <c r="AM2060" s="162"/>
      <c r="AN2060" s="162"/>
      <c r="AO2060" s="162"/>
      <c r="AP2060" s="162"/>
      <c r="AQ2060" s="162"/>
      <c r="AR2060" s="162"/>
      <c r="AS2060" s="162"/>
      <c r="AT2060" s="162"/>
      <c r="AU2060" s="162"/>
      <c r="AV2060" s="162"/>
      <c r="AW2060" s="162"/>
      <c r="AX2060" s="162"/>
      <c r="AY2060" s="162"/>
      <c r="AZ2060" s="162"/>
      <c r="BA2060" s="162"/>
      <c r="BB2060" s="162"/>
      <c r="BC2060" s="162"/>
      <c r="BD2060" s="162"/>
    </row>
    <row r="2061" spans="1:56" hidden="1">
      <c r="A2061" s="509"/>
      <c r="B2061" s="2"/>
      <c r="C2061" s="2"/>
      <c r="D2061" s="173"/>
      <c r="E2061" s="173"/>
      <c r="F2061" s="173"/>
      <c r="G2061" s="2"/>
      <c r="H2061" s="2"/>
      <c r="I2061" s="2"/>
      <c r="J2061" s="2"/>
      <c r="K2061" s="2"/>
      <c r="L2061" s="2"/>
      <c r="M2061" s="2"/>
      <c r="N2061" s="2"/>
      <c r="O2061" s="173"/>
      <c r="P2061" s="173"/>
      <c r="Q2061" s="173"/>
      <c r="R2061" s="173"/>
      <c r="S2061" s="173"/>
      <c r="T2061" s="173"/>
      <c r="U2061" s="173"/>
      <c r="V2061" s="173"/>
      <c r="W2061" s="173"/>
      <c r="X2061" s="162"/>
      <c r="Y2061" s="162"/>
      <c r="Z2061" s="88"/>
      <c r="AA2061" s="88"/>
      <c r="AB2061" s="162"/>
      <c r="AC2061" s="88"/>
      <c r="AD2061" s="162"/>
      <c r="AE2061" s="162"/>
      <c r="AF2061" s="162"/>
      <c r="AG2061" s="162"/>
      <c r="AH2061" s="162"/>
      <c r="AI2061" s="162"/>
      <c r="AJ2061" s="162"/>
      <c r="AK2061" s="162"/>
      <c r="AL2061" s="162"/>
      <c r="AM2061" s="162"/>
      <c r="AN2061" s="162"/>
      <c r="AO2061" s="162"/>
      <c r="AP2061" s="162"/>
      <c r="AQ2061" s="162"/>
      <c r="AR2061" s="162"/>
      <c r="AS2061" s="162"/>
      <c r="AT2061" s="162"/>
      <c r="AU2061" s="162"/>
      <c r="AV2061" s="162"/>
      <c r="AW2061" s="162"/>
      <c r="AX2061" s="162"/>
      <c r="AY2061" s="162"/>
      <c r="AZ2061" s="162"/>
      <c r="BA2061" s="162"/>
      <c r="BB2061" s="162"/>
      <c r="BC2061" s="162"/>
      <c r="BD2061" s="162"/>
    </row>
    <row r="2062" spans="1:56" hidden="1">
      <c r="A2062" s="509"/>
      <c r="B2062" s="2"/>
      <c r="C2062" s="2"/>
      <c r="D2062" s="173"/>
      <c r="E2062" s="173"/>
      <c r="F2062" s="173"/>
      <c r="G2062" s="2"/>
      <c r="H2062" s="2"/>
      <c r="I2062" s="2"/>
      <c r="J2062" s="2"/>
      <c r="K2062" s="2"/>
      <c r="L2062" s="2"/>
      <c r="M2062" s="2"/>
      <c r="N2062" s="2"/>
      <c r="O2062" s="173"/>
      <c r="P2062" s="173"/>
      <c r="Q2062" s="173"/>
      <c r="R2062" s="173"/>
      <c r="S2062" s="173"/>
      <c r="T2062" s="173"/>
      <c r="U2062" s="173"/>
      <c r="V2062" s="173"/>
      <c r="W2062" s="173"/>
      <c r="X2062" s="162"/>
      <c r="Y2062" s="162"/>
      <c r="Z2062" s="88"/>
      <c r="AA2062" s="88"/>
      <c r="AB2062" s="162"/>
      <c r="AC2062" s="88"/>
      <c r="AD2062" s="162"/>
      <c r="AE2062" s="162"/>
      <c r="AF2062" s="162"/>
      <c r="AG2062" s="162"/>
      <c r="AH2062" s="162"/>
      <c r="AI2062" s="162"/>
      <c r="AJ2062" s="162"/>
      <c r="AK2062" s="162"/>
      <c r="AL2062" s="162"/>
      <c r="AM2062" s="162"/>
      <c r="AN2062" s="162"/>
      <c r="AO2062" s="162"/>
      <c r="AP2062" s="162"/>
      <c r="AQ2062" s="162"/>
      <c r="AR2062" s="162"/>
      <c r="AS2062" s="162"/>
      <c r="AT2062" s="162"/>
      <c r="AU2062" s="162"/>
      <c r="AV2062" s="162"/>
      <c r="AW2062" s="162"/>
      <c r="AX2062" s="162"/>
      <c r="AY2062" s="162"/>
      <c r="AZ2062" s="162"/>
      <c r="BA2062" s="162"/>
      <c r="BB2062" s="162"/>
      <c r="BC2062" s="162"/>
      <c r="BD2062" s="162"/>
    </row>
    <row r="2063" spans="1:56" hidden="1">
      <c r="A2063" s="509"/>
      <c r="B2063" s="2"/>
      <c r="C2063" s="2"/>
      <c r="D2063" s="173"/>
      <c r="E2063" s="173"/>
      <c r="F2063" s="173"/>
      <c r="G2063" s="2"/>
      <c r="H2063" s="2"/>
      <c r="I2063" s="2"/>
      <c r="J2063" s="2"/>
      <c r="K2063" s="2"/>
      <c r="L2063" s="2"/>
      <c r="M2063" s="2"/>
      <c r="N2063" s="2"/>
      <c r="O2063" s="173"/>
      <c r="P2063" s="173"/>
      <c r="Q2063" s="173"/>
      <c r="R2063" s="173"/>
      <c r="S2063" s="173"/>
      <c r="T2063" s="173"/>
      <c r="U2063" s="173"/>
      <c r="V2063" s="173"/>
      <c r="W2063" s="173"/>
      <c r="X2063" s="162"/>
      <c r="Y2063" s="162"/>
      <c r="Z2063" s="88"/>
      <c r="AA2063" s="88"/>
      <c r="AB2063" s="162"/>
      <c r="AC2063" s="88"/>
      <c r="AD2063" s="162"/>
      <c r="AE2063" s="162"/>
      <c r="AF2063" s="162"/>
      <c r="AG2063" s="162"/>
      <c r="AH2063" s="162"/>
      <c r="AI2063" s="162"/>
      <c r="AJ2063" s="162"/>
      <c r="AK2063" s="162"/>
      <c r="AL2063" s="162"/>
      <c r="AM2063" s="162"/>
      <c r="AN2063" s="162"/>
      <c r="AO2063" s="162"/>
      <c r="AP2063" s="162"/>
      <c r="AQ2063" s="162"/>
      <c r="AR2063" s="162"/>
      <c r="AS2063" s="162"/>
      <c r="AT2063" s="162"/>
      <c r="AU2063" s="162"/>
      <c r="AV2063" s="162"/>
      <c r="AW2063" s="162"/>
      <c r="AX2063" s="162"/>
      <c r="AY2063" s="162"/>
      <c r="AZ2063" s="162"/>
      <c r="BA2063" s="162"/>
      <c r="BB2063" s="162"/>
      <c r="BC2063" s="162"/>
      <c r="BD2063" s="162"/>
    </row>
    <row r="2064" spans="1:56" hidden="1">
      <c r="A2064" s="509"/>
      <c r="B2064" s="2"/>
      <c r="C2064" s="2"/>
      <c r="D2064" s="173"/>
      <c r="E2064" s="173"/>
      <c r="F2064" s="173"/>
      <c r="G2064" s="2"/>
      <c r="H2064" s="2"/>
      <c r="I2064" s="2"/>
      <c r="J2064" s="2"/>
      <c r="K2064" s="2"/>
      <c r="L2064" s="2"/>
      <c r="M2064" s="2"/>
      <c r="N2064" s="2"/>
      <c r="O2064" s="173"/>
      <c r="P2064" s="173"/>
      <c r="Q2064" s="173"/>
      <c r="R2064" s="173"/>
      <c r="S2064" s="173"/>
      <c r="T2064" s="173"/>
      <c r="U2064" s="173"/>
      <c r="V2064" s="173"/>
      <c r="W2064" s="173"/>
      <c r="X2064" s="162"/>
      <c r="Y2064" s="162"/>
      <c r="Z2064" s="88"/>
      <c r="AA2064" s="88"/>
      <c r="AB2064" s="162"/>
      <c r="AC2064" s="88"/>
      <c r="AD2064" s="162"/>
      <c r="AE2064" s="162"/>
      <c r="AF2064" s="162"/>
      <c r="AG2064" s="162"/>
      <c r="AH2064" s="162"/>
      <c r="AI2064" s="162"/>
      <c r="AJ2064" s="162"/>
      <c r="AK2064" s="162"/>
      <c r="AL2064" s="162"/>
      <c r="AM2064" s="162"/>
      <c r="AN2064" s="162"/>
      <c r="AO2064" s="162"/>
      <c r="AP2064" s="162"/>
      <c r="AQ2064" s="162"/>
      <c r="AR2064" s="162"/>
      <c r="AS2064" s="162"/>
      <c r="AT2064" s="162"/>
      <c r="AU2064" s="162"/>
      <c r="AV2064" s="162"/>
      <c r="AW2064" s="162"/>
      <c r="AX2064" s="162"/>
      <c r="AY2064" s="162"/>
      <c r="AZ2064" s="162"/>
      <c r="BA2064" s="162"/>
      <c r="BB2064" s="162"/>
      <c r="BC2064" s="162"/>
      <c r="BD2064" s="162"/>
    </row>
    <row r="2065" spans="1:56" hidden="1">
      <c r="A2065" s="509"/>
      <c r="B2065" s="2"/>
      <c r="C2065" s="2"/>
      <c r="D2065" s="173"/>
      <c r="E2065" s="173"/>
      <c r="F2065" s="173"/>
      <c r="G2065" s="2"/>
      <c r="H2065" s="2"/>
      <c r="I2065" s="2"/>
      <c r="J2065" s="2"/>
      <c r="K2065" s="2"/>
      <c r="L2065" s="2"/>
      <c r="M2065" s="2"/>
      <c r="N2065" s="2"/>
      <c r="O2065" s="173"/>
      <c r="P2065" s="173"/>
      <c r="Q2065" s="173"/>
      <c r="R2065" s="173"/>
      <c r="S2065" s="173"/>
      <c r="T2065" s="173"/>
      <c r="U2065" s="173"/>
      <c r="V2065" s="173"/>
      <c r="W2065" s="173"/>
      <c r="X2065" s="162"/>
      <c r="Y2065" s="162"/>
      <c r="Z2065" s="88"/>
      <c r="AA2065" s="88"/>
      <c r="AB2065" s="162"/>
      <c r="AC2065" s="88"/>
      <c r="AD2065" s="162"/>
      <c r="AE2065" s="162"/>
      <c r="AF2065" s="162"/>
      <c r="AG2065" s="162"/>
      <c r="AH2065" s="162"/>
      <c r="AI2065" s="162"/>
      <c r="AJ2065" s="162"/>
      <c r="AK2065" s="162"/>
      <c r="AL2065" s="162"/>
      <c r="AM2065" s="162"/>
      <c r="AN2065" s="162"/>
      <c r="AO2065" s="162"/>
      <c r="AP2065" s="162"/>
      <c r="AQ2065" s="162"/>
      <c r="AR2065" s="162"/>
      <c r="AS2065" s="162"/>
      <c r="AT2065" s="162"/>
      <c r="AU2065" s="162"/>
      <c r="AV2065" s="162"/>
      <c r="AW2065" s="162"/>
      <c r="AX2065" s="162"/>
      <c r="AY2065" s="162"/>
      <c r="AZ2065" s="162"/>
      <c r="BA2065" s="162"/>
      <c r="BB2065" s="162"/>
      <c r="BC2065" s="162"/>
      <c r="BD2065" s="162"/>
    </row>
    <row r="2066" spans="1:56" hidden="1">
      <c r="A2066" s="509"/>
      <c r="B2066" s="2"/>
      <c r="C2066" s="2"/>
      <c r="D2066" s="173"/>
      <c r="E2066" s="173"/>
      <c r="F2066" s="173"/>
      <c r="G2066" s="2"/>
      <c r="H2066" s="2"/>
      <c r="I2066" s="2"/>
      <c r="J2066" s="2"/>
      <c r="K2066" s="2"/>
      <c r="L2066" s="2"/>
      <c r="M2066" s="2"/>
      <c r="N2066" s="2"/>
      <c r="O2066" s="173"/>
      <c r="P2066" s="173"/>
      <c r="Q2066" s="173"/>
      <c r="R2066" s="173"/>
      <c r="S2066" s="173"/>
      <c r="T2066" s="173"/>
      <c r="U2066" s="173"/>
      <c r="V2066" s="173"/>
      <c r="W2066" s="173"/>
      <c r="X2066" s="162"/>
      <c r="Y2066" s="162"/>
      <c r="Z2066" s="88"/>
      <c r="AA2066" s="88"/>
      <c r="AB2066" s="162"/>
      <c r="AC2066" s="88"/>
      <c r="AD2066" s="162"/>
      <c r="AE2066" s="162"/>
      <c r="AF2066" s="162"/>
      <c r="AG2066" s="162"/>
      <c r="AH2066" s="162"/>
      <c r="AI2066" s="162"/>
      <c r="AJ2066" s="162"/>
      <c r="AK2066" s="162"/>
      <c r="AL2066" s="162"/>
      <c r="AM2066" s="162"/>
      <c r="AN2066" s="162"/>
      <c r="AO2066" s="162"/>
      <c r="AP2066" s="162"/>
      <c r="AQ2066" s="162"/>
      <c r="AR2066" s="162"/>
      <c r="AS2066" s="162"/>
      <c r="AT2066" s="162"/>
      <c r="AU2066" s="162"/>
      <c r="AV2066" s="162"/>
      <c r="AW2066" s="162"/>
      <c r="AX2066" s="162"/>
      <c r="AY2066" s="162"/>
      <c r="AZ2066" s="162"/>
      <c r="BA2066" s="162"/>
      <c r="BB2066" s="162"/>
      <c r="BC2066" s="162"/>
      <c r="BD2066" s="162"/>
    </row>
    <row r="2067" spans="1:56" hidden="1">
      <c r="A2067" s="509"/>
      <c r="B2067" s="2"/>
      <c r="C2067" s="2"/>
      <c r="D2067" s="173"/>
      <c r="E2067" s="173"/>
      <c r="F2067" s="173"/>
      <c r="G2067" s="2"/>
      <c r="H2067" s="2"/>
      <c r="I2067" s="2"/>
      <c r="J2067" s="2"/>
      <c r="K2067" s="2"/>
      <c r="L2067" s="2"/>
      <c r="M2067" s="2"/>
      <c r="N2067" s="2"/>
      <c r="O2067" s="173"/>
      <c r="P2067" s="173"/>
      <c r="Q2067" s="173"/>
      <c r="R2067" s="173"/>
      <c r="S2067" s="173"/>
      <c r="T2067" s="173"/>
      <c r="U2067" s="173"/>
      <c r="V2067" s="173"/>
      <c r="W2067" s="173"/>
      <c r="X2067" s="162"/>
      <c r="Y2067" s="162"/>
      <c r="Z2067" s="88"/>
      <c r="AA2067" s="88"/>
      <c r="AB2067" s="162"/>
      <c r="AC2067" s="88"/>
      <c r="AD2067" s="162"/>
      <c r="AE2067" s="162"/>
      <c r="AF2067" s="162"/>
      <c r="AG2067" s="162"/>
      <c r="AH2067" s="162"/>
      <c r="AI2067" s="162"/>
      <c r="AJ2067" s="162"/>
      <c r="AK2067" s="162"/>
      <c r="AL2067" s="162"/>
      <c r="AM2067" s="162"/>
      <c r="AN2067" s="162"/>
      <c r="AO2067" s="162"/>
      <c r="AP2067" s="162"/>
      <c r="AQ2067" s="162"/>
      <c r="AR2067" s="162"/>
      <c r="AS2067" s="162"/>
      <c r="AT2067" s="162"/>
      <c r="AU2067" s="162"/>
      <c r="AV2067" s="162"/>
      <c r="AW2067" s="162"/>
      <c r="AX2067" s="162"/>
      <c r="AY2067" s="162"/>
      <c r="AZ2067" s="162"/>
      <c r="BA2067" s="162"/>
      <c r="BB2067" s="162"/>
      <c r="BC2067" s="162"/>
      <c r="BD2067" s="162"/>
    </row>
    <row r="2068" spans="1:56" hidden="1">
      <c r="A2068" s="509"/>
      <c r="B2068" s="2"/>
      <c r="C2068" s="2"/>
      <c r="D2068" s="173"/>
      <c r="E2068" s="173"/>
      <c r="F2068" s="173"/>
      <c r="G2068" s="2"/>
      <c r="H2068" s="2"/>
      <c r="I2068" s="2"/>
      <c r="J2068" s="2"/>
      <c r="K2068" s="2"/>
      <c r="L2068" s="2"/>
      <c r="M2068" s="2"/>
      <c r="N2068" s="2"/>
      <c r="O2068" s="173"/>
      <c r="P2068" s="173"/>
      <c r="Q2068" s="173"/>
      <c r="R2068" s="173"/>
      <c r="S2068" s="173"/>
      <c r="T2068" s="173"/>
      <c r="U2068" s="173"/>
      <c r="V2068" s="173"/>
      <c r="W2068" s="173"/>
      <c r="X2068" s="162"/>
      <c r="Y2068" s="162"/>
      <c r="Z2068" s="88"/>
      <c r="AA2068" s="88"/>
      <c r="AB2068" s="162"/>
      <c r="AC2068" s="88"/>
      <c r="AD2068" s="162"/>
      <c r="AE2068" s="162"/>
      <c r="AF2068" s="162"/>
      <c r="AG2068" s="162"/>
      <c r="AH2068" s="162"/>
      <c r="AI2068" s="162"/>
      <c r="AJ2068" s="162"/>
      <c r="AK2068" s="162"/>
      <c r="AL2068" s="162"/>
      <c r="AM2068" s="162"/>
      <c r="AN2068" s="162"/>
      <c r="AO2068" s="162"/>
      <c r="AP2068" s="162"/>
      <c r="AQ2068" s="162"/>
      <c r="AR2068" s="162"/>
      <c r="AS2068" s="162"/>
      <c r="AT2068" s="162"/>
      <c r="AU2068" s="162"/>
      <c r="AV2068" s="162"/>
      <c r="AW2068" s="162"/>
      <c r="AX2068" s="162"/>
      <c r="AY2068" s="162"/>
      <c r="AZ2068" s="162"/>
      <c r="BA2068" s="162"/>
      <c r="BB2068" s="162"/>
      <c r="BC2068" s="162"/>
      <c r="BD2068" s="162"/>
    </row>
    <row r="2069" spans="1:56" hidden="1">
      <c r="A2069" s="509"/>
      <c r="B2069" s="2"/>
      <c r="C2069" s="2"/>
      <c r="D2069" s="173"/>
      <c r="E2069" s="173"/>
      <c r="F2069" s="173"/>
      <c r="G2069" s="2"/>
      <c r="H2069" s="2"/>
      <c r="I2069" s="2"/>
      <c r="J2069" s="2"/>
      <c r="K2069" s="2"/>
      <c r="L2069" s="2"/>
      <c r="M2069" s="2"/>
      <c r="N2069" s="2"/>
      <c r="O2069" s="173"/>
      <c r="P2069" s="173"/>
      <c r="Q2069" s="173"/>
      <c r="R2069" s="173"/>
      <c r="S2069" s="173"/>
      <c r="T2069" s="173"/>
      <c r="U2069" s="173"/>
      <c r="V2069" s="173"/>
      <c r="W2069" s="173"/>
      <c r="X2069" s="162"/>
      <c r="Y2069" s="162"/>
      <c r="Z2069" s="88"/>
      <c r="AA2069" s="88"/>
      <c r="AB2069" s="162"/>
      <c r="AC2069" s="88"/>
      <c r="AD2069" s="162"/>
      <c r="AE2069" s="162"/>
      <c r="AF2069" s="162"/>
      <c r="AG2069" s="162"/>
      <c r="AH2069" s="162"/>
      <c r="AI2069" s="162"/>
      <c r="AJ2069" s="162"/>
      <c r="AK2069" s="162"/>
      <c r="AL2069" s="162"/>
      <c r="AM2069" s="162"/>
      <c r="AN2069" s="162"/>
      <c r="AO2069" s="162"/>
      <c r="AP2069" s="162"/>
      <c r="AQ2069" s="162"/>
      <c r="AR2069" s="162"/>
      <c r="AS2069" s="162"/>
      <c r="AT2069" s="162"/>
      <c r="AU2069" s="162"/>
      <c r="AV2069" s="162"/>
      <c r="AW2069" s="162"/>
      <c r="AX2069" s="162"/>
      <c r="AY2069" s="162"/>
      <c r="AZ2069" s="162"/>
      <c r="BA2069" s="162"/>
      <c r="BB2069" s="162"/>
      <c r="BC2069" s="162"/>
      <c r="BD2069" s="162"/>
    </row>
    <row r="2070" spans="1:56" hidden="1">
      <c r="A2070" s="509"/>
      <c r="B2070" s="2"/>
      <c r="C2070" s="2"/>
      <c r="D2070" s="173"/>
      <c r="E2070" s="173"/>
      <c r="F2070" s="173"/>
      <c r="G2070" s="2"/>
      <c r="H2070" s="2"/>
      <c r="I2070" s="2"/>
      <c r="J2070" s="2"/>
      <c r="K2070" s="2"/>
      <c r="L2070" s="2"/>
      <c r="M2070" s="2"/>
      <c r="N2070" s="2"/>
      <c r="O2070" s="173"/>
      <c r="P2070" s="173"/>
      <c r="Q2070" s="173"/>
      <c r="R2070" s="173"/>
      <c r="S2070" s="173"/>
      <c r="T2070" s="173"/>
      <c r="U2070" s="173"/>
      <c r="V2070" s="173"/>
      <c r="W2070" s="173"/>
      <c r="X2070" s="162"/>
      <c r="Y2070" s="162"/>
      <c r="Z2070" s="88"/>
      <c r="AA2070" s="88"/>
      <c r="AB2070" s="162"/>
      <c r="AC2070" s="88"/>
      <c r="AD2070" s="162"/>
      <c r="AE2070" s="162"/>
      <c r="AF2070" s="162"/>
      <c r="AG2070" s="162"/>
      <c r="AH2070" s="162"/>
      <c r="AI2070" s="162"/>
      <c r="AJ2070" s="162"/>
      <c r="AK2070" s="162"/>
      <c r="AL2070" s="162"/>
      <c r="AM2070" s="162"/>
      <c r="AN2070" s="162"/>
      <c r="AO2070" s="162"/>
      <c r="AP2070" s="162"/>
      <c r="AQ2070" s="162"/>
      <c r="AR2070" s="162"/>
      <c r="AS2070" s="162"/>
      <c r="AT2070" s="162"/>
      <c r="AU2070" s="162"/>
      <c r="AV2070" s="162"/>
      <c r="AW2070" s="162"/>
      <c r="AX2070" s="162"/>
      <c r="AY2070" s="162"/>
      <c r="AZ2070" s="162"/>
      <c r="BA2070" s="162"/>
      <c r="BB2070" s="162"/>
      <c r="BC2070" s="162"/>
      <c r="BD2070" s="162"/>
    </row>
    <row r="2071" spans="1:56" hidden="1">
      <c r="A2071" s="509"/>
      <c r="B2071" s="2"/>
      <c r="C2071" s="2"/>
      <c r="D2071" s="173"/>
      <c r="E2071" s="173"/>
      <c r="F2071" s="173"/>
      <c r="G2071" s="2"/>
      <c r="H2071" s="2"/>
      <c r="I2071" s="2"/>
      <c r="J2071" s="2"/>
      <c r="K2071" s="2"/>
      <c r="L2071" s="2"/>
      <c r="M2071" s="2"/>
      <c r="N2071" s="2"/>
      <c r="O2071" s="173"/>
      <c r="P2071" s="173"/>
      <c r="Q2071" s="173"/>
      <c r="R2071" s="173"/>
      <c r="S2071" s="173"/>
      <c r="T2071" s="173"/>
      <c r="U2071" s="173"/>
      <c r="V2071" s="173"/>
      <c r="W2071" s="173"/>
      <c r="X2071" s="162"/>
      <c r="Y2071" s="162"/>
      <c r="Z2071" s="88"/>
      <c r="AA2071" s="88"/>
      <c r="AB2071" s="162"/>
      <c r="AC2071" s="88"/>
      <c r="AD2071" s="162"/>
      <c r="AE2071" s="162"/>
      <c r="AF2071" s="162"/>
      <c r="AG2071" s="162"/>
      <c r="AH2071" s="162"/>
      <c r="AI2071" s="162"/>
      <c r="AJ2071" s="162"/>
      <c r="AK2071" s="162"/>
      <c r="AL2071" s="162"/>
      <c r="AM2071" s="162"/>
      <c r="AN2071" s="162"/>
      <c r="AO2071" s="162"/>
      <c r="AP2071" s="162"/>
      <c r="AQ2071" s="162"/>
      <c r="AR2071" s="162"/>
      <c r="AS2071" s="162"/>
      <c r="AT2071" s="162"/>
      <c r="AU2071" s="162"/>
      <c r="AV2071" s="162"/>
      <c r="AW2071" s="162"/>
      <c r="AX2071" s="162"/>
      <c r="AY2071" s="162"/>
      <c r="AZ2071" s="162"/>
      <c r="BA2071" s="162"/>
      <c r="BB2071" s="162"/>
      <c r="BC2071" s="162"/>
      <c r="BD2071" s="162"/>
    </row>
    <row r="2072" spans="1:56" hidden="1">
      <c r="A2072" s="509"/>
      <c r="B2072" s="2"/>
      <c r="C2072" s="2"/>
      <c r="D2072" s="173"/>
      <c r="E2072" s="173"/>
      <c r="F2072" s="173"/>
      <c r="G2072" s="2"/>
      <c r="H2072" s="2"/>
      <c r="I2072" s="2"/>
      <c r="J2072" s="2"/>
      <c r="K2072" s="2"/>
      <c r="L2072" s="2"/>
      <c r="M2072" s="2"/>
      <c r="N2072" s="2"/>
      <c r="O2072" s="173"/>
      <c r="P2072" s="173"/>
      <c r="Q2072" s="173"/>
      <c r="R2072" s="173"/>
      <c r="S2072" s="173"/>
      <c r="T2072" s="173"/>
      <c r="U2072" s="173"/>
      <c r="V2072" s="173"/>
      <c r="W2072" s="173"/>
      <c r="X2072" s="162"/>
      <c r="Y2072" s="162"/>
      <c r="Z2072" s="88"/>
      <c r="AA2072" s="88"/>
      <c r="AB2072" s="162"/>
      <c r="AC2072" s="88"/>
      <c r="AD2072" s="162"/>
      <c r="AE2072" s="162"/>
      <c r="AF2072" s="162"/>
      <c r="AG2072" s="162"/>
      <c r="AH2072" s="162"/>
      <c r="AI2072" s="162"/>
      <c r="AJ2072" s="162"/>
      <c r="AK2072" s="162"/>
      <c r="AL2072" s="162"/>
      <c r="AM2072" s="162"/>
      <c r="AN2072" s="162"/>
      <c r="AO2072" s="162"/>
      <c r="AP2072" s="162"/>
      <c r="AQ2072" s="162"/>
      <c r="AR2072" s="162"/>
      <c r="AS2072" s="162"/>
      <c r="AT2072" s="162"/>
      <c r="AU2072" s="162"/>
      <c r="AV2072" s="162"/>
      <c r="AW2072" s="162"/>
      <c r="AX2072" s="162"/>
      <c r="AY2072" s="162"/>
      <c r="AZ2072" s="162"/>
      <c r="BA2072" s="162"/>
      <c r="BB2072" s="162"/>
      <c r="BC2072" s="162"/>
      <c r="BD2072" s="162"/>
    </row>
    <row r="2073" spans="1:56" hidden="1">
      <c r="A2073" s="509"/>
      <c r="B2073" s="2"/>
      <c r="C2073" s="2"/>
      <c r="D2073" s="173"/>
      <c r="E2073" s="173"/>
      <c r="F2073" s="173"/>
      <c r="G2073" s="2"/>
      <c r="H2073" s="2"/>
      <c r="I2073" s="2"/>
      <c r="J2073" s="2"/>
      <c r="K2073" s="2"/>
      <c r="L2073" s="2"/>
      <c r="M2073" s="2"/>
      <c r="N2073" s="2"/>
      <c r="O2073" s="173"/>
      <c r="P2073" s="173"/>
      <c r="Q2073" s="173"/>
      <c r="R2073" s="173"/>
      <c r="S2073" s="173"/>
      <c r="T2073" s="173"/>
      <c r="U2073" s="173"/>
      <c r="V2073" s="173"/>
      <c r="W2073" s="173"/>
      <c r="X2073" s="162"/>
      <c r="Y2073" s="162"/>
      <c r="Z2073" s="88"/>
      <c r="AA2073" s="88"/>
      <c r="AB2073" s="162"/>
      <c r="AC2073" s="88"/>
      <c r="AD2073" s="162"/>
      <c r="AE2073" s="162"/>
      <c r="AF2073" s="162"/>
      <c r="AG2073" s="162"/>
      <c r="AH2073" s="162"/>
      <c r="AI2073" s="162"/>
      <c r="AJ2073" s="162"/>
      <c r="AK2073" s="162"/>
      <c r="AL2073" s="162"/>
      <c r="AM2073" s="162"/>
      <c r="AN2073" s="162"/>
      <c r="AO2073" s="162"/>
      <c r="AP2073" s="162"/>
      <c r="AQ2073" s="162"/>
      <c r="AR2073" s="162"/>
      <c r="AS2073" s="162"/>
      <c r="AT2073" s="162"/>
      <c r="AU2073" s="162"/>
      <c r="AV2073" s="162"/>
      <c r="AW2073" s="162"/>
      <c r="AX2073" s="162"/>
      <c r="AY2073" s="162"/>
      <c r="AZ2073" s="162"/>
      <c r="BA2073" s="162"/>
      <c r="BB2073" s="162"/>
      <c r="BC2073" s="162"/>
      <c r="BD2073" s="162"/>
    </row>
    <row r="2074" spans="1:56" hidden="1">
      <c r="A2074" s="509"/>
      <c r="B2074" s="2"/>
      <c r="C2074" s="2"/>
      <c r="D2074" s="173"/>
      <c r="E2074" s="173"/>
      <c r="F2074" s="173"/>
      <c r="G2074" s="2"/>
      <c r="H2074" s="2"/>
      <c r="I2074" s="2"/>
      <c r="J2074" s="2"/>
      <c r="K2074" s="2"/>
      <c r="L2074" s="2"/>
      <c r="M2074" s="2"/>
      <c r="N2074" s="2"/>
      <c r="O2074" s="173"/>
      <c r="P2074" s="173"/>
      <c r="Q2074" s="173"/>
      <c r="R2074" s="173"/>
      <c r="S2074" s="173"/>
      <c r="T2074" s="173"/>
      <c r="U2074" s="173"/>
      <c r="V2074" s="173"/>
      <c r="W2074" s="173"/>
      <c r="X2074" s="162"/>
      <c r="Y2074" s="162"/>
      <c r="Z2074" s="88"/>
      <c r="AA2074" s="88"/>
      <c r="AB2074" s="162"/>
      <c r="AC2074" s="88"/>
      <c r="AD2074" s="162"/>
      <c r="AE2074" s="162"/>
      <c r="AF2074" s="162"/>
      <c r="AG2074" s="162"/>
      <c r="AH2074" s="162"/>
      <c r="AI2074" s="162"/>
      <c r="AJ2074" s="162"/>
      <c r="AK2074" s="162"/>
      <c r="AL2074" s="162"/>
      <c r="AM2074" s="162"/>
      <c r="AN2074" s="162"/>
      <c r="AO2074" s="162"/>
      <c r="AP2074" s="162"/>
      <c r="AQ2074" s="162"/>
      <c r="AR2074" s="162"/>
      <c r="AS2074" s="162"/>
      <c r="AT2074" s="162"/>
      <c r="AU2074" s="162"/>
      <c r="AV2074" s="162"/>
      <c r="AW2074" s="162"/>
      <c r="AX2074" s="162"/>
      <c r="AY2074" s="162"/>
      <c r="AZ2074" s="162"/>
      <c r="BA2074" s="162"/>
      <c r="BB2074" s="162"/>
      <c r="BC2074" s="162"/>
      <c r="BD2074" s="162"/>
    </row>
    <row r="2075" spans="1:56" hidden="1">
      <c r="A2075" s="509"/>
      <c r="B2075" s="2"/>
      <c r="C2075" s="2"/>
      <c r="D2075" s="173"/>
      <c r="E2075" s="173"/>
      <c r="F2075" s="173"/>
      <c r="G2075" s="2"/>
      <c r="H2075" s="2"/>
      <c r="I2075" s="2"/>
      <c r="J2075" s="2"/>
      <c r="K2075" s="2"/>
      <c r="L2075" s="2"/>
      <c r="M2075" s="2"/>
      <c r="N2075" s="2"/>
      <c r="O2075" s="173"/>
      <c r="P2075" s="173"/>
      <c r="Q2075" s="173"/>
      <c r="R2075" s="173"/>
      <c r="S2075" s="173"/>
      <c r="T2075" s="173"/>
      <c r="U2075" s="173"/>
      <c r="V2075" s="173"/>
      <c r="W2075" s="173"/>
      <c r="X2075" s="162"/>
      <c r="Y2075" s="162"/>
      <c r="Z2075" s="88"/>
      <c r="AA2075" s="88"/>
      <c r="AB2075" s="162"/>
      <c r="AC2075" s="88"/>
      <c r="AD2075" s="162"/>
      <c r="AE2075" s="162"/>
      <c r="AF2075" s="162"/>
      <c r="AG2075" s="162"/>
      <c r="AH2075" s="162"/>
      <c r="AI2075" s="162"/>
      <c r="AJ2075" s="162"/>
      <c r="AK2075" s="162"/>
      <c r="AL2075" s="162"/>
      <c r="AM2075" s="162"/>
      <c r="AN2075" s="162"/>
      <c r="AO2075" s="162"/>
      <c r="AP2075" s="162"/>
      <c r="AQ2075" s="162"/>
      <c r="AR2075" s="162"/>
      <c r="AS2075" s="162"/>
      <c r="AT2075" s="162"/>
      <c r="AU2075" s="162"/>
      <c r="AV2075" s="162"/>
      <c r="AW2075" s="162"/>
      <c r="AX2075" s="162"/>
      <c r="AY2075" s="162"/>
      <c r="AZ2075" s="162"/>
      <c r="BA2075" s="162"/>
      <c r="BB2075" s="162"/>
      <c r="BC2075" s="162"/>
      <c r="BD2075" s="162"/>
    </row>
    <row r="2076" spans="1:56" hidden="1">
      <c r="A2076" s="509"/>
      <c r="B2076" s="2"/>
      <c r="C2076" s="2"/>
      <c r="D2076" s="173"/>
      <c r="E2076" s="173"/>
      <c r="F2076" s="173"/>
      <c r="G2076" s="2"/>
      <c r="H2076" s="2"/>
      <c r="I2076" s="2"/>
      <c r="J2076" s="2"/>
      <c r="K2076" s="2"/>
      <c r="L2076" s="2"/>
      <c r="M2076" s="2"/>
      <c r="N2076" s="2"/>
      <c r="O2076" s="173"/>
      <c r="P2076" s="173"/>
      <c r="Q2076" s="173"/>
      <c r="R2076" s="173"/>
      <c r="S2076" s="173"/>
      <c r="T2076" s="173"/>
      <c r="U2076" s="173"/>
      <c r="V2076" s="173"/>
      <c r="W2076" s="173"/>
      <c r="X2076" s="162"/>
      <c r="Y2076" s="162"/>
      <c r="Z2076" s="88"/>
      <c r="AA2076" s="88"/>
      <c r="AB2076" s="162"/>
      <c r="AC2076" s="88"/>
      <c r="AD2076" s="162"/>
      <c r="AE2076" s="162"/>
      <c r="AF2076" s="162"/>
      <c r="AG2076" s="162"/>
      <c r="AH2076" s="162"/>
      <c r="AI2076" s="162"/>
      <c r="AJ2076" s="162"/>
      <c r="AK2076" s="162"/>
      <c r="AL2076" s="162"/>
      <c r="AM2076" s="162"/>
      <c r="AN2076" s="162"/>
      <c r="AO2076" s="162"/>
      <c r="AP2076" s="162"/>
      <c r="AQ2076" s="162"/>
      <c r="AR2076" s="162"/>
      <c r="AS2076" s="162"/>
      <c r="AT2076" s="162"/>
      <c r="AU2076" s="162"/>
      <c r="AV2076" s="162"/>
      <c r="AW2076" s="162"/>
      <c r="AX2076" s="162"/>
      <c r="AY2076" s="162"/>
      <c r="AZ2076" s="162"/>
      <c r="BA2076" s="162"/>
      <c r="BB2076" s="162"/>
      <c r="BC2076" s="162"/>
      <c r="BD2076" s="162"/>
    </row>
    <row r="2077" spans="1:56" hidden="1">
      <c r="A2077" s="509"/>
      <c r="B2077" s="2"/>
      <c r="C2077" s="2"/>
      <c r="D2077" s="173"/>
      <c r="E2077" s="173"/>
      <c r="F2077" s="173"/>
      <c r="G2077" s="2"/>
      <c r="H2077" s="2"/>
      <c r="I2077" s="2"/>
      <c r="J2077" s="2"/>
      <c r="K2077" s="2"/>
      <c r="L2077" s="2"/>
      <c r="M2077" s="2"/>
      <c r="N2077" s="2"/>
      <c r="O2077" s="173"/>
      <c r="P2077" s="173"/>
      <c r="Q2077" s="173"/>
      <c r="R2077" s="173"/>
      <c r="S2077" s="173"/>
      <c r="T2077" s="173"/>
      <c r="U2077" s="173"/>
      <c r="V2077" s="173"/>
      <c r="W2077" s="173"/>
      <c r="X2077" s="162"/>
      <c r="Y2077" s="162"/>
      <c r="Z2077" s="88"/>
      <c r="AA2077" s="88"/>
      <c r="AB2077" s="162"/>
      <c r="AC2077" s="88"/>
      <c r="AD2077" s="162"/>
      <c r="AE2077" s="162"/>
      <c r="AF2077" s="162"/>
      <c r="AG2077" s="162"/>
      <c r="AH2077" s="162"/>
      <c r="AI2077" s="162"/>
      <c r="AJ2077" s="162"/>
      <c r="AK2077" s="162"/>
      <c r="AL2077" s="162"/>
      <c r="AM2077" s="162"/>
      <c r="AN2077" s="162"/>
      <c r="AO2077" s="162"/>
      <c r="AP2077" s="162"/>
      <c r="AQ2077" s="162"/>
      <c r="AR2077" s="162"/>
      <c r="AS2077" s="162"/>
      <c r="AT2077" s="162"/>
      <c r="AU2077" s="162"/>
      <c r="AV2077" s="162"/>
      <c r="AW2077" s="162"/>
      <c r="AX2077" s="162"/>
      <c r="AY2077" s="162"/>
      <c r="AZ2077" s="162"/>
      <c r="BA2077" s="162"/>
      <c r="BB2077" s="162"/>
      <c r="BC2077" s="162"/>
      <c r="BD2077" s="162"/>
    </row>
    <row r="2078" spans="1:56" hidden="1">
      <c r="A2078" s="509"/>
      <c r="B2078" s="2"/>
      <c r="C2078" s="2"/>
      <c r="D2078" s="173"/>
      <c r="E2078" s="173"/>
      <c r="F2078" s="173"/>
      <c r="G2078" s="2"/>
      <c r="H2078" s="2"/>
      <c r="I2078" s="2"/>
      <c r="J2078" s="2"/>
      <c r="K2078" s="2"/>
      <c r="L2078" s="2"/>
      <c r="M2078" s="2"/>
      <c r="N2078" s="2"/>
      <c r="O2078" s="173"/>
      <c r="P2078" s="173"/>
      <c r="Q2078" s="173"/>
      <c r="R2078" s="173"/>
      <c r="S2078" s="173"/>
      <c r="T2078" s="173"/>
      <c r="U2078" s="173"/>
      <c r="V2078" s="173"/>
      <c r="W2078" s="173"/>
      <c r="X2078" s="162"/>
      <c r="Y2078" s="162"/>
      <c r="Z2078" s="88"/>
      <c r="AA2078" s="88"/>
      <c r="AB2078" s="162"/>
      <c r="AC2078" s="88"/>
      <c r="AD2078" s="162"/>
      <c r="AE2078" s="162"/>
      <c r="AF2078" s="162"/>
      <c r="AG2078" s="162"/>
      <c r="AH2078" s="162"/>
      <c r="AI2078" s="162"/>
      <c r="AJ2078" s="162"/>
      <c r="AK2078" s="162"/>
      <c r="AL2078" s="162"/>
      <c r="AM2078" s="162"/>
      <c r="AN2078" s="162"/>
      <c r="AO2078" s="162"/>
      <c r="AP2078" s="162"/>
      <c r="AQ2078" s="162"/>
      <c r="AR2078" s="162"/>
      <c r="AS2078" s="162"/>
      <c r="AT2078" s="162"/>
      <c r="AU2078" s="162"/>
      <c r="AV2078" s="162"/>
      <c r="AW2078" s="162"/>
      <c r="AX2078" s="162"/>
      <c r="AY2078" s="162"/>
      <c r="AZ2078" s="162"/>
      <c r="BA2078" s="162"/>
      <c r="BB2078" s="162"/>
      <c r="BC2078" s="162"/>
      <c r="BD2078" s="162"/>
    </row>
    <row r="2079" spans="1:56" hidden="1">
      <c r="A2079" s="509"/>
      <c r="B2079" s="2"/>
      <c r="C2079" s="2"/>
      <c r="D2079" s="173"/>
      <c r="E2079" s="173"/>
      <c r="F2079" s="173"/>
      <c r="G2079" s="2"/>
      <c r="H2079" s="2"/>
      <c r="I2079" s="2"/>
      <c r="J2079" s="2"/>
      <c r="K2079" s="2"/>
      <c r="L2079" s="2"/>
      <c r="M2079" s="2"/>
      <c r="N2079" s="2"/>
      <c r="O2079" s="173"/>
      <c r="P2079" s="173"/>
      <c r="Q2079" s="173"/>
      <c r="R2079" s="173"/>
      <c r="S2079" s="173"/>
      <c r="T2079" s="173"/>
      <c r="U2079" s="173"/>
      <c r="V2079" s="173"/>
      <c r="W2079" s="173"/>
      <c r="X2079" s="162"/>
      <c r="Y2079" s="162"/>
      <c r="Z2079" s="88"/>
      <c r="AA2079" s="88"/>
      <c r="AB2079" s="162"/>
      <c r="AC2079" s="88"/>
      <c r="AD2079" s="162"/>
      <c r="AE2079" s="162"/>
      <c r="AF2079" s="162"/>
      <c r="AG2079" s="162"/>
      <c r="AH2079" s="162"/>
      <c r="AI2079" s="162"/>
      <c r="AJ2079" s="162"/>
      <c r="AK2079" s="162"/>
      <c r="AL2079" s="162"/>
      <c r="AM2079" s="162"/>
      <c r="AN2079" s="162"/>
      <c r="AO2079" s="162"/>
      <c r="AP2079" s="162"/>
      <c r="AQ2079" s="162"/>
      <c r="AR2079" s="162"/>
      <c r="AS2079" s="162"/>
      <c r="AT2079" s="162"/>
      <c r="AU2079" s="162"/>
      <c r="AV2079" s="162"/>
      <c r="AW2079" s="162"/>
      <c r="AX2079" s="162"/>
      <c r="AY2079" s="162"/>
      <c r="AZ2079" s="162"/>
      <c r="BA2079" s="162"/>
      <c r="BB2079" s="162"/>
      <c r="BC2079" s="162"/>
      <c r="BD2079" s="162"/>
    </row>
    <row r="2080" spans="1:56" hidden="1">
      <c r="A2080" s="509"/>
      <c r="B2080" s="2"/>
      <c r="C2080" s="2"/>
      <c r="D2080" s="173"/>
      <c r="E2080" s="173"/>
      <c r="F2080" s="173"/>
      <c r="G2080" s="2"/>
      <c r="H2080" s="2"/>
      <c r="I2080" s="2"/>
      <c r="J2080" s="2"/>
      <c r="K2080" s="2"/>
      <c r="L2080" s="2"/>
      <c r="M2080" s="2"/>
      <c r="N2080" s="2"/>
      <c r="O2080" s="173"/>
      <c r="P2080" s="173"/>
      <c r="Q2080" s="173"/>
      <c r="R2080" s="173"/>
      <c r="S2080" s="173"/>
      <c r="T2080" s="173"/>
      <c r="U2080" s="173"/>
      <c r="V2080" s="173"/>
      <c r="W2080" s="173"/>
      <c r="X2080" s="162"/>
      <c r="Y2080" s="162"/>
      <c r="Z2080" s="88"/>
      <c r="AA2080" s="88"/>
      <c r="AB2080" s="162"/>
      <c r="AC2080" s="88"/>
      <c r="AD2080" s="162"/>
      <c r="AE2080" s="162"/>
      <c r="AF2080" s="162"/>
      <c r="AG2080" s="162"/>
      <c r="AH2080" s="162"/>
      <c r="AI2080" s="162"/>
      <c r="AJ2080" s="162"/>
      <c r="AK2080" s="162"/>
      <c r="AL2080" s="162"/>
      <c r="AM2080" s="162"/>
      <c r="AN2080" s="162"/>
      <c r="AO2080" s="162"/>
      <c r="AP2080" s="162"/>
      <c r="AQ2080" s="162"/>
      <c r="AR2080" s="162"/>
      <c r="AS2080" s="162"/>
      <c r="AT2080" s="162"/>
      <c r="AU2080" s="162"/>
      <c r="AV2080" s="162"/>
      <c r="AW2080" s="162"/>
      <c r="AX2080" s="162"/>
      <c r="AY2080" s="162"/>
      <c r="AZ2080" s="162"/>
      <c r="BA2080" s="162"/>
      <c r="BB2080" s="162"/>
      <c r="BC2080" s="162"/>
      <c r="BD2080" s="162"/>
    </row>
    <row r="2081" spans="1:56" hidden="1">
      <c r="A2081" s="509"/>
      <c r="B2081" s="2"/>
      <c r="C2081" s="2"/>
      <c r="D2081" s="173"/>
      <c r="E2081" s="173"/>
      <c r="F2081" s="173"/>
      <c r="G2081" s="2"/>
      <c r="H2081" s="2"/>
      <c r="I2081" s="2"/>
      <c r="J2081" s="2"/>
      <c r="K2081" s="2"/>
      <c r="L2081" s="2"/>
      <c r="M2081" s="2"/>
      <c r="N2081" s="2"/>
      <c r="O2081" s="173"/>
      <c r="P2081" s="173"/>
      <c r="Q2081" s="173"/>
      <c r="R2081" s="173"/>
      <c r="S2081" s="173"/>
      <c r="T2081" s="173"/>
      <c r="U2081" s="173"/>
      <c r="V2081" s="173"/>
      <c r="W2081" s="173"/>
      <c r="X2081" s="162"/>
      <c r="Y2081" s="162"/>
      <c r="Z2081" s="88"/>
      <c r="AA2081" s="88"/>
      <c r="AB2081" s="162"/>
      <c r="AC2081" s="88"/>
      <c r="AD2081" s="162"/>
      <c r="AE2081" s="162"/>
      <c r="AF2081" s="162"/>
      <c r="AG2081" s="162"/>
      <c r="AH2081" s="162"/>
      <c r="AI2081" s="162"/>
      <c r="AJ2081" s="162"/>
      <c r="AK2081" s="162"/>
      <c r="AL2081" s="162"/>
      <c r="AM2081" s="162"/>
      <c r="AN2081" s="162"/>
      <c r="AO2081" s="162"/>
      <c r="AP2081" s="162"/>
      <c r="AQ2081" s="162"/>
      <c r="AR2081" s="162"/>
      <c r="AS2081" s="162"/>
      <c r="AT2081" s="162"/>
      <c r="AU2081" s="162"/>
      <c r="AV2081" s="162"/>
      <c r="AW2081" s="162"/>
      <c r="AX2081" s="162"/>
      <c r="AY2081" s="162"/>
      <c r="AZ2081" s="162"/>
      <c r="BA2081" s="162"/>
      <c r="BB2081" s="162"/>
      <c r="BC2081" s="162"/>
      <c r="BD2081" s="162"/>
    </row>
    <row r="2082" spans="1:56" hidden="1">
      <c r="A2082" s="509"/>
      <c r="B2082" s="2"/>
      <c r="C2082" s="2"/>
      <c r="D2082" s="173"/>
      <c r="E2082" s="173"/>
      <c r="F2082" s="173"/>
      <c r="G2082" s="2"/>
      <c r="H2082" s="2"/>
      <c r="I2082" s="2"/>
      <c r="J2082" s="2"/>
      <c r="K2082" s="2"/>
      <c r="L2082" s="2"/>
      <c r="M2082" s="2"/>
      <c r="N2082" s="2"/>
      <c r="O2082" s="173"/>
      <c r="P2082" s="173"/>
      <c r="Q2082" s="173"/>
      <c r="R2082" s="173"/>
      <c r="S2082" s="173"/>
      <c r="T2082" s="173"/>
      <c r="U2082" s="173"/>
      <c r="V2082" s="173"/>
      <c r="W2082" s="173"/>
      <c r="X2082" s="162"/>
      <c r="Y2082" s="162"/>
      <c r="Z2082" s="88"/>
      <c r="AA2082" s="88"/>
      <c r="AB2082" s="162"/>
      <c r="AC2082" s="88"/>
      <c r="AD2082" s="162"/>
      <c r="AE2082" s="162"/>
      <c r="AF2082" s="162"/>
      <c r="AG2082" s="162"/>
      <c r="AH2082" s="162"/>
      <c r="AI2082" s="162"/>
      <c r="AJ2082" s="162"/>
      <c r="AK2082" s="162"/>
      <c r="AL2082" s="162"/>
      <c r="AM2082" s="162"/>
      <c r="AN2082" s="162"/>
      <c r="AO2082" s="162"/>
      <c r="AP2082" s="162"/>
      <c r="AQ2082" s="162"/>
      <c r="AR2082" s="162"/>
      <c r="AS2082" s="162"/>
      <c r="AT2082" s="162"/>
      <c r="AU2082" s="162"/>
      <c r="AV2082" s="162"/>
      <c r="AW2082" s="162"/>
      <c r="AX2082" s="162"/>
      <c r="AY2082" s="162"/>
      <c r="AZ2082" s="162"/>
      <c r="BA2082" s="162"/>
      <c r="BB2082" s="162"/>
      <c r="BC2082" s="162"/>
      <c r="BD2082" s="162"/>
    </row>
    <row r="2083" spans="1:56" hidden="1">
      <c r="A2083" s="509"/>
      <c r="B2083" s="2"/>
      <c r="C2083" s="2"/>
      <c r="D2083" s="173"/>
      <c r="E2083" s="173"/>
      <c r="F2083" s="173"/>
      <c r="G2083" s="2"/>
      <c r="H2083" s="2"/>
      <c r="I2083" s="2"/>
      <c r="J2083" s="2"/>
      <c r="K2083" s="2"/>
      <c r="L2083" s="2"/>
      <c r="M2083" s="2"/>
      <c r="N2083" s="2"/>
      <c r="O2083" s="173"/>
      <c r="P2083" s="173"/>
      <c r="Q2083" s="173"/>
      <c r="R2083" s="173"/>
      <c r="S2083" s="173"/>
      <c r="T2083" s="173"/>
      <c r="U2083" s="173"/>
      <c r="V2083" s="173"/>
      <c r="W2083" s="173"/>
      <c r="X2083" s="162"/>
      <c r="Y2083" s="162"/>
      <c r="Z2083" s="88"/>
      <c r="AA2083" s="88"/>
      <c r="AB2083" s="162"/>
      <c r="AC2083" s="88"/>
      <c r="AD2083" s="162"/>
      <c r="AE2083" s="162"/>
      <c r="AF2083" s="162"/>
      <c r="AG2083" s="162"/>
      <c r="AH2083" s="162"/>
      <c r="AI2083" s="162"/>
      <c r="AJ2083" s="162"/>
      <c r="AK2083" s="162"/>
      <c r="AL2083" s="162"/>
      <c r="AM2083" s="162"/>
      <c r="AN2083" s="162"/>
      <c r="AO2083" s="162"/>
      <c r="AP2083" s="162"/>
      <c r="AQ2083" s="162"/>
      <c r="AR2083" s="162"/>
      <c r="AS2083" s="162"/>
      <c r="AT2083" s="162"/>
      <c r="AU2083" s="162"/>
      <c r="AV2083" s="162"/>
      <c r="AW2083" s="162"/>
      <c r="AX2083" s="162"/>
      <c r="AY2083" s="162"/>
      <c r="AZ2083" s="162"/>
      <c r="BA2083" s="162"/>
      <c r="BB2083" s="162"/>
      <c r="BC2083" s="162"/>
      <c r="BD2083" s="162"/>
    </row>
    <row r="2084" spans="1:56" hidden="1">
      <c r="A2084" s="509"/>
      <c r="B2084" s="2"/>
      <c r="C2084" s="2"/>
      <c r="D2084" s="173"/>
      <c r="E2084" s="173"/>
      <c r="F2084" s="173"/>
      <c r="G2084" s="2"/>
      <c r="H2084" s="2"/>
      <c r="I2084" s="2"/>
      <c r="J2084" s="2"/>
      <c r="K2084" s="2"/>
      <c r="L2084" s="2"/>
      <c r="M2084" s="2"/>
      <c r="N2084" s="2"/>
      <c r="O2084" s="173"/>
      <c r="P2084" s="173"/>
      <c r="Q2084" s="173"/>
      <c r="R2084" s="173"/>
      <c r="S2084" s="173"/>
      <c r="T2084" s="173"/>
      <c r="U2084" s="173"/>
      <c r="V2084" s="173"/>
      <c r="W2084" s="173"/>
      <c r="X2084" s="162"/>
      <c r="Y2084" s="162"/>
      <c r="Z2084" s="88"/>
      <c r="AA2084" s="88"/>
      <c r="AB2084" s="162"/>
      <c r="AC2084" s="88"/>
      <c r="AD2084" s="162"/>
      <c r="AE2084" s="162"/>
      <c r="AF2084" s="162"/>
      <c r="AG2084" s="162"/>
      <c r="AH2084" s="162"/>
      <c r="AI2084" s="162"/>
      <c r="AJ2084" s="162"/>
      <c r="AK2084" s="162"/>
      <c r="AL2084" s="162"/>
      <c r="AM2084" s="162"/>
      <c r="AN2084" s="162"/>
      <c r="AO2084" s="162"/>
      <c r="AP2084" s="162"/>
      <c r="AQ2084" s="162"/>
      <c r="AR2084" s="162"/>
      <c r="AS2084" s="162"/>
      <c r="AT2084" s="162"/>
      <c r="AU2084" s="162"/>
      <c r="AV2084" s="162"/>
      <c r="AW2084" s="162"/>
      <c r="AX2084" s="162"/>
      <c r="AY2084" s="162"/>
      <c r="AZ2084" s="162"/>
      <c r="BA2084" s="162"/>
      <c r="BB2084" s="162"/>
      <c r="BC2084" s="162"/>
      <c r="BD2084" s="162"/>
    </row>
    <row r="2085" spans="1:56" hidden="1">
      <c r="A2085" s="509"/>
      <c r="B2085" s="2"/>
      <c r="C2085" s="2"/>
      <c r="D2085" s="173"/>
      <c r="E2085" s="173"/>
      <c r="F2085" s="173"/>
      <c r="G2085" s="2"/>
      <c r="H2085" s="2"/>
      <c r="I2085" s="2"/>
      <c r="J2085" s="2"/>
      <c r="K2085" s="2"/>
      <c r="L2085" s="2"/>
      <c r="M2085" s="2"/>
      <c r="N2085" s="2"/>
      <c r="O2085" s="173"/>
      <c r="P2085" s="173"/>
      <c r="Q2085" s="173"/>
      <c r="R2085" s="173"/>
      <c r="S2085" s="173"/>
      <c r="T2085" s="173"/>
      <c r="U2085" s="173"/>
      <c r="V2085" s="173"/>
      <c r="W2085" s="173"/>
      <c r="X2085" s="162"/>
      <c r="Y2085" s="162"/>
      <c r="Z2085" s="88"/>
      <c r="AA2085" s="88"/>
      <c r="AB2085" s="162"/>
      <c r="AC2085" s="88"/>
      <c r="AD2085" s="162"/>
      <c r="AE2085" s="162"/>
      <c r="AF2085" s="162"/>
      <c r="AG2085" s="162"/>
      <c r="AH2085" s="162"/>
      <c r="AI2085" s="162"/>
      <c r="AJ2085" s="162"/>
      <c r="AK2085" s="162"/>
      <c r="AL2085" s="162"/>
      <c r="AM2085" s="162"/>
      <c r="AN2085" s="162"/>
      <c r="AO2085" s="162"/>
      <c r="AP2085" s="162"/>
      <c r="AQ2085" s="162"/>
      <c r="AR2085" s="162"/>
      <c r="AS2085" s="162"/>
      <c r="AT2085" s="162"/>
      <c r="AU2085" s="162"/>
      <c r="AV2085" s="162"/>
      <c r="AW2085" s="162"/>
      <c r="AX2085" s="162"/>
      <c r="AY2085" s="162"/>
      <c r="AZ2085" s="162"/>
      <c r="BA2085" s="162"/>
      <c r="BB2085" s="162"/>
      <c r="BC2085" s="162"/>
      <c r="BD2085" s="162"/>
    </row>
    <row r="2086" spans="1:56" hidden="1">
      <c r="A2086" s="509"/>
      <c r="B2086" s="2"/>
      <c r="C2086" s="2"/>
      <c r="D2086" s="173"/>
      <c r="E2086" s="173"/>
      <c r="F2086" s="173"/>
      <c r="G2086" s="2"/>
      <c r="H2086" s="2"/>
      <c r="I2086" s="2"/>
      <c r="J2086" s="2"/>
      <c r="K2086" s="2"/>
      <c r="L2086" s="2"/>
      <c r="M2086" s="2"/>
      <c r="N2086" s="2"/>
      <c r="O2086" s="173"/>
      <c r="P2086" s="173"/>
      <c r="Q2086" s="173"/>
      <c r="R2086" s="173"/>
      <c r="S2086" s="173"/>
      <c r="T2086" s="173"/>
      <c r="U2086" s="173"/>
      <c r="V2086" s="173"/>
      <c r="W2086" s="173"/>
      <c r="X2086" s="162"/>
      <c r="Y2086" s="162"/>
      <c r="Z2086" s="88"/>
      <c r="AA2086" s="88"/>
      <c r="AB2086" s="162"/>
      <c r="AC2086" s="88"/>
      <c r="AD2086" s="162"/>
      <c r="AE2086" s="162"/>
      <c r="AF2086" s="162"/>
      <c r="AG2086" s="162"/>
      <c r="AH2086" s="162"/>
      <c r="AI2086" s="162"/>
      <c r="AJ2086" s="162"/>
      <c r="AK2086" s="162"/>
      <c r="AL2086" s="162"/>
      <c r="AM2086" s="162"/>
      <c r="AN2086" s="162"/>
      <c r="AO2086" s="162"/>
      <c r="AP2086" s="162"/>
      <c r="AQ2086" s="162"/>
      <c r="AR2086" s="162"/>
      <c r="AS2086" s="162"/>
      <c r="AT2086" s="162"/>
      <c r="AU2086" s="162"/>
      <c r="AV2086" s="162"/>
      <c r="AW2086" s="162"/>
      <c r="AX2086" s="162"/>
      <c r="AY2086" s="162"/>
      <c r="AZ2086" s="162"/>
      <c r="BA2086" s="162"/>
      <c r="BB2086" s="162"/>
      <c r="BC2086" s="162"/>
      <c r="BD2086" s="162"/>
    </row>
    <row r="2087" spans="1:56" hidden="1">
      <c r="A2087" s="509"/>
      <c r="B2087" s="2"/>
      <c r="C2087" s="2"/>
      <c r="D2087" s="173"/>
      <c r="E2087" s="173"/>
      <c r="F2087" s="173"/>
      <c r="G2087" s="2"/>
      <c r="H2087" s="2"/>
      <c r="I2087" s="2"/>
      <c r="J2087" s="2"/>
      <c r="K2087" s="2"/>
      <c r="L2087" s="2"/>
      <c r="M2087" s="2"/>
      <c r="N2087" s="2"/>
      <c r="O2087" s="173"/>
      <c r="P2087" s="173"/>
      <c r="Q2087" s="173"/>
      <c r="R2087" s="173"/>
      <c r="S2087" s="173"/>
      <c r="T2087" s="173"/>
      <c r="U2087" s="173"/>
      <c r="V2087" s="173"/>
      <c r="W2087" s="173"/>
      <c r="X2087" s="162"/>
      <c r="Y2087" s="162"/>
      <c r="Z2087" s="88"/>
      <c r="AA2087" s="88"/>
      <c r="AB2087" s="162"/>
      <c r="AC2087" s="88"/>
      <c r="AD2087" s="162"/>
      <c r="AE2087" s="162"/>
      <c r="AF2087" s="162"/>
      <c r="AG2087" s="162"/>
      <c r="AH2087" s="162"/>
      <c r="AI2087" s="162"/>
      <c r="AJ2087" s="162"/>
      <c r="AK2087" s="162"/>
      <c r="AL2087" s="162"/>
      <c r="AM2087" s="162"/>
      <c r="AN2087" s="162"/>
      <c r="AO2087" s="162"/>
      <c r="AP2087" s="162"/>
      <c r="AQ2087" s="162"/>
      <c r="AR2087" s="162"/>
      <c r="AS2087" s="162"/>
      <c r="AT2087" s="162"/>
      <c r="AU2087" s="162"/>
      <c r="AV2087" s="162"/>
      <c r="AW2087" s="162"/>
      <c r="AX2087" s="162"/>
      <c r="AY2087" s="162"/>
      <c r="AZ2087" s="162"/>
      <c r="BA2087" s="162"/>
      <c r="BB2087" s="162"/>
      <c r="BC2087" s="162"/>
      <c r="BD2087" s="162"/>
    </row>
    <row r="2088" spans="1:56" hidden="1">
      <c r="A2088" s="509"/>
      <c r="B2088" s="2"/>
      <c r="C2088" s="2"/>
      <c r="D2088" s="173"/>
      <c r="E2088" s="173"/>
      <c r="F2088" s="173"/>
      <c r="G2088" s="2"/>
      <c r="H2088" s="2"/>
      <c r="I2088" s="2"/>
      <c r="J2088" s="2"/>
      <c r="K2088" s="2"/>
      <c r="L2088" s="2"/>
      <c r="M2088" s="2"/>
      <c r="N2088" s="2"/>
      <c r="O2088" s="173"/>
      <c r="P2088" s="173"/>
      <c r="Q2088" s="173"/>
      <c r="R2088" s="173"/>
      <c r="S2088" s="173"/>
      <c r="T2088" s="173"/>
      <c r="U2088" s="173"/>
      <c r="V2088" s="173"/>
      <c r="W2088" s="173"/>
      <c r="X2088" s="162"/>
      <c r="Y2088" s="162"/>
      <c r="Z2088" s="88"/>
      <c r="AA2088" s="88"/>
      <c r="AB2088" s="162"/>
      <c r="AC2088" s="88"/>
      <c r="AD2088" s="162"/>
      <c r="AE2088" s="162"/>
      <c r="AF2088" s="162"/>
      <c r="AG2088" s="162"/>
      <c r="AH2088" s="162"/>
      <c r="AI2088" s="162"/>
      <c r="AJ2088" s="162"/>
      <c r="AK2088" s="162"/>
      <c r="AL2088" s="162"/>
      <c r="AM2088" s="162"/>
      <c r="AN2088" s="162"/>
      <c r="AO2088" s="162"/>
      <c r="AP2088" s="162"/>
      <c r="AQ2088" s="162"/>
      <c r="AR2088" s="162"/>
      <c r="AS2088" s="162"/>
      <c r="AT2088" s="162"/>
      <c r="AU2088" s="162"/>
      <c r="AV2088" s="162"/>
      <c r="AW2088" s="162"/>
      <c r="AX2088" s="162"/>
      <c r="AY2088" s="162"/>
      <c r="AZ2088" s="162"/>
      <c r="BA2088" s="162"/>
      <c r="BB2088" s="162"/>
      <c r="BC2088" s="162"/>
      <c r="BD2088" s="162"/>
    </row>
    <row r="2089" spans="1:56" hidden="1">
      <c r="A2089" s="509"/>
      <c r="B2089" s="2"/>
      <c r="C2089" s="2"/>
      <c r="D2089" s="173"/>
      <c r="E2089" s="173"/>
      <c r="F2089" s="173"/>
      <c r="G2089" s="2"/>
      <c r="H2089" s="2"/>
      <c r="I2089" s="2"/>
      <c r="J2089" s="2"/>
      <c r="K2089" s="2"/>
      <c r="L2089" s="2"/>
      <c r="M2089" s="2"/>
      <c r="N2089" s="2"/>
      <c r="O2089" s="173"/>
      <c r="P2089" s="173"/>
      <c r="Q2089" s="173"/>
      <c r="R2089" s="173"/>
      <c r="S2089" s="173"/>
      <c r="T2089" s="173"/>
      <c r="U2089" s="173"/>
      <c r="V2089" s="173"/>
      <c r="W2089" s="173"/>
      <c r="X2089" s="162"/>
      <c r="Y2089" s="162"/>
      <c r="Z2089" s="88"/>
      <c r="AA2089" s="88"/>
      <c r="AB2089" s="162"/>
      <c r="AC2089" s="88"/>
      <c r="AD2089" s="162"/>
      <c r="AE2089" s="162"/>
      <c r="AF2089" s="162"/>
      <c r="AG2089" s="162"/>
      <c r="AH2089" s="162"/>
      <c r="AI2089" s="162"/>
      <c r="AJ2089" s="162"/>
      <c r="AK2089" s="162"/>
      <c r="AL2089" s="162"/>
      <c r="AM2089" s="162"/>
      <c r="AN2089" s="162"/>
      <c r="AO2089" s="162"/>
      <c r="AP2089" s="162"/>
      <c r="AQ2089" s="162"/>
      <c r="AR2089" s="162"/>
      <c r="AS2089" s="162"/>
      <c r="AT2089" s="162"/>
      <c r="AU2089" s="162"/>
      <c r="AV2089" s="162"/>
      <c r="AW2089" s="162"/>
      <c r="AX2089" s="162"/>
      <c r="AY2089" s="162"/>
      <c r="AZ2089" s="162"/>
      <c r="BA2089" s="162"/>
      <c r="BB2089" s="162"/>
      <c r="BC2089" s="162"/>
      <c r="BD2089" s="162"/>
    </row>
    <row r="2090" spans="1:56" hidden="1">
      <c r="A2090" s="509"/>
      <c r="B2090" s="2"/>
      <c r="C2090" s="2"/>
      <c r="D2090" s="173"/>
      <c r="E2090" s="173"/>
      <c r="F2090" s="173"/>
      <c r="G2090" s="2"/>
      <c r="H2090" s="2"/>
      <c r="I2090" s="2"/>
      <c r="J2090" s="2"/>
      <c r="K2090" s="2"/>
      <c r="L2090" s="2"/>
      <c r="M2090" s="2"/>
      <c r="N2090" s="2"/>
      <c r="O2090" s="173"/>
      <c r="P2090" s="173"/>
      <c r="Q2090" s="173"/>
      <c r="R2090" s="173"/>
      <c r="S2090" s="173"/>
      <c r="T2090" s="173"/>
      <c r="U2090" s="173"/>
      <c r="V2090" s="173"/>
      <c r="W2090" s="173"/>
      <c r="X2090" s="162"/>
      <c r="Y2090" s="162"/>
      <c r="Z2090" s="88"/>
      <c r="AA2090" s="88"/>
      <c r="AB2090" s="162"/>
      <c r="AC2090" s="88"/>
      <c r="AD2090" s="162"/>
      <c r="AE2090" s="162"/>
      <c r="AF2090" s="162"/>
      <c r="AG2090" s="162"/>
      <c r="AH2090" s="162"/>
      <c r="AI2090" s="162"/>
      <c r="AJ2090" s="162"/>
      <c r="AK2090" s="162"/>
      <c r="AL2090" s="162"/>
      <c r="AM2090" s="162"/>
      <c r="AN2090" s="162"/>
      <c r="AO2090" s="162"/>
      <c r="AP2090" s="162"/>
      <c r="AQ2090" s="162"/>
      <c r="AR2090" s="162"/>
      <c r="AS2090" s="162"/>
      <c r="AT2090" s="162"/>
      <c r="AU2090" s="162"/>
      <c r="AV2090" s="162"/>
      <c r="AW2090" s="162"/>
      <c r="AX2090" s="162"/>
      <c r="AY2090" s="162"/>
      <c r="AZ2090" s="162"/>
      <c r="BA2090" s="162"/>
      <c r="BB2090" s="162"/>
      <c r="BC2090" s="162"/>
      <c r="BD2090" s="162"/>
    </row>
    <row r="2091" spans="1:56" hidden="1">
      <c r="A2091" s="509"/>
      <c r="B2091" s="2"/>
      <c r="C2091" s="2"/>
      <c r="D2091" s="173"/>
      <c r="E2091" s="173"/>
      <c r="F2091" s="173"/>
      <c r="G2091" s="2"/>
      <c r="H2091" s="2"/>
      <c r="I2091" s="2"/>
      <c r="J2091" s="2"/>
      <c r="K2091" s="2"/>
      <c r="L2091" s="2"/>
      <c r="M2091" s="2"/>
      <c r="N2091" s="2"/>
      <c r="O2091" s="173"/>
      <c r="P2091" s="173"/>
      <c r="Q2091" s="173"/>
      <c r="R2091" s="173"/>
      <c r="S2091" s="173"/>
      <c r="T2091" s="173"/>
      <c r="U2091" s="173"/>
      <c r="V2091" s="173"/>
      <c r="W2091" s="173"/>
      <c r="X2091" s="162"/>
      <c r="Y2091" s="162"/>
      <c r="Z2091" s="88"/>
      <c r="AA2091" s="88"/>
      <c r="AB2091" s="162"/>
      <c r="AC2091" s="88"/>
      <c r="AD2091" s="162"/>
      <c r="AE2091" s="162"/>
      <c r="AF2091" s="162"/>
      <c r="AG2091" s="162"/>
      <c r="AH2091" s="162"/>
      <c r="AI2091" s="162"/>
      <c r="AJ2091" s="162"/>
      <c r="AK2091" s="162"/>
      <c r="AL2091" s="162"/>
      <c r="AM2091" s="162"/>
      <c r="AN2091" s="162"/>
      <c r="AO2091" s="162"/>
      <c r="AP2091" s="162"/>
      <c r="AQ2091" s="162"/>
      <c r="AR2091" s="162"/>
      <c r="AS2091" s="162"/>
      <c r="AT2091" s="162"/>
      <c r="AU2091" s="162"/>
      <c r="AV2091" s="162"/>
      <c r="AW2091" s="162"/>
      <c r="AX2091" s="162"/>
      <c r="AY2091" s="162"/>
      <c r="AZ2091" s="162"/>
      <c r="BA2091" s="162"/>
      <c r="BB2091" s="162"/>
      <c r="BC2091" s="162"/>
      <c r="BD2091" s="162"/>
    </row>
    <row r="2092" spans="1:56" hidden="1">
      <c r="A2092" s="509"/>
      <c r="B2092" s="2"/>
      <c r="C2092" s="2"/>
      <c r="D2092" s="173"/>
      <c r="E2092" s="173"/>
      <c r="F2092" s="173"/>
      <c r="G2092" s="2"/>
      <c r="H2092" s="2"/>
      <c r="I2092" s="2"/>
      <c r="J2092" s="2"/>
      <c r="K2092" s="2"/>
      <c r="L2092" s="2"/>
      <c r="M2092" s="2"/>
      <c r="N2092" s="2"/>
      <c r="O2092" s="173"/>
      <c r="P2092" s="173"/>
      <c r="Q2092" s="173"/>
      <c r="R2092" s="173"/>
      <c r="S2092" s="173"/>
      <c r="T2092" s="173"/>
      <c r="U2092" s="173"/>
      <c r="V2092" s="173"/>
      <c r="W2092" s="173"/>
      <c r="X2092" s="162"/>
      <c r="Y2092" s="162"/>
      <c r="Z2092" s="88"/>
      <c r="AA2092" s="88"/>
      <c r="AB2092" s="162"/>
      <c r="AC2092" s="88"/>
      <c r="AD2092" s="162"/>
      <c r="AE2092" s="162"/>
      <c r="AF2092" s="162"/>
      <c r="AG2092" s="162"/>
      <c r="AH2092" s="162"/>
      <c r="AI2092" s="162"/>
      <c r="AJ2092" s="162"/>
      <c r="AK2092" s="162"/>
      <c r="AL2092" s="162"/>
      <c r="AM2092" s="162"/>
      <c r="AN2092" s="162"/>
      <c r="AO2092" s="162"/>
      <c r="AP2092" s="162"/>
      <c r="AQ2092" s="162"/>
      <c r="AR2092" s="162"/>
      <c r="AS2092" s="162"/>
      <c r="AT2092" s="162"/>
      <c r="AU2092" s="162"/>
      <c r="AV2092" s="162"/>
      <c r="AW2092" s="162"/>
      <c r="AX2092" s="162"/>
      <c r="AY2092" s="162"/>
      <c r="AZ2092" s="162"/>
      <c r="BA2092" s="162"/>
      <c r="BB2092" s="162"/>
      <c r="BC2092" s="162"/>
      <c r="BD2092" s="162"/>
    </row>
    <row r="2093" spans="1:56" hidden="1">
      <c r="A2093" s="509"/>
      <c r="B2093" s="2"/>
      <c r="C2093" s="2"/>
      <c r="D2093" s="173"/>
      <c r="E2093" s="173"/>
      <c r="F2093" s="173"/>
      <c r="G2093" s="2"/>
      <c r="H2093" s="2"/>
      <c r="I2093" s="2"/>
      <c r="J2093" s="2"/>
      <c r="K2093" s="2"/>
      <c r="L2093" s="2"/>
      <c r="M2093" s="2"/>
      <c r="N2093" s="2"/>
      <c r="O2093" s="173"/>
      <c r="P2093" s="173"/>
      <c r="Q2093" s="173"/>
      <c r="R2093" s="173"/>
      <c r="S2093" s="173"/>
      <c r="T2093" s="173"/>
      <c r="U2093" s="173"/>
      <c r="V2093" s="173"/>
      <c r="W2093" s="173"/>
      <c r="X2093" s="162"/>
      <c r="Y2093" s="162"/>
      <c r="Z2093" s="88"/>
      <c r="AA2093" s="88"/>
      <c r="AB2093" s="162"/>
      <c r="AC2093" s="88"/>
      <c r="AD2093" s="162"/>
      <c r="AE2093" s="162"/>
      <c r="AF2093" s="162"/>
      <c r="AG2093" s="162"/>
      <c r="AH2093" s="162"/>
      <c r="AI2093" s="162"/>
      <c r="AJ2093" s="162"/>
      <c r="AK2093" s="162"/>
      <c r="AL2093" s="162"/>
      <c r="AM2093" s="162"/>
      <c r="AN2093" s="162"/>
      <c r="AO2093" s="162"/>
      <c r="AP2093" s="162"/>
      <c r="AQ2093" s="162"/>
      <c r="AR2093" s="162"/>
      <c r="AS2093" s="162"/>
      <c r="AT2093" s="162"/>
      <c r="AU2093" s="162"/>
      <c r="AV2093" s="162"/>
      <c r="AW2093" s="162"/>
      <c r="AX2093" s="162"/>
      <c r="AY2093" s="162"/>
      <c r="AZ2093" s="162"/>
      <c r="BA2093" s="162"/>
      <c r="BB2093" s="162"/>
      <c r="BC2093" s="162"/>
      <c r="BD2093" s="162"/>
    </row>
    <row r="2094" spans="1:56" hidden="1">
      <c r="A2094" s="509"/>
      <c r="B2094" s="2"/>
      <c r="C2094" s="2"/>
      <c r="D2094" s="173"/>
      <c r="E2094" s="173"/>
      <c r="F2094" s="173"/>
      <c r="G2094" s="2"/>
      <c r="H2094" s="2"/>
      <c r="I2094" s="2"/>
      <c r="J2094" s="2"/>
      <c r="K2094" s="2"/>
      <c r="L2094" s="2"/>
      <c r="M2094" s="2"/>
      <c r="N2094" s="2"/>
      <c r="O2094" s="173"/>
      <c r="P2094" s="173"/>
      <c r="Q2094" s="173"/>
      <c r="R2094" s="173"/>
      <c r="S2094" s="173"/>
      <c r="T2094" s="173"/>
      <c r="U2094" s="173"/>
      <c r="V2094" s="173"/>
      <c r="W2094" s="173"/>
      <c r="X2094" s="162"/>
      <c r="Y2094" s="162"/>
      <c r="Z2094" s="88"/>
      <c r="AA2094" s="88"/>
      <c r="AB2094" s="162"/>
      <c r="AC2094" s="88"/>
      <c r="AD2094" s="162"/>
      <c r="AE2094" s="162"/>
      <c r="AF2094" s="162"/>
      <c r="AG2094" s="162"/>
      <c r="AH2094" s="162"/>
      <c r="AI2094" s="162"/>
      <c r="AJ2094" s="162"/>
      <c r="AK2094" s="162"/>
      <c r="AL2094" s="162"/>
      <c r="AM2094" s="162"/>
      <c r="AN2094" s="162"/>
      <c r="AO2094" s="162"/>
      <c r="AP2094" s="162"/>
      <c r="AQ2094" s="162"/>
      <c r="AR2094" s="162"/>
      <c r="AS2094" s="162"/>
      <c r="AT2094" s="162"/>
      <c r="AU2094" s="162"/>
      <c r="AV2094" s="162"/>
      <c r="AW2094" s="162"/>
      <c r="AX2094" s="162"/>
      <c r="AY2094" s="162"/>
      <c r="AZ2094" s="162"/>
      <c r="BA2094" s="162"/>
      <c r="BB2094" s="162"/>
      <c r="BC2094" s="162"/>
      <c r="BD2094" s="162"/>
    </row>
    <row r="2095" spans="1:56" hidden="1">
      <c r="A2095" s="509"/>
      <c r="B2095" s="2"/>
      <c r="C2095" s="2"/>
      <c r="D2095" s="173"/>
      <c r="E2095" s="173"/>
      <c r="F2095" s="173"/>
      <c r="G2095" s="2"/>
      <c r="H2095" s="2"/>
      <c r="I2095" s="2"/>
      <c r="J2095" s="2"/>
      <c r="K2095" s="2"/>
      <c r="L2095" s="2"/>
      <c r="M2095" s="2"/>
      <c r="N2095" s="2"/>
      <c r="O2095" s="173"/>
      <c r="P2095" s="173"/>
      <c r="Q2095" s="173"/>
      <c r="R2095" s="173"/>
      <c r="S2095" s="173"/>
      <c r="T2095" s="173"/>
      <c r="U2095" s="173"/>
      <c r="V2095" s="173"/>
      <c r="W2095" s="173"/>
      <c r="X2095" s="162"/>
      <c r="Y2095" s="162"/>
      <c r="Z2095" s="88"/>
      <c r="AA2095" s="88"/>
      <c r="AB2095" s="162"/>
      <c r="AC2095" s="88"/>
      <c r="AD2095" s="162"/>
      <c r="AE2095" s="162"/>
      <c r="AF2095" s="162"/>
      <c r="AG2095" s="162"/>
      <c r="AH2095" s="162"/>
      <c r="AI2095" s="162"/>
      <c r="AJ2095" s="162"/>
      <c r="AK2095" s="162"/>
      <c r="AL2095" s="162"/>
      <c r="AM2095" s="162"/>
      <c r="AN2095" s="162"/>
      <c r="AO2095" s="162"/>
      <c r="AP2095" s="162"/>
      <c r="AQ2095" s="162"/>
      <c r="AR2095" s="162"/>
      <c r="AS2095" s="162"/>
      <c r="AT2095" s="162"/>
      <c r="AU2095" s="162"/>
      <c r="AV2095" s="162"/>
      <c r="AW2095" s="162"/>
      <c r="AX2095" s="162"/>
      <c r="AY2095" s="162"/>
      <c r="AZ2095" s="162"/>
      <c r="BA2095" s="162"/>
      <c r="BB2095" s="162"/>
      <c r="BC2095" s="162"/>
      <c r="BD2095" s="162"/>
    </row>
    <row r="2096" spans="1:56" hidden="1">
      <c r="A2096" s="509"/>
      <c r="B2096" s="2"/>
      <c r="C2096" s="2"/>
      <c r="D2096" s="173"/>
      <c r="E2096" s="173"/>
      <c r="F2096" s="173"/>
      <c r="G2096" s="2"/>
      <c r="H2096" s="2"/>
      <c r="I2096" s="2"/>
      <c r="J2096" s="2"/>
      <c r="K2096" s="2"/>
      <c r="L2096" s="2"/>
      <c r="M2096" s="2"/>
      <c r="N2096" s="2"/>
      <c r="O2096" s="173"/>
      <c r="P2096" s="173"/>
      <c r="Q2096" s="173"/>
      <c r="R2096" s="173"/>
      <c r="S2096" s="173"/>
      <c r="T2096" s="173"/>
      <c r="U2096" s="173"/>
      <c r="V2096" s="173"/>
      <c r="W2096" s="173"/>
      <c r="X2096" s="162"/>
      <c r="Y2096" s="162"/>
      <c r="Z2096" s="88"/>
      <c r="AA2096" s="88"/>
      <c r="AB2096" s="162"/>
      <c r="AC2096" s="88"/>
      <c r="AD2096" s="162"/>
      <c r="AE2096" s="162"/>
      <c r="AF2096" s="162"/>
      <c r="AG2096" s="162"/>
      <c r="AH2096" s="162"/>
      <c r="AI2096" s="162"/>
      <c r="AJ2096" s="162"/>
      <c r="AK2096" s="162"/>
      <c r="AL2096" s="162"/>
      <c r="AM2096" s="162"/>
      <c r="AN2096" s="162"/>
      <c r="AO2096" s="162"/>
      <c r="AP2096" s="162"/>
      <c r="AQ2096" s="162"/>
      <c r="AR2096" s="162"/>
      <c r="AS2096" s="162"/>
      <c r="AT2096" s="162"/>
      <c r="AU2096" s="162"/>
      <c r="AV2096" s="162"/>
      <c r="AW2096" s="162"/>
      <c r="AX2096" s="162"/>
      <c r="AY2096" s="162"/>
      <c r="AZ2096" s="162"/>
      <c r="BA2096" s="162"/>
      <c r="BB2096" s="162"/>
      <c r="BC2096" s="162"/>
      <c r="BD2096" s="162"/>
    </row>
    <row r="2097" spans="1:56" hidden="1">
      <c r="A2097" s="509"/>
      <c r="B2097" s="2"/>
      <c r="C2097" s="2"/>
      <c r="D2097" s="173"/>
      <c r="E2097" s="173"/>
      <c r="F2097" s="173"/>
      <c r="G2097" s="2"/>
      <c r="H2097" s="2"/>
      <c r="I2097" s="2"/>
      <c r="J2097" s="2"/>
      <c r="K2097" s="2"/>
      <c r="L2097" s="2"/>
      <c r="M2097" s="2"/>
      <c r="N2097" s="2"/>
      <c r="O2097" s="173"/>
      <c r="P2097" s="173"/>
      <c r="Q2097" s="173"/>
      <c r="R2097" s="173"/>
      <c r="S2097" s="173"/>
      <c r="T2097" s="173"/>
      <c r="U2097" s="173"/>
      <c r="V2097" s="173"/>
      <c r="W2097" s="173"/>
      <c r="X2097" s="162"/>
      <c r="Y2097" s="162"/>
      <c r="Z2097" s="88"/>
      <c r="AA2097" s="88"/>
      <c r="AB2097" s="162"/>
      <c r="AC2097" s="88"/>
      <c r="AD2097" s="162"/>
      <c r="AE2097" s="162"/>
      <c r="AF2097" s="162"/>
      <c r="AG2097" s="162"/>
      <c r="AH2097" s="162"/>
      <c r="AI2097" s="162"/>
      <c r="AJ2097" s="162"/>
      <c r="AK2097" s="162"/>
      <c r="AL2097" s="162"/>
      <c r="AM2097" s="162"/>
      <c r="AN2097" s="162"/>
      <c r="AO2097" s="162"/>
      <c r="AP2097" s="162"/>
      <c r="AQ2097" s="162"/>
      <c r="AR2097" s="162"/>
      <c r="AS2097" s="162"/>
      <c r="AT2097" s="162"/>
      <c r="AU2097" s="162"/>
      <c r="AV2097" s="162"/>
      <c r="AW2097" s="162"/>
      <c r="AX2097" s="162"/>
      <c r="AY2097" s="162"/>
      <c r="AZ2097" s="162"/>
      <c r="BA2097" s="162"/>
      <c r="BB2097" s="162"/>
      <c r="BC2097" s="162"/>
      <c r="BD2097" s="162"/>
    </row>
    <row r="2098" spans="1:56" hidden="1">
      <c r="A2098" s="509"/>
      <c r="B2098" s="2"/>
      <c r="C2098" s="2"/>
      <c r="D2098" s="173"/>
      <c r="E2098" s="173"/>
      <c r="F2098" s="173"/>
      <c r="G2098" s="2"/>
      <c r="H2098" s="2"/>
      <c r="I2098" s="2"/>
      <c r="J2098" s="2"/>
      <c r="K2098" s="2"/>
      <c r="L2098" s="2"/>
      <c r="M2098" s="2"/>
      <c r="N2098" s="2"/>
      <c r="O2098" s="173"/>
      <c r="P2098" s="173"/>
      <c r="Q2098" s="173"/>
      <c r="R2098" s="173"/>
      <c r="S2098" s="173"/>
      <c r="T2098" s="173"/>
      <c r="U2098" s="173"/>
      <c r="V2098" s="173"/>
      <c r="W2098" s="173"/>
      <c r="X2098" s="162"/>
      <c r="Y2098" s="162"/>
      <c r="Z2098" s="88"/>
      <c r="AA2098" s="88"/>
      <c r="AB2098" s="162"/>
      <c r="AC2098" s="88"/>
      <c r="AD2098" s="162"/>
      <c r="AE2098" s="162"/>
      <c r="AF2098" s="162"/>
      <c r="AG2098" s="162"/>
      <c r="AH2098" s="162"/>
      <c r="AI2098" s="162"/>
      <c r="AJ2098" s="162"/>
      <c r="AK2098" s="162"/>
      <c r="AL2098" s="162"/>
      <c r="AM2098" s="162"/>
      <c r="AN2098" s="162"/>
      <c r="AO2098" s="162"/>
      <c r="AP2098" s="162"/>
      <c r="AQ2098" s="162"/>
      <c r="AR2098" s="162"/>
      <c r="AS2098" s="162"/>
      <c r="AT2098" s="162"/>
      <c r="AU2098" s="162"/>
      <c r="AV2098" s="162"/>
      <c r="AW2098" s="162"/>
      <c r="AX2098" s="162"/>
      <c r="AY2098" s="162"/>
      <c r="AZ2098" s="162"/>
      <c r="BA2098" s="162"/>
      <c r="BB2098" s="162"/>
      <c r="BC2098" s="162"/>
      <c r="BD2098" s="162"/>
    </row>
    <row r="2099" spans="1:56" hidden="1">
      <c r="A2099" s="509"/>
      <c r="B2099" s="2"/>
      <c r="C2099" s="2"/>
      <c r="D2099" s="173"/>
      <c r="E2099" s="173"/>
      <c r="F2099" s="173"/>
      <c r="G2099" s="2"/>
      <c r="H2099" s="2"/>
      <c r="I2099" s="2"/>
      <c r="J2099" s="2"/>
      <c r="K2099" s="2"/>
      <c r="L2099" s="2"/>
      <c r="M2099" s="2"/>
      <c r="N2099" s="2"/>
      <c r="O2099" s="173"/>
      <c r="P2099" s="173"/>
      <c r="Q2099" s="173"/>
      <c r="R2099" s="173"/>
      <c r="S2099" s="173"/>
      <c r="T2099" s="173"/>
      <c r="U2099" s="173"/>
      <c r="V2099" s="173"/>
      <c r="W2099" s="173"/>
      <c r="X2099" s="162"/>
      <c r="Y2099" s="162"/>
      <c r="Z2099" s="88"/>
      <c r="AA2099" s="88"/>
      <c r="AB2099" s="162"/>
      <c r="AC2099" s="88"/>
      <c r="AD2099" s="162"/>
      <c r="AE2099" s="162"/>
      <c r="AF2099" s="162"/>
      <c r="AG2099" s="162"/>
      <c r="AH2099" s="162"/>
      <c r="AI2099" s="162"/>
      <c r="AJ2099" s="162"/>
      <c r="AK2099" s="162"/>
      <c r="AL2099" s="162"/>
      <c r="AM2099" s="162"/>
      <c r="AN2099" s="162"/>
      <c r="AO2099" s="162"/>
      <c r="AP2099" s="162"/>
      <c r="AQ2099" s="162"/>
      <c r="AR2099" s="162"/>
      <c r="AS2099" s="162"/>
      <c r="AT2099" s="162"/>
      <c r="AU2099" s="162"/>
      <c r="AV2099" s="162"/>
      <c r="AW2099" s="162"/>
      <c r="AX2099" s="162"/>
      <c r="AY2099" s="162"/>
      <c r="AZ2099" s="162"/>
      <c r="BA2099" s="162"/>
      <c r="BB2099" s="162"/>
      <c r="BC2099" s="162"/>
      <c r="BD2099" s="162"/>
    </row>
    <row r="2100" spans="1:56" hidden="1">
      <c r="A2100" s="509"/>
      <c r="B2100" s="2"/>
      <c r="C2100" s="2"/>
      <c r="D2100" s="173"/>
      <c r="E2100" s="173"/>
      <c r="F2100" s="173"/>
      <c r="G2100" s="2"/>
      <c r="H2100" s="2"/>
      <c r="I2100" s="2"/>
      <c r="J2100" s="2"/>
      <c r="K2100" s="2"/>
      <c r="L2100" s="2"/>
      <c r="M2100" s="2"/>
      <c r="N2100" s="2"/>
      <c r="O2100" s="173"/>
      <c r="P2100" s="173"/>
      <c r="Q2100" s="173"/>
      <c r="R2100" s="173"/>
      <c r="S2100" s="173"/>
      <c r="T2100" s="173"/>
      <c r="U2100" s="173"/>
      <c r="V2100" s="173"/>
      <c r="W2100" s="173"/>
      <c r="X2100" s="162"/>
      <c r="Y2100" s="162"/>
      <c r="Z2100" s="88"/>
      <c r="AA2100" s="88"/>
      <c r="AB2100" s="162"/>
      <c r="AC2100" s="88"/>
      <c r="AD2100" s="162"/>
      <c r="AE2100" s="162"/>
      <c r="AF2100" s="162"/>
      <c r="AG2100" s="162"/>
      <c r="AH2100" s="162"/>
      <c r="AI2100" s="162"/>
      <c r="AJ2100" s="162"/>
      <c r="AK2100" s="162"/>
      <c r="AL2100" s="162"/>
      <c r="AM2100" s="162"/>
      <c r="AN2100" s="162"/>
      <c r="AO2100" s="162"/>
      <c r="AP2100" s="162"/>
      <c r="AQ2100" s="162"/>
      <c r="AR2100" s="162"/>
      <c r="AS2100" s="162"/>
      <c r="AT2100" s="162"/>
      <c r="AU2100" s="162"/>
      <c r="AV2100" s="162"/>
      <c r="AW2100" s="162"/>
      <c r="AX2100" s="162"/>
      <c r="AY2100" s="162"/>
      <c r="AZ2100" s="162"/>
      <c r="BA2100" s="162"/>
      <c r="BB2100" s="162"/>
      <c r="BC2100" s="162"/>
      <c r="BD2100" s="162"/>
    </row>
    <row r="2101" spans="1:56" hidden="1">
      <c r="A2101" s="509"/>
      <c r="B2101" s="2"/>
      <c r="C2101" s="2"/>
      <c r="D2101" s="173"/>
      <c r="E2101" s="173"/>
      <c r="F2101" s="173"/>
      <c r="G2101" s="2"/>
      <c r="H2101" s="2"/>
      <c r="I2101" s="2"/>
      <c r="J2101" s="2"/>
      <c r="K2101" s="2"/>
      <c r="L2101" s="2"/>
      <c r="M2101" s="2"/>
      <c r="N2101" s="2"/>
      <c r="O2101" s="173"/>
      <c r="P2101" s="173"/>
      <c r="Q2101" s="173"/>
      <c r="R2101" s="173"/>
      <c r="S2101" s="173"/>
      <c r="T2101" s="173"/>
      <c r="U2101" s="173"/>
      <c r="V2101" s="173"/>
      <c r="W2101" s="173"/>
      <c r="X2101" s="162"/>
      <c r="Y2101" s="162"/>
      <c r="Z2101" s="88"/>
      <c r="AA2101" s="88"/>
      <c r="AB2101" s="162"/>
      <c r="AC2101" s="88"/>
      <c r="AD2101" s="162"/>
      <c r="AE2101" s="162"/>
      <c r="AF2101" s="162"/>
      <c r="AG2101" s="162"/>
      <c r="AH2101" s="162"/>
      <c r="AI2101" s="162"/>
      <c r="AJ2101" s="162"/>
      <c r="AK2101" s="162"/>
      <c r="AL2101" s="162"/>
      <c r="AM2101" s="162"/>
      <c r="AN2101" s="162"/>
      <c r="AO2101" s="162"/>
      <c r="AP2101" s="162"/>
      <c r="AQ2101" s="162"/>
      <c r="AR2101" s="162"/>
      <c r="AS2101" s="162"/>
      <c r="AT2101" s="162"/>
      <c r="AU2101" s="162"/>
      <c r="AV2101" s="162"/>
      <c r="AW2101" s="162"/>
      <c r="AX2101" s="162"/>
      <c r="AY2101" s="162"/>
      <c r="AZ2101" s="162"/>
      <c r="BA2101" s="162"/>
      <c r="BB2101" s="162"/>
      <c r="BC2101" s="162"/>
      <c r="BD2101" s="162"/>
    </row>
    <row r="2102" spans="1:56" hidden="1">
      <c r="A2102" s="509"/>
      <c r="B2102" s="2"/>
      <c r="C2102" s="2"/>
      <c r="D2102" s="173"/>
      <c r="E2102" s="173"/>
      <c r="F2102" s="173"/>
      <c r="G2102" s="2"/>
      <c r="H2102" s="2"/>
      <c r="I2102" s="2"/>
      <c r="J2102" s="2"/>
      <c r="K2102" s="2"/>
      <c r="L2102" s="2"/>
      <c r="M2102" s="2"/>
      <c r="N2102" s="2"/>
      <c r="O2102" s="173"/>
      <c r="P2102" s="173"/>
      <c r="Q2102" s="173"/>
      <c r="R2102" s="173"/>
      <c r="S2102" s="173"/>
      <c r="T2102" s="173"/>
      <c r="U2102" s="173"/>
      <c r="V2102" s="173"/>
      <c r="W2102" s="173"/>
      <c r="X2102" s="162"/>
      <c r="Y2102" s="162"/>
      <c r="Z2102" s="88"/>
      <c r="AA2102" s="88"/>
      <c r="AB2102" s="162"/>
      <c r="AC2102" s="88"/>
      <c r="AD2102" s="162"/>
      <c r="AE2102" s="162"/>
      <c r="AF2102" s="162"/>
      <c r="AG2102" s="162"/>
      <c r="AH2102" s="162"/>
      <c r="AI2102" s="162"/>
      <c r="AJ2102" s="162"/>
      <c r="AK2102" s="162"/>
      <c r="AL2102" s="162"/>
      <c r="AM2102" s="162"/>
      <c r="AN2102" s="162"/>
      <c r="AO2102" s="162"/>
      <c r="AP2102" s="162"/>
      <c r="AQ2102" s="162"/>
      <c r="AR2102" s="162"/>
      <c r="AS2102" s="162"/>
      <c r="AT2102" s="162"/>
      <c r="AU2102" s="162"/>
      <c r="AV2102" s="162"/>
      <c r="AW2102" s="162"/>
      <c r="AX2102" s="162"/>
      <c r="AY2102" s="162"/>
      <c r="AZ2102" s="162"/>
      <c r="BA2102" s="162"/>
      <c r="BB2102" s="162"/>
      <c r="BC2102" s="162"/>
      <c r="BD2102" s="162"/>
    </row>
    <row r="2103" spans="1:56" hidden="1">
      <c r="A2103" s="509"/>
      <c r="B2103" s="2"/>
      <c r="C2103" s="2"/>
      <c r="D2103" s="173"/>
      <c r="E2103" s="173"/>
      <c r="F2103" s="173"/>
      <c r="G2103" s="2"/>
      <c r="H2103" s="2"/>
      <c r="I2103" s="2"/>
      <c r="J2103" s="2"/>
      <c r="K2103" s="2"/>
      <c r="L2103" s="2"/>
      <c r="M2103" s="2"/>
      <c r="N2103" s="2"/>
      <c r="O2103" s="173"/>
      <c r="P2103" s="173"/>
      <c r="Q2103" s="173"/>
      <c r="R2103" s="173"/>
      <c r="S2103" s="173"/>
      <c r="T2103" s="173"/>
      <c r="U2103" s="173"/>
      <c r="V2103" s="173"/>
      <c r="W2103" s="173"/>
      <c r="X2103" s="162"/>
      <c r="Y2103" s="162"/>
      <c r="Z2103" s="88"/>
      <c r="AA2103" s="88"/>
      <c r="AB2103" s="162"/>
      <c r="AC2103" s="88"/>
      <c r="AD2103" s="162"/>
      <c r="AE2103" s="162"/>
      <c r="AF2103" s="162"/>
      <c r="AG2103" s="162"/>
      <c r="AH2103" s="162"/>
      <c r="AI2103" s="162"/>
      <c r="AJ2103" s="162"/>
      <c r="AK2103" s="162"/>
      <c r="AL2103" s="162"/>
      <c r="AM2103" s="162"/>
      <c r="AN2103" s="162"/>
      <c r="AO2103" s="162"/>
      <c r="AP2103" s="162"/>
      <c r="AQ2103" s="162"/>
      <c r="AR2103" s="162"/>
      <c r="AS2103" s="162"/>
      <c r="AT2103" s="162"/>
      <c r="AU2103" s="162"/>
      <c r="AV2103" s="162"/>
      <c r="AW2103" s="162"/>
      <c r="AX2103" s="162"/>
      <c r="AY2103" s="162"/>
      <c r="AZ2103" s="162"/>
      <c r="BA2103" s="162"/>
      <c r="BB2103" s="162"/>
      <c r="BC2103" s="162"/>
      <c r="BD2103" s="162"/>
    </row>
    <row r="2104" spans="1:56" hidden="1">
      <c r="A2104" s="509"/>
      <c r="B2104" s="2"/>
      <c r="C2104" s="2"/>
      <c r="D2104" s="173"/>
      <c r="E2104" s="173"/>
      <c r="F2104" s="173"/>
      <c r="G2104" s="2"/>
      <c r="H2104" s="2"/>
      <c r="I2104" s="2"/>
      <c r="J2104" s="2"/>
      <c r="K2104" s="2"/>
      <c r="L2104" s="2"/>
      <c r="M2104" s="2"/>
      <c r="N2104" s="2"/>
      <c r="O2104" s="173"/>
      <c r="P2104" s="173"/>
      <c r="Q2104" s="173"/>
      <c r="R2104" s="173"/>
      <c r="S2104" s="173"/>
      <c r="T2104" s="173"/>
      <c r="U2104" s="173"/>
      <c r="V2104" s="173"/>
      <c r="W2104" s="173"/>
      <c r="X2104" s="162"/>
      <c r="Y2104" s="162"/>
      <c r="Z2104" s="88"/>
      <c r="AA2104" s="88"/>
      <c r="AB2104" s="162"/>
      <c r="AC2104" s="88"/>
      <c r="AD2104" s="162"/>
      <c r="AE2104" s="162"/>
      <c r="AF2104" s="162"/>
      <c r="AG2104" s="162"/>
      <c r="AH2104" s="162"/>
      <c r="AI2104" s="162"/>
      <c r="AJ2104" s="162"/>
      <c r="AK2104" s="162"/>
      <c r="AL2104" s="162"/>
      <c r="AM2104" s="162"/>
      <c r="AN2104" s="162"/>
      <c r="AO2104" s="162"/>
      <c r="AP2104" s="162"/>
      <c r="AQ2104" s="162"/>
      <c r="AR2104" s="162"/>
      <c r="AS2104" s="162"/>
      <c r="AT2104" s="162"/>
      <c r="AU2104" s="162"/>
      <c r="AV2104" s="162"/>
      <c r="AW2104" s="162"/>
      <c r="AX2104" s="162"/>
      <c r="AY2104" s="162"/>
      <c r="AZ2104" s="162"/>
      <c r="BA2104" s="162"/>
      <c r="BB2104" s="162"/>
      <c r="BC2104" s="162"/>
      <c r="BD2104" s="162"/>
    </row>
    <row r="2105" spans="1:56" hidden="1">
      <c r="A2105" s="509"/>
      <c r="B2105" s="2"/>
      <c r="C2105" s="2"/>
      <c r="D2105" s="173"/>
      <c r="E2105" s="173"/>
      <c r="F2105" s="173"/>
      <c r="G2105" s="2"/>
      <c r="H2105" s="2"/>
      <c r="I2105" s="2"/>
      <c r="J2105" s="2"/>
      <c r="K2105" s="2"/>
      <c r="L2105" s="2"/>
      <c r="M2105" s="2"/>
      <c r="N2105" s="2"/>
      <c r="O2105" s="173"/>
      <c r="P2105" s="173"/>
      <c r="Q2105" s="173"/>
      <c r="R2105" s="173"/>
      <c r="S2105" s="173"/>
      <c r="T2105" s="173"/>
      <c r="U2105" s="173"/>
      <c r="V2105" s="173"/>
      <c r="W2105" s="173"/>
      <c r="X2105" s="162"/>
      <c r="Y2105" s="162"/>
      <c r="Z2105" s="88"/>
      <c r="AA2105" s="88"/>
      <c r="AB2105" s="162"/>
      <c r="AC2105" s="88"/>
      <c r="AD2105" s="162"/>
      <c r="AE2105" s="162"/>
      <c r="AF2105" s="162"/>
      <c r="AG2105" s="162"/>
      <c r="AH2105" s="162"/>
      <c r="AI2105" s="162"/>
      <c r="AJ2105" s="162"/>
      <c r="AK2105" s="162"/>
      <c r="AL2105" s="162"/>
      <c r="AM2105" s="162"/>
      <c r="AN2105" s="162"/>
      <c r="AO2105" s="162"/>
      <c r="AP2105" s="162"/>
      <c r="AQ2105" s="162"/>
      <c r="AR2105" s="162"/>
      <c r="AS2105" s="162"/>
      <c r="AT2105" s="162"/>
      <c r="AU2105" s="162"/>
      <c r="AV2105" s="162"/>
      <c r="AW2105" s="162"/>
      <c r="AX2105" s="162"/>
      <c r="AY2105" s="162"/>
      <c r="AZ2105" s="162"/>
      <c r="BA2105" s="162"/>
      <c r="BB2105" s="162"/>
      <c r="BC2105" s="162"/>
      <c r="BD2105" s="162"/>
    </row>
    <row r="2106" spans="1:56" hidden="1">
      <c r="A2106" s="509"/>
      <c r="B2106" s="2"/>
      <c r="C2106" s="2"/>
      <c r="D2106" s="173"/>
      <c r="E2106" s="173"/>
      <c r="F2106" s="173"/>
      <c r="G2106" s="2"/>
      <c r="H2106" s="2"/>
      <c r="I2106" s="2"/>
      <c r="J2106" s="2"/>
      <c r="K2106" s="2"/>
      <c r="L2106" s="2"/>
      <c r="M2106" s="2"/>
      <c r="N2106" s="2"/>
      <c r="O2106" s="173"/>
      <c r="P2106" s="173"/>
      <c r="Q2106" s="173"/>
      <c r="R2106" s="173"/>
      <c r="S2106" s="173"/>
      <c r="T2106" s="173"/>
      <c r="U2106" s="173"/>
      <c r="V2106" s="173"/>
      <c r="W2106" s="173"/>
      <c r="X2106" s="162"/>
      <c r="Y2106" s="162"/>
      <c r="Z2106" s="88"/>
      <c r="AA2106" s="88"/>
      <c r="AB2106" s="162"/>
      <c r="AC2106" s="88"/>
      <c r="AD2106" s="162"/>
      <c r="AE2106" s="162"/>
      <c r="AF2106" s="162"/>
      <c r="AG2106" s="162"/>
      <c r="AH2106" s="162"/>
      <c r="AI2106" s="162"/>
      <c r="AJ2106" s="162"/>
      <c r="AK2106" s="162"/>
      <c r="AL2106" s="162"/>
      <c r="AM2106" s="162"/>
      <c r="AN2106" s="162"/>
      <c r="AO2106" s="162"/>
      <c r="AP2106" s="162"/>
      <c r="AQ2106" s="162"/>
      <c r="AR2106" s="162"/>
      <c r="AS2106" s="162"/>
      <c r="AT2106" s="162"/>
      <c r="AU2106" s="162"/>
      <c r="AV2106" s="162"/>
      <c r="AW2106" s="162"/>
      <c r="AX2106" s="162"/>
      <c r="AY2106" s="162"/>
      <c r="AZ2106" s="162"/>
      <c r="BA2106" s="162"/>
      <c r="BB2106" s="162"/>
      <c r="BC2106" s="162"/>
      <c r="BD2106" s="162"/>
    </row>
    <row r="2107" spans="1:56" hidden="1">
      <c r="A2107" s="509"/>
      <c r="B2107" s="2"/>
      <c r="C2107" s="2"/>
      <c r="D2107" s="173"/>
      <c r="E2107" s="173"/>
      <c r="F2107" s="173"/>
      <c r="G2107" s="2"/>
      <c r="H2107" s="2"/>
      <c r="I2107" s="2"/>
      <c r="J2107" s="2"/>
      <c r="K2107" s="2"/>
      <c r="L2107" s="2"/>
      <c r="M2107" s="2"/>
      <c r="N2107" s="2"/>
      <c r="O2107" s="173"/>
      <c r="P2107" s="173"/>
      <c r="Q2107" s="173"/>
      <c r="R2107" s="173"/>
      <c r="S2107" s="173"/>
      <c r="T2107" s="173"/>
      <c r="U2107" s="173"/>
      <c r="V2107" s="173"/>
      <c r="W2107" s="173"/>
      <c r="X2107" s="162"/>
      <c r="Y2107" s="162"/>
      <c r="Z2107" s="88"/>
      <c r="AA2107" s="88"/>
      <c r="AB2107" s="162"/>
      <c r="AC2107" s="88"/>
      <c r="AD2107" s="162"/>
      <c r="AE2107" s="162"/>
      <c r="AF2107" s="162"/>
      <c r="AG2107" s="162"/>
      <c r="AH2107" s="162"/>
      <c r="AI2107" s="162"/>
      <c r="AJ2107" s="162"/>
      <c r="AK2107" s="162"/>
      <c r="AL2107" s="162"/>
      <c r="AM2107" s="162"/>
      <c r="AN2107" s="162"/>
      <c r="AO2107" s="162"/>
      <c r="AP2107" s="162"/>
      <c r="AQ2107" s="162"/>
      <c r="AR2107" s="162"/>
      <c r="AS2107" s="162"/>
      <c r="AT2107" s="162"/>
      <c r="AU2107" s="162"/>
      <c r="AV2107" s="162"/>
      <c r="AW2107" s="162"/>
      <c r="AX2107" s="162"/>
      <c r="AY2107" s="162"/>
      <c r="AZ2107" s="162"/>
      <c r="BA2107" s="162"/>
      <c r="BB2107" s="162"/>
      <c r="BC2107" s="162"/>
      <c r="BD2107" s="162"/>
    </row>
    <row r="2108" spans="1:56" hidden="1">
      <c r="A2108" s="509"/>
      <c r="B2108" s="2"/>
      <c r="C2108" s="2"/>
      <c r="D2108" s="173"/>
      <c r="E2108" s="173"/>
      <c r="F2108" s="173"/>
      <c r="G2108" s="2"/>
      <c r="H2108" s="2"/>
      <c r="I2108" s="2"/>
      <c r="J2108" s="2"/>
      <c r="K2108" s="2"/>
      <c r="L2108" s="2"/>
      <c r="M2108" s="2"/>
      <c r="N2108" s="2"/>
      <c r="O2108" s="173"/>
      <c r="P2108" s="173"/>
      <c r="Q2108" s="173"/>
      <c r="R2108" s="173"/>
      <c r="S2108" s="173"/>
      <c r="T2108" s="173"/>
      <c r="U2108" s="173"/>
      <c r="V2108" s="173"/>
      <c r="W2108" s="173"/>
      <c r="X2108" s="162"/>
      <c r="Y2108" s="162"/>
      <c r="Z2108" s="88"/>
      <c r="AA2108" s="88"/>
      <c r="AB2108" s="162"/>
      <c r="AC2108" s="88"/>
      <c r="AD2108" s="162"/>
      <c r="AE2108" s="162"/>
      <c r="AF2108" s="162"/>
      <c r="AG2108" s="162"/>
      <c r="AH2108" s="162"/>
      <c r="AI2108" s="162"/>
      <c r="AJ2108" s="162"/>
      <c r="AK2108" s="162"/>
      <c r="AL2108" s="162"/>
      <c r="AM2108" s="162"/>
      <c r="AN2108" s="162"/>
      <c r="AO2108" s="162"/>
      <c r="AP2108" s="162"/>
      <c r="AQ2108" s="162"/>
      <c r="AR2108" s="162"/>
      <c r="AS2108" s="162"/>
      <c r="AT2108" s="162"/>
      <c r="AU2108" s="162"/>
      <c r="AV2108" s="162"/>
      <c r="AW2108" s="162"/>
      <c r="AX2108" s="162"/>
      <c r="AY2108" s="162"/>
      <c r="AZ2108" s="162"/>
      <c r="BA2108" s="162"/>
      <c r="BB2108" s="162"/>
      <c r="BC2108" s="162"/>
      <c r="BD2108" s="162"/>
    </row>
    <row r="2109" spans="1:56" hidden="1">
      <c r="A2109" s="509"/>
      <c r="B2109" s="2"/>
      <c r="C2109" s="2"/>
      <c r="D2109" s="173"/>
      <c r="E2109" s="173"/>
      <c r="F2109" s="173"/>
      <c r="G2109" s="2"/>
      <c r="H2109" s="2"/>
      <c r="I2109" s="2"/>
      <c r="J2109" s="2"/>
      <c r="K2109" s="2"/>
      <c r="L2109" s="2"/>
      <c r="M2109" s="2"/>
      <c r="N2109" s="2"/>
      <c r="O2109" s="173"/>
      <c r="P2109" s="173"/>
      <c r="Q2109" s="173"/>
      <c r="R2109" s="173"/>
      <c r="S2109" s="173"/>
      <c r="T2109" s="173"/>
      <c r="U2109" s="173"/>
      <c r="V2109" s="173"/>
      <c r="W2109" s="173"/>
      <c r="X2109" s="162"/>
      <c r="Y2109" s="162"/>
      <c r="Z2109" s="88"/>
      <c r="AA2109" s="88"/>
      <c r="AB2109" s="162"/>
      <c r="AC2109" s="88"/>
      <c r="AD2109" s="162"/>
      <c r="AE2109" s="162"/>
      <c r="AF2109" s="162"/>
      <c r="AG2109" s="162"/>
      <c r="AH2109" s="162"/>
      <c r="AI2109" s="162"/>
      <c r="AJ2109" s="162"/>
      <c r="AK2109" s="162"/>
      <c r="AL2109" s="162"/>
      <c r="AM2109" s="162"/>
      <c r="AN2109" s="162"/>
      <c r="AO2109" s="162"/>
      <c r="AP2109" s="162"/>
      <c r="AQ2109" s="162"/>
      <c r="AR2109" s="162"/>
      <c r="AS2109" s="162"/>
      <c r="AT2109" s="162"/>
      <c r="AU2109" s="162"/>
      <c r="AV2109" s="162"/>
      <c r="AW2109" s="162"/>
      <c r="AX2109" s="162"/>
      <c r="AY2109" s="162"/>
      <c r="AZ2109" s="162"/>
      <c r="BA2109" s="162"/>
      <c r="BB2109" s="162"/>
      <c r="BC2109" s="162"/>
      <c r="BD2109" s="162"/>
    </row>
    <row r="2110" spans="1:56" hidden="1">
      <c r="A2110" s="509"/>
      <c r="B2110" s="2"/>
      <c r="C2110" s="2"/>
      <c r="D2110" s="173"/>
      <c r="E2110" s="173"/>
      <c r="F2110" s="173"/>
      <c r="G2110" s="2"/>
      <c r="H2110" s="2"/>
      <c r="I2110" s="2"/>
      <c r="J2110" s="2"/>
      <c r="K2110" s="2"/>
      <c r="L2110" s="2"/>
      <c r="M2110" s="2"/>
      <c r="N2110" s="2"/>
      <c r="O2110" s="173"/>
      <c r="P2110" s="173"/>
      <c r="Q2110" s="173"/>
      <c r="R2110" s="173"/>
      <c r="S2110" s="173"/>
      <c r="T2110" s="173"/>
      <c r="U2110" s="173"/>
      <c r="V2110" s="173"/>
      <c r="W2110" s="173"/>
      <c r="X2110" s="162"/>
      <c r="Y2110" s="162"/>
      <c r="Z2110" s="88"/>
      <c r="AA2110" s="88"/>
      <c r="AB2110" s="162"/>
      <c r="AC2110" s="88"/>
      <c r="AD2110" s="162"/>
      <c r="AE2110" s="162"/>
      <c r="AF2110" s="162"/>
      <c r="AG2110" s="162"/>
      <c r="AH2110" s="162"/>
      <c r="AI2110" s="162"/>
      <c r="AJ2110" s="162"/>
      <c r="AK2110" s="162"/>
      <c r="AL2110" s="162"/>
      <c r="AM2110" s="162"/>
      <c r="AN2110" s="162"/>
      <c r="AO2110" s="162"/>
      <c r="AP2110" s="162"/>
      <c r="AQ2110" s="162"/>
      <c r="AR2110" s="162"/>
      <c r="AS2110" s="162"/>
      <c r="AT2110" s="162"/>
      <c r="AU2110" s="162"/>
      <c r="AV2110" s="162"/>
      <c r="AW2110" s="162"/>
      <c r="AX2110" s="162"/>
      <c r="AY2110" s="162"/>
      <c r="AZ2110" s="162"/>
      <c r="BA2110" s="162"/>
      <c r="BB2110" s="162"/>
      <c r="BC2110" s="162"/>
      <c r="BD2110" s="162"/>
    </row>
    <row r="2111" spans="1:56" hidden="1">
      <c r="A2111" s="509"/>
      <c r="B2111" s="2"/>
      <c r="C2111" s="2"/>
      <c r="D2111" s="173"/>
      <c r="E2111" s="173"/>
      <c r="F2111" s="173"/>
      <c r="G2111" s="2"/>
      <c r="H2111" s="2"/>
      <c r="I2111" s="2"/>
      <c r="J2111" s="2"/>
      <c r="K2111" s="2"/>
      <c r="L2111" s="2"/>
      <c r="M2111" s="2"/>
      <c r="N2111" s="2"/>
      <c r="O2111" s="173"/>
      <c r="P2111" s="173"/>
      <c r="Q2111" s="173"/>
      <c r="R2111" s="173"/>
      <c r="S2111" s="173"/>
      <c r="T2111" s="173"/>
      <c r="U2111" s="173"/>
      <c r="V2111" s="173"/>
      <c r="W2111" s="173"/>
      <c r="X2111" s="162"/>
      <c r="Y2111" s="162"/>
      <c r="Z2111" s="88"/>
      <c r="AA2111" s="88"/>
      <c r="AB2111" s="162"/>
      <c r="AC2111" s="88"/>
      <c r="AD2111" s="162"/>
      <c r="AE2111" s="162"/>
      <c r="AF2111" s="162"/>
      <c r="AG2111" s="162"/>
      <c r="AH2111" s="162"/>
      <c r="AI2111" s="162"/>
      <c r="AJ2111" s="162"/>
      <c r="AK2111" s="162"/>
      <c r="AL2111" s="162"/>
      <c r="AM2111" s="162"/>
      <c r="AN2111" s="162"/>
      <c r="AO2111" s="162"/>
      <c r="AP2111" s="162"/>
      <c r="AQ2111" s="162"/>
      <c r="AR2111" s="162"/>
      <c r="AS2111" s="162"/>
      <c r="AT2111" s="162"/>
      <c r="AU2111" s="162"/>
      <c r="AV2111" s="162"/>
      <c r="AW2111" s="162"/>
      <c r="AX2111" s="162"/>
      <c r="AY2111" s="162"/>
      <c r="AZ2111" s="162"/>
      <c r="BA2111" s="162"/>
      <c r="BB2111" s="162"/>
      <c r="BC2111" s="162"/>
      <c r="BD2111" s="162"/>
    </row>
    <row r="2112" spans="1:56" hidden="1">
      <c r="A2112" s="509"/>
      <c r="B2112" s="2"/>
      <c r="C2112" s="2"/>
      <c r="D2112" s="173"/>
      <c r="E2112" s="173"/>
      <c r="F2112" s="173"/>
      <c r="G2112" s="2"/>
      <c r="H2112" s="2"/>
      <c r="I2112" s="2"/>
      <c r="J2112" s="2"/>
      <c r="K2112" s="2"/>
      <c r="L2112" s="2"/>
      <c r="M2112" s="2"/>
      <c r="N2112" s="2"/>
      <c r="O2112" s="173"/>
      <c r="P2112" s="173"/>
      <c r="Q2112" s="173"/>
      <c r="R2112" s="173"/>
      <c r="S2112" s="173"/>
      <c r="T2112" s="173"/>
      <c r="U2112" s="173"/>
      <c r="V2112" s="173"/>
      <c r="W2112" s="173"/>
      <c r="X2112" s="162"/>
      <c r="Y2112" s="162"/>
      <c r="Z2112" s="88"/>
      <c r="AA2112" s="88"/>
      <c r="AB2112" s="162"/>
      <c r="AC2112" s="88"/>
      <c r="AD2112" s="162"/>
      <c r="AE2112" s="162"/>
      <c r="AF2112" s="162"/>
      <c r="AG2112" s="162"/>
      <c r="AH2112" s="162"/>
      <c r="AI2112" s="162"/>
      <c r="AJ2112" s="162"/>
      <c r="AK2112" s="162"/>
      <c r="AL2112" s="162"/>
      <c r="AM2112" s="162"/>
      <c r="AN2112" s="162"/>
      <c r="AO2112" s="162"/>
      <c r="AP2112" s="162"/>
      <c r="AQ2112" s="162"/>
      <c r="AR2112" s="162"/>
      <c r="AS2112" s="162"/>
      <c r="AT2112" s="162"/>
      <c r="AU2112" s="162"/>
      <c r="AV2112" s="162"/>
      <c r="AW2112" s="162"/>
      <c r="AX2112" s="162"/>
      <c r="AY2112" s="162"/>
      <c r="AZ2112" s="162"/>
      <c r="BA2112" s="162"/>
      <c r="BB2112" s="162"/>
      <c r="BC2112" s="162"/>
      <c r="BD2112" s="162"/>
    </row>
    <row r="2113" spans="1:56" hidden="1">
      <c r="A2113" s="509"/>
      <c r="B2113" s="2"/>
      <c r="C2113" s="2"/>
      <c r="D2113" s="173"/>
      <c r="E2113" s="173"/>
      <c r="F2113" s="173"/>
      <c r="G2113" s="2"/>
      <c r="H2113" s="2"/>
      <c r="I2113" s="2"/>
      <c r="J2113" s="2"/>
      <c r="K2113" s="2"/>
      <c r="L2113" s="2"/>
      <c r="M2113" s="2"/>
      <c r="N2113" s="2"/>
      <c r="O2113" s="173"/>
      <c r="P2113" s="173"/>
      <c r="Q2113" s="173"/>
      <c r="R2113" s="173"/>
      <c r="S2113" s="173"/>
      <c r="T2113" s="173"/>
      <c r="U2113" s="173"/>
      <c r="V2113" s="173"/>
      <c r="W2113" s="173"/>
      <c r="X2113" s="162"/>
      <c r="Y2113" s="162"/>
      <c r="Z2113" s="88"/>
      <c r="AA2113" s="88"/>
      <c r="AB2113" s="162"/>
      <c r="AC2113" s="88"/>
      <c r="AD2113" s="162"/>
      <c r="AE2113" s="162"/>
      <c r="AF2113" s="162"/>
      <c r="AG2113" s="162"/>
      <c r="AH2113" s="162"/>
      <c r="AI2113" s="162"/>
      <c r="AJ2113" s="162"/>
      <c r="AK2113" s="162"/>
      <c r="AL2113" s="162"/>
      <c r="AM2113" s="162"/>
      <c r="AN2113" s="162"/>
      <c r="AO2113" s="162"/>
      <c r="AP2113" s="162"/>
      <c r="AQ2113" s="162"/>
      <c r="AR2113" s="162"/>
      <c r="AS2113" s="162"/>
      <c r="AT2113" s="162"/>
      <c r="AU2113" s="162"/>
      <c r="AV2113" s="162"/>
      <c r="AW2113" s="162"/>
      <c r="AX2113" s="162"/>
      <c r="AY2113" s="162"/>
      <c r="AZ2113" s="162"/>
      <c r="BA2113" s="162"/>
      <c r="BB2113" s="162"/>
      <c r="BC2113" s="162"/>
      <c r="BD2113" s="162"/>
    </row>
    <row r="2114" spans="1:56" hidden="1">
      <c r="A2114" s="509"/>
      <c r="B2114" s="2"/>
      <c r="C2114" s="2"/>
      <c r="D2114" s="173"/>
      <c r="E2114" s="173"/>
      <c r="F2114" s="173"/>
      <c r="G2114" s="2"/>
      <c r="H2114" s="2"/>
      <c r="I2114" s="2"/>
      <c r="J2114" s="2"/>
      <c r="K2114" s="2"/>
      <c r="L2114" s="2"/>
      <c r="M2114" s="2"/>
      <c r="N2114" s="2"/>
      <c r="O2114" s="173"/>
      <c r="P2114" s="173"/>
      <c r="Q2114" s="173"/>
      <c r="R2114" s="173"/>
      <c r="S2114" s="173"/>
      <c r="T2114" s="173"/>
      <c r="U2114" s="173"/>
      <c r="V2114" s="173"/>
      <c r="W2114" s="173"/>
      <c r="X2114" s="162"/>
      <c r="Y2114" s="162"/>
      <c r="Z2114" s="88"/>
      <c r="AA2114" s="88"/>
      <c r="AB2114" s="162"/>
      <c r="AC2114" s="88"/>
      <c r="AD2114" s="162"/>
      <c r="AE2114" s="162"/>
      <c r="AF2114" s="162"/>
      <c r="AG2114" s="162"/>
      <c r="AH2114" s="162"/>
      <c r="AI2114" s="162"/>
      <c r="AJ2114" s="162"/>
      <c r="AK2114" s="162"/>
      <c r="AL2114" s="162"/>
      <c r="AM2114" s="162"/>
      <c r="AN2114" s="162"/>
      <c r="AO2114" s="162"/>
      <c r="AP2114" s="162"/>
      <c r="AQ2114" s="162"/>
      <c r="AR2114" s="162"/>
      <c r="AS2114" s="162"/>
      <c r="AT2114" s="162"/>
      <c r="AU2114" s="162"/>
      <c r="AV2114" s="162"/>
      <c r="AW2114" s="162"/>
      <c r="AX2114" s="162"/>
      <c r="AY2114" s="162"/>
      <c r="AZ2114" s="162"/>
      <c r="BA2114" s="162"/>
      <c r="BB2114" s="162"/>
      <c r="BC2114" s="162"/>
      <c r="BD2114" s="162"/>
    </row>
    <row r="2115" spans="1:56" hidden="1">
      <c r="A2115" s="509"/>
      <c r="B2115" s="2"/>
      <c r="C2115" s="2"/>
      <c r="D2115" s="173"/>
      <c r="E2115" s="173"/>
      <c r="F2115" s="173"/>
      <c r="G2115" s="2"/>
      <c r="H2115" s="2"/>
      <c r="I2115" s="2"/>
      <c r="J2115" s="2"/>
      <c r="K2115" s="2"/>
      <c r="L2115" s="2"/>
      <c r="M2115" s="2"/>
      <c r="N2115" s="2"/>
      <c r="O2115" s="173"/>
      <c r="P2115" s="173"/>
      <c r="Q2115" s="173"/>
      <c r="R2115" s="173"/>
      <c r="S2115" s="173"/>
      <c r="T2115" s="173"/>
      <c r="U2115" s="173"/>
      <c r="V2115" s="173"/>
      <c r="W2115" s="173"/>
      <c r="X2115" s="162"/>
      <c r="Y2115" s="162"/>
      <c r="Z2115" s="88"/>
      <c r="AA2115" s="88"/>
      <c r="AB2115" s="162"/>
      <c r="AC2115" s="88"/>
      <c r="AD2115" s="162"/>
      <c r="AE2115" s="162"/>
      <c r="AF2115" s="162"/>
      <c r="AG2115" s="162"/>
      <c r="AH2115" s="162"/>
      <c r="AI2115" s="162"/>
      <c r="AJ2115" s="162"/>
      <c r="AK2115" s="162"/>
      <c r="AL2115" s="162"/>
      <c r="AM2115" s="162"/>
      <c r="AN2115" s="162"/>
      <c r="AO2115" s="162"/>
      <c r="AP2115" s="162"/>
      <c r="AQ2115" s="162"/>
      <c r="AR2115" s="162"/>
      <c r="AS2115" s="162"/>
      <c r="AT2115" s="162"/>
      <c r="AU2115" s="162"/>
      <c r="AV2115" s="162"/>
      <c r="AW2115" s="162"/>
      <c r="AX2115" s="162"/>
      <c r="AY2115" s="162"/>
      <c r="AZ2115" s="162"/>
      <c r="BA2115" s="162"/>
      <c r="BB2115" s="162"/>
      <c r="BC2115" s="162"/>
      <c r="BD2115" s="162"/>
    </row>
    <row r="2116" spans="1:56" hidden="1">
      <c r="A2116" s="509"/>
      <c r="B2116" s="2"/>
      <c r="C2116" s="2"/>
      <c r="D2116" s="173"/>
      <c r="E2116" s="173"/>
      <c r="F2116" s="173"/>
      <c r="G2116" s="2"/>
      <c r="H2116" s="2"/>
      <c r="I2116" s="2"/>
      <c r="J2116" s="2"/>
      <c r="K2116" s="2"/>
      <c r="L2116" s="2"/>
      <c r="M2116" s="2"/>
      <c r="N2116" s="2"/>
      <c r="O2116" s="173"/>
      <c r="P2116" s="173"/>
      <c r="Q2116" s="173"/>
      <c r="R2116" s="173"/>
      <c r="S2116" s="173"/>
      <c r="T2116" s="173"/>
      <c r="U2116" s="173"/>
      <c r="V2116" s="173"/>
      <c r="W2116" s="173"/>
      <c r="X2116" s="162"/>
      <c r="Y2116" s="162"/>
      <c r="Z2116" s="88"/>
      <c r="AA2116" s="88"/>
      <c r="AB2116" s="162"/>
      <c r="AC2116" s="88"/>
      <c r="AD2116" s="162"/>
      <c r="AE2116" s="162"/>
      <c r="AF2116" s="162"/>
      <c r="AG2116" s="162"/>
      <c r="AH2116" s="162"/>
      <c r="AI2116" s="162"/>
      <c r="AJ2116" s="162"/>
      <c r="AK2116" s="162"/>
      <c r="AL2116" s="162"/>
      <c r="AM2116" s="162"/>
      <c r="AN2116" s="162"/>
      <c r="AO2116" s="162"/>
      <c r="AP2116" s="162"/>
      <c r="AQ2116" s="162"/>
      <c r="AR2116" s="162"/>
      <c r="AS2116" s="162"/>
      <c r="AT2116" s="162"/>
      <c r="AU2116" s="162"/>
      <c r="AV2116" s="162"/>
      <c r="AW2116" s="162"/>
      <c r="AX2116" s="162"/>
      <c r="AY2116" s="162"/>
      <c r="AZ2116" s="162"/>
      <c r="BA2116" s="162"/>
      <c r="BB2116" s="162"/>
      <c r="BC2116" s="162"/>
      <c r="BD2116" s="162"/>
    </row>
    <row r="2117" spans="1:56" hidden="1">
      <c r="A2117" s="509"/>
      <c r="B2117" s="2"/>
      <c r="C2117" s="2"/>
      <c r="D2117" s="173"/>
      <c r="E2117" s="173"/>
      <c r="F2117" s="173"/>
      <c r="G2117" s="2"/>
      <c r="H2117" s="2"/>
      <c r="I2117" s="2"/>
      <c r="J2117" s="2"/>
      <c r="K2117" s="2"/>
      <c r="L2117" s="2"/>
      <c r="M2117" s="2"/>
      <c r="N2117" s="2"/>
      <c r="O2117" s="173"/>
      <c r="P2117" s="173"/>
      <c r="Q2117" s="173"/>
      <c r="R2117" s="173"/>
      <c r="S2117" s="173"/>
      <c r="T2117" s="173"/>
      <c r="U2117" s="173"/>
      <c r="V2117" s="173"/>
      <c r="W2117" s="173"/>
      <c r="X2117" s="162"/>
      <c r="Y2117" s="162"/>
      <c r="Z2117" s="88"/>
      <c r="AA2117" s="88"/>
      <c r="AB2117" s="162"/>
      <c r="AC2117" s="88"/>
      <c r="AD2117" s="162"/>
      <c r="AE2117" s="162"/>
      <c r="AF2117" s="162"/>
      <c r="AG2117" s="162"/>
      <c r="AH2117" s="162"/>
      <c r="AI2117" s="162"/>
      <c r="AJ2117" s="162"/>
      <c r="AK2117" s="162"/>
      <c r="AL2117" s="162"/>
      <c r="AM2117" s="162"/>
      <c r="AN2117" s="162"/>
      <c r="AO2117" s="162"/>
      <c r="AP2117" s="162"/>
      <c r="AQ2117" s="162"/>
      <c r="AR2117" s="162"/>
      <c r="AS2117" s="162"/>
      <c r="AT2117" s="162"/>
      <c r="AU2117" s="162"/>
      <c r="AV2117" s="162"/>
      <c r="AW2117" s="162"/>
      <c r="AX2117" s="162"/>
      <c r="AY2117" s="162"/>
      <c r="AZ2117" s="162"/>
      <c r="BA2117" s="162"/>
      <c r="BB2117" s="162"/>
      <c r="BC2117" s="162"/>
      <c r="BD2117" s="162"/>
    </row>
    <row r="2118" spans="1:56" hidden="1">
      <c r="A2118" s="509"/>
      <c r="B2118" s="2"/>
      <c r="C2118" s="2"/>
      <c r="D2118" s="173"/>
      <c r="E2118" s="173"/>
      <c r="F2118" s="173"/>
      <c r="G2118" s="2"/>
      <c r="H2118" s="2"/>
      <c r="I2118" s="2"/>
      <c r="J2118" s="2"/>
      <c r="K2118" s="2"/>
      <c r="L2118" s="2"/>
      <c r="M2118" s="2"/>
      <c r="N2118" s="2"/>
      <c r="O2118" s="173"/>
      <c r="P2118" s="173"/>
      <c r="Q2118" s="173"/>
      <c r="R2118" s="173"/>
      <c r="S2118" s="173"/>
      <c r="T2118" s="173"/>
      <c r="U2118" s="173"/>
      <c r="V2118" s="173"/>
      <c r="W2118" s="173"/>
      <c r="X2118" s="162"/>
      <c r="Y2118" s="162"/>
      <c r="Z2118" s="88"/>
      <c r="AA2118" s="88"/>
      <c r="AB2118" s="162"/>
      <c r="AC2118" s="88"/>
      <c r="AD2118" s="162"/>
      <c r="AE2118" s="162"/>
      <c r="AF2118" s="162"/>
      <c r="AG2118" s="162"/>
      <c r="AH2118" s="162"/>
      <c r="AI2118" s="162"/>
      <c r="AJ2118" s="162"/>
      <c r="AK2118" s="162"/>
      <c r="AL2118" s="162"/>
      <c r="AM2118" s="162"/>
      <c r="AN2118" s="162"/>
      <c r="AO2118" s="162"/>
      <c r="AP2118" s="162"/>
      <c r="AQ2118" s="162"/>
      <c r="AR2118" s="162"/>
      <c r="AS2118" s="162"/>
      <c r="AT2118" s="162"/>
      <c r="AU2118" s="162"/>
      <c r="AV2118" s="162"/>
      <c r="AW2118" s="162"/>
      <c r="AX2118" s="162"/>
      <c r="AY2118" s="162"/>
      <c r="AZ2118" s="162"/>
      <c r="BA2118" s="162"/>
      <c r="BB2118" s="162"/>
      <c r="BC2118" s="162"/>
      <c r="BD2118" s="162"/>
    </row>
    <row r="2119" spans="1:56" hidden="1">
      <c r="A2119" s="509"/>
      <c r="B2119" s="2"/>
      <c r="C2119" s="2"/>
      <c r="D2119" s="173"/>
      <c r="E2119" s="173"/>
      <c r="F2119" s="173"/>
      <c r="G2119" s="2"/>
      <c r="H2119" s="2"/>
      <c r="I2119" s="2"/>
      <c r="J2119" s="2"/>
      <c r="K2119" s="2"/>
      <c r="L2119" s="2"/>
      <c r="M2119" s="2"/>
      <c r="N2119" s="2"/>
      <c r="O2119" s="173"/>
      <c r="P2119" s="173"/>
      <c r="Q2119" s="173"/>
      <c r="R2119" s="173"/>
      <c r="S2119" s="173"/>
      <c r="T2119" s="173"/>
      <c r="U2119" s="173"/>
      <c r="V2119" s="173"/>
      <c r="W2119" s="173"/>
      <c r="X2119" s="162"/>
      <c r="Y2119" s="162"/>
      <c r="Z2119" s="88"/>
      <c r="AA2119" s="88"/>
      <c r="AB2119" s="162"/>
      <c r="AC2119" s="88"/>
      <c r="AD2119" s="162"/>
      <c r="AE2119" s="162"/>
      <c r="AF2119" s="162"/>
      <c r="AG2119" s="162"/>
      <c r="AH2119" s="162"/>
      <c r="AI2119" s="162"/>
      <c r="AJ2119" s="162"/>
      <c r="AK2119" s="162"/>
      <c r="AL2119" s="162"/>
      <c r="AM2119" s="162"/>
      <c r="AN2119" s="162"/>
      <c r="AO2119" s="162"/>
      <c r="AP2119" s="162"/>
      <c r="AQ2119" s="162"/>
      <c r="AR2119" s="162"/>
      <c r="AS2119" s="162"/>
      <c r="AT2119" s="162"/>
      <c r="AU2119" s="162"/>
      <c r="AV2119" s="162"/>
      <c r="AW2119" s="162"/>
      <c r="AX2119" s="162"/>
      <c r="AY2119" s="162"/>
      <c r="AZ2119" s="162"/>
      <c r="BA2119" s="162"/>
      <c r="BB2119" s="162"/>
      <c r="BC2119" s="162"/>
      <c r="BD2119" s="162"/>
    </row>
    <row r="2120" spans="1:56" hidden="1">
      <c r="A2120" s="509"/>
      <c r="B2120" s="2"/>
      <c r="C2120" s="2"/>
      <c r="D2120" s="173"/>
      <c r="E2120" s="173"/>
      <c r="F2120" s="173"/>
      <c r="G2120" s="2"/>
      <c r="H2120" s="2"/>
      <c r="I2120" s="2"/>
      <c r="J2120" s="2"/>
      <c r="K2120" s="2"/>
      <c r="L2120" s="2"/>
      <c r="M2120" s="2"/>
      <c r="N2120" s="2"/>
      <c r="O2120" s="173"/>
      <c r="P2120" s="173"/>
      <c r="Q2120" s="173"/>
      <c r="R2120" s="173"/>
      <c r="S2120" s="173"/>
      <c r="T2120" s="173"/>
      <c r="U2120" s="173"/>
      <c r="V2120" s="173"/>
      <c r="W2120" s="173"/>
      <c r="X2120" s="162"/>
      <c r="Y2120" s="162"/>
      <c r="Z2120" s="88"/>
      <c r="AA2120" s="88"/>
      <c r="AB2120" s="162"/>
      <c r="AC2120" s="88"/>
      <c r="AD2120" s="162"/>
      <c r="AE2120" s="162"/>
      <c r="AF2120" s="162"/>
      <c r="AG2120" s="162"/>
      <c r="AH2120" s="162"/>
      <c r="AI2120" s="162"/>
      <c r="AJ2120" s="162"/>
      <c r="AK2120" s="162"/>
      <c r="AL2120" s="162"/>
      <c r="AM2120" s="162"/>
      <c r="AN2120" s="162"/>
      <c r="AO2120" s="162"/>
      <c r="AP2120" s="162"/>
      <c r="AQ2120" s="162"/>
      <c r="AR2120" s="162"/>
      <c r="AS2120" s="162"/>
      <c r="AT2120" s="162"/>
      <c r="AU2120" s="162"/>
      <c r="AV2120" s="162"/>
      <c r="AW2120" s="162"/>
      <c r="AX2120" s="162"/>
      <c r="AY2120" s="162"/>
      <c r="AZ2120" s="162"/>
      <c r="BA2120" s="162"/>
      <c r="BB2120" s="162"/>
      <c r="BC2120" s="162"/>
      <c r="BD2120" s="162"/>
    </row>
    <row r="2121" spans="1:56" hidden="1">
      <c r="A2121" s="509"/>
      <c r="B2121" s="2"/>
      <c r="C2121" s="2"/>
      <c r="D2121" s="173"/>
      <c r="E2121" s="173"/>
      <c r="F2121" s="173"/>
      <c r="G2121" s="2"/>
      <c r="H2121" s="2"/>
      <c r="I2121" s="2"/>
      <c r="J2121" s="2"/>
      <c r="K2121" s="2"/>
      <c r="L2121" s="2"/>
      <c r="M2121" s="2"/>
      <c r="N2121" s="2"/>
      <c r="O2121" s="173"/>
      <c r="P2121" s="173"/>
      <c r="Q2121" s="173"/>
      <c r="R2121" s="173"/>
      <c r="S2121" s="173"/>
      <c r="T2121" s="173"/>
      <c r="U2121" s="173"/>
      <c r="V2121" s="173"/>
      <c r="W2121" s="173"/>
      <c r="X2121" s="162"/>
      <c r="Y2121" s="162"/>
      <c r="Z2121" s="88"/>
      <c r="AA2121" s="88"/>
      <c r="AB2121" s="162"/>
      <c r="AC2121" s="88"/>
      <c r="AD2121" s="162"/>
      <c r="AE2121" s="162"/>
      <c r="AF2121" s="162"/>
      <c r="AG2121" s="162"/>
      <c r="AH2121" s="162"/>
      <c r="AI2121" s="162"/>
      <c r="AJ2121" s="162"/>
      <c r="AK2121" s="162"/>
      <c r="AL2121" s="162"/>
      <c r="AM2121" s="162"/>
      <c r="AN2121" s="162"/>
      <c r="AO2121" s="162"/>
      <c r="AP2121" s="162"/>
      <c r="AQ2121" s="162"/>
      <c r="AR2121" s="162"/>
      <c r="AS2121" s="162"/>
      <c r="AT2121" s="162"/>
      <c r="AU2121" s="162"/>
      <c r="AV2121" s="162"/>
      <c r="AW2121" s="162"/>
      <c r="AX2121" s="162"/>
      <c r="AY2121" s="162"/>
      <c r="AZ2121" s="162"/>
      <c r="BA2121" s="162"/>
      <c r="BB2121" s="162"/>
      <c r="BC2121" s="162"/>
      <c r="BD2121" s="162"/>
    </row>
    <row r="2122" spans="1:56" hidden="1">
      <c r="A2122" s="509"/>
      <c r="B2122" s="2"/>
      <c r="C2122" s="2"/>
      <c r="D2122" s="173"/>
      <c r="E2122" s="173"/>
      <c r="F2122" s="173"/>
      <c r="G2122" s="2"/>
      <c r="H2122" s="2"/>
      <c r="I2122" s="2"/>
      <c r="J2122" s="2"/>
      <c r="K2122" s="2"/>
      <c r="L2122" s="2"/>
      <c r="M2122" s="2"/>
      <c r="N2122" s="2"/>
      <c r="O2122" s="173"/>
      <c r="P2122" s="173"/>
      <c r="Q2122" s="173"/>
      <c r="R2122" s="173"/>
      <c r="S2122" s="173"/>
      <c r="T2122" s="173"/>
      <c r="U2122" s="173"/>
      <c r="V2122" s="173"/>
      <c r="W2122" s="173"/>
      <c r="X2122" s="162"/>
      <c r="Y2122" s="162"/>
      <c r="Z2122" s="88"/>
      <c r="AA2122" s="88"/>
      <c r="AB2122" s="162"/>
      <c r="AC2122" s="88"/>
      <c r="AD2122" s="162"/>
      <c r="AE2122" s="162"/>
      <c r="AF2122" s="162"/>
      <c r="AG2122" s="162"/>
      <c r="AH2122" s="162"/>
      <c r="AI2122" s="162"/>
      <c r="AJ2122" s="162"/>
      <c r="AK2122" s="162"/>
      <c r="AL2122" s="162"/>
      <c r="AM2122" s="162"/>
      <c r="AN2122" s="162"/>
      <c r="AO2122" s="162"/>
      <c r="AP2122" s="162"/>
      <c r="AQ2122" s="162"/>
      <c r="AR2122" s="162"/>
      <c r="AS2122" s="162"/>
      <c r="AT2122" s="162"/>
      <c r="AU2122" s="162"/>
      <c r="AV2122" s="162"/>
      <c r="AW2122" s="162"/>
      <c r="AX2122" s="162"/>
      <c r="AY2122" s="162"/>
      <c r="AZ2122" s="162"/>
      <c r="BA2122" s="162"/>
      <c r="BB2122" s="162"/>
      <c r="BC2122" s="162"/>
      <c r="BD2122" s="162"/>
    </row>
    <row r="2123" spans="1:56" hidden="1">
      <c r="A2123" s="509"/>
      <c r="B2123" s="2"/>
      <c r="C2123" s="2"/>
      <c r="D2123" s="173"/>
      <c r="E2123" s="173"/>
      <c r="F2123" s="173"/>
      <c r="G2123" s="2"/>
      <c r="H2123" s="2"/>
      <c r="I2123" s="2"/>
      <c r="J2123" s="2"/>
      <c r="K2123" s="2"/>
      <c r="L2123" s="2"/>
      <c r="M2123" s="2"/>
      <c r="N2123" s="2"/>
      <c r="O2123" s="173"/>
      <c r="P2123" s="173"/>
      <c r="Q2123" s="173"/>
      <c r="R2123" s="173"/>
      <c r="S2123" s="173"/>
      <c r="T2123" s="173"/>
      <c r="U2123" s="173"/>
      <c r="V2123" s="173"/>
      <c r="W2123" s="173"/>
      <c r="X2123" s="162"/>
      <c r="Y2123" s="162"/>
      <c r="Z2123" s="88"/>
      <c r="AA2123" s="88"/>
      <c r="AB2123" s="162"/>
      <c r="AC2123" s="88"/>
      <c r="AD2123" s="162"/>
      <c r="AE2123" s="162"/>
      <c r="AF2123" s="162"/>
      <c r="AG2123" s="162"/>
      <c r="AH2123" s="162"/>
      <c r="AI2123" s="162"/>
      <c r="AJ2123" s="162"/>
      <c r="AK2123" s="162"/>
      <c r="AL2123" s="162"/>
      <c r="AM2123" s="162"/>
      <c r="AN2123" s="162"/>
      <c r="AO2123" s="162"/>
      <c r="AP2123" s="162"/>
      <c r="AQ2123" s="162"/>
      <c r="AR2123" s="162"/>
      <c r="AS2123" s="162"/>
      <c r="AT2123" s="162"/>
      <c r="AU2123" s="162"/>
      <c r="AV2123" s="162"/>
      <c r="AW2123" s="162"/>
      <c r="AX2123" s="162"/>
      <c r="AY2123" s="162"/>
      <c r="AZ2123" s="162"/>
      <c r="BA2123" s="162"/>
      <c r="BB2123" s="162"/>
      <c r="BC2123" s="162"/>
      <c r="BD2123" s="162"/>
    </row>
    <row r="2124" spans="1:56" hidden="1">
      <c r="A2124" s="509"/>
      <c r="B2124" s="2"/>
      <c r="C2124" s="2"/>
      <c r="D2124" s="173"/>
      <c r="E2124" s="173"/>
      <c r="F2124" s="173"/>
      <c r="G2124" s="2"/>
      <c r="H2124" s="2"/>
      <c r="I2124" s="2"/>
      <c r="J2124" s="2"/>
      <c r="K2124" s="2"/>
      <c r="L2124" s="2"/>
      <c r="M2124" s="2"/>
      <c r="N2124" s="2"/>
      <c r="O2124" s="173"/>
      <c r="P2124" s="173"/>
      <c r="Q2124" s="173"/>
      <c r="R2124" s="173"/>
      <c r="S2124" s="173"/>
      <c r="T2124" s="173"/>
      <c r="U2124" s="173"/>
      <c r="V2124" s="173"/>
      <c r="W2124" s="173"/>
      <c r="X2124" s="162"/>
      <c r="Y2124" s="162"/>
      <c r="Z2124" s="88"/>
      <c r="AA2124" s="88"/>
      <c r="AB2124" s="162"/>
      <c r="AC2124" s="88"/>
      <c r="AD2124" s="162"/>
      <c r="AE2124" s="162"/>
      <c r="AF2124" s="162"/>
      <c r="AG2124" s="162"/>
      <c r="AH2124" s="162"/>
      <c r="AI2124" s="162"/>
      <c r="AJ2124" s="162"/>
      <c r="AK2124" s="162"/>
      <c r="AL2124" s="162"/>
      <c r="AM2124" s="162"/>
      <c r="AN2124" s="162"/>
      <c r="AO2124" s="162"/>
      <c r="AP2124" s="162"/>
      <c r="AQ2124" s="162"/>
      <c r="AR2124" s="162"/>
      <c r="AS2124" s="162"/>
      <c r="AT2124" s="162"/>
      <c r="AU2124" s="162"/>
      <c r="AV2124" s="162"/>
      <c r="AW2124" s="162"/>
      <c r="AX2124" s="162"/>
      <c r="AY2124" s="162"/>
      <c r="AZ2124" s="162"/>
      <c r="BA2124" s="162"/>
      <c r="BB2124" s="162"/>
      <c r="BC2124" s="162"/>
      <c r="BD2124" s="162"/>
    </row>
    <row r="2125" spans="1:56" hidden="1">
      <c r="A2125" s="509"/>
      <c r="B2125" s="2"/>
      <c r="C2125" s="2"/>
      <c r="D2125" s="173"/>
      <c r="E2125" s="173"/>
      <c r="F2125" s="173"/>
      <c r="G2125" s="2"/>
      <c r="H2125" s="2"/>
      <c r="I2125" s="2"/>
      <c r="J2125" s="2"/>
      <c r="K2125" s="2"/>
      <c r="L2125" s="2"/>
      <c r="M2125" s="2"/>
      <c r="N2125" s="2"/>
      <c r="O2125" s="173"/>
      <c r="P2125" s="173"/>
      <c r="Q2125" s="173"/>
      <c r="R2125" s="173"/>
      <c r="S2125" s="173"/>
      <c r="T2125" s="173"/>
      <c r="U2125" s="173"/>
      <c r="V2125" s="173"/>
      <c r="W2125" s="173"/>
      <c r="X2125" s="162"/>
      <c r="Y2125" s="162"/>
      <c r="Z2125" s="88"/>
      <c r="AA2125" s="88"/>
      <c r="AB2125" s="162"/>
      <c r="AC2125" s="88"/>
      <c r="AD2125" s="162"/>
      <c r="AE2125" s="162"/>
      <c r="AF2125" s="162"/>
      <c r="AG2125" s="162"/>
      <c r="AH2125" s="162"/>
      <c r="AI2125" s="162"/>
      <c r="AJ2125" s="162"/>
      <c r="AK2125" s="162"/>
      <c r="AL2125" s="162"/>
      <c r="AM2125" s="162"/>
      <c r="AN2125" s="162"/>
      <c r="AO2125" s="162"/>
      <c r="AP2125" s="162"/>
      <c r="AQ2125" s="162"/>
      <c r="AR2125" s="162"/>
      <c r="AS2125" s="162"/>
      <c r="AT2125" s="162"/>
      <c r="AU2125" s="162"/>
      <c r="AV2125" s="162"/>
      <c r="AW2125" s="162"/>
      <c r="AX2125" s="162"/>
      <c r="AY2125" s="162"/>
      <c r="AZ2125" s="162"/>
      <c r="BA2125" s="162"/>
      <c r="BB2125" s="162"/>
      <c r="BC2125" s="162"/>
      <c r="BD2125" s="162"/>
    </row>
    <row r="2126" spans="1:56" hidden="1">
      <c r="A2126" s="509"/>
      <c r="B2126" s="2"/>
      <c r="C2126" s="2"/>
      <c r="D2126" s="173"/>
      <c r="E2126" s="173"/>
      <c r="F2126" s="173"/>
      <c r="G2126" s="2"/>
      <c r="H2126" s="2"/>
      <c r="I2126" s="2"/>
      <c r="J2126" s="2"/>
      <c r="K2126" s="2"/>
      <c r="L2126" s="2"/>
      <c r="M2126" s="2"/>
      <c r="N2126" s="2"/>
      <c r="O2126" s="173"/>
      <c r="P2126" s="173"/>
      <c r="Q2126" s="173"/>
      <c r="R2126" s="173"/>
      <c r="S2126" s="173"/>
      <c r="T2126" s="173"/>
      <c r="U2126" s="173"/>
      <c r="V2126" s="173"/>
      <c r="W2126" s="173"/>
      <c r="X2126" s="162"/>
      <c r="Y2126" s="162"/>
      <c r="Z2126" s="88"/>
      <c r="AA2126" s="88"/>
      <c r="AB2126" s="162"/>
      <c r="AC2126" s="88"/>
      <c r="AD2126" s="162"/>
      <c r="AE2126" s="162"/>
      <c r="AF2126" s="162"/>
      <c r="AG2126" s="162"/>
      <c r="AH2126" s="162"/>
      <c r="AI2126" s="162"/>
      <c r="AJ2126" s="162"/>
      <c r="AK2126" s="162"/>
      <c r="AL2126" s="162"/>
      <c r="AM2126" s="162"/>
      <c r="AN2126" s="162"/>
      <c r="AO2126" s="162"/>
      <c r="AP2126" s="162"/>
      <c r="AQ2126" s="162"/>
      <c r="AR2126" s="162"/>
      <c r="AS2126" s="162"/>
      <c r="AT2126" s="162"/>
      <c r="AU2126" s="162"/>
      <c r="AV2126" s="162"/>
      <c r="AW2126" s="162"/>
      <c r="AX2126" s="162"/>
      <c r="AY2126" s="162"/>
      <c r="AZ2126" s="162"/>
      <c r="BA2126" s="162"/>
      <c r="BB2126" s="162"/>
      <c r="BC2126" s="162"/>
      <c r="BD2126" s="162"/>
    </row>
    <row r="2127" spans="1:56" hidden="1">
      <c r="A2127" s="509"/>
      <c r="B2127" s="2"/>
      <c r="C2127" s="2"/>
      <c r="D2127" s="173"/>
      <c r="E2127" s="173"/>
      <c r="F2127" s="173"/>
      <c r="G2127" s="2"/>
      <c r="H2127" s="2"/>
      <c r="I2127" s="2"/>
      <c r="J2127" s="2"/>
      <c r="K2127" s="2"/>
      <c r="L2127" s="2"/>
      <c r="M2127" s="2"/>
      <c r="N2127" s="2"/>
      <c r="O2127" s="173"/>
      <c r="P2127" s="173"/>
      <c r="Q2127" s="173"/>
      <c r="R2127" s="173"/>
      <c r="S2127" s="173"/>
      <c r="T2127" s="173"/>
      <c r="U2127" s="173"/>
      <c r="V2127" s="173"/>
      <c r="W2127" s="173"/>
      <c r="X2127" s="162"/>
      <c r="Y2127" s="162"/>
      <c r="Z2127" s="88"/>
      <c r="AA2127" s="88"/>
      <c r="AB2127" s="162"/>
      <c r="AC2127" s="88"/>
      <c r="AD2127" s="162"/>
      <c r="AE2127" s="162"/>
      <c r="AF2127" s="162"/>
      <c r="AG2127" s="162"/>
      <c r="AH2127" s="162"/>
      <c r="AI2127" s="162"/>
      <c r="AJ2127" s="162"/>
      <c r="AK2127" s="162"/>
      <c r="AL2127" s="162"/>
      <c r="AM2127" s="162"/>
      <c r="AN2127" s="162"/>
      <c r="AO2127" s="162"/>
      <c r="AP2127" s="162"/>
      <c r="AQ2127" s="162"/>
      <c r="AR2127" s="162"/>
      <c r="AS2127" s="162"/>
      <c r="AT2127" s="162"/>
      <c r="AU2127" s="162"/>
      <c r="AV2127" s="162"/>
      <c r="AW2127" s="162"/>
      <c r="AX2127" s="162"/>
      <c r="AY2127" s="162"/>
      <c r="AZ2127" s="162"/>
      <c r="BA2127" s="162"/>
      <c r="BB2127" s="162"/>
      <c r="BC2127" s="162"/>
      <c r="BD2127" s="162"/>
    </row>
    <row r="2128" spans="1:56" hidden="1">
      <c r="A2128" s="509"/>
      <c r="B2128" s="2"/>
      <c r="C2128" s="2"/>
      <c r="D2128" s="173"/>
      <c r="E2128" s="173"/>
      <c r="F2128" s="173"/>
      <c r="G2128" s="2"/>
      <c r="H2128" s="2"/>
      <c r="I2128" s="2"/>
      <c r="J2128" s="2"/>
      <c r="K2128" s="2"/>
      <c r="L2128" s="2"/>
      <c r="M2128" s="2"/>
      <c r="N2128" s="2"/>
      <c r="O2128" s="173"/>
      <c r="P2128" s="173"/>
      <c r="Q2128" s="173"/>
      <c r="R2128" s="173"/>
      <c r="S2128" s="173"/>
      <c r="T2128" s="173"/>
      <c r="U2128" s="173"/>
      <c r="V2128" s="173"/>
      <c r="W2128" s="173"/>
      <c r="X2128" s="162"/>
      <c r="Y2128" s="162"/>
      <c r="Z2128" s="88"/>
      <c r="AA2128" s="88"/>
      <c r="AB2128" s="162"/>
      <c r="AC2128" s="88"/>
      <c r="AD2128" s="162"/>
      <c r="AE2128" s="162"/>
      <c r="AF2128" s="162"/>
      <c r="AG2128" s="162"/>
      <c r="AH2128" s="162"/>
      <c r="AI2128" s="162"/>
      <c r="AJ2128" s="162"/>
      <c r="AK2128" s="162"/>
      <c r="AL2128" s="162"/>
      <c r="AM2128" s="162"/>
      <c r="AN2128" s="162"/>
      <c r="AO2128" s="162"/>
      <c r="AP2128" s="162"/>
      <c r="AQ2128" s="162"/>
      <c r="AR2128" s="162"/>
      <c r="AS2128" s="162"/>
      <c r="AT2128" s="162"/>
      <c r="AU2128" s="162"/>
      <c r="AV2128" s="162"/>
      <c r="AW2128" s="162"/>
      <c r="AX2128" s="162"/>
      <c r="AY2128" s="162"/>
      <c r="AZ2128" s="162"/>
      <c r="BA2128" s="162"/>
      <c r="BB2128" s="162"/>
      <c r="BC2128" s="162"/>
      <c r="BD2128" s="162"/>
    </row>
    <row r="2129" spans="1:56" hidden="1">
      <c r="A2129" s="509"/>
      <c r="B2129" s="2"/>
      <c r="C2129" s="2"/>
      <c r="D2129" s="173"/>
      <c r="E2129" s="173"/>
      <c r="F2129" s="173"/>
      <c r="G2129" s="2"/>
      <c r="H2129" s="2"/>
      <c r="I2129" s="2"/>
      <c r="J2129" s="2"/>
      <c r="K2129" s="2"/>
      <c r="L2129" s="2"/>
      <c r="M2129" s="2"/>
      <c r="N2129" s="2"/>
      <c r="O2129" s="173"/>
      <c r="P2129" s="173"/>
      <c r="Q2129" s="173"/>
      <c r="R2129" s="173"/>
      <c r="S2129" s="173"/>
      <c r="T2129" s="173"/>
      <c r="U2129" s="173"/>
      <c r="V2129" s="173"/>
      <c r="W2129" s="173"/>
      <c r="X2129" s="162"/>
      <c r="Y2129" s="162"/>
      <c r="Z2129" s="88"/>
      <c r="AA2129" s="88"/>
      <c r="AB2129" s="162"/>
      <c r="AC2129" s="88"/>
      <c r="AD2129" s="162"/>
      <c r="AE2129" s="162"/>
      <c r="AF2129" s="162"/>
      <c r="AG2129" s="162"/>
      <c r="AH2129" s="162"/>
      <c r="AI2129" s="162"/>
      <c r="AJ2129" s="162"/>
      <c r="AK2129" s="162"/>
      <c r="AL2129" s="162"/>
      <c r="AM2129" s="162"/>
      <c r="AN2129" s="162"/>
      <c r="AO2129" s="162"/>
      <c r="AP2129" s="162"/>
      <c r="AQ2129" s="162"/>
      <c r="AR2129" s="162"/>
      <c r="AS2129" s="162"/>
      <c r="AT2129" s="162"/>
      <c r="AU2129" s="162"/>
      <c r="AV2129" s="162"/>
      <c r="AW2129" s="162"/>
      <c r="AX2129" s="162"/>
      <c r="AY2129" s="162"/>
      <c r="AZ2129" s="162"/>
      <c r="BA2129" s="162"/>
      <c r="BB2129" s="162"/>
      <c r="BC2129" s="162"/>
      <c r="BD2129" s="162"/>
    </row>
    <row r="2130" spans="1:56" hidden="1">
      <c r="A2130" s="509"/>
      <c r="B2130" s="2"/>
      <c r="C2130" s="2"/>
      <c r="D2130" s="173"/>
      <c r="E2130" s="173"/>
      <c r="F2130" s="173"/>
      <c r="G2130" s="2"/>
      <c r="H2130" s="2"/>
      <c r="I2130" s="2"/>
      <c r="J2130" s="2"/>
      <c r="K2130" s="2"/>
      <c r="L2130" s="2"/>
      <c r="M2130" s="2"/>
      <c r="N2130" s="2"/>
      <c r="O2130" s="173"/>
      <c r="P2130" s="173"/>
      <c r="Q2130" s="173"/>
      <c r="R2130" s="173"/>
      <c r="S2130" s="173"/>
      <c r="T2130" s="173"/>
      <c r="U2130" s="173"/>
      <c r="V2130" s="173"/>
      <c r="W2130" s="173"/>
      <c r="X2130" s="162"/>
      <c r="Y2130" s="162"/>
      <c r="Z2130" s="88"/>
      <c r="AA2130" s="88"/>
      <c r="AB2130" s="162"/>
      <c r="AC2130" s="88"/>
      <c r="AD2130" s="162"/>
      <c r="AE2130" s="162"/>
      <c r="AF2130" s="162"/>
      <c r="AG2130" s="162"/>
      <c r="AH2130" s="162"/>
      <c r="AI2130" s="162"/>
      <c r="AJ2130" s="162"/>
      <c r="AK2130" s="162"/>
      <c r="AL2130" s="162"/>
      <c r="AM2130" s="162"/>
      <c r="AN2130" s="162"/>
      <c r="AO2130" s="162"/>
      <c r="AP2130" s="162"/>
      <c r="AQ2130" s="162"/>
      <c r="AR2130" s="162"/>
      <c r="AS2130" s="162"/>
      <c r="AT2130" s="162"/>
      <c r="AU2130" s="162"/>
      <c r="AV2130" s="162"/>
      <c r="AW2130" s="162"/>
      <c r="AX2130" s="162"/>
      <c r="AY2130" s="162"/>
      <c r="AZ2130" s="162"/>
      <c r="BA2130" s="162"/>
      <c r="BB2130" s="162"/>
      <c r="BC2130" s="162"/>
      <c r="BD2130" s="162"/>
    </row>
    <row r="2131" spans="1:56" hidden="1">
      <c r="A2131" s="509"/>
      <c r="B2131" s="2"/>
      <c r="C2131" s="2"/>
      <c r="D2131" s="173"/>
      <c r="E2131" s="173"/>
      <c r="F2131" s="173"/>
      <c r="G2131" s="2"/>
      <c r="H2131" s="2"/>
      <c r="I2131" s="2"/>
      <c r="J2131" s="2"/>
      <c r="K2131" s="2"/>
      <c r="L2131" s="2"/>
      <c r="M2131" s="2"/>
      <c r="N2131" s="2"/>
      <c r="O2131" s="173"/>
      <c r="P2131" s="173"/>
      <c r="Q2131" s="173"/>
      <c r="R2131" s="173"/>
      <c r="S2131" s="173"/>
      <c r="T2131" s="173"/>
      <c r="U2131" s="173"/>
      <c r="V2131" s="173"/>
      <c r="W2131" s="173"/>
      <c r="X2131" s="162"/>
      <c r="Y2131" s="162"/>
      <c r="Z2131" s="88"/>
      <c r="AA2131" s="88"/>
      <c r="AB2131" s="162"/>
      <c r="AC2131" s="88"/>
      <c r="AD2131" s="162"/>
      <c r="AE2131" s="162"/>
      <c r="AF2131" s="162"/>
      <c r="AG2131" s="162"/>
      <c r="AH2131" s="162"/>
      <c r="AI2131" s="162"/>
      <c r="AJ2131" s="162"/>
      <c r="AK2131" s="162"/>
      <c r="AL2131" s="162"/>
      <c r="AM2131" s="162"/>
      <c r="AN2131" s="162"/>
      <c r="AO2131" s="162"/>
      <c r="AP2131" s="162"/>
      <c r="AQ2131" s="162"/>
      <c r="AR2131" s="162"/>
      <c r="AS2131" s="162"/>
      <c r="AT2131" s="162"/>
      <c r="AU2131" s="162"/>
      <c r="AV2131" s="162"/>
      <c r="AW2131" s="162"/>
      <c r="AX2131" s="162"/>
      <c r="AY2131" s="162"/>
      <c r="AZ2131" s="162"/>
      <c r="BA2131" s="162"/>
      <c r="BB2131" s="162"/>
      <c r="BC2131" s="162"/>
      <c r="BD2131" s="162"/>
    </row>
    <row r="2132" spans="1:56" hidden="1">
      <c r="A2132" s="509"/>
      <c r="B2132" s="2"/>
      <c r="C2132" s="2"/>
      <c r="D2132" s="173"/>
      <c r="E2132" s="173"/>
      <c r="F2132" s="173"/>
      <c r="G2132" s="2"/>
      <c r="H2132" s="2"/>
      <c r="I2132" s="2"/>
      <c r="J2132" s="2"/>
      <c r="K2132" s="2"/>
      <c r="L2132" s="2"/>
      <c r="M2132" s="2"/>
      <c r="N2132" s="2"/>
      <c r="O2132" s="173"/>
      <c r="P2132" s="173"/>
      <c r="Q2132" s="173"/>
      <c r="R2132" s="173"/>
      <c r="S2132" s="173"/>
      <c r="T2132" s="173"/>
      <c r="U2132" s="173"/>
      <c r="V2132" s="173"/>
      <c r="W2132" s="173"/>
      <c r="X2132" s="162"/>
      <c r="Y2132" s="162"/>
      <c r="Z2132" s="88"/>
      <c r="AA2132" s="88"/>
      <c r="AB2132" s="162"/>
      <c r="AC2132" s="88"/>
      <c r="AD2132" s="162"/>
      <c r="AE2132" s="162"/>
      <c r="AF2132" s="162"/>
      <c r="AG2132" s="162"/>
      <c r="AH2132" s="162"/>
      <c r="AI2132" s="162"/>
      <c r="AJ2132" s="162"/>
      <c r="AK2132" s="162"/>
      <c r="AL2132" s="162"/>
      <c r="AM2132" s="162"/>
      <c r="AN2132" s="162"/>
      <c r="AO2132" s="162"/>
      <c r="AP2132" s="162"/>
      <c r="AQ2132" s="162"/>
      <c r="AR2132" s="162"/>
      <c r="AS2132" s="162"/>
      <c r="AT2132" s="162"/>
      <c r="AU2132" s="162"/>
      <c r="AV2132" s="162"/>
      <c r="AW2132" s="162"/>
      <c r="AX2132" s="162"/>
      <c r="AY2132" s="162"/>
      <c r="AZ2132" s="162"/>
      <c r="BA2132" s="162"/>
      <c r="BB2132" s="162"/>
      <c r="BC2132" s="162"/>
      <c r="BD2132" s="162"/>
    </row>
    <row r="2133" spans="1:56" hidden="1">
      <c r="A2133" s="509"/>
      <c r="B2133" s="2"/>
      <c r="C2133" s="2"/>
      <c r="D2133" s="173"/>
      <c r="E2133" s="173"/>
      <c r="F2133" s="173"/>
      <c r="G2133" s="2"/>
      <c r="H2133" s="2"/>
      <c r="I2133" s="2"/>
      <c r="J2133" s="2"/>
      <c r="K2133" s="2"/>
      <c r="L2133" s="2"/>
      <c r="M2133" s="2"/>
      <c r="N2133" s="2"/>
      <c r="O2133" s="173"/>
      <c r="P2133" s="173"/>
      <c r="Q2133" s="173"/>
      <c r="R2133" s="173"/>
      <c r="S2133" s="173"/>
      <c r="T2133" s="173"/>
      <c r="U2133" s="173"/>
      <c r="V2133" s="173"/>
      <c r="W2133" s="173"/>
      <c r="X2133" s="162"/>
      <c r="Y2133" s="162"/>
      <c r="Z2133" s="88"/>
      <c r="AA2133" s="88"/>
      <c r="AB2133" s="162"/>
      <c r="AC2133" s="88"/>
      <c r="AD2133" s="162"/>
      <c r="AE2133" s="162"/>
      <c r="AF2133" s="162"/>
      <c r="AG2133" s="162"/>
      <c r="AH2133" s="162"/>
      <c r="AI2133" s="162"/>
      <c r="AJ2133" s="162"/>
      <c r="AK2133" s="162"/>
      <c r="AL2133" s="162"/>
      <c r="AM2133" s="162"/>
      <c r="AN2133" s="162"/>
      <c r="AO2133" s="162"/>
      <c r="AP2133" s="162"/>
      <c r="AQ2133" s="162"/>
      <c r="AR2133" s="162"/>
      <c r="AS2133" s="162"/>
      <c r="AT2133" s="162"/>
      <c r="AU2133" s="162"/>
      <c r="AV2133" s="162"/>
      <c r="AW2133" s="162"/>
      <c r="AX2133" s="162"/>
      <c r="AY2133" s="162"/>
      <c r="AZ2133" s="162"/>
      <c r="BA2133" s="162"/>
      <c r="BB2133" s="162"/>
      <c r="BC2133" s="162"/>
      <c r="BD2133" s="162"/>
    </row>
    <row r="2134" spans="1:56" hidden="1">
      <c r="A2134" s="509"/>
      <c r="B2134" s="2"/>
      <c r="C2134" s="2"/>
      <c r="D2134" s="173"/>
      <c r="E2134" s="173"/>
      <c r="F2134" s="173"/>
      <c r="G2134" s="2"/>
      <c r="H2134" s="2"/>
      <c r="I2134" s="2"/>
      <c r="J2134" s="2"/>
      <c r="K2134" s="2"/>
      <c r="L2134" s="2"/>
      <c r="M2134" s="2"/>
      <c r="N2134" s="2"/>
      <c r="O2134" s="173"/>
      <c r="P2134" s="173"/>
      <c r="Q2134" s="173"/>
      <c r="R2134" s="173"/>
      <c r="S2134" s="173"/>
      <c r="T2134" s="173"/>
      <c r="U2134" s="173"/>
      <c r="V2134" s="173"/>
      <c r="W2134" s="173"/>
      <c r="X2134" s="162"/>
      <c r="Y2134" s="162"/>
      <c r="Z2134" s="88"/>
      <c r="AA2134" s="88"/>
      <c r="AB2134" s="162"/>
      <c r="AC2134" s="88"/>
      <c r="AD2134" s="162"/>
      <c r="AE2134" s="162"/>
      <c r="AF2134" s="162"/>
      <c r="AG2134" s="162"/>
      <c r="AH2134" s="162"/>
      <c r="AI2134" s="162"/>
      <c r="AJ2134" s="162"/>
      <c r="AK2134" s="162"/>
      <c r="AL2134" s="162"/>
      <c r="AM2134" s="162"/>
      <c r="AN2134" s="162"/>
      <c r="AO2134" s="162"/>
      <c r="AP2134" s="162"/>
      <c r="AQ2134" s="162"/>
      <c r="AR2134" s="162"/>
      <c r="AS2134" s="162"/>
      <c r="AT2134" s="162"/>
      <c r="AU2134" s="162"/>
      <c r="AV2134" s="162"/>
      <c r="AW2134" s="162"/>
      <c r="AX2134" s="162"/>
      <c r="AY2134" s="162"/>
      <c r="AZ2134" s="162"/>
      <c r="BA2134" s="162"/>
      <c r="BB2134" s="162"/>
      <c r="BC2134" s="162"/>
      <c r="BD2134" s="162"/>
    </row>
    <row r="2135" spans="1:56" hidden="1">
      <c r="A2135" s="509"/>
      <c r="B2135" s="2"/>
      <c r="C2135" s="2"/>
      <c r="D2135" s="173"/>
      <c r="E2135" s="173"/>
      <c r="F2135" s="173"/>
      <c r="G2135" s="2"/>
      <c r="H2135" s="2"/>
      <c r="I2135" s="2"/>
      <c r="J2135" s="2"/>
      <c r="K2135" s="2"/>
      <c r="L2135" s="2"/>
      <c r="M2135" s="2"/>
      <c r="N2135" s="2"/>
      <c r="O2135" s="173"/>
      <c r="P2135" s="173"/>
      <c r="Q2135" s="173"/>
      <c r="R2135" s="173"/>
      <c r="S2135" s="173"/>
      <c r="T2135" s="173"/>
      <c r="U2135" s="173"/>
      <c r="V2135" s="173"/>
      <c r="W2135" s="173"/>
      <c r="X2135" s="162"/>
      <c r="Y2135" s="162"/>
      <c r="Z2135" s="88"/>
      <c r="AA2135" s="88"/>
      <c r="AB2135" s="162"/>
      <c r="AC2135" s="88"/>
      <c r="AD2135" s="162"/>
      <c r="AE2135" s="162"/>
      <c r="AF2135" s="162"/>
      <c r="AG2135" s="162"/>
      <c r="AH2135" s="162"/>
      <c r="AI2135" s="162"/>
      <c r="AJ2135" s="162"/>
      <c r="AK2135" s="162"/>
      <c r="AL2135" s="162"/>
      <c r="AM2135" s="162"/>
      <c r="AN2135" s="162"/>
      <c r="AO2135" s="162"/>
      <c r="AP2135" s="162"/>
      <c r="AQ2135" s="162"/>
      <c r="AR2135" s="162"/>
      <c r="AS2135" s="162"/>
      <c r="AT2135" s="162"/>
      <c r="AU2135" s="162"/>
      <c r="AV2135" s="162"/>
      <c r="AW2135" s="162"/>
      <c r="AX2135" s="162"/>
      <c r="AY2135" s="162"/>
      <c r="AZ2135" s="162"/>
      <c r="BA2135" s="162"/>
      <c r="BB2135" s="162"/>
      <c r="BC2135" s="162"/>
      <c r="BD2135" s="162"/>
    </row>
    <row r="2136" spans="1:56" hidden="1">
      <c r="A2136" s="509"/>
      <c r="B2136" s="2"/>
      <c r="C2136" s="2"/>
      <c r="D2136" s="173"/>
      <c r="E2136" s="173"/>
      <c r="F2136" s="173"/>
      <c r="G2136" s="2"/>
      <c r="H2136" s="2"/>
      <c r="I2136" s="2"/>
      <c r="J2136" s="2"/>
      <c r="K2136" s="2"/>
      <c r="L2136" s="2"/>
      <c r="M2136" s="2"/>
      <c r="N2136" s="2"/>
      <c r="O2136" s="173"/>
      <c r="P2136" s="173"/>
      <c r="Q2136" s="173"/>
      <c r="R2136" s="173"/>
      <c r="S2136" s="173"/>
      <c r="T2136" s="173"/>
      <c r="U2136" s="173"/>
      <c r="V2136" s="173"/>
      <c r="W2136" s="173"/>
      <c r="X2136" s="162"/>
      <c r="Y2136" s="162"/>
      <c r="Z2136" s="88"/>
      <c r="AA2136" s="88"/>
      <c r="AB2136" s="162"/>
      <c r="AC2136" s="88"/>
      <c r="AD2136" s="162"/>
      <c r="AE2136" s="162"/>
      <c r="AF2136" s="162"/>
      <c r="AG2136" s="162"/>
      <c r="AH2136" s="162"/>
      <c r="AI2136" s="162"/>
      <c r="AJ2136" s="162"/>
      <c r="AK2136" s="162"/>
      <c r="AL2136" s="162"/>
      <c r="AM2136" s="162"/>
      <c r="AN2136" s="162"/>
      <c r="AO2136" s="162"/>
      <c r="AP2136" s="162"/>
      <c r="AQ2136" s="162"/>
      <c r="AR2136" s="162"/>
      <c r="AS2136" s="162"/>
      <c r="AT2136" s="162"/>
      <c r="AU2136" s="162"/>
      <c r="AV2136" s="162"/>
      <c r="AW2136" s="162"/>
      <c r="AX2136" s="162"/>
      <c r="AY2136" s="162"/>
      <c r="AZ2136" s="162"/>
      <c r="BA2136" s="162"/>
      <c r="BB2136" s="162"/>
      <c r="BC2136" s="162"/>
      <c r="BD2136" s="162"/>
    </row>
    <row r="2137" spans="1:56" hidden="1">
      <c r="A2137" s="509"/>
      <c r="B2137" s="2"/>
      <c r="C2137" s="2"/>
      <c r="D2137" s="173"/>
      <c r="E2137" s="173"/>
      <c r="F2137" s="173"/>
      <c r="G2137" s="2"/>
      <c r="H2137" s="2"/>
      <c r="I2137" s="2"/>
      <c r="J2137" s="2"/>
      <c r="K2137" s="2"/>
      <c r="L2137" s="2"/>
      <c r="M2137" s="2"/>
      <c r="N2137" s="2"/>
      <c r="O2137" s="173"/>
      <c r="P2137" s="173"/>
      <c r="Q2137" s="173"/>
      <c r="R2137" s="173"/>
      <c r="S2137" s="173"/>
      <c r="T2137" s="173"/>
      <c r="U2137" s="173"/>
      <c r="V2137" s="173"/>
      <c r="W2137" s="173"/>
      <c r="X2137" s="162"/>
      <c r="Y2137" s="162"/>
      <c r="Z2137" s="88"/>
      <c r="AA2137" s="88"/>
      <c r="AB2137" s="162"/>
      <c r="AC2137" s="88"/>
      <c r="AD2137" s="162"/>
      <c r="AE2137" s="162"/>
      <c r="AF2137" s="162"/>
      <c r="AG2137" s="162"/>
      <c r="AH2137" s="162"/>
      <c r="AI2137" s="162"/>
      <c r="AJ2137" s="162"/>
      <c r="AK2137" s="162"/>
      <c r="AL2137" s="162"/>
      <c r="AM2137" s="162"/>
      <c r="AN2137" s="162"/>
      <c r="AO2137" s="162"/>
      <c r="AP2137" s="162"/>
      <c r="AQ2137" s="162"/>
      <c r="AR2137" s="162"/>
      <c r="AS2137" s="162"/>
      <c r="AT2137" s="162"/>
      <c r="AU2137" s="162"/>
      <c r="AV2137" s="162"/>
      <c r="AW2137" s="162"/>
      <c r="AX2137" s="162"/>
      <c r="AY2137" s="162"/>
      <c r="AZ2137" s="162"/>
      <c r="BA2137" s="162"/>
      <c r="BB2137" s="162"/>
      <c r="BC2137" s="162"/>
      <c r="BD2137" s="162"/>
    </row>
    <row r="2138" spans="1:56" hidden="1">
      <c r="A2138" s="509"/>
      <c r="B2138" s="2"/>
      <c r="C2138" s="2"/>
      <c r="D2138" s="173"/>
      <c r="E2138" s="173"/>
      <c r="F2138" s="173"/>
      <c r="G2138" s="2"/>
      <c r="H2138" s="2"/>
      <c r="I2138" s="2"/>
      <c r="J2138" s="2"/>
      <c r="K2138" s="2"/>
      <c r="L2138" s="2"/>
      <c r="M2138" s="2"/>
      <c r="N2138" s="2"/>
      <c r="O2138" s="173"/>
      <c r="P2138" s="173"/>
      <c r="Q2138" s="173"/>
      <c r="R2138" s="173"/>
      <c r="S2138" s="173"/>
      <c r="T2138" s="173"/>
      <c r="U2138" s="173"/>
      <c r="V2138" s="173"/>
      <c r="W2138" s="173"/>
      <c r="X2138" s="162"/>
      <c r="Y2138" s="162"/>
      <c r="Z2138" s="88"/>
      <c r="AA2138" s="88"/>
      <c r="AB2138" s="162"/>
      <c r="AC2138" s="88"/>
      <c r="AD2138" s="162"/>
      <c r="AE2138" s="162"/>
      <c r="AF2138" s="162"/>
      <c r="AG2138" s="162"/>
      <c r="AH2138" s="162"/>
      <c r="AI2138" s="162"/>
      <c r="AJ2138" s="162"/>
      <c r="AK2138" s="162"/>
      <c r="AL2138" s="162"/>
      <c r="AM2138" s="162"/>
      <c r="AN2138" s="162"/>
      <c r="AO2138" s="162"/>
      <c r="AP2138" s="162"/>
      <c r="AQ2138" s="162"/>
      <c r="AR2138" s="162"/>
      <c r="AS2138" s="162"/>
      <c r="AT2138" s="162"/>
      <c r="AU2138" s="162"/>
      <c r="AV2138" s="162"/>
      <c r="AW2138" s="162"/>
      <c r="AX2138" s="162"/>
      <c r="AY2138" s="162"/>
      <c r="AZ2138" s="162"/>
      <c r="BA2138" s="162"/>
      <c r="BB2138" s="162"/>
      <c r="BC2138" s="162"/>
      <c r="BD2138" s="162"/>
    </row>
    <row r="2139" spans="1:56" hidden="1">
      <c r="A2139" s="509"/>
      <c r="B2139" s="2"/>
      <c r="C2139" s="2"/>
      <c r="D2139" s="173"/>
      <c r="E2139" s="173"/>
      <c r="F2139" s="173"/>
      <c r="G2139" s="2"/>
      <c r="H2139" s="2"/>
      <c r="I2139" s="2"/>
      <c r="J2139" s="2"/>
      <c r="K2139" s="2"/>
      <c r="L2139" s="2"/>
      <c r="M2139" s="2"/>
      <c r="N2139" s="2"/>
      <c r="O2139" s="173"/>
      <c r="P2139" s="173"/>
      <c r="Q2139" s="173"/>
      <c r="R2139" s="173"/>
      <c r="S2139" s="173"/>
      <c r="T2139" s="173"/>
      <c r="U2139" s="173"/>
      <c r="V2139" s="173"/>
      <c r="W2139" s="173"/>
      <c r="X2139" s="162"/>
      <c r="Y2139" s="162"/>
      <c r="Z2139" s="88"/>
      <c r="AA2139" s="88"/>
      <c r="AB2139" s="162"/>
      <c r="AC2139" s="88"/>
      <c r="AD2139" s="162"/>
      <c r="AE2139" s="162"/>
      <c r="AF2139" s="162"/>
      <c r="AG2139" s="162"/>
      <c r="AH2139" s="162"/>
      <c r="AI2139" s="162"/>
      <c r="AJ2139" s="162"/>
      <c r="AK2139" s="162"/>
      <c r="AL2139" s="162"/>
      <c r="AM2139" s="162"/>
      <c r="AN2139" s="162"/>
      <c r="AO2139" s="162"/>
      <c r="AP2139" s="162"/>
      <c r="AQ2139" s="162"/>
      <c r="AR2139" s="162"/>
      <c r="AS2139" s="162"/>
      <c r="AT2139" s="162"/>
      <c r="AU2139" s="162"/>
      <c r="AV2139" s="162"/>
      <c r="AW2139" s="162"/>
      <c r="AX2139" s="162"/>
      <c r="AY2139" s="162"/>
      <c r="AZ2139" s="162"/>
      <c r="BA2139" s="162"/>
      <c r="BB2139" s="162"/>
      <c r="BC2139" s="162"/>
      <c r="BD2139" s="162"/>
    </row>
    <row r="2140" spans="1:56" hidden="1">
      <c r="A2140" s="509"/>
      <c r="B2140" s="2"/>
      <c r="C2140" s="2"/>
      <c r="D2140" s="173"/>
      <c r="E2140" s="173"/>
      <c r="F2140" s="173"/>
      <c r="G2140" s="2"/>
      <c r="H2140" s="2"/>
      <c r="I2140" s="2"/>
      <c r="J2140" s="2"/>
      <c r="K2140" s="2"/>
      <c r="L2140" s="2"/>
      <c r="M2140" s="2"/>
      <c r="N2140" s="2"/>
      <c r="O2140" s="173"/>
      <c r="P2140" s="173"/>
      <c r="Q2140" s="173"/>
      <c r="R2140" s="173"/>
      <c r="S2140" s="173"/>
      <c r="T2140" s="173"/>
      <c r="U2140" s="173"/>
      <c r="V2140" s="173"/>
      <c r="W2140" s="173"/>
      <c r="X2140" s="162"/>
      <c r="Y2140" s="162"/>
      <c r="Z2140" s="88"/>
      <c r="AA2140" s="88"/>
      <c r="AB2140" s="162"/>
      <c r="AC2140" s="88"/>
      <c r="AD2140" s="162"/>
      <c r="AE2140" s="162"/>
      <c r="AF2140" s="162"/>
      <c r="AG2140" s="162"/>
      <c r="AH2140" s="162"/>
      <c r="AI2140" s="162"/>
      <c r="AJ2140" s="162"/>
      <c r="AK2140" s="162"/>
      <c r="AL2140" s="162"/>
      <c r="AM2140" s="162"/>
      <c r="AN2140" s="162"/>
      <c r="AO2140" s="162"/>
      <c r="AP2140" s="162"/>
      <c r="AQ2140" s="162"/>
      <c r="AR2140" s="162"/>
      <c r="AS2140" s="162"/>
      <c r="AT2140" s="162"/>
      <c r="AU2140" s="162"/>
      <c r="AV2140" s="162"/>
      <c r="AW2140" s="162"/>
      <c r="AX2140" s="162"/>
      <c r="AY2140" s="162"/>
      <c r="AZ2140" s="162"/>
      <c r="BA2140" s="162"/>
      <c r="BB2140" s="162"/>
      <c r="BC2140" s="162"/>
      <c r="BD2140" s="162"/>
    </row>
    <row r="2141" spans="1:56" hidden="1">
      <c r="A2141" s="509"/>
      <c r="B2141" s="2"/>
      <c r="C2141" s="2"/>
      <c r="D2141" s="173"/>
      <c r="E2141" s="173"/>
      <c r="F2141" s="173"/>
      <c r="G2141" s="2"/>
      <c r="H2141" s="2"/>
      <c r="I2141" s="2"/>
      <c r="J2141" s="2"/>
      <c r="K2141" s="2"/>
      <c r="L2141" s="2"/>
      <c r="M2141" s="2"/>
      <c r="N2141" s="2"/>
      <c r="O2141" s="173"/>
      <c r="P2141" s="173"/>
      <c r="Q2141" s="173"/>
      <c r="R2141" s="173"/>
      <c r="S2141" s="173"/>
      <c r="T2141" s="173"/>
      <c r="U2141" s="173"/>
      <c r="V2141" s="173"/>
      <c r="W2141" s="173"/>
      <c r="X2141" s="162"/>
      <c r="Y2141" s="162"/>
      <c r="Z2141" s="88"/>
      <c r="AA2141" s="88"/>
      <c r="AB2141" s="162"/>
      <c r="AC2141" s="88"/>
      <c r="AD2141" s="162"/>
      <c r="AE2141" s="162"/>
      <c r="AF2141" s="162"/>
      <c r="AG2141" s="162"/>
      <c r="AH2141" s="162"/>
      <c r="AI2141" s="162"/>
      <c r="AJ2141" s="162"/>
      <c r="AK2141" s="162"/>
      <c r="AL2141" s="162"/>
      <c r="AM2141" s="162"/>
      <c r="AN2141" s="162"/>
      <c r="AO2141" s="162"/>
      <c r="AP2141" s="162"/>
      <c r="AQ2141" s="162"/>
      <c r="AR2141" s="162"/>
      <c r="AS2141" s="162"/>
      <c r="AT2141" s="162"/>
      <c r="AU2141" s="162"/>
      <c r="AV2141" s="162"/>
      <c r="AW2141" s="162"/>
      <c r="AX2141" s="162"/>
      <c r="AY2141" s="162"/>
      <c r="AZ2141" s="162"/>
      <c r="BA2141" s="162"/>
      <c r="BB2141" s="162"/>
      <c r="BC2141" s="162"/>
      <c r="BD2141" s="162"/>
    </row>
    <row r="2142" spans="1:56" hidden="1">
      <c r="A2142" s="509"/>
      <c r="B2142" s="2"/>
      <c r="C2142" s="2"/>
      <c r="D2142" s="173"/>
      <c r="E2142" s="173"/>
      <c r="F2142" s="173"/>
      <c r="G2142" s="2"/>
      <c r="H2142" s="2"/>
      <c r="I2142" s="2"/>
      <c r="J2142" s="2"/>
      <c r="K2142" s="2"/>
      <c r="L2142" s="2"/>
      <c r="M2142" s="2"/>
      <c r="N2142" s="2"/>
      <c r="O2142" s="173"/>
      <c r="P2142" s="173"/>
      <c r="Q2142" s="173"/>
      <c r="R2142" s="173"/>
      <c r="S2142" s="173"/>
      <c r="T2142" s="173"/>
      <c r="U2142" s="173"/>
      <c r="V2142" s="173"/>
      <c r="W2142" s="173"/>
      <c r="X2142" s="162"/>
      <c r="Y2142" s="162"/>
      <c r="Z2142" s="88"/>
      <c r="AA2142" s="88"/>
      <c r="AB2142" s="162"/>
      <c r="AC2142" s="88"/>
      <c r="AD2142" s="162"/>
      <c r="AE2142" s="162"/>
      <c r="AF2142" s="162"/>
      <c r="AG2142" s="162"/>
      <c r="AH2142" s="162"/>
      <c r="AI2142" s="162"/>
      <c r="AJ2142" s="162"/>
      <c r="AK2142" s="162"/>
      <c r="AL2142" s="162"/>
      <c r="AM2142" s="162"/>
      <c r="AN2142" s="162"/>
      <c r="AO2142" s="162"/>
      <c r="AP2142" s="162"/>
      <c r="AQ2142" s="162"/>
      <c r="AR2142" s="162"/>
      <c r="AS2142" s="162"/>
      <c r="AT2142" s="162"/>
      <c r="AU2142" s="162"/>
      <c r="AV2142" s="162"/>
      <c r="AW2142" s="162"/>
      <c r="AX2142" s="162"/>
      <c r="AY2142" s="162"/>
      <c r="AZ2142" s="162"/>
      <c r="BA2142" s="162"/>
      <c r="BB2142" s="162"/>
      <c r="BC2142" s="162"/>
      <c r="BD2142" s="162"/>
    </row>
    <row r="2143" spans="1:56" hidden="1">
      <c r="A2143" s="509"/>
      <c r="B2143" s="2"/>
      <c r="C2143" s="2"/>
      <c r="D2143" s="173"/>
      <c r="E2143" s="173"/>
      <c r="F2143" s="173"/>
      <c r="G2143" s="2"/>
      <c r="H2143" s="2"/>
      <c r="I2143" s="2"/>
      <c r="J2143" s="2"/>
      <c r="K2143" s="2"/>
      <c r="L2143" s="2"/>
      <c r="M2143" s="2"/>
      <c r="N2143" s="2"/>
      <c r="O2143" s="173"/>
      <c r="P2143" s="173"/>
      <c r="Q2143" s="173"/>
      <c r="R2143" s="173"/>
      <c r="S2143" s="173"/>
      <c r="T2143" s="173"/>
      <c r="U2143" s="173"/>
      <c r="V2143" s="173"/>
      <c r="W2143" s="173"/>
      <c r="X2143" s="162"/>
      <c r="Y2143" s="162"/>
      <c r="Z2143" s="88"/>
      <c r="AA2143" s="88"/>
      <c r="AB2143" s="162"/>
      <c r="AC2143" s="88"/>
      <c r="AD2143" s="162"/>
      <c r="AE2143" s="162"/>
      <c r="AF2143" s="162"/>
      <c r="AG2143" s="162"/>
      <c r="AH2143" s="162"/>
      <c r="AI2143" s="162"/>
      <c r="AJ2143" s="162"/>
      <c r="AK2143" s="162"/>
      <c r="AL2143" s="162"/>
      <c r="AM2143" s="162"/>
      <c r="AN2143" s="162"/>
      <c r="AO2143" s="162"/>
      <c r="AP2143" s="162"/>
      <c r="AQ2143" s="162"/>
      <c r="AR2143" s="162"/>
      <c r="AS2143" s="162"/>
      <c r="AT2143" s="162"/>
      <c r="AU2143" s="162"/>
      <c r="AV2143" s="162"/>
      <c r="AW2143" s="162"/>
      <c r="AX2143" s="162"/>
      <c r="AY2143" s="162"/>
      <c r="AZ2143" s="162"/>
      <c r="BA2143" s="162"/>
      <c r="BB2143" s="162"/>
      <c r="BC2143" s="162"/>
      <c r="BD2143" s="162"/>
    </row>
    <row r="2144" spans="1:56" hidden="1">
      <c r="A2144" s="509"/>
      <c r="B2144" s="2"/>
      <c r="C2144" s="2"/>
      <c r="D2144" s="173"/>
      <c r="E2144" s="173"/>
      <c r="F2144" s="173"/>
      <c r="G2144" s="2"/>
      <c r="H2144" s="2"/>
      <c r="I2144" s="2"/>
      <c r="J2144" s="2"/>
      <c r="K2144" s="2"/>
      <c r="L2144" s="2"/>
      <c r="M2144" s="2"/>
      <c r="N2144" s="2"/>
      <c r="O2144" s="173"/>
      <c r="P2144" s="173"/>
      <c r="Q2144" s="173"/>
      <c r="R2144" s="173"/>
      <c r="S2144" s="173"/>
      <c r="T2144" s="173"/>
      <c r="U2144" s="173"/>
      <c r="V2144" s="173"/>
      <c r="W2144" s="173"/>
      <c r="X2144" s="162"/>
      <c r="Y2144" s="162"/>
      <c r="Z2144" s="88"/>
      <c r="AA2144" s="88"/>
      <c r="AB2144" s="162"/>
      <c r="AC2144" s="88"/>
      <c r="AD2144" s="162"/>
      <c r="AE2144" s="162"/>
      <c r="AF2144" s="162"/>
      <c r="AG2144" s="162"/>
      <c r="AH2144" s="162"/>
      <c r="AI2144" s="162"/>
      <c r="AJ2144" s="162"/>
      <c r="AK2144" s="162"/>
      <c r="AL2144" s="162"/>
      <c r="AM2144" s="162"/>
      <c r="AN2144" s="162"/>
      <c r="AO2144" s="162"/>
      <c r="AP2144" s="162"/>
      <c r="AQ2144" s="162"/>
      <c r="AR2144" s="162"/>
      <c r="AS2144" s="162"/>
      <c r="AT2144" s="162"/>
      <c r="AU2144" s="162"/>
      <c r="AV2144" s="162"/>
      <c r="AW2144" s="162"/>
      <c r="AX2144" s="162"/>
      <c r="AY2144" s="162"/>
      <c r="AZ2144" s="162"/>
      <c r="BA2144" s="162"/>
      <c r="BB2144" s="162"/>
      <c r="BC2144" s="162"/>
      <c r="BD2144" s="162"/>
    </row>
    <row r="2145" spans="1:56" hidden="1">
      <c r="A2145" s="509"/>
      <c r="B2145" s="2"/>
      <c r="C2145" s="2"/>
      <c r="D2145" s="173"/>
      <c r="E2145" s="173"/>
      <c r="F2145" s="173"/>
      <c r="G2145" s="2"/>
      <c r="H2145" s="2"/>
      <c r="I2145" s="2"/>
      <c r="J2145" s="2"/>
      <c r="K2145" s="2"/>
      <c r="L2145" s="2"/>
      <c r="M2145" s="2"/>
      <c r="N2145" s="2"/>
      <c r="O2145" s="173"/>
      <c r="P2145" s="173"/>
      <c r="Q2145" s="173"/>
      <c r="R2145" s="173"/>
      <c r="S2145" s="173"/>
      <c r="T2145" s="173"/>
      <c r="U2145" s="173"/>
      <c r="V2145" s="173"/>
      <c r="W2145" s="173"/>
      <c r="X2145" s="162"/>
      <c r="Y2145" s="162"/>
      <c r="Z2145" s="88"/>
      <c r="AA2145" s="88"/>
      <c r="AB2145" s="162"/>
      <c r="AC2145" s="88"/>
      <c r="AD2145" s="162"/>
      <c r="AE2145" s="162"/>
      <c r="AF2145" s="162"/>
      <c r="AG2145" s="162"/>
      <c r="AH2145" s="162"/>
      <c r="AI2145" s="162"/>
      <c r="AJ2145" s="162"/>
      <c r="AK2145" s="162"/>
      <c r="AL2145" s="162"/>
      <c r="AM2145" s="162"/>
      <c r="AN2145" s="162"/>
      <c r="AO2145" s="162"/>
      <c r="AP2145" s="162"/>
      <c r="AQ2145" s="162"/>
      <c r="AR2145" s="162"/>
      <c r="AS2145" s="162"/>
      <c r="AT2145" s="162"/>
      <c r="AU2145" s="162"/>
      <c r="AV2145" s="162"/>
      <c r="AW2145" s="162"/>
      <c r="AX2145" s="162"/>
      <c r="AY2145" s="162"/>
      <c r="AZ2145" s="162"/>
      <c r="BA2145" s="162"/>
      <c r="BB2145" s="162"/>
      <c r="BC2145" s="162"/>
      <c r="BD2145" s="162"/>
    </row>
    <row r="2146" spans="1:56" hidden="1">
      <c r="A2146" s="509"/>
      <c r="B2146" s="2"/>
      <c r="C2146" s="2"/>
      <c r="D2146" s="173"/>
      <c r="E2146" s="173"/>
      <c r="F2146" s="173"/>
      <c r="G2146" s="2"/>
      <c r="H2146" s="2"/>
      <c r="I2146" s="2"/>
      <c r="J2146" s="2"/>
      <c r="K2146" s="2"/>
      <c r="L2146" s="2"/>
      <c r="M2146" s="2"/>
      <c r="N2146" s="2"/>
      <c r="O2146" s="173"/>
      <c r="P2146" s="173"/>
      <c r="Q2146" s="173"/>
      <c r="R2146" s="173"/>
      <c r="S2146" s="173"/>
      <c r="T2146" s="173"/>
      <c r="U2146" s="173"/>
      <c r="V2146" s="173"/>
      <c r="W2146" s="173"/>
      <c r="X2146" s="162"/>
      <c r="Y2146" s="162"/>
      <c r="Z2146" s="88"/>
      <c r="AA2146" s="88"/>
      <c r="AB2146" s="162"/>
      <c r="AC2146" s="88"/>
      <c r="AD2146" s="162"/>
      <c r="AE2146" s="162"/>
      <c r="AF2146" s="162"/>
      <c r="AG2146" s="162"/>
      <c r="AH2146" s="162"/>
      <c r="AI2146" s="162"/>
      <c r="AJ2146" s="162"/>
      <c r="AK2146" s="162"/>
      <c r="AL2146" s="162"/>
      <c r="AM2146" s="162"/>
      <c r="AN2146" s="162"/>
      <c r="AO2146" s="162"/>
      <c r="AP2146" s="162"/>
      <c r="AQ2146" s="162"/>
      <c r="AR2146" s="162"/>
      <c r="AS2146" s="162"/>
      <c r="AT2146" s="162"/>
      <c r="AU2146" s="162"/>
      <c r="AV2146" s="162"/>
      <c r="AW2146" s="162"/>
      <c r="AX2146" s="162"/>
      <c r="AY2146" s="162"/>
      <c r="AZ2146" s="162"/>
      <c r="BA2146" s="162"/>
      <c r="BB2146" s="162"/>
      <c r="BC2146" s="162"/>
      <c r="BD2146" s="162"/>
    </row>
    <row r="2147" spans="1:56" hidden="1">
      <c r="A2147" s="509"/>
      <c r="B2147" s="2"/>
      <c r="C2147" s="2"/>
      <c r="D2147" s="173"/>
      <c r="E2147" s="173"/>
      <c r="F2147" s="173"/>
      <c r="G2147" s="2"/>
      <c r="H2147" s="2"/>
      <c r="I2147" s="2"/>
      <c r="J2147" s="2"/>
      <c r="K2147" s="2"/>
      <c r="L2147" s="2"/>
      <c r="M2147" s="2"/>
      <c r="N2147" s="2"/>
      <c r="O2147" s="173"/>
      <c r="P2147" s="173"/>
      <c r="Q2147" s="173"/>
      <c r="R2147" s="173"/>
      <c r="S2147" s="173"/>
      <c r="T2147" s="173"/>
      <c r="U2147" s="173"/>
      <c r="V2147" s="173"/>
      <c r="W2147" s="173"/>
      <c r="X2147" s="162"/>
      <c r="Y2147" s="162"/>
      <c r="Z2147" s="88"/>
      <c r="AA2147" s="88"/>
      <c r="AB2147" s="162"/>
      <c r="AC2147" s="88"/>
      <c r="AD2147" s="162"/>
      <c r="AE2147" s="162"/>
      <c r="AF2147" s="162"/>
      <c r="AG2147" s="162"/>
      <c r="AH2147" s="162"/>
      <c r="AI2147" s="162"/>
      <c r="AJ2147" s="162"/>
      <c r="AK2147" s="162"/>
      <c r="AL2147" s="162"/>
      <c r="AM2147" s="162"/>
      <c r="AN2147" s="162"/>
      <c r="AO2147" s="162"/>
      <c r="AP2147" s="162"/>
      <c r="AQ2147" s="162"/>
      <c r="AR2147" s="162"/>
      <c r="AS2147" s="162"/>
      <c r="AT2147" s="162"/>
      <c r="AU2147" s="162"/>
      <c r="AV2147" s="162"/>
      <c r="AW2147" s="162"/>
      <c r="AX2147" s="162"/>
      <c r="AY2147" s="162"/>
      <c r="AZ2147" s="162"/>
      <c r="BA2147" s="162"/>
      <c r="BB2147" s="162"/>
      <c r="BC2147" s="162"/>
      <c r="BD2147" s="162"/>
    </row>
    <row r="2148" spans="1:56" hidden="1">
      <c r="A2148" s="509"/>
      <c r="B2148" s="2"/>
      <c r="C2148" s="2"/>
      <c r="D2148" s="173"/>
      <c r="E2148" s="173"/>
      <c r="F2148" s="173"/>
      <c r="G2148" s="2"/>
      <c r="H2148" s="2"/>
      <c r="I2148" s="2"/>
      <c r="J2148" s="2"/>
      <c r="K2148" s="2"/>
      <c r="L2148" s="2"/>
      <c r="M2148" s="2"/>
      <c r="N2148" s="2"/>
      <c r="O2148" s="173"/>
      <c r="P2148" s="173"/>
      <c r="Q2148" s="173"/>
      <c r="R2148" s="173"/>
      <c r="S2148" s="173"/>
      <c r="T2148" s="173"/>
      <c r="U2148" s="173"/>
      <c r="V2148" s="173"/>
      <c r="W2148" s="173"/>
      <c r="X2148" s="162"/>
      <c r="Y2148" s="162"/>
      <c r="Z2148" s="88"/>
      <c r="AA2148" s="88"/>
      <c r="AB2148" s="162"/>
      <c r="AC2148" s="88"/>
      <c r="AD2148" s="162"/>
      <c r="AE2148" s="162"/>
      <c r="AF2148" s="162"/>
      <c r="AG2148" s="162"/>
      <c r="AH2148" s="162"/>
      <c r="AI2148" s="162"/>
      <c r="AJ2148" s="162"/>
      <c r="AK2148" s="162"/>
      <c r="AL2148" s="162"/>
      <c r="AM2148" s="162"/>
      <c r="AN2148" s="162"/>
      <c r="AO2148" s="162"/>
      <c r="AP2148" s="162"/>
      <c r="AQ2148" s="162"/>
      <c r="AR2148" s="162"/>
      <c r="AS2148" s="162"/>
      <c r="AT2148" s="162"/>
      <c r="AU2148" s="162"/>
      <c r="AV2148" s="162"/>
      <c r="AW2148" s="162"/>
      <c r="AX2148" s="162"/>
      <c r="AY2148" s="162"/>
      <c r="AZ2148" s="162"/>
      <c r="BA2148" s="162"/>
      <c r="BB2148" s="162"/>
      <c r="BC2148" s="162"/>
      <c r="BD2148" s="162"/>
    </row>
    <row r="2149" spans="1:56" hidden="1">
      <c r="A2149" s="509"/>
      <c r="B2149" s="2"/>
      <c r="C2149" s="2"/>
      <c r="D2149" s="173"/>
      <c r="E2149" s="173"/>
      <c r="F2149" s="173"/>
      <c r="G2149" s="2"/>
      <c r="H2149" s="2"/>
      <c r="I2149" s="2"/>
      <c r="J2149" s="2"/>
      <c r="K2149" s="2"/>
      <c r="L2149" s="2"/>
      <c r="M2149" s="2"/>
      <c r="N2149" s="2"/>
      <c r="O2149" s="173"/>
      <c r="P2149" s="173"/>
      <c r="Q2149" s="173"/>
      <c r="R2149" s="173"/>
      <c r="S2149" s="173"/>
      <c r="T2149" s="173"/>
      <c r="U2149" s="173"/>
      <c r="V2149" s="173"/>
      <c r="W2149" s="173"/>
      <c r="X2149" s="162"/>
      <c r="Y2149" s="162"/>
      <c r="Z2149" s="88"/>
      <c r="AA2149" s="88"/>
      <c r="AB2149" s="162"/>
      <c r="AC2149" s="88"/>
      <c r="AD2149" s="162"/>
      <c r="AE2149" s="162"/>
      <c r="AF2149" s="162"/>
      <c r="AG2149" s="162"/>
      <c r="AH2149" s="162"/>
      <c r="AI2149" s="162"/>
      <c r="AJ2149" s="162"/>
      <c r="AK2149" s="162"/>
      <c r="AL2149" s="162"/>
      <c r="AM2149" s="162"/>
      <c r="AN2149" s="162"/>
      <c r="AO2149" s="162"/>
      <c r="AP2149" s="162"/>
      <c r="AQ2149" s="162"/>
      <c r="AR2149" s="162"/>
      <c r="AS2149" s="162"/>
      <c r="AT2149" s="162"/>
      <c r="AU2149" s="162"/>
      <c r="AV2149" s="162"/>
      <c r="AW2149" s="162"/>
      <c r="AX2149" s="162"/>
      <c r="AY2149" s="162"/>
      <c r="AZ2149" s="162"/>
      <c r="BA2149" s="162"/>
      <c r="BB2149" s="162"/>
      <c r="BC2149" s="162"/>
      <c r="BD2149" s="162"/>
    </row>
    <row r="2150" spans="1:56" hidden="1">
      <c r="A2150" s="509"/>
      <c r="B2150" s="2"/>
      <c r="C2150" s="2"/>
      <c r="D2150" s="173"/>
      <c r="E2150" s="173"/>
      <c r="F2150" s="173"/>
      <c r="G2150" s="2"/>
      <c r="H2150" s="2"/>
      <c r="I2150" s="2"/>
      <c r="J2150" s="2"/>
      <c r="K2150" s="2"/>
      <c r="L2150" s="2"/>
      <c r="M2150" s="2"/>
      <c r="N2150" s="2"/>
      <c r="O2150" s="173"/>
      <c r="P2150" s="173"/>
      <c r="Q2150" s="173"/>
      <c r="R2150" s="173"/>
      <c r="S2150" s="173"/>
      <c r="T2150" s="173"/>
      <c r="U2150" s="173"/>
      <c r="V2150" s="173"/>
      <c r="W2150" s="173"/>
      <c r="X2150" s="162"/>
      <c r="Y2150" s="162"/>
      <c r="Z2150" s="88"/>
      <c r="AA2150" s="88"/>
      <c r="AB2150" s="162"/>
      <c r="AC2150" s="88"/>
      <c r="AD2150" s="162"/>
      <c r="AE2150" s="162"/>
      <c r="AF2150" s="162"/>
      <c r="AG2150" s="162"/>
      <c r="AH2150" s="162"/>
      <c r="AI2150" s="162"/>
      <c r="AJ2150" s="162"/>
      <c r="AK2150" s="162"/>
      <c r="AL2150" s="162"/>
      <c r="AM2150" s="162"/>
      <c r="AN2150" s="162"/>
      <c r="AO2150" s="162"/>
      <c r="AP2150" s="162"/>
      <c r="AQ2150" s="162"/>
      <c r="AR2150" s="162"/>
      <c r="AS2150" s="162"/>
      <c r="AT2150" s="162"/>
      <c r="AU2150" s="162"/>
      <c r="AV2150" s="162"/>
      <c r="AW2150" s="162"/>
      <c r="AX2150" s="162"/>
      <c r="AY2150" s="162"/>
      <c r="AZ2150" s="162"/>
      <c r="BA2150" s="162"/>
      <c r="BB2150" s="162"/>
      <c r="BC2150" s="162"/>
      <c r="BD2150" s="162"/>
    </row>
    <row r="2151" spans="1:56" hidden="1">
      <c r="A2151" s="509"/>
      <c r="B2151" s="2"/>
      <c r="C2151" s="2"/>
      <c r="D2151" s="173"/>
      <c r="E2151" s="173"/>
      <c r="F2151" s="173"/>
      <c r="G2151" s="2"/>
      <c r="H2151" s="2"/>
      <c r="I2151" s="2"/>
      <c r="J2151" s="2"/>
      <c r="K2151" s="2"/>
      <c r="L2151" s="2"/>
      <c r="M2151" s="2"/>
      <c r="N2151" s="2"/>
      <c r="O2151" s="173"/>
      <c r="P2151" s="173"/>
      <c r="Q2151" s="173"/>
      <c r="R2151" s="173"/>
      <c r="S2151" s="173"/>
      <c r="T2151" s="173"/>
      <c r="U2151" s="173"/>
      <c r="V2151" s="173"/>
      <c r="W2151" s="173"/>
      <c r="X2151" s="162"/>
      <c r="Y2151" s="162"/>
      <c r="Z2151" s="88"/>
      <c r="AA2151" s="88"/>
      <c r="AB2151" s="162"/>
      <c r="AC2151" s="88"/>
      <c r="AD2151" s="162"/>
      <c r="AE2151" s="162"/>
      <c r="AF2151" s="162"/>
      <c r="AG2151" s="162"/>
      <c r="AH2151" s="162"/>
      <c r="AI2151" s="162"/>
      <c r="AJ2151" s="162"/>
      <c r="AK2151" s="162"/>
      <c r="AL2151" s="162"/>
      <c r="AM2151" s="162"/>
      <c r="AN2151" s="162"/>
      <c r="AO2151" s="162"/>
      <c r="AP2151" s="162"/>
      <c r="AQ2151" s="162"/>
      <c r="AR2151" s="162"/>
      <c r="AS2151" s="162"/>
      <c r="AT2151" s="162"/>
      <c r="AU2151" s="162"/>
      <c r="AV2151" s="162"/>
      <c r="AW2151" s="162"/>
      <c r="AX2151" s="162"/>
      <c r="AY2151" s="162"/>
      <c r="AZ2151" s="162"/>
      <c r="BA2151" s="162"/>
      <c r="BB2151" s="162"/>
      <c r="BC2151" s="162"/>
      <c r="BD2151" s="162"/>
    </row>
    <row r="2152" spans="1:56" hidden="1">
      <c r="A2152" s="509"/>
      <c r="B2152" s="2"/>
      <c r="C2152" s="2"/>
      <c r="D2152" s="173"/>
      <c r="E2152" s="173"/>
      <c r="F2152" s="173"/>
      <c r="G2152" s="2"/>
      <c r="H2152" s="2"/>
      <c r="I2152" s="2"/>
      <c r="J2152" s="2"/>
      <c r="K2152" s="2"/>
      <c r="L2152" s="2"/>
      <c r="M2152" s="2"/>
      <c r="N2152" s="2"/>
      <c r="O2152" s="173"/>
      <c r="P2152" s="173"/>
      <c r="Q2152" s="173"/>
      <c r="R2152" s="173"/>
      <c r="S2152" s="173"/>
      <c r="T2152" s="173"/>
      <c r="U2152" s="173"/>
      <c r="V2152" s="173"/>
      <c r="W2152" s="173"/>
      <c r="X2152" s="162"/>
      <c r="Y2152" s="162"/>
      <c r="Z2152" s="88"/>
      <c r="AA2152" s="88"/>
      <c r="AB2152" s="162"/>
      <c r="AC2152" s="88"/>
      <c r="AD2152" s="162"/>
      <c r="AE2152" s="162"/>
      <c r="AF2152" s="162"/>
      <c r="AG2152" s="162"/>
      <c r="AH2152" s="162"/>
      <c r="AI2152" s="162"/>
      <c r="AJ2152" s="162"/>
      <c r="AK2152" s="162"/>
      <c r="AL2152" s="162"/>
      <c r="AM2152" s="162"/>
      <c r="AN2152" s="162"/>
      <c r="AO2152" s="162"/>
      <c r="AP2152" s="162"/>
      <c r="AQ2152" s="162"/>
      <c r="AR2152" s="162"/>
      <c r="AS2152" s="162"/>
      <c r="AT2152" s="162"/>
      <c r="AU2152" s="162"/>
      <c r="AV2152" s="162"/>
      <c r="AW2152" s="162"/>
      <c r="AX2152" s="162"/>
      <c r="AY2152" s="162"/>
      <c r="AZ2152" s="162"/>
      <c r="BA2152" s="162"/>
      <c r="BB2152" s="162"/>
      <c r="BC2152" s="162"/>
      <c r="BD2152" s="162"/>
    </row>
    <row r="2153" spans="1:56" hidden="1">
      <c r="A2153" s="509"/>
      <c r="B2153" s="2"/>
      <c r="C2153" s="2"/>
      <c r="D2153" s="173"/>
      <c r="E2153" s="173"/>
      <c r="F2153" s="173"/>
      <c r="G2153" s="2"/>
      <c r="H2153" s="2"/>
      <c r="I2153" s="2"/>
      <c r="J2153" s="2"/>
      <c r="K2153" s="2"/>
      <c r="L2153" s="2"/>
      <c r="M2153" s="2"/>
      <c r="N2153" s="2"/>
      <c r="O2153" s="173"/>
      <c r="P2153" s="173"/>
      <c r="Q2153" s="173"/>
      <c r="R2153" s="173"/>
      <c r="S2153" s="173"/>
      <c r="T2153" s="173"/>
      <c r="U2153" s="173"/>
      <c r="V2153" s="173"/>
      <c r="W2153" s="173"/>
      <c r="X2153" s="162"/>
      <c r="Y2153" s="162"/>
      <c r="Z2153" s="88"/>
      <c r="AA2153" s="88"/>
      <c r="AB2153" s="162"/>
      <c r="AC2153" s="88"/>
      <c r="AD2153" s="162"/>
      <c r="AE2153" s="162"/>
      <c r="AF2153" s="162"/>
      <c r="AG2153" s="162"/>
      <c r="AH2153" s="162"/>
      <c r="AI2153" s="162"/>
      <c r="AJ2153" s="162"/>
      <c r="AK2153" s="162"/>
      <c r="AL2153" s="162"/>
      <c r="AM2153" s="162"/>
      <c r="AN2153" s="162"/>
      <c r="AO2153" s="162"/>
      <c r="AP2153" s="162"/>
      <c r="AQ2153" s="162"/>
      <c r="AR2153" s="162"/>
      <c r="AS2153" s="162"/>
      <c r="AT2153" s="162"/>
      <c r="AU2153" s="162"/>
      <c r="AV2153" s="162"/>
      <c r="AW2153" s="162"/>
      <c r="AX2153" s="162"/>
      <c r="AY2153" s="162"/>
      <c r="AZ2153" s="162"/>
      <c r="BA2153" s="162"/>
      <c r="BB2153" s="162"/>
      <c r="BC2153" s="162"/>
      <c r="BD2153" s="162"/>
    </row>
    <row r="2154" spans="1:56" hidden="1">
      <c r="A2154" s="509"/>
      <c r="B2154" s="2"/>
      <c r="C2154" s="2"/>
      <c r="D2154" s="173"/>
      <c r="E2154" s="173"/>
      <c r="F2154" s="173"/>
      <c r="G2154" s="2"/>
      <c r="H2154" s="2"/>
      <c r="I2154" s="2"/>
      <c r="J2154" s="2"/>
      <c r="K2154" s="2"/>
      <c r="L2154" s="2"/>
      <c r="M2154" s="2"/>
      <c r="N2154" s="2"/>
      <c r="O2154" s="173"/>
      <c r="P2154" s="173"/>
      <c r="Q2154" s="173"/>
      <c r="R2154" s="173"/>
      <c r="S2154" s="173"/>
      <c r="T2154" s="173"/>
      <c r="U2154" s="173"/>
      <c r="V2154" s="173"/>
      <c r="W2154" s="173"/>
      <c r="X2154" s="162"/>
      <c r="Y2154" s="162"/>
      <c r="Z2154" s="88"/>
      <c r="AA2154" s="88"/>
      <c r="AB2154" s="162"/>
      <c r="AC2154" s="88"/>
      <c r="AD2154" s="162"/>
      <c r="AE2154" s="162"/>
      <c r="AF2154" s="162"/>
      <c r="AG2154" s="162"/>
      <c r="AH2154" s="162"/>
      <c r="AI2154" s="162"/>
      <c r="AJ2154" s="162"/>
      <c r="AK2154" s="162"/>
      <c r="AL2154" s="162"/>
      <c r="AM2154" s="162"/>
      <c r="AN2154" s="162"/>
      <c r="AO2154" s="162"/>
      <c r="AP2154" s="162"/>
      <c r="AQ2154" s="162"/>
      <c r="AR2154" s="162"/>
      <c r="AS2154" s="162"/>
      <c r="AT2154" s="162"/>
      <c r="AU2154" s="162"/>
      <c r="AV2154" s="162"/>
      <c r="AW2154" s="162"/>
      <c r="AX2154" s="162"/>
      <c r="AY2154" s="162"/>
      <c r="AZ2154" s="162"/>
      <c r="BA2154" s="162"/>
      <c r="BB2154" s="162"/>
      <c r="BC2154" s="162"/>
      <c r="BD2154" s="162"/>
    </row>
    <row r="2155" spans="1:56" hidden="1">
      <c r="A2155" s="509"/>
      <c r="B2155" s="2"/>
      <c r="C2155" s="2"/>
      <c r="D2155" s="173"/>
      <c r="E2155" s="173"/>
      <c r="F2155" s="173"/>
      <c r="G2155" s="2"/>
      <c r="H2155" s="2"/>
      <c r="I2155" s="2"/>
      <c r="J2155" s="2"/>
      <c r="K2155" s="2"/>
      <c r="L2155" s="2"/>
      <c r="M2155" s="2"/>
      <c r="N2155" s="2"/>
      <c r="O2155" s="173"/>
      <c r="P2155" s="173"/>
      <c r="Q2155" s="173"/>
      <c r="R2155" s="173"/>
      <c r="S2155" s="173"/>
      <c r="T2155" s="173"/>
      <c r="U2155" s="173"/>
      <c r="V2155" s="173"/>
      <c r="W2155" s="173"/>
      <c r="X2155" s="162"/>
      <c r="Y2155" s="162"/>
      <c r="Z2155" s="88"/>
      <c r="AA2155" s="88"/>
      <c r="AB2155" s="162"/>
      <c r="AC2155" s="88"/>
      <c r="AD2155" s="162"/>
      <c r="AE2155" s="162"/>
      <c r="AF2155" s="162"/>
      <c r="AG2155" s="162"/>
      <c r="AH2155" s="162"/>
      <c r="AI2155" s="162"/>
      <c r="AJ2155" s="162"/>
      <c r="AK2155" s="162"/>
      <c r="AL2155" s="162"/>
      <c r="AM2155" s="162"/>
      <c r="AN2155" s="162"/>
      <c r="AO2155" s="162"/>
      <c r="AP2155" s="162"/>
      <c r="AQ2155" s="162"/>
      <c r="AR2155" s="162"/>
      <c r="AS2155" s="162"/>
      <c r="AT2155" s="162"/>
      <c r="AU2155" s="162"/>
      <c r="AV2155" s="162"/>
      <c r="AW2155" s="162"/>
      <c r="AX2155" s="162"/>
      <c r="AY2155" s="162"/>
      <c r="AZ2155" s="162"/>
      <c r="BA2155" s="162"/>
      <c r="BB2155" s="162"/>
      <c r="BC2155" s="162"/>
      <c r="BD2155" s="162"/>
    </row>
    <row r="2156" spans="1:56" hidden="1">
      <c r="A2156" s="509"/>
      <c r="B2156" s="2"/>
      <c r="C2156" s="2"/>
      <c r="D2156" s="173"/>
      <c r="E2156" s="173"/>
      <c r="F2156" s="173"/>
      <c r="G2156" s="2"/>
      <c r="H2156" s="2"/>
      <c r="I2156" s="2"/>
      <c r="J2156" s="2"/>
      <c r="K2156" s="2"/>
      <c r="L2156" s="2"/>
      <c r="M2156" s="2"/>
      <c r="N2156" s="2"/>
      <c r="O2156" s="173"/>
      <c r="P2156" s="173"/>
      <c r="Q2156" s="173"/>
      <c r="R2156" s="173"/>
      <c r="S2156" s="173"/>
      <c r="T2156" s="173"/>
      <c r="U2156" s="173"/>
      <c r="V2156" s="173"/>
      <c r="W2156" s="173"/>
      <c r="X2156" s="162"/>
      <c r="Y2156" s="162"/>
      <c r="Z2156" s="88"/>
      <c r="AA2156" s="88"/>
      <c r="AB2156" s="162"/>
      <c r="AC2156" s="88"/>
      <c r="AD2156" s="162"/>
      <c r="AE2156" s="162"/>
      <c r="AF2156" s="162"/>
      <c r="AG2156" s="162"/>
      <c r="AH2156" s="162"/>
      <c r="AI2156" s="162"/>
      <c r="AJ2156" s="162"/>
      <c r="AK2156" s="162"/>
      <c r="AL2156" s="162"/>
      <c r="AM2156" s="162"/>
      <c r="AN2156" s="162"/>
      <c r="AO2156" s="162"/>
      <c r="AP2156" s="162"/>
      <c r="AQ2156" s="162"/>
      <c r="AR2156" s="162"/>
      <c r="AS2156" s="162"/>
      <c r="AT2156" s="162"/>
      <c r="AU2156" s="162"/>
      <c r="AV2156" s="162"/>
      <c r="AW2156" s="162"/>
      <c r="AX2156" s="162"/>
      <c r="AY2156" s="162"/>
      <c r="AZ2156" s="162"/>
      <c r="BA2156" s="162"/>
      <c r="BB2156" s="162"/>
      <c r="BC2156" s="162"/>
      <c r="BD2156" s="162"/>
    </row>
    <row r="2157" spans="1:56" hidden="1">
      <c r="A2157" s="509"/>
      <c r="B2157" s="2"/>
      <c r="C2157" s="2"/>
      <c r="D2157" s="173"/>
      <c r="E2157" s="173"/>
      <c r="F2157" s="173"/>
      <c r="G2157" s="2"/>
      <c r="H2157" s="2"/>
      <c r="I2157" s="2"/>
      <c r="J2157" s="2"/>
      <c r="K2157" s="2"/>
      <c r="L2157" s="2"/>
      <c r="M2157" s="2"/>
      <c r="N2157" s="2"/>
      <c r="O2157" s="173"/>
      <c r="P2157" s="173"/>
      <c r="Q2157" s="173"/>
      <c r="R2157" s="173"/>
      <c r="S2157" s="173"/>
      <c r="T2157" s="173"/>
      <c r="U2157" s="173"/>
      <c r="V2157" s="173"/>
      <c r="W2157" s="173"/>
      <c r="X2157" s="162"/>
      <c r="Y2157" s="162"/>
      <c r="Z2157" s="88"/>
      <c r="AA2157" s="88"/>
      <c r="AB2157" s="162"/>
      <c r="AC2157" s="88"/>
      <c r="AD2157" s="162"/>
      <c r="AE2157" s="162"/>
      <c r="AF2157" s="162"/>
      <c r="AG2157" s="162"/>
      <c r="AH2157" s="162"/>
      <c r="AI2157" s="162"/>
      <c r="AJ2157" s="162"/>
      <c r="AK2157" s="162"/>
      <c r="AL2157" s="162"/>
      <c r="AM2157" s="162"/>
      <c r="AN2157" s="162"/>
      <c r="AO2157" s="162"/>
      <c r="AP2157" s="162"/>
      <c r="AQ2157" s="162"/>
      <c r="AR2157" s="162"/>
      <c r="AS2157" s="162"/>
      <c r="AT2157" s="162"/>
      <c r="AU2157" s="162"/>
      <c r="AV2157" s="162"/>
      <c r="AW2157" s="162"/>
      <c r="AX2157" s="162"/>
      <c r="AY2157" s="162"/>
      <c r="AZ2157" s="162"/>
      <c r="BA2157" s="162"/>
      <c r="BB2157" s="162"/>
      <c r="BC2157" s="162"/>
      <c r="BD2157" s="162"/>
    </row>
    <row r="2158" spans="1:56" hidden="1">
      <c r="A2158" s="509"/>
      <c r="B2158" s="2"/>
      <c r="C2158" s="2"/>
      <c r="D2158" s="173"/>
      <c r="E2158" s="173"/>
      <c r="F2158" s="173"/>
      <c r="G2158" s="2"/>
      <c r="H2158" s="2"/>
      <c r="I2158" s="2"/>
      <c r="J2158" s="2"/>
      <c r="K2158" s="2"/>
      <c r="L2158" s="2"/>
      <c r="M2158" s="2"/>
      <c r="N2158" s="2"/>
      <c r="O2158" s="173"/>
      <c r="P2158" s="173"/>
      <c r="Q2158" s="173"/>
      <c r="R2158" s="173"/>
      <c r="S2158" s="173"/>
      <c r="T2158" s="173"/>
      <c r="U2158" s="173"/>
      <c r="V2158" s="173"/>
      <c r="W2158" s="173"/>
      <c r="X2158" s="162"/>
      <c r="Y2158" s="162"/>
      <c r="Z2158" s="88"/>
      <c r="AA2158" s="88"/>
      <c r="AB2158" s="162"/>
      <c r="AC2158" s="88"/>
      <c r="AD2158" s="162"/>
      <c r="AE2158" s="162"/>
      <c r="AF2158" s="162"/>
      <c r="AG2158" s="162"/>
      <c r="AH2158" s="162"/>
      <c r="AI2158" s="162"/>
      <c r="AJ2158" s="162"/>
      <c r="AK2158" s="162"/>
      <c r="AL2158" s="162"/>
      <c r="AM2158" s="162"/>
      <c r="AN2158" s="162"/>
      <c r="AO2158" s="162"/>
      <c r="AP2158" s="162"/>
      <c r="AQ2158" s="162"/>
      <c r="AR2158" s="162"/>
      <c r="AS2158" s="162"/>
      <c r="AT2158" s="162"/>
      <c r="AU2158" s="162"/>
      <c r="AV2158" s="162"/>
      <c r="AW2158" s="162"/>
      <c r="AX2158" s="162"/>
      <c r="AY2158" s="162"/>
      <c r="AZ2158" s="162"/>
      <c r="BA2158" s="162"/>
      <c r="BB2158" s="162"/>
      <c r="BC2158" s="162"/>
      <c r="BD2158" s="162"/>
    </row>
    <row r="2159" spans="1:56" hidden="1">
      <c r="A2159" s="509"/>
      <c r="B2159" s="2"/>
      <c r="C2159" s="2"/>
      <c r="D2159" s="173"/>
      <c r="E2159" s="173"/>
      <c r="F2159" s="173"/>
      <c r="G2159" s="2"/>
      <c r="H2159" s="2"/>
      <c r="I2159" s="2"/>
      <c r="J2159" s="2"/>
      <c r="K2159" s="2"/>
      <c r="L2159" s="2"/>
      <c r="M2159" s="2"/>
      <c r="N2159" s="2"/>
      <c r="O2159" s="173"/>
      <c r="P2159" s="173"/>
      <c r="Q2159" s="173"/>
      <c r="R2159" s="173"/>
      <c r="S2159" s="173"/>
      <c r="T2159" s="173"/>
      <c r="U2159" s="173"/>
      <c r="V2159" s="173"/>
      <c r="W2159" s="173"/>
      <c r="X2159" s="162"/>
      <c r="Y2159" s="162"/>
      <c r="Z2159" s="88"/>
      <c r="AA2159" s="88"/>
      <c r="AB2159" s="162"/>
      <c r="AC2159" s="88"/>
      <c r="AD2159" s="162"/>
      <c r="AE2159" s="162"/>
      <c r="AF2159" s="162"/>
      <c r="AG2159" s="162"/>
      <c r="AH2159" s="162"/>
      <c r="AI2159" s="162"/>
      <c r="AJ2159" s="162"/>
      <c r="AK2159" s="162"/>
      <c r="AL2159" s="162"/>
      <c r="AM2159" s="162"/>
      <c r="AN2159" s="162"/>
      <c r="AO2159" s="162"/>
      <c r="AP2159" s="162"/>
      <c r="AQ2159" s="162"/>
      <c r="AR2159" s="162"/>
      <c r="AS2159" s="162"/>
      <c r="AT2159" s="162"/>
      <c r="AU2159" s="162"/>
      <c r="AV2159" s="162"/>
      <c r="AW2159" s="162"/>
      <c r="AX2159" s="162"/>
      <c r="AY2159" s="162"/>
      <c r="AZ2159" s="162"/>
      <c r="BA2159" s="162"/>
      <c r="BB2159" s="162"/>
      <c r="BC2159" s="162"/>
      <c r="BD2159" s="162"/>
    </row>
    <row r="2160" spans="1:56" hidden="1">
      <c r="A2160" s="509"/>
      <c r="B2160" s="2"/>
      <c r="C2160" s="2"/>
      <c r="D2160" s="173"/>
      <c r="E2160" s="173"/>
      <c r="F2160" s="173"/>
      <c r="G2160" s="2"/>
      <c r="H2160" s="2"/>
      <c r="I2160" s="2"/>
      <c r="J2160" s="2"/>
      <c r="K2160" s="2"/>
      <c r="L2160" s="2"/>
      <c r="M2160" s="2"/>
      <c r="N2160" s="2"/>
      <c r="O2160" s="173"/>
      <c r="P2160" s="173"/>
      <c r="Q2160" s="173"/>
      <c r="R2160" s="173"/>
      <c r="S2160" s="173"/>
      <c r="T2160" s="173"/>
      <c r="U2160" s="173"/>
      <c r="V2160" s="173"/>
      <c r="W2160" s="173"/>
      <c r="X2160" s="162"/>
      <c r="Y2160" s="162"/>
      <c r="Z2160" s="88"/>
      <c r="AA2160" s="88"/>
      <c r="AB2160" s="162"/>
      <c r="AC2160" s="88"/>
      <c r="AD2160" s="162"/>
      <c r="AE2160" s="162"/>
      <c r="AF2160" s="162"/>
      <c r="AG2160" s="162"/>
      <c r="AH2160" s="162"/>
      <c r="AI2160" s="162"/>
      <c r="AJ2160" s="162"/>
      <c r="AK2160" s="162"/>
      <c r="AL2160" s="162"/>
      <c r="AM2160" s="162"/>
      <c r="AN2160" s="162"/>
      <c r="AO2160" s="162"/>
      <c r="AP2160" s="162"/>
      <c r="AQ2160" s="162"/>
      <c r="AR2160" s="162"/>
      <c r="AS2160" s="162"/>
      <c r="AT2160" s="162"/>
      <c r="AU2160" s="162"/>
      <c r="AV2160" s="162"/>
      <c r="AW2160" s="162"/>
      <c r="AX2160" s="162"/>
      <c r="AY2160" s="162"/>
      <c r="AZ2160" s="162"/>
      <c r="BA2160" s="162"/>
      <c r="BB2160" s="162"/>
      <c r="BC2160" s="162"/>
      <c r="BD2160" s="162"/>
    </row>
    <row r="2161" spans="1:56" hidden="1">
      <c r="A2161" s="509"/>
      <c r="B2161" s="2"/>
      <c r="C2161" s="2"/>
      <c r="D2161" s="173"/>
      <c r="E2161" s="173"/>
      <c r="F2161" s="173"/>
      <c r="G2161" s="2"/>
      <c r="H2161" s="2"/>
      <c r="I2161" s="2"/>
      <c r="J2161" s="2"/>
      <c r="K2161" s="2"/>
      <c r="L2161" s="2"/>
      <c r="M2161" s="2"/>
      <c r="N2161" s="2"/>
      <c r="O2161" s="173"/>
      <c r="P2161" s="173"/>
      <c r="Q2161" s="173"/>
      <c r="R2161" s="173"/>
      <c r="S2161" s="173"/>
      <c r="T2161" s="173"/>
      <c r="U2161" s="173"/>
      <c r="V2161" s="173"/>
      <c r="W2161" s="173"/>
      <c r="X2161" s="162"/>
      <c r="Y2161" s="162"/>
      <c r="Z2161" s="88"/>
      <c r="AA2161" s="88"/>
      <c r="AB2161" s="162"/>
      <c r="AC2161" s="88"/>
      <c r="AD2161" s="162"/>
      <c r="AE2161" s="162"/>
      <c r="AF2161" s="162"/>
      <c r="AG2161" s="162"/>
      <c r="AH2161" s="162"/>
      <c r="AI2161" s="162"/>
      <c r="AJ2161" s="162"/>
      <c r="AK2161" s="162"/>
      <c r="AL2161" s="162"/>
      <c r="AM2161" s="162"/>
      <c r="AN2161" s="162"/>
      <c r="AO2161" s="162"/>
      <c r="AP2161" s="162"/>
      <c r="AQ2161" s="162"/>
      <c r="AR2161" s="162"/>
      <c r="AS2161" s="162"/>
      <c r="AT2161" s="162"/>
      <c r="AU2161" s="162"/>
      <c r="AV2161" s="162"/>
      <c r="AW2161" s="162"/>
      <c r="AX2161" s="162"/>
      <c r="AY2161" s="162"/>
      <c r="AZ2161" s="162"/>
      <c r="BA2161" s="162"/>
      <c r="BB2161" s="162"/>
      <c r="BC2161" s="162"/>
      <c r="BD2161" s="162"/>
    </row>
    <row r="2162" spans="1:56" hidden="1">
      <c r="A2162" s="509"/>
      <c r="B2162" s="2"/>
      <c r="C2162" s="2"/>
      <c r="D2162" s="173"/>
      <c r="E2162" s="173"/>
      <c r="F2162" s="173"/>
      <c r="G2162" s="2"/>
      <c r="H2162" s="2"/>
      <c r="I2162" s="2"/>
      <c r="J2162" s="2"/>
      <c r="K2162" s="2"/>
      <c r="L2162" s="2"/>
      <c r="M2162" s="2"/>
      <c r="N2162" s="2"/>
      <c r="O2162" s="173"/>
      <c r="P2162" s="173"/>
      <c r="Q2162" s="173"/>
      <c r="R2162" s="173"/>
      <c r="S2162" s="173"/>
      <c r="T2162" s="173"/>
      <c r="U2162" s="173"/>
      <c r="V2162" s="173"/>
      <c r="W2162" s="173"/>
      <c r="X2162" s="162"/>
      <c r="Y2162" s="162"/>
      <c r="Z2162" s="88"/>
      <c r="AA2162" s="88"/>
      <c r="AB2162" s="162"/>
      <c r="AC2162" s="88"/>
      <c r="AD2162" s="162"/>
      <c r="AE2162" s="162"/>
      <c r="AF2162" s="162"/>
      <c r="AG2162" s="162"/>
      <c r="AH2162" s="162"/>
      <c r="AI2162" s="162"/>
      <c r="AJ2162" s="162"/>
      <c r="AK2162" s="162"/>
      <c r="AL2162" s="162"/>
      <c r="AM2162" s="162"/>
      <c r="AN2162" s="162"/>
      <c r="AO2162" s="162"/>
      <c r="AP2162" s="162"/>
      <c r="AQ2162" s="162"/>
      <c r="AR2162" s="162"/>
      <c r="AS2162" s="162"/>
      <c r="AT2162" s="162"/>
      <c r="AU2162" s="162"/>
      <c r="AV2162" s="162"/>
      <c r="AW2162" s="162"/>
      <c r="AX2162" s="162"/>
      <c r="AY2162" s="162"/>
      <c r="AZ2162" s="162"/>
      <c r="BA2162" s="162"/>
      <c r="BB2162" s="162"/>
      <c r="BC2162" s="162"/>
      <c r="BD2162" s="162"/>
    </row>
    <row r="2163" spans="1:56" hidden="1">
      <c r="A2163" s="509"/>
      <c r="B2163" s="2"/>
      <c r="C2163" s="2"/>
      <c r="D2163" s="173"/>
      <c r="E2163" s="173"/>
      <c r="F2163" s="173"/>
      <c r="G2163" s="2"/>
      <c r="H2163" s="2"/>
      <c r="I2163" s="2"/>
      <c r="J2163" s="2"/>
      <c r="K2163" s="2"/>
      <c r="L2163" s="2"/>
      <c r="M2163" s="2"/>
      <c r="N2163" s="2"/>
      <c r="O2163" s="173"/>
      <c r="P2163" s="173"/>
      <c r="Q2163" s="173"/>
      <c r="R2163" s="173"/>
      <c r="S2163" s="173"/>
      <c r="T2163" s="173"/>
      <c r="U2163" s="173"/>
      <c r="V2163" s="173"/>
      <c r="W2163" s="173"/>
      <c r="X2163" s="162"/>
      <c r="Y2163" s="162"/>
      <c r="Z2163" s="88"/>
      <c r="AA2163" s="88"/>
      <c r="AB2163" s="162"/>
      <c r="AC2163" s="88"/>
      <c r="AD2163" s="162"/>
      <c r="AE2163" s="162"/>
      <c r="AF2163" s="162"/>
      <c r="AG2163" s="162"/>
      <c r="AH2163" s="162"/>
      <c r="AI2163" s="162"/>
      <c r="AJ2163" s="162"/>
      <c r="AK2163" s="162"/>
      <c r="AL2163" s="162"/>
      <c r="AM2163" s="162"/>
      <c r="AN2163" s="162"/>
      <c r="AO2163" s="162"/>
      <c r="AP2163" s="162"/>
      <c r="AQ2163" s="162"/>
      <c r="AR2163" s="162"/>
      <c r="AS2163" s="162"/>
      <c r="AT2163" s="162"/>
      <c r="AU2163" s="162"/>
      <c r="AV2163" s="162"/>
      <c r="AW2163" s="162"/>
      <c r="AX2163" s="162"/>
      <c r="AY2163" s="162"/>
      <c r="AZ2163" s="162"/>
      <c r="BA2163" s="162"/>
      <c r="BB2163" s="162"/>
      <c r="BC2163" s="162"/>
      <c r="BD2163" s="162"/>
    </row>
    <row r="2164" spans="1:56" hidden="1">
      <c r="A2164" s="509"/>
      <c r="B2164" s="2"/>
      <c r="C2164" s="2"/>
      <c r="D2164" s="173"/>
      <c r="E2164" s="173"/>
      <c r="F2164" s="173"/>
      <c r="G2164" s="2"/>
      <c r="H2164" s="2"/>
      <c r="I2164" s="2"/>
      <c r="J2164" s="2"/>
      <c r="K2164" s="2"/>
      <c r="L2164" s="2"/>
      <c r="M2164" s="2"/>
      <c r="N2164" s="2"/>
      <c r="O2164" s="173"/>
      <c r="P2164" s="173"/>
      <c r="Q2164" s="173"/>
      <c r="R2164" s="173"/>
      <c r="S2164" s="173"/>
      <c r="T2164" s="173"/>
      <c r="U2164" s="173"/>
      <c r="V2164" s="173"/>
      <c r="W2164" s="173"/>
      <c r="X2164" s="162"/>
      <c r="Y2164" s="162"/>
      <c r="Z2164" s="88"/>
      <c r="AA2164" s="88"/>
      <c r="AB2164" s="162"/>
      <c r="AC2164" s="88"/>
      <c r="AD2164" s="162"/>
      <c r="AE2164" s="162"/>
      <c r="AF2164" s="162"/>
      <c r="AG2164" s="162"/>
      <c r="AH2164" s="162"/>
      <c r="AI2164" s="162"/>
      <c r="AJ2164" s="162"/>
      <c r="AK2164" s="162"/>
      <c r="AL2164" s="162"/>
      <c r="AM2164" s="162"/>
      <c r="AN2164" s="162"/>
      <c r="AO2164" s="162"/>
      <c r="AP2164" s="162"/>
      <c r="AQ2164" s="162"/>
      <c r="AR2164" s="162"/>
      <c r="AS2164" s="162"/>
      <c r="AT2164" s="162"/>
      <c r="AU2164" s="162"/>
      <c r="AV2164" s="162"/>
      <c r="AW2164" s="162"/>
      <c r="AX2164" s="162"/>
      <c r="AY2164" s="162"/>
      <c r="AZ2164" s="162"/>
      <c r="BA2164" s="162"/>
      <c r="BB2164" s="162"/>
      <c r="BC2164" s="162"/>
      <c r="BD2164" s="162"/>
    </row>
    <row r="2165" spans="1:56" hidden="1">
      <c r="A2165" s="509"/>
      <c r="B2165" s="2"/>
      <c r="C2165" s="2"/>
      <c r="D2165" s="173"/>
      <c r="E2165" s="173"/>
      <c r="F2165" s="173"/>
      <c r="G2165" s="2"/>
      <c r="H2165" s="2"/>
      <c r="I2165" s="2"/>
      <c r="J2165" s="2"/>
      <c r="K2165" s="2"/>
      <c r="L2165" s="2"/>
      <c r="M2165" s="2"/>
      <c r="N2165" s="2"/>
      <c r="O2165" s="173"/>
      <c r="P2165" s="173"/>
      <c r="Q2165" s="173"/>
      <c r="R2165" s="173"/>
      <c r="S2165" s="173"/>
      <c r="T2165" s="173"/>
      <c r="U2165" s="173"/>
      <c r="V2165" s="173"/>
      <c r="W2165" s="173"/>
      <c r="X2165" s="162"/>
      <c r="Y2165" s="162"/>
      <c r="Z2165" s="88"/>
      <c r="AA2165" s="88"/>
      <c r="AB2165" s="162"/>
      <c r="AC2165" s="88"/>
      <c r="AD2165" s="162"/>
      <c r="AE2165" s="162"/>
      <c r="AF2165" s="162"/>
      <c r="AG2165" s="162"/>
      <c r="AH2165" s="162"/>
      <c r="AI2165" s="162"/>
      <c r="AJ2165" s="162"/>
      <c r="AK2165" s="162"/>
      <c r="AL2165" s="162"/>
      <c r="AM2165" s="162"/>
      <c r="AN2165" s="162"/>
      <c r="AO2165" s="162"/>
      <c r="AP2165" s="162"/>
      <c r="AQ2165" s="162"/>
      <c r="AR2165" s="162"/>
      <c r="AS2165" s="162"/>
      <c r="AT2165" s="162"/>
      <c r="AU2165" s="162"/>
      <c r="AV2165" s="162"/>
      <c r="AW2165" s="162"/>
      <c r="AX2165" s="162"/>
      <c r="AY2165" s="162"/>
      <c r="AZ2165" s="162"/>
      <c r="BA2165" s="162"/>
      <c r="BB2165" s="162"/>
      <c r="BC2165" s="162"/>
      <c r="BD2165" s="162"/>
    </row>
    <row r="2166" spans="1:56" hidden="1">
      <c r="A2166" s="509"/>
      <c r="B2166" s="2"/>
      <c r="C2166" s="2"/>
      <c r="D2166" s="173"/>
      <c r="E2166" s="173"/>
      <c r="F2166" s="173"/>
      <c r="G2166" s="2"/>
      <c r="H2166" s="2"/>
      <c r="I2166" s="2"/>
      <c r="J2166" s="2"/>
      <c r="K2166" s="2"/>
      <c r="L2166" s="2"/>
      <c r="M2166" s="2"/>
      <c r="N2166" s="2"/>
      <c r="O2166" s="173"/>
      <c r="P2166" s="173"/>
      <c r="Q2166" s="173"/>
      <c r="R2166" s="173"/>
      <c r="S2166" s="173"/>
      <c r="T2166" s="173"/>
      <c r="U2166" s="173"/>
      <c r="V2166" s="173"/>
      <c r="W2166" s="173"/>
      <c r="X2166" s="162"/>
      <c r="Y2166" s="162"/>
      <c r="Z2166" s="88"/>
      <c r="AA2166" s="88"/>
      <c r="AB2166" s="162"/>
      <c r="AC2166" s="88"/>
      <c r="AD2166" s="162"/>
      <c r="AE2166" s="162"/>
      <c r="AF2166" s="162"/>
      <c r="AG2166" s="162"/>
      <c r="AH2166" s="162"/>
      <c r="AI2166" s="162"/>
      <c r="AJ2166" s="162"/>
      <c r="AK2166" s="162"/>
      <c r="AL2166" s="162"/>
      <c r="AM2166" s="162"/>
      <c r="AN2166" s="162"/>
      <c r="AO2166" s="162"/>
      <c r="AP2166" s="162"/>
      <c r="AQ2166" s="162"/>
      <c r="AR2166" s="162"/>
      <c r="AS2166" s="162"/>
      <c r="AT2166" s="162"/>
      <c r="AU2166" s="162"/>
      <c r="AV2166" s="162"/>
      <c r="AW2166" s="162"/>
      <c r="AX2166" s="162"/>
      <c r="AY2166" s="162"/>
      <c r="AZ2166" s="162"/>
      <c r="BA2166" s="162"/>
      <c r="BB2166" s="162"/>
      <c r="BC2166" s="162"/>
      <c r="BD2166" s="162"/>
    </row>
    <row r="2167" spans="1:56" hidden="1">
      <c r="A2167" s="509"/>
      <c r="B2167" s="2"/>
      <c r="C2167" s="2"/>
      <c r="D2167" s="173"/>
      <c r="E2167" s="173"/>
      <c r="F2167" s="173"/>
      <c r="G2167" s="2"/>
      <c r="H2167" s="2"/>
      <c r="I2167" s="2"/>
      <c r="J2167" s="2"/>
      <c r="K2167" s="2"/>
      <c r="L2167" s="2"/>
      <c r="M2167" s="2"/>
      <c r="N2167" s="2"/>
      <c r="O2167" s="173"/>
      <c r="P2167" s="173"/>
      <c r="Q2167" s="173"/>
      <c r="R2167" s="173"/>
      <c r="S2167" s="173"/>
      <c r="T2167" s="173"/>
      <c r="U2167" s="173"/>
      <c r="V2167" s="173"/>
      <c r="W2167" s="173"/>
      <c r="X2167" s="162"/>
      <c r="Y2167" s="162"/>
      <c r="Z2167" s="88"/>
      <c r="AA2167" s="88"/>
      <c r="AB2167" s="162"/>
      <c r="AC2167" s="88"/>
      <c r="AD2167" s="162"/>
      <c r="AE2167" s="162"/>
      <c r="AF2167" s="162"/>
      <c r="AG2167" s="162"/>
      <c r="AH2167" s="162"/>
      <c r="AI2167" s="162"/>
      <c r="AJ2167" s="162"/>
      <c r="AK2167" s="162"/>
      <c r="AL2167" s="162"/>
      <c r="AM2167" s="162"/>
      <c r="AN2167" s="162"/>
      <c r="AO2167" s="162"/>
      <c r="AP2167" s="162"/>
      <c r="AQ2167" s="162"/>
      <c r="AR2167" s="162"/>
      <c r="AS2167" s="162"/>
      <c r="AT2167" s="162"/>
      <c r="AU2167" s="162"/>
      <c r="AV2167" s="162"/>
      <c r="AW2167" s="162"/>
      <c r="AX2167" s="162"/>
      <c r="AY2167" s="162"/>
      <c r="AZ2167" s="162"/>
      <c r="BA2167" s="162"/>
      <c r="BB2167" s="162"/>
      <c r="BC2167" s="162"/>
      <c r="BD2167" s="162"/>
    </row>
    <row r="2168" spans="1:56" hidden="1">
      <c r="A2168" s="509"/>
      <c r="B2168" s="2"/>
      <c r="C2168" s="2"/>
      <c r="D2168" s="173"/>
      <c r="E2168" s="173"/>
      <c r="F2168" s="173"/>
      <c r="G2168" s="2"/>
      <c r="H2168" s="2"/>
      <c r="I2168" s="2"/>
      <c r="J2168" s="2"/>
      <c r="K2168" s="2"/>
      <c r="L2168" s="2"/>
      <c r="M2168" s="2"/>
      <c r="N2168" s="2"/>
      <c r="O2168" s="173"/>
      <c r="P2168" s="173"/>
      <c r="Q2168" s="173"/>
      <c r="R2168" s="173"/>
      <c r="S2168" s="173"/>
      <c r="T2168" s="173"/>
      <c r="U2168" s="173"/>
      <c r="V2168" s="173"/>
      <c r="W2168" s="173"/>
      <c r="X2168" s="162"/>
      <c r="Y2168" s="162"/>
      <c r="Z2168" s="88"/>
      <c r="AA2168" s="88"/>
      <c r="AB2168" s="162"/>
      <c r="AC2168" s="88"/>
      <c r="AD2168" s="162"/>
      <c r="AE2168" s="162"/>
      <c r="AF2168" s="162"/>
      <c r="AG2168" s="162"/>
      <c r="AH2168" s="162"/>
      <c r="AI2168" s="162"/>
      <c r="AJ2168" s="162"/>
      <c r="AK2168" s="162"/>
      <c r="AL2168" s="162"/>
      <c r="AM2168" s="162"/>
      <c r="AN2168" s="162"/>
      <c r="AO2168" s="162"/>
      <c r="AP2168" s="162"/>
      <c r="AQ2168" s="162"/>
      <c r="AR2168" s="162"/>
      <c r="AS2168" s="162"/>
      <c r="AT2168" s="162"/>
      <c r="AU2168" s="162"/>
      <c r="AV2168" s="162"/>
      <c r="AW2168" s="162"/>
      <c r="AX2168" s="162"/>
      <c r="AY2168" s="162"/>
      <c r="AZ2168" s="162"/>
      <c r="BA2168" s="162"/>
      <c r="BB2168" s="162"/>
      <c r="BC2168" s="162"/>
      <c r="BD2168" s="162"/>
    </row>
    <row r="2169" spans="1:56" hidden="1">
      <c r="A2169" s="509"/>
      <c r="B2169" s="2"/>
      <c r="C2169" s="2"/>
      <c r="D2169" s="173"/>
      <c r="E2169" s="173"/>
      <c r="F2169" s="173"/>
      <c r="G2169" s="2"/>
      <c r="H2169" s="2"/>
      <c r="I2169" s="2"/>
      <c r="J2169" s="2"/>
      <c r="K2169" s="2"/>
      <c r="L2169" s="2"/>
      <c r="M2169" s="2"/>
      <c r="N2169" s="2"/>
      <c r="O2169" s="173"/>
      <c r="P2169" s="173"/>
      <c r="Q2169" s="173"/>
      <c r="R2169" s="173"/>
      <c r="S2169" s="173"/>
      <c r="T2169" s="173"/>
      <c r="U2169" s="173"/>
      <c r="V2169" s="173"/>
      <c r="W2169" s="173"/>
      <c r="X2169" s="162"/>
      <c r="Y2169" s="162"/>
      <c r="Z2169" s="88"/>
      <c r="AA2169" s="88"/>
      <c r="AB2169" s="162"/>
      <c r="AC2169" s="88"/>
      <c r="AD2169" s="162"/>
      <c r="AE2169" s="162"/>
      <c r="AF2169" s="162"/>
      <c r="AG2169" s="162"/>
      <c r="AH2169" s="162"/>
      <c r="AI2169" s="162"/>
      <c r="AJ2169" s="162"/>
      <c r="AK2169" s="162"/>
      <c r="AL2169" s="162"/>
      <c r="AM2169" s="162"/>
      <c r="AN2169" s="162"/>
      <c r="AO2169" s="162"/>
      <c r="AP2169" s="162"/>
      <c r="AQ2169" s="162"/>
      <c r="AR2169" s="162"/>
      <c r="AS2169" s="162"/>
      <c r="AT2169" s="162"/>
      <c r="AU2169" s="162"/>
      <c r="AV2169" s="162"/>
      <c r="AW2169" s="162"/>
      <c r="AX2169" s="162"/>
      <c r="AY2169" s="162"/>
      <c r="AZ2169" s="162"/>
      <c r="BA2169" s="162"/>
      <c r="BB2169" s="162"/>
      <c r="BC2169" s="162"/>
      <c r="BD2169" s="162"/>
    </row>
    <row r="2170" spans="1:56" hidden="1">
      <c r="A2170" s="509"/>
      <c r="B2170" s="2"/>
      <c r="C2170" s="2"/>
      <c r="D2170" s="173"/>
      <c r="E2170" s="173"/>
      <c r="F2170" s="173"/>
      <c r="G2170" s="2"/>
      <c r="H2170" s="2"/>
      <c r="I2170" s="2"/>
      <c r="J2170" s="2"/>
      <c r="K2170" s="2"/>
      <c r="L2170" s="2"/>
      <c r="M2170" s="2"/>
      <c r="N2170" s="2"/>
      <c r="O2170" s="173"/>
      <c r="P2170" s="173"/>
      <c r="Q2170" s="173"/>
      <c r="R2170" s="173"/>
      <c r="S2170" s="173"/>
      <c r="T2170" s="173"/>
      <c r="U2170" s="173"/>
      <c r="V2170" s="173"/>
      <c r="W2170" s="173"/>
      <c r="X2170" s="162"/>
      <c r="Y2170" s="162"/>
      <c r="Z2170" s="88"/>
      <c r="AA2170" s="88"/>
      <c r="AB2170" s="162"/>
      <c r="AC2170" s="88"/>
      <c r="AD2170" s="162"/>
      <c r="AE2170" s="162"/>
      <c r="AF2170" s="162"/>
      <c r="AG2170" s="162"/>
      <c r="AH2170" s="162"/>
      <c r="AI2170" s="162"/>
      <c r="AJ2170" s="162"/>
      <c r="AK2170" s="162"/>
      <c r="AL2170" s="162"/>
      <c r="AM2170" s="162"/>
      <c r="AN2170" s="162"/>
      <c r="AO2170" s="162"/>
      <c r="AP2170" s="162"/>
      <c r="AQ2170" s="162"/>
      <c r="AR2170" s="162"/>
      <c r="AS2170" s="162"/>
      <c r="AT2170" s="162"/>
      <c r="AU2170" s="162"/>
      <c r="AV2170" s="162"/>
      <c r="AW2170" s="162"/>
      <c r="AX2170" s="162"/>
      <c r="AY2170" s="162"/>
      <c r="AZ2170" s="162"/>
      <c r="BA2170" s="162"/>
      <c r="BB2170" s="162"/>
      <c r="BC2170" s="162"/>
      <c r="BD2170" s="162"/>
    </row>
    <row r="2171" spans="1:56" hidden="1">
      <c r="A2171" s="509"/>
      <c r="B2171" s="2"/>
      <c r="C2171" s="2"/>
      <c r="D2171" s="173"/>
      <c r="E2171" s="173"/>
      <c r="F2171" s="173"/>
      <c r="G2171" s="2"/>
      <c r="H2171" s="2"/>
      <c r="I2171" s="2"/>
      <c r="J2171" s="2"/>
      <c r="K2171" s="2"/>
      <c r="L2171" s="2"/>
      <c r="M2171" s="2"/>
      <c r="N2171" s="2"/>
      <c r="O2171" s="173"/>
      <c r="P2171" s="173"/>
      <c r="Q2171" s="173"/>
      <c r="R2171" s="173"/>
      <c r="S2171" s="173"/>
      <c r="T2171" s="173"/>
      <c r="U2171" s="173"/>
      <c r="V2171" s="173"/>
      <c r="W2171" s="173"/>
      <c r="X2171" s="162"/>
      <c r="Y2171" s="162"/>
      <c r="Z2171" s="88"/>
      <c r="AA2171" s="88"/>
      <c r="AB2171" s="162"/>
      <c r="AC2171" s="88"/>
      <c r="AD2171" s="162"/>
      <c r="AE2171" s="162"/>
      <c r="AF2171" s="162"/>
      <c r="AG2171" s="162"/>
      <c r="AH2171" s="162"/>
      <c r="AI2171" s="162"/>
      <c r="AJ2171" s="162"/>
      <c r="AK2171" s="162"/>
      <c r="AL2171" s="162"/>
      <c r="AM2171" s="162"/>
      <c r="AN2171" s="162"/>
      <c r="AO2171" s="162"/>
      <c r="AP2171" s="162"/>
      <c r="AQ2171" s="162"/>
      <c r="AR2171" s="162"/>
      <c r="AS2171" s="162"/>
      <c r="AT2171" s="162"/>
      <c r="AU2171" s="162"/>
      <c r="AV2171" s="162"/>
      <c r="AW2171" s="162"/>
      <c r="AX2171" s="162"/>
      <c r="AY2171" s="162"/>
      <c r="AZ2171" s="162"/>
      <c r="BA2171" s="162"/>
      <c r="BB2171" s="162"/>
      <c r="BC2171" s="162"/>
      <c r="BD2171" s="162"/>
    </row>
    <row r="2172" spans="1:56" hidden="1">
      <c r="A2172" s="509"/>
      <c r="B2172" s="2"/>
      <c r="C2172" s="2"/>
      <c r="D2172" s="173"/>
      <c r="E2172" s="173"/>
      <c r="F2172" s="173"/>
      <c r="G2172" s="2"/>
      <c r="H2172" s="2"/>
      <c r="I2172" s="2"/>
      <c r="J2172" s="2"/>
      <c r="K2172" s="2"/>
      <c r="L2172" s="2"/>
      <c r="M2172" s="2"/>
      <c r="N2172" s="2"/>
      <c r="O2172" s="173"/>
      <c r="P2172" s="173"/>
      <c r="Q2172" s="173"/>
      <c r="R2172" s="173"/>
      <c r="S2172" s="173"/>
      <c r="T2172" s="173"/>
      <c r="U2172" s="173"/>
      <c r="V2172" s="173"/>
      <c r="W2172" s="173"/>
      <c r="X2172" s="162"/>
      <c r="Y2172" s="162"/>
      <c r="Z2172" s="88"/>
      <c r="AA2172" s="88"/>
      <c r="AB2172" s="162"/>
      <c r="AC2172" s="88"/>
      <c r="AD2172" s="162"/>
      <c r="AE2172" s="162"/>
      <c r="AF2172" s="162"/>
      <c r="AG2172" s="162"/>
      <c r="AH2172" s="162"/>
      <c r="AI2172" s="162"/>
      <c r="AJ2172" s="162"/>
      <c r="AK2172" s="162"/>
      <c r="AL2172" s="162"/>
      <c r="AM2172" s="162"/>
      <c r="AN2172" s="162"/>
      <c r="AO2172" s="162"/>
      <c r="AP2172" s="162"/>
      <c r="AQ2172" s="162"/>
      <c r="AR2172" s="162"/>
      <c r="AS2172" s="162"/>
      <c r="AT2172" s="162"/>
      <c r="AU2172" s="162"/>
      <c r="AV2172" s="162"/>
      <c r="AW2172" s="162"/>
      <c r="AX2172" s="162"/>
      <c r="AY2172" s="162"/>
      <c r="AZ2172" s="162"/>
      <c r="BA2172" s="162"/>
      <c r="BB2172" s="162"/>
      <c r="BC2172" s="162"/>
      <c r="BD2172" s="162"/>
    </row>
    <row r="2173" spans="1:56" hidden="1">
      <c r="A2173" s="509"/>
      <c r="B2173" s="2"/>
      <c r="C2173" s="2"/>
      <c r="D2173" s="173"/>
      <c r="E2173" s="173"/>
      <c r="F2173" s="173"/>
      <c r="G2173" s="2"/>
      <c r="H2173" s="2"/>
      <c r="I2173" s="2"/>
      <c r="J2173" s="2"/>
      <c r="K2173" s="2"/>
      <c r="L2173" s="2"/>
      <c r="M2173" s="2"/>
      <c r="N2173" s="2"/>
      <c r="O2173" s="173"/>
      <c r="P2173" s="173"/>
      <c r="Q2173" s="173"/>
      <c r="R2173" s="173"/>
      <c r="S2173" s="173"/>
      <c r="T2173" s="173"/>
      <c r="U2173" s="173"/>
      <c r="V2173" s="173"/>
      <c r="W2173" s="173"/>
      <c r="X2173" s="162"/>
      <c r="Y2173" s="162"/>
      <c r="Z2173" s="88"/>
      <c r="AA2173" s="88"/>
      <c r="AB2173" s="162"/>
      <c r="AC2173" s="88"/>
      <c r="AD2173" s="162"/>
      <c r="AE2173" s="162"/>
      <c r="AF2173" s="162"/>
      <c r="AG2173" s="162"/>
      <c r="AH2173" s="162"/>
      <c r="AI2173" s="162"/>
      <c r="AJ2173" s="162"/>
      <c r="AK2173" s="162"/>
      <c r="AL2173" s="162"/>
      <c r="AM2173" s="162"/>
      <c r="AN2173" s="162"/>
      <c r="AO2173" s="162"/>
      <c r="AP2173" s="162"/>
      <c r="AQ2173" s="162"/>
      <c r="AR2173" s="162"/>
      <c r="AS2173" s="162"/>
      <c r="AT2173" s="162"/>
      <c r="AU2173" s="162"/>
      <c r="AV2173" s="162"/>
      <c r="AW2173" s="162"/>
      <c r="AX2173" s="162"/>
      <c r="AY2173" s="162"/>
      <c r="AZ2173" s="162"/>
      <c r="BA2173" s="162"/>
      <c r="BB2173" s="162"/>
      <c r="BC2173" s="162"/>
      <c r="BD2173" s="162"/>
    </row>
    <row r="2174" spans="1:56" hidden="1">
      <c r="A2174" s="509"/>
      <c r="B2174" s="2"/>
      <c r="C2174" s="2"/>
      <c r="D2174" s="173"/>
      <c r="E2174" s="173"/>
      <c r="F2174" s="173"/>
      <c r="G2174" s="2"/>
      <c r="H2174" s="2"/>
      <c r="I2174" s="2"/>
      <c r="J2174" s="2"/>
      <c r="K2174" s="2"/>
      <c r="L2174" s="2"/>
      <c r="M2174" s="2"/>
      <c r="N2174" s="2"/>
      <c r="O2174" s="173"/>
      <c r="P2174" s="173"/>
      <c r="Q2174" s="173"/>
      <c r="R2174" s="173"/>
      <c r="S2174" s="173"/>
      <c r="T2174" s="173"/>
      <c r="U2174" s="173"/>
      <c r="V2174" s="173"/>
      <c r="W2174" s="173"/>
      <c r="X2174" s="162"/>
      <c r="Y2174" s="162"/>
      <c r="Z2174" s="88"/>
      <c r="AA2174" s="88"/>
      <c r="AB2174" s="162"/>
      <c r="AC2174" s="88"/>
      <c r="AD2174" s="162"/>
      <c r="AE2174" s="162"/>
      <c r="AF2174" s="162"/>
      <c r="AG2174" s="162"/>
      <c r="AH2174" s="162"/>
      <c r="AI2174" s="162"/>
      <c r="AJ2174" s="162"/>
      <c r="AK2174" s="162"/>
      <c r="AL2174" s="162"/>
      <c r="AM2174" s="162"/>
      <c r="AN2174" s="162"/>
      <c r="AO2174" s="162"/>
      <c r="AP2174" s="162"/>
      <c r="AQ2174" s="162"/>
      <c r="AR2174" s="162"/>
      <c r="AS2174" s="162"/>
      <c r="AT2174" s="162"/>
      <c r="AU2174" s="162"/>
      <c r="AV2174" s="162"/>
      <c r="AW2174" s="162"/>
      <c r="AX2174" s="162"/>
      <c r="AY2174" s="162"/>
      <c r="AZ2174" s="162"/>
      <c r="BA2174" s="162"/>
      <c r="BB2174" s="162"/>
      <c r="BC2174" s="162"/>
      <c r="BD2174" s="162"/>
    </row>
    <row r="2175" spans="1:56" hidden="1">
      <c r="A2175" s="509"/>
      <c r="B2175" s="2"/>
      <c r="C2175" s="2"/>
      <c r="D2175" s="173"/>
      <c r="E2175" s="173"/>
      <c r="F2175" s="173"/>
      <c r="G2175" s="2"/>
      <c r="H2175" s="2"/>
      <c r="I2175" s="2"/>
      <c r="J2175" s="2"/>
      <c r="K2175" s="2"/>
      <c r="L2175" s="2"/>
      <c r="M2175" s="2"/>
      <c r="N2175" s="2"/>
      <c r="O2175" s="173"/>
      <c r="P2175" s="173"/>
      <c r="Q2175" s="173"/>
      <c r="R2175" s="173"/>
      <c r="S2175" s="173"/>
      <c r="T2175" s="173"/>
      <c r="U2175" s="173"/>
      <c r="V2175" s="173"/>
      <c r="W2175" s="173"/>
      <c r="X2175" s="162"/>
      <c r="Y2175" s="162"/>
      <c r="Z2175" s="88"/>
      <c r="AA2175" s="88"/>
      <c r="AB2175" s="162"/>
      <c r="AC2175" s="88"/>
      <c r="AD2175" s="162"/>
      <c r="AE2175" s="162"/>
      <c r="AF2175" s="162"/>
      <c r="AG2175" s="162"/>
      <c r="AH2175" s="162"/>
      <c r="AI2175" s="162"/>
      <c r="AJ2175" s="162"/>
      <c r="AK2175" s="162"/>
      <c r="AL2175" s="162"/>
      <c r="AM2175" s="162"/>
      <c r="AN2175" s="162"/>
      <c r="AO2175" s="162"/>
      <c r="AP2175" s="162"/>
      <c r="AQ2175" s="162"/>
      <c r="AR2175" s="162"/>
      <c r="AS2175" s="162"/>
      <c r="AT2175" s="162"/>
      <c r="AU2175" s="162"/>
      <c r="AV2175" s="162"/>
      <c r="AW2175" s="162"/>
      <c r="AX2175" s="162"/>
      <c r="AY2175" s="162"/>
      <c r="AZ2175" s="162"/>
      <c r="BA2175" s="162"/>
      <c r="BB2175" s="162"/>
      <c r="BC2175" s="162"/>
      <c r="BD2175" s="162"/>
    </row>
    <row r="2176" spans="1:56" hidden="1">
      <c r="A2176" s="509"/>
      <c r="B2176" s="2"/>
      <c r="C2176" s="2"/>
      <c r="D2176" s="173"/>
      <c r="E2176" s="173"/>
      <c r="F2176" s="173"/>
      <c r="G2176" s="2"/>
      <c r="H2176" s="2"/>
      <c r="I2176" s="2"/>
      <c r="J2176" s="2"/>
      <c r="K2176" s="2"/>
      <c r="L2176" s="2"/>
      <c r="M2176" s="2"/>
      <c r="N2176" s="2"/>
      <c r="O2176" s="173"/>
      <c r="P2176" s="173"/>
      <c r="Q2176" s="173"/>
      <c r="R2176" s="173"/>
      <c r="S2176" s="173"/>
      <c r="T2176" s="173"/>
      <c r="U2176" s="173"/>
      <c r="V2176" s="173"/>
      <c r="W2176" s="173"/>
      <c r="X2176" s="162"/>
      <c r="Y2176" s="162"/>
      <c r="Z2176" s="88"/>
      <c r="AA2176" s="88"/>
      <c r="AB2176" s="162"/>
      <c r="AC2176" s="88"/>
      <c r="AD2176" s="162"/>
      <c r="AE2176" s="162"/>
      <c r="AF2176" s="162"/>
      <c r="AG2176" s="162"/>
      <c r="AH2176" s="162"/>
      <c r="AI2176" s="162"/>
      <c r="AJ2176" s="162"/>
      <c r="AK2176" s="162"/>
      <c r="AL2176" s="162"/>
      <c r="AM2176" s="162"/>
      <c r="AN2176" s="162"/>
      <c r="AO2176" s="162"/>
      <c r="AP2176" s="162"/>
      <c r="AQ2176" s="162"/>
      <c r="AR2176" s="162"/>
      <c r="AS2176" s="162"/>
      <c r="AT2176" s="162"/>
      <c r="AU2176" s="162"/>
      <c r="AV2176" s="162"/>
      <c r="AW2176" s="162"/>
      <c r="AX2176" s="162"/>
      <c r="AY2176" s="162"/>
      <c r="AZ2176" s="162"/>
      <c r="BA2176" s="162"/>
      <c r="BB2176" s="162"/>
      <c r="BC2176" s="162"/>
      <c r="BD2176" s="162"/>
    </row>
    <row r="2177" spans="1:56" hidden="1">
      <c r="A2177" s="509"/>
      <c r="B2177" s="2"/>
      <c r="C2177" s="2"/>
      <c r="D2177" s="173"/>
      <c r="E2177" s="173"/>
      <c r="F2177" s="173"/>
      <c r="G2177" s="2"/>
      <c r="H2177" s="2"/>
      <c r="I2177" s="2"/>
      <c r="J2177" s="2"/>
      <c r="K2177" s="2"/>
      <c r="L2177" s="2"/>
      <c r="M2177" s="2"/>
      <c r="N2177" s="2"/>
      <c r="O2177" s="173"/>
      <c r="P2177" s="173"/>
      <c r="Q2177" s="173"/>
      <c r="R2177" s="173"/>
      <c r="S2177" s="173"/>
      <c r="T2177" s="173"/>
      <c r="U2177" s="173"/>
      <c r="V2177" s="173"/>
      <c r="W2177" s="173"/>
      <c r="X2177" s="162"/>
      <c r="Y2177" s="162"/>
      <c r="Z2177" s="88"/>
      <c r="AA2177" s="88"/>
      <c r="AB2177" s="162"/>
      <c r="AC2177" s="88"/>
      <c r="AD2177" s="162"/>
      <c r="AE2177" s="162"/>
      <c r="AF2177" s="162"/>
      <c r="AG2177" s="162"/>
      <c r="AH2177" s="162"/>
      <c r="AI2177" s="162"/>
      <c r="AJ2177" s="162"/>
      <c r="AK2177" s="162"/>
      <c r="AL2177" s="162"/>
      <c r="AM2177" s="162"/>
      <c r="AN2177" s="162"/>
      <c r="AO2177" s="162"/>
      <c r="AP2177" s="162"/>
      <c r="AQ2177" s="162"/>
      <c r="AR2177" s="162"/>
      <c r="AS2177" s="162"/>
      <c r="AT2177" s="162"/>
      <c r="AU2177" s="162"/>
      <c r="AV2177" s="162"/>
      <c r="AW2177" s="162"/>
      <c r="AX2177" s="162"/>
      <c r="AY2177" s="162"/>
      <c r="AZ2177" s="162"/>
      <c r="BA2177" s="162"/>
      <c r="BB2177" s="162"/>
      <c r="BC2177" s="162"/>
      <c r="BD2177" s="162"/>
    </row>
    <row r="2178" spans="1:56" hidden="1">
      <c r="A2178" s="509"/>
      <c r="B2178" s="2"/>
      <c r="C2178" s="2"/>
      <c r="D2178" s="173"/>
      <c r="E2178" s="173"/>
      <c r="F2178" s="173"/>
      <c r="G2178" s="2"/>
      <c r="H2178" s="2"/>
      <c r="I2178" s="2"/>
      <c r="J2178" s="2"/>
      <c r="K2178" s="2"/>
      <c r="L2178" s="2"/>
      <c r="M2178" s="2"/>
      <c r="N2178" s="2"/>
      <c r="O2178" s="173"/>
      <c r="P2178" s="173"/>
      <c r="Q2178" s="173"/>
      <c r="R2178" s="173"/>
      <c r="S2178" s="173"/>
      <c r="T2178" s="173"/>
      <c r="U2178" s="173"/>
      <c r="V2178" s="173"/>
      <c r="W2178" s="173"/>
      <c r="X2178" s="162"/>
      <c r="Y2178" s="162"/>
      <c r="Z2178" s="88"/>
      <c r="AA2178" s="88"/>
      <c r="AB2178" s="162"/>
      <c r="AC2178" s="88"/>
      <c r="AD2178" s="162"/>
      <c r="AE2178" s="162"/>
      <c r="AF2178" s="162"/>
      <c r="AG2178" s="162"/>
      <c r="AH2178" s="162"/>
      <c r="AI2178" s="162"/>
      <c r="AJ2178" s="162"/>
      <c r="AK2178" s="162"/>
      <c r="AL2178" s="162"/>
      <c r="AM2178" s="162"/>
      <c r="AN2178" s="162"/>
      <c r="AO2178" s="162"/>
      <c r="AP2178" s="162"/>
      <c r="AQ2178" s="162"/>
      <c r="AR2178" s="162"/>
      <c r="AS2178" s="162"/>
      <c r="AT2178" s="162"/>
      <c r="AU2178" s="162"/>
      <c r="AV2178" s="162"/>
      <c r="AW2178" s="162"/>
      <c r="AX2178" s="162"/>
      <c r="AY2178" s="162"/>
      <c r="AZ2178" s="162"/>
      <c r="BA2178" s="162"/>
      <c r="BB2178" s="162"/>
      <c r="BC2178" s="162"/>
      <c r="BD2178" s="162"/>
    </row>
    <row r="2179" spans="1:56" hidden="1">
      <c r="A2179" s="509"/>
      <c r="B2179" s="2"/>
      <c r="C2179" s="2"/>
      <c r="D2179" s="173"/>
      <c r="E2179" s="173"/>
      <c r="F2179" s="173"/>
      <c r="G2179" s="2"/>
      <c r="H2179" s="2"/>
      <c r="I2179" s="2"/>
      <c r="J2179" s="2"/>
      <c r="K2179" s="2"/>
      <c r="L2179" s="2"/>
      <c r="M2179" s="2"/>
      <c r="N2179" s="2"/>
      <c r="O2179" s="173"/>
      <c r="P2179" s="173"/>
      <c r="Q2179" s="173"/>
      <c r="R2179" s="173"/>
      <c r="S2179" s="173"/>
      <c r="T2179" s="173"/>
      <c r="U2179" s="173"/>
      <c r="V2179" s="173"/>
      <c r="W2179" s="173"/>
      <c r="X2179" s="162"/>
      <c r="Y2179" s="162"/>
      <c r="Z2179" s="88"/>
      <c r="AA2179" s="88"/>
      <c r="AB2179" s="162"/>
      <c r="AC2179" s="88"/>
      <c r="AD2179" s="162"/>
      <c r="AE2179" s="162"/>
      <c r="AF2179" s="162"/>
      <c r="AG2179" s="162"/>
      <c r="AH2179" s="162"/>
      <c r="AI2179" s="162"/>
      <c r="AJ2179" s="162"/>
      <c r="AK2179" s="162"/>
      <c r="AL2179" s="162"/>
      <c r="AM2179" s="162"/>
      <c r="AN2179" s="162"/>
      <c r="AO2179" s="162"/>
      <c r="AP2179" s="162"/>
      <c r="AQ2179" s="162"/>
      <c r="AR2179" s="162"/>
      <c r="AS2179" s="162"/>
      <c r="AT2179" s="162"/>
      <c r="AU2179" s="162"/>
      <c r="AV2179" s="162"/>
      <c r="AW2179" s="162"/>
      <c r="AX2179" s="162"/>
      <c r="AY2179" s="162"/>
      <c r="AZ2179" s="162"/>
      <c r="BA2179" s="162"/>
      <c r="BB2179" s="162"/>
      <c r="BC2179" s="162"/>
      <c r="BD2179" s="162"/>
    </row>
    <row r="2180" spans="1:56" hidden="1">
      <c r="A2180" s="509"/>
      <c r="B2180" s="2"/>
      <c r="C2180" s="2"/>
      <c r="D2180" s="173"/>
      <c r="E2180" s="173"/>
      <c r="F2180" s="173"/>
      <c r="G2180" s="2"/>
      <c r="H2180" s="2"/>
      <c r="I2180" s="2"/>
      <c r="J2180" s="2"/>
      <c r="K2180" s="2"/>
      <c r="L2180" s="2"/>
      <c r="M2180" s="2"/>
      <c r="N2180" s="2"/>
      <c r="O2180" s="173"/>
      <c r="P2180" s="173"/>
      <c r="Q2180" s="173"/>
      <c r="R2180" s="173"/>
      <c r="S2180" s="173"/>
      <c r="T2180" s="173"/>
      <c r="U2180" s="173"/>
      <c r="V2180" s="173"/>
      <c r="W2180" s="173"/>
      <c r="X2180" s="162"/>
      <c r="Y2180" s="162"/>
      <c r="Z2180" s="88"/>
      <c r="AA2180" s="88"/>
      <c r="AB2180" s="162"/>
      <c r="AC2180" s="88"/>
      <c r="AD2180" s="162"/>
      <c r="AE2180" s="162"/>
      <c r="AF2180" s="162"/>
      <c r="AG2180" s="162"/>
      <c r="AH2180" s="162"/>
      <c r="AI2180" s="162"/>
      <c r="AJ2180" s="162"/>
      <c r="AK2180" s="162"/>
      <c r="AL2180" s="162"/>
      <c r="AM2180" s="162"/>
      <c r="AN2180" s="162"/>
      <c r="AO2180" s="162"/>
      <c r="AP2180" s="162"/>
      <c r="AQ2180" s="162"/>
      <c r="AR2180" s="162"/>
      <c r="AS2180" s="162"/>
      <c r="AT2180" s="162"/>
      <c r="AU2180" s="162"/>
      <c r="AV2180" s="162"/>
      <c r="AW2180" s="162"/>
      <c r="AX2180" s="162"/>
      <c r="AY2180" s="162"/>
      <c r="AZ2180" s="162"/>
      <c r="BA2180" s="162"/>
      <c r="BB2180" s="162"/>
      <c r="BC2180" s="162"/>
      <c r="BD2180" s="162"/>
    </row>
    <row r="2181" spans="1:56" hidden="1">
      <c r="A2181" s="509"/>
      <c r="B2181" s="2"/>
      <c r="C2181" s="2"/>
      <c r="D2181" s="173"/>
      <c r="E2181" s="173"/>
      <c r="F2181" s="173"/>
      <c r="G2181" s="2"/>
      <c r="H2181" s="2"/>
      <c r="I2181" s="2"/>
      <c r="J2181" s="2"/>
      <c r="K2181" s="2"/>
      <c r="L2181" s="2"/>
      <c r="M2181" s="2"/>
      <c r="N2181" s="2"/>
      <c r="O2181" s="173"/>
      <c r="P2181" s="173"/>
      <c r="Q2181" s="173"/>
      <c r="R2181" s="173"/>
      <c r="S2181" s="173"/>
      <c r="T2181" s="173"/>
      <c r="U2181" s="173"/>
      <c r="V2181" s="173"/>
      <c r="W2181" s="173"/>
      <c r="X2181" s="162"/>
      <c r="Y2181" s="162"/>
      <c r="Z2181" s="88"/>
      <c r="AA2181" s="88"/>
      <c r="AB2181" s="162"/>
      <c r="AC2181" s="88"/>
      <c r="AD2181" s="162"/>
      <c r="AE2181" s="162"/>
      <c r="AF2181" s="162"/>
      <c r="AG2181" s="162"/>
      <c r="AH2181" s="162"/>
      <c r="AI2181" s="162"/>
      <c r="AJ2181" s="162"/>
      <c r="AK2181" s="162"/>
      <c r="AL2181" s="162"/>
      <c r="AM2181" s="162"/>
      <c r="AN2181" s="162"/>
      <c r="AO2181" s="162"/>
      <c r="AP2181" s="162"/>
      <c r="AQ2181" s="162"/>
      <c r="AR2181" s="162"/>
      <c r="AS2181" s="162"/>
      <c r="AT2181" s="162"/>
      <c r="AU2181" s="162"/>
      <c r="AV2181" s="162"/>
      <c r="AW2181" s="162"/>
      <c r="AX2181" s="162"/>
      <c r="AY2181" s="162"/>
      <c r="AZ2181" s="162"/>
      <c r="BA2181" s="162"/>
      <c r="BB2181" s="162"/>
      <c r="BC2181" s="162"/>
      <c r="BD2181" s="162"/>
    </row>
    <row r="2182" spans="1:56" hidden="1">
      <c r="A2182" s="509"/>
      <c r="B2182" s="2"/>
      <c r="C2182" s="2"/>
      <c r="D2182" s="173"/>
      <c r="E2182" s="173"/>
      <c r="F2182" s="173"/>
      <c r="G2182" s="2"/>
      <c r="H2182" s="2"/>
      <c r="I2182" s="2"/>
      <c r="J2182" s="2"/>
      <c r="K2182" s="2"/>
      <c r="L2182" s="2"/>
      <c r="M2182" s="2"/>
      <c r="N2182" s="2"/>
      <c r="O2182" s="173"/>
      <c r="P2182" s="173"/>
      <c r="Q2182" s="173"/>
      <c r="R2182" s="173"/>
      <c r="S2182" s="173"/>
      <c r="T2182" s="173"/>
      <c r="U2182" s="173"/>
      <c r="V2182" s="173"/>
      <c r="W2182" s="173"/>
      <c r="X2182" s="162"/>
      <c r="Y2182" s="162"/>
      <c r="Z2182" s="88"/>
      <c r="AA2182" s="88"/>
      <c r="AB2182" s="162"/>
      <c r="AC2182" s="88"/>
      <c r="AD2182" s="162"/>
      <c r="AE2182" s="162"/>
      <c r="AF2182" s="162"/>
      <c r="AG2182" s="162"/>
      <c r="AH2182" s="162"/>
      <c r="AI2182" s="162"/>
      <c r="AJ2182" s="162"/>
      <c r="AK2182" s="162"/>
      <c r="AL2182" s="162"/>
      <c r="AM2182" s="162"/>
      <c r="AN2182" s="162"/>
      <c r="AO2182" s="162"/>
      <c r="AP2182" s="162"/>
      <c r="AQ2182" s="162"/>
      <c r="AR2182" s="162"/>
      <c r="AS2182" s="162"/>
      <c r="AT2182" s="162"/>
      <c r="AU2182" s="162"/>
      <c r="AV2182" s="162"/>
      <c r="AW2182" s="162"/>
      <c r="AX2182" s="162"/>
      <c r="AY2182" s="162"/>
      <c r="AZ2182" s="162"/>
      <c r="BA2182" s="162"/>
      <c r="BB2182" s="162"/>
      <c r="BC2182" s="162"/>
      <c r="BD2182" s="162"/>
    </row>
    <row r="2183" spans="1:56" hidden="1">
      <c r="A2183" s="509"/>
      <c r="B2183" s="2"/>
      <c r="C2183" s="2"/>
      <c r="D2183" s="173"/>
      <c r="E2183" s="173"/>
      <c r="F2183" s="173"/>
      <c r="G2183" s="2"/>
      <c r="H2183" s="2"/>
      <c r="I2183" s="2"/>
      <c r="J2183" s="2"/>
      <c r="K2183" s="2"/>
      <c r="L2183" s="2"/>
      <c r="M2183" s="2"/>
      <c r="N2183" s="2"/>
      <c r="O2183" s="173"/>
      <c r="P2183" s="173"/>
      <c r="Q2183" s="173"/>
      <c r="R2183" s="173"/>
      <c r="S2183" s="173"/>
      <c r="T2183" s="173"/>
      <c r="U2183" s="173"/>
      <c r="V2183" s="173"/>
      <c r="W2183" s="173"/>
      <c r="X2183" s="162"/>
      <c r="Y2183" s="162"/>
      <c r="Z2183" s="88"/>
      <c r="AA2183" s="88"/>
      <c r="AB2183" s="162"/>
      <c r="AC2183" s="88"/>
      <c r="AD2183" s="162"/>
      <c r="AE2183" s="162"/>
      <c r="AF2183" s="162"/>
      <c r="AG2183" s="162"/>
      <c r="AH2183" s="162"/>
      <c r="AI2183" s="162"/>
      <c r="AJ2183" s="162"/>
      <c r="AK2183" s="162"/>
      <c r="AL2183" s="162"/>
      <c r="AM2183" s="162"/>
      <c r="AN2183" s="162"/>
      <c r="AO2183" s="162"/>
      <c r="AP2183" s="162"/>
      <c r="AQ2183" s="162"/>
      <c r="AR2183" s="162"/>
      <c r="AS2183" s="162"/>
      <c r="AT2183" s="162"/>
      <c r="AU2183" s="162"/>
      <c r="AV2183" s="162"/>
      <c r="AW2183" s="162"/>
      <c r="AX2183" s="162"/>
      <c r="AY2183" s="162"/>
      <c r="AZ2183" s="162"/>
      <c r="BA2183" s="162"/>
      <c r="BB2183" s="162"/>
      <c r="BC2183" s="162"/>
      <c r="BD2183" s="162"/>
    </row>
    <row r="2184" spans="1:56" hidden="1">
      <c r="A2184" s="509"/>
      <c r="B2184" s="2"/>
      <c r="C2184" s="2"/>
      <c r="D2184" s="173"/>
      <c r="E2184" s="173"/>
      <c r="F2184" s="173"/>
      <c r="G2184" s="2"/>
      <c r="H2184" s="2"/>
      <c r="I2184" s="2"/>
      <c r="J2184" s="2"/>
      <c r="K2184" s="2"/>
      <c r="L2184" s="2"/>
      <c r="M2184" s="2"/>
      <c r="N2184" s="2"/>
      <c r="O2184" s="173"/>
      <c r="P2184" s="173"/>
      <c r="Q2184" s="173"/>
      <c r="R2184" s="173"/>
      <c r="S2184" s="173"/>
      <c r="T2184" s="173"/>
      <c r="U2184" s="173"/>
      <c r="V2184" s="173"/>
      <c r="W2184" s="173"/>
      <c r="X2184" s="162"/>
      <c r="Y2184" s="162"/>
      <c r="Z2184" s="88"/>
      <c r="AA2184" s="88"/>
      <c r="AB2184" s="162"/>
      <c r="AC2184" s="88"/>
      <c r="AD2184" s="162"/>
      <c r="AE2184" s="162"/>
      <c r="AF2184" s="162"/>
      <c r="AG2184" s="162"/>
      <c r="AH2184" s="162"/>
      <c r="AI2184" s="162"/>
      <c r="AJ2184" s="162"/>
      <c r="AK2184" s="162"/>
      <c r="AL2184" s="162"/>
      <c r="AM2184" s="162"/>
      <c r="AN2184" s="162"/>
      <c r="AO2184" s="162"/>
      <c r="AP2184" s="162"/>
      <c r="AQ2184" s="162"/>
      <c r="AR2184" s="162"/>
      <c r="AS2184" s="162"/>
      <c r="AT2184" s="162"/>
      <c r="AU2184" s="162"/>
      <c r="AV2184" s="162"/>
      <c r="AW2184" s="162"/>
      <c r="AX2184" s="162"/>
      <c r="AY2184" s="162"/>
      <c r="AZ2184" s="162"/>
      <c r="BA2184" s="162"/>
      <c r="BB2184" s="162"/>
      <c r="BC2184" s="162"/>
      <c r="BD2184" s="162"/>
    </row>
    <row r="2185" spans="1:56" hidden="1">
      <c r="A2185" s="509"/>
      <c r="B2185" s="2"/>
      <c r="C2185" s="2"/>
      <c r="D2185" s="173"/>
      <c r="E2185" s="173"/>
      <c r="F2185" s="173"/>
      <c r="G2185" s="2"/>
      <c r="H2185" s="2"/>
      <c r="I2185" s="2"/>
      <c r="J2185" s="2"/>
      <c r="K2185" s="2"/>
      <c r="L2185" s="2"/>
      <c r="M2185" s="2"/>
      <c r="N2185" s="2"/>
      <c r="O2185" s="173"/>
      <c r="P2185" s="173"/>
      <c r="Q2185" s="173"/>
      <c r="R2185" s="173"/>
      <c r="S2185" s="173"/>
      <c r="T2185" s="173"/>
      <c r="U2185" s="173"/>
      <c r="V2185" s="173"/>
      <c r="W2185" s="173"/>
      <c r="X2185" s="162"/>
      <c r="Y2185" s="162"/>
      <c r="Z2185" s="88"/>
      <c r="AA2185" s="88"/>
      <c r="AB2185" s="162"/>
      <c r="AC2185" s="88"/>
      <c r="AD2185" s="162"/>
      <c r="AE2185" s="162"/>
      <c r="AF2185" s="162"/>
      <c r="AG2185" s="162"/>
      <c r="AH2185" s="162"/>
      <c r="AI2185" s="162"/>
      <c r="AJ2185" s="162"/>
      <c r="AK2185" s="162"/>
      <c r="AL2185" s="162"/>
      <c r="AM2185" s="162"/>
      <c r="AN2185" s="162"/>
      <c r="AO2185" s="162"/>
      <c r="AP2185" s="162"/>
      <c r="AQ2185" s="162"/>
      <c r="AR2185" s="162"/>
      <c r="AS2185" s="162"/>
      <c r="AT2185" s="162"/>
      <c r="AU2185" s="162"/>
      <c r="AV2185" s="162"/>
      <c r="AW2185" s="162"/>
      <c r="AX2185" s="162"/>
      <c r="AY2185" s="162"/>
      <c r="AZ2185" s="162"/>
      <c r="BA2185" s="162"/>
      <c r="BB2185" s="162"/>
      <c r="BC2185" s="162"/>
      <c r="BD2185" s="162"/>
    </row>
    <row r="2186" spans="1:56" hidden="1">
      <c r="A2186" s="509"/>
      <c r="B2186" s="2"/>
      <c r="C2186" s="2"/>
      <c r="D2186" s="173"/>
      <c r="E2186" s="173"/>
      <c r="F2186" s="173"/>
      <c r="G2186" s="2"/>
      <c r="H2186" s="2"/>
      <c r="I2186" s="2"/>
      <c r="J2186" s="2"/>
      <c r="K2186" s="2"/>
      <c r="L2186" s="2"/>
      <c r="M2186" s="2"/>
      <c r="N2186" s="2"/>
      <c r="O2186" s="173"/>
      <c r="P2186" s="173"/>
      <c r="Q2186" s="173"/>
      <c r="R2186" s="173"/>
      <c r="S2186" s="173"/>
      <c r="T2186" s="173"/>
      <c r="U2186" s="173"/>
      <c r="V2186" s="173"/>
      <c r="W2186" s="173"/>
      <c r="X2186" s="162"/>
      <c r="Y2186" s="162"/>
      <c r="Z2186" s="88"/>
      <c r="AA2186" s="88"/>
      <c r="AB2186" s="162"/>
      <c r="AC2186" s="88"/>
      <c r="AD2186" s="162"/>
      <c r="AE2186" s="162"/>
      <c r="AF2186" s="162"/>
      <c r="AG2186" s="162"/>
      <c r="AH2186" s="162"/>
      <c r="AI2186" s="162"/>
      <c r="AJ2186" s="162"/>
      <c r="AK2186" s="162"/>
      <c r="AL2186" s="162"/>
      <c r="AM2186" s="162"/>
      <c r="AN2186" s="162"/>
      <c r="AO2186" s="162"/>
      <c r="AP2186" s="162"/>
      <c r="AQ2186" s="162"/>
      <c r="AR2186" s="162"/>
      <c r="AS2186" s="162"/>
      <c r="AT2186" s="162"/>
      <c r="AU2186" s="162"/>
      <c r="AV2186" s="162"/>
      <c r="AW2186" s="162"/>
      <c r="AX2186" s="162"/>
      <c r="AY2186" s="162"/>
      <c r="AZ2186" s="162"/>
      <c r="BA2186" s="162"/>
      <c r="BB2186" s="162"/>
      <c r="BC2186" s="162"/>
      <c r="BD2186" s="162"/>
    </row>
    <row r="2187" spans="1:56" hidden="1">
      <c r="A2187" s="509"/>
      <c r="B2187" s="2"/>
      <c r="C2187" s="2"/>
      <c r="D2187" s="173"/>
      <c r="E2187" s="173"/>
      <c r="F2187" s="173"/>
      <c r="G2187" s="2"/>
      <c r="H2187" s="2"/>
      <c r="I2187" s="2"/>
      <c r="J2187" s="2"/>
      <c r="K2187" s="2"/>
      <c r="L2187" s="2"/>
      <c r="M2187" s="2"/>
      <c r="N2187" s="2"/>
      <c r="O2187" s="173"/>
      <c r="P2187" s="173"/>
      <c r="Q2187" s="173"/>
      <c r="R2187" s="173"/>
      <c r="S2187" s="173"/>
      <c r="T2187" s="173"/>
      <c r="U2187" s="173"/>
      <c r="V2187" s="173"/>
      <c r="W2187" s="173"/>
      <c r="X2187" s="162"/>
      <c r="Y2187" s="162"/>
      <c r="Z2187" s="88"/>
      <c r="AA2187" s="88"/>
      <c r="AB2187" s="162"/>
      <c r="AC2187" s="88"/>
      <c r="AD2187" s="162"/>
      <c r="AE2187" s="162"/>
      <c r="AF2187" s="162"/>
      <c r="AG2187" s="162"/>
      <c r="AH2187" s="162"/>
      <c r="AI2187" s="162"/>
      <c r="AJ2187" s="162"/>
      <c r="AK2187" s="162"/>
      <c r="AL2187" s="162"/>
      <c r="AM2187" s="162"/>
      <c r="AN2187" s="162"/>
      <c r="AO2187" s="162"/>
      <c r="AP2187" s="162"/>
      <c r="AQ2187" s="162"/>
      <c r="AR2187" s="162"/>
      <c r="AS2187" s="162"/>
      <c r="AT2187" s="162"/>
      <c r="AU2187" s="162"/>
      <c r="AV2187" s="162"/>
      <c r="AW2187" s="162"/>
      <c r="AX2187" s="162"/>
      <c r="AY2187" s="162"/>
      <c r="AZ2187" s="162"/>
      <c r="BA2187" s="162"/>
      <c r="BB2187" s="162"/>
      <c r="BC2187" s="162"/>
      <c r="BD2187" s="162"/>
    </row>
    <row r="2188" spans="1:56" hidden="1">
      <c r="A2188" s="509"/>
      <c r="B2188" s="2"/>
      <c r="C2188" s="2"/>
      <c r="D2188" s="173"/>
      <c r="E2188" s="173"/>
      <c r="F2188" s="173"/>
      <c r="G2188" s="2"/>
      <c r="H2188" s="2"/>
      <c r="I2188" s="2"/>
      <c r="J2188" s="2"/>
      <c r="K2188" s="2"/>
      <c r="L2188" s="2"/>
      <c r="M2188" s="2"/>
      <c r="N2188" s="2"/>
      <c r="O2188" s="173"/>
      <c r="P2188" s="173"/>
      <c r="Q2188" s="173"/>
      <c r="R2188" s="173"/>
      <c r="S2188" s="173"/>
      <c r="T2188" s="173"/>
      <c r="U2188" s="173"/>
      <c r="V2188" s="173"/>
      <c r="W2188" s="173"/>
      <c r="X2188" s="162"/>
      <c r="Y2188" s="162"/>
      <c r="Z2188" s="88"/>
      <c r="AA2188" s="88"/>
      <c r="AB2188" s="162"/>
      <c r="AC2188" s="88"/>
      <c r="AD2188" s="162"/>
      <c r="AE2188" s="162"/>
      <c r="AF2188" s="162"/>
      <c r="AG2188" s="162"/>
      <c r="AH2188" s="162"/>
      <c r="AI2188" s="162"/>
      <c r="AJ2188" s="162"/>
      <c r="AK2188" s="162"/>
      <c r="AL2188" s="162"/>
      <c r="AM2188" s="162"/>
      <c r="AN2188" s="162"/>
      <c r="AO2188" s="162"/>
      <c r="AP2188" s="162"/>
      <c r="AQ2188" s="162"/>
      <c r="AR2188" s="162"/>
      <c r="AS2188" s="162"/>
      <c r="AT2188" s="162"/>
      <c r="AU2188" s="162"/>
      <c r="AV2188" s="162"/>
      <c r="AW2188" s="162"/>
      <c r="AX2188" s="162"/>
      <c r="AY2188" s="162"/>
      <c r="AZ2188" s="162"/>
      <c r="BA2188" s="162"/>
      <c r="BB2188" s="162"/>
      <c r="BC2188" s="162"/>
      <c r="BD2188" s="162"/>
    </row>
    <row r="2189" spans="1:56" hidden="1">
      <c r="A2189" s="509"/>
      <c r="B2189" s="2"/>
      <c r="C2189" s="2"/>
      <c r="D2189" s="173"/>
      <c r="E2189" s="173"/>
      <c r="F2189" s="173"/>
      <c r="G2189" s="2"/>
      <c r="H2189" s="2"/>
      <c r="I2189" s="2"/>
      <c r="J2189" s="2"/>
      <c r="K2189" s="2"/>
      <c r="L2189" s="2"/>
      <c r="M2189" s="2"/>
      <c r="N2189" s="2"/>
      <c r="O2189" s="173"/>
      <c r="P2189" s="173"/>
      <c r="Q2189" s="173"/>
      <c r="R2189" s="173"/>
      <c r="S2189" s="173"/>
      <c r="T2189" s="173"/>
      <c r="U2189" s="173"/>
      <c r="V2189" s="173"/>
      <c r="W2189" s="173"/>
      <c r="X2189" s="162"/>
      <c r="Y2189" s="162"/>
      <c r="Z2189" s="88"/>
      <c r="AA2189" s="88"/>
      <c r="AB2189" s="162"/>
      <c r="AC2189" s="88"/>
      <c r="AD2189" s="162"/>
      <c r="AE2189" s="162"/>
      <c r="AF2189" s="162"/>
      <c r="AG2189" s="162"/>
      <c r="AH2189" s="162"/>
      <c r="AI2189" s="162"/>
      <c r="AJ2189" s="162"/>
      <c r="AK2189" s="162"/>
      <c r="AL2189" s="162"/>
      <c r="AM2189" s="162"/>
      <c r="AN2189" s="162"/>
      <c r="AO2189" s="162"/>
      <c r="AP2189" s="162"/>
      <c r="AQ2189" s="162"/>
      <c r="AR2189" s="162"/>
      <c r="AS2189" s="162"/>
      <c r="AT2189" s="162"/>
      <c r="AU2189" s="162"/>
      <c r="AV2189" s="162"/>
      <c r="AW2189" s="162"/>
      <c r="AX2189" s="162"/>
      <c r="AY2189" s="162"/>
      <c r="AZ2189" s="162"/>
      <c r="BA2189" s="162"/>
      <c r="BB2189" s="162"/>
      <c r="BC2189" s="162"/>
      <c r="BD2189" s="162"/>
    </row>
    <row r="2190" spans="1:56" hidden="1">
      <c r="A2190" s="509"/>
      <c r="B2190" s="2"/>
      <c r="C2190" s="2"/>
      <c r="D2190" s="173"/>
      <c r="E2190" s="173"/>
      <c r="F2190" s="173"/>
      <c r="G2190" s="2"/>
      <c r="H2190" s="2"/>
      <c r="I2190" s="2"/>
      <c r="J2190" s="2"/>
      <c r="K2190" s="2"/>
      <c r="L2190" s="2"/>
      <c r="M2190" s="2"/>
      <c r="N2190" s="2"/>
      <c r="O2190" s="173"/>
      <c r="P2190" s="173"/>
      <c r="Q2190" s="173"/>
      <c r="R2190" s="173"/>
      <c r="S2190" s="173"/>
      <c r="T2190" s="173"/>
      <c r="U2190" s="173"/>
      <c r="V2190" s="173"/>
      <c r="W2190" s="173"/>
      <c r="X2190" s="162"/>
      <c r="Y2190" s="162"/>
      <c r="Z2190" s="88"/>
      <c r="AA2190" s="88"/>
      <c r="AB2190" s="162"/>
      <c r="AC2190" s="88"/>
      <c r="AD2190" s="162"/>
      <c r="AE2190" s="162"/>
      <c r="AF2190" s="162"/>
      <c r="AG2190" s="162"/>
      <c r="AH2190" s="162"/>
      <c r="AI2190" s="162"/>
      <c r="AJ2190" s="162"/>
      <c r="AK2190" s="162"/>
      <c r="AL2190" s="162"/>
      <c r="AM2190" s="162"/>
      <c r="AN2190" s="162"/>
      <c r="AO2190" s="162"/>
      <c r="AP2190" s="162"/>
      <c r="AQ2190" s="162"/>
      <c r="AR2190" s="162"/>
      <c r="AS2190" s="162"/>
      <c r="AT2190" s="162"/>
      <c r="AU2190" s="162"/>
      <c r="AV2190" s="162"/>
      <c r="AW2190" s="162"/>
      <c r="AX2190" s="162"/>
      <c r="AY2190" s="162"/>
      <c r="AZ2190" s="162"/>
      <c r="BA2190" s="162"/>
      <c r="BB2190" s="162"/>
      <c r="BC2190" s="162"/>
      <c r="BD2190" s="162"/>
    </row>
    <row r="2191" spans="1:56" hidden="1">
      <c r="A2191" s="509"/>
      <c r="B2191" s="2"/>
      <c r="C2191" s="2"/>
      <c r="D2191" s="173"/>
      <c r="E2191" s="173"/>
      <c r="F2191" s="173"/>
      <c r="G2191" s="2"/>
      <c r="H2191" s="2"/>
      <c r="I2191" s="2"/>
      <c r="J2191" s="2"/>
      <c r="K2191" s="2"/>
      <c r="L2191" s="2"/>
      <c r="M2191" s="2"/>
      <c r="N2191" s="2"/>
      <c r="O2191" s="173"/>
      <c r="P2191" s="173"/>
      <c r="Q2191" s="173"/>
      <c r="R2191" s="173"/>
      <c r="S2191" s="173"/>
      <c r="T2191" s="173"/>
      <c r="U2191" s="173"/>
      <c r="V2191" s="173"/>
      <c r="W2191" s="173"/>
      <c r="X2191" s="162"/>
      <c r="Y2191" s="162"/>
      <c r="Z2191" s="88"/>
      <c r="AA2191" s="88"/>
      <c r="AB2191" s="162"/>
      <c r="AC2191" s="88"/>
      <c r="AD2191" s="162"/>
      <c r="AE2191" s="162"/>
      <c r="AF2191" s="162"/>
      <c r="AG2191" s="162"/>
      <c r="AH2191" s="162"/>
      <c r="AI2191" s="162"/>
      <c r="AJ2191" s="162"/>
      <c r="AK2191" s="162"/>
      <c r="AL2191" s="162"/>
      <c r="AM2191" s="162"/>
      <c r="AN2191" s="162"/>
      <c r="AO2191" s="162"/>
      <c r="AP2191" s="162"/>
      <c r="AQ2191" s="162"/>
      <c r="AR2191" s="162"/>
      <c r="AS2191" s="162"/>
      <c r="AT2191" s="162"/>
      <c r="AU2191" s="162"/>
      <c r="AV2191" s="162"/>
      <c r="AW2191" s="162"/>
      <c r="AX2191" s="162"/>
      <c r="AY2191" s="162"/>
      <c r="AZ2191" s="162"/>
      <c r="BA2191" s="162"/>
      <c r="BB2191" s="162"/>
      <c r="BC2191" s="162"/>
      <c r="BD2191" s="162"/>
    </row>
    <row r="2192" spans="1:56" hidden="1">
      <c r="A2192" s="509"/>
      <c r="B2192" s="2"/>
      <c r="C2192" s="2"/>
      <c r="D2192" s="173"/>
      <c r="E2192" s="173"/>
      <c r="F2192" s="173"/>
      <c r="G2192" s="2"/>
      <c r="H2192" s="2"/>
      <c r="I2192" s="2"/>
      <c r="J2192" s="2"/>
      <c r="K2192" s="2"/>
      <c r="L2192" s="2"/>
      <c r="M2192" s="2"/>
      <c r="N2192" s="2"/>
      <c r="O2192" s="173"/>
      <c r="P2192" s="173"/>
      <c r="Q2192" s="173"/>
      <c r="R2192" s="173"/>
      <c r="S2192" s="173"/>
      <c r="T2192" s="173"/>
      <c r="U2192" s="173"/>
      <c r="V2192" s="173"/>
      <c r="W2192" s="173"/>
      <c r="X2192" s="162"/>
      <c r="Y2192" s="162"/>
      <c r="Z2192" s="88"/>
      <c r="AA2192" s="88"/>
      <c r="AB2192" s="162"/>
      <c r="AC2192" s="88"/>
      <c r="AD2192" s="162"/>
      <c r="AE2192" s="162"/>
      <c r="AF2192" s="162"/>
      <c r="AG2192" s="162"/>
      <c r="AH2192" s="162"/>
      <c r="AI2192" s="162"/>
      <c r="AJ2192" s="162"/>
      <c r="AK2192" s="162"/>
      <c r="AL2192" s="162"/>
      <c r="AM2192" s="162"/>
      <c r="AN2192" s="162"/>
      <c r="AO2192" s="162"/>
      <c r="AP2192" s="162"/>
      <c r="AQ2192" s="162"/>
      <c r="AR2192" s="162"/>
      <c r="AS2192" s="162"/>
      <c r="AT2192" s="162"/>
      <c r="AU2192" s="162"/>
      <c r="AV2192" s="162"/>
      <c r="AW2192" s="162"/>
      <c r="AX2192" s="162"/>
      <c r="AY2192" s="162"/>
      <c r="AZ2192" s="162"/>
      <c r="BA2192" s="162"/>
      <c r="BB2192" s="162"/>
      <c r="BC2192" s="162"/>
      <c r="BD2192" s="162"/>
    </row>
    <row r="2193" spans="1:56" hidden="1">
      <c r="A2193" s="509"/>
      <c r="B2193" s="2"/>
      <c r="C2193" s="2"/>
      <c r="D2193" s="173"/>
      <c r="E2193" s="173"/>
      <c r="F2193" s="173"/>
      <c r="G2193" s="2"/>
      <c r="H2193" s="2"/>
      <c r="I2193" s="2"/>
      <c r="J2193" s="2"/>
      <c r="K2193" s="2"/>
      <c r="L2193" s="2"/>
      <c r="M2193" s="2"/>
      <c r="N2193" s="2"/>
      <c r="O2193" s="173"/>
      <c r="P2193" s="173"/>
      <c r="Q2193" s="173"/>
      <c r="R2193" s="173"/>
      <c r="S2193" s="173"/>
      <c r="T2193" s="173"/>
      <c r="U2193" s="173"/>
      <c r="V2193" s="173"/>
      <c r="W2193" s="173"/>
      <c r="X2193" s="162"/>
      <c r="Y2193" s="162"/>
      <c r="Z2193" s="88"/>
      <c r="AA2193" s="88"/>
      <c r="AB2193" s="162"/>
      <c r="AC2193" s="88"/>
      <c r="AD2193" s="162"/>
      <c r="AE2193" s="162"/>
      <c r="AF2193" s="162"/>
      <c r="AG2193" s="162"/>
      <c r="AH2193" s="162"/>
      <c r="AI2193" s="162"/>
      <c r="AJ2193" s="162"/>
      <c r="AK2193" s="162"/>
      <c r="AL2193" s="162"/>
      <c r="AM2193" s="162"/>
      <c r="AN2193" s="162"/>
      <c r="AO2193" s="162"/>
      <c r="AP2193" s="162"/>
      <c r="AQ2193" s="162"/>
      <c r="AR2193" s="162"/>
      <c r="AS2193" s="162"/>
      <c r="AT2193" s="162"/>
      <c r="AU2193" s="162"/>
      <c r="AV2193" s="162"/>
      <c r="AW2193" s="162"/>
      <c r="AX2193" s="162"/>
      <c r="AY2193" s="162"/>
      <c r="AZ2193" s="162"/>
      <c r="BA2193" s="162"/>
      <c r="BB2193" s="162"/>
      <c r="BC2193" s="162"/>
      <c r="BD2193" s="162"/>
    </row>
    <row r="2194" spans="1:56" hidden="1">
      <c r="A2194" s="509"/>
      <c r="B2194" s="2"/>
      <c r="C2194" s="2"/>
      <c r="D2194" s="173"/>
      <c r="E2194" s="173"/>
      <c r="F2194" s="173"/>
      <c r="G2194" s="2"/>
      <c r="H2194" s="2"/>
      <c r="I2194" s="2"/>
      <c r="J2194" s="2"/>
      <c r="K2194" s="2"/>
      <c r="L2194" s="2"/>
      <c r="M2194" s="2"/>
      <c r="N2194" s="2"/>
      <c r="O2194" s="173"/>
      <c r="P2194" s="173"/>
      <c r="Q2194" s="173"/>
      <c r="R2194" s="173"/>
      <c r="S2194" s="173"/>
      <c r="T2194" s="173"/>
      <c r="U2194" s="173"/>
      <c r="V2194" s="173"/>
      <c r="W2194" s="173"/>
      <c r="X2194" s="162"/>
      <c r="Y2194" s="162"/>
      <c r="Z2194" s="88"/>
      <c r="AA2194" s="88"/>
      <c r="AB2194" s="162"/>
      <c r="AC2194" s="88"/>
      <c r="AD2194" s="162"/>
      <c r="AE2194" s="162"/>
      <c r="AF2194" s="162"/>
      <c r="AG2194" s="162"/>
      <c r="AH2194" s="162"/>
      <c r="AI2194" s="162"/>
      <c r="AJ2194" s="162"/>
      <c r="AK2194" s="162"/>
      <c r="AL2194" s="162"/>
      <c r="AM2194" s="162"/>
      <c r="AN2194" s="162"/>
      <c r="AO2194" s="162"/>
      <c r="AP2194" s="162"/>
      <c r="AQ2194" s="162"/>
      <c r="AR2194" s="162"/>
      <c r="AS2194" s="162"/>
      <c r="AT2194" s="162"/>
      <c r="AU2194" s="162"/>
      <c r="AV2194" s="162"/>
      <c r="AW2194" s="162"/>
      <c r="AX2194" s="162"/>
      <c r="AY2194" s="162"/>
      <c r="AZ2194" s="162"/>
      <c r="BA2194" s="162"/>
      <c r="BB2194" s="162"/>
      <c r="BC2194" s="162"/>
      <c r="BD2194" s="162"/>
    </row>
    <row r="2195" spans="1:56" hidden="1">
      <c r="A2195" s="509"/>
      <c r="B2195" s="2"/>
      <c r="C2195" s="2"/>
      <c r="D2195" s="173"/>
      <c r="E2195" s="173"/>
      <c r="F2195" s="173"/>
      <c r="G2195" s="2"/>
      <c r="H2195" s="2"/>
      <c r="I2195" s="2"/>
      <c r="J2195" s="2"/>
      <c r="K2195" s="2"/>
      <c r="L2195" s="2"/>
      <c r="M2195" s="2"/>
      <c r="N2195" s="2"/>
      <c r="O2195" s="173"/>
      <c r="P2195" s="173"/>
      <c r="Q2195" s="173"/>
      <c r="R2195" s="173"/>
      <c r="S2195" s="173"/>
      <c r="T2195" s="173"/>
      <c r="U2195" s="173"/>
      <c r="V2195" s="173"/>
      <c r="W2195" s="173"/>
      <c r="X2195" s="162"/>
      <c r="Y2195" s="162"/>
      <c r="Z2195" s="88"/>
      <c r="AA2195" s="88"/>
      <c r="AB2195" s="162"/>
      <c r="AC2195" s="88"/>
      <c r="AD2195" s="162"/>
      <c r="AE2195" s="162"/>
      <c r="AF2195" s="162"/>
      <c r="AG2195" s="162"/>
      <c r="AH2195" s="162"/>
      <c r="AI2195" s="162"/>
      <c r="AJ2195" s="162"/>
      <c r="AK2195" s="162"/>
      <c r="AL2195" s="162"/>
      <c r="AM2195" s="162"/>
      <c r="AN2195" s="162"/>
      <c r="AO2195" s="162"/>
      <c r="AP2195" s="162"/>
      <c r="AQ2195" s="162"/>
      <c r="AR2195" s="162"/>
      <c r="AS2195" s="162"/>
      <c r="AT2195" s="162"/>
      <c r="AU2195" s="162"/>
      <c r="AV2195" s="162"/>
      <c r="AW2195" s="162"/>
      <c r="AX2195" s="162"/>
      <c r="AY2195" s="162"/>
      <c r="AZ2195" s="162"/>
      <c r="BA2195" s="162"/>
      <c r="BB2195" s="162"/>
      <c r="BC2195" s="162"/>
      <c r="BD2195" s="162"/>
    </row>
    <row r="2196" spans="1:56" hidden="1">
      <c r="A2196" s="509"/>
      <c r="B2196" s="2"/>
      <c r="C2196" s="2"/>
      <c r="D2196" s="173"/>
      <c r="E2196" s="173"/>
      <c r="F2196" s="173"/>
      <c r="G2196" s="2"/>
      <c r="H2196" s="2"/>
      <c r="I2196" s="2"/>
      <c r="J2196" s="2"/>
      <c r="K2196" s="2"/>
      <c r="L2196" s="2"/>
      <c r="M2196" s="2"/>
      <c r="N2196" s="2"/>
      <c r="O2196" s="173"/>
      <c r="P2196" s="173"/>
      <c r="Q2196" s="173"/>
      <c r="R2196" s="173"/>
      <c r="S2196" s="173"/>
      <c r="T2196" s="173"/>
      <c r="U2196" s="173"/>
      <c r="V2196" s="173"/>
      <c r="W2196" s="173"/>
      <c r="X2196" s="162"/>
      <c r="Y2196" s="162"/>
      <c r="Z2196" s="88"/>
      <c r="AA2196" s="88"/>
      <c r="AB2196" s="162"/>
      <c r="AC2196" s="88"/>
      <c r="AD2196" s="162"/>
      <c r="AE2196" s="162"/>
      <c r="AF2196" s="162"/>
      <c r="AG2196" s="162"/>
      <c r="AH2196" s="162"/>
      <c r="AI2196" s="162"/>
      <c r="AJ2196" s="162"/>
      <c r="AK2196" s="162"/>
      <c r="AL2196" s="162"/>
      <c r="AM2196" s="162"/>
      <c r="AN2196" s="162"/>
      <c r="AO2196" s="162"/>
      <c r="AP2196" s="162"/>
      <c r="AQ2196" s="162"/>
      <c r="AR2196" s="162"/>
      <c r="AS2196" s="162"/>
      <c r="AT2196" s="162"/>
      <c r="AU2196" s="162"/>
      <c r="AV2196" s="162"/>
      <c r="AW2196" s="162"/>
      <c r="AX2196" s="162"/>
      <c r="AY2196" s="162"/>
      <c r="AZ2196" s="162"/>
      <c r="BA2196" s="162"/>
      <c r="BB2196" s="162"/>
      <c r="BC2196" s="162"/>
      <c r="BD2196" s="162"/>
    </row>
    <row r="2197" spans="1:56" hidden="1">
      <c r="A2197" s="509"/>
      <c r="B2197" s="2"/>
      <c r="C2197" s="2"/>
      <c r="D2197" s="173"/>
      <c r="E2197" s="173"/>
      <c r="F2197" s="173"/>
      <c r="G2197" s="2"/>
      <c r="H2197" s="2"/>
      <c r="I2197" s="2"/>
      <c r="J2197" s="2"/>
      <c r="K2197" s="2"/>
      <c r="L2197" s="2"/>
      <c r="M2197" s="2"/>
      <c r="N2197" s="2"/>
      <c r="O2197" s="173"/>
      <c r="P2197" s="173"/>
      <c r="Q2197" s="173"/>
      <c r="R2197" s="173"/>
      <c r="S2197" s="173"/>
      <c r="T2197" s="173"/>
      <c r="U2197" s="173"/>
      <c r="V2197" s="173"/>
      <c r="W2197" s="173"/>
      <c r="X2197" s="162"/>
      <c r="Y2197" s="162"/>
      <c r="Z2197" s="88"/>
      <c r="AA2197" s="88"/>
      <c r="AB2197" s="162"/>
      <c r="AC2197" s="88"/>
      <c r="AD2197" s="162"/>
      <c r="AE2197" s="162"/>
      <c r="AF2197" s="162"/>
      <c r="AG2197" s="162"/>
      <c r="AH2197" s="162"/>
      <c r="AI2197" s="162"/>
      <c r="AJ2197" s="162"/>
      <c r="AK2197" s="162"/>
      <c r="AL2197" s="162"/>
      <c r="AM2197" s="162"/>
      <c r="AN2197" s="162"/>
      <c r="AO2197" s="162"/>
      <c r="AP2197" s="162"/>
      <c r="AQ2197" s="162"/>
      <c r="AR2197" s="162"/>
      <c r="AS2197" s="162"/>
      <c r="AT2197" s="162"/>
      <c r="AU2197" s="162"/>
      <c r="AV2197" s="162"/>
      <c r="AW2197" s="162"/>
      <c r="AX2197" s="162"/>
      <c r="AY2197" s="162"/>
      <c r="AZ2197" s="162"/>
      <c r="BA2197" s="162"/>
      <c r="BB2197" s="162"/>
      <c r="BC2197" s="162"/>
      <c r="BD2197" s="162"/>
    </row>
    <row r="2198" spans="1:56" hidden="1">
      <c r="A2198" s="509"/>
      <c r="B2198" s="2"/>
      <c r="C2198" s="2"/>
      <c r="D2198" s="173"/>
      <c r="E2198" s="173"/>
      <c r="F2198" s="173"/>
      <c r="G2198" s="2"/>
      <c r="H2198" s="2"/>
      <c r="I2198" s="2"/>
      <c r="J2198" s="2"/>
      <c r="K2198" s="2"/>
      <c r="L2198" s="2"/>
      <c r="M2198" s="2"/>
      <c r="N2198" s="2"/>
      <c r="O2198" s="173"/>
      <c r="P2198" s="173"/>
      <c r="Q2198" s="173"/>
      <c r="R2198" s="173"/>
      <c r="S2198" s="173"/>
      <c r="T2198" s="173"/>
      <c r="U2198" s="173"/>
      <c r="V2198" s="173"/>
      <c r="W2198" s="173"/>
      <c r="X2198" s="162"/>
      <c r="Y2198" s="162"/>
      <c r="Z2198" s="88"/>
      <c r="AA2198" s="88"/>
      <c r="AB2198" s="162"/>
      <c r="AC2198" s="88"/>
      <c r="AD2198" s="162"/>
      <c r="AE2198" s="162"/>
      <c r="AF2198" s="162"/>
      <c r="AG2198" s="162"/>
      <c r="AH2198" s="162"/>
      <c r="AI2198" s="162"/>
      <c r="AJ2198" s="162"/>
      <c r="AK2198" s="162"/>
      <c r="AL2198" s="162"/>
      <c r="AM2198" s="162"/>
      <c r="AN2198" s="162"/>
      <c r="AO2198" s="162"/>
      <c r="AP2198" s="162"/>
      <c r="AQ2198" s="162"/>
      <c r="AR2198" s="162"/>
      <c r="AS2198" s="162"/>
      <c r="AT2198" s="162"/>
      <c r="AU2198" s="162"/>
      <c r="AV2198" s="162"/>
      <c r="AW2198" s="162"/>
      <c r="AX2198" s="162"/>
      <c r="AY2198" s="162"/>
      <c r="AZ2198" s="162"/>
      <c r="BA2198" s="162"/>
      <c r="BB2198" s="162"/>
      <c r="BC2198" s="162"/>
      <c r="BD2198" s="162"/>
    </row>
    <row r="2199" spans="1:56" hidden="1">
      <c r="A2199" s="509"/>
      <c r="B2199" s="2"/>
      <c r="C2199" s="2"/>
      <c r="D2199" s="173"/>
      <c r="E2199" s="173"/>
      <c r="F2199" s="173"/>
      <c r="G2199" s="2"/>
      <c r="H2199" s="2"/>
      <c r="I2199" s="2"/>
      <c r="J2199" s="2"/>
      <c r="K2199" s="2"/>
      <c r="L2199" s="2"/>
      <c r="M2199" s="2"/>
      <c r="N2199" s="2"/>
      <c r="O2199" s="173"/>
      <c r="P2199" s="173"/>
      <c r="Q2199" s="173"/>
      <c r="R2199" s="173"/>
      <c r="S2199" s="173"/>
      <c r="T2199" s="173"/>
      <c r="U2199" s="173"/>
      <c r="V2199" s="173"/>
      <c r="W2199" s="173"/>
      <c r="X2199" s="162"/>
      <c r="Y2199" s="162"/>
      <c r="Z2199" s="88"/>
      <c r="AA2199" s="88"/>
      <c r="AB2199" s="162"/>
      <c r="AC2199" s="88"/>
      <c r="AD2199" s="162"/>
      <c r="AE2199" s="162"/>
      <c r="AF2199" s="162"/>
      <c r="AG2199" s="162"/>
      <c r="AH2199" s="162"/>
      <c r="AI2199" s="162"/>
      <c r="AJ2199" s="162"/>
      <c r="AK2199" s="162"/>
      <c r="AL2199" s="162"/>
      <c r="AM2199" s="162"/>
      <c r="AN2199" s="162"/>
      <c r="AO2199" s="162"/>
      <c r="AP2199" s="162"/>
      <c r="AQ2199" s="162"/>
      <c r="AR2199" s="162"/>
      <c r="AS2199" s="162"/>
      <c r="AT2199" s="162"/>
      <c r="AU2199" s="162"/>
      <c r="AV2199" s="162"/>
      <c r="AW2199" s="162"/>
      <c r="AX2199" s="162"/>
      <c r="AY2199" s="162"/>
      <c r="AZ2199" s="162"/>
      <c r="BA2199" s="162"/>
      <c r="BB2199" s="162"/>
      <c r="BC2199" s="162"/>
      <c r="BD2199" s="162"/>
    </row>
    <row r="2200" spans="1:56" hidden="1">
      <c r="A2200" s="509"/>
      <c r="B2200" s="2"/>
      <c r="C2200" s="2"/>
      <c r="D2200" s="173"/>
      <c r="E2200" s="173"/>
      <c r="F2200" s="173"/>
      <c r="G2200" s="2"/>
      <c r="H2200" s="2"/>
      <c r="I2200" s="2"/>
      <c r="J2200" s="2"/>
      <c r="K2200" s="2"/>
      <c r="L2200" s="2"/>
      <c r="M2200" s="2"/>
      <c r="N2200" s="2"/>
      <c r="O2200" s="173"/>
      <c r="P2200" s="173"/>
      <c r="Q2200" s="173"/>
      <c r="R2200" s="173"/>
      <c r="S2200" s="173"/>
      <c r="T2200" s="173"/>
      <c r="U2200" s="173"/>
      <c r="V2200" s="173"/>
      <c r="W2200" s="173"/>
      <c r="X2200" s="162"/>
      <c r="Y2200" s="162"/>
      <c r="Z2200" s="88"/>
      <c r="AA2200" s="88"/>
      <c r="AB2200" s="162"/>
      <c r="AC2200" s="88"/>
      <c r="AD2200" s="162"/>
      <c r="AE2200" s="162"/>
      <c r="AF2200" s="162"/>
      <c r="AG2200" s="162"/>
      <c r="AH2200" s="162"/>
      <c r="AI2200" s="162"/>
      <c r="AJ2200" s="162"/>
      <c r="AK2200" s="162"/>
      <c r="AL2200" s="162"/>
      <c r="AM2200" s="162"/>
      <c r="AN2200" s="162"/>
      <c r="AO2200" s="162"/>
      <c r="AP2200" s="162"/>
      <c r="AQ2200" s="162"/>
      <c r="AR2200" s="162"/>
      <c r="AS2200" s="162"/>
      <c r="AT2200" s="162"/>
      <c r="AU2200" s="162"/>
      <c r="AV2200" s="162"/>
      <c r="AW2200" s="162"/>
      <c r="AX2200" s="162"/>
      <c r="AY2200" s="162"/>
      <c r="AZ2200" s="162"/>
      <c r="BA2200" s="162"/>
      <c r="BB2200" s="162"/>
      <c r="BC2200" s="162"/>
      <c r="BD2200" s="162"/>
    </row>
    <row r="2201" spans="1:56" hidden="1">
      <c r="A2201" s="509"/>
      <c r="B2201" s="2"/>
      <c r="C2201" s="2"/>
      <c r="D2201" s="173"/>
      <c r="E2201" s="173"/>
      <c r="F2201" s="173"/>
      <c r="G2201" s="2"/>
      <c r="H2201" s="2"/>
      <c r="I2201" s="2"/>
      <c r="J2201" s="2"/>
      <c r="K2201" s="2"/>
      <c r="L2201" s="2"/>
      <c r="M2201" s="2"/>
      <c r="N2201" s="2"/>
      <c r="O2201" s="173"/>
      <c r="P2201" s="173"/>
      <c r="Q2201" s="173"/>
      <c r="R2201" s="173"/>
      <c r="S2201" s="173"/>
      <c r="T2201" s="173"/>
      <c r="U2201" s="173"/>
      <c r="V2201" s="173"/>
      <c r="W2201" s="173"/>
      <c r="X2201" s="162"/>
      <c r="Y2201" s="162"/>
      <c r="Z2201" s="88"/>
      <c r="AA2201" s="88"/>
      <c r="AB2201" s="162"/>
      <c r="AC2201" s="88"/>
      <c r="AD2201" s="162"/>
      <c r="AE2201" s="162"/>
      <c r="AF2201" s="162"/>
      <c r="AG2201" s="162"/>
      <c r="AH2201" s="162"/>
      <c r="AI2201" s="162"/>
      <c r="AJ2201" s="162"/>
      <c r="AK2201" s="162"/>
      <c r="AL2201" s="162"/>
      <c r="AM2201" s="162"/>
      <c r="AN2201" s="162"/>
      <c r="AO2201" s="162"/>
      <c r="AP2201" s="162"/>
      <c r="AQ2201" s="162"/>
      <c r="AR2201" s="162"/>
      <c r="AS2201" s="162"/>
      <c r="AT2201" s="162"/>
      <c r="AU2201" s="162"/>
      <c r="AV2201" s="162"/>
      <c r="AW2201" s="162"/>
      <c r="AX2201" s="162"/>
      <c r="AY2201" s="162"/>
      <c r="AZ2201" s="162"/>
      <c r="BA2201" s="162"/>
      <c r="BB2201" s="162"/>
      <c r="BC2201" s="162"/>
      <c r="BD2201" s="162"/>
    </row>
    <row r="2202" spans="1:56" hidden="1">
      <c r="A2202" s="509"/>
      <c r="B2202" s="2"/>
      <c r="C2202" s="2"/>
      <c r="D2202" s="173"/>
      <c r="E2202" s="173"/>
      <c r="F2202" s="173"/>
      <c r="G2202" s="2"/>
      <c r="H2202" s="2"/>
      <c r="I2202" s="2"/>
      <c r="J2202" s="2"/>
      <c r="K2202" s="2"/>
      <c r="L2202" s="2"/>
      <c r="M2202" s="2"/>
      <c r="N2202" s="2"/>
      <c r="O2202" s="173"/>
      <c r="P2202" s="173"/>
      <c r="Q2202" s="173"/>
      <c r="R2202" s="173"/>
      <c r="S2202" s="173"/>
      <c r="T2202" s="173"/>
      <c r="U2202" s="173"/>
      <c r="V2202" s="173"/>
      <c r="W2202" s="173"/>
      <c r="X2202" s="162"/>
      <c r="Y2202" s="162"/>
      <c r="Z2202" s="88"/>
      <c r="AA2202" s="88"/>
      <c r="AB2202" s="162"/>
      <c r="AC2202" s="88"/>
      <c r="AD2202" s="162"/>
      <c r="AE2202" s="162"/>
      <c r="AF2202" s="162"/>
      <c r="AG2202" s="162"/>
      <c r="AH2202" s="162"/>
      <c r="AI2202" s="162"/>
      <c r="AJ2202" s="162"/>
      <c r="AK2202" s="162"/>
      <c r="AL2202" s="162"/>
      <c r="AM2202" s="162"/>
      <c r="AN2202" s="162"/>
      <c r="AO2202" s="162"/>
      <c r="AP2202" s="162"/>
      <c r="AQ2202" s="162"/>
      <c r="AR2202" s="162"/>
      <c r="AS2202" s="162"/>
      <c r="AT2202" s="162"/>
      <c r="AU2202" s="162"/>
      <c r="AV2202" s="162"/>
      <c r="AW2202" s="162"/>
      <c r="AX2202" s="162"/>
      <c r="AY2202" s="162"/>
      <c r="AZ2202" s="162"/>
      <c r="BA2202" s="162"/>
      <c r="BB2202" s="162"/>
      <c r="BC2202" s="162"/>
      <c r="BD2202" s="162"/>
    </row>
    <row r="2203" spans="1:56" hidden="1">
      <c r="A2203" s="509"/>
      <c r="B2203" s="2"/>
      <c r="C2203" s="2"/>
      <c r="D2203" s="173"/>
      <c r="E2203" s="173"/>
      <c r="F2203" s="173"/>
      <c r="G2203" s="2"/>
      <c r="H2203" s="2"/>
      <c r="I2203" s="2"/>
      <c r="J2203" s="2"/>
      <c r="K2203" s="2"/>
      <c r="L2203" s="2"/>
      <c r="M2203" s="2"/>
      <c r="N2203" s="2"/>
      <c r="O2203" s="173"/>
      <c r="P2203" s="173"/>
      <c r="Q2203" s="173"/>
      <c r="R2203" s="173"/>
      <c r="S2203" s="173"/>
      <c r="T2203" s="173"/>
      <c r="U2203" s="173"/>
      <c r="V2203" s="173"/>
      <c r="W2203" s="173"/>
      <c r="X2203" s="162"/>
      <c r="Y2203" s="162"/>
      <c r="Z2203" s="88"/>
      <c r="AA2203" s="88"/>
      <c r="AB2203" s="162"/>
      <c r="AC2203" s="88"/>
      <c r="AD2203" s="162"/>
      <c r="AE2203" s="162"/>
      <c r="AF2203" s="162"/>
      <c r="AG2203" s="162"/>
      <c r="AH2203" s="162"/>
      <c r="AI2203" s="162"/>
      <c r="AJ2203" s="162"/>
      <c r="AK2203" s="162"/>
      <c r="AL2203" s="162"/>
      <c r="AM2203" s="162"/>
      <c r="AN2203" s="162"/>
      <c r="AO2203" s="162"/>
      <c r="AP2203" s="162"/>
      <c r="AQ2203" s="162"/>
      <c r="AR2203" s="162"/>
      <c r="AS2203" s="162"/>
      <c r="AT2203" s="162"/>
      <c r="AU2203" s="162"/>
      <c r="AV2203" s="162"/>
      <c r="AW2203" s="162"/>
      <c r="AX2203" s="162"/>
      <c r="AY2203" s="162"/>
      <c r="AZ2203" s="162"/>
      <c r="BA2203" s="162"/>
      <c r="BB2203" s="162"/>
      <c r="BC2203" s="162"/>
      <c r="BD2203" s="162"/>
    </row>
    <row r="2204" spans="1:56" hidden="1">
      <c r="A2204" s="509"/>
      <c r="B2204" s="2"/>
      <c r="C2204" s="2"/>
      <c r="D2204" s="173"/>
      <c r="E2204" s="173"/>
      <c r="F2204" s="173"/>
      <c r="G2204" s="2"/>
      <c r="H2204" s="2"/>
      <c r="I2204" s="2"/>
      <c r="J2204" s="2"/>
      <c r="K2204" s="2"/>
      <c r="L2204" s="2"/>
      <c r="M2204" s="2"/>
      <c r="N2204" s="2"/>
      <c r="O2204" s="173"/>
      <c r="P2204" s="173"/>
      <c r="Q2204" s="173"/>
      <c r="R2204" s="173"/>
      <c r="S2204" s="173"/>
      <c r="T2204" s="173"/>
      <c r="U2204" s="173"/>
      <c r="V2204" s="173"/>
      <c r="W2204" s="173"/>
      <c r="X2204" s="162"/>
      <c r="Y2204" s="162"/>
      <c r="Z2204" s="88"/>
      <c r="AA2204" s="88"/>
      <c r="AB2204" s="162"/>
      <c r="AC2204" s="88"/>
      <c r="AD2204" s="162"/>
      <c r="AE2204" s="162"/>
      <c r="AF2204" s="162"/>
      <c r="AG2204" s="162"/>
      <c r="AH2204" s="162"/>
      <c r="AI2204" s="162"/>
      <c r="AJ2204" s="162"/>
      <c r="AK2204" s="162"/>
      <c r="AL2204" s="162"/>
      <c r="AM2204" s="162"/>
      <c r="AN2204" s="162"/>
      <c r="AO2204" s="162"/>
      <c r="AP2204" s="162"/>
      <c r="AQ2204" s="162"/>
      <c r="AR2204" s="162"/>
      <c r="AS2204" s="162"/>
      <c r="AT2204" s="162"/>
      <c r="AU2204" s="162"/>
      <c r="AV2204" s="162"/>
      <c r="AW2204" s="162"/>
      <c r="AX2204" s="162"/>
      <c r="AY2204" s="162"/>
      <c r="AZ2204" s="162"/>
      <c r="BA2204" s="162"/>
      <c r="BB2204" s="162"/>
      <c r="BC2204" s="162"/>
      <c r="BD2204" s="162"/>
    </row>
    <row r="2205" spans="1:56" hidden="1">
      <c r="A2205" s="509"/>
      <c r="B2205" s="2"/>
      <c r="C2205" s="2"/>
      <c r="D2205" s="173"/>
      <c r="E2205" s="173"/>
      <c r="F2205" s="173"/>
      <c r="G2205" s="2"/>
      <c r="H2205" s="2"/>
      <c r="I2205" s="2"/>
      <c r="J2205" s="2"/>
      <c r="K2205" s="2"/>
      <c r="L2205" s="2"/>
      <c r="M2205" s="2"/>
      <c r="N2205" s="2"/>
      <c r="O2205" s="173"/>
      <c r="P2205" s="173"/>
      <c r="Q2205" s="173"/>
      <c r="R2205" s="173"/>
      <c r="S2205" s="173"/>
      <c r="T2205" s="173"/>
      <c r="U2205" s="173"/>
      <c r="V2205" s="173"/>
      <c r="W2205" s="173"/>
      <c r="X2205" s="162"/>
      <c r="Y2205" s="162"/>
      <c r="Z2205" s="88"/>
      <c r="AA2205" s="88"/>
      <c r="AB2205" s="162"/>
      <c r="AC2205" s="88"/>
      <c r="AD2205" s="162"/>
      <c r="AE2205" s="162"/>
      <c r="AF2205" s="162"/>
      <c r="AG2205" s="162"/>
      <c r="AH2205" s="162"/>
      <c r="AI2205" s="162"/>
      <c r="AJ2205" s="162"/>
      <c r="AK2205" s="162"/>
      <c r="AL2205" s="162"/>
      <c r="AM2205" s="162"/>
      <c r="AN2205" s="162"/>
      <c r="AO2205" s="162"/>
      <c r="AP2205" s="162"/>
      <c r="AQ2205" s="162"/>
      <c r="AR2205" s="162"/>
      <c r="AS2205" s="162"/>
      <c r="AT2205" s="162"/>
      <c r="AU2205" s="162"/>
      <c r="AV2205" s="162"/>
      <c r="AW2205" s="162"/>
      <c r="AX2205" s="162"/>
      <c r="AY2205" s="162"/>
      <c r="AZ2205" s="162"/>
      <c r="BA2205" s="162"/>
      <c r="BB2205" s="162"/>
      <c r="BC2205" s="162"/>
      <c r="BD2205" s="162"/>
    </row>
    <row r="2206" spans="1:56" hidden="1">
      <c r="A2206" s="509"/>
      <c r="B2206" s="2"/>
      <c r="C2206" s="2"/>
      <c r="D2206" s="173"/>
      <c r="E2206" s="173"/>
      <c r="F2206" s="173"/>
      <c r="G2206" s="2"/>
      <c r="H2206" s="2"/>
      <c r="I2206" s="2"/>
      <c r="J2206" s="2"/>
      <c r="K2206" s="2"/>
      <c r="L2206" s="2"/>
      <c r="M2206" s="2"/>
      <c r="N2206" s="2"/>
      <c r="O2206" s="173"/>
      <c r="P2206" s="173"/>
      <c r="Q2206" s="173"/>
      <c r="R2206" s="173"/>
      <c r="S2206" s="173"/>
      <c r="T2206" s="173"/>
      <c r="U2206" s="173"/>
      <c r="V2206" s="173"/>
      <c r="W2206" s="173"/>
      <c r="X2206" s="162"/>
      <c r="Y2206" s="162"/>
      <c r="Z2206" s="88"/>
      <c r="AA2206" s="88"/>
      <c r="AB2206" s="162"/>
      <c r="AC2206" s="88"/>
      <c r="AD2206" s="162"/>
      <c r="AE2206" s="162"/>
      <c r="AF2206" s="162"/>
      <c r="AG2206" s="162"/>
      <c r="AH2206" s="162"/>
      <c r="AI2206" s="162"/>
      <c r="AJ2206" s="162"/>
      <c r="AK2206" s="162"/>
      <c r="AL2206" s="162"/>
      <c r="AM2206" s="162"/>
      <c r="AN2206" s="162"/>
      <c r="AO2206" s="162"/>
      <c r="AP2206" s="162"/>
      <c r="AQ2206" s="162"/>
      <c r="AR2206" s="162"/>
      <c r="AS2206" s="162"/>
      <c r="AT2206" s="162"/>
      <c r="AU2206" s="162"/>
      <c r="AV2206" s="162"/>
      <c r="AW2206" s="162"/>
      <c r="AX2206" s="162"/>
      <c r="AY2206" s="162"/>
      <c r="AZ2206" s="162"/>
      <c r="BA2206" s="162"/>
      <c r="BB2206" s="162"/>
      <c r="BC2206" s="162"/>
      <c r="BD2206" s="162"/>
    </row>
    <row r="2207" spans="1:56" hidden="1">
      <c r="A2207" s="509"/>
      <c r="B2207" s="2"/>
      <c r="C2207" s="2"/>
      <c r="D2207" s="173"/>
      <c r="E2207" s="173"/>
      <c r="F2207" s="173"/>
      <c r="G2207" s="2"/>
      <c r="H2207" s="2"/>
      <c r="I2207" s="2"/>
      <c r="J2207" s="2"/>
      <c r="K2207" s="2"/>
      <c r="L2207" s="2"/>
      <c r="M2207" s="2"/>
      <c r="N2207" s="2"/>
      <c r="O2207" s="173"/>
      <c r="P2207" s="173"/>
      <c r="Q2207" s="173"/>
      <c r="R2207" s="173"/>
      <c r="S2207" s="173"/>
      <c r="T2207" s="173"/>
      <c r="U2207" s="173"/>
      <c r="V2207" s="173"/>
      <c r="W2207" s="173"/>
      <c r="X2207" s="162"/>
      <c r="Y2207" s="162"/>
      <c r="Z2207" s="88"/>
      <c r="AA2207" s="88"/>
      <c r="AB2207" s="162"/>
      <c r="AC2207" s="88"/>
      <c r="AD2207" s="162"/>
      <c r="AE2207" s="162"/>
      <c r="AF2207" s="162"/>
      <c r="AG2207" s="162"/>
      <c r="AH2207" s="162"/>
      <c r="AI2207" s="162"/>
      <c r="AJ2207" s="162"/>
      <c r="AK2207" s="162"/>
      <c r="AL2207" s="162"/>
      <c r="AM2207" s="162"/>
      <c r="AN2207" s="162"/>
      <c r="AO2207" s="162"/>
      <c r="AP2207" s="162"/>
      <c r="AQ2207" s="162"/>
      <c r="AR2207" s="162"/>
      <c r="AS2207" s="162"/>
      <c r="AT2207" s="162"/>
      <c r="AU2207" s="162"/>
      <c r="AV2207" s="162"/>
      <c r="AW2207" s="162"/>
      <c r="AX2207" s="162"/>
      <c r="AY2207" s="162"/>
      <c r="AZ2207" s="162"/>
      <c r="BA2207" s="162"/>
      <c r="BB2207" s="162"/>
      <c r="BC2207" s="162"/>
      <c r="BD2207" s="162"/>
    </row>
    <row r="2208" spans="1:56" hidden="1">
      <c r="A2208" s="509"/>
      <c r="B2208" s="2"/>
      <c r="C2208" s="2"/>
      <c r="D2208" s="173"/>
      <c r="E2208" s="173"/>
      <c r="F2208" s="173"/>
      <c r="G2208" s="2"/>
      <c r="H2208" s="2"/>
      <c r="I2208" s="2"/>
      <c r="J2208" s="2"/>
      <c r="K2208" s="2"/>
      <c r="L2208" s="2"/>
      <c r="M2208" s="2"/>
      <c r="N2208" s="2"/>
      <c r="O2208" s="173"/>
      <c r="P2208" s="173"/>
      <c r="Q2208" s="173"/>
      <c r="R2208" s="173"/>
      <c r="S2208" s="173"/>
      <c r="T2208" s="173"/>
      <c r="U2208" s="173"/>
      <c r="V2208" s="173"/>
      <c r="W2208" s="173"/>
      <c r="X2208" s="162"/>
      <c r="Y2208" s="162"/>
      <c r="Z2208" s="88"/>
      <c r="AA2208" s="88"/>
      <c r="AB2208" s="162"/>
      <c r="AC2208" s="88"/>
      <c r="AD2208" s="162"/>
      <c r="AE2208" s="162"/>
      <c r="AF2208" s="162"/>
      <c r="AG2208" s="162"/>
      <c r="AH2208" s="162"/>
      <c r="AI2208" s="162"/>
      <c r="AJ2208" s="162"/>
      <c r="AK2208" s="162"/>
      <c r="AL2208" s="162"/>
      <c r="AM2208" s="162"/>
      <c r="AN2208" s="162"/>
      <c r="AO2208" s="162"/>
      <c r="AP2208" s="162"/>
      <c r="AQ2208" s="162"/>
      <c r="AR2208" s="162"/>
      <c r="AS2208" s="162"/>
      <c r="AT2208" s="162"/>
      <c r="AU2208" s="162"/>
      <c r="AV2208" s="162"/>
      <c r="AW2208" s="162"/>
      <c r="AX2208" s="162"/>
      <c r="AY2208" s="162"/>
      <c r="AZ2208" s="162"/>
      <c r="BA2208" s="162"/>
      <c r="BB2208" s="162"/>
      <c r="BC2208" s="162"/>
      <c r="BD2208" s="162"/>
    </row>
    <row r="2209" spans="1:56" hidden="1">
      <c r="A2209" s="509"/>
      <c r="B2209" s="2"/>
      <c r="C2209" s="2"/>
      <c r="D2209" s="173"/>
      <c r="E2209" s="173"/>
      <c r="F2209" s="173"/>
      <c r="G2209" s="2"/>
      <c r="H2209" s="2"/>
      <c r="I2209" s="2"/>
      <c r="J2209" s="2"/>
      <c r="K2209" s="2"/>
      <c r="L2209" s="2"/>
      <c r="M2209" s="2"/>
      <c r="N2209" s="2"/>
      <c r="O2209" s="173"/>
      <c r="P2209" s="173"/>
      <c r="Q2209" s="173"/>
      <c r="R2209" s="173"/>
      <c r="S2209" s="173"/>
      <c r="T2209" s="173"/>
      <c r="U2209" s="173"/>
      <c r="V2209" s="173"/>
      <c r="W2209" s="173"/>
      <c r="X2209" s="162"/>
      <c r="Y2209" s="162"/>
      <c r="Z2209" s="88"/>
      <c r="AA2209" s="88"/>
      <c r="AB2209" s="162"/>
      <c r="AC2209" s="88"/>
      <c r="AD2209" s="162"/>
      <c r="AE2209" s="162"/>
      <c r="AF2209" s="162"/>
      <c r="AG2209" s="162"/>
      <c r="AH2209" s="162"/>
      <c r="AI2209" s="162"/>
      <c r="AJ2209" s="162"/>
      <c r="AK2209" s="162"/>
      <c r="AL2209" s="162"/>
      <c r="AM2209" s="162"/>
      <c r="AN2209" s="162"/>
      <c r="AO2209" s="162"/>
      <c r="AP2209" s="162"/>
      <c r="AQ2209" s="162"/>
      <c r="AR2209" s="162"/>
      <c r="AS2209" s="162"/>
      <c r="AT2209" s="162"/>
      <c r="AU2209" s="162"/>
      <c r="AV2209" s="162"/>
      <c r="AW2209" s="162"/>
      <c r="AX2209" s="162"/>
      <c r="AY2209" s="162"/>
      <c r="AZ2209" s="162"/>
      <c r="BA2209" s="162"/>
      <c r="BB2209" s="162"/>
      <c r="BC2209" s="162"/>
      <c r="BD2209" s="162"/>
    </row>
    <row r="2210" spans="1:56" hidden="1">
      <c r="A2210" s="509"/>
      <c r="B2210" s="2"/>
      <c r="C2210" s="2"/>
      <c r="D2210" s="173"/>
      <c r="E2210" s="173"/>
      <c r="F2210" s="173"/>
      <c r="G2210" s="2"/>
      <c r="H2210" s="2"/>
      <c r="I2210" s="2"/>
      <c r="J2210" s="2"/>
      <c r="K2210" s="2"/>
      <c r="L2210" s="2"/>
      <c r="M2210" s="2"/>
      <c r="N2210" s="2"/>
      <c r="O2210" s="173"/>
      <c r="P2210" s="173"/>
      <c r="Q2210" s="173"/>
      <c r="R2210" s="173"/>
      <c r="S2210" s="173"/>
      <c r="T2210" s="173"/>
      <c r="U2210" s="173"/>
      <c r="V2210" s="173"/>
      <c r="W2210" s="173"/>
      <c r="X2210" s="162"/>
      <c r="Y2210" s="162"/>
      <c r="Z2210" s="88"/>
      <c r="AA2210" s="88"/>
      <c r="AB2210" s="162"/>
      <c r="AC2210" s="88"/>
      <c r="AD2210" s="162"/>
      <c r="AE2210" s="162"/>
      <c r="AF2210" s="162"/>
      <c r="AG2210" s="162"/>
      <c r="AH2210" s="162"/>
      <c r="AI2210" s="162"/>
      <c r="AJ2210" s="162"/>
      <c r="AK2210" s="162"/>
      <c r="AL2210" s="162"/>
      <c r="AM2210" s="162"/>
      <c r="AN2210" s="162"/>
      <c r="AO2210" s="162"/>
      <c r="AP2210" s="162"/>
      <c r="AQ2210" s="162"/>
      <c r="AR2210" s="162"/>
      <c r="AS2210" s="162"/>
      <c r="AT2210" s="162"/>
      <c r="AU2210" s="162"/>
      <c r="AV2210" s="162"/>
      <c r="AW2210" s="162"/>
      <c r="AX2210" s="162"/>
      <c r="AY2210" s="162"/>
      <c r="AZ2210" s="162"/>
      <c r="BA2210" s="162"/>
      <c r="BB2210" s="162"/>
      <c r="BC2210" s="162"/>
      <c r="BD2210" s="162"/>
    </row>
    <row r="2211" spans="1:56" hidden="1">
      <c r="A2211" s="509"/>
      <c r="B2211" s="2"/>
      <c r="C2211" s="2"/>
      <c r="D2211" s="173"/>
      <c r="E2211" s="173"/>
      <c r="F2211" s="173"/>
      <c r="G2211" s="2"/>
      <c r="H2211" s="2"/>
      <c r="I2211" s="2"/>
      <c r="J2211" s="2"/>
      <c r="K2211" s="2"/>
      <c r="L2211" s="2"/>
      <c r="M2211" s="2"/>
      <c r="N2211" s="2"/>
      <c r="O2211" s="173"/>
      <c r="P2211" s="173"/>
      <c r="Q2211" s="173"/>
      <c r="R2211" s="173"/>
      <c r="S2211" s="173"/>
      <c r="T2211" s="173"/>
      <c r="U2211" s="173"/>
      <c r="V2211" s="173"/>
      <c r="W2211" s="173"/>
      <c r="X2211" s="162"/>
      <c r="Y2211" s="162"/>
      <c r="Z2211" s="88"/>
      <c r="AA2211" s="88"/>
      <c r="AB2211" s="162"/>
      <c r="AC2211" s="88"/>
      <c r="AD2211" s="162"/>
      <c r="AE2211" s="162"/>
      <c r="AF2211" s="162"/>
      <c r="AG2211" s="162"/>
      <c r="AH2211" s="162"/>
      <c r="AI2211" s="162"/>
      <c r="AJ2211" s="162"/>
      <c r="AK2211" s="162"/>
      <c r="AL2211" s="162"/>
      <c r="AM2211" s="162"/>
      <c r="AN2211" s="162"/>
      <c r="AO2211" s="162"/>
      <c r="AP2211" s="162"/>
      <c r="AQ2211" s="162"/>
      <c r="AR2211" s="162"/>
      <c r="AS2211" s="162"/>
      <c r="AT2211" s="162"/>
      <c r="AU2211" s="162"/>
      <c r="AV2211" s="162"/>
      <c r="AW2211" s="162"/>
      <c r="AX2211" s="162"/>
      <c r="AY2211" s="162"/>
      <c r="AZ2211" s="162"/>
      <c r="BA2211" s="162"/>
      <c r="BB2211" s="162"/>
      <c r="BC2211" s="162"/>
      <c r="BD2211" s="162"/>
    </row>
    <row r="2212" spans="1:56" hidden="1">
      <c r="A2212" s="509"/>
      <c r="B2212" s="2"/>
      <c r="C2212" s="2"/>
      <c r="D2212" s="173"/>
      <c r="E2212" s="173"/>
      <c r="F2212" s="173"/>
      <c r="G2212" s="2"/>
      <c r="H2212" s="2"/>
      <c r="I2212" s="2"/>
      <c r="J2212" s="2"/>
      <c r="K2212" s="2"/>
      <c r="L2212" s="2"/>
      <c r="M2212" s="2"/>
      <c r="N2212" s="2"/>
      <c r="O2212" s="173"/>
      <c r="P2212" s="173"/>
      <c r="Q2212" s="173"/>
      <c r="R2212" s="173"/>
      <c r="S2212" s="173"/>
      <c r="T2212" s="173"/>
      <c r="U2212" s="173"/>
      <c r="V2212" s="173"/>
      <c r="W2212" s="173"/>
      <c r="X2212" s="162"/>
      <c r="Y2212" s="162"/>
      <c r="Z2212" s="88"/>
      <c r="AA2212" s="88"/>
      <c r="AB2212" s="162"/>
      <c r="AC2212" s="88"/>
      <c r="AD2212" s="162"/>
      <c r="AE2212" s="162"/>
      <c r="AF2212" s="162"/>
      <c r="AG2212" s="162"/>
      <c r="AH2212" s="162"/>
      <c r="AI2212" s="162"/>
      <c r="AJ2212" s="162"/>
      <c r="AK2212" s="162"/>
      <c r="AL2212" s="162"/>
      <c r="AM2212" s="162"/>
      <c r="AN2212" s="162"/>
      <c r="AO2212" s="162"/>
      <c r="AP2212" s="162"/>
      <c r="AQ2212" s="162"/>
      <c r="AR2212" s="162"/>
      <c r="AS2212" s="162"/>
      <c r="AT2212" s="162"/>
      <c r="AU2212" s="162"/>
      <c r="AV2212" s="162"/>
      <c r="AW2212" s="162"/>
      <c r="AX2212" s="162"/>
      <c r="AY2212" s="162"/>
      <c r="AZ2212" s="162"/>
      <c r="BA2212" s="162"/>
      <c r="BB2212" s="162"/>
      <c r="BC2212" s="162"/>
      <c r="BD2212" s="162"/>
    </row>
    <row r="2213" spans="1:56" hidden="1">
      <c r="A2213" s="509"/>
      <c r="B2213" s="2"/>
      <c r="C2213" s="2"/>
      <c r="D2213" s="173"/>
      <c r="E2213" s="173"/>
      <c r="F2213" s="173"/>
      <c r="G2213" s="2"/>
      <c r="H2213" s="2"/>
      <c r="I2213" s="2"/>
      <c r="J2213" s="2"/>
      <c r="K2213" s="2"/>
      <c r="L2213" s="2"/>
      <c r="M2213" s="2"/>
      <c r="N2213" s="2"/>
      <c r="O2213" s="173"/>
      <c r="P2213" s="173"/>
      <c r="Q2213" s="173"/>
      <c r="R2213" s="173"/>
      <c r="S2213" s="173"/>
      <c r="T2213" s="173"/>
      <c r="U2213" s="173"/>
      <c r="V2213" s="173"/>
      <c r="W2213" s="173"/>
      <c r="X2213" s="162"/>
      <c r="Y2213" s="162"/>
      <c r="Z2213" s="88"/>
      <c r="AA2213" s="88"/>
      <c r="AB2213" s="162"/>
      <c r="AC2213" s="88"/>
      <c r="AD2213" s="162"/>
      <c r="AE2213" s="162"/>
      <c r="AF2213" s="162"/>
      <c r="AG2213" s="162"/>
      <c r="AH2213" s="162"/>
      <c r="AI2213" s="162"/>
      <c r="AJ2213" s="162"/>
      <c r="AK2213" s="162"/>
      <c r="AL2213" s="162"/>
      <c r="AM2213" s="162"/>
      <c r="AN2213" s="162"/>
      <c r="AO2213" s="162"/>
      <c r="AP2213" s="162"/>
      <c r="AQ2213" s="162"/>
      <c r="AR2213" s="162"/>
      <c r="AS2213" s="162"/>
      <c r="AT2213" s="162"/>
      <c r="AU2213" s="162"/>
      <c r="AV2213" s="162"/>
      <c r="AW2213" s="162"/>
      <c r="AX2213" s="162"/>
      <c r="AY2213" s="162"/>
      <c r="AZ2213" s="162"/>
      <c r="BA2213" s="162"/>
      <c r="BB2213" s="162"/>
      <c r="BC2213" s="162"/>
      <c r="BD2213" s="162"/>
    </row>
    <row r="2214" spans="1:56" hidden="1">
      <c r="A2214" s="509"/>
      <c r="B2214" s="2"/>
      <c r="C2214" s="2"/>
      <c r="D2214" s="173"/>
      <c r="E2214" s="173"/>
      <c r="F2214" s="173"/>
      <c r="G2214" s="2"/>
      <c r="H2214" s="2"/>
      <c r="I2214" s="2"/>
      <c r="J2214" s="2"/>
      <c r="K2214" s="2"/>
      <c r="L2214" s="2"/>
      <c r="M2214" s="2"/>
      <c r="N2214" s="2"/>
      <c r="O2214" s="173"/>
      <c r="P2214" s="173"/>
      <c r="Q2214" s="173"/>
      <c r="R2214" s="173"/>
      <c r="S2214" s="173"/>
      <c r="T2214" s="173"/>
      <c r="U2214" s="173"/>
      <c r="V2214" s="173"/>
      <c r="W2214" s="173"/>
      <c r="X2214" s="162"/>
      <c r="Y2214" s="162"/>
      <c r="Z2214" s="88"/>
      <c r="AA2214" s="88"/>
      <c r="AB2214" s="162"/>
      <c r="AC2214" s="88"/>
      <c r="AD2214" s="162"/>
      <c r="AE2214" s="162"/>
      <c r="AF2214" s="162"/>
      <c r="AG2214" s="162"/>
      <c r="AH2214" s="162"/>
      <c r="AI2214" s="162"/>
      <c r="AJ2214" s="162"/>
      <c r="AK2214" s="162"/>
      <c r="AL2214" s="162"/>
      <c r="AM2214" s="162"/>
      <c r="AN2214" s="162"/>
      <c r="AO2214" s="162"/>
      <c r="AP2214" s="162"/>
      <c r="AQ2214" s="162"/>
      <c r="AR2214" s="162"/>
      <c r="AS2214" s="162"/>
      <c r="AT2214" s="162"/>
      <c r="AU2214" s="162"/>
      <c r="AV2214" s="162"/>
      <c r="AW2214" s="162"/>
      <c r="AX2214" s="162"/>
      <c r="AY2214" s="162"/>
      <c r="AZ2214" s="162"/>
      <c r="BA2214" s="162"/>
      <c r="BB2214" s="162"/>
      <c r="BC2214" s="162"/>
      <c r="BD2214" s="162"/>
    </row>
    <row r="2215" spans="1:56" hidden="1">
      <c r="A2215" s="509"/>
      <c r="B2215" s="2"/>
      <c r="C2215" s="2"/>
      <c r="D2215" s="173"/>
      <c r="E2215" s="173"/>
      <c r="F2215" s="173"/>
      <c r="G2215" s="2"/>
      <c r="H2215" s="2"/>
      <c r="I2215" s="2"/>
      <c r="J2215" s="2"/>
      <c r="K2215" s="2"/>
      <c r="L2215" s="2"/>
      <c r="M2215" s="2"/>
      <c r="N2215" s="2"/>
      <c r="O2215" s="173"/>
      <c r="P2215" s="173"/>
      <c r="Q2215" s="173"/>
      <c r="R2215" s="173"/>
      <c r="S2215" s="173"/>
      <c r="T2215" s="173"/>
      <c r="U2215" s="173"/>
      <c r="V2215" s="173"/>
      <c r="W2215" s="173"/>
      <c r="X2215" s="162"/>
      <c r="Y2215" s="162"/>
      <c r="Z2215" s="88"/>
      <c r="AA2215" s="88"/>
      <c r="AB2215" s="162"/>
      <c r="AC2215" s="88"/>
      <c r="AD2215" s="162"/>
      <c r="AE2215" s="162"/>
      <c r="AF2215" s="162"/>
      <c r="AG2215" s="162"/>
      <c r="AH2215" s="162"/>
      <c r="AI2215" s="162"/>
      <c r="AJ2215" s="162"/>
      <c r="AK2215" s="162"/>
      <c r="AL2215" s="162"/>
      <c r="AM2215" s="162"/>
      <c r="AN2215" s="162"/>
      <c r="AO2215" s="162"/>
      <c r="AP2215" s="162"/>
      <c r="AQ2215" s="162"/>
      <c r="AR2215" s="162"/>
      <c r="AS2215" s="162"/>
      <c r="AT2215" s="162"/>
      <c r="AU2215" s="162"/>
      <c r="AV2215" s="162"/>
      <c r="AW2215" s="162"/>
      <c r="AX2215" s="162"/>
      <c r="AY2215" s="162"/>
      <c r="AZ2215" s="162"/>
      <c r="BA2215" s="162"/>
      <c r="BB2215" s="162"/>
      <c r="BC2215" s="162"/>
      <c r="BD2215" s="162"/>
    </row>
    <row r="2216" spans="1:56" hidden="1">
      <c r="A2216" s="509"/>
      <c r="B2216" s="2"/>
      <c r="C2216" s="2"/>
      <c r="D2216" s="173"/>
      <c r="E2216" s="173"/>
      <c r="F2216" s="173"/>
      <c r="G2216" s="2"/>
      <c r="H2216" s="2"/>
      <c r="I2216" s="2"/>
      <c r="J2216" s="2"/>
      <c r="K2216" s="2"/>
      <c r="L2216" s="2"/>
      <c r="M2216" s="2"/>
      <c r="N2216" s="2"/>
      <c r="O2216" s="173"/>
      <c r="P2216" s="173"/>
      <c r="Q2216" s="173"/>
      <c r="R2216" s="173"/>
      <c r="S2216" s="173"/>
      <c r="T2216" s="173"/>
      <c r="U2216" s="173"/>
      <c r="V2216" s="173"/>
      <c r="W2216" s="173"/>
      <c r="X2216" s="162"/>
      <c r="Y2216" s="162"/>
      <c r="Z2216" s="88"/>
      <c r="AA2216" s="88"/>
      <c r="AB2216" s="162"/>
      <c r="AC2216" s="88"/>
      <c r="AD2216" s="162"/>
      <c r="AE2216" s="162"/>
      <c r="AF2216" s="162"/>
      <c r="AG2216" s="162"/>
      <c r="AH2216" s="162"/>
      <c r="AI2216" s="162"/>
      <c r="AJ2216" s="162"/>
      <c r="AK2216" s="162"/>
      <c r="AL2216" s="162"/>
      <c r="AM2216" s="162"/>
      <c r="AN2216" s="162"/>
      <c r="AO2216" s="162"/>
      <c r="AP2216" s="162"/>
      <c r="AQ2216" s="162"/>
      <c r="AR2216" s="162"/>
      <c r="AS2216" s="162"/>
      <c r="AT2216" s="162"/>
      <c r="AU2216" s="162"/>
      <c r="AV2216" s="162"/>
      <c r="AW2216" s="162"/>
      <c r="AX2216" s="162"/>
      <c r="AY2216" s="162"/>
      <c r="AZ2216" s="162"/>
      <c r="BA2216" s="162"/>
      <c r="BB2216" s="162"/>
      <c r="BC2216" s="162"/>
      <c r="BD2216" s="162"/>
    </row>
    <row r="2217" spans="1:56" hidden="1">
      <c r="A2217" s="509"/>
      <c r="B2217" s="2"/>
      <c r="C2217" s="2"/>
      <c r="D2217" s="173"/>
      <c r="E2217" s="173"/>
      <c r="F2217" s="173"/>
      <c r="G2217" s="2"/>
      <c r="H2217" s="2"/>
      <c r="I2217" s="2"/>
      <c r="J2217" s="2"/>
      <c r="K2217" s="2"/>
      <c r="L2217" s="2"/>
      <c r="M2217" s="2"/>
      <c r="N2217" s="2"/>
      <c r="O2217" s="173"/>
      <c r="P2217" s="173"/>
      <c r="Q2217" s="173"/>
      <c r="R2217" s="173"/>
      <c r="S2217" s="173"/>
      <c r="T2217" s="173"/>
      <c r="U2217" s="173"/>
      <c r="V2217" s="173"/>
      <c r="W2217" s="173"/>
      <c r="X2217" s="162"/>
      <c r="Y2217" s="162"/>
      <c r="Z2217" s="88"/>
      <c r="AA2217" s="88"/>
      <c r="AB2217" s="162"/>
      <c r="AC2217" s="88"/>
      <c r="AD2217" s="162"/>
      <c r="AE2217" s="162"/>
      <c r="AF2217" s="162"/>
      <c r="AG2217" s="162"/>
      <c r="AH2217" s="162"/>
      <c r="AI2217" s="162"/>
      <c r="AJ2217" s="162"/>
      <c r="AK2217" s="162"/>
      <c r="AL2217" s="162"/>
      <c r="AM2217" s="162"/>
      <c r="AN2217" s="162"/>
      <c r="AO2217" s="162"/>
      <c r="AP2217" s="162"/>
      <c r="AQ2217" s="162"/>
      <c r="AR2217" s="162"/>
      <c r="AS2217" s="162"/>
      <c r="AT2217" s="162"/>
      <c r="AU2217" s="162"/>
      <c r="AV2217" s="162"/>
      <c r="AW2217" s="162"/>
      <c r="AX2217" s="162"/>
      <c r="AY2217" s="162"/>
      <c r="AZ2217" s="162"/>
      <c r="BA2217" s="162"/>
      <c r="BB2217" s="162"/>
      <c r="BC2217" s="162"/>
      <c r="BD2217" s="162"/>
    </row>
    <row r="2218" spans="1:56" hidden="1">
      <c r="A2218" s="509"/>
      <c r="B2218" s="2"/>
      <c r="C2218" s="2"/>
      <c r="D2218" s="173"/>
      <c r="E2218" s="173"/>
      <c r="F2218" s="173"/>
      <c r="G2218" s="2"/>
      <c r="H2218" s="2"/>
      <c r="I2218" s="2"/>
      <c r="J2218" s="2"/>
      <c r="K2218" s="2"/>
      <c r="L2218" s="2"/>
      <c r="M2218" s="2"/>
      <c r="N2218" s="2"/>
      <c r="O2218" s="173"/>
      <c r="P2218" s="173"/>
      <c r="Q2218" s="173"/>
      <c r="R2218" s="173"/>
      <c r="S2218" s="173"/>
      <c r="T2218" s="173"/>
      <c r="U2218" s="173"/>
      <c r="V2218" s="173"/>
      <c r="W2218" s="173"/>
      <c r="X2218" s="162"/>
      <c r="Y2218" s="162"/>
      <c r="Z2218" s="88"/>
      <c r="AA2218" s="88"/>
      <c r="AB2218" s="162"/>
      <c r="AC2218" s="88"/>
      <c r="AD2218" s="162"/>
      <c r="AE2218" s="162"/>
      <c r="AF2218" s="162"/>
      <c r="AG2218" s="162"/>
      <c r="AH2218" s="162"/>
      <c r="AI2218" s="162"/>
      <c r="AJ2218" s="162"/>
      <c r="AK2218" s="162"/>
      <c r="AL2218" s="162"/>
      <c r="AM2218" s="162"/>
      <c r="AN2218" s="162"/>
      <c r="AO2218" s="162"/>
      <c r="AP2218" s="162"/>
      <c r="AQ2218" s="162"/>
      <c r="AR2218" s="162"/>
      <c r="AS2218" s="162"/>
      <c r="AT2218" s="162"/>
      <c r="AU2218" s="162"/>
      <c r="AV2218" s="162"/>
      <c r="AW2218" s="162"/>
      <c r="AX2218" s="162"/>
      <c r="AY2218" s="162"/>
      <c r="AZ2218" s="162"/>
      <c r="BA2218" s="162"/>
      <c r="BB2218" s="162"/>
      <c r="BC2218" s="162"/>
      <c r="BD2218" s="162"/>
    </row>
    <row r="2219" spans="1:56" hidden="1">
      <c r="A2219" s="509"/>
      <c r="B2219" s="2"/>
      <c r="C2219" s="2"/>
      <c r="D2219" s="173"/>
      <c r="E2219" s="173"/>
      <c r="F2219" s="173"/>
      <c r="G2219" s="2"/>
      <c r="H2219" s="2"/>
      <c r="I2219" s="2"/>
      <c r="J2219" s="2"/>
      <c r="K2219" s="2"/>
      <c r="L2219" s="2"/>
      <c r="M2219" s="2"/>
      <c r="N2219" s="2"/>
      <c r="O2219" s="173"/>
      <c r="P2219" s="173"/>
      <c r="Q2219" s="173"/>
      <c r="R2219" s="173"/>
      <c r="S2219" s="173"/>
      <c r="T2219" s="173"/>
      <c r="U2219" s="173"/>
      <c r="V2219" s="173"/>
      <c r="W2219" s="173"/>
      <c r="X2219" s="162"/>
      <c r="Y2219" s="162"/>
      <c r="Z2219" s="88"/>
      <c r="AA2219" s="88"/>
      <c r="AB2219" s="162"/>
      <c r="AC2219" s="88"/>
      <c r="AD2219" s="162"/>
      <c r="AE2219" s="162"/>
      <c r="AF2219" s="162"/>
      <c r="AG2219" s="162"/>
      <c r="AH2219" s="162"/>
      <c r="AI2219" s="162"/>
      <c r="AJ2219" s="162"/>
      <c r="AK2219" s="162"/>
      <c r="AL2219" s="162"/>
      <c r="AM2219" s="162"/>
      <c r="AN2219" s="162"/>
      <c r="AO2219" s="162"/>
      <c r="AP2219" s="162"/>
      <c r="AQ2219" s="162"/>
      <c r="AR2219" s="162"/>
      <c r="AS2219" s="162"/>
      <c r="AT2219" s="162"/>
      <c r="AU2219" s="162"/>
      <c r="AV2219" s="162"/>
      <c r="AW2219" s="162"/>
      <c r="AX2219" s="162"/>
      <c r="AY2219" s="162"/>
      <c r="AZ2219" s="162"/>
      <c r="BA2219" s="162"/>
      <c r="BB2219" s="162"/>
      <c r="BC2219" s="162"/>
      <c r="BD2219" s="162"/>
    </row>
    <row r="2220" spans="1:56" hidden="1">
      <c r="A2220" s="509"/>
      <c r="B2220" s="2"/>
      <c r="C2220" s="2"/>
      <c r="D2220" s="173"/>
      <c r="E2220" s="173"/>
      <c r="F2220" s="173"/>
      <c r="G2220" s="2"/>
      <c r="H2220" s="2"/>
      <c r="I2220" s="2"/>
      <c r="J2220" s="2"/>
      <c r="K2220" s="2"/>
      <c r="L2220" s="2"/>
      <c r="M2220" s="2"/>
      <c r="N2220" s="2"/>
      <c r="O2220" s="173"/>
      <c r="P2220" s="173"/>
      <c r="Q2220" s="173"/>
      <c r="R2220" s="173"/>
      <c r="S2220" s="173"/>
      <c r="T2220" s="173"/>
      <c r="U2220" s="173"/>
      <c r="V2220" s="173"/>
      <c r="W2220" s="173"/>
      <c r="X2220" s="162"/>
      <c r="Y2220" s="162"/>
      <c r="Z2220" s="88"/>
      <c r="AA2220" s="88"/>
      <c r="AB2220" s="162"/>
      <c r="AC2220" s="88"/>
      <c r="AD2220" s="162"/>
      <c r="AE2220" s="162"/>
      <c r="AF2220" s="162"/>
      <c r="AG2220" s="162"/>
      <c r="AH2220" s="162"/>
      <c r="AI2220" s="162"/>
      <c r="AJ2220" s="162"/>
      <c r="AK2220" s="162"/>
      <c r="AL2220" s="162"/>
      <c r="AM2220" s="162"/>
      <c r="AN2220" s="162"/>
      <c r="AO2220" s="162"/>
      <c r="AP2220" s="162"/>
      <c r="AQ2220" s="162"/>
      <c r="AR2220" s="162"/>
      <c r="AS2220" s="162"/>
      <c r="AT2220" s="162"/>
      <c r="AU2220" s="162"/>
      <c r="AV2220" s="162"/>
      <c r="AW2220" s="162"/>
      <c r="AX2220" s="162"/>
      <c r="AY2220" s="162"/>
      <c r="AZ2220" s="162"/>
      <c r="BA2220" s="162"/>
      <c r="BB2220" s="162"/>
      <c r="BC2220" s="162"/>
      <c r="BD2220" s="162"/>
    </row>
    <row r="2221" spans="1:56" hidden="1">
      <c r="A2221" s="509"/>
      <c r="B2221" s="2"/>
      <c r="C2221" s="2"/>
      <c r="D2221" s="173"/>
      <c r="E2221" s="173"/>
      <c r="F2221" s="173"/>
      <c r="G2221" s="2"/>
      <c r="H2221" s="2"/>
      <c r="I2221" s="2"/>
      <c r="J2221" s="2"/>
      <c r="K2221" s="2"/>
      <c r="L2221" s="2"/>
      <c r="M2221" s="2"/>
      <c r="N2221" s="2"/>
      <c r="O2221" s="173"/>
      <c r="P2221" s="173"/>
      <c r="Q2221" s="173"/>
      <c r="R2221" s="173"/>
      <c r="S2221" s="173"/>
      <c r="T2221" s="173"/>
      <c r="U2221" s="173"/>
      <c r="V2221" s="173"/>
      <c r="W2221" s="173"/>
      <c r="X2221" s="162"/>
      <c r="Y2221" s="162"/>
      <c r="Z2221" s="88"/>
      <c r="AA2221" s="88"/>
      <c r="AB2221" s="162"/>
      <c r="AC2221" s="88"/>
      <c r="AD2221" s="162"/>
      <c r="AE2221" s="162"/>
      <c r="AF2221" s="162"/>
      <c r="AG2221" s="162"/>
      <c r="AH2221" s="162"/>
      <c r="AI2221" s="162"/>
      <c r="AJ2221" s="162"/>
      <c r="AK2221" s="162"/>
      <c r="AL2221" s="162"/>
      <c r="AM2221" s="162"/>
      <c r="AN2221" s="162"/>
      <c r="AO2221" s="162"/>
      <c r="AP2221" s="162"/>
      <c r="AQ2221" s="162"/>
      <c r="AR2221" s="162"/>
      <c r="AS2221" s="162"/>
      <c r="AT2221" s="162"/>
      <c r="AU2221" s="162"/>
      <c r="AV2221" s="162"/>
      <c r="AW2221" s="162"/>
      <c r="AX2221" s="162"/>
      <c r="AY2221" s="162"/>
      <c r="AZ2221" s="162"/>
      <c r="BA2221" s="162"/>
      <c r="BB2221" s="162"/>
      <c r="BC2221" s="162"/>
      <c r="BD2221" s="162"/>
    </row>
    <row r="2222" spans="1:56" hidden="1">
      <c r="A2222" s="509"/>
      <c r="B2222" s="2"/>
      <c r="C2222" s="2"/>
      <c r="D2222" s="173"/>
      <c r="E2222" s="173"/>
      <c r="F2222" s="173"/>
      <c r="G2222" s="2"/>
      <c r="H2222" s="2"/>
      <c r="I2222" s="2"/>
      <c r="J2222" s="2"/>
      <c r="K2222" s="2"/>
      <c r="L2222" s="2"/>
      <c r="M2222" s="2"/>
      <c r="N2222" s="2"/>
      <c r="O2222" s="173"/>
      <c r="P2222" s="173"/>
      <c r="Q2222" s="173"/>
      <c r="R2222" s="173"/>
      <c r="S2222" s="173"/>
      <c r="T2222" s="173"/>
      <c r="U2222" s="173"/>
      <c r="V2222" s="173"/>
      <c r="W2222" s="173"/>
      <c r="X2222" s="162"/>
      <c r="Y2222" s="162"/>
      <c r="Z2222" s="88"/>
      <c r="AA2222" s="88"/>
      <c r="AB2222" s="162"/>
      <c r="AC2222" s="88"/>
      <c r="AD2222" s="162"/>
      <c r="AE2222" s="162"/>
      <c r="AF2222" s="162"/>
      <c r="AG2222" s="162"/>
      <c r="AH2222" s="162"/>
      <c r="AI2222" s="162"/>
      <c r="AJ2222" s="162"/>
      <c r="AK2222" s="162"/>
      <c r="AL2222" s="162"/>
      <c r="AM2222" s="162"/>
      <c r="AN2222" s="162"/>
      <c r="AO2222" s="162"/>
      <c r="AP2222" s="162"/>
      <c r="AQ2222" s="162"/>
      <c r="AR2222" s="162"/>
      <c r="AS2222" s="162"/>
      <c r="AT2222" s="162"/>
      <c r="AU2222" s="162"/>
      <c r="AV2222" s="162"/>
      <c r="AW2222" s="162"/>
      <c r="AX2222" s="162"/>
      <c r="AY2222" s="162"/>
      <c r="AZ2222" s="162"/>
      <c r="BA2222" s="162"/>
      <c r="BB2222" s="162"/>
      <c r="BC2222" s="162"/>
      <c r="BD2222" s="162"/>
    </row>
    <row r="2223" spans="1:56" hidden="1">
      <c r="A2223" s="509"/>
      <c r="B2223" s="2"/>
      <c r="C2223" s="2"/>
      <c r="D2223" s="173"/>
      <c r="E2223" s="173"/>
      <c r="F2223" s="173"/>
      <c r="G2223" s="2"/>
      <c r="H2223" s="2"/>
      <c r="I2223" s="2"/>
      <c r="J2223" s="2"/>
      <c r="K2223" s="2"/>
      <c r="L2223" s="2"/>
      <c r="M2223" s="2"/>
      <c r="N2223" s="2"/>
      <c r="O2223" s="173"/>
      <c r="P2223" s="173"/>
      <c r="Q2223" s="173"/>
      <c r="R2223" s="173"/>
      <c r="S2223" s="173"/>
      <c r="T2223" s="173"/>
      <c r="U2223" s="173"/>
      <c r="V2223" s="173"/>
      <c r="W2223" s="173"/>
      <c r="X2223" s="162"/>
      <c r="Y2223" s="162"/>
      <c r="Z2223" s="88"/>
      <c r="AA2223" s="88"/>
      <c r="AB2223" s="162"/>
      <c r="AC2223" s="88"/>
      <c r="AD2223" s="162"/>
      <c r="AE2223" s="162"/>
      <c r="AF2223" s="162"/>
      <c r="AG2223" s="162"/>
      <c r="AH2223" s="162"/>
      <c r="AI2223" s="162"/>
      <c r="AJ2223" s="162"/>
      <c r="AK2223" s="162"/>
      <c r="AL2223" s="162"/>
      <c r="AM2223" s="162"/>
      <c r="AN2223" s="162"/>
      <c r="AO2223" s="162"/>
      <c r="AP2223" s="162"/>
      <c r="AQ2223" s="162"/>
      <c r="AR2223" s="162"/>
      <c r="AS2223" s="162"/>
      <c r="AT2223" s="162"/>
      <c r="AU2223" s="162"/>
      <c r="AV2223" s="162"/>
      <c r="AW2223" s="162"/>
      <c r="AX2223" s="162"/>
      <c r="AY2223" s="162"/>
      <c r="AZ2223" s="162"/>
      <c r="BA2223" s="162"/>
      <c r="BB2223" s="162"/>
      <c r="BC2223" s="162"/>
      <c r="BD2223" s="162"/>
    </row>
    <row r="2224" spans="1:56" hidden="1">
      <c r="A2224" s="509"/>
      <c r="B2224" s="2"/>
      <c r="C2224" s="2"/>
      <c r="D2224" s="173"/>
      <c r="E2224" s="173"/>
      <c r="F2224" s="173"/>
      <c r="G2224" s="2"/>
      <c r="H2224" s="2"/>
      <c r="I2224" s="2"/>
      <c r="J2224" s="2"/>
      <c r="K2224" s="2"/>
      <c r="L2224" s="2"/>
      <c r="M2224" s="2"/>
      <c r="N2224" s="2"/>
      <c r="O2224" s="173"/>
      <c r="P2224" s="173"/>
      <c r="Q2224" s="173"/>
      <c r="R2224" s="173"/>
      <c r="S2224" s="173"/>
      <c r="T2224" s="173"/>
      <c r="U2224" s="173"/>
      <c r="V2224" s="173"/>
      <c r="W2224" s="173"/>
      <c r="X2224" s="162"/>
      <c r="Y2224" s="162"/>
      <c r="Z2224" s="88"/>
      <c r="AA2224" s="88"/>
      <c r="AB2224" s="162"/>
      <c r="AC2224" s="88"/>
      <c r="AD2224" s="162"/>
      <c r="AE2224" s="162"/>
      <c r="AF2224" s="162"/>
      <c r="AG2224" s="162"/>
      <c r="AH2224" s="162"/>
      <c r="AI2224" s="162"/>
      <c r="AJ2224" s="162"/>
      <c r="AK2224" s="162"/>
      <c r="AL2224" s="162"/>
      <c r="AM2224" s="162"/>
      <c r="AN2224" s="162"/>
      <c r="AO2224" s="162"/>
      <c r="AP2224" s="162"/>
      <c r="AQ2224" s="162"/>
      <c r="AR2224" s="162"/>
      <c r="AS2224" s="162"/>
      <c r="AT2224" s="162"/>
      <c r="AU2224" s="162"/>
      <c r="AV2224" s="162"/>
      <c r="AW2224" s="162"/>
      <c r="AX2224" s="162"/>
      <c r="AY2224" s="162"/>
      <c r="AZ2224" s="162"/>
      <c r="BA2224" s="162"/>
      <c r="BB2224" s="162"/>
      <c r="BC2224" s="162"/>
      <c r="BD2224" s="162"/>
    </row>
    <row r="2225" spans="1:56" hidden="1">
      <c r="A2225" s="509"/>
      <c r="B2225" s="2"/>
      <c r="C2225" s="2"/>
      <c r="D2225" s="173"/>
      <c r="E2225" s="173"/>
      <c r="F2225" s="173"/>
      <c r="G2225" s="2"/>
      <c r="H2225" s="2"/>
      <c r="I2225" s="2"/>
      <c r="J2225" s="2"/>
      <c r="K2225" s="2"/>
      <c r="L2225" s="2"/>
      <c r="M2225" s="2"/>
      <c r="N2225" s="2"/>
      <c r="O2225" s="173"/>
      <c r="P2225" s="173"/>
      <c r="Q2225" s="173"/>
      <c r="R2225" s="173"/>
      <c r="S2225" s="173"/>
      <c r="T2225" s="173"/>
      <c r="U2225" s="173"/>
      <c r="V2225" s="173"/>
      <c r="W2225" s="173"/>
      <c r="X2225" s="162"/>
      <c r="Y2225" s="162"/>
      <c r="Z2225" s="88"/>
      <c r="AA2225" s="88"/>
      <c r="AB2225" s="162"/>
      <c r="AC2225" s="88"/>
      <c r="AD2225" s="162"/>
      <c r="AE2225" s="162"/>
      <c r="AF2225" s="162"/>
      <c r="AG2225" s="162"/>
      <c r="AH2225" s="162"/>
      <c r="AI2225" s="162"/>
      <c r="AJ2225" s="162"/>
      <c r="AK2225" s="162"/>
      <c r="AL2225" s="162"/>
      <c r="AM2225" s="162"/>
      <c r="AN2225" s="162"/>
      <c r="AO2225" s="162"/>
      <c r="AP2225" s="162"/>
      <c r="AQ2225" s="162"/>
      <c r="AR2225" s="162"/>
      <c r="AS2225" s="162"/>
      <c r="AT2225" s="162"/>
      <c r="AU2225" s="162"/>
      <c r="AV2225" s="162"/>
      <c r="AW2225" s="162"/>
      <c r="AX2225" s="162"/>
      <c r="AY2225" s="162"/>
      <c r="AZ2225" s="162"/>
      <c r="BA2225" s="162"/>
      <c r="BB2225" s="162"/>
      <c r="BC2225" s="162"/>
      <c r="BD2225" s="162"/>
    </row>
    <row r="2226" spans="1:56" hidden="1">
      <c r="A2226" s="509"/>
      <c r="B2226" s="2"/>
      <c r="C2226" s="2"/>
      <c r="D2226" s="173"/>
      <c r="E2226" s="173"/>
      <c r="F2226" s="173"/>
      <c r="G2226" s="2"/>
      <c r="H2226" s="2"/>
      <c r="I2226" s="2"/>
      <c r="J2226" s="2"/>
      <c r="K2226" s="2"/>
      <c r="L2226" s="2"/>
      <c r="M2226" s="2"/>
      <c r="N2226" s="2"/>
      <c r="O2226" s="173"/>
      <c r="P2226" s="173"/>
      <c r="Q2226" s="173"/>
      <c r="R2226" s="173"/>
      <c r="S2226" s="173"/>
      <c r="T2226" s="173"/>
      <c r="U2226" s="173"/>
      <c r="V2226" s="173"/>
      <c r="W2226" s="173"/>
      <c r="X2226" s="162"/>
      <c r="Y2226" s="162"/>
      <c r="Z2226" s="88"/>
      <c r="AA2226" s="88"/>
      <c r="AB2226" s="162"/>
      <c r="AC2226" s="88"/>
      <c r="AD2226" s="162"/>
      <c r="AE2226" s="162"/>
      <c r="AF2226" s="162"/>
      <c r="AG2226" s="162"/>
      <c r="AH2226" s="162"/>
      <c r="AI2226" s="162"/>
      <c r="AJ2226" s="162"/>
      <c r="AK2226" s="162"/>
      <c r="AL2226" s="162"/>
      <c r="AM2226" s="162"/>
      <c r="AN2226" s="162"/>
      <c r="AO2226" s="162"/>
      <c r="AP2226" s="162"/>
      <c r="AQ2226" s="162"/>
      <c r="AR2226" s="162"/>
      <c r="AS2226" s="162"/>
      <c r="AT2226" s="162"/>
      <c r="AU2226" s="162"/>
      <c r="AV2226" s="162"/>
      <c r="AW2226" s="162"/>
      <c r="AX2226" s="162"/>
      <c r="AY2226" s="162"/>
      <c r="AZ2226" s="162"/>
      <c r="BA2226" s="162"/>
      <c r="BB2226" s="162"/>
      <c r="BC2226" s="162"/>
      <c r="BD2226" s="162"/>
    </row>
    <row r="2227" spans="1:56" hidden="1">
      <c r="A2227" s="509"/>
      <c r="B2227" s="2"/>
      <c r="C2227" s="2"/>
      <c r="D2227" s="173"/>
      <c r="E2227" s="173"/>
      <c r="F2227" s="173"/>
      <c r="G2227" s="2"/>
      <c r="H2227" s="2"/>
      <c r="I2227" s="2"/>
      <c r="J2227" s="2"/>
      <c r="K2227" s="2"/>
      <c r="L2227" s="2"/>
      <c r="M2227" s="2"/>
      <c r="N2227" s="2"/>
      <c r="O2227" s="173"/>
      <c r="P2227" s="173"/>
      <c r="Q2227" s="173"/>
      <c r="R2227" s="173"/>
      <c r="S2227" s="173"/>
      <c r="T2227" s="173"/>
      <c r="U2227" s="173"/>
      <c r="V2227" s="173"/>
      <c r="W2227" s="173"/>
      <c r="X2227" s="162"/>
      <c r="Y2227" s="162"/>
      <c r="Z2227" s="88"/>
      <c r="AA2227" s="88"/>
      <c r="AB2227" s="162"/>
      <c r="AC2227" s="88"/>
      <c r="AD2227" s="162"/>
      <c r="AE2227" s="162"/>
      <c r="AF2227" s="162"/>
      <c r="AG2227" s="162"/>
      <c r="AH2227" s="162"/>
      <c r="AI2227" s="162"/>
      <c r="AJ2227" s="162"/>
      <c r="AK2227" s="162"/>
      <c r="AL2227" s="162"/>
      <c r="AM2227" s="162"/>
      <c r="AN2227" s="162"/>
      <c r="AO2227" s="162"/>
      <c r="AP2227" s="162"/>
      <c r="AQ2227" s="162"/>
      <c r="AR2227" s="162"/>
      <c r="AS2227" s="162"/>
      <c r="AT2227" s="162"/>
      <c r="AU2227" s="162"/>
      <c r="AV2227" s="162"/>
      <c r="AW2227" s="162"/>
      <c r="AX2227" s="162"/>
      <c r="AY2227" s="162"/>
      <c r="AZ2227" s="162"/>
      <c r="BA2227" s="162"/>
      <c r="BB2227" s="162"/>
      <c r="BC2227" s="162"/>
      <c r="BD2227" s="162"/>
    </row>
    <row r="2228" spans="1:56" hidden="1">
      <c r="A2228" s="509"/>
      <c r="B2228" s="2"/>
      <c r="C2228" s="2"/>
      <c r="D2228" s="173"/>
      <c r="E2228" s="173"/>
      <c r="F2228" s="173"/>
      <c r="G2228" s="2"/>
      <c r="H2228" s="2"/>
      <c r="I2228" s="2"/>
      <c r="J2228" s="2"/>
      <c r="K2228" s="2"/>
      <c r="L2228" s="2"/>
      <c r="M2228" s="2"/>
      <c r="N2228" s="2"/>
      <c r="O2228" s="173"/>
      <c r="P2228" s="173"/>
      <c r="Q2228" s="173"/>
      <c r="R2228" s="173"/>
      <c r="S2228" s="173"/>
      <c r="T2228" s="173"/>
      <c r="U2228" s="173"/>
      <c r="V2228" s="173"/>
      <c r="W2228" s="173"/>
      <c r="X2228" s="162"/>
      <c r="Y2228" s="162"/>
      <c r="Z2228" s="88"/>
      <c r="AA2228" s="88"/>
      <c r="AB2228" s="162"/>
      <c r="AC2228" s="88"/>
      <c r="AD2228" s="162"/>
      <c r="AE2228" s="162"/>
      <c r="AF2228" s="162"/>
      <c r="AG2228" s="162"/>
      <c r="AH2228" s="162"/>
      <c r="AI2228" s="162"/>
      <c r="AJ2228" s="162"/>
      <c r="AK2228" s="162"/>
      <c r="AL2228" s="162"/>
      <c r="AM2228" s="162"/>
      <c r="AN2228" s="162"/>
      <c r="AO2228" s="162"/>
      <c r="AP2228" s="162"/>
      <c r="AQ2228" s="162"/>
      <c r="AR2228" s="162"/>
      <c r="AS2228" s="162"/>
      <c r="AT2228" s="162"/>
      <c r="AU2228" s="162"/>
      <c r="AV2228" s="162"/>
      <c r="AW2228" s="162"/>
      <c r="AX2228" s="162"/>
      <c r="AY2228" s="162"/>
      <c r="AZ2228" s="162"/>
      <c r="BA2228" s="162"/>
      <c r="BB2228" s="162"/>
      <c r="BC2228" s="162"/>
      <c r="BD2228" s="162"/>
    </row>
    <row r="2229" spans="1:56" hidden="1">
      <c r="A2229" s="509"/>
      <c r="B2229" s="2"/>
      <c r="C2229" s="2"/>
      <c r="D2229" s="173"/>
      <c r="E2229" s="173"/>
      <c r="F2229" s="173"/>
      <c r="G2229" s="2"/>
      <c r="H2229" s="2"/>
      <c r="I2229" s="2"/>
      <c r="J2229" s="2"/>
      <c r="K2229" s="2"/>
      <c r="L2229" s="2"/>
      <c r="M2229" s="2"/>
      <c r="N2229" s="2"/>
      <c r="O2229" s="173"/>
      <c r="P2229" s="173"/>
      <c r="Q2229" s="173"/>
      <c r="R2229" s="173"/>
      <c r="S2229" s="173"/>
      <c r="T2229" s="173"/>
      <c r="U2229" s="173"/>
      <c r="V2229" s="173"/>
      <c r="W2229" s="173"/>
      <c r="X2229" s="162"/>
      <c r="Y2229" s="162"/>
      <c r="Z2229" s="88"/>
      <c r="AA2229" s="88"/>
      <c r="AB2229" s="162"/>
      <c r="AC2229" s="88"/>
      <c r="AD2229" s="162"/>
      <c r="AE2229" s="162"/>
      <c r="AF2229" s="162"/>
      <c r="AG2229" s="162"/>
      <c r="AH2229" s="162"/>
      <c r="AI2229" s="162"/>
      <c r="AJ2229" s="162"/>
      <c r="AK2229" s="162"/>
      <c r="AL2229" s="162"/>
      <c r="AM2229" s="162"/>
      <c r="AN2229" s="162"/>
      <c r="AO2229" s="162"/>
      <c r="AP2229" s="162"/>
      <c r="AQ2229" s="162"/>
      <c r="AR2229" s="162"/>
      <c r="AS2229" s="162"/>
      <c r="AT2229" s="162"/>
      <c r="AU2229" s="162"/>
      <c r="AV2229" s="162"/>
      <c r="AW2229" s="162"/>
      <c r="AX2229" s="162"/>
      <c r="AY2229" s="162"/>
      <c r="AZ2229" s="162"/>
      <c r="BA2229" s="162"/>
      <c r="BB2229" s="162"/>
      <c r="BC2229" s="162"/>
      <c r="BD2229" s="162"/>
    </row>
    <row r="2230" spans="1:56" hidden="1">
      <c r="A2230" s="509"/>
      <c r="B2230" s="2"/>
      <c r="C2230" s="2"/>
      <c r="D2230" s="173"/>
      <c r="E2230" s="173"/>
      <c r="F2230" s="173"/>
      <c r="G2230" s="2"/>
      <c r="H2230" s="2"/>
      <c r="I2230" s="2"/>
      <c r="J2230" s="2"/>
      <c r="K2230" s="2"/>
      <c r="L2230" s="2"/>
      <c r="M2230" s="2"/>
      <c r="N2230" s="2"/>
      <c r="O2230" s="173"/>
      <c r="P2230" s="173"/>
      <c r="Q2230" s="173"/>
      <c r="R2230" s="173"/>
      <c r="S2230" s="173"/>
      <c r="T2230" s="173"/>
      <c r="U2230" s="173"/>
      <c r="V2230" s="173"/>
      <c r="W2230" s="173"/>
      <c r="X2230" s="162"/>
      <c r="Y2230" s="162"/>
      <c r="Z2230" s="88"/>
      <c r="AA2230" s="88"/>
      <c r="AB2230" s="162"/>
      <c r="AC2230" s="88"/>
      <c r="AD2230" s="162"/>
      <c r="AE2230" s="162"/>
      <c r="AF2230" s="162"/>
      <c r="AG2230" s="162"/>
      <c r="AH2230" s="162"/>
      <c r="AI2230" s="162"/>
      <c r="AJ2230" s="162"/>
      <c r="AK2230" s="162"/>
      <c r="AL2230" s="162"/>
      <c r="AM2230" s="162"/>
      <c r="AN2230" s="162"/>
      <c r="AO2230" s="162"/>
      <c r="AP2230" s="162"/>
      <c r="AQ2230" s="162"/>
      <c r="AR2230" s="162"/>
      <c r="AS2230" s="162"/>
      <c r="AT2230" s="162"/>
      <c r="AU2230" s="162"/>
      <c r="AV2230" s="162"/>
      <c r="AW2230" s="162"/>
      <c r="AX2230" s="162"/>
      <c r="AY2230" s="162"/>
      <c r="AZ2230" s="162"/>
      <c r="BA2230" s="162"/>
      <c r="BB2230" s="162"/>
      <c r="BC2230" s="162"/>
      <c r="BD2230" s="162"/>
    </row>
    <row r="2231" spans="1:56" hidden="1">
      <c r="A2231" s="509"/>
      <c r="B2231" s="2"/>
      <c r="C2231" s="2"/>
      <c r="D2231" s="173"/>
      <c r="E2231" s="173"/>
      <c r="F2231" s="173"/>
      <c r="G2231" s="2"/>
      <c r="H2231" s="2"/>
      <c r="I2231" s="2"/>
      <c r="J2231" s="2"/>
      <c r="K2231" s="2"/>
      <c r="L2231" s="2"/>
      <c r="M2231" s="2"/>
      <c r="N2231" s="2"/>
      <c r="O2231" s="173"/>
      <c r="P2231" s="173"/>
      <c r="Q2231" s="173"/>
      <c r="R2231" s="173"/>
      <c r="S2231" s="173"/>
      <c r="T2231" s="173"/>
      <c r="U2231" s="173"/>
      <c r="V2231" s="173"/>
      <c r="W2231" s="173"/>
      <c r="X2231" s="162"/>
      <c r="Y2231" s="162"/>
      <c r="Z2231" s="88"/>
      <c r="AA2231" s="88"/>
      <c r="AB2231" s="162"/>
      <c r="AC2231" s="88"/>
      <c r="AD2231" s="162"/>
      <c r="AE2231" s="162"/>
      <c r="AF2231" s="162"/>
      <c r="AG2231" s="162"/>
      <c r="AH2231" s="162"/>
      <c r="AI2231" s="162"/>
      <c r="AJ2231" s="162"/>
      <c r="AK2231" s="162"/>
      <c r="AL2231" s="162"/>
      <c r="AM2231" s="162"/>
      <c r="AN2231" s="162"/>
      <c r="AO2231" s="162"/>
      <c r="AP2231" s="162"/>
      <c r="AQ2231" s="162"/>
      <c r="AR2231" s="162"/>
      <c r="AS2231" s="162"/>
      <c r="AT2231" s="162"/>
      <c r="AU2231" s="162"/>
      <c r="AV2231" s="162"/>
      <c r="AW2231" s="162"/>
      <c r="AX2231" s="162"/>
      <c r="AY2231" s="162"/>
      <c r="AZ2231" s="162"/>
      <c r="BA2231" s="162"/>
      <c r="BB2231" s="162"/>
      <c r="BC2231" s="162"/>
      <c r="BD2231" s="162"/>
    </row>
    <row r="2232" spans="1:56" hidden="1">
      <c r="A2232" s="509"/>
      <c r="B2232" s="2"/>
      <c r="C2232" s="2"/>
      <c r="D2232" s="173"/>
      <c r="E2232" s="173"/>
      <c r="F2232" s="173"/>
      <c r="G2232" s="2"/>
      <c r="H2232" s="2"/>
      <c r="I2232" s="2"/>
      <c r="J2232" s="2"/>
      <c r="K2232" s="2"/>
      <c r="L2232" s="2"/>
      <c r="M2232" s="2"/>
      <c r="N2232" s="2"/>
      <c r="O2232" s="173"/>
      <c r="P2232" s="173"/>
      <c r="Q2232" s="173"/>
      <c r="R2232" s="173"/>
      <c r="S2232" s="173"/>
      <c r="T2232" s="173"/>
      <c r="U2232" s="173"/>
      <c r="V2232" s="173"/>
      <c r="W2232" s="173"/>
      <c r="X2232" s="162"/>
      <c r="Y2232" s="162"/>
      <c r="Z2232" s="88"/>
      <c r="AA2232" s="88"/>
      <c r="AB2232" s="162"/>
      <c r="AC2232" s="88"/>
      <c r="AD2232" s="162"/>
      <c r="AE2232" s="162"/>
      <c r="AF2232" s="162"/>
      <c r="AG2232" s="162"/>
      <c r="AH2232" s="162"/>
      <c r="AI2232" s="162"/>
      <c r="AJ2232" s="162"/>
      <c r="AK2232" s="162"/>
      <c r="AL2232" s="162"/>
      <c r="AM2232" s="162"/>
      <c r="AN2232" s="162"/>
      <c r="AO2232" s="162"/>
      <c r="AP2232" s="162"/>
      <c r="AQ2232" s="162"/>
      <c r="AR2232" s="162"/>
      <c r="AS2232" s="162"/>
      <c r="AT2232" s="162"/>
      <c r="AU2232" s="162"/>
      <c r="AV2232" s="162"/>
      <c r="AW2232" s="162"/>
      <c r="AX2232" s="162"/>
      <c r="AY2232" s="162"/>
      <c r="AZ2232" s="162"/>
      <c r="BA2232" s="162"/>
      <c r="BB2232" s="162"/>
      <c r="BC2232" s="162"/>
      <c r="BD2232" s="162"/>
    </row>
    <row r="2233" spans="1:56" hidden="1">
      <c r="A2233" s="509"/>
      <c r="B2233" s="2"/>
      <c r="C2233" s="2"/>
      <c r="D2233" s="173"/>
      <c r="E2233" s="173"/>
      <c r="F2233" s="173"/>
      <c r="G2233" s="2"/>
      <c r="H2233" s="2"/>
      <c r="I2233" s="2"/>
      <c r="J2233" s="2"/>
      <c r="K2233" s="2"/>
      <c r="L2233" s="2"/>
      <c r="M2233" s="2"/>
      <c r="N2233" s="2"/>
      <c r="O2233" s="173"/>
      <c r="P2233" s="173"/>
      <c r="Q2233" s="173"/>
      <c r="R2233" s="173"/>
      <c r="S2233" s="173"/>
      <c r="T2233" s="173"/>
      <c r="U2233" s="173"/>
      <c r="V2233" s="173"/>
      <c r="W2233" s="173"/>
      <c r="X2233" s="162"/>
      <c r="Y2233" s="162"/>
      <c r="Z2233" s="88"/>
      <c r="AA2233" s="88"/>
      <c r="AB2233" s="162"/>
      <c r="AC2233" s="88"/>
      <c r="AD2233" s="162"/>
      <c r="AE2233" s="162"/>
      <c r="AF2233" s="162"/>
      <c r="AG2233" s="162"/>
      <c r="AH2233" s="162"/>
      <c r="AI2233" s="162"/>
      <c r="AJ2233" s="162"/>
      <c r="AK2233" s="162"/>
      <c r="AL2233" s="162"/>
      <c r="AM2233" s="162"/>
      <c r="AN2233" s="162"/>
      <c r="AO2233" s="162"/>
      <c r="AP2233" s="162"/>
      <c r="AQ2233" s="162"/>
      <c r="AR2233" s="162"/>
      <c r="AS2233" s="162"/>
      <c r="AT2233" s="162"/>
      <c r="AU2233" s="162"/>
      <c r="AV2233" s="162"/>
      <c r="AW2233" s="162"/>
      <c r="AX2233" s="162"/>
      <c r="AY2233" s="162"/>
      <c r="AZ2233" s="162"/>
      <c r="BA2233" s="162"/>
      <c r="BB2233" s="162"/>
      <c r="BC2233" s="162"/>
      <c r="BD2233" s="162"/>
    </row>
    <row r="2234" spans="1:56" hidden="1">
      <c r="A2234" s="509"/>
      <c r="B2234" s="2"/>
      <c r="C2234" s="2"/>
      <c r="D2234" s="173"/>
      <c r="E2234" s="173"/>
      <c r="F2234" s="173"/>
      <c r="G2234" s="2"/>
      <c r="H2234" s="2"/>
      <c r="I2234" s="2"/>
      <c r="J2234" s="2"/>
      <c r="K2234" s="2"/>
      <c r="L2234" s="2"/>
      <c r="M2234" s="2"/>
      <c r="N2234" s="2"/>
      <c r="O2234" s="173"/>
      <c r="P2234" s="173"/>
      <c r="Q2234" s="173"/>
      <c r="R2234" s="173"/>
      <c r="S2234" s="173"/>
      <c r="T2234" s="173"/>
      <c r="U2234" s="173"/>
      <c r="V2234" s="173"/>
      <c r="W2234" s="173"/>
      <c r="X2234" s="162"/>
      <c r="Y2234" s="162"/>
      <c r="Z2234" s="88"/>
      <c r="AA2234" s="88"/>
      <c r="AB2234" s="162"/>
      <c r="AC2234" s="88"/>
      <c r="AD2234" s="162"/>
      <c r="AE2234" s="162"/>
      <c r="AF2234" s="162"/>
      <c r="AG2234" s="162"/>
      <c r="AH2234" s="162"/>
      <c r="AI2234" s="162"/>
      <c r="AJ2234" s="162"/>
      <c r="AK2234" s="162"/>
      <c r="AL2234" s="162"/>
      <c r="AM2234" s="162"/>
      <c r="AN2234" s="162"/>
      <c r="AO2234" s="162"/>
      <c r="AP2234" s="162"/>
      <c r="AQ2234" s="162"/>
      <c r="AR2234" s="162"/>
      <c r="AS2234" s="162"/>
      <c r="AT2234" s="162"/>
      <c r="AU2234" s="162"/>
      <c r="AV2234" s="162"/>
      <c r="AW2234" s="162"/>
      <c r="AX2234" s="162"/>
      <c r="AY2234" s="162"/>
      <c r="AZ2234" s="162"/>
      <c r="BA2234" s="162"/>
      <c r="BB2234" s="162"/>
      <c r="BC2234" s="162"/>
      <c r="BD2234" s="162"/>
    </row>
    <row r="2235" spans="1:56" hidden="1">
      <c r="A2235" s="509"/>
      <c r="B2235" s="2"/>
      <c r="C2235" s="2"/>
      <c r="D2235" s="173"/>
      <c r="E2235" s="173"/>
      <c r="F2235" s="173"/>
      <c r="G2235" s="2"/>
      <c r="H2235" s="2"/>
      <c r="I2235" s="2"/>
      <c r="J2235" s="2"/>
      <c r="K2235" s="2"/>
      <c r="L2235" s="2"/>
      <c r="M2235" s="2"/>
      <c r="N2235" s="2"/>
      <c r="O2235" s="173"/>
      <c r="P2235" s="173"/>
      <c r="Q2235" s="173"/>
      <c r="R2235" s="173"/>
      <c r="S2235" s="173"/>
      <c r="T2235" s="173"/>
      <c r="U2235" s="173"/>
      <c r="V2235" s="173"/>
      <c r="W2235" s="173"/>
      <c r="X2235" s="162"/>
      <c r="Y2235" s="162"/>
      <c r="Z2235" s="88"/>
      <c r="AA2235" s="88"/>
      <c r="AB2235" s="162"/>
      <c r="AC2235" s="88"/>
      <c r="AD2235" s="162"/>
      <c r="AE2235" s="162"/>
      <c r="AF2235" s="162"/>
      <c r="AG2235" s="162"/>
      <c r="AH2235" s="162"/>
      <c r="AI2235" s="162"/>
      <c r="AJ2235" s="162"/>
      <c r="AK2235" s="162"/>
      <c r="AL2235" s="162"/>
      <c r="AM2235" s="162"/>
      <c r="AN2235" s="162"/>
      <c r="AO2235" s="162"/>
      <c r="AP2235" s="162"/>
      <c r="AQ2235" s="162"/>
      <c r="AR2235" s="162"/>
      <c r="AS2235" s="162"/>
      <c r="AT2235" s="162"/>
      <c r="AU2235" s="162"/>
      <c r="AV2235" s="162"/>
      <c r="AW2235" s="162"/>
      <c r="AX2235" s="162"/>
      <c r="AY2235" s="162"/>
      <c r="AZ2235" s="162"/>
      <c r="BA2235" s="162"/>
      <c r="BB2235" s="162"/>
      <c r="BC2235" s="162"/>
      <c r="BD2235" s="162"/>
    </row>
    <row r="2236" spans="1:56" hidden="1">
      <c r="A2236" s="509"/>
      <c r="B2236" s="2"/>
      <c r="C2236" s="2"/>
      <c r="D2236" s="173"/>
      <c r="E2236" s="173"/>
      <c r="F2236" s="173"/>
      <c r="G2236" s="2"/>
      <c r="H2236" s="2"/>
      <c r="I2236" s="2"/>
      <c r="J2236" s="2"/>
      <c r="K2236" s="2"/>
      <c r="L2236" s="2"/>
      <c r="M2236" s="2"/>
      <c r="N2236" s="2"/>
      <c r="O2236" s="173"/>
      <c r="P2236" s="173"/>
      <c r="Q2236" s="173"/>
      <c r="R2236" s="173"/>
      <c r="S2236" s="173"/>
      <c r="T2236" s="173"/>
      <c r="U2236" s="173"/>
      <c r="V2236" s="173"/>
      <c r="W2236" s="173"/>
      <c r="X2236" s="162"/>
      <c r="Y2236" s="162"/>
      <c r="Z2236" s="88"/>
      <c r="AA2236" s="88"/>
      <c r="AB2236" s="162"/>
      <c r="AC2236" s="88"/>
      <c r="AD2236" s="162"/>
      <c r="AE2236" s="162"/>
      <c r="AF2236" s="162"/>
      <c r="AG2236" s="162"/>
      <c r="AH2236" s="162"/>
      <c r="AI2236" s="162"/>
      <c r="AJ2236" s="162"/>
      <c r="AK2236" s="162"/>
      <c r="AL2236" s="162"/>
      <c r="AM2236" s="162"/>
      <c r="AN2236" s="162"/>
      <c r="AO2236" s="162"/>
      <c r="AP2236" s="162"/>
      <c r="AQ2236" s="162"/>
      <c r="AR2236" s="162"/>
      <c r="AS2236" s="162"/>
      <c r="AT2236" s="162"/>
      <c r="AU2236" s="162"/>
      <c r="AV2236" s="162"/>
      <c r="AW2236" s="162"/>
      <c r="AX2236" s="162"/>
      <c r="AY2236" s="162"/>
      <c r="AZ2236" s="162"/>
      <c r="BA2236" s="162"/>
      <c r="BB2236" s="162"/>
      <c r="BC2236" s="162"/>
      <c r="BD2236" s="162"/>
    </row>
    <row r="2237" spans="1:56" hidden="1">
      <c r="A2237" s="509"/>
      <c r="B2237" s="2"/>
      <c r="C2237" s="2"/>
      <c r="D2237" s="173"/>
      <c r="E2237" s="173"/>
      <c r="F2237" s="173"/>
      <c r="G2237" s="2"/>
      <c r="H2237" s="2"/>
      <c r="I2237" s="2"/>
      <c r="J2237" s="2"/>
      <c r="K2237" s="2"/>
      <c r="L2237" s="2"/>
      <c r="M2237" s="2"/>
      <c r="N2237" s="2"/>
      <c r="O2237" s="173"/>
      <c r="P2237" s="173"/>
      <c r="Q2237" s="173"/>
      <c r="R2237" s="173"/>
      <c r="S2237" s="173"/>
      <c r="T2237" s="173"/>
      <c r="U2237" s="173"/>
      <c r="V2237" s="173"/>
      <c r="W2237" s="173"/>
      <c r="X2237" s="162"/>
      <c r="Y2237" s="162"/>
      <c r="Z2237" s="88"/>
      <c r="AA2237" s="88"/>
      <c r="AB2237" s="162"/>
      <c r="AC2237" s="88"/>
      <c r="AD2237" s="162"/>
      <c r="AE2237" s="162"/>
      <c r="AF2237" s="162"/>
      <c r="AG2237" s="162"/>
      <c r="AH2237" s="162"/>
      <c r="AI2237" s="162"/>
      <c r="AJ2237" s="162"/>
      <c r="AK2237" s="162"/>
      <c r="AL2237" s="162"/>
      <c r="AM2237" s="162"/>
      <c r="AN2237" s="162"/>
      <c r="AO2237" s="162"/>
      <c r="AP2237" s="162"/>
      <c r="AQ2237" s="162"/>
      <c r="AR2237" s="162"/>
      <c r="AS2237" s="162"/>
      <c r="AT2237" s="162"/>
      <c r="AU2237" s="162"/>
      <c r="AV2237" s="162"/>
      <c r="AW2237" s="162"/>
      <c r="AX2237" s="162"/>
      <c r="AY2237" s="162"/>
      <c r="AZ2237" s="162"/>
      <c r="BA2237" s="162"/>
      <c r="BB2237" s="162"/>
      <c r="BC2237" s="162"/>
      <c r="BD2237" s="162"/>
    </row>
    <row r="2238" spans="1:56" hidden="1">
      <c r="A2238" s="509"/>
      <c r="B2238" s="2"/>
      <c r="C2238" s="2"/>
      <c r="D2238" s="173"/>
      <c r="E2238" s="173"/>
      <c r="F2238" s="173"/>
      <c r="G2238" s="2"/>
      <c r="H2238" s="2"/>
      <c r="I2238" s="2"/>
      <c r="J2238" s="2"/>
      <c r="K2238" s="2"/>
      <c r="L2238" s="2"/>
      <c r="M2238" s="2"/>
      <c r="N2238" s="2"/>
      <c r="O2238" s="173"/>
      <c r="P2238" s="173"/>
      <c r="Q2238" s="173"/>
      <c r="R2238" s="173"/>
      <c r="S2238" s="173"/>
      <c r="T2238" s="173"/>
      <c r="U2238" s="173"/>
      <c r="V2238" s="173"/>
      <c r="W2238" s="173"/>
      <c r="X2238" s="162"/>
      <c r="Y2238" s="162"/>
      <c r="Z2238" s="88"/>
      <c r="AA2238" s="88"/>
      <c r="AB2238" s="162"/>
      <c r="AC2238" s="88"/>
      <c r="AD2238" s="162"/>
      <c r="AE2238" s="162"/>
      <c r="AF2238" s="162"/>
      <c r="AG2238" s="162"/>
      <c r="AH2238" s="162"/>
      <c r="AI2238" s="162"/>
      <c r="AJ2238" s="162"/>
      <c r="AK2238" s="162"/>
      <c r="AL2238" s="162"/>
      <c r="AM2238" s="162"/>
      <c r="AN2238" s="162"/>
      <c r="AO2238" s="162"/>
      <c r="AP2238" s="162"/>
      <c r="AQ2238" s="162"/>
      <c r="AR2238" s="162"/>
      <c r="AS2238" s="162"/>
      <c r="AT2238" s="162"/>
      <c r="AU2238" s="162"/>
      <c r="AV2238" s="162"/>
      <c r="AW2238" s="162"/>
      <c r="AX2238" s="162"/>
      <c r="AY2238" s="162"/>
      <c r="AZ2238" s="162"/>
      <c r="BA2238" s="162"/>
      <c r="BB2238" s="162"/>
      <c r="BC2238" s="162"/>
      <c r="BD2238" s="162"/>
    </row>
    <row r="2239" spans="1:56" hidden="1">
      <c r="A2239" s="509"/>
      <c r="B2239" s="2"/>
      <c r="C2239" s="2"/>
      <c r="D2239" s="173"/>
      <c r="E2239" s="173"/>
      <c r="F2239" s="173"/>
      <c r="G2239" s="2"/>
      <c r="H2239" s="2"/>
      <c r="I2239" s="2"/>
      <c r="J2239" s="2"/>
      <c r="K2239" s="2"/>
      <c r="L2239" s="2"/>
      <c r="M2239" s="2"/>
      <c r="N2239" s="2"/>
      <c r="O2239" s="173"/>
      <c r="P2239" s="173"/>
      <c r="Q2239" s="173"/>
      <c r="R2239" s="173"/>
      <c r="S2239" s="173"/>
      <c r="T2239" s="173"/>
      <c r="U2239" s="173"/>
      <c r="V2239" s="173"/>
      <c r="W2239" s="173"/>
      <c r="X2239" s="162"/>
      <c r="Y2239" s="162"/>
      <c r="Z2239" s="88"/>
      <c r="AA2239" s="88"/>
      <c r="AB2239" s="162"/>
      <c r="AC2239" s="88"/>
      <c r="AD2239" s="162"/>
      <c r="AE2239" s="162"/>
      <c r="AF2239" s="162"/>
      <c r="AG2239" s="162"/>
      <c r="AH2239" s="162"/>
      <c r="AI2239" s="162"/>
      <c r="AJ2239" s="162"/>
      <c r="AK2239" s="162"/>
      <c r="AL2239" s="162"/>
      <c r="AM2239" s="162"/>
      <c r="AN2239" s="162"/>
      <c r="AO2239" s="162"/>
      <c r="AP2239" s="162"/>
      <c r="AQ2239" s="162"/>
      <c r="AR2239" s="162"/>
      <c r="AS2239" s="162"/>
      <c r="AT2239" s="162"/>
      <c r="AU2239" s="162"/>
      <c r="AV2239" s="162"/>
      <c r="AW2239" s="162"/>
      <c r="AX2239" s="162"/>
      <c r="AY2239" s="162"/>
      <c r="AZ2239" s="162"/>
      <c r="BA2239" s="162"/>
      <c r="BB2239" s="162"/>
      <c r="BC2239" s="162"/>
      <c r="BD2239" s="162"/>
    </row>
    <row r="2240" spans="1:56" hidden="1">
      <c r="A2240" s="509"/>
      <c r="B2240" s="2"/>
      <c r="C2240" s="2"/>
      <c r="D2240" s="173"/>
      <c r="E2240" s="173"/>
      <c r="F2240" s="173"/>
      <c r="G2240" s="2"/>
      <c r="H2240" s="2"/>
      <c r="I2240" s="2"/>
      <c r="J2240" s="2"/>
      <c r="K2240" s="2"/>
      <c r="L2240" s="2"/>
      <c r="M2240" s="2"/>
      <c r="N2240" s="2"/>
      <c r="O2240" s="173"/>
      <c r="P2240" s="173"/>
      <c r="Q2240" s="173"/>
      <c r="R2240" s="173"/>
      <c r="S2240" s="173"/>
      <c r="T2240" s="173"/>
      <c r="U2240" s="173"/>
      <c r="V2240" s="173"/>
      <c r="W2240" s="173"/>
      <c r="X2240" s="162"/>
      <c r="Y2240" s="162"/>
      <c r="Z2240" s="88"/>
      <c r="AA2240" s="88"/>
      <c r="AB2240" s="162"/>
      <c r="AC2240" s="88"/>
      <c r="AD2240" s="162"/>
      <c r="AE2240" s="162"/>
      <c r="AF2240" s="162"/>
      <c r="AG2240" s="162"/>
      <c r="AH2240" s="162"/>
      <c r="AI2240" s="162"/>
      <c r="AJ2240" s="162"/>
      <c r="AK2240" s="162"/>
      <c r="AL2240" s="162"/>
      <c r="AM2240" s="162"/>
      <c r="AN2240" s="162"/>
      <c r="AO2240" s="162"/>
      <c r="AP2240" s="162"/>
      <c r="AQ2240" s="162"/>
      <c r="AR2240" s="162"/>
      <c r="AS2240" s="162"/>
      <c r="AT2240" s="162"/>
      <c r="AU2240" s="162"/>
      <c r="AV2240" s="162"/>
      <c r="AW2240" s="162"/>
      <c r="AX2240" s="162"/>
      <c r="AY2240" s="162"/>
      <c r="AZ2240" s="162"/>
      <c r="BA2240" s="162"/>
      <c r="BB2240" s="162"/>
      <c r="BC2240" s="162"/>
      <c r="BD2240" s="162"/>
    </row>
    <row r="2241" spans="1:56" hidden="1">
      <c r="A2241" s="509"/>
      <c r="B2241" s="2"/>
      <c r="C2241" s="2"/>
      <c r="D2241" s="173"/>
      <c r="E2241" s="173"/>
      <c r="F2241" s="173"/>
      <c r="G2241" s="2"/>
      <c r="H2241" s="2"/>
      <c r="I2241" s="2"/>
      <c r="J2241" s="2"/>
      <c r="K2241" s="2"/>
      <c r="L2241" s="2"/>
      <c r="M2241" s="2"/>
      <c r="N2241" s="2"/>
      <c r="O2241" s="173"/>
      <c r="P2241" s="173"/>
      <c r="Q2241" s="173"/>
      <c r="R2241" s="173"/>
      <c r="S2241" s="173"/>
      <c r="T2241" s="173"/>
      <c r="U2241" s="173"/>
      <c r="V2241" s="173"/>
      <c r="W2241" s="173"/>
      <c r="X2241" s="162"/>
      <c r="Y2241" s="162"/>
      <c r="Z2241" s="88"/>
      <c r="AA2241" s="88"/>
      <c r="AB2241" s="162"/>
      <c r="AC2241" s="88"/>
      <c r="AD2241" s="162"/>
      <c r="AE2241" s="162"/>
      <c r="AF2241" s="162"/>
      <c r="AG2241" s="162"/>
      <c r="AH2241" s="162"/>
      <c r="AI2241" s="162"/>
      <c r="AJ2241" s="162"/>
      <c r="AK2241" s="162"/>
      <c r="AL2241" s="162"/>
      <c r="AM2241" s="162"/>
      <c r="AN2241" s="162"/>
      <c r="AO2241" s="162"/>
      <c r="AP2241" s="162"/>
      <c r="AQ2241" s="162"/>
      <c r="AR2241" s="162"/>
      <c r="AS2241" s="162"/>
      <c r="AT2241" s="162"/>
      <c r="AU2241" s="162"/>
      <c r="AV2241" s="162"/>
      <c r="AW2241" s="162"/>
      <c r="AX2241" s="162"/>
      <c r="AY2241" s="162"/>
      <c r="AZ2241" s="162"/>
      <c r="BA2241" s="162"/>
      <c r="BB2241" s="162"/>
      <c r="BC2241" s="162"/>
      <c r="BD2241" s="162"/>
    </row>
    <row r="2242" spans="1:56" hidden="1">
      <c r="A2242" s="509"/>
      <c r="B2242" s="2"/>
      <c r="C2242" s="2"/>
      <c r="D2242" s="173"/>
      <c r="E2242" s="173"/>
      <c r="F2242" s="173"/>
      <c r="G2242" s="2"/>
      <c r="H2242" s="2"/>
      <c r="I2242" s="2"/>
      <c r="J2242" s="2"/>
      <c r="K2242" s="2"/>
      <c r="L2242" s="2"/>
      <c r="M2242" s="2"/>
      <c r="N2242" s="2"/>
      <c r="O2242" s="173"/>
      <c r="P2242" s="173"/>
      <c r="Q2242" s="173"/>
      <c r="R2242" s="173"/>
      <c r="S2242" s="173"/>
      <c r="T2242" s="173"/>
      <c r="U2242" s="173"/>
      <c r="V2242" s="173"/>
      <c r="W2242" s="173"/>
      <c r="X2242" s="162"/>
      <c r="Y2242" s="162"/>
      <c r="Z2242" s="88"/>
      <c r="AA2242" s="88"/>
      <c r="AB2242" s="162"/>
      <c r="AC2242" s="88"/>
      <c r="AD2242" s="162"/>
      <c r="AE2242" s="162"/>
      <c r="AF2242" s="162"/>
      <c r="AG2242" s="162"/>
      <c r="AH2242" s="162"/>
      <c r="AI2242" s="162"/>
      <c r="AJ2242" s="162"/>
      <c r="AK2242" s="162"/>
      <c r="AL2242" s="162"/>
      <c r="AM2242" s="162"/>
      <c r="AN2242" s="162"/>
      <c r="AO2242" s="162"/>
      <c r="AP2242" s="162"/>
      <c r="AQ2242" s="162"/>
      <c r="AR2242" s="162"/>
      <c r="AS2242" s="162"/>
      <c r="AT2242" s="162"/>
      <c r="AU2242" s="162"/>
      <c r="AV2242" s="162"/>
      <c r="AW2242" s="162"/>
      <c r="AX2242" s="162"/>
      <c r="AY2242" s="162"/>
      <c r="AZ2242" s="162"/>
      <c r="BA2242" s="162"/>
      <c r="BB2242" s="162"/>
      <c r="BC2242" s="162"/>
      <c r="BD2242" s="162"/>
    </row>
    <row r="2243" spans="1:56" hidden="1">
      <c r="A2243" s="509"/>
      <c r="B2243" s="2"/>
      <c r="C2243" s="2"/>
      <c r="D2243" s="173"/>
      <c r="E2243" s="173"/>
      <c r="F2243" s="173"/>
      <c r="G2243" s="2"/>
      <c r="H2243" s="2"/>
      <c r="I2243" s="2"/>
      <c r="J2243" s="2"/>
      <c r="K2243" s="2"/>
      <c r="L2243" s="2"/>
      <c r="M2243" s="2"/>
      <c r="N2243" s="2"/>
      <c r="O2243" s="173"/>
      <c r="P2243" s="173"/>
      <c r="Q2243" s="173"/>
      <c r="R2243" s="173"/>
      <c r="S2243" s="173"/>
      <c r="T2243" s="173"/>
      <c r="U2243" s="173"/>
      <c r="V2243" s="173"/>
      <c r="W2243" s="173"/>
      <c r="X2243" s="162"/>
      <c r="Y2243" s="162"/>
      <c r="Z2243" s="88"/>
      <c r="AA2243" s="88"/>
      <c r="AB2243" s="162"/>
      <c r="AC2243" s="88"/>
      <c r="AD2243" s="162"/>
      <c r="AE2243" s="162"/>
      <c r="AF2243" s="162"/>
      <c r="AG2243" s="162"/>
      <c r="AH2243" s="162"/>
      <c r="AI2243" s="162"/>
      <c r="AJ2243" s="162"/>
      <c r="AK2243" s="162"/>
      <c r="AL2243" s="162"/>
      <c r="AM2243" s="162"/>
      <c r="AN2243" s="162"/>
      <c r="AO2243" s="162"/>
      <c r="AP2243" s="162"/>
      <c r="AQ2243" s="162"/>
      <c r="AR2243" s="162"/>
      <c r="AS2243" s="162"/>
      <c r="AT2243" s="162"/>
      <c r="AU2243" s="162"/>
      <c r="AV2243" s="162"/>
      <c r="AW2243" s="162"/>
      <c r="AX2243" s="162"/>
      <c r="AY2243" s="162"/>
      <c r="AZ2243" s="162"/>
      <c r="BA2243" s="162"/>
      <c r="BB2243" s="162"/>
      <c r="BC2243" s="162"/>
      <c r="BD2243" s="162"/>
    </row>
    <row r="2244" spans="1:56" hidden="1">
      <c r="A2244" s="509"/>
      <c r="B2244" s="2"/>
      <c r="C2244" s="2"/>
      <c r="D2244" s="173"/>
      <c r="E2244" s="173"/>
      <c r="F2244" s="173"/>
      <c r="G2244" s="2"/>
      <c r="H2244" s="2"/>
      <c r="I2244" s="2"/>
      <c r="J2244" s="2"/>
      <c r="K2244" s="2"/>
      <c r="L2244" s="2"/>
      <c r="M2244" s="2"/>
      <c r="N2244" s="2"/>
      <c r="O2244" s="173"/>
      <c r="P2244" s="173"/>
      <c r="Q2244" s="173"/>
      <c r="R2244" s="173"/>
      <c r="S2244" s="173"/>
      <c r="T2244" s="173"/>
      <c r="U2244" s="173"/>
      <c r="V2244" s="173"/>
      <c r="W2244" s="173"/>
      <c r="X2244" s="162"/>
      <c r="Y2244" s="162"/>
      <c r="Z2244" s="88"/>
      <c r="AA2244" s="88"/>
      <c r="AB2244" s="162"/>
      <c r="AC2244" s="88"/>
      <c r="AD2244" s="162"/>
      <c r="AE2244" s="162"/>
      <c r="AF2244" s="162"/>
      <c r="AG2244" s="162"/>
      <c r="AH2244" s="162"/>
      <c r="AI2244" s="162"/>
      <c r="AJ2244" s="162"/>
      <c r="AK2244" s="162"/>
      <c r="AL2244" s="162"/>
      <c r="AM2244" s="162"/>
      <c r="AN2244" s="162"/>
      <c r="AO2244" s="162"/>
      <c r="AP2244" s="162"/>
      <c r="AQ2244" s="162"/>
      <c r="AR2244" s="162"/>
      <c r="AS2244" s="162"/>
      <c r="AT2244" s="162"/>
      <c r="AU2244" s="162"/>
      <c r="AV2244" s="162"/>
      <c r="AW2244" s="162"/>
      <c r="AX2244" s="162"/>
      <c r="AY2244" s="162"/>
      <c r="AZ2244" s="162"/>
      <c r="BA2244" s="162"/>
      <c r="BB2244" s="162"/>
      <c r="BC2244" s="162"/>
      <c r="BD2244" s="162"/>
    </row>
    <row r="2245" spans="1:56" hidden="1">
      <c r="A2245" s="509"/>
      <c r="B2245" s="2"/>
      <c r="C2245" s="2"/>
      <c r="D2245" s="173"/>
      <c r="E2245" s="173"/>
      <c r="F2245" s="173"/>
      <c r="G2245" s="2"/>
      <c r="H2245" s="2"/>
      <c r="I2245" s="2"/>
      <c r="J2245" s="2"/>
      <c r="K2245" s="2"/>
      <c r="L2245" s="2"/>
      <c r="M2245" s="2"/>
      <c r="N2245" s="2"/>
      <c r="O2245" s="173"/>
      <c r="P2245" s="173"/>
      <c r="Q2245" s="173"/>
      <c r="R2245" s="173"/>
      <c r="S2245" s="173"/>
      <c r="T2245" s="173"/>
      <c r="U2245" s="173"/>
      <c r="V2245" s="173"/>
      <c r="W2245" s="173"/>
      <c r="X2245" s="162"/>
      <c r="Y2245" s="162"/>
      <c r="Z2245" s="88"/>
      <c r="AA2245" s="88"/>
      <c r="AB2245" s="162"/>
      <c r="AC2245" s="88"/>
      <c r="AD2245" s="162"/>
      <c r="AE2245" s="162"/>
      <c r="AF2245" s="162"/>
      <c r="AG2245" s="162"/>
      <c r="AH2245" s="162"/>
      <c r="AI2245" s="162"/>
      <c r="AJ2245" s="162"/>
      <c r="AK2245" s="162"/>
      <c r="AL2245" s="162"/>
      <c r="AM2245" s="162"/>
      <c r="AN2245" s="162"/>
      <c r="AO2245" s="162"/>
      <c r="AP2245" s="162"/>
      <c r="AQ2245" s="162"/>
      <c r="AR2245" s="162"/>
      <c r="AS2245" s="162"/>
      <c r="AT2245" s="162"/>
      <c r="AU2245" s="162"/>
      <c r="AV2245" s="162"/>
      <c r="AW2245" s="162"/>
      <c r="AX2245" s="162"/>
      <c r="AY2245" s="162"/>
      <c r="AZ2245" s="162"/>
      <c r="BA2245" s="162"/>
      <c r="BB2245" s="162"/>
      <c r="BC2245" s="162"/>
      <c r="BD2245" s="162"/>
    </row>
    <row r="2246" spans="1:56" hidden="1">
      <c r="A2246" s="509"/>
      <c r="B2246" s="2"/>
      <c r="C2246" s="2"/>
      <c r="D2246" s="173"/>
      <c r="E2246" s="173"/>
      <c r="F2246" s="173"/>
      <c r="G2246" s="2"/>
      <c r="H2246" s="2"/>
      <c r="I2246" s="2"/>
      <c r="J2246" s="2"/>
      <c r="K2246" s="2"/>
      <c r="L2246" s="2"/>
      <c r="M2246" s="2"/>
      <c r="N2246" s="2"/>
      <c r="O2246" s="173"/>
      <c r="P2246" s="173"/>
      <c r="Q2246" s="173"/>
      <c r="R2246" s="173"/>
      <c r="S2246" s="173"/>
      <c r="T2246" s="173"/>
      <c r="U2246" s="173"/>
      <c r="V2246" s="173"/>
      <c r="W2246" s="173"/>
      <c r="X2246" s="162"/>
      <c r="Y2246" s="162"/>
      <c r="Z2246" s="88"/>
      <c r="AA2246" s="88"/>
      <c r="AB2246" s="162"/>
      <c r="AC2246" s="88"/>
      <c r="AD2246" s="162"/>
      <c r="AE2246" s="162"/>
      <c r="AF2246" s="162"/>
      <c r="AG2246" s="162"/>
      <c r="AH2246" s="162"/>
      <c r="AI2246" s="162"/>
      <c r="AJ2246" s="162"/>
      <c r="AK2246" s="162"/>
      <c r="AL2246" s="162"/>
      <c r="AM2246" s="162"/>
      <c r="AN2246" s="162"/>
      <c r="AO2246" s="162"/>
      <c r="AP2246" s="162"/>
      <c r="AQ2246" s="162"/>
      <c r="AR2246" s="162"/>
      <c r="AS2246" s="162"/>
      <c r="AT2246" s="162"/>
      <c r="AU2246" s="162"/>
      <c r="AV2246" s="162"/>
      <c r="AW2246" s="162"/>
      <c r="AX2246" s="162"/>
      <c r="AY2246" s="162"/>
      <c r="AZ2246" s="162"/>
      <c r="BA2246" s="162"/>
      <c r="BB2246" s="162"/>
      <c r="BC2246" s="162"/>
      <c r="BD2246" s="162"/>
    </row>
    <row r="2247" spans="1:56" hidden="1">
      <c r="A2247" s="509"/>
      <c r="B2247" s="2"/>
      <c r="C2247" s="2"/>
      <c r="D2247" s="173"/>
      <c r="E2247" s="173"/>
      <c r="F2247" s="173"/>
      <c r="G2247" s="2"/>
      <c r="H2247" s="2"/>
      <c r="I2247" s="2"/>
      <c r="J2247" s="2"/>
      <c r="K2247" s="2"/>
      <c r="L2247" s="2"/>
      <c r="M2247" s="2"/>
      <c r="N2247" s="2"/>
      <c r="O2247" s="173"/>
      <c r="P2247" s="173"/>
      <c r="Q2247" s="173"/>
      <c r="R2247" s="173"/>
      <c r="S2247" s="173"/>
      <c r="T2247" s="173"/>
      <c r="U2247" s="173"/>
      <c r="V2247" s="173"/>
      <c r="W2247" s="173"/>
      <c r="X2247" s="162"/>
      <c r="Y2247" s="162"/>
      <c r="Z2247" s="88"/>
      <c r="AA2247" s="88"/>
      <c r="AB2247" s="162"/>
      <c r="AC2247" s="88"/>
      <c r="AD2247" s="162"/>
      <c r="AE2247" s="162"/>
      <c r="AF2247" s="162"/>
      <c r="AG2247" s="162"/>
      <c r="AH2247" s="162"/>
      <c r="AI2247" s="162"/>
      <c r="AJ2247" s="162"/>
      <c r="AK2247" s="162"/>
      <c r="AL2247" s="162"/>
      <c r="AM2247" s="162"/>
      <c r="AN2247" s="162"/>
      <c r="AO2247" s="162"/>
      <c r="AP2247" s="162"/>
      <c r="AQ2247" s="162"/>
      <c r="AR2247" s="162"/>
      <c r="AS2247" s="162"/>
      <c r="AT2247" s="162"/>
      <c r="AU2247" s="162"/>
      <c r="AV2247" s="162"/>
      <c r="AW2247" s="162"/>
      <c r="AX2247" s="162"/>
      <c r="AY2247" s="162"/>
      <c r="AZ2247" s="162"/>
      <c r="BA2247" s="162"/>
      <c r="BB2247" s="162"/>
      <c r="BC2247" s="162"/>
      <c r="BD2247" s="162"/>
    </row>
    <row r="2248" spans="1:56" hidden="1">
      <c r="A2248" s="509"/>
      <c r="B2248" s="2"/>
      <c r="C2248" s="2"/>
      <c r="D2248" s="173"/>
      <c r="E2248" s="173"/>
      <c r="F2248" s="173"/>
      <c r="G2248" s="2"/>
      <c r="H2248" s="2"/>
      <c r="I2248" s="2"/>
      <c r="J2248" s="2"/>
      <c r="K2248" s="2"/>
      <c r="L2248" s="2"/>
      <c r="M2248" s="2"/>
      <c r="N2248" s="2"/>
      <c r="O2248" s="173"/>
      <c r="P2248" s="173"/>
      <c r="Q2248" s="173"/>
      <c r="R2248" s="173"/>
      <c r="S2248" s="173"/>
      <c r="T2248" s="173"/>
      <c r="U2248" s="173"/>
      <c r="V2248" s="173"/>
      <c r="W2248" s="173"/>
      <c r="X2248" s="162"/>
      <c r="Y2248" s="162"/>
      <c r="Z2248" s="88"/>
      <c r="AA2248" s="88"/>
      <c r="AB2248" s="162"/>
      <c r="AC2248" s="88"/>
      <c r="AD2248" s="162"/>
      <c r="AE2248" s="162"/>
      <c r="AF2248" s="162"/>
      <c r="AG2248" s="162"/>
      <c r="AH2248" s="162"/>
      <c r="AI2248" s="162"/>
      <c r="AJ2248" s="162"/>
      <c r="AK2248" s="162"/>
      <c r="AL2248" s="162"/>
      <c r="AM2248" s="162"/>
      <c r="AN2248" s="162"/>
      <c r="AO2248" s="162"/>
      <c r="AP2248" s="162"/>
      <c r="AQ2248" s="162"/>
      <c r="AR2248" s="162"/>
      <c r="AS2248" s="162"/>
      <c r="AT2248" s="162"/>
      <c r="AU2248" s="162"/>
      <c r="AV2248" s="162"/>
      <c r="AW2248" s="162"/>
      <c r="AX2248" s="162"/>
      <c r="AY2248" s="162"/>
      <c r="AZ2248" s="162"/>
      <c r="BA2248" s="162"/>
      <c r="BB2248" s="162"/>
      <c r="BC2248" s="162"/>
      <c r="BD2248" s="162"/>
    </row>
    <row r="2249" spans="1:56" hidden="1">
      <c r="A2249" s="509"/>
      <c r="B2249" s="2"/>
      <c r="C2249" s="2"/>
      <c r="D2249" s="173"/>
      <c r="E2249" s="173"/>
      <c r="F2249" s="173"/>
      <c r="G2249" s="2"/>
      <c r="H2249" s="2"/>
      <c r="I2249" s="2"/>
      <c r="J2249" s="2"/>
      <c r="K2249" s="2"/>
      <c r="L2249" s="2"/>
      <c r="M2249" s="2"/>
      <c r="N2249" s="2"/>
      <c r="O2249" s="173"/>
      <c r="P2249" s="173"/>
      <c r="Q2249" s="173"/>
      <c r="R2249" s="173"/>
      <c r="S2249" s="173"/>
      <c r="T2249" s="173"/>
      <c r="U2249" s="173"/>
      <c r="V2249" s="173"/>
      <c r="W2249" s="173"/>
      <c r="X2249" s="162"/>
      <c r="Y2249" s="162"/>
      <c r="Z2249" s="88"/>
      <c r="AA2249" s="88"/>
      <c r="AB2249" s="162"/>
      <c r="AC2249" s="88"/>
      <c r="AD2249" s="162"/>
      <c r="AE2249" s="162"/>
      <c r="AF2249" s="162"/>
      <c r="AG2249" s="162"/>
      <c r="AH2249" s="162"/>
      <c r="AI2249" s="162"/>
      <c r="AJ2249" s="162"/>
      <c r="AK2249" s="162"/>
      <c r="AL2249" s="162"/>
      <c r="AM2249" s="162"/>
      <c r="AN2249" s="162"/>
      <c r="AO2249" s="162"/>
      <c r="AP2249" s="162"/>
      <c r="AQ2249" s="162"/>
      <c r="AR2249" s="162"/>
      <c r="AS2249" s="162"/>
      <c r="AT2249" s="162"/>
      <c r="AU2249" s="162"/>
      <c r="AV2249" s="162"/>
      <c r="AW2249" s="162"/>
      <c r="AX2249" s="162"/>
      <c r="AY2249" s="162"/>
      <c r="AZ2249" s="162"/>
      <c r="BA2249" s="162"/>
      <c r="BB2249" s="162"/>
      <c r="BC2249" s="162"/>
      <c r="BD2249" s="162"/>
    </row>
    <row r="2250" spans="1:56" hidden="1">
      <c r="A2250" s="509"/>
      <c r="B2250" s="2"/>
      <c r="C2250" s="2"/>
      <c r="D2250" s="173"/>
      <c r="E2250" s="173"/>
      <c r="F2250" s="173"/>
      <c r="G2250" s="2"/>
      <c r="H2250" s="2"/>
      <c r="I2250" s="2"/>
      <c r="J2250" s="2"/>
      <c r="K2250" s="2"/>
      <c r="L2250" s="2"/>
      <c r="M2250" s="2"/>
      <c r="N2250" s="2"/>
      <c r="O2250" s="173"/>
      <c r="P2250" s="173"/>
      <c r="Q2250" s="173"/>
      <c r="R2250" s="173"/>
      <c r="S2250" s="173"/>
      <c r="T2250" s="173"/>
      <c r="U2250" s="173"/>
      <c r="V2250" s="173"/>
      <c r="W2250" s="173"/>
      <c r="X2250" s="162"/>
      <c r="Y2250" s="162"/>
      <c r="Z2250" s="88"/>
      <c r="AA2250" s="88"/>
      <c r="AB2250" s="162"/>
      <c r="AC2250" s="88"/>
      <c r="AD2250" s="162"/>
      <c r="AE2250" s="162"/>
      <c r="AF2250" s="162"/>
      <c r="AG2250" s="162"/>
      <c r="AH2250" s="162"/>
      <c r="AI2250" s="162"/>
      <c r="AJ2250" s="162"/>
      <c r="AK2250" s="162"/>
      <c r="AL2250" s="162"/>
      <c r="AM2250" s="162"/>
      <c r="AN2250" s="162"/>
      <c r="AO2250" s="162"/>
      <c r="AP2250" s="162"/>
      <c r="AQ2250" s="162"/>
      <c r="AR2250" s="162"/>
      <c r="AS2250" s="162"/>
      <c r="AT2250" s="162"/>
      <c r="AU2250" s="162"/>
      <c r="AV2250" s="162"/>
      <c r="AW2250" s="162"/>
      <c r="AX2250" s="162"/>
      <c r="AY2250" s="162"/>
      <c r="AZ2250" s="162"/>
      <c r="BA2250" s="162"/>
      <c r="BB2250" s="162"/>
      <c r="BC2250" s="162"/>
      <c r="BD2250" s="162"/>
    </row>
    <row r="2251" spans="1:56" hidden="1">
      <c r="A2251" s="509"/>
      <c r="B2251" s="2"/>
      <c r="C2251" s="2"/>
      <c r="D2251" s="173"/>
      <c r="E2251" s="173"/>
      <c r="F2251" s="173"/>
      <c r="G2251" s="2"/>
      <c r="H2251" s="2"/>
      <c r="I2251" s="2"/>
      <c r="J2251" s="2"/>
      <c r="K2251" s="2"/>
      <c r="L2251" s="2"/>
      <c r="M2251" s="2"/>
      <c r="N2251" s="2"/>
      <c r="O2251" s="173"/>
      <c r="P2251" s="173"/>
      <c r="Q2251" s="173"/>
      <c r="R2251" s="173"/>
      <c r="S2251" s="173"/>
      <c r="T2251" s="173"/>
      <c r="U2251" s="173"/>
      <c r="V2251" s="173"/>
      <c r="W2251" s="173"/>
      <c r="X2251" s="162"/>
      <c r="Y2251" s="162"/>
      <c r="Z2251" s="88"/>
      <c r="AA2251" s="88"/>
      <c r="AB2251" s="162"/>
      <c r="AC2251" s="88"/>
      <c r="AD2251" s="162"/>
      <c r="AE2251" s="162"/>
      <c r="AF2251" s="162"/>
      <c r="AG2251" s="162"/>
      <c r="AH2251" s="162"/>
      <c r="AI2251" s="162"/>
      <c r="AJ2251" s="162"/>
      <c r="AK2251" s="162"/>
      <c r="AL2251" s="162"/>
      <c r="AM2251" s="162"/>
      <c r="AN2251" s="162"/>
      <c r="AO2251" s="162"/>
      <c r="AP2251" s="162"/>
      <c r="AQ2251" s="162"/>
      <c r="AR2251" s="162"/>
      <c r="AS2251" s="162"/>
      <c r="AT2251" s="162"/>
      <c r="AU2251" s="162"/>
      <c r="AV2251" s="162"/>
      <c r="AW2251" s="162"/>
      <c r="AX2251" s="162"/>
      <c r="AY2251" s="162"/>
      <c r="AZ2251" s="162"/>
      <c r="BA2251" s="162"/>
      <c r="BB2251" s="162"/>
      <c r="BC2251" s="162"/>
      <c r="BD2251" s="162"/>
    </row>
    <row r="2252" spans="1:56" hidden="1">
      <c r="A2252" s="509"/>
      <c r="B2252" s="2"/>
      <c r="C2252" s="2"/>
      <c r="D2252" s="173"/>
      <c r="E2252" s="173"/>
      <c r="F2252" s="173"/>
      <c r="G2252" s="2"/>
      <c r="H2252" s="2"/>
      <c r="I2252" s="2"/>
      <c r="J2252" s="2"/>
      <c r="K2252" s="2"/>
      <c r="L2252" s="2"/>
      <c r="M2252" s="2"/>
      <c r="N2252" s="2"/>
      <c r="O2252" s="173"/>
      <c r="P2252" s="173"/>
      <c r="Q2252" s="173"/>
      <c r="R2252" s="173"/>
      <c r="S2252" s="173"/>
      <c r="T2252" s="173"/>
      <c r="U2252" s="173"/>
      <c r="V2252" s="173"/>
      <c r="W2252" s="173"/>
      <c r="X2252" s="162"/>
      <c r="Y2252" s="162"/>
      <c r="Z2252" s="88"/>
      <c r="AA2252" s="88"/>
      <c r="AB2252" s="162"/>
      <c r="AC2252" s="88"/>
      <c r="AD2252" s="162"/>
      <c r="AE2252" s="162"/>
      <c r="AF2252" s="162"/>
      <c r="AG2252" s="162"/>
      <c r="AH2252" s="162"/>
      <c r="AI2252" s="162"/>
      <c r="AJ2252" s="162"/>
      <c r="AK2252" s="162"/>
      <c r="AL2252" s="162"/>
      <c r="AM2252" s="162"/>
      <c r="AN2252" s="162"/>
      <c r="AO2252" s="162"/>
      <c r="AP2252" s="162"/>
      <c r="AQ2252" s="162"/>
      <c r="AR2252" s="162"/>
      <c r="AS2252" s="162"/>
      <c r="AT2252" s="162"/>
      <c r="AU2252" s="162"/>
      <c r="AV2252" s="162"/>
      <c r="AW2252" s="162"/>
      <c r="AX2252" s="162"/>
      <c r="AY2252" s="162"/>
      <c r="AZ2252" s="162"/>
      <c r="BA2252" s="162"/>
      <c r="BB2252" s="162"/>
      <c r="BC2252" s="162"/>
      <c r="BD2252" s="162"/>
    </row>
    <row r="2253" spans="1:56" hidden="1">
      <c r="A2253" s="509"/>
      <c r="B2253" s="2"/>
      <c r="C2253" s="2"/>
      <c r="D2253" s="173"/>
      <c r="E2253" s="173"/>
      <c r="F2253" s="173"/>
      <c r="G2253" s="2"/>
      <c r="H2253" s="2"/>
      <c r="I2253" s="2"/>
      <c r="J2253" s="2"/>
      <c r="K2253" s="2"/>
      <c r="L2253" s="2"/>
      <c r="M2253" s="2"/>
      <c r="N2253" s="2"/>
      <c r="O2253" s="173"/>
      <c r="P2253" s="173"/>
      <c r="Q2253" s="173"/>
      <c r="R2253" s="173"/>
      <c r="S2253" s="173"/>
      <c r="T2253" s="173"/>
      <c r="U2253" s="173"/>
      <c r="V2253" s="173"/>
      <c r="W2253" s="173"/>
      <c r="X2253" s="162"/>
      <c r="Y2253" s="162"/>
      <c r="Z2253" s="88"/>
      <c r="AA2253" s="88"/>
      <c r="AB2253" s="162"/>
      <c r="AC2253" s="88"/>
      <c r="AD2253" s="162"/>
      <c r="AE2253" s="162"/>
      <c r="AF2253" s="162"/>
      <c r="AG2253" s="162"/>
      <c r="AH2253" s="162"/>
      <c r="AI2253" s="162"/>
      <c r="AJ2253" s="162"/>
      <c r="AK2253" s="162"/>
      <c r="AL2253" s="162"/>
      <c r="AM2253" s="162"/>
      <c r="AN2253" s="162"/>
      <c r="AO2253" s="162"/>
      <c r="AP2253" s="162"/>
      <c r="AQ2253" s="162"/>
      <c r="AR2253" s="162"/>
      <c r="AS2253" s="162"/>
      <c r="AT2253" s="162"/>
      <c r="AU2253" s="162"/>
      <c r="AV2253" s="162"/>
      <c r="AW2253" s="162"/>
      <c r="AX2253" s="162"/>
      <c r="AY2253" s="162"/>
      <c r="AZ2253" s="162"/>
      <c r="BA2253" s="162"/>
      <c r="BB2253" s="162"/>
      <c r="BC2253" s="162"/>
      <c r="BD2253" s="162"/>
    </row>
    <row r="2254" spans="1:56" hidden="1">
      <c r="A2254" s="509"/>
      <c r="B2254" s="2"/>
      <c r="C2254" s="2"/>
      <c r="D2254" s="173"/>
      <c r="E2254" s="173"/>
      <c r="F2254" s="173"/>
      <c r="G2254" s="2"/>
      <c r="H2254" s="2"/>
      <c r="I2254" s="2"/>
      <c r="J2254" s="2"/>
      <c r="K2254" s="2"/>
      <c r="L2254" s="2"/>
      <c r="M2254" s="2"/>
      <c r="N2254" s="2"/>
      <c r="O2254" s="173"/>
      <c r="P2254" s="173"/>
      <c r="Q2254" s="173"/>
      <c r="R2254" s="173"/>
      <c r="S2254" s="173"/>
      <c r="T2254" s="173"/>
      <c r="U2254" s="173"/>
      <c r="V2254" s="173"/>
      <c r="W2254" s="173"/>
      <c r="X2254" s="162"/>
      <c r="Y2254" s="162"/>
      <c r="Z2254" s="88"/>
      <c r="AA2254" s="88"/>
      <c r="AB2254" s="162"/>
      <c r="AC2254" s="88"/>
      <c r="AD2254" s="162"/>
      <c r="AE2254" s="162"/>
      <c r="AF2254" s="162"/>
      <c r="AG2254" s="162"/>
      <c r="AH2254" s="162"/>
      <c r="AI2254" s="162"/>
      <c r="AJ2254" s="162"/>
      <c r="AK2254" s="162"/>
      <c r="AL2254" s="162"/>
      <c r="AM2254" s="162"/>
      <c r="AN2254" s="162"/>
      <c r="AO2254" s="162"/>
      <c r="AP2254" s="162"/>
      <c r="AQ2254" s="162"/>
      <c r="AR2254" s="162"/>
      <c r="AS2254" s="162"/>
      <c r="AT2254" s="162"/>
      <c r="AU2254" s="162"/>
      <c r="AV2254" s="162"/>
      <c r="AW2254" s="162"/>
      <c r="AX2254" s="162"/>
      <c r="AY2254" s="162"/>
      <c r="AZ2254" s="162"/>
      <c r="BA2254" s="162"/>
      <c r="BB2254" s="162"/>
      <c r="BC2254" s="162"/>
      <c r="BD2254" s="162"/>
    </row>
    <row r="2255" spans="1:56" hidden="1">
      <c r="A2255" s="509"/>
      <c r="B2255" s="2"/>
      <c r="C2255" s="2"/>
      <c r="D2255" s="173"/>
      <c r="E2255" s="173"/>
      <c r="F2255" s="173"/>
      <c r="G2255" s="2"/>
      <c r="H2255" s="2"/>
      <c r="I2255" s="2"/>
      <c r="J2255" s="2"/>
      <c r="K2255" s="2"/>
      <c r="L2255" s="2"/>
      <c r="M2255" s="2"/>
      <c r="N2255" s="2"/>
      <c r="O2255" s="173"/>
      <c r="P2255" s="173"/>
      <c r="Q2255" s="173"/>
      <c r="R2255" s="173"/>
      <c r="S2255" s="173"/>
      <c r="T2255" s="173"/>
      <c r="U2255" s="173"/>
      <c r="V2255" s="173"/>
      <c r="W2255" s="173"/>
      <c r="X2255" s="162"/>
      <c r="Y2255" s="162"/>
      <c r="Z2255" s="88"/>
      <c r="AA2255" s="88"/>
      <c r="AB2255" s="162"/>
      <c r="AC2255" s="88"/>
      <c r="AD2255" s="162"/>
      <c r="AE2255" s="162"/>
      <c r="AF2255" s="162"/>
      <c r="AG2255" s="162"/>
      <c r="AH2255" s="162"/>
      <c r="AI2255" s="162"/>
      <c r="AJ2255" s="162"/>
      <c r="AK2255" s="162"/>
      <c r="AL2255" s="162"/>
      <c r="AM2255" s="162"/>
      <c r="AN2255" s="162"/>
      <c r="AO2255" s="162"/>
      <c r="AP2255" s="162"/>
      <c r="AQ2255" s="162"/>
      <c r="AR2255" s="162"/>
      <c r="AS2255" s="162"/>
      <c r="AT2255" s="162"/>
      <c r="AU2255" s="162"/>
      <c r="AV2255" s="162"/>
      <c r="AW2255" s="162"/>
      <c r="AX2255" s="162"/>
      <c r="AY2255" s="162"/>
      <c r="AZ2255" s="162"/>
      <c r="BA2255" s="162"/>
      <c r="BB2255" s="162"/>
      <c r="BC2255" s="162"/>
      <c r="BD2255" s="162"/>
    </row>
    <row r="2256" spans="1:56" hidden="1">
      <c r="A2256" s="509"/>
      <c r="B2256" s="2"/>
      <c r="C2256" s="2"/>
      <c r="D2256" s="173"/>
      <c r="E2256" s="173"/>
      <c r="F2256" s="173"/>
      <c r="G2256" s="2"/>
      <c r="H2256" s="2"/>
      <c r="I2256" s="2"/>
      <c r="J2256" s="2"/>
      <c r="K2256" s="2"/>
      <c r="L2256" s="2"/>
      <c r="M2256" s="2"/>
      <c r="N2256" s="2"/>
      <c r="O2256" s="173"/>
      <c r="P2256" s="173"/>
      <c r="Q2256" s="173"/>
      <c r="R2256" s="173"/>
      <c r="S2256" s="173"/>
      <c r="T2256" s="173"/>
      <c r="U2256" s="173"/>
      <c r="V2256" s="173"/>
      <c r="W2256" s="173"/>
      <c r="X2256" s="162"/>
      <c r="Y2256" s="162"/>
      <c r="Z2256" s="88"/>
      <c r="AA2256" s="88"/>
      <c r="AB2256" s="162"/>
      <c r="AC2256" s="88"/>
      <c r="AD2256" s="162"/>
      <c r="AE2256" s="162"/>
      <c r="AF2256" s="162"/>
      <c r="AG2256" s="162"/>
      <c r="AH2256" s="162"/>
      <c r="AI2256" s="162"/>
      <c r="AJ2256" s="162"/>
      <c r="AK2256" s="162"/>
      <c r="AL2256" s="162"/>
      <c r="AM2256" s="162"/>
      <c r="AN2256" s="162"/>
      <c r="AO2256" s="162"/>
      <c r="AP2256" s="162"/>
      <c r="AQ2256" s="162"/>
      <c r="AR2256" s="162"/>
      <c r="AS2256" s="162"/>
      <c r="AT2256" s="162"/>
      <c r="AU2256" s="162"/>
      <c r="AV2256" s="162"/>
      <c r="AW2256" s="162"/>
      <c r="AX2256" s="162"/>
      <c r="AY2256" s="162"/>
      <c r="AZ2256" s="162"/>
      <c r="BA2256" s="162"/>
      <c r="BB2256" s="162"/>
      <c r="BC2256" s="162"/>
      <c r="BD2256" s="162"/>
    </row>
    <row r="2257" spans="1:56" hidden="1">
      <c r="A2257" s="509"/>
      <c r="B2257" s="2"/>
      <c r="C2257" s="2"/>
      <c r="D2257" s="173"/>
      <c r="E2257" s="173"/>
      <c r="F2257" s="173"/>
      <c r="G2257" s="2"/>
      <c r="H2257" s="2"/>
      <c r="I2257" s="2"/>
      <c r="J2257" s="2"/>
      <c r="K2257" s="2"/>
      <c r="L2257" s="2"/>
      <c r="M2257" s="2"/>
      <c r="N2257" s="2"/>
      <c r="O2257" s="173"/>
      <c r="P2257" s="173"/>
      <c r="Q2257" s="173"/>
      <c r="R2257" s="173"/>
      <c r="S2257" s="173"/>
      <c r="T2257" s="173"/>
      <c r="U2257" s="173"/>
      <c r="V2257" s="173"/>
      <c r="W2257" s="173"/>
      <c r="X2257" s="162"/>
      <c r="Y2257" s="162"/>
      <c r="Z2257" s="88"/>
      <c r="AA2257" s="88"/>
      <c r="AB2257" s="162"/>
      <c r="AC2257" s="88"/>
      <c r="AD2257" s="162"/>
      <c r="AE2257" s="162"/>
      <c r="AF2257" s="162"/>
      <c r="AG2257" s="162"/>
      <c r="AH2257" s="162"/>
      <c r="AI2257" s="162"/>
      <c r="AJ2257" s="162"/>
      <c r="AK2257" s="162"/>
      <c r="AL2257" s="162"/>
      <c r="AM2257" s="162"/>
      <c r="AN2257" s="162"/>
      <c r="AO2257" s="162"/>
      <c r="AP2257" s="162"/>
      <c r="AQ2257" s="162"/>
      <c r="AR2257" s="162"/>
      <c r="AS2257" s="162"/>
      <c r="AT2257" s="162"/>
      <c r="AU2257" s="162"/>
      <c r="AV2257" s="162"/>
      <c r="AW2257" s="162"/>
      <c r="AX2257" s="162"/>
      <c r="AY2257" s="162"/>
      <c r="AZ2257" s="162"/>
      <c r="BA2257" s="162"/>
      <c r="BB2257" s="162"/>
      <c r="BC2257" s="162"/>
      <c r="BD2257" s="162"/>
    </row>
    <row r="2258" spans="1:56" hidden="1">
      <c r="A2258" s="509"/>
      <c r="B2258" s="2"/>
      <c r="C2258" s="2"/>
      <c r="D2258" s="173"/>
      <c r="E2258" s="173"/>
      <c r="F2258" s="173"/>
      <c r="G2258" s="2"/>
      <c r="H2258" s="2"/>
      <c r="I2258" s="2"/>
      <c r="J2258" s="2"/>
      <c r="K2258" s="2"/>
      <c r="L2258" s="2"/>
      <c r="M2258" s="2"/>
      <c r="N2258" s="2"/>
      <c r="O2258" s="173"/>
      <c r="P2258" s="173"/>
      <c r="Q2258" s="173"/>
      <c r="R2258" s="173"/>
      <c r="S2258" s="173"/>
      <c r="T2258" s="173"/>
      <c r="U2258" s="173"/>
      <c r="V2258" s="173"/>
      <c r="W2258" s="173"/>
      <c r="X2258" s="162"/>
      <c r="Y2258" s="162"/>
      <c r="Z2258" s="88"/>
      <c r="AA2258" s="88"/>
      <c r="AB2258" s="162"/>
      <c r="AC2258" s="88"/>
      <c r="AD2258" s="162"/>
      <c r="AE2258" s="162"/>
      <c r="AF2258" s="162"/>
      <c r="AG2258" s="162"/>
      <c r="AH2258" s="162"/>
      <c r="AI2258" s="162"/>
      <c r="AJ2258" s="162"/>
      <c r="AK2258" s="162"/>
      <c r="AL2258" s="162"/>
      <c r="AM2258" s="162"/>
      <c r="AN2258" s="162"/>
      <c r="AO2258" s="162"/>
      <c r="AP2258" s="162"/>
      <c r="AQ2258" s="162"/>
      <c r="AR2258" s="162"/>
      <c r="AS2258" s="162"/>
      <c r="AT2258" s="162"/>
      <c r="AU2258" s="162"/>
      <c r="AV2258" s="162"/>
      <c r="AW2258" s="162"/>
      <c r="AX2258" s="162"/>
      <c r="AY2258" s="162"/>
      <c r="AZ2258" s="162"/>
      <c r="BA2258" s="162"/>
      <c r="BB2258" s="162"/>
      <c r="BC2258" s="162"/>
      <c r="BD2258" s="162"/>
    </row>
    <row r="2259" spans="1:56" hidden="1">
      <c r="A2259" s="509"/>
      <c r="B2259" s="2"/>
      <c r="C2259" s="2"/>
      <c r="D2259" s="173"/>
      <c r="E2259" s="173"/>
      <c r="F2259" s="173"/>
      <c r="G2259" s="2"/>
      <c r="H2259" s="2"/>
      <c r="I2259" s="2"/>
      <c r="J2259" s="2"/>
      <c r="K2259" s="2"/>
      <c r="L2259" s="2"/>
      <c r="M2259" s="2"/>
      <c r="N2259" s="2"/>
      <c r="O2259" s="173"/>
      <c r="P2259" s="173"/>
      <c r="Q2259" s="173"/>
      <c r="R2259" s="173"/>
      <c r="S2259" s="173"/>
      <c r="T2259" s="173"/>
      <c r="U2259" s="173"/>
      <c r="V2259" s="173"/>
      <c r="W2259" s="173"/>
      <c r="X2259" s="162"/>
      <c r="Y2259" s="162"/>
      <c r="Z2259" s="88"/>
      <c r="AA2259" s="88"/>
      <c r="AB2259" s="162"/>
      <c r="AC2259" s="88"/>
      <c r="AD2259" s="162"/>
      <c r="AE2259" s="162"/>
      <c r="AF2259" s="162"/>
      <c r="AG2259" s="162"/>
      <c r="AH2259" s="162"/>
      <c r="AI2259" s="162"/>
      <c r="AJ2259" s="162"/>
      <c r="AK2259" s="162"/>
      <c r="AL2259" s="162"/>
      <c r="AM2259" s="162"/>
      <c r="AN2259" s="162"/>
      <c r="AO2259" s="162"/>
      <c r="AP2259" s="162"/>
      <c r="AQ2259" s="162"/>
      <c r="AR2259" s="162"/>
      <c r="AS2259" s="162"/>
      <c r="AT2259" s="162"/>
      <c r="AU2259" s="162"/>
      <c r="AV2259" s="162"/>
      <c r="AW2259" s="162"/>
      <c r="AX2259" s="162"/>
      <c r="AY2259" s="162"/>
      <c r="AZ2259" s="162"/>
      <c r="BA2259" s="162"/>
      <c r="BB2259" s="162"/>
      <c r="BC2259" s="162"/>
      <c r="BD2259" s="162"/>
    </row>
    <row r="2260" spans="1:56" hidden="1">
      <c r="A2260" s="509"/>
      <c r="B2260" s="2"/>
      <c r="C2260" s="2"/>
      <c r="D2260" s="173"/>
      <c r="E2260" s="173"/>
      <c r="F2260" s="173"/>
      <c r="G2260" s="2"/>
      <c r="H2260" s="2"/>
      <c r="I2260" s="2"/>
      <c r="J2260" s="2"/>
      <c r="K2260" s="2"/>
      <c r="L2260" s="2"/>
      <c r="M2260" s="2"/>
      <c r="N2260" s="2"/>
      <c r="O2260" s="173"/>
      <c r="P2260" s="173"/>
      <c r="Q2260" s="173"/>
      <c r="R2260" s="173"/>
      <c r="S2260" s="173"/>
      <c r="T2260" s="173"/>
      <c r="U2260" s="173"/>
      <c r="V2260" s="173"/>
      <c r="W2260" s="173"/>
      <c r="X2260" s="162"/>
      <c r="Y2260" s="162"/>
      <c r="Z2260" s="88"/>
      <c r="AA2260" s="88"/>
      <c r="AB2260" s="162"/>
      <c r="AC2260" s="88"/>
      <c r="AD2260" s="162"/>
      <c r="AE2260" s="162"/>
      <c r="AF2260" s="162"/>
      <c r="AG2260" s="162"/>
      <c r="AH2260" s="162"/>
      <c r="AI2260" s="162"/>
      <c r="AJ2260" s="162"/>
      <c r="AK2260" s="162"/>
      <c r="AL2260" s="162"/>
      <c r="AM2260" s="162"/>
      <c r="AN2260" s="162"/>
      <c r="AO2260" s="162"/>
      <c r="AP2260" s="162"/>
      <c r="AQ2260" s="162"/>
      <c r="AR2260" s="162"/>
      <c r="AS2260" s="162"/>
      <c r="AT2260" s="162"/>
      <c r="AU2260" s="162"/>
      <c r="AV2260" s="162"/>
      <c r="AW2260" s="162"/>
      <c r="AX2260" s="162"/>
      <c r="AY2260" s="162"/>
      <c r="AZ2260" s="162"/>
      <c r="BA2260" s="162"/>
      <c r="BB2260" s="162"/>
      <c r="BC2260" s="162"/>
      <c r="BD2260" s="162"/>
    </row>
    <row r="2261" spans="1:56" hidden="1">
      <c r="A2261" s="509"/>
      <c r="B2261" s="2"/>
      <c r="C2261" s="2"/>
      <c r="D2261" s="173"/>
      <c r="E2261" s="173"/>
      <c r="F2261" s="173"/>
      <c r="G2261" s="2"/>
      <c r="H2261" s="2"/>
      <c r="I2261" s="2"/>
      <c r="J2261" s="2"/>
      <c r="K2261" s="2"/>
      <c r="L2261" s="2"/>
      <c r="M2261" s="2"/>
      <c r="N2261" s="2"/>
      <c r="O2261" s="173"/>
      <c r="P2261" s="173"/>
      <c r="Q2261" s="173"/>
      <c r="R2261" s="173"/>
      <c r="S2261" s="173"/>
      <c r="T2261" s="173"/>
      <c r="U2261" s="173"/>
      <c r="V2261" s="173"/>
      <c r="W2261" s="173"/>
      <c r="X2261" s="162"/>
      <c r="Y2261" s="162"/>
      <c r="Z2261" s="88"/>
      <c r="AA2261" s="88"/>
      <c r="AB2261" s="162"/>
      <c r="AC2261" s="88"/>
      <c r="AD2261" s="162"/>
      <c r="AE2261" s="162"/>
      <c r="AF2261" s="162"/>
      <c r="AG2261" s="162"/>
      <c r="AH2261" s="162"/>
      <c r="AI2261" s="162"/>
      <c r="AJ2261" s="162"/>
      <c r="AK2261" s="162"/>
      <c r="AL2261" s="162"/>
      <c r="AM2261" s="162"/>
      <c r="AN2261" s="162"/>
      <c r="AO2261" s="162"/>
      <c r="AP2261" s="162"/>
      <c r="AQ2261" s="162"/>
      <c r="AR2261" s="162"/>
      <c r="AS2261" s="162"/>
      <c r="AT2261" s="162"/>
      <c r="AU2261" s="162"/>
      <c r="AV2261" s="162"/>
      <c r="AW2261" s="162"/>
      <c r="AX2261" s="162"/>
      <c r="AY2261" s="162"/>
      <c r="AZ2261" s="162"/>
      <c r="BA2261" s="162"/>
      <c r="BB2261" s="162"/>
      <c r="BC2261" s="162"/>
      <c r="BD2261" s="162"/>
    </row>
    <row r="2262" spans="1:56" hidden="1">
      <c r="A2262" s="509"/>
      <c r="B2262" s="2"/>
      <c r="C2262" s="2"/>
      <c r="D2262" s="173"/>
      <c r="E2262" s="173"/>
      <c r="F2262" s="173"/>
      <c r="G2262" s="2"/>
      <c r="H2262" s="2"/>
      <c r="I2262" s="2"/>
      <c r="J2262" s="2"/>
      <c r="K2262" s="2"/>
      <c r="L2262" s="2"/>
      <c r="M2262" s="2"/>
      <c r="N2262" s="2"/>
      <c r="O2262" s="173"/>
      <c r="P2262" s="173"/>
      <c r="Q2262" s="173"/>
      <c r="R2262" s="173"/>
      <c r="S2262" s="173"/>
      <c r="T2262" s="173"/>
      <c r="U2262" s="173"/>
      <c r="V2262" s="173"/>
      <c r="W2262" s="173"/>
      <c r="X2262" s="162"/>
      <c r="Y2262" s="162"/>
      <c r="Z2262" s="88"/>
      <c r="AA2262" s="88"/>
      <c r="AB2262" s="162"/>
      <c r="AC2262" s="88"/>
      <c r="AD2262" s="162"/>
      <c r="AE2262" s="162"/>
      <c r="AF2262" s="162"/>
      <c r="AG2262" s="162"/>
      <c r="AH2262" s="162"/>
      <c r="AI2262" s="162"/>
      <c r="AJ2262" s="162"/>
      <c r="AK2262" s="162"/>
      <c r="AL2262" s="162"/>
      <c r="AM2262" s="162"/>
      <c r="AN2262" s="162"/>
      <c r="AO2262" s="162"/>
      <c r="AP2262" s="162"/>
      <c r="AQ2262" s="162"/>
      <c r="AR2262" s="162"/>
      <c r="AS2262" s="162"/>
      <c r="AT2262" s="162"/>
      <c r="AU2262" s="162"/>
      <c r="AV2262" s="162"/>
      <c r="AW2262" s="162"/>
      <c r="AX2262" s="162"/>
      <c r="AY2262" s="162"/>
      <c r="AZ2262" s="162"/>
      <c r="BA2262" s="162"/>
      <c r="BB2262" s="162"/>
      <c r="BC2262" s="162"/>
      <c r="BD2262" s="162"/>
    </row>
    <row r="2263" spans="1:56" hidden="1">
      <c r="A2263" s="509"/>
      <c r="B2263" s="2"/>
      <c r="C2263" s="2"/>
      <c r="D2263" s="173"/>
      <c r="E2263" s="173"/>
      <c r="F2263" s="173"/>
      <c r="G2263" s="2"/>
      <c r="H2263" s="2"/>
      <c r="I2263" s="2"/>
      <c r="J2263" s="2"/>
      <c r="K2263" s="2"/>
      <c r="L2263" s="2"/>
      <c r="M2263" s="2"/>
      <c r="N2263" s="2"/>
      <c r="O2263" s="173"/>
      <c r="P2263" s="173"/>
      <c r="Q2263" s="173"/>
      <c r="R2263" s="173"/>
      <c r="S2263" s="173"/>
      <c r="T2263" s="173"/>
      <c r="U2263" s="173"/>
      <c r="V2263" s="173"/>
      <c r="W2263" s="173"/>
      <c r="X2263" s="162"/>
      <c r="Y2263" s="162"/>
      <c r="Z2263" s="88"/>
      <c r="AA2263" s="88"/>
      <c r="AB2263" s="162"/>
      <c r="AC2263" s="88"/>
      <c r="AD2263" s="162"/>
      <c r="AE2263" s="162"/>
      <c r="AF2263" s="162"/>
      <c r="AG2263" s="162"/>
      <c r="AH2263" s="162"/>
      <c r="AI2263" s="162"/>
      <c r="AJ2263" s="162"/>
      <c r="AK2263" s="162"/>
      <c r="AL2263" s="162"/>
      <c r="AM2263" s="162"/>
      <c r="AN2263" s="162"/>
      <c r="AO2263" s="162"/>
      <c r="AP2263" s="162"/>
      <c r="AQ2263" s="162"/>
      <c r="AR2263" s="162"/>
      <c r="AS2263" s="162"/>
      <c r="AT2263" s="162"/>
      <c r="AU2263" s="162"/>
      <c r="AV2263" s="162"/>
      <c r="AW2263" s="162"/>
      <c r="AX2263" s="162"/>
      <c r="AY2263" s="162"/>
      <c r="AZ2263" s="162"/>
      <c r="BA2263" s="162"/>
      <c r="BB2263" s="162"/>
      <c r="BC2263" s="162"/>
      <c r="BD2263" s="162"/>
    </row>
    <row r="2264" spans="1:56" hidden="1">
      <c r="A2264" s="509"/>
      <c r="B2264" s="2"/>
      <c r="C2264" s="2"/>
      <c r="D2264" s="173"/>
      <c r="E2264" s="173"/>
      <c r="F2264" s="173"/>
      <c r="G2264" s="2"/>
      <c r="H2264" s="2"/>
      <c r="I2264" s="2"/>
      <c r="J2264" s="2"/>
      <c r="K2264" s="2"/>
      <c r="L2264" s="2"/>
      <c r="M2264" s="2"/>
      <c r="N2264" s="2"/>
      <c r="O2264" s="173"/>
      <c r="P2264" s="173"/>
      <c r="Q2264" s="173"/>
      <c r="R2264" s="173"/>
      <c r="S2264" s="173"/>
      <c r="T2264" s="173"/>
      <c r="U2264" s="173"/>
      <c r="V2264" s="173"/>
      <c r="W2264" s="173"/>
      <c r="X2264" s="162"/>
      <c r="Y2264" s="162"/>
      <c r="Z2264" s="88"/>
      <c r="AA2264" s="88"/>
      <c r="AB2264" s="162"/>
      <c r="AC2264" s="88"/>
      <c r="AD2264" s="162"/>
      <c r="AE2264" s="162"/>
      <c r="AF2264" s="162"/>
      <c r="AG2264" s="162"/>
      <c r="AH2264" s="162"/>
      <c r="AI2264" s="162"/>
      <c r="AJ2264" s="162"/>
      <c r="AK2264" s="162"/>
      <c r="AL2264" s="162"/>
      <c r="AM2264" s="162"/>
      <c r="AN2264" s="162"/>
      <c r="AO2264" s="162"/>
      <c r="AP2264" s="162"/>
      <c r="AQ2264" s="162"/>
      <c r="AR2264" s="162"/>
      <c r="AS2264" s="162"/>
      <c r="AT2264" s="162"/>
      <c r="AU2264" s="162"/>
      <c r="AV2264" s="162"/>
      <c r="AW2264" s="162"/>
      <c r="AX2264" s="162"/>
      <c r="AY2264" s="162"/>
      <c r="AZ2264" s="162"/>
      <c r="BA2264" s="162"/>
      <c r="BB2264" s="162"/>
      <c r="BC2264" s="162"/>
      <c r="BD2264" s="162"/>
    </row>
    <row r="2265" spans="1:56" hidden="1">
      <c r="A2265" s="509"/>
      <c r="B2265" s="2"/>
      <c r="C2265" s="2"/>
      <c r="D2265" s="173"/>
      <c r="E2265" s="173"/>
      <c r="F2265" s="173"/>
      <c r="G2265" s="2"/>
      <c r="H2265" s="2"/>
      <c r="I2265" s="2"/>
      <c r="J2265" s="2"/>
      <c r="K2265" s="2"/>
      <c r="L2265" s="2"/>
      <c r="M2265" s="2"/>
      <c r="N2265" s="2"/>
      <c r="O2265" s="173"/>
      <c r="P2265" s="173"/>
      <c r="Q2265" s="173"/>
      <c r="R2265" s="173"/>
      <c r="S2265" s="173"/>
      <c r="T2265" s="173"/>
      <c r="U2265" s="173"/>
      <c r="V2265" s="173"/>
      <c r="W2265" s="173"/>
      <c r="X2265" s="162"/>
      <c r="Y2265" s="162"/>
      <c r="Z2265" s="88"/>
      <c r="AA2265" s="88"/>
      <c r="AB2265" s="162"/>
      <c r="AC2265" s="88"/>
      <c r="AD2265" s="162"/>
      <c r="AE2265" s="162"/>
      <c r="AF2265" s="162"/>
      <c r="AG2265" s="162"/>
      <c r="AH2265" s="162"/>
      <c r="AI2265" s="162"/>
      <c r="AJ2265" s="162"/>
      <c r="AK2265" s="162"/>
      <c r="AL2265" s="162"/>
      <c r="AM2265" s="162"/>
      <c r="AN2265" s="162"/>
      <c r="AO2265" s="162"/>
      <c r="AP2265" s="162"/>
      <c r="AQ2265" s="162"/>
      <c r="AR2265" s="162"/>
      <c r="AS2265" s="162"/>
      <c r="AT2265" s="162"/>
      <c r="AU2265" s="162"/>
      <c r="AV2265" s="162"/>
      <c r="AW2265" s="162"/>
      <c r="AX2265" s="162"/>
      <c r="AY2265" s="162"/>
      <c r="AZ2265" s="162"/>
      <c r="BA2265" s="162"/>
      <c r="BB2265" s="162"/>
      <c r="BC2265" s="162"/>
      <c r="BD2265" s="162"/>
    </row>
    <row r="2266" spans="1:56" hidden="1">
      <c r="A2266" s="509"/>
      <c r="B2266" s="2"/>
      <c r="C2266" s="2"/>
      <c r="D2266" s="173"/>
      <c r="E2266" s="173"/>
      <c r="F2266" s="173"/>
      <c r="G2266" s="2"/>
      <c r="H2266" s="2"/>
      <c r="I2266" s="2"/>
      <c r="J2266" s="2"/>
      <c r="K2266" s="2"/>
      <c r="L2266" s="2"/>
      <c r="M2266" s="2"/>
      <c r="N2266" s="2"/>
      <c r="O2266" s="173"/>
      <c r="P2266" s="173"/>
      <c r="Q2266" s="173"/>
      <c r="R2266" s="173"/>
      <c r="S2266" s="173"/>
      <c r="T2266" s="173"/>
      <c r="U2266" s="173"/>
      <c r="V2266" s="173"/>
      <c r="W2266" s="173"/>
      <c r="X2266" s="162"/>
      <c r="Y2266" s="162"/>
      <c r="Z2266" s="88"/>
      <c r="AA2266" s="88"/>
      <c r="AB2266" s="162"/>
      <c r="AC2266" s="88"/>
      <c r="AD2266" s="162"/>
      <c r="AE2266" s="162"/>
      <c r="AF2266" s="162"/>
      <c r="AG2266" s="162"/>
      <c r="AH2266" s="162"/>
      <c r="AI2266" s="162"/>
      <c r="AJ2266" s="162"/>
      <c r="AK2266" s="162"/>
      <c r="AL2266" s="162"/>
      <c r="AM2266" s="162"/>
      <c r="AN2266" s="162"/>
      <c r="AO2266" s="162"/>
      <c r="AP2266" s="162"/>
      <c r="AQ2266" s="162"/>
      <c r="AR2266" s="162"/>
      <c r="AS2266" s="162"/>
      <c r="AT2266" s="162"/>
      <c r="AU2266" s="162"/>
      <c r="AV2266" s="162"/>
      <c r="AW2266" s="162"/>
      <c r="AX2266" s="162"/>
      <c r="AY2266" s="162"/>
      <c r="AZ2266" s="162"/>
      <c r="BA2266" s="162"/>
      <c r="BB2266" s="162"/>
      <c r="BC2266" s="162"/>
      <c r="BD2266" s="162"/>
    </row>
    <row r="2267" spans="1:56" hidden="1">
      <c r="A2267" s="509"/>
      <c r="B2267" s="2"/>
      <c r="C2267" s="2"/>
      <c r="D2267" s="173"/>
      <c r="E2267" s="173"/>
      <c r="F2267" s="173"/>
      <c r="G2267" s="2"/>
      <c r="H2267" s="2"/>
      <c r="I2267" s="2"/>
      <c r="J2267" s="2"/>
      <c r="K2267" s="2"/>
      <c r="L2267" s="2"/>
      <c r="M2267" s="2"/>
      <c r="N2267" s="2"/>
      <c r="O2267" s="173"/>
      <c r="P2267" s="173"/>
      <c r="Q2267" s="173"/>
      <c r="R2267" s="173"/>
      <c r="S2267" s="173"/>
      <c r="T2267" s="173"/>
      <c r="U2267" s="173"/>
      <c r="V2267" s="173"/>
      <c r="W2267" s="173"/>
      <c r="X2267" s="162"/>
      <c r="Y2267" s="162"/>
      <c r="Z2267" s="88"/>
      <c r="AA2267" s="88"/>
      <c r="AB2267" s="162"/>
      <c r="AC2267" s="88"/>
      <c r="AD2267" s="162"/>
      <c r="AE2267" s="162"/>
      <c r="AF2267" s="162"/>
      <c r="AG2267" s="162"/>
      <c r="AH2267" s="162"/>
      <c r="AI2267" s="162"/>
      <c r="AJ2267" s="162"/>
      <c r="AK2267" s="162"/>
      <c r="AL2267" s="162"/>
      <c r="AM2267" s="162"/>
      <c r="AN2267" s="162"/>
      <c r="AO2267" s="162"/>
      <c r="AP2267" s="162"/>
      <c r="AQ2267" s="162"/>
      <c r="AR2267" s="162"/>
      <c r="AS2267" s="162"/>
      <c r="AT2267" s="162"/>
      <c r="AU2267" s="162"/>
      <c r="AV2267" s="162"/>
      <c r="AW2267" s="162"/>
      <c r="AX2267" s="162"/>
      <c r="AY2267" s="162"/>
      <c r="AZ2267" s="162"/>
      <c r="BA2267" s="162"/>
      <c r="BB2267" s="162"/>
      <c r="BC2267" s="162"/>
      <c r="BD2267" s="162"/>
    </row>
    <row r="2268" spans="1:56" hidden="1">
      <c r="A2268" s="509"/>
      <c r="B2268" s="2"/>
      <c r="C2268" s="2"/>
      <c r="D2268" s="173"/>
      <c r="E2268" s="173"/>
      <c r="F2268" s="173"/>
      <c r="G2268" s="2"/>
      <c r="H2268" s="2"/>
      <c r="I2268" s="2"/>
      <c r="J2268" s="2"/>
      <c r="K2268" s="2"/>
      <c r="L2268" s="2"/>
      <c r="M2268" s="2"/>
      <c r="N2268" s="2"/>
      <c r="O2268" s="173"/>
      <c r="P2268" s="173"/>
      <c r="Q2268" s="173"/>
      <c r="R2268" s="173"/>
      <c r="S2268" s="173"/>
      <c r="T2268" s="173"/>
      <c r="U2268" s="173"/>
      <c r="V2268" s="173"/>
      <c r="W2268" s="173"/>
      <c r="X2268" s="162"/>
      <c r="Y2268" s="162"/>
      <c r="Z2268" s="88"/>
      <c r="AA2268" s="88"/>
      <c r="AB2268" s="162"/>
      <c r="AC2268" s="88"/>
      <c r="AD2268" s="162"/>
      <c r="AE2268" s="162"/>
      <c r="AF2268" s="162"/>
      <c r="AG2268" s="162"/>
      <c r="AH2268" s="162"/>
      <c r="AI2268" s="162"/>
      <c r="AJ2268" s="162"/>
      <c r="AK2268" s="162"/>
      <c r="AL2268" s="162"/>
      <c r="AM2268" s="162"/>
      <c r="AN2268" s="162"/>
      <c r="AO2268" s="162"/>
      <c r="AP2268" s="162"/>
      <c r="AQ2268" s="162"/>
      <c r="AR2268" s="162"/>
      <c r="AS2268" s="162"/>
      <c r="AT2268" s="162"/>
      <c r="AU2268" s="162"/>
      <c r="AV2268" s="162"/>
      <c r="AW2268" s="162"/>
      <c r="AX2268" s="162"/>
      <c r="AY2268" s="162"/>
      <c r="AZ2268" s="162"/>
      <c r="BA2268" s="162"/>
      <c r="BB2268" s="162"/>
      <c r="BC2268" s="162"/>
      <c r="BD2268" s="162"/>
    </row>
    <row r="2269" spans="1:56" hidden="1">
      <c r="A2269" s="509"/>
      <c r="B2269" s="2"/>
      <c r="C2269" s="2"/>
      <c r="D2269" s="173"/>
      <c r="E2269" s="173"/>
      <c r="F2269" s="173"/>
      <c r="G2269" s="2"/>
      <c r="H2269" s="2"/>
      <c r="I2269" s="2"/>
      <c r="J2269" s="2"/>
      <c r="K2269" s="2"/>
      <c r="L2269" s="2"/>
      <c r="M2269" s="2"/>
      <c r="N2269" s="2"/>
      <c r="O2269" s="173"/>
      <c r="P2269" s="173"/>
      <c r="Q2269" s="173"/>
      <c r="R2269" s="173"/>
      <c r="S2269" s="173"/>
      <c r="T2269" s="173"/>
      <c r="U2269" s="173"/>
      <c r="V2269" s="173"/>
      <c r="W2269" s="173"/>
      <c r="X2269" s="162"/>
      <c r="Y2269" s="162"/>
      <c r="Z2269" s="88"/>
      <c r="AA2269" s="88"/>
      <c r="AB2269" s="162"/>
      <c r="AC2269" s="88"/>
      <c r="AD2269" s="162"/>
      <c r="AE2269" s="162"/>
      <c r="AF2269" s="162"/>
      <c r="AG2269" s="162"/>
      <c r="AH2269" s="162"/>
      <c r="AI2269" s="162"/>
      <c r="AJ2269" s="162"/>
      <c r="AK2269" s="162"/>
      <c r="AL2269" s="162"/>
      <c r="AM2269" s="162"/>
      <c r="AN2269" s="162"/>
      <c r="AO2269" s="162"/>
      <c r="AP2269" s="162"/>
      <c r="AQ2269" s="162"/>
      <c r="AR2269" s="162"/>
      <c r="AS2269" s="162"/>
      <c r="AT2269" s="162"/>
      <c r="AU2269" s="162"/>
      <c r="AV2269" s="162"/>
      <c r="AW2269" s="162"/>
      <c r="AX2269" s="162"/>
      <c r="AY2269" s="162"/>
      <c r="AZ2269" s="162"/>
      <c r="BA2269" s="162"/>
      <c r="BB2269" s="162"/>
      <c r="BC2269" s="162"/>
      <c r="BD2269" s="162"/>
    </row>
    <row r="2270" spans="1:56" hidden="1">
      <c r="A2270" s="509"/>
      <c r="B2270" s="2"/>
      <c r="C2270" s="2"/>
      <c r="D2270" s="173"/>
      <c r="E2270" s="173"/>
      <c r="F2270" s="173"/>
      <c r="G2270" s="2"/>
      <c r="H2270" s="2"/>
      <c r="I2270" s="2"/>
      <c r="J2270" s="2"/>
      <c r="K2270" s="2"/>
      <c r="L2270" s="2"/>
      <c r="M2270" s="2"/>
      <c r="N2270" s="2"/>
      <c r="O2270" s="173"/>
      <c r="P2270" s="173"/>
      <c r="Q2270" s="173"/>
      <c r="R2270" s="173"/>
      <c r="S2270" s="173"/>
      <c r="T2270" s="173"/>
      <c r="U2270" s="173"/>
      <c r="V2270" s="173"/>
      <c r="W2270" s="173"/>
      <c r="X2270" s="162"/>
      <c r="Y2270" s="162"/>
      <c r="Z2270" s="88"/>
      <c r="AA2270" s="88"/>
      <c r="AB2270" s="162"/>
      <c r="AC2270" s="88"/>
      <c r="AD2270" s="162"/>
      <c r="AE2270" s="162"/>
      <c r="AF2270" s="162"/>
      <c r="AG2270" s="162"/>
      <c r="AH2270" s="162"/>
      <c r="AI2270" s="162"/>
      <c r="AJ2270" s="162"/>
      <c r="AK2270" s="162"/>
      <c r="AL2270" s="162"/>
      <c r="AM2270" s="162"/>
      <c r="AN2270" s="162"/>
      <c r="AO2270" s="162"/>
      <c r="AP2270" s="162"/>
      <c r="AQ2270" s="162"/>
      <c r="AR2270" s="162"/>
      <c r="AS2270" s="162"/>
      <c r="AT2270" s="162"/>
      <c r="AU2270" s="162"/>
      <c r="AV2270" s="162"/>
      <c r="AW2270" s="162"/>
      <c r="AX2270" s="162"/>
      <c r="AY2270" s="162"/>
      <c r="AZ2270" s="162"/>
      <c r="BA2270" s="162"/>
      <c r="BB2270" s="162"/>
      <c r="BC2270" s="162"/>
      <c r="BD2270" s="162"/>
    </row>
    <row r="2271" spans="1:56" hidden="1">
      <c r="A2271" s="509"/>
      <c r="B2271" s="2"/>
      <c r="C2271" s="2"/>
      <c r="D2271" s="173"/>
      <c r="E2271" s="173"/>
      <c r="F2271" s="173"/>
      <c r="G2271" s="2"/>
      <c r="H2271" s="2"/>
      <c r="I2271" s="2"/>
      <c r="J2271" s="2"/>
      <c r="K2271" s="2"/>
      <c r="L2271" s="2"/>
      <c r="M2271" s="2"/>
      <c r="N2271" s="2"/>
      <c r="O2271" s="173"/>
      <c r="P2271" s="173"/>
      <c r="Q2271" s="173"/>
      <c r="R2271" s="173"/>
      <c r="S2271" s="173"/>
      <c r="T2271" s="173"/>
      <c r="U2271" s="173"/>
      <c r="V2271" s="173"/>
      <c r="W2271" s="173"/>
      <c r="X2271" s="162"/>
      <c r="Y2271" s="162"/>
      <c r="Z2271" s="88"/>
      <c r="AA2271" s="88"/>
      <c r="AB2271" s="162"/>
      <c r="AC2271" s="88"/>
      <c r="AD2271" s="162"/>
      <c r="AE2271" s="162"/>
      <c r="AF2271" s="162"/>
      <c r="AG2271" s="162"/>
      <c r="AH2271" s="162"/>
      <c r="AI2271" s="162"/>
      <c r="AJ2271" s="162"/>
      <c r="AK2271" s="162"/>
      <c r="AL2271" s="162"/>
      <c r="AM2271" s="162"/>
      <c r="AN2271" s="162"/>
      <c r="AO2271" s="162"/>
      <c r="AP2271" s="162"/>
      <c r="AQ2271" s="162"/>
      <c r="AR2271" s="162"/>
      <c r="AS2271" s="162"/>
      <c r="AT2271" s="162"/>
      <c r="AU2271" s="162"/>
      <c r="AV2271" s="162"/>
      <c r="AW2271" s="162"/>
      <c r="AX2271" s="162"/>
      <c r="AY2271" s="162"/>
      <c r="AZ2271" s="162"/>
      <c r="BA2271" s="162"/>
      <c r="BB2271" s="162"/>
      <c r="BC2271" s="162"/>
      <c r="BD2271" s="162"/>
    </row>
    <row r="2272" spans="1:56" hidden="1">
      <c r="A2272" s="509"/>
      <c r="B2272" s="2"/>
      <c r="C2272" s="2"/>
      <c r="D2272" s="173"/>
      <c r="E2272" s="173"/>
      <c r="F2272" s="173"/>
      <c r="G2272" s="2"/>
      <c r="H2272" s="2"/>
      <c r="I2272" s="2"/>
      <c r="J2272" s="2"/>
      <c r="K2272" s="2"/>
      <c r="L2272" s="2"/>
      <c r="M2272" s="2"/>
      <c r="N2272" s="2"/>
      <c r="O2272" s="173"/>
      <c r="P2272" s="173"/>
      <c r="Q2272" s="173"/>
      <c r="R2272" s="173"/>
      <c r="S2272" s="173"/>
      <c r="T2272" s="173"/>
      <c r="U2272" s="173"/>
      <c r="V2272" s="173"/>
      <c r="W2272" s="173"/>
      <c r="X2272" s="162"/>
      <c r="Y2272" s="162"/>
      <c r="Z2272" s="88"/>
      <c r="AA2272" s="88"/>
      <c r="AB2272" s="162"/>
      <c r="AC2272" s="88"/>
      <c r="AD2272" s="162"/>
      <c r="AE2272" s="162"/>
      <c r="AF2272" s="162"/>
      <c r="AG2272" s="162"/>
      <c r="AH2272" s="162"/>
      <c r="AI2272" s="162"/>
      <c r="AJ2272" s="162"/>
      <c r="AK2272" s="162"/>
      <c r="AL2272" s="162"/>
      <c r="AM2272" s="162"/>
      <c r="AN2272" s="162"/>
      <c r="AO2272" s="162"/>
      <c r="AP2272" s="162"/>
      <c r="AQ2272" s="162"/>
      <c r="AR2272" s="162"/>
      <c r="AS2272" s="162"/>
      <c r="AT2272" s="162"/>
      <c r="AU2272" s="162"/>
      <c r="AV2272" s="162"/>
      <c r="AW2272" s="162"/>
      <c r="AX2272" s="162"/>
      <c r="AY2272" s="162"/>
      <c r="AZ2272" s="162"/>
      <c r="BA2272" s="162"/>
      <c r="BB2272" s="162"/>
      <c r="BC2272" s="162"/>
      <c r="BD2272" s="162"/>
    </row>
    <row r="2273" spans="1:56" hidden="1">
      <c r="A2273" s="509"/>
      <c r="B2273" s="2"/>
      <c r="C2273" s="2"/>
      <c r="D2273" s="173"/>
      <c r="E2273" s="173"/>
      <c r="F2273" s="173"/>
      <c r="G2273" s="2"/>
      <c r="H2273" s="2"/>
      <c r="I2273" s="2"/>
      <c r="J2273" s="2"/>
      <c r="K2273" s="2"/>
      <c r="L2273" s="2"/>
      <c r="M2273" s="2"/>
      <c r="N2273" s="2"/>
      <c r="O2273" s="173"/>
      <c r="P2273" s="173"/>
      <c r="Q2273" s="173"/>
      <c r="R2273" s="173"/>
      <c r="S2273" s="173"/>
      <c r="T2273" s="173"/>
      <c r="U2273" s="173"/>
      <c r="V2273" s="173"/>
      <c r="W2273" s="173"/>
      <c r="X2273" s="162"/>
      <c r="Y2273" s="162"/>
      <c r="Z2273" s="88"/>
      <c r="AA2273" s="88"/>
      <c r="AB2273" s="162"/>
      <c r="AC2273" s="88"/>
      <c r="AD2273" s="162"/>
      <c r="AE2273" s="162"/>
      <c r="AF2273" s="162"/>
      <c r="AG2273" s="162"/>
      <c r="AH2273" s="162"/>
      <c r="AI2273" s="162"/>
      <c r="AJ2273" s="162"/>
      <c r="AK2273" s="162"/>
      <c r="AL2273" s="162"/>
      <c r="AM2273" s="162"/>
      <c r="AN2273" s="162"/>
      <c r="AO2273" s="162"/>
      <c r="AP2273" s="162"/>
      <c r="AQ2273" s="162"/>
      <c r="AR2273" s="162"/>
      <c r="AS2273" s="162"/>
      <c r="AT2273" s="162"/>
      <c r="AU2273" s="162"/>
      <c r="AV2273" s="162"/>
      <c r="AW2273" s="162"/>
      <c r="AX2273" s="162"/>
      <c r="AY2273" s="162"/>
      <c r="AZ2273" s="162"/>
      <c r="BA2273" s="162"/>
      <c r="BB2273" s="162"/>
      <c r="BC2273" s="162"/>
      <c r="BD2273" s="162"/>
    </row>
    <row r="2274" spans="1:56" hidden="1">
      <c r="A2274" s="509"/>
      <c r="B2274" s="2"/>
      <c r="C2274" s="2"/>
      <c r="D2274" s="173"/>
      <c r="E2274" s="173"/>
      <c r="F2274" s="173"/>
      <c r="G2274" s="2"/>
      <c r="H2274" s="2"/>
      <c r="I2274" s="2"/>
      <c r="J2274" s="2"/>
      <c r="K2274" s="2"/>
      <c r="L2274" s="2"/>
      <c r="M2274" s="2"/>
      <c r="N2274" s="2"/>
      <c r="O2274" s="173"/>
      <c r="P2274" s="173"/>
      <c r="Q2274" s="173"/>
      <c r="R2274" s="173"/>
      <c r="S2274" s="173"/>
      <c r="T2274" s="173"/>
      <c r="U2274" s="173"/>
      <c r="V2274" s="173"/>
      <c r="W2274" s="173"/>
      <c r="X2274" s="162"/>
      <c r="Y2274" s="162"/>
      <c r="Z2274" s="88"/>
      <c r="AA2274" s="88"/>
      <c r="AB2274" s="162"/>
      <c r="AC2274" s="88"/>
      <c r="AD2274" s="162"/>
      <c r="AE2274" s="162"/>
      <c r="AF2274" s="162"/>
      <c r="AG2274" s="162"/>
      <c r="AH2274" s="162"/>
      <c r="AI2274" s="162"/>
      <c r="AJ2274" s="162"/>
      <c r="AK2274" s="162"/>
      <c r="AL2274" s="162"/>
      <c r="AM2274" s="162"/>
      <c r="AN2274" s="162"/>
      <c r="AO2274" s="162"/>
      <c r="AP2274" s="162"/>
      <c r="AQ2274" s="162"/>
      <c r="AR2274" s="162"/>
      <c r="AS2274" s="162"/>
      <c r="AT2274" s="162"/>
      <c r="AU2274" s="162"/>
      <c r="AV2274" s="162"/>
      <c r="AW2274" s="162"/>
      <c r="AX2274" s="162"/>
      <c r="AY2274" s="162"/>
      <c r="AZ2274" s="162"/>
      <c r="BA2274" s="162"/>
      <c r="BB2274" s="162"/>
      <c r="BC2274" s="162"/>
      <c r="BD2274" s="162"/>
    </row>
    <row r="2275" spans="1:56" hidden="1">
      <c r="A2275" s="509"/>
      <c r="B2275" s="2"/>
      <c r="C2275" s="2"/>
      <c r="D2275" s="173"/>
      <c r="E2275" s="173"/>
      <c r="F2275" s="173"/>
      <c r="G2275" s="2"/>
      <c r="H2275" s="2"/>
      <c r="I2275" s="2"/>
      <c r="J2275" s="2"/>
      <c r="K2275" s="2"/>
      <c r="L2275" s="2"/>
      <c r="M2275" s="2"/>
      <c r="N2275" s="2"/>
      <c r="O2275" s="173"/>
      <c r="P2275" s="173"/>
      <c r="Q2275" s="173"/>
      <c r="R2275" s="173"/>
      <c r="S2275" s="173"/>
      <c r="T2275" s="173"/>
      <c r="U2275" s="173"/>
      <c r="V2275" s="173"/>
      <c r="W2275" s="173"/>
      <c r="X2275" s="162"/>
      <c r="Y2275" s="162"/>
      <c r="Z2275" s="88"/>
      <c r="AA2275" s="88"/>
      <c r="AB2275" s="162"/>
      <c r="AC2275" s="88"/>
      <c r="AD2275" s="162"/>
      <c r="AE2275" s="162"/>
      <c r="AF2275" s="162"/>
      <c r="AG2275" s="162"/>
      <c r="AH2275" s="162"/>
      <c r="AI2275" s="162"/>
      <c r="AJ2275" s="162"/>
      <c r="AK2275" s="162"/>
      <c r="AL2275" s="162"/>
      <c r="AM2275" s="162"/>
      <c r="AN2275" s="162"/>
      <c r="AO2275" s="162"/>
      <c r="AP2275" s="162"/>
      <c r="AQ2275" s="162"/>
      <c r="AR2275" s="162"/>
      <c r="AS2275" s="162"/>
      <c r="AT2275" s="162"/>
      <c r="AU2275" s="162"/>
      <c r="AV2275" s="162"/>
      <c r="AW2275" s="162"/>
      <c r="AX2275" s="162"/>
      <c r="AY2275" s="162"/>
      <c r="AZ2275" s="162"/>
      <c r="BA2275" s="162"/>
      <c r="BB2275" s="162"/>
      <c r="BC2275" s="162"/>
      <c r="BD2275" s="162"/>
    </row>
    <row r="2276" spans="1:56" hidden="1">
      <c r="A2276" s="509"/>
      <c r="B2276" s="2"/>
      <c r="C2276" s="2"/>
      <c r="D2276" s="173"/>
      <c r="E2276" s="173"/>
      <c r="F2276" s="173"/>
      <c r="G2276" s="2"/>
      <c r="H2276" s="2"/>
      <c r="I2276" s="2"/>
      <c r="J2276" s="2"/>
      <c r="K2276" s="2"/>
      <c r="L2276" s="2"/>
      <c r="M2276" s="2"/>
      <c r="N2276" s="2"/>
      <c r="O2276" s="173"/>
      <c r="P2276" s="173"/>
      <c r="Q2276" s="173"/>
      <c r="R2276" s="173"/>
      <c r="S2276" s="173"/>
      <c r="T2276" s="173"/>
      <c r="U2276" s="173"/>
      <c r="V2276" s="173"/>
      <c r="W2276" s="173"/>
      <c r="X2276" s="162"/>
      <c r="Y2276" s="162"/>
      <c r="Z2276" s="88"/>
      <c r="AA2276" s="88"/>
      <c r="AB2276" s="162"/>
      <c r="AC2276" s="88"/>
      <c r="AD2276" s="162"/>
      <c r="AE2276" s="162"/>
      <c r="AF2276" s="162"/>
      <c r="AG2276" s="162"/>
      <c r="AH2276" s="162"/>
      <c r="AI2276" s="162"/>
      <c r="AJ2276" s="162"/>
      <c r="AK2276" s="162"/>
      <c r="AL2276" s="162"/>
      <c r="AM2276" s="162"/>
      <c r="AN2276" s="162"/>
      <c r="AO2276" s="162"/>
      <c r="AP2276" s="162"/>
      <c r="AQ2276" s="162"/>
      <c r="AR2276" s="162"/>
      <c r="AS2276" s="162"/>
      <c r="AT2276" s="162"/>
      <c r="AU2276" s="162"/>
      <c r="AV2276" s="162"/>
      <c r="AW2276" s="162"/>
      <c r="AX2276" s="162"/>
      <c r="AY2276" s="162"/>
      <c r="AZ2276" s="162"/>
      <c r="BA2276" s="162"/>
      <c r="BB2276" s="162"/>
      <c r="BC2276" s="162"/>
      <c r="BD2276" s="162"/>
    </row>
    <row r="2277" spans="1:56" hidden="1">
      <c r="A2277" s="509"/>
      <c r="B2277" s="2"/>
      <c r="C2277" s="2"/>
      <c r="D2277" s="173"/>
      <c r="E2277" s="173"/>
      <c r="F2277" s="173"/>
      <c r="G2277" s="2"/>
      <c r="H2277" s="2"/>
      <c r="I2277" s="2"/>
      <c r="J2277" s="2"/>
      <c r="K2277" s="2"/>
      <c r="L2277" s="2"/>
      <c r="M2277" s="2"/>
      <c r="N2277" s="2"/>
      <c r="O2277" s="173"/>
      <c r="P2277" s="173"/>
      <c r="Q2277" s="173"/>
      <c r="R2277" s="173"/>
      <c r="S2277" s="173"/>
      <c r="T2277" s="173"/>
      <c r="U2277" s="173"/>
      <c r="V2277" s="173"/>
      <c r="W2277" s="173"/>
      <c r="X2277" s="162"/>
      <c r="Y2277" s="162"/>
      <c r="Z2277" s="88"/>
      <c r="AA2277" s="88"/>
      <c r="AB2277" s="162"/>
      <c r="AC2277" s="88"/>
      <c r="AD2277" s="162"/>
      <c r="AE2277" s="162"/>
      <c r="AF2277" s="162"/>
      <c r="AG2277" s="162"/>
      <c r="AH2277" s="162"/>
      <c r="AI2277" s="162"/>
      <c r="AJ2277" s="162"/>
      <c r="AK2277" s="162"/>
      <c r="AL2277" s="162"/>
      <c r="AM2277" s="162"/>
      <c r="AN2277" s="162"/>
      <c r="AO2277" s="162"/>
      <c r="AP2277" s="162"/>
      <c r="AQ2277" s="162"/>
      <c r="AR2277" s="162"/>
      <c r="AS2277" s="162"/>
      <c r="AT2277" s="162"/>
      <c r="AU2277" s="162"/>
      <c r="AV2277" s="162"/>
      <c r="AW2277" s="162"/>
      <c r="AX2277" s="162"/>
      <c r="AY2277" s="162"/>
      <c r="AZ2277" s="162"/>
      <c r="BA2277" s="162"/>
      <c r="BB2277" s="162"/>
      <c r="BC2277" s="162"/>
      <c r="BD2277" s="162"/>
    </row>
    <row r="2278" spans="1:56" hidden="1">
      <c r="A2278" s="509"/>
      <c r="B2278" s="2"/>
      <c r="C2278" s="2"/>
      <c r="D2278" s="173"/>
      <c r="E2278" s="173"/>
      <c r="F2278" s="173"/>
      <c r="G2278" s="2"/>
      <c r="H2278" s="2"/>
      <c r="I2278" s="2"/>
      <c r="J2278" s="2"/>
      <c r="K2278" s="2"/>
      <c r="L2278" s="2"/>
      <c r="M2278" s="2"/>
      <c r="N2278" s="2"/>
      <c r="O2278" s="173"/>
      <c r="P2278" s="173"/>
      <c r="Q2278" s="173"/>
      <c r="R2278" s="173"/>
      <c r="S2278" s="173"/>
      <c r="T2278" s="173"/>
      <c r="U2278" s="173"/>
      <c r="V2278" s="173"/>
      <c r="W2278" s="173"/>
      <c r="X2278" s="162"/>
      <c r="Y2278" s="162"/>
      <c r="Z2278" s="88"/>
      <c r="AA2278" s="88"/>
      <c r="AB2278" s="162"/>
      <c r="AC2278" s="88"/>
      <c r="AD2278" s="162"/>
      <c r="AE2278" s="162"/>
      <c r="AF2278" s="162"/>
      <c r="AG2278" s="162"/>
      <c r="AH2278" s="162"/>
      <c r="AI2278" s="162"/>
      <c r="AJ2278" s="162"/>
      <c r="AK2278" s="162"/>
      <c r="AL2278" s="162"/>
      <c r="AM2278" s="162"/>
      <c r="AN2278" s="162"/>
      <c r="AO2278" s="162"/>
      <c r="AP2278" s="162"/>
      <c r="AQ2278" s="162"/>
      <c r="AR2278" s="162"/>
      <c r="AS2278" s="162"/>
      <c r="AT2278" s="162"/>
      <c r="AU2278" s="162"/>
      <c r="AV2278" s="162"/>
      <c r="AW2278" s="162"/>
      <c r="AX2278" s="162"/>
      <c r="AY2278" s="162"/>
      <c r="AZ2278" s="162"/>
      <c r="BA2278" s="162"/>
      <c r="BB2278" s="162"/>
      <c r="BC2278" s="162"/>
      <c r="BD2278" s="162"/>
    </row>
    <row r="2279" spans="1:56" hidden="1">
      <c r="A2279" s="509"/>
      <c r="B2279" s="2"/>
      <c r="C2279" s="2"/>
      <c r="D2279" s="173"/>
      <c r="E2279" s="173"/>
      <c r="F2279" s="173"/>
      <c r="G2279" s="2"/>
      <c r="H2279" s="2"/>
      <c r="I2279" s="2"/>
      <c r="J2279" s="2"/>
      <c r="K2279" s="2"/>
      <c r="L2279" s="2"/>
      <c r="M2279" s="2"/>
      <c r="N2279" s="2"/>
      <c r="O2279" s="173"/>
      <c r="P2279" s="173"/>
      <c r="Q2279" s="173"/>
      <c r="R2279" s="173"/>
      <c r="S2279" s="173"/>
      <c r="T2279" s="173"/>
      <c r="U2279" s="173"/>
      <c r="V2279" s="173"/>
      <c r="W2279" s="173"/>
      <c r="X2279" s="162"/>
      <c r="Y2279" s="162"/>
      <c r="Z2279" s="88"/>
      <c r="AA2279" s="88"/>
      <c r="AB2279" s="162"/>
      <c r="AC2279" s="88"/>
      <c r="AD2279" s="162"/>
      <c r="AE2279" s="162"/>
      <c r="AF2279" s="162"/>
      <c r="AG2279" s="162"/>
      <c r="AH2279" s="162"/>
      <c r="AI2279" s="162"/>
      <c r="AJ2279" s="162"/>
      <c r="AK2279" s="162"/>
      <c r="AL2279" s="162"/>
      <c r="AM2279" s="162"/>
      <c r="AN2279" s="162"/>
      <c r="AO2279" s="162"/>
      <c r="AP2279" s="162"/>
      <c r="AQ2279" s="162"/>
      <c r="AR2279" s="162"/>
      <c r="AS2279" s="162"/>
      <c r="AT2279" s="162"/>
      <c r="AU2279" s="162"/>
      <c r="AV2279" s="162"/>
      <c r="AW2279" s="162"/>
      <c r="AX2279" s="162"/>
      <c r="AY2279" s="162"/>
      <c r="AZ2279" s="162"/>
      <c r="BA2279" s="162"/>
      <c r="BB2279" s="162"/>
      <c r="BC2279" s="162"/>
      <c r="BD2279" s="162"/>
    </row>
    <row r="2280" spans="1:56" hidden="1">
      <c r="A2280" s="509"/>
      <c r="B2280" s="2"/>
      <c r="C2280" s="2"/>
      <c r="D2280" s="173"/>
      <c r="E2280" s="173"/>
      <c r="F2280" s="173"/>
      <c r="G2280" s="2"/>
      <c r="H2280" s="2"/>
      <c r="I2280" s="2"/>
      <c r="J2280" s="2"/>
      <c r="K2280" s="2"/>
      <c r="L2280" s="2"/>
      <c r="M2280" s="2"/>
      <c r="N2280" s="2"/>
      <c r="O2280" s="173"/>
      <c r="P2280" s="173"/>
      <c r="Q2280" s="173"/>
      <c r="R2280" s="173"/>
      <c r="S2280" s="173"/>
      <c r="T2280" s="173"/>
      <c r="U2280" s="173"/>
      <c r="V2280" s="173"/>
      <c r="W2280" s="173"/>
      <c r="X2280" s="162"/>
      <c r="Y2280" s="162"/>
      <c r="Z2280" s="88"/>
      <c r="AA2280" s="88"/>
      <c r="AB2280" s="162"/>
      <c r="AC2280" s="88"/>
      <c r="AD2280" s="162"/>
      <c r="AE2280" s="162"/>
      <c r="AF2280" s="162"/>
      <c r="AG2280" s="162"/>
      <c r="AH2280" s="162"/>
      <c r="AI2280" s="162"/>
      <c r="AJ2280" s="162"/>
      <c r="AK2280" s="162"/>
      <c r="AL2280" s="162"/>
      <c r="AM2280" s="162"/>
      <c r="AN2280" s="162"/>
      <c r="AO2280" s="162"/>
      <c r="AP2280" s="162"/>
      <c r="AQ2280" s="162"/>
      <c r="AR2280" s="162"/>
      <c r="AS2280" s="162"/>
      <c r="AT2280" s="162"/>
      <c r="AU2280" s="162"/>
      <c r="AV2280" s="162"/>
      <c r="AW2280" s="162"/>
      <c r="AX2280" s="162"/>
      <c r="AY2280" s="162"/>
      <c r="AZ2280" s="162"/>
      <c r="BA2280" s="162"/>
      <c r="BB2280" s="162"/>
      <c r="BC2280" s="162"/>
      <c r="BD2280" s="162"/>
    </row>
    <row r="2281" spans="1:56" hidden="1">
      <c r="A2281" s="509"/>
      <c r="B2281" s="2"/>
      <c r="C2281" s="2"/>
      <c r="D2281" s="173"/>
      <c r="E2281" s="173"/>
      <c r="F2281" s="173"/>
      <c r="G2281" s="2"/>
      <c r="H2281" s="2"/>
      <c r="I2281" s="2"/>
      <c r="J2281" s="2"/>
      <c r="K2281" s="2"/>
      <c r="L2281" s="2"/>
      <c r="M2281" s="2"/>
      <c r="N2281" s="2"/>
      <c r="O2281" s="173"/>
      <c r="P2281" s="173"/>
      <c r="Q2281" s="173"/>
      <c r="R2281" s="173"/>
      <c r="S2281" s="173"/>
      <c r="T2281" s="173"/>
      <c r="U2281" s="173"/>
      <c r="V2281" s="173"/>
      <c r="W2281" s="173"/>
      <c r="X2281" s="162"/>
      <c r="Y2281" s="162"/>
      <c r="Z2281" s="88"/>
      <c r="AA2281" s="88"/>
      <c r="AB2281" s="162"/>
      <c r="AC2281" s="88"/>
      <c r="AD2281" s="162"/>
      <c r="AE2281" s="162"/>
      <c r="AF2281" s="162"/>
      <c r="AG2281" s="162"/>
      <c r="AH2281" s="162"/>
      <c r="AI2281" s="162"/>
      <c r="AJ2281" s="162"/>
      <c r="AK2281" s="162"/>
      <c r="AL2281" s="162"/>
      <c r="AM2281" s="162"/>
      <c r="AN2281" s="162"/>
      <c r="AO2281" s="162"/>
      <c r="AP2281" s="162"/>
      <c r="AQ2281" s="162"/>
      <c r="AR2281" s="162"/>
      <c r="AS2281" s="162"/>
      <c r="AT2281" s="162"/>
      <c r="AU2281" s="162"/>
      <c r="AV2281" s="162"/>
      <c r="AW2281" s="162"/>
      <c r="AX2281" s="162"/>
      <c r="AY2281" s="162"/>
      <c r="AZ2281" s="162"/>
      <c r="BA2281" s="162"/>
      <c r="BB2281" s="162"/>
      <c r="BC2281" s="162"/>
      <c r="BD2281" s="162"/>
    </row>
    <row r="2282" spans="1:56" hidden="1">
      <c r="A2282" s="509"/>
      <c r="B2282" s="2"/>
      <c r="C2282" s="2"/>
      <c r="D2282" s="173"/>
      <c r="E2282" s="173"/>
      <c r="F2282" s="173"/>
      <c r="G2282" s="2"/>
      <c r="H2282" s="2"/>
      <c r="I2282" s="2"/>
      <c r="J2282" s="2"/>
      <c r="K2282" s="2"/>
      <c r="L2282" s="2"/>
      <c r="M2282" s="2"/>
      <c r="N2282" s="2"/>
      <c r="O2282" s="173"/>
      <c r="P2282" s="173"/>
      <c r="Q2282" s="173"/>
      <c r="R2282" s="173"/>
      <c r="S2282" s="173"/>
      <c r="T2282" s="173"/>
      <c r="U2282" s="173"/>
      <c r="V2282" s="173"/>
      <c r="W2282" s="173"/>
      <c r="X2282" s="162"/>
      <c r="Y2282" s="162"/>
      <c r="Z2282" s="88"/>
      <c r="AA2282" s="88"/>
      <c r="AB2282" s="162"/>
      <c r="AC2282" s="88"/>
      <c r="AD2282" s="162"/>
      <c r="AE2282" s="162"/>
      <c r="AF2282" s="162"/>
      <c r="AG2282" s="162"/>
      <c r="AH2282" s="162"/>
      <c r="AI2282" s="162"/>
      <c r="AJ2282" s="162"/>
      <c r="AK2282" s="162"/>
      <c r="AL2282" s="162"/>
      <c r="AM2282" s="162"/>
      <c r="AN2282" s="162"/>
      <c r="AO2282" s="162"/>
      <c r="AP2282" s="162"/>
      <c r="AQ2282" s="162"/>
      <c r="AR2282" s="162"/>
      <c r="AS2282" s="162"/>
      <c r="AT2282" s="162"/>
      <c r="AU2282" s="162"/>
      <c r="AV2282" s="162"/>
      <c r="AW2282" s="162"/>
      <c r="AX2282" s="162"/>
      <c r="AY2282" s="162"/>
      <c r="AZ2282" s="162"/>
      <c r="BA2282" s="162"/>
      <c r="BB2282" s="162"/>
      <c r="BC2282" s="162"/>
      <c r="BD2282" s="162"/>
    </row>
    <row r="2283" spans="1:56" hidden="1">
      <c r="A2283" s="509"/>
      <c r="B2283" s="2"/>
      <c r="C2283" s="2"/>
      <c r="D2283" s="173"/>
      <c r="E2283" s="173"/>
      <c r="F2283" s="173"/>
      <c r="G2283" s="2"/>
      <c r="H2283" s="2"/>
      <c r="I2283" s="2"/>
      <c r="J2283" s="2"/>
      <c r="K2283" s="2"/>
      <c r="L2283" s="2"/>
      <c r="M2283" s="2"/>
      <c r="N2283" s="2"/>
      <c r="O2283" s="173"/>
      <c r="P2283" s="173"/>
      <c r="Q2283" s="173"/>
      <c r="R2283" s="173"/>
      <c r="S2283" s="173"/>
      <c r="T2283" s="173"/>
      <c r="U2283" s="173"/>
      <c r="V2283" s="173"/>
      <c r="W2283" s="173"/>
      <c r="X2283" s="162"/>
      <c r="Y2283" s="162"/>
      <c r="Z2283" s="88"/>
      <c r="AA2283" s="88"/>
      <c r="AB2283" s="162"/>
      <c r="AC2283" s="88"/>
      <c r="AD2283" s="162"/>
      <c r="AE2283" s="162"/>
      <c r="AF2283" s="162"/>
      <c r="AG2283" s="162"/>
      <c r="AH2283" s="162"/>
      <c r="AI2283" s="162"/>
      <c r="AJ2283" s="162"/>
      <c r="AK2283" s="162"/>
      <c r="AL2283" s="162"/>
      <c r="AM2283" s="162"/>
      <c r="AN2283" s="162"/>
      <c r="AO2283" s="162"/>
      <c r="AP2283" s="162"/>
      <c r="AQ2283" s="162"/>
      <c r="AR2283" s="162"/>
      <c r="AS2283" s="162"/>
      <c r="AT2283" s="162"/>
      <c r="AU2283" s="162"/>
      <c r="AV2283" s="162"/>
      <c r="AW2283" s="162"/>
      <c r="AX2283" s="162"/>
      <c r="AY2283" s="162"/>
      <c r="AZ2283" s="162"/>
      <c r="BA2283" s="162"/>
      <c r="BB2283" s="162"/>
      <c r="BC2283" s="162"/>
      <c r="BD2283" s="162"/>
    </row>
    <row r="2284" spans="1:56" hidden="1">
      <c r="A2284" s="509"/>
      <c r="B2284" s="2"/>
      <c r="C2284" s="2"/>
      <c r="D2284" s="173"/>
      <c r="E2284" s="173"/>
      <c r="F2284" s="173"/>
      <c r="G2284" s="2"/>
      <c r="H2284" s="2"/>
      <c r="I2284" s="2"/>
      <c r="J2284" s="2"/>
      <c r="K2284" s="2"/>
      <c r="L2284" s="2"/>
      <c r="M2284" s="2"/>
      <c r="N2284" s="2"/>
      <c r="O2284" s="173"/>
      <c r="P2284" s="173"/>
      <c r="Q2284" s="173"/>
      <c r="R2284" s="173"/>
      <c r="S2284" s="173"/>
      <c r="T2284" s="173"/>
      <c r="U2284" s="173"/>
      <c r="V2284" s="173"/>
      <c r="W2284" s="173"/>
      <c r="X2284" s="162"/>
      <c r="Y2284" s="162"/>
      <c r="Z2284" s="88"/>
      <c r="AA2284" s="88"/>
      <c r="AB2284" s="162"/>
      <c r="AC2284" s="88"/>
      <c r="AD2284" s="162"/>
      <c r="AE2284" s="162"/>
      <c r="AF2284" s="162"/>
      <c r="AG2284" s="162"/>
      <c r="AH2284" s="162"/>
      <c r="AI2284" s="162"/>
      <c r="AJ2284" s="162"/>
      <c r="AK2284" s="162"/>
      <c r="AL2284" s="162"/>
      <c r="AM2284" s="162"/>
      <c r="AN2284" s="162"/>
      <c r="AO2284" s="162"/>
      <c r="AP2284" s="162"/>
      <c r="AQ2284" s="162"/>
      <c r="AR2284" s="162"/>
      <c r="AS2284" s="162"/>
      <c r="AT2284" s="162"/>
      <c r="AU2284" s="162"/>
      <c r="AV2284" s="162"/>
      <c r="AW2284" s="162"/>
      <c r="AX2284" s="162"/>
      <c r="AY2284" s="162"/>
      <c r="AZ2284" s="162"/>
      <c r="BA2284" s="162"/>
      <c r="BB2284" s="162"/>
      <c r="BC2284" s="162"/>
      <c r="BD2284" s="162"/>
    </row>
    <row r="2285" spans="1:56" hidden="1">
      <c r="A2285" s="509"/>
      <c r="B2285" s="2"/>
      <c r="C2285" s="2"/>
      <c r="D2285" s="173"/>
      <c r="E2285" s="173"/>
      <c r="F2285" s="173"/>
      <c r="G2285" s="2"/>
      <c r="H2285" s="2"/>
      <c r="I2285" s="2"/>
      <c r="J2285" s="2"/>
      <c r="K2285" s="2"/>
      <c r="L2285" s="2"/>
      <c r="M2285" s="2"/>
      <c r="N2285" s="2"/>
      <c r="O2285" s="173"/>
      <c r="P2285" s="173"/>
      <c r="Q2285" s="173"/>
      <c r="R2285" s="173"/>
      <c r="S2285" s="173"/>
      <c r="T2285" s="173"/>
      <c r="U2285" s="173"/>
      <c r="V2285" s="173"/>
      <c r="W2285" s="173"/>
      <c r="X2285" s="162"/>
      <c r="Y2285" s="162"/>
      <c r="Z2285" s="88"/>
      <c r="AA2285" s="88"/>
      <c r="AB2285" s="162"/>
      <c r="AC2285" s="88"/>
      <c r="AD2285" s="162"/>
      <c r="AE2285" s="162"/>
      <c r="AF2285" s="162"/>
      <c r="AG2285" s="162"/>
      <c r="AH2285" s="162"/>
      <c r="AI2285" s="162"/>
      <c r="AJ2285" s="162"/>
      <c r="AK2285" s="162"/>
      <c r="AL2285" s="162"/>
      <c r="AM2285" s="162"/>
      <c r="AN2285" s="162"/>
      <c r="AO2285" s="162"/>
      <c r="AP2285" s="162"/>
      <c r="AQ2285" s="162"/>
      <c r="AR2285" s="162"/>
      <c r="AS2285" s="162"/>
      <c r="AT2285" s="162"/>
      <c r="AU2285" s="162"/>
      <c r="AV2285" s="162"/>
      <c r="AW2285" s="162"/>
      <c r="AX2285" s="162"/>
      <c r="AY2285" s="162"/>
      <c r="AZ2285" s="162"/>
      <c r="BA2285" s="162"/>
      <c r="BB2285" s="162"/>
      <c r="BC2285" s="162"/>
      <c r="BD2285" s="162"/>
    </row>
    <row r="2286" spans="1:56" hidden="1">
      <c r="A2286" s="509"/>
      <c r="B2286" s="2"/>
      <c r="C2286" s="2"/>
      <c r="D2286" s="173"/>
      <c r="E2286" s="173"/>
      <c r="F2286" s="173"/>
      <c r="G2286" s="2"/>
      <c r="H2286" s="2"/>
      <c r="I2286" s="2"/>
      <c r="J2286" s="2"/>
      <c r="K2286" s="2"/>
      <c r="L2286" s="2"/>
      <c r="M2286" s="2"/>
      <c r="N2286" s="2"/>
      <c r="O2286" s="173"/>
      <c r="P2286" s="173"/>
      <c r="Q2286" s="173"/>
      <c r="R2286" s="173"/>
      <c r="S2286" s="173"/>
      <c r="T2286" s="173"/>
      <c r="U2286" s="173"/>
      <c r="V2286" s="173"/>
      <c r="W2286" s="173"/>
      <c r="X2286" s="162"/>
      <c r="Y2286" s="162"/>
      <c r="Z2286" s="88"/>
      <c r="AA2286" s="88"/>
      <c r="AB2286" s="162"/>
      <c r="AC2286" s="88"/>
      <c r="AD2286" s="162"/>
      <c r="AE2286" s="162"/>
      <c r="AF2286" s="162"/>
      <c r="AG2286" s="162"/>
      <c r="AH2286" s="162"/>
      <c r="AI2286" s="162"/>
      <c r="AJ2286" s="162"/>
      <c r="AK2286" s="162"/>
      <c r="AL2286" s="162"/>
      <c r="AM2286" s="162"/>
      <c r="AN2286" s="162"/>
      <c r="AO2286" s="162"/>
      <c r="AP2286" s="162"/>
      <c r="AQ2286" s="162"/>
      <c r="AR2286" s="162"/>
      <c r="AS2286" s="162"/>
      <c r="AT2286" s="162"/>
      <c r="AU2286" s="162"/>
      <c r="AV2286" s="162"/>
      <c r="AW2286" s="162"/>
      <c r="AX2286" s="162"/>
      <c r="AY2286" s="162"/>
      <c r="AZ2286" s="162"/>
      <c r="BA2286" s="162"/>
      <c r="BB2286" s="162"/>
      <c r="BC2286" s="162"/>
      <c r="BD2286" s="162"/>
    </row>
    <row r="2287" spans="1:56" hidden="1">
      <c r="A2287" s="509"/>
      <c r="B2287" s="2"/>
      <c r="C2287" s="2"/>
      <c r="D2287" s="173"/>
      <c r="E2287" s="173"/>
      <c r="F2287" s="173"/>
      <c r="G2287" s="2"/>
      <c r="H2287" s="2"/>
      <c r="I2287" s="2"/>
      <c r="J2287" s="2"/>
      <c r="K2287" s="2"/>
      <c r="L2287" s="2"/>
      <c r="M2287" s="2"/>
      <c r="N2287" s="2"/>
      <c r="O2287" s="173"/>
      <c r="P2287" s="173"/>
      <c r="Q2287" s="173"/>
      <c r="R2287" s="173"/>
      <c r="S2287" s="173"/>
      <c r="T2287" s="173"/>
      <c r="U2287" s="173"/>
      <c r="V2287" s="173"/>
      <c r="W2287" s="173"/>
      <c r="X2287" s="162"/>
      <c r="Y2287" s="162"/>
      <c r="Z2287" s="88"/>
      <c r="AA2287" s="88"/>
      <c r="AB2287" s="162"/>
      <c r="AC2287" s="88"/>
      <c r="AD2287" s="162"/>
      <c r="AE2287" s="162"/>
      <c r="AF2287" s="162"/>
      <c r="AG2287" s="162"/>
      <c r="AH2287" s="162"/>
      <c r="AI2287" s="162"/>
      <c r="AJ2287" s="162"/>
      <c r="AK2287" s="162"/>
      <c r="AL2287" s="162"/>
      <c r="AM2287" s="162"/>
      <c r="AN2287" s="162"/>
      <c r="AO2287" s="162"/>
      <c r="AP2287" s="162"/>
      <c r="AQ2287" s="162"/>
      <c r="AR2287" s="162"/>
      <c r="AS2287" s="162"/>
      <c r="AT2287" s="162"/>
      <c r="AU2287" s="162"/>
      <c r="AV2287" s="162"/>
      <c r="AW2287" s="162"/>
      <c r="AX2287" s="162"/>
      <c r="AY2287" s="162"/>
      <c r="AZ2287" s="162"/>
      <c r="BA2287" s="162"/>
      <c r="BB2287" s="162"/>
      <c r="BC2287" s="162"/>
      <c r="BD2287" s="162"/>
    </row>
    <row r="2288" spans="1:56" hidden="1">
      <c r="A2288" s="509"/>
      <c r="B2288" s="2"/>
      <c r="C2288" s="2"/>
      <c r="D2288" s="173"/>
      <c r="E2288" s="173"/>
      <c r="F2288" s="173"/>
      <c r="G2288" s="2"/>
      <c r="H2288" s="2"/>
      <c r="I2288" s="2"/>
      <c r="J2288" s="2"/>
      <c r="K2288" s="2"/>
      <c r="L2288" s="2"/>
      <c r="M2288" s="2"/>
      <c r="N2288" s="2"/>
      <c r="O2288" s="173"/>
      <c r="P2288" s="173"/>
      <c r="Q2288" s="173"/>
      <c r="R2288" s="173"/>
      <c r="S2288" s="173"/>
      <c r="T2288" s="173"/>
      <c r="U2288" s="173"/>
      <c r="V2288" s="173"/>
      <c r="W2288" s="173"/>
      <c r="X2288" s="162"/>
      <c r="Y2288" s="162"/>
      <c r="Z2288" s="88"/>
      <c r="AA2288" s="88"/>
      <c r="AB2288" s="162"/>
      <c r="AC2288" s="88"/>
      <c r="AD2288" s="162"/>
      <c r="AE2288" s="162"/>
      <c r="AF2288" s="162"/>
      <c r="AG2288" s="162"/>
      <c r="AH2288" s="162"/>
      <c r="AI2288" s="162"/>
      <c r="AJ2288" s="162"/>
      <c r="AK2288" s="162"/>
      <c r="AL2288" s="162"/>
      <c r="AM2288" s="162"/>
      <c r="AN2288" s="162"/>
      <c r="AO2288" s="162"/>
      <c r="AP2288" s="162"/>
      <c r="AQ2288" s="162"/>
      <c r="AR2288" s="162"/>
      <c r="AS2288" s="162"/>
      <c r="AT2288" s="162"/>
      <c r="AU2288" s="162"/>
      <c r="AV2288" s="162"/>
      <c r="AW2288" s="162"/>
      <c r="AX2288" s="162"/>
      <c r="AY2288" s="162"/>
      <c r="AZ2288" s="162"/>
      <c r="BA2288" s="162"/>
      <c r="BB2288" s="162"/>
      <c r="BC2288" s="162"/>
      <c r="BD2288" s="162"/>
    </row>
    <row r="2289" spans="1:56" hidden="1">
      <c r="A2289" s="509"/>
      <c r="B2289" s="2"/>
      <c r="C2289" s="2"/>
      <c r="D2289" s="173"/>
      <c r="E2289" s="173"/>
      <c r="F2289" s="173"/>
      <c r="G2289" s="2"/>
      <c r="H2289" s="2"/>
      <c r="I2289" s="2"/>
      <c r="J2289" s="2"/>
      <c r="K2289" s="2"/>
      <c r="L2289" s="2"/>
      <c r="M2289" s="2"/>
      <c r="N2289" s="2"/>
      <c r="O2289" s="173"/>
      <c r="P2289" s="173"/>
      <c r="Q2289" s="173"/>
      <c r="R2289" s="173"/>
      <c r="S2289" s="173"/>
      <c r="T2289" s="173"/>
      <c r="U2289" s="173"/>
      <c r="V2289" s="173"/>
      <c r="W2289" s="173"/>
      <c r="X2289" s="162"/>
      <c r="Y2289" s="162"/>
      <c r="Z2289" s="88"/>
      <c r="AA2289" s="88"/>
      <c r="AB2289" s="162"/>
      <c r="AC2289" s="88"/>
      <c r="AD2289" s="162"/>
      <c r="AE2289" s="162"/>
      <c r="AF2289" s="162"/>
      <c r="AG2289" s="162"/>
      <c r="AH2289" s="162"/>
      <c r="AI2289" s="162"/>
      <c r="AJ2289" s="162"/>
      <c r="AK2289" s="162"/>
      <c r="AL2289" s="162"/>
      <c r="AM2289" s="162"/>
      <c r="AN2289" s="162"/>
      <c r="AO2289" s="162"/>
      <c r="AP2289" s="162"/>
      <c r="AQ2289" s="162"/>
      <c r="AR2289" s="162"/>
      <c r="AS2289" s="162"/>
      <c r="AT2289" s="162"/>
      <c r="AU2289" s="162"/>
      <c r="AV2289" s="162"/>
      <c r="AW2289" s="162"/>
      <c r="AX2289" s="162"/>
      <c r="AY2289" s="162"/>
      <c r="AZ2289" s="162"/>
      <c r="BA2289" s="162"/>
      <c r="BB2289" s="162"/>
      <c r="BC2289" s="162"/>
      <c r="BD2289" s="162"/>
    </row>
    <row r="2290" spans="1:56" hidden="1">
      <c r="A2290" s="509"/>
      <c r="B2290" s="2"/>
      <c r="C2290" s="2"/>
      <c r="D2290" s="173"/>
      <c r="E2290" s="173"/>
      <c r="F2290" s="173"/>
      <c r="G2290" s="2"/>
      <c r="H2290" s="2"/>
      <c r="I2290" s="2"/>
      <c r="J2290" s="2"/>
      <c r="K2290" s="2"/>
      <c r="L2290" s="2"/>
      <c r="M2290" s="2"/>
      <c r="N2290" s="2"/>
      <c r="O2290" s="173"/>
      <c r="P2290" s="173"/>
      <c r="Q2290" s="173"/>
      <c r="R2290" s="173"/>
      <c r="S2290" s="173"/>
      <c r="T2290" s="173"/>
      <c r="U2290" s="173"/>
      <c r="V2290" s="173"/>
      <c r="W2290" s="173"/>
      <c r="X2290" s="162"/>
      <c r="Y2290" s="162"/>
      <c r="Z2290" s="88"/>
      <c r="AA2290" s="88"/>
      <c r="AB2290" s="162"/>
      <c r="AC2290" s="88"/>
      <c r="AD2290" s="162"/>
      <c r="AE2290" s="162"/>
      <c r="AF2290" s="162"/>
      <c r="AG2290" s="162"/>
      <c r="AH2290" s="162"/>
      <c r="AI2290" s="162"/>
      <c r="AJ2290" s="162"/>
      <c r="AK2290" s="162"/>
      <c r="AL2290" s="162"/>
      <c r="AM2290" s="162"/>
      <c r="AN2290" s="162"/>
      <c r="AO2290" s="162"/>
      <c r="AP2290" s="162"/>
      <c r="AQ2290" s="162"/>
      <c r="AR2290" s="162"/>
      <c r="AS2290" s="162"/>
      <c r="AT2290" s="162"/>
      <c r="AU2290" s="162"/>
      <c r="AV2290" s="162"/>
      <c r="AW2290" s="162"/>
      <c r="AX2290" s="162"/>
      <c r="AY2290" s="162"/>
      <c r="AZ2290" s="162"/>
      <c r="BA2290" s="162"/>
      <c r="BB2290" s="162"/>
      <c r="BC2290" s="162"/>
      <c r="BD2290" s="162"/>
    </row>
    <row r="2291" spans="1:56" hidden="1">
      <c r="A2291" s="509"/>
      <c r="B2291" s="2"/>
      <c r="C2291" s="2"/>
      <c r="D2291" s="173"/>
      <c r="E2291" s="173"/>
      <c r="F2291" s="173"/>
      <c r="G2291" s="2"/>
      <c r="H2291" s="2"/>
      <c r="I2291" s="2"/>
      <c r="J2291" s="2"/>
      <c r="K2291" s="2"/>
      <c r="L2291" s="2"/>
      <c r="M2291" s="2"/>
      <c r="N2291" s="2"/>
      <c r="O2291" s="173"/>
      <c r="P2291" s="173"/>
      <c r="Q2291" s="173"/>
      <c r="R2291" s="173"/>
      <c r="S2291" s="173"/>
      <c r="T2291" s="173"/>
      <c r="U2291" s="173"/>
      <c r="V2291" s="173"/>
      <c r="W2291" s="173"/>
      <c r="X2291" s="162"/>
      <c r="Y2291" s="162"/>
      <c r="Z2291" s="88"/>
      <c r="AA2291" s="88"/>
      <c r="AB2291" s="162"/>
      <c r="AC2291" s="88"/>
      <c r="AD2291" s="162"/>
      <c r="AE2291" s="162"/>
      <c r="AF2291" s="162"/>
      <c r="AG2291" s="162"/>
      <c r="AH2291" s="162"/>
      <c r="AI2291" s="162"/>
      <c r="AJ2291" s="162"/>
      <c r="AK2291" s="162"/>
      <c r="AL2291" s="162"/>
      <c r="AM2291" s="162"/>
      <c r="AN2291" s="162"/>
      <c r="AO2291" s="162"/>
      <c r="AP2291" s="162"/>
      <c r="AQ2291" s="162"/>
      <c r="AR2291" s="162"/>
      <c r="AS2291" s="162"/>
      <c r="AT2291" s="162"/>
      <c r="AU2291" s="162"/>
      <c r="AV2291" s="162"/>
      <c r="AW2291" s="162"/>
      <c r="AX2291" s="162"/>
      <c r="AY2291" s="162"/>
      <c r="AZ2291" s="162"/>
      <c r="BA2291" s="162"/>
      <c r="BB2291" s="162"/>
      <c r="BC2291" s="162"/>
      <c r="BD2291" s="162"/>
    </row>
    <row r="2292" spans="1:56" hidden="1">
      <c r="A2292" s="509"/>
      <c r="B2292" s="2"/>
      <c r="C2292" s="2"/>
      <c r="D2292" s="173"/>
      <c r="E2292" s="173"/>
      <c r="F2292" s="173"/>
      <c r="G2292" s="2"/>
      <c r="H2292" s="2"/>
      <c r="I2292" s="2"/>
      <c r="J2292" s="2"/>
      <c r="K2292" s="2"/>
      <c r="L2292" s="2"/>
      <c r="M2292" s="2"/>
      <c r="N2292" s="2"/>
      <c r="O2292" s="173"/>
      <c r="P2292" s="173"/>
      <c r="Q2292" s="173"/>
      <c r="R2292" s="173"/>
      <c r="S2292" s="173"/>
      <c r="T2292" s="173"/>
      <c r="U2292" s="173"/>
      <c r="V2292" s="173"/>
      <c r="W2292" s="173"/>
      <c r="X2292" s="162"/>
      <c r="Y2292" s="162"/>
      <c r="Z2292" s="88"/>
      <c r="AA2292" s="88"/>
      <c r="AB2292" s="162"/>
      <c r="AC2292" s="88"/>
      <c r="AD2292" s="162"/>
      <c r="AE2292" s="162"/>
      <c r="AF2292" s="162"/>
      <c r="AG2292" s="162"/>
      <c r="AH2292" s="162"/>
      <c r="AI2292" s="162"/>
      <c r="AJ2292" s="162"/>
      <c r="AK2292" s="162"/>
      <c r="AL2292" s="162"/>
      <c r="AM2292" s="162"/>
      <c r="AN2292" s="162"/>
      <c r="AO2292" s="162"/>
      <c r="AP2292" s="162"/>
      <c r="AQ2292" s="162"/>
      <c r="AR2292" s="162"/>
      <c r="AS2292" s="162"/>
      <c r="AT2292" s="162"/>
      <c r="AU2292" s="162"/>
      <c r="AV2292" s="162"/>
      <c r="AW2292" s="162"/>
      <c r="AX2292" s="162"/>
      <c r="AY2292" s="162"/>
      <c r="AZ2292" s="162"/>
      <c r="BA2292" s="162"/>
      <c r="BB2292" s="162"/>
      <c r="BC2292" s="162"/>
      <c r="BD2292" s="162"/>
    </row>
    <row r="2293" spans="1:56" hidden="1">
      <c r="A2293" s="509"/>
      <c r="B2293" s="2"/>
      <c r="C2293" s="2"/>
      <c r="D2293" s="173"/>
      <c r="E2293" s="173"/>
      <c r="F2293" s="173"/>
      <c r="G2293" s="2"/>
      <c r="H2293" s="2"/>
      <c r="I2293" s="2"/>
      <c r="J2293" s="2"/>
      <c r="K2293" s="2"/>
      <c r="L2293" s="2"/>
      <c r="M2293" s="2"/>
      <c r="N2293" s="2"/>
      <c r="O2293" s="173"/>
      <c r="P2293" s="173"/>
      <c r="Q2293" s="173"/>
      <c r="R2293" s="173"/>
      <c r="S2293" s="173"/>
      <c r="T2293" s="173"/>
      <c r="U2293" s="173"/>
      <c r="V2293" s="173"/>
      <c r="W2293" s="173"/>
      <c r="X2293" s="162"/>
      <c r="Y2293" s="162"/>
      <c r="Z2293" s="88"/>
      <c r="AA2293" s="88"/>
      <c r="AB2293" s="162"/>
      <c r="AC2293" s="88"/>
      <c r="AD2293" s="162"/>
      <c r="AE2293" s="162"/>
      <c r="AF2293" s="162"/>
      <c r="AG2293" s="162"/>
      <c r="AH2293" s="162"/>
      <c r="AI2293" s="162"/>
      <c r="AJ2293" s="162"/>
      <c r="AK2293" s="162"/>
      <c r="AL2293" s="162"/>
      <c r="AM2293" s="162"/>
      <c r="AN2293" s="162"/>
      <c r="AO2293" s="162"/>
      <c r="AP2293" s="162"/>
      <c r="AQ2293" s="162"/>
      <c r="AR2293" s="162"/>
      <c r="AS2293" s="162"/>
      <c r="AT2293" s="162"/>
      <c r="AU2293" s="162"/>
      <c r="AV2293" s="162"/>
      <c r="AW2293" s="162"/>
      <c r="AX2293" s="162"/>
      <c r="AY2293" s="162"/>
      <c r="AZ2293" s="162"/>
      <c r="BA2293" s="162"/>
      <c r="BB2293" s="162"/>
      <c r="BC2293" s="162"/>
      <c r="BD2293" s="162"/>
    </row>
    <row r="2294" spans="1:56" hidden="1">
      <c r="A2294" s="509"/>
      <c r="B2294" s="2"/>
      <c r="C2294" s="2"/>
      <c r="D2294" s="173"/>
      <c r="E2294" s="173"/>
      <c r="F2294" s="173"/>
      <c r="G2294" s="2"/>
      <c r="H2294" s="2"/>
      <c r="I2294" s="2"/>
      <c r="J2294" s="2"/>
      <c r="K2294" s="2"/>
      <c r="L2294" s="2"/>
      <c r="M2294" s="2"/>
      <c r="N2294" s="2"/>
      <c r="O2294" s="173"/>
      <c r="P2294" s="173"/>
      <c r="Q2294" s="173"/>
      <c r="R2294" s="173"/>
      <c r="S2294" s="173"/>
      <c r="T2294" s="173"/>
      <c r="U2294" s="173"/>
      <c r="V2294" s="173"/>
      <c r="W2294" s="173"/>
      <c r="X2294" s="162"/>
      <c r="Y2294" s="162"/>
      <c r="Z2294" s="88"/>
      <c r="AA2294" s="88"/>
      <c r="AB2294" s="162"/>
      <c r="AC2294" s="88"/>
      <c r="AD2294" s="162"/>
      <c r="AE2294" s="162"/>
      <c r="AF2294" s="162"/>
      <c r="AG2294" s="162"/>
      <c r="AH2294" s="162"/>
      <c r="AI2294" s="162"/>
      <c r="AJ2294" s="162"/>
      <c r="AK2294" s="162"/>
      <c r="AL2294" s="162"/>
      <c r="AM2294" s="162"/>
      <c r="AN2294" s="162"/>
      <c r="AO2294" s="162"/>
      <c r="AP2294" s="162"/>
      <c r="AQ2294" s="162"/>
      <c r="AR2294" s="162"/>
      <c r="AS2294" s="162"/>
      <c r="AT2294" s="162"/>
      <c r="AU2294" s="162"/>
      <c r="AV2294" s="162"/>
      <c r="AW2294" s="162"/>
      <c r="AX2294" s="162"/>
      <c r="AY2294" s="162"/>
      <c r="AZ2294" s="162"/>
      <c r="BA2294" s="162"/>
      <c r="BB2294" s="162"/>
      <c r="BC2294" s="162"/>
      <c r="BD2294" s="162"/>
    </row>
    <row r="2295" spans="1:56" hidden="1">
      <c r="A2295" s="509"/>
      <c r="B2295" s="2"/>
      <c r="C2295" s="2"/>
      <c r="D2295" s="173"/>
      <c r="E2295" s="173"/>
      <c r="F2295" s="173"/>
      <c r="G2295" s="2"/>
      <c r="H2295" s="2"/>
      <c r="I2295" s="2"/>
      <c r="J2295" s="2"/>
      <c r="K2295" s="2"/>
      <c r="L2295" s="2"/>
      <c r="M2295" s="2"/>
      <c r="N2295" s="2"/>
      <c r="O2295" s="173"/>
      <c r="P2295" s="173"/>
      <c r="Q2295" s="173"/>
      <c r="R2295" s="173"/>
      <c r="S2295" s="173"/>
      <c r="T2295" s="173"/>
      <c r="U2295" s="173"/>
      <c r="V2295" s="173"/>
      <c r="W2295" s="173"/>
      <c r="X2295" s="162"/>
      <c r="Y2295" s="162"/>
      <c r="Z2295" s="88"/>
      <c r="AA2295" s="88"/>
      <c r="AB2295" s="162"/>
      <c r="AC2295" s="88"/>
      <c r="AD2295" s="162"/>
      <c r="AE2295" s="162"/>
      <c r="AF2295" s="162"/>
      <c r="AG2295" s="162"/>
      <c r="AH2295" s="162"/>
      <c r="AI2295" s="162"/>
      <c r="AJ2295" s="162"/>
      <c r="AK2295" s="162"/>
      <c r="AL2295" s="162"/>
      <c r="AM2295" s="162"/>
      <c r="AN2295" s="162"/>
      <c r="AO2295" s="162"/>
      <c r="AP2295" s="162"/>
      <c r="AQ2295" s="162"/>
      <c r="AR2295" s="162"/>
      <c r="AS2295" s="162"/>
      <c r="AT2295" s="162"/>
      <c r="AU2295" s="162"/>
      <c r="AV2295" s="162"/>
      <c r="AW2295" s="162"/>
      <c r="AX2295" s="162"/>
      <c r="AY2295" s="162"/>
      <c r="AZ2295" s="162"/>
      <c r="BA2295" s="162"/>
      <c r="BB2295" s="162"/>
      <c r="BC2295" s="162"/>
      <c r="BD2295" s="162"/>
    </row>
    <row r="2296" spans="1:56" hidden="1">
      <c r="A2296" s="509"/>
      <c r="B2296" s="2"/>
      <c r="C2296" s="2"/>
      <c r="D2296" s="173"/>
      <c r="E2296" s="173"/>
      <c r="F2296" s="173"/>
      <c r="G2296" s="2"/>
      <c r="H2296" s="2"/>
      <c r="I2296" s="2"/>
      <c r="J2296" s="2"/>
      <c r="K2296" s="2"/>
      <c r="L2296" s="2"/>
      <c r="M2296" s="2"/>
      <c r="N2296" s="2"/>
      <c r="O2296" s="173"/>
      <c r="P2296" s="173"/>
      <c r="Q2296" s="173"/>
      <c r="R2296" s="173"/>
      <c r="S2296" s="173"/>
      <c r="T2296" s="173"/>
      <c r="U2296" s="173"/>
      <c r="V2296" s="173"/>
      <c r="W2296" s="173"/>
      <c r="X2296" s="162"/>
      <c r="Y2296" s="162"/>
      <c r="Z2296" s="88"/>
      <c r="AA2296" s="88"/>
      <c r="AB2296" s="162"/>
      <c r="AC2296" s="88"/>
      <c r="AD2296" s="162"/>
      <c r="AE2296" s="162"/>
      <c r="AF2296" s="162"/>
      <c r="AG2296" s="162"/>
      <c r="AH2296" s="162"/>
      <c r="AI2296" s="162"/>
      <c r="AJ2296" s="162"/>
      <c r="AK2296" s="162"/>
      <c r="AL2296" s="162"/>
      <c r="AM2296" s="162"/>
      <c r="AN2296" s="162"/>
      <c r="AO2296" s="162"/>
      <c r="AP2296" s="162"/>
      <c r="AQ2296" s="162"/>
      <c r="AR2296" s="162"/>
      <c r="AS2296" s="162"/>
      <c r="AT2296" s="162"/>
      <c r="AU2296" s="162"/>
      <c r="AV2296" s="162"/>
      <c r="AW2296" s="162"/>
      <c r="AX2296" s="162"/>
      <c r="AY2296" s="162"/>
      <c r="AZ2296" s="162"/>
      <c r="BA2296" s="162"/>
      <c r="BB2296" s="162"/>
      <c r="BC2296" s="162"/>
      <c r="BD2296" s="162"/>
    </row>
    <row r="2297" spans="1:56" hidden="1">
      <c r="A2297" s="509"/>
      <c r="B2297" s="2"/>
      <c r="C2297" s="2"/>
      <c r="D2297" s="173"/>
      <c r="E2297" s="173"/>
      <c r="F2297" s="173"/>
      <c r="G2297" s="2"/>
      <c r="H2297" s="2"/>
      <c r="I2297" s="2"/>
      <c r="J2297" s="2"/>
      <c r="K2297" s="2"/>
      <c r="L2297" s="2"/>
      <c r="M2297" s="2"/>
      <c r="N2297" s="2"/>
      <c r="O2297" s="173"/>
      <c r="P2297" s="173"/>
      <c r="Q2297" s="173"/>
      <c r="R2297" s="173"/>
      <c r="S2297" s="173"/>
      <c r="T2297" s="173"/>
      <c r="U2297" s="173"/>
      <c r="V2297" s="173"/>
      <c r="W2297" s="173"/>
      <c r="X2297" s="162"/>
      <c r="Y2297" s="162"/>
      <c r="Z2297" s="88"/>
      <c r="AA2297" s="88"/>
      <c r="AB2297" s="162"/>
      <c r="AC2297" s="88"/>
      <c r="AD2297" s="162"/>
      <c r="AE2297" s="162"/>
      <c r="AF2297" s="162"/>
      <c r="AG2297" s="162"/>
      <c r="AH2297" s="162"/>
      <c r="AI2297" s="162"/>
      <c r="AJ2297" s="162"/>
      <c r="AK2297" s="162"/>
      <c r="AL2297" s="162"/>
      <c r="AM2297" s="162"/>
      <c r="AN2297" s="162"/>
      <c r="AO2297" s="162"/>
      <c r="AP2297" s="162"/>
      <c r="AQ2297" s="162"/>
      <c r="AR2297" s="162"/>
      <c r="AS2297" s="162"/>
      <c r="AT2297" s="162"/>
      <c r="AU2297" s="162"/>
      <c r="AV2297" s="162"/>
      <c r="AW2297" s="162"/>
      <c r="AX2297" s="162"/>
      <c r="AY2297" s="162"/>
      <c r="AZ2297" s="162"/>
      <c r="BA2297" s="162"/>
      <c r="BB2297" s="162"/>
      <c r="BC2297" s="162"/>
      <c r="BD2297" s="162"/>
    </row>
    <row r="2298" spans="1:56" hidden="1">
      <c r="A2298" s="509"/>
      <c r="B2298" s="2"/>
      <c r="C2298" s="2"/>
      <c r="D2298" s="173"/>
      <c r="E2298" s="173"/>
      <c r="F2298" s="173"/>
      <c r="G2298" s="2"/>
      <c r="H2298" s="2"/>
      <c r="I2298" s="2"/>
      <c r="J2298" s="2"/>
      <c r="K2298" s="2"/>
      <c r="L2298" s="2"/>
      <c r="M2298" s="2"/>
      <c r="N2298" s="2"/>
      <c r="O2298" s="173"/>
      <c r="P2298" s="173"/>
      <c r="Q2298" s="173"/>
      <c r="R2298" s="173"/>
      <c r="S2298" s="173"/>
      <c r="T2298" s="173"/>
      <c r="U2298" s="173"/>
      <c r="V2298" s="173"/>
      <c r="W2298" s="173"/>
      <c r="X2298" s="162"/>
      <c r="Y2298" s="162"/>
      <c r="Z2298" s="88"/>
      <c r="AA2298" s="88"/>
      <c r="AB2298" s="162"/>
      <c r="AC2298" s="88"/>
      <c r="AD2298" s="162"/>
      <c r="AE2298" s="162"/>
      <c r="AF2298" s="162"/>
      <c r="AG2298" s="162"/>
      <c r="AH2298" s="162"/>
      <c r="AI2298" s="162"/>
      <c r="AJ2298" s="162"/>
      <c r="AK2298" s="162"/>
      <c r="AL2298" s="162"/>
      <c r="AM2298" s="162"/>
      <c r="AN2298" s="162"/>
      <c r="AO2298" s="162"/>
      <c r="AP2298" s="162"/>
      <c r="AQ2298" s="162"/>
      <c r="AR2298" s="162"/>
      <c r="AS2298" s="162"/>
      <c r="AT2298" s="162"/>
      <c r="AU2298" s="162"/>
      <c r="AV2298" s="162"/>
      <c r="AW2298" s="162"/>
      <c r="AX2298" s="162"/>
      <c r="AY2298" s="162"/>
      <c r="AZ2298" s="162"/>
      <c r="BA2298" s="162"/>
      <c r="BB2298" s="162"/>
      <c r="BC2298" s="162"/>
      <c r="BD2298" s="162"/>
    </row>
    <row r="2299" spans="1:56" hidden="1">
      <c r="A2299" s="509"/>
      <c r="B2299" s="2"/>
      <c r="C2299" s="2"/>
      <c r="D2299" s="173"/>
      <c r="E2299" s="173"/>
      <c r="F2299" s="173"/>
      <c r="G2299" s="2"/>
      <c r="H2299" s="2"/>
      <c r="I2299" s="2"/>
      <c r="J2299" s="2"/>
      <c r="K2299" s="2"/>
      <c r="L2299" s="2"/>
      <c r="M2299" s="2"/>
      <c r="N2299" s="2"/>
      <c r="O2299" s="173"/>
      <c r="P2299" s="173"/>
      <c r="Q2299" s="173"/>
      <c r="R2299" s="173"/>
      <c r="S2299" s="173"/>
      <c r="T2299" s="173"/>
      <c r="U2299" s="173"/>
      <c r="V2299" s="173"/>
      <c r="W2299" s="173"/>
      <c r="X2299" s="162"/>
      <c r="Y2299" s="162"/>
      <c r="Z2299" s="88"/>
      <c r="AA2299" s="88"/>
      <c r="AB2299" s="162"/>
      <c r="AC2299" s="88"/>
      <c r="AD2299" s="162"/>
      <c r="AE2299" s="162"/>
      <c r="AF2299" s="162"/>
      <c r="AG2299" s="162"/>
      <c r="AH2299" s="162"/>
      <c r="AI2299" s="162"/>
      <c r="AJ2299" s="162"/>
      <c r="AK2299" s="162"/>
      <c r="AL2299" s="162"/>
      <c r="AM2299" s="162"/>
      <c r="AN2299" s="162"/>
      <c r="AO2299" s="162"/>
      <c r="AP2299" s="162"/>
      <c r="AQ2299" s="162"/>
      <c r="AR2299" s="162"/>
      <c r="AS2299" s="162"/>
      <c r="AT2299" s="162"/>
      <c r="AU2299" s="162"/>
      <c r="AV2299" s="162"/>
      <c r="AW2299" s="162"/>
      <c r="AX2299" s="162"/>
      <c r="AY2299" s="162"/>
      <c r="AZ2299" s="162"/>
      <c r="BA2299" s="162"/>
      <c r="BB2299" s="162"/>
      <c r="BC2299" s="162"/>
      <c r="BD2299" s="162"/>
    </row>
    <row r="2300" spans="1:56" hidden="1">
      <c r="A2300" s="509"/>
      <c r="B2300" s="2"/>
      <c r="C2300" s="2"/>
      <c r="D2300" s="173"/>
      <c r="E2300" s="173"/>
      <c r="F2300" s="173"/>
      <c r="G2300" s="2"/>
      <c r="H2300" s="2"/>
      <c r="I2300" s="2"/>
      <c r="J2300" s="2"/>
      <c r="K2300" s="2"/>
      <c r="L2300" s="2"/>
      <c r="M2300" s="2"/>
      <c r="N2300" s="2"/>
      <c r="O2300" s="173"/>
      <c r="P2300" s="173"/>
      <c r="Q2300" s="173"/>
      <c r="R2300" s="173"/>
      <c r="S2300" s="173"/>
      <c r="T2300" s="173"/>
      <c r="U2300" s="173"/>
      <c r="V2300" s="173"/>
      <c r="W2300" s="173"/>
      <c r="X2300" s="162"/>
      <c r="Y2300" s="162"/>
      <c r="Z2300" s="88"/>
      <c r="AA2300" s="88"/>
      <c r="AB2300" s="162"/>
      <c r="AC2300" s="88"/>
      <c r="AD2300" s="162"/>
      <c r="AE2300" s="162"/>
      <c r="AF2300" s="162"/>
      <c r="AG2300" s="162"/>
      <c r="AH2300" s="162"/>
      <c r="AI2300" s="162"/>
      <c r="AJ2300" s="162"/>
      <c r="AK2300" s="162"/>
      <c r="AL2300" s="162"/>
      <c r="AM2300" s="162"/>
      <c r="AN2300" s="162"/>
      <c r="AO2300" s="162"/>
      <c r="AP2300" s="162"/>
      <c r="AQ2300" s="162"/>
      <c r="AR2300" s="162"/>
      <c r="AS2300" s="162"/>
      <c r="AT2300" s="162"/>
      <c r="AU2300" s="162"/>
      <c r="AV2300" s="162"/>
      <c r="AW2300" s="162"/>
      <c r="AX2300" s="162"/>
      <c r="AY2300" s="162"/>
      <c r="AZ2300" s="162"/>
      <c r="BA2300" s="162"/>
      <c r="BB2300" s="162"/>
      <c r="BC2300" s="162"/>
      <c r="BD2300" s="162"/>
    </row>
    <row r="2301" spans="1:56" hidden="1">
      <c r="A2301" s="509"/>
      <c r="B2301" s="2"/>
      <c r="C2301" s="2"/>
      <c r="D2301" s="173"/>
      <c r="E2301" s="173"/>
      <c r="F2301" s="173"/>
      <c r="G2301" s="2"/>
      <c r="H2301" s="2"/>
      <c r="I2301" s="2"/>
      <c r="J2301" s="2"/>
      <c r="K2301" s="2"/>
      <c r="L2301" s="2"/>
      <c r="M2301" s="2"/>
      <c r="N2301" s="2"/>
      <c r="O2301" s="173"/>
      <c r="P2301" s="173"/>
      <c r="Q2301" s="173"/>
      <c r="R2301" s="173"/>
      <c r="S2301" s="173"/>
      <c r="T2301" s="173"/>
      <c r="U2301" s="173"/>
      <c r="V2301" s="173"/>
      <c r="W2301" s="173"/>
      <c r="X2301" s="162"/>
      <c r="Y2301" s="162"/>
      <c r="Z2301" s="88"/>
      <c r="AA2301" s="88"/>
      <c r="AB2301" s="162"/>
      <c r="AC2301" s="88"/>
      <c r="AD2301" s="162"/>
      <c r="AE2301" s="162"/>
      <c r="AF2301" s="162"/>
      <c r="AG2301" s="162"/>
      <c r="AH2301" s="162"/>
      <c r="AI2301" s="162"/>
      <c r="AJ2301" s="162"/>
      <c r="AK2301" s="162"/>
      <c r="AL2301" s="162"/>
      <c r="AM2301" s="162"/>
      <c r="AN2301" s="162"/>
      <c r="AO2301" s="162"/>
      <c r="AP2301" s="162"/>
      <c r="AQ2301" s="162"/>
      <c r="AR2301" s="162"/>
      <c r="AS2301" s="162"/>
      <c r="AT2301" s="162"/>
      <c r="AU2301" s="162"/>
      <c r="AV2301" s="162"/>
      <c r="AW2301" s="162"/>
      <c r="AX2301" s="162"/>
      <c r="AY2301" s="162"/>
      <c r="AZ2301" s="162"/>
      <c r="BA2301" s="162"/>
      <c r="BB2301" s="162"/>
      <c r="BC2301" s="162"/>
      <c r="BD2301" s="162"/>
    </row>
    <row r="2302" spans="1:56" hidden="1">
      <c r="A2302" s="509"/>
      <c r="B2302" s="2"/>
      <c r="C2302" s="2"/>
      <c r="D2302" s="173"/>
      <c r="E2302" s="173"/>
      <c r="F2302" s="173"/>
      <c r="G2302" s="2"/>
      <c r="H2302" s="2"/>
      <c r="I2302" s="2"/>
      <c r="J2302" s="2"/>
      <c r="K2302" s="2"/>
      <c r="L2302" s="2"/>
      <c r="M2302" s="2"/>
      <c r="N2302" s="2"/>
      <c r="O2302" s="173"/>
      <c r="P2302" s="173"/>
      <c r="Q2302" s="173"/>
      <c r="R2302" s="173"/>
      <c r="S2302" s="173"/>
      <c r="T2302" s="173"/>
      <c r="U2302" s="173"/>
      <c r="V2302" s="173"/>
      <c r="W2302" s="173"/>
      <c r="X2302" s="162"/>
      <c r="Y2302" s="162"/>
      <c r="Z2302" s="88"/>
      <c r="AA2302" s="88"/>
      <c r="AB2302" s="162"/>
      <c r="AC2302" s="88"/>
      <c r="AD2302" s="162"/>
      <c r="AE2302" s="162"/>
      <c r="AF2302" s="162"/>
      <c r="AG2302" s="162"/>
      <c r="AH2302" s="162"/>
      <c r="AI2302" s="162"/>
      <c r="AJ2302" s="162"/>
      <c r="AK2302" s="162"/>
      <c r="AL2302" s="162"/>
      <c r="AM2302" s="162"/>
      <c r="AN2302" s="162"/>
      <c r="AO2302" s="162"/>
      <c r="AP2302" s="162"/>
      <c r="AQ2302" s="162"/>
      <c r="AR2302" s="162"/>
      <c r="AS2302" s="162"/>
      <c r="AT2302" s="162"/>
      <c r="AU2302" s="162"/>
      <c r="AV2302" s="162"/>
      <c r="AW2302" s="162"/>
      <c r="AX2302" s="162"/>
      <c r="AY2302" s="162"/>
      <c r="AZ2302" s="162"/>
      <c r="BA2302" s="162"/>
      <c r="BB2302" s="162"/>
      <c r="BC2302" s="162"/>
      <c r="BD2302" s="162"/>
    </row>
    <row r="2303" spans="1:56" hidden="1">
      <c r="A2303" s="509"/>
      <c r="B2303" s="2"/>
      <c r="C2303" s="2"/>
      <c r="D2303" s="173"/>
      <c r="E2303" s="173"/>
      <c r="F2303" s="173"/>
      <c r="G2303" s="2"/>
      <c r="H2303" s="2"/>
      <c r="I2303" s="2"/>
      <c r="J2303" s="2"/>
      <c r="K2303" s="2"/>
      <c r="L2303" s="2"/>
      <c r="M2303" s="2"/>
      <c r="N2303" s="2"/>
      <c r="O2303" s="173"/>
      <c r="P2303" s="173"/>
      <c r="Q2303" s="173"/>
      <c r="R2303" s="173"/>
      <c r="S2303" s="173"/>
      <c r="T2303" s="173"/>
      <c r="U2303" s="173"/>
      <c r="V2303" s="173"/>
      <c r="W2303" s="173"/>
      <c r="X2303" s="162"/>
      <c r="Y2303" s="162"/>
      <c r="Z2303" s="88"/>
      <c r="AA2303" s="88"/>
      <c r="AB2303" s="162"/>
      <c r="AC2303" s="88"/>
      <c r="AD2303" s="162"/>
      <c r="AE2303" s="162"/>
      <c r="AF2303" s="162"/>
      <c r="AG2303" s="162"/>
      <c r="AH2303" s="162"/>
      <c r="AI2303" s="162"/>
      <c r="AJ2303" s="162"/>
      <c r="AK2303" s="162"/>
      <c r="AL2303" s="162"/>
      <c r="AM2303" s="162"/>
      <c r="AN2303" s="162"/>
      <c r="AO2303" s="162"/>
      <c r="AP2303" s="162"/>
      <c r="AQ2303" s="162"/>
      <c r="AR2303" s="162"/>
      <c r="AS2303" s="162"/>
      <c r="AT2303" s="162"/>
      <c r="AU2303" s="162"/>
      <c r="AV2303" s="162"/>
      <c r="AW2303" s="162"/>
      <c r="AX2303" s="162"/>
      <c r="AY2303" s="162"/>
      <c r="AZ2303" s="162"/>
      <c r="BA2303" s="162"/>
      <c r="BB2303" s="162"/>
      <c r="BC2303" s="162"/>
      <c r="BD2303" s="162"/>
    </row>
    <row r="2304" spans="1:56" hidden="1">
      <c r="A2304" s="509"/>
      <c r="B2304" s="2"/>
      <c r="C2304" s="2"/>
      <c r="D2304" s="173"/>
      <c r="E2304" s="173"/>
      <c r="F2304" s="173"/>
      <c r="G2304" s="2"/>
      <c r="H2304" s="2"/>
      <c r="I2304" s="2"/>
      <c r="J2304" s="2"/>
      <c r="K2304" s="2"/>
      <c r="L2304" s="2"/>
      <c r="M2304" s="2"/>
      <c r="N2304" s="2"/>
      <c r="O2304" s="173"/>
      <c r="P2304" s="173"/>
      <c r="Q2304" s="173"/>
      <c r="R2304" s="173"/>
      <c r="S2304" s="173"/>
      <c r="T2304" s="173"/>
      <c r="U2304" s="173"/>
      <c r="V2304" s="173"/>
      <c r="W2304" s="173"/>
      <c r="X2304" s="162"/>
      <c r="Y2304" s="162"/>
      <c r="Z2304" s="88"/>
      <c r="AA2304" s="88"/>
      <c r="AB2304" s="162"/>
      <c r="AC2304" s="88"/>
      <c r="AD2304" s="162"/>
      <c r="AE2304" s="162"/>
      <c r="AF2304" s="162"/>
      <c r="AG2304" s="162"/>
      <c r="AH2304" s="162"/>
      <c r="AI2304" s="162"/>
      <c r="AJ2304" s="162"/>
      <c r="AK2304" s="162"/>
      <c r="AL2304" s="162"/>
      <c r="AM2304" s="162"/>
      <c r="AN2304" s="162"/>
      <c r="AO2304" s="162"/>
      <c r="AP2304" s="162"/>
      <c r="AQ2304" s="162"/>
      <c r="AR2304" s="162"/>
      <c r="AS2304" s="162"/>
      <c r="AT2304" s="162"/>
      <c r="AU2304" s="162"/>
      <c r="AV2304" s="162"/>
      <c r="AW2304" s="162"/>
      <c r="AX2304" s="162"/>
      <c r="AY2304" s="162"/>
      <c r="AZ2304" s="162"/>
      <c r="BA2304" s="162"/>
      <c r="BB2304" s="162"/>
      <c r="BC2304" s="162"/>
      <c r="BD2304" s="162"/>
    </row>
    <row r="2305" spans="1:56" hidden="1">
      <c r="A2305" s="509"/>
      <c r="B2305" s="2"/>
      <c r="C2305" s="2"/>
      <c r="D2305" s="173"/>
      <c r="E2305" s="173"/>
      <c r="F2305" s="173"/>
      <c r="G2305" s="2"/>
      <c r="H2305" s="2"/>
      <c r="I2305" s="2"/>
      <c r="J2305" s="2"/>
      <c r="K2305" s="2"/>
      <c r="L2305" s="2"/>
      <c r="M2305" s="2"/>
      <c r="N2305" s="2"/>
      <c r="O2305" s="173"/>
      <c r="P2305" s="173"/>
      <c r="Q2305" s="173"/>
      <c r="R2305" s="173"/>
      <c r="S2305" s="173"/>
      <c r="T2305" s="173"/>
      <c r="U2305" s="173"/>
      <c r="V2305" s="173"/>
      <c r="W2305" s="173"/>
      <c r="X2305" s="162"/>
      <c r="Y2305" s="162"/>
      <c r="Z2305" s="88"/>
      <c r="AA2305" s="88"/>
      <c r="AB2305" s="162"/>
      <c r="AC2305" s="88"/>
      <c r="AD2305" s="162"/>
      <c r="AE2305" s="162"/>
      <c r="AF2305" s="162"/>
      <c r="AG2305" s="162"/>
      <c r="AH2305" s="162"/>
      <c r="AI2305" s="162"/>
      <c r="AJ2305" s="162"/>
      <c r="AK2305" s="162"/>
      <c r="AL2305" s="162"/>
      <c r="AM2305" s="162"/>
      <c r="AN2305" s="162"/>
      <c r="AO2305" s="162"/>
      <c r="AP2305" s="162"/>
      <c r="AQ2305" s="162"/>
      <c r="AR2305" s="162"/>
      <c r="AS2305" s="162"/>
      <c r="AT2305" s="162"/>
      <c r="AU2305" s="162"/>
      <c r="AV2305" s="162"/>
      <c r="AW2305" s="162"/>
      <c r="AX2305" s="162"/>
      <c r="AY2305" s="162"/>
      <c r="AZ2305" s="162"/>
      <c r="BA2305" s="162"/>
      <c r="BB2305" s="162"/>
      <c r="BC2305" s="162"/>
      <c r="BD2305" s="162"/>
    </row>
    <row r="2306" spans="1:56" hidden="1">
      <c r="A2306" s="509"/>
      <c r="B2306" s="2"/>
      <c r="C2306" s="2"/>
      <c r="D2306" s="173"/>
      <c r="E2306" s="173"/>
      <c r="F2306" s="173"/>
      <c r="G2306" s="2"/>
      <c r="H2306" s="2"/>
      <c r="I2306" s="2"/>
      <c r="J2306" s="2"/>
      <c r="K2306" s="2"/>
      <c r="L2306" s="2"/>
      <c r="M2306" s="2"/>
      <c r="N2306" s="2"/>
      <c r="O2306" s="173"/>
      <c r="P2306" s="173"/>
      <c r="Q2306" s="173"/>
      <c r="R2306" s="173"/>
      <c r="S2306" s="173"/>
      <c r="T2306" s="173"/>
      <c r="U2306" s="173"/>
      <c r="V2306" s="173"/>
      <c r="W2306" s="173"/>
      <c r="X2306" s="162"/>
      <c r="Y2306" s="162"/>
      <c r="Z2306" s="88"/>
      <c r="AA2306" s="88"/>
      <c r="AB2306" s="162"/>
      <c r="AC2306" s="88"/>
      <c r="AD2306" s="162"/>
      <c r="AE2306" s="162"/>
      <c r="AF2306" s="162"/>
      <c r="AG2306" s="162"/>
      <c r="AH2306" s="162"/>
      <c r="AI2306" s="162"/>
      <c r="AJ2306" s="162"/>
      <c r="AK2306" s="162"/>
      <c r="AL2306" s="162"/>
      <c r="AM2306" s="162"/>
      <c r="AN2306" s="162"/>
      <c r="AO2306" s="162"/>
      <c r="AP2306" s="162"/>
      <c r="AQ2306" s="162"/>
      <c r="AR2306" s="162"/>
      <c r="AS2306" s="162"/>
      <c r="AT2306" s="162"/>
      <c r="AU2306" s="162"/>
      <c r="AV2306" s="162"/>
      <c r="AW2306" s="162"/>
      <c r="AX2306" s="162"/>
      <c r="AY2306" s="162"/>
      <c r="AZ2306" s="162"/>
      <c r="BA2306" s="162"/>
      <c r="BB2306" s="162"/>
      <c r="BC2306" s="162"/>
      <c r="BD2306" s="162"/>
    </row>
    <row r="2307" spans="1:56" hidden="1">
      <c r="A2307" s="509"/>
      <c r="B2307" s="2"/>
      <c r="C2307" s="2"/>
      <c r="D2307" s="173"/>
      <c r="E2307" s="173"/>
      <c r="F2307" s="173"/>
      <c r="G2307" s="2"/>
      <c r="H2307" s="2"/>
      <c r="I2307" s="2"/>
      <c r="J2307" s="2"/>
      <c r="K2307" s="2"/>
      <c r="L2307" s="2"/>
      <c r="M2307" s="2"/>
      <c r="N2307" s="2"/>
      <c r="O2307" s="173"/>
      <c r="P2307" s="173"/>
      <c r="Q2307" s="173"/>
      <c r="R2307" s="173"/>
      <c r="S2307" s="173"/>
      <c r="T2307" s="173"/>
      <c r="U2307" s="173"/>
      <c r="V2307" s="173"/>
      <c r="W2307" s="173"/>
      <c r="X2307" s="162"/>
      <c r="Y2307" s="162"/>
      <c r="Z2307" s="88"/>
      <c r="AA2307" s="88"/>
      <c r="AB2307" s="162"/>
      <c r="AC2307" s="88"/>
      <c r="AD2307" s="162"/>
      <c r="AE2307" s="162"/>
      <c r="AF2307" s="162"/>
      <c r="AG2307" s="162"/>
      <c r="AH2307" s="162"/>
      <c r="AI2307" s="162"/>
      <c r="AJ2307" s="162"/>
      <c r="AK2307" s="162"/>
      <c r="AL2307" s="162"/>
      <c r="AM2307" s="162"/>
      <c r="AN2307" s="162"/>
      <c r="AO2307" s="162"/>
      <c r="AP2307" s="162"/>
      <c r="AQ2307" s="162"/>
      <c r="AR2307" s="162"/>
      <c r="AS2307" s="162"/>
      <c r="AT2307" s="162"/>
      <c r="AU2307" s="162"/>
      <c r="AV2307" s="162"/>
      <c r="AW2307" s="162"/>
      <c r="AX2307" s="162"/>
      <c r="AY2307" s="162"/>
      <c r="AZ2307" s="162"/>
      <c r="BA2307" s="162"/>
      <c r="BB2307" s="162"/>
      <c r="BC2307" s="162"/>
      <c r="BD2307" s="162"/>
    </row>
    <row r="2308" spans="1:56" hidden="1">
      <c r="A2308" s="509"/>
      <c r="B2308" s="2"/>
      <c r="C2308" s="2"/>
      <c r="D2308" s="173"/>
      <c r="E2308" s="173"/>
      <c r="F2308" s="173"/>
      <c r="G2308" s="2"/>
      <c r="H2308" s="2"/>
      <c r="I2308" s="2"/>
      <c r="J2308" s="2"/>
      <c r="K2308" s="2"/>
      <c r="L2308" s="2"/>
      <c r="M2308" s="2"/>
      <c r="N2308" s="2"/>
      <c r="O2308" s="173"/>
      <c r="P2308" s="173"/>
      <c r="Q2308" s="173"/>
      <c r="R2308" s="173"/>
      <c r="S2308" s="173"/>
      <c r="T2308" s="173"/>
      <c r="U2308" s="173"/>
      <c r="V2308" s="173"/>
      <c r="W2308" s="173"/>
      <c r="X2308" s="162"/>
      <c r="Y2308" s="162"/>
      <c r="Z2308" s="88"/>
      <c r="AA2308" s="88"/>
      <c r="AB2308" s="162"/>
      <c r="AC2308" s="88"/>
      <c r="AD2308" s="162"/>
      <c r="AE2308" s="162"/>
      <c r="AF2308" s="162"/>
      <c r="AG2308" s="162"/>
      <c r="AH2308" s="162"/>
      <c r="AI2308" s="162"/>
      <c r="AJ2308" s="162"/>
      <c r="AK2308" s="162"/>
      <c r="AL2308" s="162"/>
      <c r="AM2308" s="162"/>
      <c r="AN2308" s="162"/>
      <c r="AO2308" s="162"/>
      <c r="AP2308" s="162"/>
      <c r="AQ2308" s="162"/>
      <c r="AR2308" s="162"/>
      <c r="AS2308" s="162"/>
      <c r="AT2308" s="162"/>
      <c r="AU2308" s="162"/>
      <c r="AV2308" s="162"/>
      <c r="AW2308" s="162"/>
      <c r="AX2308" s="162"/>
      <c r="AY2308" s="162"/>
      <c r="AZ2308" s="162"/>
      <c r="BA2308" s="162"/>
      <c r="BB2308" s="162"/>
      <c r="BC2308" s="162"/>
      <c r="BD2308" s="162"/>
    </row>
    <row r="2309" spans="1:56" hidden="1">
      <c r="A2309" s="509"/>
      <c r="B2309" s="2"/>
      <c r="C2309" s="2"/>
      <c r="D2309" s="173"/>
      <c r="E2309" s="173"/>
      <c r="F2309" s="173"/>
      <c r="G2309" s="2"/>
      <c r="H2309" s="2"/>
      <c r="I2309" s="2"/>
      <c r="J2309" s="2"/>
      <c r="K2309" s="2"/>
      <c r="L2309" s="2"/>
      <c r="M2309" s="2"/>
      <c r="N2309" s="2"/>
      <c r="O2309" s="173"/>
      <c r="P2309" s="173"/>
      <c r="Q2309" s="173"/>
      <c r="R2309" s="173"/>
      <c r="S2309" s="173"/>
      <c r="T2309" s="173"/>
      <c r="U2309" s="173"/>
      <c r="V2309" s="173"/>
      <c r="W2309" s="173"/>
      <c r="X2309" s="162"/>
      <c r="Y2309" s="162"/>
      <c r="Z2309" s="88"/>
      <c r="AA2309" s="88"/>
      <c r="AB2309" s="162"/>
      <c r="AC2309" s="88"/>
      <c r="AD2309" s="162"/>
      <c r="AE2309" s="162"/>
      <c r="AF2309" s="162"/>
      <c r="AG2309" s="162"/>
      <c r="AH2309" s="162"/>
      <c r="AI2309" s="162"/>
      <c r="AJ2309" s="162"/>
      <c r="AK2309" s="162"/>
      <c r="AL2309" s="162"/>
      <c r="AM2309" s="162"/>
      <c r="AN2309" s="162"/>
      <c r="AO2309" s="162"/>
      <c r="AP2309" s="162"/>
      <c r="AQ2309" s="162"/>
      <c r="AR2309" s="162"/>
      <c r="AS2309" s="162"/>
      <c r="AT2309" s="162"/>
      <c r="AU2309" s="162"/>
      <c r="AV2309" s="162"/>
      <c r="AW2309" s="162"/>
      <c r="AX2309" s="162"/>
      <c r="AY2309" s="162"/>
      <c r="AZ2309" s="162"/>
      <c r="BA2309" s="162"/>
      <c r="BB2309" s="162"/>
      <c r="BC2309" s="162"/>
      <c r="BD2309" s="162"/>
    </row>
    <row r="2310" spans="1:56" hidden="1">
      <c r="A2310" s="509"/>
      <c r="B2310" s="2"/>
      <c r="C2310" s="2"/>
      <c r="D2310" s="173"/>
      <c r="E2310" s="173"/>
      <c r="F2310" s="173"/>
      <c r="G2310" s="2"/>
      <c r="H2310" s="2"/>
      <c r="I2310" s="2"/>
      <c r="J2310" s="2"/>
      <c r="K2310" s="2"/>
      <c r="L2310" s="2"/>
      <c r="M2310" s="2"/>
      <c r="N2310" s="2"/>
      <c r="O2310" s="173"/>
      <c r="P2310" s="173"/>
      <c r="Q2310" s="173"/>
      <c r="R2310" s="173"/>
      <c r="S2310" s="173"/>
      <c r="T2310" s="173"/>
      <c r="U2310" s="173"/>
      <c r="V2310" s="173"/>
      <c r="W2310" s="173"/>
      <c r="X2310" s="162"/>
      <c r="Y2310" s="162"/>
      <c r="Z2310" s="88"/>
      <c r="AA2310" s="88"/>
      <c r="AB2310" s="162"/>
      <c r="AC2310" s="88"/>
      <c r="AD2310" s="162"/>
      <c r="AE2310" s="162"/>
      <c r="AF2310" s="162"/>
      <c r="AG2310" s="162"/>
      <c r="AH2310" s="162"/>
      <c r="AI2310" s="162"/>
      <c r="AJ2310" s="162"/>
      <c r="AK2310" s="162"/>
      <c r="AL2310" s="162"/>
      <c r="AM2310" s="162"/>
      <c r="AN2310" s="162"/>
      <c r="AO2310" s="162"/>
      <c r="AP2310" s="162"/>
      <c r="AQ2310" s="162"/>
      <c r="AR2310" s="162"/>
      <c r="AS2310" s="162"/>
      <c r="AT2310" s="162"/>
      <c r="AU2310" s="162"/>
      <c r="AV2310" s="162"/>
      <c r="AW2310" s="162"/>
      <c r="AX2310" s="162"/>
      <c r="AY2310" s="162"/>
      <c r="AZ2310" s="162"/>
      <c r="BA2310" s="162"/>
      <c r="BB2310" s="162"/>
      <c r="BC2310" s="162"/>
      <c r="BD2310" s="162"/>
    </row>
    <row r="2311" spans="1:56" hidden="1">
      <c r="A2311" s="509"/>
      <c r="B2311" s="2"/>
      <c r="C2311" s="2"/>
      <c r="D2311" s="173"/>
      <c r="E2311" s="173"/>
      <c r="F2311" s="173"/>
      <c r="G2311" s="2"/>
      <c r="H2311" s="2"/>
      <c r="I2311" s="2"/>
      <c r="J2311" s="2"/>
      <c r="K2311" s="2"/>
      <c r="L2311" s="2"/>
      <c r="M2311" s="2"/>
      <c r="N2311" s="2"/>
      <c r="O2311" s="173"/>
      <c r="P2311" s="173"/>
      <c r="Q2311" s="173"/>
      <c r="R2311" s="173"/>
      <c r="S2311" s="173"/>
      <c r="T2311" s="173"/>
      <c r="U2311" s="173"/>
      <c r="V2311" s="173"/>
      <c r="W2311" s="173"/>
      <c r="X2311" s="162"/>
      <c r="Y2311" s="162"/>
      <c r="Z2311" s="88"/>
      <c r="AA2311" s="88"/>
      <c r="AB2311" s="162"/>
      <c r="AC2311" s="88"/>
      <c r="AD2311" s="162"/>
      <c r="AE2311" s="162"/>
      <c r="AF2311" s="162"/>
      <c r="AG2311" s="162"/>
      <c r="AH2311" s="162"/>
      <c r="AI2311" s="162"/>
      <c r="AJ2311" s="162"/>
      <c r="AK2311" s="162"/>
      <c r="AL2311" s="162"/>
      <c r="AM2311" s="162"/>
      <c r="AN2311" s="162"/>
      <c r="AO2311" s="162"/>
      <c r="AP2311" s="162"/>
      <c r="AQ2311" s="162"/>
      <c r="AR2311" s="162"/>
      <c r="AS2311" s="162"/>
      <c r="AT2311" s="162"/>
      <c r="AU2311" s="162"/>
      <c r="AV2311" s="162"/>
      <c r="AW2311" s="162"/>
      <c r="AX2311" s="162"/>
      <c r="AY2311" s="162"/>
      <c r="AZ2311" s="162"/>
      <c r="BA2311" s="162"/>
      <c r="BB2311" s="162"/>
      <c r="BC2311" s="162"/>
      <c r="BD2311" s="162"/>
    </row>
    <row r="2312" spans="1:56" hidden="1">
      <c r="A2312" s="509"/>
      <c r="B2312" s="2"/>
      <c r="C2312" s="2"/>
      <c r="D2312" s="173"/>
      <c r="E2312" s="173"/>
      <c r="F2312" s="173"/>
      <c r="G2312" s="2"/>
      <c r="H2312" s="2"/>
      <c r="I2312" s="2"/>
      <c r="J2312" s="2"/>
      <c r="K2312" s="2"/>
      <c r="L2312" s="2"/>
      <c r="M2312" s="2"/>
      <c r="N2312" s="2"/>
      <c r="O2312" s="173"/>
      <c r="P2312" s="173"/>
      <c r="Q2312" s="173"/>
      <c r="R2312" s="173"/>
      <c r="S2312" s="173"/>
      <c r="T2312" s="173"/>
      <c r="U2312" s="173"/>
      <c r="V2312" s="173"/>
      <c r="W2312" s="173"/>
      <c r="X2312" s="162"/>
      <c r="Y2312" s="162"/>
      <c r="Z2312" s="88"/>
      <c r="AA2312" s="88"/>
      <c r="AB2312" s="162"/>
      <c r="AC2312" s="88"/>
      <c r="AD2312" s="162"/>
      <c r="AE2312" s="162"/>
      <c r="AF2312" s="162"/>
      <c r="AG2312" s="162"/>
      <c r="AH2312" s="162"/>
      <c r="AI2312" s="162"/>
      <c r="AJ2312" s="162"/>
      <c r="AK2312" s="162"/>
      <c r="AL2312" s="162"/>
      <c r="AM2312" s="162"/>
      <c r="AN2312" s="162"/>
      <c r="AO2312" s="162"/>
      <c r="AP2312" s="162"/>
      <c r="AQ2312" s="162"/>
      <c r="AR2312" s="162"/>
      <c r="AS2312" s="162"/>
      <c r="AT2312" s="162"/>
      <c r="AU2312" s="162"/>
      <c r="AV2312" s="162"/>
      <c r="AW2312" s="162"/>
      <c r="AX2312" s="162"/>
      <c r="AY2312" s="162"/>
      <c r="AZ2312" s="162"/>
      <c r="BA2312" s="162"/>
      <c r="BB2312" s="162"/>
      <c r="BC2312" s="162"/>
      <c r="BD2312" s="162"/>
    </row>
    <row r="2313" spans="1:56" hidden="1">
      <c r="A2313" s="509"/>
      <c r="B2313" s="2"/>
      <c r="C2313" s="2"/>
      <c r="D2313" s="173"/>
      <c r="E2313" s="173"/>
      <c r="F2313" s="173"/>
      <c r="G2313" s="2"/>
      <c r="H2313" s="2"/>
      <c r="I2313" s="2"/>
      <c r="J2313" s="2"/>
      <c r="K2313" s="2"/>
      <c r="L2313" s="2"/>
      <c r="M2313" s="2"/>
      <c r="N2313" s="2"/>
      <c r="O2313" s="173"/>
      <c r="P2313" s="173"/>
      <c r="Q2313" s="173"/>
      <c r="R2313" s="173"/>
      <c r="S2313" s="173"/>
      <c r="T2313" s="173"/>
      <c r="U2313" s="173"/>
      <c r="V2313" s="173"/>
      <c r="W2313" s="173"/>
      <c r="X2313" s="162"/>
      <c r="Y2313" s="162"/>
      <c r="Z2313" s="88"/>
      <c r="AA2313" s="88"/>
      <c r="AB2313" s="162"/>
      <c r="AC2313" s="88"/>
      <c r="AD2313" s="162"/>
      <c r="AE2313" s="162"/>
      <c r="AF2313" s="162"/>
      <c r="AG2313" s="162"/>
      <c r="AH2313" s="162"/>
      <c r="AI2313" s="162"/>
      <c r="AJ2313" s="162"/>
      <c r="AK2313" s="162"/>
      <c r="AL2313" s="162"/>
      <c r="AM2313" s="162"/>
      <c r="AN2313" s="162"/>
      <c r="AO2313" s="162"/>
      <c r="AP2313" s="162"/>
      <c r="AQ2313" s="162"/>
      <c r="AR2313" s="162"/>
      <c r="AS2313" s="162"/>
      <c r="AT2313" s="162"/>
      <c r="AU2313" s="162"/>
      <c r="AV2313" s="162"/>
      <c r="AW2313" s="162"/>
      <c r="AX2313" s="162"/>
      <c r="AY2313" s="162"/>
      <c r="AZ2313" s="162"/>
      <c r="BA2313" s="162"/>
      <c r="BB2313" s="162"/>
      <c r="BC2313" s="162"/>
      <c r="BD2313" s="162"/>
    </row>
    <row r="2314" spans="1:56" hidden="1">
      <c r="A2314" s="509"/>
      <c r="B2314" s="2"/>
      <c r="C2314" s="2"/>
      <c r="D2314" s="173"/>
      <c r="E2314" s="173"/>
      <c r="F2314" s="173"/>
      <c r="G2314" s="2"/>
      <c r="H2314" s="2"/>
      <c r="I2314" s="2"/>
      <c r="J2314" s="2"/>
      <c r="K2314" s="2"/>
      <c r="L2314" s="2"/>
      <c r="M2314" s="2"/>
      <c r="N2314" s="2"/>
      <c r="O2314" s="173"/>
      <c r="P2314" s="173"/>
      <c r="Q2314" s="173"/>
      <c r="R2314" s="173"/>
      <c r="S2314" s="173"/>
      <c r="T2314" s="173"/>
      <c r="U2314" s="173"/>
      <c r="V2314" s="173"/>
      <c r="W2314" s="173"/>
      <c r="X2314" s="162"/>
      <c r="Y2314" s="162"/>
      <c r="Z2314" s="88"/>
      <c r="AA2314" s="88"/>
      <c r="AB2314" s="162"/>
      <c r="AC2314" s="88"/>
      <c r="AD2314" s="162"/>
      <c r="AE2314" s="162"/>
      <c r="AF2314" s="162"/>
      <c r="AG2314" s="162"/>
      <c r="AH2314" s="162"/>
      <c r="AI2314" s="162"/>
      <c r="AJ2314" s="162"/>
      <c r="AK2314" s="162"/>
      <c r="AL2314" s="162"/>
      <c r="AM2314" s="162"/>
      <c r="AN2314" s="162"/>
      <c r="AO2314" s="162"/>
      <c r="AP2314" s="162"/>
      <c r="AQ2314" s="162"/>
      <c r="AR2314" s="162"/>
      <c r="AS2314" s="162"/>
      <c r="AT2314" s="162"/>
      <c r="AU2314" s="162"/>
      <c r="AV2314" s="162"/>
      <c r="AW2314" s="162"/>
      <c r="AX2314" s="162"/>
      <c r="AY2314" s="162"/>
      <c r="AZ2314" s="162"/>
      <c r="BA2314" s="162"/>
      <c r="BB2314" s="162"/>
      <c r="BC2314" s="162"/>
      <c r="BD2314" s="162"/>
    </row>
    <row r="2315" spans="1:56" hidden="1">
      <c r="A2315" s="509"/>
      <c r="B2315" s="2"/>
      <c r="C2315" s="2"/>
      <c r="D2315" s="173"/>
      <c r="E2315" s="173"/>
      <c r="F2315" s="173"/>
      <c r="G2315" s="2"/>
      <c r="H2315" s="2"/>
      <c r="I2315" s="2"/>
      <c r="J2315" s="2"/>
      <c r="K2315" s="2"/>
      <c r="L2315" s="2"/>
      <c r="M2315" s="2"/>
      <c r="N2315" s="2"/>
      <c r="O2315" s="173"/>
      <c r="P2315" s="173"/>
      <c r="Q2315" s="173"/>
      <c r="R2315" s="173"/>
      <c r="S2315" s="173"/>
      <c r="T2315" s="173"/>
      <c r="U2315" s="173"/>
      <c r="V2315" s="173"/>
      <c r="W2315" s="173"/>
      <c r="X2315" s="162"/>
      <c r="Y2315" s="162"/>
      <c r="Z2315" s="88"/>
      <c r="AA2315" s="88"/>
      <c r="AB2315" s="162"/>
      <c r="AC2315" s="88"/>
      <c r="AD2315" s="162"/>
      <c r="AE2315" s="162"/>
      <c r="AF2315" s="162"/>
      <c r="AG2315" s="162"/>
      <c r="AH2315" s="162"/>
      <c r="AI2315" s="162"/>
      <c r="AJ2315" s="162"/>
      <c r="AK2315" s="162"/>
      <c r="AL2315" s="162"/>
      <c r="AM2315" s="162"/>
      <c r="AN2315" s="162"/>
      <c r="AO2315" s="162"/>
      <c r="AP2315" s="162"/>
      <c r="AQ2315" s="162"/>
      <c r="AR2315" s="162"/>
      <c r="AS2315" s="162"/>
      <c r="AT2315" s="162"/>
      <c r="AU2315" s="162"/>
      <c r="AV2315" s="162"/>
      <c r="AW2315" s="162"/>
      <c r="AX2315" s="162"/>
      <c r="AY2315" s="162"/>
      <c r="AZ2315" s="162"/>
      <c r="BA2315" s="162"/>
      <c r="BB2315" s="162"/>
      <c r="BC2315" s="162"/>
      <c r="BD2315" s="162"/>
    </row>
    <row r="2316" spans="1:56" hidden="1">
      <c r="A2316" s="509"/>
      <c r="B2316" s="2"/>
      <c r="C2316" s="2"/>
      <c r="D2316" s="173"/>
      <c r="E2316" s="173"/>
      <c r="F2316" s="173"/>
      <c r="G2316" s="2"/>
      <c r="H2316" s="2"/>
      <c r="I2316" s="2"/>
      <c r="J2316" s="2"/>
      <c r="K2316" s="2"/>
      <c r="L2316" s="2"/>
      <c r="M2316" s="2"/>
      <c r="N2316" s="2"/>
      <c r="O2316" s="173"/>
      <c r="P2316" s="173"/>
      <c r="Q2316" s="173"/>
      <c r="R2316" s="173"/>
      <c r="S2316" s="173"/>
      <c r="T2316" s="173"/>
      <c r="U2316" s="173"/>
      <c r="V2316" s="173"/>
      <c r="W2316" s="173"/>
      <c r="X2316" s="162"/>
      <c r="Y2316" s="162"/>
      <c r="Z2316" s="88"/>
      <c r="AA2316" s="88"/>
      <c r="AB2316" s="162"/>
      <c r="AC2316" s="88"/>
      <c r="AD2316" s="162"/>
      <c r="AE2316" s="162"/>
      <c r="AF2316" s="162"/>
      <c r="AG2316" s="162"/>
      <c r="AH2316" s="162"/>
      <c r="AI2316" s="162"/>
      <c r="AJ2316" s="162"/>
      <c r="AK2316" s="162"/>
      <c r="AL2316" s="162"/>
      <c r="AM2316" s="162"/>
      <c r="AN2316" s="162"/>
      <c r="AO2316" s="162"/>
      <c r="AP2316" s="162"/>
      <c r="AQ2316" s="162"/>
      <c r="AR2316" s="162"/>
      <c r="AS2316" s="162"/>
      <c r="AT2316" s="162"/>
      <c r="AU2316" s="162"/>
      <c r="AV2316" s="162"/>
      <c r="AW2316" s="162"/>
      <c r="AX2316" s="162"/>
      <c r="AY2316" s="162"/>
      <c r="AZ2316" s="162"/>
      <c r="BA2316" s="162"/>
      <c r="BB2316" s="162"/>
      <c r="BC2316" s="162"/>
      <c r="BD2316" s="162"/>
    </row>
    <row r="2317" spans="1:56" hidden="1">
      <c r="A2317" s="509"/>
      <c r="B2317" s="2"/>
      <c r="C2317" s="2"/>
      <c r="D2317" s="173"/>
      <c r="E2317" s="173"/>
      <c r="F2317" s="173"/>
      <c r="G2317" s="2"/>
      <c r="H2317" s="2"/>
      <c r="I2317" s="2"/>
      <c r="J2317" s="2"/>
      <c r="K2317" s="2"/>
      <c r="L2317" s="2"/>
      <c r="M2317" s="2"/>
      <c r="N2317" s="2"/>
      <c r="O2317" s="173"/>
      <c r="P2317" s="173"/>
      <c r="Q2317" s="173"/>
      <c r="R2317" s="173"/>
      <c r="S2317" s="173"/>
      <c r="T2317" s="173"/>
      <c r="U2317" s="173"/>
      <c r="V2317" s="173"/>
      <c r="W2317" s="173"/>
      <c r="X2317" s="162"/>
      <c r="Y2317" s="162"/>
      <c r="Z2317" s="88"/>
      <c r="AA2317" s="88"/>
      <c r="AB2317" s="162"/>
      <c r="AC2317" s="88"/>
      <c r="AD2317" s="162"/>
      <c r="AE2317" s="162"/>
      <c r="AF2317" s="162"/>
      <c r="AG2317" s="162"/>
      <c r="AH2317" s="162"/>
      <c r="AI2317" s="162"/>
      <c r="AJ2317" s="162"/>
      <c r="AK2317" s="162"/>
      <c r="AL2317" s="162"/>
      <c r="AM2317" s="162"/>
      <c r="AN2317" s="162"/>
      <c r="AO2317" s="162"/>
      <c r="AP2317" s="162"/>
      <c r="AQ2317" s="162"/>
      <c r="AR2317" s="162"/>
      <c r="AS2317" s="162"/>
      <c r="AT2317" s="162"/>
      <c r="AU2317" s="162"/>
      <c r="AV2317" s="162"/>
      <c r="AW2317" s="162"/>
      <c r="AX2317" s="162"/>
      <c r="AY2317" s="162"/>
      <c r="AZ2317" s="162"/>
      <c r="BA2317" s="162"/>
      <c r="BB2317" s="162"/>
      <c r="BC2317" s="162"/>
      <c r="BD2317" s="162"/>
    </row>
    <row r="2318" spans="1:56" hidden="1">
      <c r="A2318" s="509"/>
      <c r="B2318" s="2"/>
      <c r="C2318" s="2"/>
      <c r="D2318" s="173"/>
      <c r="E2318" s="173"/>
      <c r="F2318" s="173"/>
      <c r="G2318" s="2"/>
      <c r="H2318" s="2"/>
      <c r="I2318" s="2"/>
      <c r="J2318" s="2"/>
      <c r="K2318" s="2"/>
      <c r="L2318" s="2"/>
      <c r="M2318" s="2"/>
      <c r="N2318" s="2"/>
      <c r="O2318" s="173"/>
      <c r="P2318" s="173"/>
      <c r="Q2318" s="173"/>
      <c r="R2318" s="173"/>
      <c r="S2318" s="173"/>
      <c r="T2318" s="173"/>
      <c r="U2318" s="173"/>
      <c r="V2318" s="173"/>
      <c r="W2318" s="173"/>
      <c r="X2318" s="162"/>
      <c r="Y2318" s="162"/>
      <c r="Z2318" s="88"/>
      <c r="AA2318" s="88"/>
      <c r="AB2318" s="162"/>
      <c r="AC2318" s="88"/>
      <c r="AD2318" s="162"/>
      <c r="AE2318" s="162"/>
      <c r="AF2318" s="162"/>
      <c r="AG2318" s="162"/>
      <c r="AH2318" s="162"/>
      <c r="AI2318" s="162"/>
      <c r="AJ2318" s="162"/>
      <c r="AK2318" s="162"/>
      <c r="AL2318" s="162"/>
      <c r="AM2318" s="162"/>
      <c r="AN2318" s="162"/>
      <c r="AO2318" s="162"/>
      <c r="AP2318" s="162"/>
      <c r="AQ2318" s="162"/>
      <c r="AR2318" s="162"/>
      <c r="AS2318" s="162"/>
      <c r="AT2318" s="162"/>
      <c r="AU2318" s="162"/>
      <c r="AV2318" s="162"/>
      <c r="AW2318" s="162"/>
      <c r="AX2318" s="162"/>
      <c r="AY2318" s="162"/>
      <c r="AZ2318" s="162"/>
      <c r="BA2318" s="162"/>
      <c r="BB2318" s="162"/>
      <c r="BC2318" s="162"/>
      <c r="BD2318" s="162"/>
    </row>
    <row r="2319" spans="1:56" hidden="1">
      <c r="A2319" s="509"/>
      <c r="B2319" s="2"/>
      <c r="C2319" s="2"/>
      <c r="D2319" s="173"/>
      <c r="E2319" s="173"/>
      <c r="F2319" s="173"/>
      <c r="G2319" s="2"/>
      <c r="H2319" s="2"/>
      <c r="I2319" s="2"/>
      <c r="J2319" s="2"/>
      <c r="K2319" s="2"/>
      <c r="L2319" s="2"/>
      <c r="M2319" s="2"/>
      <c r="N2319" s="2"/>
      <c r="O2319" s="173"/>
      <c r="P2319" s="173"/>
      <c r="Q2319" s="173"/>
      <c r="R2319" s="173"/>
      <c r="S2319" s="173"/>
      <c r="T2319" s="173"/>
      <c r="U2319" s="173"/>
      <c r="V2319" s="173"/>
      <c r="W2319" s="173"/>
      <c r="X2319" s="162"/>
      <c r="Y2319" s="162"/>
      <c r="Z2319" s="88"/>
      <c r="AA2319" s="88"/>
      <c r="AB2319" s="162"/>
      <c r="AC2319" s="88"/>
      <c r="AD2319" s="162"/>
      <c r="AE2319" s="162"/>
      <c r="AF2319" s="162"/>
      <c r="AG2319" s="162"/>
      <c r="AH2319" s="162"/>
      <c r="AI2319" s="162"/>
      <c r="AJ2319" s="162"/>
      <c r="AK2319" s="162"/>
      <c r="AL2319" s="162"/>
      <c r="AM2319" s="162"/>
      <c r="AN2319" s="162"/>
      <c r="AO2319" s="162"/>
      <c r="AP2319" s="162"/>
      <c r="AQ2319" s="162"/>
      <c r="AR2319" s="162"/>
      <c r="AS2319" s="162"/>
      <c r="AT2319" s="162"/>
      <c r="AU2319" s="162"/>
      <c r="AV2319" s="162"/>
      <c r="AW2319" s="162"/>
      <c r="AX2319" s="162"/>
      <c r="AY2319" s="162"/>
      <c r="AZ2319" s="162"/>
      <c r="BA2319" s="162"/>
      <c r="BB2319" s="162"/>
      <c r="BC2319" s="162"/>
      <c r="BD2319" s="162"/>
    </row>
    <row r="2320" spans="1:56" hidden="1">
      <c r="A2320" s="509"/>
      <c r="B2320" s="2"/>
      <c r="C2320" s="2"/>
      <c r="D2320" s="173"/>
      <c r="E2320" s="173"/>
      <c r="F2320" s="173"/>
      <c r="G2320" s="2"/>
      <c r="H2320" s="2"/>
      <c r="I2320" s="2"/>
      <c r="J2320" s="2"/>
      <c r="K2320" s="2"/>
      <c r="L2320" s="2"/>
      <c r="M2320" s="2"/>
      <c r="N2320" s="2"/>
      <c r="O2320" s="173"/>
      <c r="P2320" s="173"/>
      <c r="Q2320" s="173"/>
      <c r="R2320" s="173"/>
      <c r="S2320" s="173"/>
      <c r="T2320" s="173"/>
      <c r="U2320" s="173"/>
      <c r="V2320" s="173"/>
      <c r="W2320" s="173"/>
      <c r="X2320" s="162"/>
      <c r="Y2320" s="162"/>
      <c r="Z2320" s="88"/>
      <c r="AA2320" s="88"/>
      <c r="AB2320" s="162"/>
      <c r="AC2320" s="88"/>
      <c r="AD2320" s="162"/>
      <c r="AE2320" s="162"/>
      <c r="AF2320" s="162"/>
      <c r="AG2320" s="162"/>
      <c r="AH2320" s="162"/>
      <c r="AI2320" s="162"/>
      <c r="AJ2320" s="162"/>
      <c r="AK2320" s="162"/>
      <c r="AL2320" s="162"/>
      <c r="AM2320" s="162"/>
      <c r="AN2320" s="162"/>
      <c r="AO2320" s="162"/>
      <c r="AP2320" s="162"/>
      <c r="AQ2320" s="162"/>
      <c r="AR2320" s="162"/>
      <c r="AS2320" s="162"/>
      <c r="AT2320" s="162"/>
      <c r="AU2320" s="162"/>
      <c r="AV2320" s="162"/>
      <c r="AW2320" s="162"/>
      <c r="AX2320" s="162"/>
      <c r="AY2320" s="162"/>
      <c r="AZ2320" s="162"/>
      <c r="BA2320" s="162"/>
      <c r="BB2320" s="162"/>
      <c r="BC2320" s="162"/>
      <c r="BD2320" s="162"/>
    </row>
    <row r="2321" spans="1:56" hidden="1">
      <c r="A2321" s="509"/>
      <c r="B2321" s="2"/>
      <c r="C2321" s="2"/>
      <c r="D2321" s="173"/>
      <c r="E2321" s="173"/>
      <c r="F2321" s="173"/>
      <c r="G2321" s="2"/>
      <c r="H2321" s="2"/>
      <c r="I2321" s="2"/>
      <c r="J2321" s="2"/>
      <c r="K2321" s="2"/>
      <c r="L2321" s="2"/>
      <c r="M2321" s="2"/>
      <c r="N2321" s="2"/>
      <c r="O2321" s="173"/>
      <c r="P2321" s="173"/>
      <c r="Q2321" s="173"/>
      <c r="R2321" s="173"/>
      <c r="S2321" s="173"/>
      <c r="T2321" s="173"/>
      <c r="U2321" s="173"/>
      <c r="V2321" s="173"/>
      <c r="W2321" s="173"/>
      <c r="X2321" s="162"/>
      <c r="Y2321" s="162"/>
      <c r="Z2321" s="88"/>
      <c r="AA2321" s="88"/>
      <c r="AB2321" s="162"/>
      <c r="AC2321" s="88"/>
      <c r="AD2321" s="162"/>
      <c r="AE2321" s="162"/>
      <c r="AF2321" s="162"/>
      <c r="AG2321" s="162"/>
      <c r="AH2321" s="162"/>
      <c r="AI2321" s="162"/>
      <c r="AJ2321" s="162"/>
      <c r="AK2321" s="162"/>
      <c r="AL2321" s="162"/>
      <c r="AM2321" s="162"/>
      <c r="AN2321" s="162"/>
      <c r="AO2321" s="162"/>
      <c r="AP2321" s="162"/>
      <c r="AQ2321" s="162"/>
      <c r="AR2321" s="162"/>
      <c r="AS2321" s="162"/>
      <c r="AT2321" s="162"/>
      <c r="AU2321" s="162"/>
      <c r="AV2321" s="162"/>
      <c r="AW2321" s="162"/>
      <c r="AX2321" s="162"/>
      <c r="AY2321" s="162"/>
      <c r="AZ2321" s="162"/>
      <c r="BA2321" s="162"/>
      <c r="BB2321" s="162"/>
      <c r="BC2321" s="162"/>
      <c r="BD2321" s="162"/>
    </row>
    <row r="2322" spans="1:56" hidden="1">
      <c r="A2322" s="509"/>
      <c r="B2322" s="2"/>
      <c r="C2322" s="2"/>
      <c r="D2322" s="173"/>
      <c r="E2322" s="173"/>
      <c r="F2322" s="173"/>
      <c r="G2322" s="2"/>
      <c r="H2322" s="2"/>
      <c r="I2322" s="2"/>
      <c r="J2322" s="2"/>
      <c r="K2322" s="2"/>
      <c r="L2322" s="2"/>
      <c r="M2322" s="2"/>
      <c r="N2322" s="2"/>
      <c r="O2322" s="173"/>
      <c r="P2322" s="173"/>
      <c r="Q2322" s="173"/>
      <c r="R2322" s="173"/>
      <c r="S2322" s="173"/>
      <c r="T2322" s="173"/>
      <c r="U2322" s="173"/>
      <c r="V2322" s="173"/>
      <c r="W2322" s="173"/>
      <c r="X2322" s="162"/>
      <c r="Y2322" s="162"/>
      <c r="Z2322" s="88"/>
      <c r="AA2322" s="88"/>
      <c r="AB2322" s="162"/>
      <c r="AC2322" s="88"/>
      <c r="AD2322" s="162"/>
      <c r="AE2322" s="162"/>
      <c r="AF2322" s="162"/>
      <c r="AG2322" s="162"/>
      <c r="AH2322" s="162"/>
      <c r="AI2322" s="162"/>
      <c r="AJ2322" s="162"/>
      <c r="AK2322" s="162"/>
      <c r="AL2322" s="162"/>
      <c r="AM2322" s="162"/>
      <c r="AN2322" s="162"/>
      <c r="AO2322" s="162"/>
      <c r="AP2322" s="162"/>
      <c r="AQ2322" s="162"/>
      <c r="AR2322" s="162"/>
      <c r="AS2322" s="162"/>
      <c r="AT2322" s="162"/>
      <c r="AU2322" s="162"/>
      <c r="AV2322" s="162"/>
      <c r="AW2322" s="162"/>
      <c r="AX2322" s="162"/>
      <c r="AY2322" s="162"/>
      <c r="AZ2322" s="162"/>
      <c r="BA2322" s="162"/>
      <c r="BB2322" s="162"/>
      <c r="BC2322" s="162"/>
      <c r="BD2322" s="162"/>
    </row>
    <row r="2323" spans="1:56" hidden="1">
      <c r="A2323" s="509"/>
      <c r="B2323" s="2"/>
      <c r="C2323" s="2"/>
      <c r="D2323" s="173"/>
      <c r="E2323" s="173"/>
      <c r="F2323" s="173"/>
      <c r="G2323" s="2"/>
      <c r="H2323" s="2"/>
      <c r="I2323" s="2"/>
      <c r="J2323" s="2"/>
      <c r="K2323" s="2"/>
      <c r="L2323" s="2"/>
      <c r="M2323" s="2"/>
      <c r="N2323" s="2"/>
      <c r="O2323" s="173"/>
      <c r="P2323" s="173"/>
      <c r="Q2323" s="173"/>
      <c r="R2323" s="173"/>
      <c r="S2323" s="173"/>
      <c r="T2323" s="173"/>
      <c r="U2323" s="173"/>
      <c r="V2323" s="173"/>
      <c r="W2323" s="173"/>
      <c r="X2323" s="162"/>
      <c r="Y2323" s="162"/>
      <c r="Z2323" s="88"/>
      <c r="AA2323" s="88"/>
      <c r="AB2323" s="162"/>
      <c r="AC2323" s="88"/>
      <c r="AD2323" s="162"/>
      <c r="AE2323" s="162"/>
      <c r="AF2323" s="162"/>
      <c r="AG2323" s="162"/>
      <c r="AH2323" s="162"/>
      <c r="AI2323" s="162"/>
      <c r="AJ2323" s="162"/>
      <c r="AK2323" s="162"/>
      <c r="AL2323" s="162"/>
      <c r="AM2323" s="162"/>
      <c r="AN2323" s="162"/>
      <c r="AO2323" s="162"/>
      <c r="AP2323" s="162"/>
      <c r="AQ2323" s="162"/>
      <c r="AR2323" s="162"/>
      <c r="AS2323" s="162"/>
      <c r="AT2323" s="162"/>
      <c r="AU2323" s="162"/>
      <c r="AV2323" s="162"/>
      <c r="AW2323" s="162"/>
      <c r="AX2323" s="162"/>
      <c r="AY2323" s="162"/>
      <c r="AZ2323" s="162"/>
      <c r="BA2323" s="162"/>
      <c r="BB2323" s="162"/>
      <c r="BC2323" s="162"/>
      <c r="BD2323" s="162"/>
    </row>
    <row r="2324" spans="1:56" hidden="1">
      <c r="A2324" s="509"/>
      <c r="B2324" s="2"/>
      <c r="C2324" s="2"/>
      <c r="D2324" s="173"/>
      <c r="E2324" s="173"/>
      <c r="F2324" s="173"/>
      <c r="G2324" s="2"/>
      <c r="H2324" s="2"/>
      <c r="I2324" s="2"/>
      <c r="J2324" s="2"/>
      <c r="K2324" s="2"/>
      <c r="L2324" s="2"/>
      <c r="M2324" s="2"/>
      <c r="N2324" s="2"/>
      <c r="O2324" s="173"/>
      <c r="P2324" s="173"/>
      <c r="Q2324" s="173"/>
      <c r="R2324" s="173"/>
      <c r="S2324" s="173"/>
      <c r="T2324" s="173"/>
      <c r="U2324" s="173"/>
      <c r="V2324" s="173"/>
      <c r="W2324" s="173"/>
      <c r="X2324" s="162"/>
      <c r="Y2324" s="162"/>
      <c r="Z2324" s="88"/>
      <c r="AA2324" s="88"/>
      <c r="AB2324" s="162"/>
      <c r="AC2324" s="88"/>
      <c r="AD2324" s="162"/>
      <c r="AE2324" s="162"/>
      <c r="AF2324" s="162"/>
      <c r="AG2324" s="162"/>
      <c r="AH2324" s="162"/>
      <c r="AI2324" s="162"/>
      <c r="AJ2324" s="162"/>
      <c r="AK2324" s="162"/>
      <c r="AL2324" s="162"/>
      <c r="AM2324" s="162"/>
      <c r="AN2324" s="162"/>
      <c r="AO2324" s="162"/>
      <c r="AP2324" s="162"/>
      <c r="AQ2324" s="162"/>
      <c r="AR2324" s="162"/>
      <c r="AS2324" s="162"/>
      <c r="AT2324" s="162"/>
      <c r="AU2324" s="162"/>
      <c r="AV2324" s="162"/>
      <c r="AW2324" s="162"/>
      <c r="AX2324" s="162"/>
      <c r="AY2324" s="162"/>
      <c r="AZ2324" s="162"/>
      <c r="BA2324" s="162"/>
      <c r="BB2324" s="162"/>
      <c r="BC2324" s="162"/>
      <c r="BD2324" s="162"/>
    </row>
    <row r="2325" spans="1:56" hidden="1">
      <c r="A2325" s="509"/>
      <c r="B2325" s="2"/>
      <c r="C2325" s="2"/>
      <c r="D2325" s="173"/>
      <c r="E2325" s="173"/>
      <c r="F2325" s="173"/>
      <c r="G2325" s="2"/>
      <c r="H2325" s="2"/>
      <c r="I2325" s="2"/>
      <c r="J2325" s="2"/>
      <c r="K2325" s="2"/>
      <c r="L2325" s="2"/>
      <c r="M2325" s="2"/>
      <c r="N2325" s="2"/>
      <c r="O2325" s="173"/>
      <c r="P2325" s="173"/>
      <c r="Q2325" s="173"/>
      <c r="R2325" s="173"/>
      <c r="S2325" s="173"/>
      <c r="T2325" s="173"/>
      <c r="U2325" s="173"/>
      <c r="V2325" s="173"/>
      <c r="W2325" s="173"/>
      <c r="X2325" s="162"/>
      <c r="Y2325" s="162"/>
      <c r="Z2325" s="88"/>
      <c r="AA2325" s="88"/>
      <c r="AB2325" s="162"/>
      <c r="AC2325" s="88"/>
      <c r="AD2325" s="162"/>
      <c r="AE2325" s="162"/>
      <c r="AF2325" s="162"/>
      <c r="AG2325" s="162"/>
      <c r="AH2325" s="162"/>
      <c r="AI2325" s="162"/>
      <c r="AJ2325" s="162"/>
      <c r="AK2325" s="162"/>
      <c r="AL2325" s="162"/>
      <c r="AM2325" s="162"/>
      <c r="AN2325" s="162"/>
      <c r="AO2325" s="162"/>
      <c r="AP2325" s="162"/>
      <c r="AQ2325" s="162"/>
      <c r="AR2325" s="162"/>
      <c r="AS2325" s="162"/>
      <c r="AT2325" s="162"/>
      <c r="AU2325" s="162"/>
      <c r="AV2325" s="162"/>
      <c r="AW2325" s="162"/>
      <c r="AX2325" s="162"/>
      <c r="AY2325" s="162"/>
      <c r="AZ2325" s="162"/>
      <c r="BA2325" s="162"/>
      <c r="BB2325" s="162"/>
      <c r="BC2325" s="162"/>
      <c r="BD2325" s="162"/>
    </row>
    <row r="2326" spans="1:56" hidden="1">
      <c r="A2326" s="509"/>
      <c r="B2326" s="2"/>
      <c r="C2326" s="2"/>
      <c r="D2326" s="173"/>
      <c r="E2326" s="173"/>
      <c r="F2326" s="173"/>
      <c r="G2326" s="2"/>
      <c r="H2326" s="2"/>
      <c r="I2326" s="2"/>
      <c r="J2326" s="2"/>
      <c r="K2326" s="2"/>
      <c r="L2326" s="2"/>
      <c r="M2326" s="2"/>
      <c r="N2326" s="2"/>
      <c r="O2326" s="173"/>
      <c r="P2326" s="173"/>
      <c r="Q2326" s="173"/>
      <c r="R2326" s="173"/>
      <c r="S2326" s="173"/>
      <c r="T2326" s="173"/>
      <c r="U2326" s="173"/>
      <c r="V2326" s="173"/>
      <c r="W2326" s="173"/>
      <c r="X2326" s="162"/>
      <c r="Y2326" s="162"/>
      <c r="Z2326" s="88"/>
      <c r="AA2326" s="88"/>
      <c r="AB2326" s="162"/>
      <c r="AC2326" s="88"/>
      <c r="AD2326" s="162"/>
      <c r="AE2326" s="162"/>
      <c r="AF2326" s="162"/>
      <c r="AG2326" s="162"/>
      <c r="AH2326" s="162"/>
      <c r="AI2326" s="162"/>
      <c r="AJ2326" s="162"/>
      <c r="AK2326" s="162"/>
      <c r="AL2326" s="162"/>
      <c r="AM2326" s="162"/>
      <c r="AN2326" s="162"/>
      <c r="AO2326" s="162"/>
      <c r="AP2326" s="162"/>
      <c r="AQ2326" s="162"/>
      <c r="AR2326" s="162"/>
      <c r="AS2326" s="162"/>
      <c r="AT2326" s="162"/>
      <c r="AU2326" s="162"/>
      <c r="AV2326" s="162"/>
      <c r="AW2326" s="162"/>
      <c r="AX2326" s="162"/>
      <c r="AY2326" s="162"/>
      <c r="AZ2326" s="162"/>
      <c r="BA2326" s="162"/>
      <c r="BB2326" s="162"/>
      <c r="BC2326" s="162"/>
      <c r="BD2326" s="162"/>
    </row>
    <row r="2327" spans="1:56" hidden="1">
      <c r="A2327" s="509"/>
      <c r="B2327" s="2"/>
      <c r="C2327" s="2"/>
      <c r="D2327" s="173"/>
      <c r="E2327" s="173"/>
      <c r="F2327" s="173"/>
      <c r="G2327" s="2"/>
      <c r="H2327" s="2"/>
      <c r="I2327" s="2"/>
      <c r="J2327" s="2"/>
      <c r="K2327" s="2"/>
      <c r="L2327" s="2"/>
      <c r="M2327" s="2"/>
      <c r="N2327" s="2"/>
      <c r="O2327" s="173"/>
      <c r="P2327" s="173"/>
      <c r="Q2327" s="173"/>
      <c r="R2327" s="173"/>
      <c r="S2327" s="173"/>
      <c r="T2327" s="173"/>
      <c r="U2327" s="173"/>
      <c r="V2327" s="173"/>
      <c r="W2327" s="173"/>
      <c r="X2327" s="162"/>
      <c r="Y2327" s="162"/>
      <c r="Z2327" s="88"/>
      <c r="AA2327" s="88"/>
      <c r="AB2327" s="162"/>
      <c r="AC2327" s="88"/>
      <c r="AD2327" s="162"/>
      <c r="AE2327" s="162"/>
      <c r="AF2327" s="162"/>
      <c r="AG2327" s="162"/>
      <c r="AH2327" s="162"/>
      <c r="AI2327" s="162"/>
      <c r="AJ2327" s="162"/>
      <c r="AK2327" s="162"/>
      <c r="AL2327" s="162"/>
      <c r="AM2327" s="162"/>
      <c r="AN2327" s="162"/>
      <c r="AO2327" s="162"/>
      <c r="AP2327" s="162"/>
      <c r="AQ2327" s="162"/>
      <c r="AR2327" s="162"/>
      <c r="AS2327" s="162"/>
      <c r="AT2327" s="162"/>
      <c r="AU2327" s="162"/>
      <c r="AV2327" s="162"/>
      <c r="AW2327" s="162"/>
      <c r="AX2327" s="162"/>
      <c r="AY2327" s="162"/>
      <c r="AZ2327" s="162"/>
      <c r="BA2327" s="162"/>
      <c r="BB2327" s="162"/>
      <c r="BC2327" s="162"/>
      <c r="BD2327" s="162"/>
    </row>
    <row r="2328" spans="1:56" hidden="1">
      <c r="A2328" s="509"/>
      <c r="B2328" s="2"/>
      <c r="C2328" s="2"/>
      <c r="D2328" s="173"/>
      <c r="E2328" s="173"/>
      <c r="F2328" s="173"/>
      <c r="G2328" s="2"/>
      <c r="H2328" s="2"/>
      <c r="I2328" s="2"/>
      <c r="J2328" s="2"/>
      <c r="K2328" s="2"/>
      <c r="L2328" s="2"/>
      <c r="M2328" s="2"/>
      <c r="N2328" s="2"/>
      <c r="O2328" s="173"/>
      <c r="P2328" s="173"/>
      <c r="Q2328" s="173"/>
      <c r="R2328" s="173"/>
      <c r="S2328" s="173"/>
      <c r="T2328" s="173"/>
      <c r="U2328" s="173"/>
      <c r="V2328" s="173"/>
      <c r="W2328" s="173"/>
      <c r="X2328" s="162"/>
      <c r="Y2328" s="162"/>
      <c r="Z2328" s="88"/>
      <c r="AA2328" s="88"/>
      <c r="AB2328" s="162"/>
      <c r="AC2328" s="88"/>
      <c r="AD2328" s="162"/>
      <c r="AE2328" s="162"/>
      <c r="AF2328" s="162"/>
      <c r="AG2328" s="162"/>
      <c r="AH2328" s="162"/>
      <c r="AI2328" s="162"/>
      <c r="AJ2328" s="162"/>
      <c r="AK2328" s="162"/>
      <c r="AL2328" s="162"/>
      <c r="AM2328" s="162"/>
      <c r="AN2328" s="162"/>
      <c r="AO2328" s="162"/>
      <c r="AP2328" s="162"/>
      <c r="AQ2328" s="162"/>
      <c r="AR2328" s="162"/>
      <c r="AS2328" s="162"/>
      <c r="AT2328" s="162"/>
      <c r="AU2328" s="162"/>
      <c r="AV2328" s="162"/>
      <c r="AW2328" s="162"/>
      <c r="AX2328" s="162"/>
      <c r="AY2328" s="162"/>
      <c r="AZ2328" s="162"/>
      <c r="BA2328" s="162"/>
      <c r="BB2328" s="162"/>
      <c r="BC2328" s="162"/>
      <c r="BD2328" s="162"/>
    </row>
    <row r="2329" spans="1:56" hidden="1">
      <c r="A2329" s="509"/>
      <c r="B2329" s="2"/>
      <c r="C2329" s="2"/>
      <c r="D2329" s="173"/>
      <c r="E2329" s="173"/>
      <c r="F2329" s="173"/>
      <c r="G2329" s="2"/>
      <c r="H2329" s="2"/>
      <c r="I2329" s="2"/>
      <c r="J2329" s="2"/>
      <c r="K2329" s="2"/>
      <c r="L2329" s="2"/>
      <c r="M2329" s="2"/>
      <c r="N2329" s="2"/>
      <c r="O2329" s="173"/>
      <c r="P2329" s="173"/>
      <c r="Q2329" s="173"/>
      <c r="R2329" s="173"/>
      <c r="S2329" s="173"/>
      <c r="T2329" s="173"/>
      <c r="U2329" s="173"/>
      <c r="V2329" s="173"/>
      <c r="W2329" s="173"/>
      <c r="X2329" s="162"/>
      <c r="Y2329" s="162"/>
      <c r="Z2329" s="88"/>
      <c r="AA2329" s="88"/>
      <c r="AB2329" s="162"/>
      <c r="AC2329" s="88"/>
      <c r="AD2329" s="162"/>
      <c r="AE2329" s="162"/>
      <c r="AF2329" s="162"/>
      <c r="AG2329" s="162"/>
      <c r="AH2329" s="162"/>
      <c r="AI2329" s="162"/>
      <c r="AJ2329" s="162"/>
      <c r="AK2329" s="162"/>
      <c r="AL2329" s="162"/>
      <c r="AM2329" s="162"/>
      <c r="AN2329" s="162"/>
      <c r="AO2329" s="162"/>
      <c r="AP2329" s="162"/>
      <c r="AQ2329" s="162"/>
      <c r="AR2329" s="162"/>
      <c r="AS2329" s="162"/>
      <c r="AT2329" s="162"/>
      <c r="AU2329" s="162"/>
      <c r="AV2329" s="162"/>
      <c r="AW2329" s="162"/>
      <c r="AX2329" s="162"/>
      <c r="AY2329" s="162"/>
      <c r="AZ2329" s="162"/>
      <c r="BA2329" s="162"/>
      <c r="BB2329" s="162"/>
      <c r="BC2329" s="162"/>
      <c r="BD2329" s="162"/>
    </row>
    <row r="2330" spans="1:56" hidden="1">
      <c r="A2330" s="509"/>
      <c r="B2330" s="2"/>
      <c r="C2330" s="2"/>
      <c r="D2330" s="173"/>
      <c r="E2330" s="173"/>
      <c r="F2330" s="173"/>
      <c r="G2330" s="2"/>
      <c r="H2330" s="2"/>
      <c r="I2330" s="2"/>
      <c r="J2330" s="2"/>
      <c r="K2330" s="2"/>
      <c r="L2330" s="2"/>
      <c r="M2330" s="2"/>
      <c r="N2330" s="2"/>
      <c r="O2330" s="173"/>
      <c r="P2330" s="173"/>
      <c r="Q2330" s="173"/>
      <c r="R2330" s="173"/>
      <c r="S2330" s="173"/>
      <c r="T2330" s="173"/>
      <c r="U2330" s="173"/>
      <c r="V2330" s="173"/>
      <c r="W2330" s="173"/>
      <c r="X2330" s="162"/>
      <c r="Y2330" s="162"/>
      <c r="Z2330" s="88"/>
      <c r="AA2330" s="88"/>
      <c r="AB2330" s="162"/>
      <c r="AC2330" s="88"/>
      <c r="AD2330" s="162"/>
      <c r="AE2330" s="162"/>
      <c r="AF2330" s="162"/>
      <c r="AG2330" s="162"/>
      <c r="AH2330" s="162"/>
      <c r="AI2330" s="162"/>
      <c r="AJ2330" s="162"/>
      <c r="AK2330" s="162"/>
      <c r="AL2330" s="162"/>
      <c r="AM2330" s="162"/>
      <c r="AN2330" s="162"/>
      <c r="AO2330" s="162"/>
      <c r="AP2330" s="162"/>
      <c r="AQ2330" s="162"/>
      <c r="AR2330" s="162"/>
      <c r="AS2330" s="162"/>
      <c r="AT2330" s="162"/>
      <c r="AU2330" s="162"/>
      <c r="AV2330" s="162"/>
      <c r="AW2330" s="162"/>
      <c r="AX2330" s="162"/>
      <c r="AY2330" s="162"/>
      <c r="AZ2330" s="162"/>
      <c r="BA2330" s="162"/>
      <c r="BB2330" s="162"/>
      <c r="BC2330" s="162"/>
      <c r="BD2330" s="162"/>
    </row>
    <row r="2331" spans="1:56" hidden="1">
      <c r="A2331" s="509"/>
      <c r="B2331" s="2"/>
      <c r="C2331" s="2"/>
      <c r="D2331" s="173"/>
      <c r="E2331" s="173"/>
      <c r="F2331" s="173"/>
      <c r="G2331" s="2"/>
      <c r="H2331" s="2"/>
      <c r="I2331" s="2"/>
      <c r="J2331" s="2"/>
      <c r="K2331" s="2"/>
      <c r="L2331" s="2"/>
      <c r="M2331" s="2"/>
      <c r="N2331" s="2"/>
      <c r="O2331" s="173"/>
      <c r="P2331" s="173"/>
      <c r="Q2331" s="173"/>
      <c r="R2331" s="173"/>
      <c r="S2331" s="173"/>
      <c r="T2331" s="173"/>
      <c r="U2331" s="173"/>
      <c r="V2331" s="173"/>
      <c r="W2331" s="173"/>
      <c r="X2331" s="162"/>
      <c r="Y2331" s="162"/>
      <c r="Z2331" s="88"/>
      <c r="AA2331" s="88"/>
      <c r="AB2331" s="162"/>
      <c r="AC2331" s="88"/>
      <c r="AD2331" s="162"/>
      <c r="AE2331" s="162"/>
      <c r="AF2331" s="162"/>
      <c r="AG2331" s="162"/>
      <c r="AH2331" s="162"/>
      <c r="AI2331" s="162"/>
      <c r="AJ2331" s="162"/>
      <c r="AK2331" s="162"/>
      <c r="AL2331" s="162"/>
      <c r="AM2331" s="162"/>
      <c r="AN2331" s="162"/>
      <c r="AO2331" s="162"/>
      <c r="AP2331" s="162"/>
      <c r="AQ2331" s="162"/>
      <c r="AR2331" s="162"/>
      <c r="AS2331" s="162"/>
      <c r="AT2331" s="162"/>
      <c r="AU2331" s="162"/>
      <c r="AV2331" s="162"/>
      <c r="AW2331" s="162"/>
      <c r="AX2331" s="162"/>
      <c r="AY2331" s="162"/>
      <c r="AZ2331" s="162"/>
      <c r="BA2331" s="162"/>
      <c r="BB2331" s="162"/>
      <c r="BC2331" s="162"/>
      <c r="BD2331" s="162"/>
    </row>
    <row r="2332" spans="1:56" hidden="1">
      <c r="A2332" s="509"/>
      <c r="B2332" s="2"/>
      <c r="C2332" s="2"/>
      <c r="D2332" s="173"/>
      <c r="E2332" s="173"/>
      <c r="F2332" s="173"/>
      <c r="G2332" s="2"/>
      <c r="H2332" s="2"/>
      <c r="I2332" s="2"/>
      <c r="J2332" s="2"/>
      <c r="K2332" s="2"/>
      <c r="L2332" s="2"/>
      <c r="M2332" s="2"/>
      <c r="N2332" s="2"/>
      <c r="O2332" s="173"/>
      <c r="P2332" s="173"/>
      <c r="Q2332" s="173"/>
      <c r="R2332" s="173"/>
      <c r="S2332" s="173"/>
      <c r="T2332" s="173"/>
      <c r="U2332" s="173"/>
      <c r="V2332" s="173"/>
      <c r="W2332" s="173"/>
      <c r="X2332" s="162"/>
      <c r="Y2332" s="162"/>
      <c r="Z2332" s="88"/>
      <c r="AA2332" s="88"/>
      <c r="AB2332" s="162"/>
      <c r="AC2332" s="88"/>
      <c r="AD2332" s="162"/>
      <c r="AE2332" s="162"/>
      <c r="AF2332" s="162"/>
      <c r="AG2332" s="162"/>
      <c r="AH2332" s="162"/>
      <c r="AI2332" s="162"/>
      <c r="AJ2332" s="162"/>
      <c r="AK2332" s="162"/>
      <c r="AL2332" s="162"/>
      <c r="AM2332" s="162"/>
      <c r="AN2332" s="162"/>
      <c r="AO2332" s="162"/>
      <c r="AP2332" s="162"/>
      <c r="AQ2332" s="162"/>
      <c r="AR2332" s="162"/>
      <c r="AS2332" s="162"/>
      <c r="AT2332" s="162"/>
      <c r="AU2332" s="162"/>
      <c r="AV2332" s="162"/>
      <c r="AW2332" s="162"/>
      <c r="AX2332" s="162"/>
      <c r="AY2332" s="162"/>
      <c r="AZ2332" s="162"/>
      <c r="BA2332" s="162"/>
      <c r="BB2332" s="162"/>
      <c r="BC2332" s="162"/>
      <c r="BD2332" s="162"/>
    </row>
    <row r="2333" spans="1:56" hidden="1">
      <c r="A2333" s="509"/>
      <c r="B2333" s="2"/>
      <c r="C2333" s="2"/>
      <c r="D2333" s="173"/>
      <c r="E2333" s="173"/>
      <c r="F2333" s="173"/>
      <c r="G2333" s="2"/>
      <c r="H2333" s="2"/>
      <c r="I2333" s="2"/>
      <c r="J2333" s="2"/>
      <c r="K2333" s="2"/>
      <c r="L2333" s="2"/>
      <c r="M2333" s="2"/>
      <c r="N2333" s="2"/>
      <c r="O2333" s="173"/>
      <c r="P2333" s="173"/>
      <c r="Q2333" s="173"/>
      <c r="R2333" s="173"/>
      <c r="S2333" s="173"/>
      <c r="T2333" s="173"/>
      <c r="U2333" s="173"/>
      <c r="V2333" s="173"/>
      <c r="W2333" s="173"/>
      <c r="X2333" s="162"/>
      <c r="Y2333" s="162"/>
      <c r="Z2333" s="88"/>
      <c r="AA2333" s="88"/>
      <c r="AB2333" s="162"/>
      <c r="AC2333" s="88"/>
      <c r="AD2333" s="162"/>
      <c r="AE2333" s="162"/>
      <c r="AF2333" s="162"/>
      <c r="AG2333" s="162"/>
      <c r="AH2333" s="162"/>
      <c r="AI2333" s="162"/>
      <c r="AJ2333" s="162"/>
      <c r="AK2333" s="162"/>
      <c r="AL2333" s="162"/>
      <c r="AM2333" s="162"/>
      <c r="AN2333" s="162"/>
      <c r="AO2333" s="162"/>
      <c r="AP2333" s="162"/>
      <c r="AQ2333" s="162"/>
      <c r="AR2333" s="162"/>
      <c r="AS2333" s="162"/>
      <c r="AT2333" s="162"/>
      <c r="AU2333" s="162"/>
      <c r="AV2333" s="162"/>
      <c r="AW2333" s="162"/>
      <c r="AX2333" s="162"/>
      <c r="AY2333" s="162"/>
      <c r="AZ2333" s="162"/>
      <c r="BA2333" s="162"/>
      <c r="BB2333" s="162"/>
      <c r="BC2333" s="162"/>
      <c r="BD2333" s="162"/>
    </row>
    <row r="2334" spans="1:56" hidden="1">
      <c r="A2334" s="509"/>
      <c r="B2334" s="2"/>
      <c r="C2334" s="2"/>
      <c r="D2334" s="173"/>
      <c r="E2334" s="173"/>
      <c r="F2334" s="173"/>
      <c r="G2334" s="2"/>
      <c r="H2334" s="2"/>
      <c r="I2334" s="2"/>
      <c r="J2334" s="2"/>
      <c r="K2334" s="2"/>
      <c r="L2334" s="2"/>
      <c r="M2334" s="2"/>
      <c r="N2334" s="2"/>
      <c r="O2334" s="173"/>
      <c r="P2334" s="173"/>
      <c r="Q2334" s="173"/>
      <c r="R2334" s="173"/>
      <c r="S2334" s="173"/>
      <c r="T2334" s="173"/>
      <c r="U2334" s="173"/>
      <c r="V2334" s="173"/>
      <c r="W2334" s="173"/>
      <c r="X2334" s="162"/>
      <c r="Y2334" s="162"/>
      <c r="Z2334" s="88"/>
      <c r="AA2334" s="88"/>
      <c r="AB2334" s="162"/>
      <c r="AC2334" s="88"/>
      <c r="AD2334" s="162"/>
      <c r="AE2334" s="162"/>
      <c r="AF2334" s="162"/>
      <c r="AG2334" s="162"/>
      <c r="AH2334" s="162"/>
      <c r="AI2334" s="162"/>
      <c r="AJ2334" s="162"/>
      <c r="AK2334" s="162"/>
      <c r="AL2334" s="162"/>
      <c r="AM2334" s="162"/>
      <c r="AN2334" s="162"/>
      <c r="AO2334" s="162"/>
      <c r="AP2334" s="162"/>
      <c r="AQ2334" s="162"/>
      <c r="AR2334" s="162"/>
      <c r="AS2334" s="162"/>
      <c r="AT2334" s="162"/>
      <c r="AU2334" s="162"/>
      <c r="AV2334" s="162"/>
      <c r="AW2334" s="162"/>
      <c r="AX2334" s="162"/>
      <c r="AY2334" s="162"/>
      <c r="AZ2334" s="162"/>
      <c r="BA2334" s="162"/>
      <c r="BB2334" s="162"/>
      <c r="BC2334" s="162"/>
      <c r="BD2334" s="162"/>
    </row>
    <row r="2335" spans="1:56" hidden="1">
      <c r="A2335" s="509"/>
      <c r="B2335" s="2"/>
      <c r="C2335" s="2"/>
      <c r="D2335" s="173"/>
      <c r="E2335" s="173"/>
      <c r="F2335" s="173"/>
      <c r="G2335" s="2"/>
      <c r="H2335" s="2"/>
      <c r="I2335" s="2"/>
      <c r="J2335" s="2"/>
      <c r="K2335" s="2"/>
      <c r="L2335" s="2"/>
      <c r="M2335" s="2"/>
      <c r="N2335" s="2"/>
      <c r="O2335" s="173"/>
      <c r="P2335" s="173"/>
      <c r="Q2335" s="173"/>
      <c r="R2335" s="173"/>
      <c r="S2335" s="173"/>
      <c r="T2335" s="173"/>
      <c r="U2335" s="173"/>
      <c r="V2335" s="173"/>
      <c r="W2335" s="173"/>
      <c r="X2335" s="162"/>
      <c r="Y2335" s="162"/>
      <c r="Z2335" s="88"/>
      <c r="AA2335" s="88"/>
      <c r="AB2335" s="162"/>
      <c r="AC2335" s="88"/>
      <c r="AD2335" s="162"/>
      <c r="AE2335" s="162"/>
      <c r="AF2335" s="162"/>
      <c r="AG2335" s="162"/>
      <c r="AH2335" s="162"/>
      <c r="AI2335" s="162"/>
      <c r="AJ2335" s="162"/>
      <c r="AK2335" s="162"/>
      <c r="AL2335" s="162"/>
      <c r="AM2335" s="162"/>
      <c r="AN2335" s="162"/>
      <c r="AO2335" s="162"/>
      <c r="AP2335" s="162"/>
      <c r="AQ2335" s="162"/>
      <c r="AR2335" s="162"/>
      <c r="AS2335" s="162"/>
      <c r="AT2335" s="162"/>
      <c r="AU2335" s="162"/>
      <c r="AV2335" s="162"/>
      <c r="AW2335" s="162"/>
      <c r="AX2335" s="162"/>
      <c r="AY2335" s="162"/>
      <c r="AZ2335" s="162"/>
      <c r="BA2335" s="162"/>
      <c r="BB2335" s="162"/>
      <c r="BC2335" s="162"/>
      <c r="BD2335" s="162"/>
    </row>
    <row r="2336" spans="1:56" hidden="1">
      <c r="A2336" s="509"/>
      <c r="B2336" s="2"/>
      <c r="C2336" s="2"/>
      <c r="D2336" s="173"/>
      <c r="E2336" s="173"/>
      <c r="F2336" s="173"/>
      <c r="G2336" s="2"/>
      <c r="H2336" s="2"/>
      <c r="I2336" s="2"/>
      <c r="J2336" s="2"/>
      <c r="K2336" s="2"/>
      <c r="L2336" s="2"/>
      <c r="M2336" s="2"/>
      <c r="N2336" s="2"/>
      <c r="O2336" s="173"/>
      <c r="P2336" s="173"/>
      <c r="Q2336" s="173"/>
      <c r="R2336" s="173"/>
      <c r="S2336" s="173"/>
      <c r="T2336" s="173"/>
      <c r="U2336" s="173"/>
      <c r="V2336" s="173"/>
      <c r="W2336" s="173"/>
      <c r="X2336" s="162"/>
      <c r="Y2336" s="162"/>
      <c r="Z2336" s="88"/>
      <c r="AA2336" s="88"/>
      <c r="AB2336" s="162"/>
      <c r="AC2336" s="88"/>
      <c r="AD2336" s="162"/>
      <c r="AE2336" s="162"/>
      <c r="AF2336" s="162"/>
      <c r="AG2336" s="162"/>
      <c r="AH2336" s="162"/>
      <c r="AI2336" s="162"/>
      <c r="AJ2336" s="162"/>
      <c r="AK2336" s="162"/>
      <c r="AL2336" s="162"/>
      <c r="AM2336" s="162"/>
      <c r="AN2336" s="162"/>
      <c r="AO2336" s="162"/>
      <c r="AP2336" s="162"/>
      <c r="AQ2336" s="162"/>
      <c r="AR2336" s="162"/>
      <c r="AS2336" s="162"/>
      <c r="AT2336" s="162"/>
      <c r="AU2336" s="162"/>
      <c r="AV2336" s="162"/>
      <c r="AW2336" s="162"/>
      <c r="AX2336" s="162"/>
      <c r="AY2336" s="162"/>
      <c r="AZ2336" s="162"/>
      <c r="BA2336" s="162"/>
      <c r="BB2336" s="162"/>
      <c r="BC2336" s="162"/>
      <c r="BD2336" s="162"/>
    </row>
    <row r="2337" spans="1:56" hidden="1">
      <c r="A2337" s="509"/>
      <c r="B2337" s="2"/>
      <c r="C2337" s="2"/>
      <c r="D2337" s="173"/>
      <c r="E2337" s="173"/>
      <c r="F2337" s="173"/>
      <c r="G2337" s="2"/>
      <c r="H2337" s="2"/>
      <c r="I2337" s="2"/>
      <c r="J2337" s="2"/>
      <c r="K2337" s="2"/>
      <c r="L2337" s="2"/>
      <c r="M2337" s="2"/>
      <c r="N2337" s="2"/>
      <c r="O2337" s="173"/>
      <c r="P2337" s="173"/>
      <c r="Q2337" s="173"/>
      <c r="R2337" s="173"/>
      <c r="S2337" s="173"/>
      <c r="T2337" s="173"/>
      <c r="U2337" s="173"/>
      <c r="V2337" s="173"/>
      <c r="W2337" s="173"/>
      <c r="X2337" s="162"/>
      <c r="Y2337" s="162"/>
      <c r="Z2337" s="88"/>
      <c r="AA2337" s="88"/>
      <c r="AB2337" s="162"/>
      <c r="AC2337" s="88"/>
      <c r="AD2337" s="162"/>
      <c r="AE2337" s="162"/>
      <c r="AF2337" s="162"/>
      <c r="AG2337" s="162"/>
      <c r="AH2337" s="162"/>
      <c r="AI2337" s="162"/>
      <c r="AJ2337" s="162"/>
      <c r="AK2337" s="162"/>
      <c r="AL2337" s="162"/>
      <c r="AM2337" s="162"/>
      <c r="AN2337" s="162"/>
      <c r="AO2337" s="162"/>
      <c r="AP2337" s="162"/>
      <c r="AQ2337" s="162"/>
      <c r="AR2337" s="162"/>
      <c r="AS2337" s="162"/>
      <c r="AT2337" s="162"/>
      <c r="AU2337" s="162"/>
      <c r="AV2337" s="162"/>
      <c r="AW2337" s="162"/>
      <c r="AX2337" s="162"/>
      <c r="AY2337" s="162"/>
      <c r="AZ2337" s="162"/>
      <c r="BA2337" s="162"/>
      <c r="BB2337" s="162"/>
      <c r="BC2337" s="162"/>
      <c r="BD2337" s="162"/>
    </row>
    <row r="2338" spans="1:56" hidden="1">
      <c r="A2338" s="509"/>
      <c r="B2338" s="2"/>
      <c r="C2338" s="2"/>
      <c r="D2338" s="173"/>
      <c r="E2338" s="173"/>
      <c r="F2338" s="173"/>
      <c r="G2338" s="2"/>
      <c r="H2338" s="2"/>
      <c r="I2338" s="2"/>
      <c r="J2338" s="2"/>
      <c r="K2338" s="2"/>
      <c r="L2338" s="2"/>
      <c r="M2338" s="2"/>
      <c r="N2338" s="2"/>
      <c r="O2338" s="173"/>
      <c r="P2338" s="173"/>
      <c r="Q2338" s="173"/>
      <c r="R2338" s="173"/>
      <c r="S2338" s="173"/>
      <c r="T2338" s="173"/>
      <c r="U2338" s="173"/>
      <c r="V2338" s="173"/>
      <c r="W2338" s="173"/>
      <c r="X2338" s="162"/>
      <c r="Y2338" s="162"/>
      <c r="Z2338" s="88"/>
      <c r="AA2338" s="88"/>
      <c r="AB2338" s="162"/>
      <c r="AC2338" s="88"/>
      <c r="AD2338" s="162"/>
      <c r="AE2338" s="162"/>
      <c r="AF2338" s="162"/>
      <c r="AG2338" s="162"/>
      <c r="AH2338" s="162"/>
      <c r="AI2338" s="162"/>
      <c r="AJ2338" s="162"/>
      <c r="AK2338" s="162"/>
      <c r="AL2338" s="162"/>
      <c r="AM2338" s="162"/>
      <c r="AN2338" s="162"/>
      <c r="AO2338" s="162"/>
      <c r="AP2338" s="162"/>
      <c r="AQ2338" s="162"/>
      <c r="AR2338" s="162"/>
      <c r="AS2338" s="162"/>
      <c r="AT2338" s="162"/>
      <c r="AU2338" s="162"/>
      <c r="AV2338" s="162"/>
      <c r="AW2338" s="162"/>
      <c r="AX2338" s="162"/>
      <c r="AY2338" s="162"/>
      <c r="AZ2338" s="162"/>
      <c r="BA2338" s="162"/>
      <c r="BB2338" s="162"/>
      <c r="BC2338" s="162"/>
      <c r="BD2338" s="162"/>
    </row>
    <row r="2339" spans="1:56" hidden="1">
      <c r="A2339" s="509"/>
      <c r="B2339" s="2"/>
      <c r="C2339" s="2"/>
      <c r="D2339" s="173"/>
      <c r="E2339" s="173"/>
      <c r="F2339" s="173"/>
      <c r="G2339" s="2"/>
      <c r="H2339" s="2"/>
      <c r="I2339" s="2"/>
      <c r="J2339" s="2"/>
      <c r="K2339" s="2"/>
      <c r="L2339" s="2"/>
      <c r="M2339" s="2"/>
      <c r="N2339" s="2"/>
      <c r="O2339" s="173"/>
      <c r="P2339" s="173"/>
      <c r="Q2339" s="173"/>
      <c r="R2339" s="173"/>
      <c r="S2339" s="173"/>
      <c r="T2339" s="173"/>
      <c r="U2339" s="173"/>
      <c r="V2339" s="173"/>
      <c r="W2339" s="173"/>
      <c r="X2339" s="162"/>
      <c r="Y2339" s="162"/>
      <c r="Z2339" s="88"/>
      <c r="AA2339" s="88"/>
      <c r="AB2339" s="162"/>
      <c r="AC2339" s="88"/>
      <c r="AD2339" s="162"/>
      <c r="AE2339" s="162"/>
      <c r="AF2339" s="162"/>
      <c r="AG2339" s="162"/>
      <c r="AH2339" s="162"/>
      <c r="AI2339" s="162"/>
      <c r="AJ2339" s="162"/>
      <c r="AK2339" s="162"/>
      <c r="AL2339" s="162"/>
      <c r="AM2339" s="162"/>
      <c r="AN2339" s="162"/>
      <c r="AO2339" s="162"/>
      <c r="AP2339" s="162"/>
      <c r="AQ2339" s="162"/>
      <c r="AR2339" s="162"/>
      <c r="AS2339" s="162"/>
      <c r="AT2339" s="162"/>
      <c r="AU2339" s="162"/>
      <c r="AV2339" s="162"/>
      <c r="AW2339" s="162"/>
      <c r="AX2339" s="162"/>
      <c r="AY2339" s="162"/>
      <c r="AZ2339" s="162"/>
      <c r="BA2339" s="162"/>
      <c r="BB2339" s="162"/>
      <c r="BC2339" s="162"/>
      <c r="BD2339" s="162"/>
    </row>
    <row r="2340" spans="1:56" hidden="1">
      <c r="A2340" s="509"/>
      <c r="B2340" s="2"/>
      <c r="C2340" s="2"/>
      <c r="D2340" s="173"/>
      <c r="E2340" s="173"/>
      <c r="F2340" s="173"/>
      <c r="G2340" s="2"/>
      <c r="H2340" s="2"/>
      <c r="I2340" s="2"/>
      <c r="J2340" s="2"/>
      <c r="K2340" s="2"/>
      <c r="L2340" s="2"/>
      <c r="M2340" s="2"/>
      <c r="N2340" s="2"/>
      <c r="O2340" s="173"/>
      <c r="P2340" s="173"/>
      <c r="Q2340" s="173"/>
      <c r="R2340" s="173"/>
      <c r="S2340" s="173"/>
      <c r="T2340" s="173"/>
      <c r="U2340" s="173"/>
      <c r="V2340" s="173"/>
      <c r="W2340" s="173"/>
      <c r="X2340" s="162"/>
      <c r="Y2340" s="162"/>
      <c r="Z2340" s="88"/>
      <c r="AA2340" s="88"/>
      <c r="AB2340" s="162"/>
      <c r="AC2340" s="88"/>
      <c r="AD2340" s="162"/>
      <c r="AE2340" s="162"/>
      <c r="AF2340" s="162"/>
      <c r="AG2340" s="162"/>
      <c r="AH2340" s="162"/>
      <c r="AI2340" s="162"/>
      <c r="AJ2340" s="162"/>
      <c r="AK2340" s="162"/>
      <c r="AL2340" s="162"/>
      <c r="AM2340" s="162"/>
      <c r="AN2340" s="162"/>
      <c r="AO2340" s="162"/>
      <c r="AP2340" s="162"/>
      <c r="AQ2340" s="162"/>
      <c r="AR2340" s="162"/>
      <c r="AS2340" s="162"/>
      <c r="AT2340" s="162"/>
      <c r="AU2340" s="162"/>
      <c r="AV2340" s="162"/>
      <c r="AW2340" s="162"/>
      <c r="AX2340" s="162"/>
      <c r="AY2340" s="162"/>
      <c r="AZ2340" s="162"/>
      <c r="BA2340" s="162"/>
      <c r="BB2340" s="162"/>
      <c r="BC2340" s="162"/>
      <c r="BD2340" s="162"/>
    </row>
    <row r="2341" spans="1:56" hidden="1">
      <c r="A2341" s="509"/>
      <c r="B2341" s="2"/>
      <c r="C2341" s="2"/>
      <c r="D2341" s="173"/>
      <c r="E2341" s="173"/>
      <c r="F2341" s="173"/>
      <c r="G2341" s="2"/>
      <c r="H2341" s="2"/>
      <c r="I2341" s="2"/>
      <c r="J2341" s="2"/>
      <c r="K2341" s="2"/>
      <c r="L2341" s="2"/>
      <c r="M2341" s="2"/>
      <c r="N2341" s="2"/>
      <c r="O2341" s="173"/>
      <c r="P2341" s="173"/>
      <c r="Q2341" s="173"/>
      <c r="R2341" s="173"/>
      <c r="S2341" s="173"/>
      <c r="T2341" s="173"/>
      <c r="U2341" s="173"/>
      <c r="V2341" s="173"/>
      <c r="W2341" s="173"/>
      <c r="X2341" s="162"/>
      <c r="Y2341" s="162"/>
      <c r="Z2341" s="88"/>
      <c r="AA2341" s="88"/>
      <c r="AB2341" s="162"/>
      <c r="AC2341" s="88"/>
      <c r="AD2341" s="162"/>
      <c r="AE2341" s="162"/>
      <c r="AF2341" s="162"/>
      <c r="AG2341" s="162"/>
      <c r="AH2341" s="162"/>
      <c r="AI2341" s="162"/>
      <c r="AJ2341" s="162"/>
      <c r="AK2341" s="162"/>
      <c r="AL2341" s="162"/>
      <c r="AM2341" s="162"/>
      <c r="AN2341" s="162"/>
      <c r="AO2341" s="162"/>
      <c r="AP2341" s="162"/>
      <c r="AQ2341" s="162"/>
      <c r="AR2341" s="162"/>
      <c r="AS2341" s="162"/>
      <c r="AT2341" s="162"/>
      <c r="AU2341" s="162"/>
      <c r="AV2341" s="162"/>
      <c r="AW2341" s="162"/>
      <c r="AX2341" s="162"/>
      <c r="AY2341" s="162"/>
      <c r="AZ2341" s="162"/>
      <c r="BA2341" s="162"/>
      <c r="BB2341" s="162"/>
      <c r="BC2341" s="162"/>
      <c r="BD2341" s="162"/>
    </row>
    <row r="2342" spans="1:56" hidden="1">
      <c r="A2342" s="509"/>
      <c r="B2342" s="2"/>
      <c r="C2342" s="2"/>
      <c r="D2342" s="173"/>
      <c r="E2342" s="173"/>
      <c r="F2342" s="173"/>
      <c r="G2342" s="2"/>
      <c r="H2342" s="2"/>
      <c r="I2342" s="2"/>
      <c r="J2342" s="2"/>
      <c r="K2342" s="2"/>
      <c r="L2342" s="2"/>
      <c r="M2342" s="2"/>
      <c r="N2342" s="2"/>
      <c r="O2342" s="173"/>
      <c r="P2342" s="173"/>
      <c r="Q2342" s="173"/>
      <c r="R2342" s="173"/>
      <c r="S2342" s="173"/>
      <c r="T2342" s="173"/>
      <c r="U2342" s="173"/>
      <c r="V2342" s="173"/>
      <c r="W2342" s="173"/>
      <c r="X2342" s="162"/>
      <c r="Y2342" s="162"/>
      <c r="Z2342" s="88"/>
      <c r="AA2342" s="88"/>
      <c r="AB2342" s="162"/>
      <c r="AC2342" s="88"/>
      <c r="AD2342" s="162"/>
      <c r="AE2342" s="162"/>
      <c r="AF2342" s="162"/>
      <c r="AG2342" s="162"/>
      <c r="AH2342" s="162"/>
      <c r="AI2342" s="162"/>
      <c r="AJ2342" s="162"/>
      <c r="AK2342" s="162"/>
      <c r="AL2342" s="162"/>
      <c r="AM2342" s="162"/>
      <c r="AN2342" s="162"/>
      <c r="AO2342" s="162"/>
      <c r="AP2342" s="162"/>
      <c r="AQ2342" s="162"/>
      <c r="AR2342" s="162"/>
      <c r="AS2342" s="162"/>
      <c r="AT2342" s="162"/>
      <c r="AU2342" s="162"/>
      <c r="AV2342" s="162"/>
      <c r="AW2342" s="162"/>
      <c r="AX2342" s="162"/>
      <c r="AY2342" s="162"/>
      <c r="AZ2342" s="162"/>
      <c r="BA2342" s="162"/>
      <c r="BB2342" s="162"/>
      <c r="BC2342" s="162"/>
      <c r="BD2342" s="162"/>
    </row>
    <row r="2343" spans="1:56" hidden="1">
      <c r="A2343" s="509"/>
      <c r="B2343" s="2"/>
      <c r="C2343" s="2"/>
      <c r="D2343" s="173"/>
      <c r="E2343" s="173"/>
      <c r="F2343" s="173"/>
      <c r="G2343" s="2"/>
      <c r="H2343" s="2"/>
      <c r="I2343" s="2"/>
      <c r="J2343" s="2"/>
      <c r="K2343" s="2"/>
      <c r="L2343" s="2"/>
      <c r="M2343" s="2"/>
      <c r="N2343" s="2"/>
      <c r="O2343" s="173"/>
      <c r="P2343" s="173"/>
      <c r="Q2343" s="173"/>
      <c r="R2343" s="173"/>
      <c r="S2343" s="173"/>
      <c r="T2343" s="173"/>
      <c r="U2343" s="173"/>
      <c r="V2343" s="173"/>
      <c r="W2343" s="173"/>
      <c r="X2343" s="162"/>
      <c r="Y2343" s="162"/>
      <c r="Z2343" s="88"/>
      <c r="AA2343" s="88"/>
      <c r="AB2343" s="162"/>
      <c r="AC2343" s="88"/>
      <c r="AD2343" s="162"/>
      <c r="AE2343" s="162"/>
      <c r="AF2343" s="162"/>
      <c r="AG2343" s="162"/>
      <c r="AH2343" s="162"/>
      <c r="AI2343" s="162"/>
      <c r="AJ2343" s="162"/>
      <c r="AK2343" s="162"/>
      <c r="AL2343" s="162"/>
      <c r="AM2343" s="162"/>
      <c r="AN2343" s="162"/>
      <c r="AO2343" s="162"/>
      <c r="AP2343" s="162"/>
      <c r="AQ2343" s="162"/>
      <c r="AR2343" s="162"/>
      <c r="AS2343" s="162"/>
      <c r="AT2343" s="162"/>
      <c r="AU2343" s="162"/>
      <c r="AV2343" s="162"/>
      <c r="AW2343" s="162"/>
      <c r="AX2343" s="162"/>
      <c r="AY2343" s="162"/>
      <c r="AZ2343" s="162"/>
      <c r="BA2343" s="162"/>
      <c r="BB2343" s="162"/>
      <c r="BC2343" s="162"/>
      <c r="BD2343" s="162"/>
    </row>
    <row r="2344" spans="1:56" hidden="1">
      <c r="A2344" s="509"/>
      <c r="B2344" s="2"/>
      <c r="C2344" s="2"/>
      <c r="D2344" s="173"/>
      <c r="E2344" s="173"/>
      <c r="F2344" s="173"/>
      <c r="G2344" s="2"/>
      <c r="H2344" s="2"/>
      <c r="I2344" s="2"/>
      <c r="J2344" s="2"/>
      <c r="K2344" s="2"/>
      <c r="L2344" s="2"/>
      <c r="M2344" s="2"/>
      <c r="N2344" s="2"/>
      <c r="O2344" s="173"/>
      <c r="P2344" s="173"/>
      <c r="Q2344" s="173"/>
      <c r="R2344" s="173"/>
      <c r="S2344" s="173"/>
      <c r="T2344" s="173"/>
      <c r="U2344" s="173"/>
      <c r="V2344" s="173"/>
      <c r="W2344" s="173"/>
      <c r="X2344" s="162"/>
      <c r="Y2344" s="162"/>
      <c r="Z2344" s="88"/>
      <c r="AA2344" s="88"/>
      <c r="AB2344" s="162"/>
      <c r="AC2344" s="88"/>
      <c r="AD2344" s="162"/>
      <c r="AE2344" s="162"/>
      <c r="AF2344" s="162"/>
      <c r="AG2344" s="162"/>
      <c r="AH2344" s="162"/>
      <c r="AI2344" s="162"/>
      <c r="AJ2344" s="162"/>
      <c r="AK2344" s="162"/>
      <c r="AL2344" s="162"/>
      <c r="AM2344" s="162"/>
      <c r="AN2344" s="162"/>
      <c r="AO2344" s="162"/>
      <c r="AP2344" s="162"/>
      <c r="AQ2344" s="162"/>
      <c r="AR2344" s="162"/>
      <c r="AS2344" s="162"/>
      <c r="AT2344" s="162"/>
      <c r="AU2344" s="162"/>
      <c r="AV2344" s="162"/>
      <c r="AW2344" s="162"/>
      <c r="AX2344" s="162"/>
      <c r="AY2344" s="162"/>
      <c r="AZ2344" s="162"/>
      <c r="BA2344" s="162"/>
      <c r="BB2344" s="162"/>
      <c r="BC2344" s="162"/>
      <c r="BD2344" s="162"/>
    </row>
    <row r="2345" spans="1:56" hidden="1">
      <c r="A2345" s="509"/>
      <c r="B2345" s="2"/>
      <c r="C2345" s="2"/>
      <c r="D2345" s="173"/>
      <c r="E2345" s="173"/>
      <c r="F2345" s="173"/>
      <c r="G2345" s="2"/>
      <c r="H2345" s="2"/>
      <c r="I2345" s="2"/>
      <c r="J2345" s="2"/>
      <c r="K2345" s="2"/>
      <c r="L2345" s="2"/>
      <c r="M2345" s="2"/>
      <c r="N2345" s="2"/>
      <c r="O2345" s="173"/>
      <c r="P2345" s="173"/>
      <c r="Q2345" s="173"/>
      <c r="R2345" s="173"/>
      <c r="S2345" s="173"/>
      <c r="T2345" s="173"/>
      <c r="U2345" s="173"/>
      <c r="V2345" s="173"/>
      <c r="W2345" s="173"/>
      <c r="X2345" s="162"/>
      <c r="Y2345" s="162"/>
      <c r="Z2345" s="88"/>
      <c r="AA2345" s="88"/>
      <c r="AB2345" s="162"/>
      <c r="AC2345" s="88"/>
      <c r="AD2345" s="162"/>
      <c r="AE2345" s="162"/>
      <c r="AF2345" s="162"/>
      <c r="AG2345" s="162"/>
      <c r="AH2345" s="162"/>
      <c r="AI2345" s="162"/>
      <c r="AJ2345" s="162"/>
      <c r="AK2345" s="162"/>
      <c r="AL2345" s="162"/>
      <c r="AM2345" s="162"/>
      <c r="AN2345" s="162"/>
      <c r="AO2345" s="162"/>
      <c r="AP2345" s="162"/>
      <c r="AQ2345" s="162"/>
      <c r="AR2345" s="162"/>
      <c r="AS2345" s="162"/>
      <c r="AT2345" s="162"/>
      <c r="AU2345" s="162"/>
      <c r="AV2345" s="162"/>
      <c r="AW2345" s="162"/>
      <c r="AX2345" s="162"/>
      <c r="AY2345" s="162"/>
      <c r="AZ2345" s="162"/>
      <c r="BA2345" s="162"/>
      <c r="BB2345" s="162"/>
      <c r="BC2345" s="162"/>
      <c r="BD2345" s="162"/>
    </row>
    <row r="2346" spans="1:56" hidden="1">
      <c r="A2346" s="509"/>
      <c r="B2346" s="2"/>
      <c r="C2346" s="2"/>
      <c r="D2346" s="173"/>
      <c r="E2346" s="173"/>
      <c r="F2346" s="173"/>
      <c r="G2346" s="2"/>
      <c r="H2346" s="2"/>
      <c r="I2346" s="2"/>
      <c r="J2346" s="2"/>
      <c r="K2346" s="2"/>
      <c r="L2346" s="2"/>
      <c r="M2346" s="2"/>
      <c r="N2346" s="2"/>
      <c r="O2346" s="173"/>
      <c r="P2346" s="173"/>
      <c r="Q2346" s="173"/>
      <c r="R2346" s="173"/>
      <c r="S2346" s="173"/>
      <c r="T2346" s="173"/>
      <c r="U2346" s="173"/>
      <c r="V2346" s="173"/>
      <c r="W2346" s="173"/>
      <c r="X2346" s="162"/>
      <c r="Y2346" s="162"/>
      <c r="Z2346" s="88"/>
      <c r="AA2346" s="88"/>
      <c r="AB2346" s="162"/>
      <c r="AC2346" s="88"/>
      <c r="AD2346" s="162"/>
      <c r="AE2346" s="162"/>
      <c r="AF2346" s="162"/>
      <c r="AG2346" s="162"/>
      <c r="AH2346" s="162"/>
      <c r="AI2346" s="162"/>
      <c r="AJ2346" s="162"/>
      <c r="AK2346" s="162"/>
      <c r="AL2346" s="162"/>
      <c r="AM2346" s="162"/>
      <c r="AN2346" s="162"/>
      <c r="AO2346" s="162"/>
      <c r="AP2346" s="162"/>
      <c r="AQ2346" s="162"/>
      <c r="AR2346" s="162"/>
      <c r="AS2346" s="162"/>
      <c r="AT2346" s="162"/>
      <c r="AU2346" s="162"/>
      <c r="AV2346" s="162"/>
      <c r="AW2346" s="162"/>
      <c r="AX2346" s="162"/>
      <c r="AY2346" s="162"/>
      <c r="AZ2346" s="162"/>
      <c r="BA2346" s="162"/>
      <c r="BB2346" s="162"/>
      <c r="BC2346" s="162"/>
      <c r="BD2346" s="162"/>
    </row>
    <row r="2347" spans="1:56" hidden="1">
      <c r="A2347" s="509"/>
      <c r="B2347" s="2"/>
      <c r="C2347" s="2"/>
      <c r="D2347" s="173"/>
      <c r="E2347" s="173"/>
      <c r="F2347" s="173"/>
      <c r="G2347" s="2"/>
      <c r="H2347" s="2"/>
      <c r="I2347" s="2"/>
      <c r="J2347" s="2"/>
      <c r="K2347" s="2"/>
      <c r="L2347" s="2"/>
      <c r="M2347" s="2"/>
      <c r="N2347" s="2"/>
      <c r="O2347" s="173"/>
      <c r="P2347" s="173"/>
      <c r="Q2347" s="173"/>
      <c r="R2347" s="173"/>
      <c r="S2347" s="173"/>
      <c r="T2347" s="173"/>
      <c r="U2347" s="173"/>
      <c r="V2347" s="173"/>
      <c r="W2347" s="173"/>
      <c r="X2347" s="162"/>
      <c r="Y2347" s="162"/>
      <c r="Z2347" s="88"/>
      <c r="AA2347" s="88"/>
      <c r="AB2347" s="162"/>
      <c r="AC2347" s="88"/>
      <c r="AD2347" s="162"/>
      <c r="AE2347" s="162"/>
      <c r="AF2347" s="162"/>
      <c r="AG2347" s="162"/>
      <c r="AH2347" s="162"/>
      <c r="AI2347" s="162"/>
      <c r="AJ2347" s="162"/>
      <c r="AK2347" s="162"/>
      <c r="AL2347" s="162"/>
      <c r="AM2347" s="162"/>
      <c r="AN2347" s="162"/>
      <c r="AO2347" s="162"/>
      <c r="AP2347" s="162"/>
      <c r="AQ2347" s="162"/>
      <c r="AR2347" s="162"/>
      <c r="AS2347" s="162"/>
      <c r="AT2347" s="162"/>
      <c r="AU2347" s="162"/>
      <c r="AV2347" s="162"/>
      <c r="AW2347" s="162"/>
      <c r="AX2347" s="162"/>
      <c r="AY2347" s="162"/>
      <c r="AZ2347" s="162"/>
      <c r="BA2347" s="162"/>
      <c r="BB2347" s="162"/>
      <c r="BC2347" s="162"/>
      <c r="BD2347" s="162"/>
    </row>
    <row r="2348" spans="1:56" hidden="1">
      <c r="A2348" s="509"/>
      <c r="B2348" s="2"/>
      <c r="C2348" s="2"/>
      <c r="D2348" s="173"/>
      <c r="E2348" s="173"/>
      <c r="F2348" s="173"/>
      <c r="G2348" s="2"/>
      <c r="H2348" s="2"/>
      <c r="I2348" s="2"/>
      <c r="J2348" s="2"/>
      <c r="K2348" s="2"/>
      <c r="L2348" s="2"/>
      <c r="M2348" s="2"/>
      <c r="N2348" s="2"/>
      <c r="O2348" s="173"/>
      <c r="P2348" s="173"/>
      <c r="Q2348" s="173"/>
      <c r="R2348" s="173"/>
      <c r="S2348" s="173"/>
      <c r="T2348" s="173"/>
      <c r="U2348" s="173"/>
      <c r="V2348" s="173"/>
      <c r="W2348" s="173"/>
      <c r="X2348" s="162"/>
      <c r="Y2348" s="162"/>
      <c r="Z2348" s="88"/>
      <c r="AA2348" s="88"/>
      <c r="AB2348" s="162"/>
      <c r="AC2348" s="88"/>
      <c r="AD2348" s="162"/>
      <c r="AE2348" s="162"/>
      <c r="AF2348" s="162"/>
      <c r="AG2348" s="162"/>
      <c r="AH2348" s="162"/>
      <c r="AI2348" s="162"/>
      <c r="AJ2348" s="162"/>
      <c r="AK2348" s="162"/>
      <c r="AL2348" s="162"/>
      <c r="AM2348" s="162"/>
      <c r="AN2348" s="162"/>
      <c r="AO2348" s="162"/>
      <c r="AP2348" s="162"/>
      <c r="AQ2348" s="162"/>
      <c r="AR2348" s="162"/>
      <c r="AS2348" s="162"/>
      <c r="AT2348" s="162"/>
      <c r="AU2348" s="162"/>
      <c r="AV2348" s="162"/>
      <c r="AW2348" s="162"/>
      <c r="AX2348" s="162"/>
      <c r="AY2348" s="162"/>
      <c r="AZ2348" s="162"/>
      <c r="BA2348" s="162"/>
      <c r="BB2348" s="162"/>
      <c r="BC2348" s="162"/>
      <c r="BD2348" s="162"/>
    </row>
    <row r="2349" spans="1:56" hidden="1">
      <c r="A2349" s="509"/>
      <c r="B2349" s="2"/>
      <c r="C2349" s="2"/>
      <c r="D2349" s="173"/>
      <c r="E2349" s="173"/>
      <c r="F2349" s="173"/>
      <c r="G2349" s="2"/>
      <c r="H2349" s="2"/>
      <c r="I2349" s="2"/>
      <c r="J2349" s="2"/>
      <c r="K2349" s="2"/>
      <c r="L2349" s="2"/>
      <c r="M2349" s="2"/>
      <c r="N2349" s="2"/>
      <c r="O2349" s="173"/>
      <c r="P2349" s="173"/>
      <c r="Q2349" s="173"/>
      <c r="R2349" s="173"/>
      <c r="S2349" s="173"/>
      <c r="T2349" s="173"/>
      <c r="U2349" s="173"/>
      <c r="V2349" s="173"/>
      <c r="W2349" s="173"/>
      <c r="X2349" s="162"/>
      <c r="Y2349" s="162"/>
      <c r="Z2349" s="88"/>
      <c r="AA2349" s="88"/>
      <c r="AB2349" s="162"/>
      <c r="AC2349" s="88"/>
      <c r="AD2349" s="162"/>
      <c r="AE2349" s="162"/>
      <c r="AF2349" s="162"/>
      <c r="AG2349" s="162"/>
      <c r="AH2349" s="162"/>
      <c r="AI2349" s="162"/>
      <c r="AJ2349" s="162"/>
      <c r="AK2349" s="162"/>
      <c r="AL2349" s="162"/>
      <c r="AM2349" s="162"/>
      <c r="AN2349" s="162"/>
      <c r="AO2349" s="162"/>
      <c r="AP2349" s="162"/>
      <c r="AQ2349" s="162"/>
      <c r="AR2349" s="162"/>
      <c r="AS2349" s="162"/>
      <c r="AT2349" s="162"/>
      <c r="AU2349" s="162"/>
      <c r="AV2349" s="162"/>
      <c r="AW2349" s="162"/>
      <c r="AX2349" s="162"/>
      <c r="AY2349" s="162"/>
      <c r="AZ2349" s="162"/>
      <c r="BA2349" s="162"/>
      <c r="BB2349" s="162"/>
      <c r="BC2349" s="162"/>
      <c r="BD2349" s="162"/>
    </row>
    <row r="2350" spans="1:56" hidden="1">
      <c r="A2350" s="509"/>
      <c r="B2350" s="2"/>
      <c r="C2350" s="2"/>
      <c r="D2350" s="173"/>
      <c r="E2350" s="173"/>
      <c r="F2350" s="173"/>
      <c r="G2350" s="2"/>
      <c r="H2350" s="2"/>
      <c r="I2350" s="2"/>
      <c r="J2350" s="2"/>
      <c r="K2350" s="2"/>
      <c r="L2350" s="2"/>
      <c r="M2350" s="2"/>
      <c r="N2350" s="2"/>
      <c r="O2350" s="173"/>
      <c r="P2350" s="173"/>
      <c r="Q2350" s="173"/>
      <c r="R2350" s="173"/>
      <c r="S2350" s="173"/>
      <c r="T2350" s="173"/>
      <c r="U2350" s="173"/>
      <c r="V2350" s="173"/>
      <c r="W2350" s="173"/>
      <c r="X2350" s="162"/>
      <c r="Y2350" s="162"/>
      <c r="Z2350" s="88"/>
      <c r="AA2350" s="88"/>
      <c r="AB2350" s="162"/>
      <c r="AC2350" s="88"/>
      <c r="AD2350" s="162"/>
      <c r="AE2350" s="162"/>
      <c r="AF2350" s="162"/>
      <c r="AG2350" s="162"/>
      <c r="AH2350" s="162"/>
      <c r="AI2350" s="162"/>
      <c r="AJ2350" s="162"/>
      <c r="AK2350" s="162"/>
      <c r="AL2350" s="162"/>
      <c r="AM2350" s="162"/>
      <c r="AN2350" s="162"/>
      <c r="AO2350" s="162"/>
      <c r="AP2350" s="162"/>
      <c r="AQ2350" s="162"/>
      <c r="AR2350" s="162"/>
      <c r="AS2350" s="162"/>
      <c r="AT2350" s="162"/>
      <c r="AU2350" s="162"/>
      <c r="AV2350" s="162"/>
      <c r="AW2350" s="162"/>
      <c r="AX2350" s="162"/>
      <c r="AY2350" s="162"/>
      <c r="AZ2350" s="162"/>
      <c r="BA2350" s="162"/>
      <c r="BB2350" s="162"/>
      <c r="BC2350" s="162"/>
      <c r="BD2350" s="162"/>
    </row>
    <row r="2351" spans="1:56" hidden="1">
      <c r="A2351" s="509"/>
      <c r="B2351" s="2"/>
      <c r="C2351" s="2"/>
      <c r="D2351" s="173"/>
      <c r="E2351" s="173"/>
      <c r="F2351" s="173"/>
      <c r="G2351" s="2"/>
      <c r="H2351" s="2"/>
      <c r="I2351" s="2"/>
      <c r="J2351" s="2"/>
      <c r="K2351" s="2"/>
      <c r="L2351" s="2"/>
      <c r="M2351" s="2"/>
      <c r="N2351" s="2"/>
      <c r="O2351" s="173"/>
      <c r="P2351" s="173"/>
      <c r="Q2351" s="173"/>
      <c r="R2351" s="173"/>
      <c r="S2351" s="173"/>
      <c r="T2351" s="173"/>
      <c r="U2351" s="173"/>
      <c r="V2351" s="173"/>
      <c r="W2351" s="173"/>
      <c r="X2351" s="162"/>
      <c r="Y2351" s="162"/>
      <c r="Z2351" s="88"/>
      <c r="AA2351" s="88"/>
      <c r="AB2351" s="162"/>
      <c r="AC2351" s="88"/>
      <c r="AD2351" s="162"/>
      <c r="AE2351" s="162"/>
      <c r="AF2351" s="162"/>
      <c r="AG2351" s="162"/>
      <c r="AH2351" s="162"/>
      <c r="AI2351" s="162"/>
      <c r="AJ2351" s="162"/>
      <c r="AK2351" s="162"/>
      <c r="AL2351" s="162"/>
      <c r="AM2351" s="162"/>
      <c r="AN2351" s="162"/>
      <c r="AO2351" s="162"/>
      <c r="AP2351" s="162"/>
      <c r="AQ2351" s="162"/>
      <c r="AR2351" s="162"/>
      <c r="AS2351" s="162"/>
      <c r="AT2351" s="162"/>
      <c r="AU2351" s="162"/>
      <c r="AV2351" s="162"/>
      <c r="AW2351" s="162"/>
      <c r="AX2351" s="162"/>
      <c r="AY2351" s="162"/>
      <c r="AZ2351" s="162"/>
      <c r="BA2351" s="162"/>
      <c r="BB2351" s="162"/>
      <c r="BC2351" s="162"/>
      <c r="BD2351" s="162"/>
    </row>
    <row r="2352" spans="1:56" hidden="1">
      <c r="A2352" s="509"/>
      <c r="B2352" s="2"/>
      <c r="C2352" s="2"/>
      <c r="D2352" s="173"/>
      <c r="E2352" s="173"/>
      <c r="F2352" s="173"/>
      <c r="G2352" s="2"/>
      <c r="H2352" s="2"/>
      <c r="I2352" s="2"/>
      <c r="J2352" s="2"/>
      <c r="K2352" s="2"/>
      <c r="L2352" s="2"/>
      <c r="M2352" s="2"/>
      <c r="N2352" s="2"/>
      <c r="O2352" s="173"/>
      <c r="P2352" s="173"/>
      <c r="Q2352" s="173"/>
      <c r="R2352" s="173"/>
      <c r="S2352" s="173"/>
      <c r="T2352" s="173"/>
      <c r="U2352" s="173"/>
      <c r="V2352" s="173"/>
      <c r="W2352" s="173"/>
      <c r="X2352" s="162"/>
      <c r="Y2352" s="162"/>
      <c r="Z2352" s="88"/>
      <c r="AA2352" s="88"/>
      <c r="AB2352" s="162"/>
      <c r="AC2352" s="88"/>
      <c r="AD2352" s="162"/>
      <c r="AE2352" s="162"/>
      <c r="AF2352" s="162"/>
      <c r="AG2352" s="162"/>
      <c r="AH2352" s="162"/>
      <c r="AI2352" s="162"/>
      <c r="AJ2352" s="162"/>
      <c r="AK2352" s="162"/>
      <c r="AL2352" s="162"/>
      <c r="AM2352" s="162"/>
      <c r="AN2352" s="162"/>
      <c r="AO2352" s="162"/>
      <c r="AP2352" s="162"/>
      <c r="AQ2352" s="162"/>
      <c r="AR2352" s="162"/>
      <c r="AS2352" s="162"/>
      <c r="AT2352" s="162"/>
      <c r="AU2352" s="162"/>
      <c r="AV2352" s="162"/>
      <c r="AW2352" s="162"/>
      <c r="AX2352" s="162"/>
      <c r="AY2352" s="162"/>
      <c r="AZ2352" s="162"/>
      <c r="BA2352" s="162"/>
      <c r="BB2352" s="162"/>
      <c r="BC2352" s="162"/>
      <c r="BD2352" s="162"/>
    </row>
    <row r="2353" spans="1:56" hidden="1">
      <c r="A2353" s="509"/>
      <c r="B2353" s="2"/>
      <c r="C2353" s="2"/>
      <c r="D2353" s="173"/>
      <c r="E2353" s="173"/>
      <c r="F2353" s="173"/>
      <c r="G2353" s="2"/>
      <c r="H2353" s="2"/>
      <c r="I2353" s="2"/>
      <c r="J2353" s="2"/>
      <c r="K2353" s="2"/>
      <c r="L2353" s="2"/>
      <c r="M2353" s="2"/>
      <c r="N2353" s="2"/>
      <c r="O2353" s="173"/>
      <c r="P2353" s="173"/>
      <c r="Q2353" s="173"/>
      <c r="R2353" s="173"/>
      <c r="S2353" s="173"/>
      <c r="T2353" s="173"/>
      <c r="U2353" s="173"/>
      <c r="V2353" s="173"/>
      <c r="W2353" s="173"/>
      <c r="X2353" s="162"/>
      <c r="Y2353" s="162"/>
      <c r="Z2353" s="88"/>
      <c r="AA2353" s="88"/>
      <c r="AB2353" s="162"/>
      <c r="AC2353" s="88"/>
      <c r="AD2353" s="162"/>
      <c r="AE2353" s="162"/>
      <c r="AF2353" s="162"/>
      <c r="AG2353" s="162"/>
      <c r="AH2353" s="162"/>
      <c r="AI2353" s="162"/>
      <c r="AJ2353" s="162"/>
      <c r="AK2353" s="162"/>
      <c r="AL2353" s="162"/>
      <c r="AM2353" s="162"/>
      <c r="AN2353" s="162"/>
      <c r="AO2353" s="162"/>
      <c r="AP2353" s="162"/>
      <c r="AQ2353" s="162"/>
      <c r="AR2353" s="162"/>
      <c r="AS2353" s="162"/>
      <c r="AT2353" s="162"/>
      <c r="AU2353" s="162"/>
      <c r="AV2353" s="162"/>
      <c r="AW2353" s="162"/>
      <c r="AX2353" s="162"/>
      <c r="AY2353" s="162"/>
      <c r="AZ2353" s="162"/>
      <c r="BA2353" s="162"/>
      <c r="BB2353" s="162"/>
      <c r="BC2353" s="162"/>
      <c r="BD2353" s="162"/>
    </row>
    <row r="2354" spans="1:56" hidden="1">
      <c r="A2354" s="509"/>
      <c r="B2354" s="2"/>
      <c r="C2354" s="2"/>
      <c r="D2354" s="173"/>
      <c r="E2354" s="173"/>
      <c r="F2354" s="173"/>
      <c r="G2354" s="2"/>
      <c r="H2354" s="2"/>
      <c r="I2354" s="2"/>
      <c r="J2354" s="2"/>
      <c r="K2354" s="2"/>
      <c r="L2354" s="2"/>
      <c r="M2354" s="2"/>
      <c r="N2354" s="2"/>
      <c r="O2354" s="173"/>
      <c r="P2354" s="173"/>
      <c r="Q2354" s="173"/>
      <c r="R2354" s="173"/>
      <c r="S2354" s="173"/>
      <c r="T2354" s="173"/>
      <c r="U2354" s="173"/>
      <c r="V2354" s="173"/>
      <c r="W2354" s="173"/>
      <c r="X2354" s="162"/>
      <c r="Y2354" s="162"/>
      <c r="Z2354" s="88"/>
      <c r="AA2354" s="88"/>
      <c r="AB2354" s="162"/>
      <c r="AC2354" s="88"/>
      <c r="AD2354" s="162"/>
      <c r="AE2354" s="162"/>
      <c r="AF2354" s="162"/>
      <c r="AG2354" s="162"/>
      <c r="AH2354" s="162"/>
      <c r="AI2354" s="162"/>
      <c r="AJ2354" s="162"/>
      <c r="AK2354" s="162"/>
      <c r="AL2354" s="162"/>
      <c r="AM2354" s="162"/>
      <c r="AN2354" s="162"/>
      <c r="AO2354" s="162"/>
      <c r="AP2354" s="162"/>
      <c r="AQ2354" s="162"/>
      <c r="AR2354" s="162"/>
      <c r="AS2354" s="162"/>
      <c r="AT2354" s="162"/>
      <c r="AU2354" s="162"/>
      <c r="AV2354" s="162"/>
      <c r="AW2354" s="162"/>
      <c r="AX2354" s="162"/>
      <c r="AY2354" s="162"/>
      <c r="AZ2354" s="162"/>
      <c r="BA2354" s="162"/>
      <c r="BB2354" s="162"/>
      <c r="BC2354" s="162"/>
      <c r="BD2354" s="162"/>
    </row>
    <row r="2355" spans="1:56" hidden="1">
      <c r="A2355" s="509"/>
      <c r="B2355" s="2"/>
      <c r="C2355" s="2"/>
      <c r="D2355" s="173"/>
      <c r="E2355" s="173"/>
      <c r="F2355" s="173"/>
      <c r="G2355" s="2"/>
      <c r="H2355" s="2"/>
      <c r="I2355" s="2"/>
      <c r="J2355" s="2"/>
      <c r="K2355" s="2"/>
      <c r="L2355" s="2"/>
      <c r="M2355" s="2"/>
      <c r="N2355" s="2"/>
      <c r="O2355" s="173"/>
      <c r="P2355" s="173"/>
      <c r="Q2355" s="173"/>
      <c r="R2355" s="173"/>
      <c r="S2355" s="173"/>
      <c r="T2355" s="173"/>
      <c r="U2355" s="173"/>
      <c r="V2355" s="173"/>
      <c r="W2355" s="173"/>
      <c r="X2355" s="162"/>
      <c r="Y2355" s="162"/>
      <c r="Z2355" s="88"/>
      <c r="AA2355" s="88"/>
      <c r="AB2355" s="162"/>
      <c r="AC2355" s="88"/>
      <c r="AD2355" s="162"/>
      <c r="AE2355" s="162"/>
      <c r="AF2355" s="162"/>
      <c r="AG2355" s="162"/>
      <c r="AH2355" s="162"/>
      <c r="AI2355" s="162"/>
      <c r="AJ2355" s="162"/>
      <c r="AK2355" s="162"/>
      <c r="AL2355" s="162"/>
      <c r="AM2355" s="162"/>
      <c r="AN2355" s="162"/>
      <c r="AO2355" s="162"/>
      <c r="AP2355" s="162"/>
      <c r="AQ2355" s="162"/>
      <c r="AR2355" s="162"/>
      <c r="AS2355" s="162"/>
      <c r="AT2355" s="162"/>
      <c r="AU2355" s="162"/>
      <c r="AV2355" s="162"/>
      <c r="AW2355" s="162"/>
      <c r="AX2355" s="162"/>
      <c r="AY2355" s="162"/>
      <c r="AZ2355" s="162"/>
      <c r="BA2355" s="162"/>
      <c r="BB2355" s="162"/>
      <c r="BC2355" s="162"/>
      <c r="BD2355" s="162"/>
    </row>
    <row r="2356" spans="1:56" hidden="1">
      <c r="A2356" s="509"/>
      <c r="B2356" s="2"/>
      <c r="C2356" s="2"/>
      <c r="D2356" s="173"/>
      <c r="E2356" s="173"/>
      <c r="F2356" s="173"/>
      <c r="G2356" s="2"/>
      <c r="H2356" s="2"/>
      <c r="I2356" s="2"/>
      <c r="J2356" s="2"/>
      <c r="K2356" s="2"/>
      <c r="L2356" s="2"/>
      <c r="M2356" s="2"/>
      <c r="N2356" s="2"/>
      <c r="O2356" s="173"/>
      <c r="P2356" s="173"/>
      <c r="Q2356" s="173"/>
      <c r="R2356" s="173"/>
      <c r="S2356" s="173"/>
      <c r="T2356" s="173"/>
      <c r="U2356" s="173"/>
      <c r="V2356" s="173"/>
      <c r="W2356" s="173"/>
      <c r="X2356" s="162"/>
      <c r="Y2356" s="162"/>
      <c r="Z2356" s="88"/>
      <c r="AA2356" s="88"/>
      <c r="AB2356" s="162"/>
      <c r="AC2356" s="88"/>
      <c r="AD2356" s="162"/>
      <c r="AE2356" s="162"/>
      <c r="AF2356" s="162"/>
      <c r="AG2356" s="162"/>
      <c r="AH2356" s="162"/>
      <c r="AI2356" s="162"/>
      <c r="AJ2356" s="162"/>
      <c r="AK2356" s="162"/>
      <c r="AL2356" s="162"/>
      <c r="AM2356" s="162"/>
      <c r="AN2356" s="162"/>
      <c r="AO2356" s="162"/>
      <c r="AP2356" s="162"/>
      <c r="AQ2356" s="162"/>
      <c r="AR2356" s="162"/>
      <c r="AS2356" s="162"/>
      <c r="AT2356" s="162"/>
      <c r="AU2356" s="162"/>
      <c r="AV2356" s="162"/>
      <c r="AW2356" s="162"/>
      <c r="AX2356" s="162"/>
      <c r="AY2356" s="162"/>
      <c r="AZ2356" s="162"/>
      <c r="BA2356" s="162"/>
      <c r="BB2356" s="162"/>
      <c r="BC2356" s="162"/>
      <c r="BD2356" s="162"/>
    </row>
    <row r="2357" spans="1:56" hidden="1">
      <c r="A2357" s="509"/>
      <c r="B2357" s="2"/>
      <c r="C2357" s="2"/>
      <c r="D2357" s="173"/>
      <c r="E2357" s="173"/>
      <c r="F2357" s="173"/>
      <c r="G2357" s="2"/>
      <c r="H2357" s="2"/>
      <c r="I2357" s="2"/>
      <c r="J2357" s="2"/>
      <c r="K2357" s="2"/>
      <c r="L2357" s="2"/>
      <c r="M2357" s="2"/>
      <c r="N2357" s="2"/>
      <c r="O2357" s="173"/>
      <c r="P2357" s="173"/>
      <c r="Q2357" s="173"/>
      <c r="R2357" s="173"/>
      <c r="S2357" s="173"/>
      <c r="T2357" s="173"/>
      <c r="U2357" s="173"/>
      <c r="V2357" s="173"/>
      <c r="W2357" s="173"/>
      <c r="X2357" s="162"/>
      <c r="Y2357" s="162"/>
      <c r="Z2357" s="88"/>
      <c r="AA2357" s="88"/>
      <c r="AB2357" s="162"/>
      <c r="AC2357" s="88"/>
      <c r="AD2357" s="162"/>
      <c r="AE2357" s="162"/>
      <c r="AF2357" s="162"/>
      <c r="AG2357" s="162"/>
      <c r="AH2357" s="162"/>
      <c r="AI2357" s="162"/>
      <c r="AJ2357" s="162"/>
      <c r="AK2357" s="162"/>
      <c r="AL2357" s="162"/>
      <c r="AM2357" s="162"/>
      <c r="AN2357" s="162"/>
      <c r="AO2357" s="162"/>
      <c r="AP2357" s="162"/>
      <c r="AQ2357" s="162"/>
      <c r="AR2357" s="162"/>
      <c r="AS2357" s="162"/>
      <c r="AT2357" s="162"/>
      <c r="AU2357" s="162"/>
      <c r="AV2357" s="162"/>
      <c r="AW2357" s="162"/>
      <c r="AX2357" s="162"/>
      <c r="AY2357" s="162"/>
      <c r="AZ2357" s="162"/>
      <c r="BA2357" s="162"/>
      <c r="BB2357" s="162"/>
      <c r="BC2357" s="162"/>
      <c r="BD2357" s="162"/>
    </row>
    <row r="2358" spans="1:56" hidden="1">
      <c r="A2358" s="509"/>
      <c r="B2358" s="2"/>
      <c r="C2358" s="2"/>
      <c r="D2358" s="173"/>
      <c r="E2358" s="173"/>
      <c r="F2358" s="173"/>
      <c r="G2358" s="2"/>
      <c r="H2358" s="2"/>
      <c r="I2358" s="2"/>
      <c r="J2358" s="2"/>
      <c r="K2358" s="2"/>
      <c r="L2358" s="2"/>
      <c r="M2358" s="2"/>
      <c r="N2358" s="2"/>
      <c r="O2358" s="173"/>
      <c r="P2358" s="173"/>
      <c r="Q2358" s="173"/>
      <c r="R2358" s="173"/>
      <c r="S2358" s="173"/>
      <c r="T2358" s="173"/>
      <c r="U2358" s="173"/>
      <c r="V2358" s="173"/>
      <c r="W2358" s="173"/>
      <c r="X2358" s="162"/>
      <c r="Y2358" s="162"/>
      <c r="Z2358" s="88"/>
      <c r="AA2358" s="88"/>
      <c r="AB2358" s="162"/>
      <c r="AC2358" s="88"/>
      <c r="AD2358" s="162"/>
      <c r="AE2358" s="162"/>
      <c r="AF2358" s="162"/>
      <c r="AG2358" s="162"/>
      <c r="AH2358" s="162"/>
      <c r="AI2358" s="162"/>
      <c r="AJ2358" s="162"/>
      <c r="AK2358" s="162"/>
      <c r="AL2358" s="162"/>
      <c r="AM2358" s="162"/>
      <c r="AN2358" s="162"/>
      <c r="AO2358" s="162"/>
      <c r="AP2358" s="162"/>
      <c r="AQ2358" s="162"/>
      <c r="AR2358" s="162"/>
      <c r="AS2358" s="162"/>
      <c r="AT2358" s="162"/>
      <c r="AU2358" s="162"/>
      <c r="AV2358" s="162"/>
      <c r="AW2358" s="162"/>
      <c r="AX2358" s="162"/>
      <c r="AY2358" s="162"/>
      <c r="AZ2358" s="162"/>
      <c r="BA2358" s="162"/>
      <c r="BB2358" s="162"/>
      <c r="BC2358" s="162"/>
      <c r="BD2358" s="162"/>
    </row>
    <row r="2359" spans="1:56" hidden="1">
      <c r="A2359" s="509"/>
      <c r="B2359" s="2"/>
      <c r="C2359" s="2"/>
      <c r="D2359" s="173"/>
      <c r="E2359" s="173"/>
      <c r="F2359" s="173"/>
      <c r="G2359" s="2"/>
      <c r="H2359" s="2"/>
      <c r="I2359" s="2"/>
      <c r="J2359" s="2"/>
      <c r="K2359" s="2"/>
      <c r="L2359" s="2"/>
      <c r="M2359" s="2"/>
      <c r="N2359" s="2"/>
      <c r="O2359" s="173"/>
      <c r="P2359" s="173"/>
      <c r="Q2359" s="173"/>
      <c r="R2359" s="173"/>
      <c r="S2359" s="173"/>
      <c r="T2359" s="173"/>
      <c r="U2359" s="173"/>
      <c r="V2359" s="173"/>
      <c r="W2359" s="173"/>
      <c r="X2359" s="162"/>
      <c r="Y2359" s="162"/>
      <c r="Z2359" s="88"/>
      <c r="AA2359" s="88"/>
      <c r="AB2359" s="162"/>
      <c r="AC2359" s="88"/>
      <c r="AD2359" s="162"/>
      <c r="AE2359" s="162"/>
      <c r="AF2359" s="162"/>
      <c r="AG2359" s="162"/>
      <c r="AH2359" s="162"/>
      <c r="AI2359" s="162"/>
      <c r="AJ2359" s="162"/>
      <c r="AK2359" s="162"/>
      <c r="AL2359" s="162"/>
      <c r="AM2359" s="162"/>
      <c r="AN2359" s="162"/>
      <c r="AO2359" s="162"/>
      <c r="AP2359" s="162"/>
      <c r="AQ2359" s="162"/>
      <c r="AR2359" s="162"/>
      <c r="AS2359" s="162"/>
      <c r="AT2359" s="162"/>
      <c r="AU2359" s="162"/>
      <c r="AV2359" s="162"/>
      <c r="AW2359" s="162"/>
      <c r="AX2359" s="162"/>
      <c r="AY2359" s="162"/>
      <c r="AZ2359" s="162"/>
      <c r="BA2359" s="162"/>
      <c r="BB2359" s="162"/>
      <c r="BC2359" s="162"/>
      <c r="BD2359" s="162"/>
    </row>
    <row r="2360" spans="1:56" hidden="1">
      <c r="A2360" s="509"/>
      <c r="B2360" s="2"/>
      <c r="C2360" s="2"/>
      <c r="D2360" s="173"/>
      <c r="E2360" s="173"/>
      <c r="F2360" s="173"/>
      <c r="G2360" s="2"/>
      <c r="H2360" s="2"/>
      <c r="I2360" s="2"/>
      <c r="J2360" s="2"/>
      <c r="K2360" s="2"/>
      <c r="L2360" s="2"/>
      <c r="M2360" s="2"/>
      <c r="N2360" s="2"/>
      <c r="O2360" s="173"/>
      <c r="P2360" s="173"/>
      <c r="Q2360" s="173"/>
      <c r="R2360" s="173"/>
      <c r="S2360" s="173"/>
      <c r="T2360" s="173"/>
      <c r="U2360" s="173"/>
      <c r="V2360" s="173"/>
      <c r="W2360" s="173"/>
      <c r="X2360" s="162"/>
      <c r="Y2360" s="162"/>
      <c r="Z2360" s="88"/>
      <c r="AA2360" s="88"/>
      <c r="AB2360" s="162"/>
      <c r="AC2360" s="88"/>
      <c r="AD2360" s="162"/>
      <c r="AE2360" s="162"/>
      <c r="AF2360" s="162"/>
      <c r="AG2360" s="162"/>
      <c r="AH2360" s="162"/>
      <c r="AI2360" s="162"/>
      <c r="AJ2360" s="162"/>
      <c r="AK2360" s="162"/>
      <c r="AL2360" s="162"/>
      <c r="AM2360" s="162"/>
      <c r="AN2360" s="162"/>
      <c r="AO2360" s="162"/>
      <c r="AP2360" s="162"/>
      <c r="AQ2360" s="162"/>
      <c r="AR2360" s="162"/>
      <c r="AS2360" s="162"/>
      <c r="AT2360" s="162"/>
      <c r="AU2360" s="162"/>
      <c r="AV2360" s="162"/>
      <c r="AW2360" s="162"/>
      <c r="AX2360" s="162"/>
      <c r="AY2360" s="162"/>
      <c r="AZ2360" s="162"/>
      <c r="BA2360" s="162"/>
      <c r="BB2360" s="162"/>
      <c r="BC2360" s="162"/>
      <c r="BD2360" s="162"/>
    </row>
    <row r="2361" spans="1:56" hidden="1">
      <c r="A2361" s="509"/>
      <c r="B2361" s="2"/>
      <c r="C2361" s="2"/>
      <c r="D2361" s="173"/>
      <c r="E2361" s="173"/>
      <c r="F2361" s="173"/>
      <c r="G2361" s="2"/>
      <c r="H2361" s="2"/>
      <c r="I2361" s="2"/>
      <c r="J2361" s="2"/>
      <c r="K2361" s="2"/>
      <c r="L2361" s="2"/>
      <c r="M2361" s="2"/>
      <c r="N2361" s="2"/>
      <c r="O2361" s="173"/>
      <c r="P2361" s="173"/>
      <c r="Q2361" s="173"/>
      <c r="R2361" s="173"/>
      <c r="S2361" s="173"/>
      <c r="T2361" s="173"/>
      <c r="U2361" s="173"/>
      <c r="V2361" s="173"/>
      <c r="W2361" s="173"/>
      <c r="X2361" s="162"/>
      <c r="Y2361" s="162"/>
      <c r="Z2361" s="88"/>
      <c r="AA2361" s="88"/>
      <c r="AB2361" s="162"/>
      <c r="AC2361" s="88"/>
      <c r="AD2361" s="162"/>
      <c r="AE2361" s="162"/>
      <c r="AF2361" s="162"/>
      <c r="AG2361" s="162"/>
      <c r="AH2361" s="162"/>
      <c r="AI2361" s="162"/>
      <c r="AJ2361" s="162"/>
      <c r="AK2361" s="162"/>
      <c r="AL2361" s="162"/>
      <c r="AM2361" s="162"/>
      <c r="AN2361" s="162"/>
      <c r="AO2361" s="162"/>
      <c r="AP2361" s="162"/>
      <c r="AQ2361" s="162"/>
      <c r="AR2361" s="162"/>
      <c r="AS2361" s="162"/>
      <c r="AT2361" s="162"/>
      <c r="AU2361" s="162"/>
      <c r="AV2361" s="162"/>
      <c r="AW2361" s="162"/>
      <c r="AX2361" s="162"/>
      <c r="AY2361" s="162"/>
      <c r="AZ2361" s="162"/>
      <c r="BA2361" s="162"/>
      <c r="BB2361" s="162"/>
      <c r="BC2361" s="162"/>
      <c r="BD2361" s="162"/>
    </row>
    <row r="2362" spans="1:56" hidden="1">
      <c r="A2362" s="509"/>
      <c r="B2362" s="2"/>
      <c r="C2362" s="2"/>
      <c r="D2362" s="173"/>
      <c r="E2362" s="173"/>
      <c r="F2362" s="173"/>
      <c r="G2362" s="2"/>
      <c r="H2362" s="2"/>
      <c r="I2362" s="2"/>
      <c r="J2362" s="2"/>
      <c r="K2362" s="2"/>
      <c r="L2362" s="2"/>
      <c r="M2362" s="2"/>
      <c r="N2362" s="2"/>
      <c r="O2362" s="173"/>
      <c r="P2362" s="173"/>
      <c r="Q2362" s="173"/>
      <c r="R2362" s="173"/>
      <c r="S2362" s="173"/>
      <c r="T2362" s="173"/>
      <c r="U2362" s="173"/>
      <c r="V2362" s="173"/>
      <c r="W2362" s="173"/>
      <c r="X2362" s="162"/>
      <c r="Y2362" s="162"/>
      <c r="Z2362" s="88"/>
      <c r="AA2362" s="88"/>
      <c r="AB2362" s="162"/>
      <c r="AC2362" s="88"/>
      <c r="AD2362" s="162"/>
      <c r="AE2362" s="162"/>
      <c r="AF2362" s="162"/>
      <c r="AG2362" s="162"/>
      <c r="AH2362" s="162"/>
      <c r="AI2362" s="162"/>
      <c r="AJ2362" s="162"/>
      <c r="AK2362" s="162"/>
      <c r="AL2362" s="162"/>
      <c r="AM2362" s="162"/>
      <c r="AN2362" s="162"/>
      <c r="AO2362" s="162"/>
      <c r="AP2362" s="162"/>
      <c r="AQ2362" s="162"/>
      <c r="AR2362" s="162"/>
      <c r="AS2362" s="162"/>
      <c r="AT2362" s="162"/>
      <c r="AU2362" s="162"/>
      <c r="AV2362" s="162"/>
      <c r="AW2362" s="162"/>
      <c r="AX2362" s="162"/>
      <c r="AY2362" s="162"/>
      <c r="AZ2362" s="162"/>
      <c r="BA2362" s="162"/>
      <c r="BB2362" s="162"/>
      <c r="BC2362" s="162"/>
      <c r="BD2362" s="162"/>
    </row>
    <row r="2363" spans="1:56" hidden="1">
      <c r="A2363" s="509"/>
      <c r="B2363" s="2"/>
      <c r="C2363" s="2"/>
      <c r="D2363" s="173"/>
      <c r="E2363" s="173"/>
      <c r="F2363" s="173"/>
      <c r="G2363" s="2"/>
      <c r="H2363" s="2"/>
      <c r="I2363" s="2"/>
      <c r="J2363" s="2"/>
      <c r="K2363" s="2"/>
      <c r="L2363" s="2"/>
      <c r="M2363" s="2"/>
      <c r="N2363" s="2"/>
      <c r="O2363" s="173"/>
      <c r="P2363" s="173"/>
      <c r="Q2363" s="173"/>
      <c r="R2363" s="173"/>
      <c r="S2363" s="173"/>
      <c r="T2363" s="173"/>
      <c r="U2363" s="173"/>
      <c r="V2363" s="173"/>
      <c r="W2363" s="173"/>
      <c r="X2363" s="162"/>
      <c r="Y2363" s="162"/>
      <c r="Z2363" s="88"/>
      <c r="AA2363" s="88"/>
      <c r="AB2363" s="162"/>
      <c r="AC2363" s="88"/>
      <c r="AD2363" s="162"/>
      <c r="AE2363" s="162"/>
      <c r="AF2363" s="162"/>
      <c r="AG2363" s="162"/>
      <c r="AH2363" s="162"/>
      <c r="AI2363" s="162"/>
      <c r="AJ2363" s="162"/>
      <c r="AK2363" s="162"/>
      <c r="AL2363" s="162"/>
      <c r="AM2363" s="162"/>
      <c r="AN2363" s="162"/>
      <c r="AO2363" s="162"/>
      <c r="AP2363" s="162"/>
      <c r="AQ2363" s="162"/>
      <c r="AR2363" s="162"/>
      <c r="AS2363" s="162"/>
      <c r="AT2363" s="162"/>
      <c r="AU2363" s="162"/>
      <c r="AV2363" s="162"/>
      <c r="AW2363" s="162"/>
      <c r="AX2363" s="162"/>
      <c r="AY2363" s="162"/>
      <c r="AZ2363" s="162"/>
      <c r="BA2363" s="162"/>
      <c r="BB2363" s="162"/>
      <c r="BC2363" s="162"/>
      <c r="BD2363" s="162"/>
    </row>
    <row r="2364" spans="1:56" hidden="1">
      <c r="A2364" s="509"/>
      <c r="B2364" s="2"/>
      <c r="C2364" s="2"/>
      <c r="D2364" s="173"/>
      <c r="E2364" s="173"/>
      <c r="F2364" s="173"/>
      <c r="G2364" s="2"/>
      <c r="H2364" s="2"/>
      <c r="I2364" s="2"/>
      <c r="J2364" s="2"/>
      <c r="K2364" s="2"/>
      <c r="L2364" s="2"/>
      <c r="M2364" s="2"/>
      <c r="N2364" s="2"/>
      <c r="O2364" s="173"/>
      <c r="P2364" s="173"/>
      <c r="Q2364" s="173"/>
      <c r="R2364" s="173"/>
      <c r="S2364" s="173"/>
      <c r="T2364" s="173"/>
      <c r="U2364" s="173"/>
      <c r="V2364" s="173"/>
      <c r="W2364" s="173"/>
      <c r="X2364" s="162"/>
      <c r="Y2364" s="162"/>
      <c r="Z2364" s="88"/>
      <c r="AA2364" s="88"/>
      <c r="AB2364" s="162"/>
      <c r="AC2364" s="88"/>
      <c r="AD2364" s="162"/>
      <c r="AE2364" s="162"/>
      <c r="AF2364" s="162"/>
      <c r="AG2364" s="162"/>
      <c r="AH2364" s="162"/>
      <c r="AI2364" s="162"/>
      <c r="AJ2364" s="162"/>
      <c r="AK2364" s="162"/>
      <c r="AL2364" s="162"/>
      <c r="AM2364" s="162"/>
      <c r="AN2364" s="162"/>
      <c r="AO2364" s="162"/>
      <c r="AP2364" s="162"/>
      <c r="AQ2364" s="162"/>
      <c r="AR2364" s="162"/>
      <c r="AS2364" s="162"/>
      <c r="AT2364" s="162"/>
      <c r="AU2364" s="162"/>
      <c r="AV2364" s="162"/>
      <c r="AW2364" s="162"/>
      <c r="AX2364" s="162"/>
      <c r="AY2364" s="162"/>
      <c r="AZ2364" s="162"/>
      <c r="BA2364" s="162"/>
      <c r="BB2364" s="162"/>
      <c r="BC2364" s="162"/>
      <c r="BD2364" s="162"/>
    </row>
    <row r="2365" spans="1:56" hidden="1">
      <c r="A2365" s="509"/>
      <c r="B2365" s="2"/>
      <c r="C2365" s="2"/>
      <c r="D2365" s="173"/>
      <c r="E2365" s="173"/>
      <c r="F2365" s="173"/>
      <c r="G2365" s="2"/>
      <c r="H2365" s="2"/>
      <c r="I2365" s="2"/>
      <c r="J2365" s="2"/>
      <c r="K2365" s="2"/>
      <c r="L2365" s="2"/>
      <c r="M2365" s="2"/>
      <c r="N2365" s="2"/>
      <c r="O2365" s="173"/>
      <c r="P2365" s="173"/>
      <c r="Q2365" s="173"/>
      <c r="R2365" s="173"/>
      <c r="S2365" s="173"/>
      <c r="T2365" s="173"/>
      <c r="U2365" s="173"/>
      <c r="V2365" s="173"/>
      <c r="W2365" s="173"/>
      <c r="X2365" s="162"/>
      <c r="Y2365" s="162"/>
      <c r="Z2365" s="88"/>
      <c r="AA2365" s="88"/>
      <c r="AB2365" s="162"/>
      <c r="AC2365" s="88"/>
      <c r="AD2365" s="162"/>
      <c r="AE2365" s="162"/>
      <c r="AF2365" s="162"/>
      <c r="AG2365" s="162"/>
      <c r="AH2365" s="162"/>
      <c r="AI2365" s="162"/>
      <c r="AJ2365" s="162"/>
      <c r="AK2365" s="162"/>
      <c r="AL2365" s="162"/>
      <c r="AM2365" s="162"/>
      <c r="AN2365" s="162"/>
      <c r="AO2365" s="162"/>
      <c r="AP2365" s="162"/>
      <c r="AQ2365" s="162"/>
      <c r="AR2365" s="162"/>
      <c r="AS2365" s="162"/>
      <c r="AT2365" s="162"/>
      <c r="AU2365" s="162"/>
      <c r="AV2365" s="162"/>
      <c r="AW2365" s="162"/>
      <c r="AX2365" s="162"/>
      <c r="AY2365" s="162"/>
      <c r="AZ2365" s="162"/>
      <c r="BA2365" s="162"/>
      <c r="BB2365" s="162"/>
      <c r="BC2365" s="162"/>
      <c r="BD2365" s="162"/>
    </row>
    <row r="2366" spans="1:56" hidden="1">
      <c r="A2366" s="509"/>
      <c r="B2366" s="2"/>
      <c r="C2366" s="2"/>
      <c r="D2366" s="173"/>
      <c r="E2366" s="173"/>
      <c r="F2366" s="173"/>
      <c r="G2366" s="2"/>
      <c r="H2366" s="2"/>
      <c r="I2366" s="2"/>
      <c r="J2366" s="2"/>
      <c r="K2366" s="2"/>
      <c r="L2366" s="2"/>
      <c r="M2366" s="2"/>
      <c r="N2366" s="2"/>
      <c r="O2366" s="173"/>
      <c r="P2366" s="173"/>
      <c r="Q2366" s="173"/>
      <c r="R2366" s="173"/>
      <c r="S2366" s="173"/>
      <c r="T2366" s="173"/>
      <c r="U2366" s="173"/>
      <c r="V2366" s="173"/>
      <c r="W2366" s="173"/>
      <c r="X2366" s="162"/>
      <c r="Y2366" s="162"/>
      <c r="Z2366" s="88"/>
      <c r="AA2366" s="88"/>
      <c r="AB2366" s="162"/>
      <c r="AC2366" s="88"/>
      <c r="AD2366" s="162"/>
      <c r="AE2366" s="162"/>
      <c r="AF2366" s="162"/>
      <c r="AG2366" s="162"/>
      <c r="AH2366" s="162"/>
      <c r="AI2366" s="162"/>
      <c r="AJ2366" s="162"/>
      <c r="AK2366" s="162"/>
      <c r="AL2366" s="162"/>
      <c r="AM2366" s="162"/>
      <c r="AN2366" s="162"/>
      <c r="AO2366" s="162"/>
      <c r="AP2366" s="162"/>
      <c r="AQ2366" s="162"/>
      <c r="AR2366" s="162"/>
      <c r="AS2366" s="162"/>
      <c r="AT2366" s="162"/>
      <c r="AU2366" s="162"/>
      <c r="AV2366" s="162"/>
      <c r="AW2366" s="162"/>
      <c r="AX2366" s="162"/>
      <c r="AY2366" s="162"/>
      <c r="AZ2366" s="162"/>
      <c r="BA2366" s="162"/>
      <c r="BB2366" s="162"/>
      <c r="BC2366" s="162"/>
      <c r="BD2366" s="162"/>
    </row>
    <row r="2367" spans="1:56" hidden="1">
      <c r="A2367" s="509"/>
      <c r="B2367" s="2"/>
      <c r="C2367" s="2"/>
      <c r="D2367" s="173"/>
      <c r="E2367" s="173"/>
      <c r="F2367" s="173"/>
      <c r="G2367" s="2"/>
      <c r="H2367" s="2"/>
      <c r="I2367" s="2"/>
      <c r="J2367" s="2"/>
      <c r="K2367" s="2"/>
      <c r="L2367" s="2"/>
      <c r="M2367" s="2"/>
      <c r="N2367" s="2"/>
      <c r="O2367" s="173"/>
      <c r="P2367" s="173"/>
      <c r="Q2367" s="173"/>
      <c r="R2367" s="173"/>
      <c r="S2367" s="173"/>
      <c r="T2367" s="173"/>
      <c r="U2367" s="173"/>
      <c r="V2367" s="173"/>
      <c r="W2367" s="173"/>
      <c r="X2367" s="162"/>
      <c r="Y2367" s="162"/>
      <c r="Z2367" s="88"/>
      <c r="AA2367" s="88"/>
      <c r="AB2367" s="162"/>
      <c r="AC2367" s="88"/>
      <c r="AD2367" s="162"/>
      <c r="AE2367" s="162"/>
      <c r="AF2367" s="162"/>
      <c r="AG2367" s="162"/>
      <c r="AH2367" s="162"/>
      <c r="AI2367" s="162"/>
      <c r="AJ2367" s="162"/>
      <c r="AK2367" s="162"/>
      <c r="AL2367" s="162"/>
      <c r="AM2367" s="162"/>
      <c r="AN2367" s="162"/>
      <c r="AO2367" s="162"/>
      <c r="AP2367" s="162"/>
      <c r="AQ2367" s="162"/>
      <c r="AR2367" s="162"/>
      <c r="AS2367" s="162"/>
      <c r="AT2367" s="162"/>
      <c r="AU2367" s="162"/>
      <c r="AV2367" s="162"/>
      <c r="AW2367" s="162"/>
      <c r="AX2367" s="162"/>
      <c r="AY2367" s="162"/>
      <c r="AZ2367" s="162"/>
      <c r="BA2367" s="162"/>
      <c r="BB2367" s="162"/>
      <c r="BC2367" s="162"/>
      <c r="BD2367" s="162"/>
    </row>
    <row r="2368" spans="1:56" hidden="1">
      <c r="A2368" s="509"/>
      <c r="B2368" s="2"/>
      <c r="C2368" s="2"/>
      <c r="D2368" s="173"/>
      <c r="E2368" s="173"/>
      <c r="F2368" s="173"/>
      <c r="G2368" s="2"/>
      <c r="H2368" s="2"/>
      <c r="I2368" s="2"/>
      <c r="J2368" s="2"/>
      <c r="K2368" s="2"/>
      <c r="L2368" s="2"/>
      <c r="M2368" s="2"/>
      <c r="N2368" s="2"/>
      <c r="O2368" s="173"/>
      <c r="P2368" s="173"/>
      <c r="Q2368" s="173"/>
      <c r="R2368" s="173"/>
      <c r="S2368" s="173"/>
      <c r="T2368" s="173"/>
      <c r="U2368" s="173"/>
      <c r="V2368" s="173"/>
      <c r="W2368" s="173"/>
      <c r="X2368" s="162"/>
      <c r="Y2368" s="162"/>
      <c r="Z2368" s="88"/>
      <c r="AA2368" s="88"/>
      <c r="AB2368" s="162"/>
      <c r="AC2368" s="88"/>
      <c r="AD2368" s="162"/>
      <c r="AE2368" s="162"/>
      <c r="AF2368" s="162"/>
      <c r="AG2368" s="162"/>
      <c r="AH2368" s="162"/>
      <c r="AI2368" s="162"/>
      <c r="AJ2368" s="162"/>
      <c r="AK2368" s="162"/>
      <c r="AL2368" s="162"/>
      <c r="AM2368" s="162"/>
      <c r="AN2368" s="162"/>
      <c r="AO2368" s="162"/>
      <c r="AP2368" s="162"/>
      <c r="AQ2368" s="162"/>
      <c r="AR2368" s="162"/>
      <c r="AS2368" s="162"/>
      <c r="AT2368" s="162"/>
      <c r="AU2368" s="162"/>
      <c r="AV2368" s="162"/>
      <c r="AW2368" s="162"/>
      <c r="AX2368" s="162"/>
      <c r="AY2368" s="162"/>
      <c r="AZ2368" s="162"/>
      <c r="BA2368" s="162"/>
      <c r="BB2368" s="162"/>
      <c r="BC2368" s="162"/>
      <c r="BD2368" s="162"/>
    </row>
    <row r="2369" spans="1:56" hidden="1">
      <c r="A2369" s="509"/>
      <c r="B2369" s="2"/>
      <c r="C2369" s="2"/>
      <c r="D2369" s="173"/>
      <c r="E2369" s="173"/>
      <c r="F2369" s="173"/>
      <c r="G2369" s="2"/>
      <c r="H2369" s="2"/>
      <c r="I2369" s="2"/>
      <c r="J2369" s="2"/>
      <c r="K2369" s="2"/>
      <c r="L2369" s="2"/>
      <c r="M2369" s="2"/>
      <c r="N2369" s="2"/>
      <c r="O2369" s="173"/>
      <c r="P2369" s="173"/>
      <c r="Q2369" s="173"/>
      <c r="R2369" s="173"/>
      <c r="S2369" s="173"/>
      <c r="T2369" s="173"/>
      <c r="U2369" s="173"/>
      <c r="V2369" s="173"/>
      <c r="W2369" s="173"/>
      <c r="X2369" s="162"/>
      <c r="Y2369" s="162"/>
      <c r="Z2369" s="88"/>
      <c r="AA2369" s="88"/>
      <c r="AB2369" s="162"/>
      <c r="AC2369" s="88"/>
      <c r="AD2369" s="162"/>
      <c r="AE2369" s="162"/>
      <c r="AF2369" s="162"/>
      <c r="AG2369" s="162"/>
      <c r="AH2369" s="162"/>
      <c r="AI2369" s="162"/>
      <c r="AJ2369" s="162"/>
      <c r="AK2369" s="162"/>
      <c r="AL2369" s="162"/>
      <c r="AM2369" s="162"/>
      <c r="AN2369" s="162"/>
      <c r="AO2369" s="162"/>
      <c r="AP2369" s="162"/>
      <c r="AQ2369" s="162"/>
      <c r="AR2369" s="162"/>
      <c r="AS2369" s="162"/>
      <c r="AT2369" s="162"/>
      <c r="AU2369" s="162"/>
      <c r="AV2369" s="162"/>
      <c r="AW2369" s="162"/>
      <c r="AX2369" s="162"/>
      <c r="AY2369" s="162"/>
      <c r="AZ2369" s="162"/>
      <c r="BA2369" s="162"/>
      <c r="BB2369" s="162"/>
      <c r="BC2369" s="162"/>
      <c r="BD2369" s="162"/>
    </row>
    <row r="2370" spans="1:56" hidden="1">
      <c r="A2370" s="509"/>
      <c r="B2370" s="2"/>
      <c r="C2370" s="2"/>
      <c r="D2370" s="173"/>
      <c r="E2370" s="173"/>
      <c r="F2370" s="173"/>
      <c r="G2370" s="2"/>
      <c r="H2370" s="2"/>
      <c r="I2370" s="2"/>
      <c r="J2370" s="2"/>
      <c r="K2370" s="2"/>
      <c r="L2370" s="2"/>
      <c r="M2370" s="2"/>
      <c r="N2370" s="2"/>
      <c r="O2370" s="173"/>
      <c r="P2370" s="173"/>
      <c r="Q2370" s="173"/>
      <c r="R2370" s="173"/>
      <c r="S2370" s="173"/>
      <c r="T2370" s="173"/>
      <c r="U2370" s="173"/>
      <c r="V2370" s="173"/>
      <c r="W2370" s="173"/>
      <c r="X2370" s="162"/>
      <c r="Y2370" s="162"/>
      <c r="Z2370" s="88"/>
      <c r="AA2370" s="88"/>
      <c r="AB2370" s="162"/>
      <c r="AC2370" s="88"/>
      <c r="AD2370" s="162"/>
      <c r="AE2370" s="162"/>
      <c r="AF2370" s="162"/>
      <c r="AG2370" s="162"/>
      <c r="AH2370" s="162"/>
      <c r="AI2370" s="162"/>
      <c r="AJ2370" s="162"/>
      <c r="AK2370" s="162"/>
      <c r="AL2370" s="162"/>
      <c r="AM2370" s="162"/>
      <c r="AN2370" s="162"/>
      <c r="AO2370" s="162"/>
      <c r="AP2370" s="162"/>
      <c r="AQ2370" s="162"/>
      <c r="AR2370" s="162"/>
      <c r="AS2370" s="162"/>
      <c r="AT2370" s="162"/>
      <c r="AU2370" s="162"/>
      <c r="AV2370" s="162"/>
      <c r="AW2370" s="162"/>
      <c r="AX2370" s="162"/>
      <c r="AY2370" s="162"/>
      <c r="AZ2370" s="162"/>
      <c r="BA2370" s="162"/>
      <c r="BB2370" s="162"/>
      <c r="BC2370" s="162"/>
      <c r="BD2370" s="162"/>
    </row>
    <row r="2371" spans="1:56" hidden="1">
      <c r="A2371" s="509"/>
      <c r="B2371" s="2"/>
      <c r="C2371" s="2"/>
      <c r="D2371" s="173"/>
      <c r="E2371" s="173"/>
      <c r="F2371" s="173"/>
      <c r="G2371" s="2"/>
      <c r="H2371" s="2"/>
      <c r="I2371" s="2"/>
      <c r="J2371" s="2"/>
      <c r="K2371" s="2"/>
      <c r="L2371" s="2"/>
      <c r="M2371" s="2"/>
      <c r="N2371" s="2"/>
      <c r="O2371" s="173"/>
      <c r="P2371" s="173"/>
      <c r="Q2371" s="173"/>
      <c r="R2371" s="173"/>
      <c r="S2371" s="173"/>
      <c r="T2371" s="173"/>
      <c r="U2371" s="173"/>
      <c r="V2371" s="173"/>
      <c r="W2371" s="173"/>
      <c r="X2371" s="162"/>
      <c r="Y2371" s="162"/>
      <c r="Z2371" s="88"/>
      <c r="AA2371" s="88"/>
      <c r="AB2371" s="162"/>
      <c r="AC2371" s="88"/>
      <c r="AD2371" s="162"/>
      <c r="AE2371" s="162"/>
      <c r="AF2371" s="162"/>
      <c r="AG2371" s="162"/>
      <c r="AH2371" s="162"/>
      <c r="AI2371" s="162"/>
      <c r="AJ2371" s="162"/>
      <c r="AK2371" s="162"/>
      <c r="AL2371" s="162"/>
      <c r="AM2371" s="162"/>
      <c r="AN2371" s="162"/>
      <c r="AO2371" s="162"/>
      <c r="AP2371" s="162"/>
      <c r="AQ2371" s="162"/>
      <c r="AR2371" s="162"/>
      <c r="AS2371" s="162"/>
      <c r="AT2371" s="162"/>
      <c r="AU2371" s="162"/>
      <c r="AV2371" s="162"/>
      <c r="AW2371" s="162"/>
      <c r="AX2371" s="162"/>
      <c r="AY2371" s="162"/>
      <c r="AZ2371" s="162"/>
      <c r="BA2371" s="162"/>
      <c r="BB2371" s="162"/>
      <c r="BC2371" s="162"/>
      <c r="BD2371" s="162"/>
    </row>
    <row r="2372" spans="1:56" hidden="1">
      <c r="A2372" s="509"/>
      <c r="B2372" s="2"/>
      <c r="C2372" s="2"/>
      <c r="D2372" s="173"/>
      <c r="E2372" s="173"/>
      <c r="F2372" s="173"/>
      <c r="G2372" s="2"/>
      <c r="H2372" s="2"/>
      <c r="I2372" s="2"/>
      <c r="J2372" s="2"/>
      <c r="K2372" s="2"/>
      <c r="L2372" s="2"/>
      <c r="M2372" s="2"/>
      <c r="N2372" s="2"/>
      <c r="O2372" s="173"/>
      <c r="P2372" s="173"/>
      <c r="Q2372" s="173"/>
      <c r="R2372" s="173"/>
      <c r="S2372" s="173"/>
      <c r="T2372" s="173"/>
      <c r="U2372" s="173"/>
      <c r="V2372" s="173"/>
      <c r="W2372" s="173"/>
      <c r="X2372" s="162"/>
      <c r="Y2372" s="162"/>
      <c r="Z2372" s="88"/>
      <c r="AA2372" s="88"/>
      <c r="AB2372" s="162"/>
      <c r="AC2372" s="88"/>
      <c r="AD2372" s="162"/>
      <c r="AE2372" s="162"/>
      <c r="AF2372" s="162"/>
      <c r="AG2372" s="162"/>
      <c r="AH2372" s="162"/>
      <c r="AI2372" s="162"/>
      <c r="AJ2372" s="162"/>
      <c r="AK2372" s="162"/>
      <c r="AL2372" s="162"/>
      <c r="AM2372" s="162"/>
      <c r="AN2372" s="162"/>
      <c r="AO2372" s="162"/>
      <c r="AP2372" s="162"/>
      <c r="AQ2372" s="162"/>
      <c r="AR2372" s="162"/>
      <c r="AS2372" s="162"/>
      <c r="AT2372" s="162"/>
      <c r="AU2372" s="162"/>
      <c r="AV2372" s="162"/>
      <c r="AW2372" s="162"/>
      <c r="AX2372" s="162"/>
      <c r="AY2372" s="162"/>
      <c r="AZ2372" s="162"/>
      <c r="BA2372" s="162"/>
      <c r="BB2372" s="162"/>
      <c r="BC2372" s="162"/>
      <c r="BD2372" s="162"/>
    </row>
    <row r="2373" spans="1:56" hidden="1">
      <c r="A2373" s="509"/>
      <c r="B2373" s="2"/>
      <c r="C2373" s="2"/>
      <c r="D2373" s="173"/>
      <c r="E2373" s="173"/>
      <c r="F2373" s="173"/>
      <c r="G2373" s="2"/>
      <c r="H2373" s="2"/>
      <c r="I2373" s="2"/>
      <c r="J2373" s="2"/>
      <c r="K2373" s="2"/>
      <c r="L2373" s="2"/>
      <c r="M2373" s="2"/>
      <c r="N2373" s="2"/>
      <c r="O2373" s="173"/>
      <c r="P2373" s="173"/>
      <c r="Q2373" s="173"/>
      <c r="R2373" s="173"/>
      <c r="S2373" s="173"/>
      <c r="T2373" s="173"/>
      <c r="U2373" s="173"/>
      <c r="V2373" s="173"/>
      <c r="W2373" s="173"/>
      <c r="X2373" s="162"/>
      <c r="Y2373" s="162"/>
      <c r="Z2373" s="88"/>
      <c r="AA2373" s="88"/>
      <c r="AB2373" s="162"/>
      <c r="AC2373" s="88"/>
      <c r="AD2373" s="162"/>
      <c r="AE2373" s="162"/>
      <c r="AF2373" s="162"/>
      <c r="AG2373" s="162"/>
      <c r="AH2373" s="162"/>
      <c r="AI2373" s="162"/>
      <c r="AJ2373" s="162"/>
      <c r="AK2373" s="162"/>
      <c r="AL2373" s="162"/>
      <c r="AM2373" s="162"/>
      <c r="AN2373" s="162"/>
      <c r="AO2373" s="162"/>
      <c r="AP2373" s="162"/>
      <c r="AQ2373" s="162"/>
      <c r="AR2373" s="162"/>
      <c r="AS2373" s="162"/>
      <c r="AT2373" s="162"/>
      <c r="AU2373" s="162"/>
      <c r="AV2373" s="162"/>
      <c r="AW2373" s="162"/>
      <c r="AX2373" s="162"/>
      <c r="AY2373" s="162"/>
      <c r="AZ2373" s="162"/>
      <c r="BA2373" s="162"/>
      <c r="BB2373" s="162"/>
      <c r="BC2373" s="162"/>
      <c r="BD2373" s="162"/>
    </row>
    <row r="2374" spans="1:56" hidden="1">
      <c r="A2374" s="509"/>
      <c r="B2374" s="2"/>
      <c r="C2374" s="2"/>
      <c r="D2374" s="173"/>
      <c r="E2374" s="173"/>
      <c r="F2374" s="173"/>
      <c r="G2374" s="2"/>
      <c r="H2374" s="2"/>
      <c r="I2374" s="2"/>
      <c r="J2374" s="2"/>
      <c r="K2374" s="2"/>
      <c r="L2374" s="2"/>
      <c r="M2374" s="2"/>
      <c r="N2374" s="2"/>
      <c r="O2374" s="173"/>
      <c r="P2374" s="173"/>
      <c r="Q2374" s="173"/>
      <c r="R2374" s="173"/>
      <c r="S2374" s="173"/>
      <c r="T2374" s="173"/>
      <c r="U2374" s="173"/>
      <c r="V2374" s="173"/>
      <c r="W2374" s="173"/>
      <c r="X2374" s="162"/>
      <c r="Y2374" s="162"/>
      <c r="Z2374" s="88"/>
      <c r="AA2374" s="88"/>
      <c r="AB2374" s="162"/>
      <c r="AC2374" s="88"/>
      <c r="AD2374" s="162"/>
      <c r="AE2374" s="162"/>
      <c r="AF2374" s="162"/>
      <c r="AG2374" s="162"/>
      <c r="AH2374" s="162"/>
      <c r="AI2374" s="162"/>
      <c r="AJ2374" s="162"/>
      <c r="AK2374" s="162"/>
      <c r="AL2374" s="162"/>
      <c r="AM2374" s="162"/>
      <c r="AN2374" s="162"/>
      <c r="AO2374" s="162"/>
      <c r="AP2374" s="162"/>
      <c r="AQ2374" s="162"/>
      <c r="AR2374" s="162"/>
      <c r="AS2374" s="162"/>
      <c r="AT2374" s="162"/>
      <c r="AU2374" s="162"/>
      <c r="AV2374" s="162"/>
      <c r="AW2374" s="162"/>
      <c r="AX2374" s="162"/>
      <c r="AY2374" s="162"/>
      <c r="AZ2374" s="162"/>
      <c r="BA2374" s="162"/>
      <c r="BB2374" s="162"/>
      <c r="BC2374" s="162"/>
      <c r="BD2374" s="162"/>
    </row>
    <row r="2375" spans="1:56" hidden="1">
      <c r="A2375" s="509"/>
      <c r="B2375" s="2"/>
      <c r="C2375" s="2"/>
      <c r="D2375" s="173"/>
      <c r="E2375" s="173"/>
      <c r="F2375" s="173"/>
      <c r="G2375" s="2"/>
      <c r="H2375" s="2"/>
      <c r="I2375" s="2"/>
      <c r="J2375" s="2"/>
      <c r="K2375" s="2"/>
      <c r="L2375" s="2"/>
      <c r="M2375" s="2"/>
      <c r="N2375" s="2"/>
      <c r="O2375" s="173"/>
      <c r="P2375" s="173"/>
      <c r="Q2375" s="173"/>
      <c r="R2375" s="173"/>
      <c r="S2375" s="173"/>
      <c r="T2375" s="173"/>
      <c r="U2375" s="173"/>
      <c r="V2375" s="173"/>
      <c r="W2375" s="173"/>
      <c r="X2375" s="162"/>
      <c r="Y2375" s="162"/>
      <c r="Z2375" s="88"/>
      <c r="AA2375" s="88"/>
      <c r="AB2375" s="162"/>
      <c r="AC2375" s="88"/>
      <c r="AD2375" s="162"/>
      <c r="AE2375" s="162"/>
      <c r="AF2375" s="162"/>
      <c r="AG2375" s="162"/>
      <c r="AH2375" s="162"/>
      <c r="AI2375" s="162"/>
      <c r="AJ2375" s="162"/>
      <c r="AK2375" s="162"/>
      <c r="AL2375" s="162"/>
      <c r="AM2375" s="162"/>
      <c r="AN2375" s="162"/>
      <c r="AO2375" s="162"/>
      <c r="AP2375" s="162"/>
      <c r="AQ2375" s="162"/>
      <c r="AR2375" s="162"/>
      <c r="AS2375" s="162"/>
      <c r="AT2375" s="162"/>
      <c r="AU2375" s="162"/>
      <c r="AV2375" s="162"/>
      <c r="AW2375" s="162"/>
      <c r="AX2375" s="162"/>
      <c r="AY2375" s="162"/>
      <c r="AZ2375" s="162"/>
      <c r="BA2375" s="162"/>
      <c r="BB2375" s="162"/>
      <c r="BC2375" s="162"/>
      <c r="BD2375" s="162"/>
    </row>
    <row r="2376" spans="1:56" hidden="1">
      <c r="A2376" s="509"/>
      <c r="B2376" s="2"/>
      <c r="C2376" s="2"/>
      <c r="D2376" s="173"/>
      <c r="E2376" s="173"/>
      <c r="F2376" s="173"/>
      <c r="G2376" s="2"/>
      <c r="H2376" s="2"/>
      <c r="I2376" s="2"/>
      <c r="J2376" s="2"/>
      <c r="K2376" s="2"/>
      <c r="L2376" s="2"/>
      <c r="M2376" s="2"/>
      <c r="N2376" s="2"/>
      <c r="O2376" s="173"/>
      <c r="P2376" s="173"/>
      <c r="Q2376" s="173"/>
      <c r="R2376" s="173"/>
      <c r="S2376" s="173"/>
      <c r="T2376" s="173"/>
      <c r="U2376" s="173"/>
      <c r="V2376" s="173"/>
      <c r="W2376" s="173"/>
      <c r="X2376" s="162"/>
      <c r="Y2376" s="162"/>
      <c r="Z2376" s="88"/>
      <c r="AA2376" s="88"/>
      <c r="AB2376" s="162"/>
      <c r="AC2376" s="88"/>
      <c r="AD2376" s="162"/>
      <c r="AE2376" s="162"/>
      <c r="AF2376" s="162"/>
      <c r="AG2376" s="162"/>
      <c r="AH2376" s="162"/>
      <c r="AI2376" s="162"/>
      <c r="AJ2376" s="162"/>
      <c r="AK2376" s="162"/>
      <c r="AL2376" s="162"/>
      <c r="AM2376" s="162"/>
      <c r="AN2376" s="162"/>
      <c r="AO2376" s="162"/>
      <c r="AP2376" s="162"/>
      <c r="AQ2376" s="162"/>
      <c r="AR2376" s="162"/>
      <c r="AS2376" s="162"/>
      <c r="AT2376" s="162"/>
      <c r="AU2376" s="162"/>
      <c r="AV2376" s="162"/>
      <c r="AW2376" s="162"/>
      <c r="AX2376" s="162"/>
      <c r="AY2376" s="162"/>
      <c r="AZ2376" s="162"/>
      <c r="BA2376" s="162"/>
      <c r="BB2376" s="162"/>
      <c r="BC2376" s="162"/>
      <c r="BD2376" s="162"/>
    </row>
    <row r="2377" spans="1:56" hidden="1">
      <c r="A2377" s="509"/>
      <c r="B2377" s="2"/>
      <c r="C2377" s="2"/>
      <c r="D2377" s="173"/>
      <c r="E2377" s="173"/>
      <c r="F2377" s="173"/>
      <c r="G2377" s="2"/>
      <c r="H2377" s="2"/>
      <c r="I2377" s="2"/>
      <c r="J2377" s="2"/>
      <c r="K2377" s="2"/>
      <c r="L2377" s="2"/>
      <c r="M2377" s="2"/>
      <c r="N2377" s="2"/>
      <c r="O2377" s="173"/>
      <c r="P2377" s="173"/>
      <c r="Q2377" s="173"/>
      <c r="R2377" s="173"/>
      <c r="S2377" s="173"/>
      <c r="T2377" s="173"/>
      <c r="U2377" s="173"/>
      <c r="V2377" s="173"/>
      <c r="W2377" s="173"/>
      <c r="X2377" s="162"/>
      <c r="Y2377" s="162"/>
      <c r="Z2377" s="88"/>
      <c r="AA2377" s="88"/>
      <c r="AB2377" s="162"/>
      <c r="AC2377" s="88"/>
      <c r="AD2377" s="162"/>
      <c r="AE2377" s="162"/>
      <c r="AF2377" s="162"/>
      <c r="AG2377" s="162"/>
      <c r="AH2377" s="162"/>
      <c r="AI2377" s="162"/>
      <c r="AJ2377" s="162"/>
      <c r="AK2377" s="162"/>
      <c r="AL2377" s="162"/>
      <c r="AM2377" s="162"/>
      <c r="AN2377" s="162"/>
      <c r="AO2377" s="162"/>
      <c r="AP2377" s="162"/>
      <c r="AQ2377" s="162"/>
      <c r="AR2377" s="162"/>
      <c r="AS2377" s="162"/>
      <c r="AT2377" s="162"/>
      <c r="AU2377" s="162"/>
      <c r="AV2377" s="162"/>
      <c r="AW2377" s="162"/>
      <c r="AX2377" s="162"/>
      <c r="AY2377" s="162"/>
      <c r="AZ2377" s="162"/>
      <c r="BA2377" s="162"/>
      <c r="BB2377" s="162"/>
      <c r="BC2377" s="162"/>
      <c r="BD2377" s="162"/>
    </row>
    <row r="2378" spans="1:56" hidden="1">
      <c r="A2378" s="509"/>
      <c r="B2378" s="2"/>
      <c r="C2378" s="2"/>
      <c r="D2378" s="173"/>
      <c r="E2378" s="173"/>
      <c r="F2378" s="173"/>
      <c r="G2378" s="2"/>
      <c r="H2378" s="2"/>
      <c r="I2378" s="2"/>
      <c r="J2378" s="2"/>
      <c r="K2378" s="2"/>
      <c r="L2378" s="2"/>
      <c r="M2378" s="2"/>
      <c r="N2378" s="2"/>
      <c r="O2378" s="173"/>
      <c r="P2378" s="173"/>
      <c r="Q2378" s="173"/>
      <c r="R2378" s="173"/>
      <c r="S2378" s="173"/>
      <c r="T2378" s="173"/>
      <c r="U2378" s="173"/>
      <c r="V2378" s="173"/>
      <c r="W2378" s="173"/>
      <c r="X2378" s="162"/>
      <c r="Y2378" s="162"/>
      <c r="Z2378" s="88"/>
      <c r="AA2378" s="88"/>
      <c r="AB2378" s="162"/>
      <c r="AC2378" s="88"/>
      <c r="AD2378" s="162"/>
      <c r="AE2378" s="162"/>
      <c r="AF2378" s="162"/>
      <c r="AG2378" s="162"/>
      <c r="AH2378" s="162"/>
      <c r="AI2378" s="162"/>
      <c r="AJ2378" s="162"/>
      <c r="AK2378" s="162"/>
      <c r="AL2378" s="162"/>
      <c r="AM2378" s="162"/>
      <c r="AN2378" s="162"/>
      <c r="AO2378" s="162"/>
      <c r="AP2378" s="162"/>
      <c r="AQ2378" s="162"/>
      <c r="AR2378" s="162"/>
      <c r="AS2378" s="162"/>
      <c r="AT2378" s="162"/>
      <c r="AU2378" s="162"/>
      <c r="AV2378" s="162"/>
      <c r="AW2378" s="162"/>
      <c r="AX2378" s="162"/>
      <c r="AY2378" s="162"/>
      <c r="AZ2378" s="162"/>
      <c r="BA2378" s="162"/>
      <c r="BB2378" s="162"/>
      <c r="BC2378" s="162"/>
      <c r="BD2378" s="162"/>
    </row>
    <row r="2379" spans="1:56" hidden="1">
      <c r="A2379" s="509"/>
      <c r="B2379" s="2"/>
      <c r="C2379" s="2"/>
      <c r="D2379" s="173"/>
      <c r="E2379" s="173"/>
      <c r="F2379" s="173"/>
      <c r="G2379" s="2"/>
      <c r="H2379" s="2"/>
      <c r="I2379" s="2"/>
      <c r="J2379" s="2"/>
      <c r="K2379" s="2"/>
      <c r="L2379" s="2"/>
      <c r="M2379" s="2"/>
      <c r="N2379" s="2"/>
      <c r="O2379" s="173"/>
      <c r="P2379" s="173"/>
      <c r="Q2379" s="173"/>
      <c r="R2379" s="173"/>
      <c r="S2379" s="173"/>
      <c r="T2379" s="173"/>
      <c r="U2379" s="173"/>
      <c r="V2379" s="173"/>
      <c r="W2379" s="173"/>
      <c r="X2379" s="162"/>
      <c r="Y2379" s="162"/>
      <c r="Z2379" s="88"/>
      <c r="AA2379" s="88"/>
      <c r="AB2379" s="162"/>
      <c r="AC2379" s="88"/>
      <c r="AD2379" s="162"/>
      <c r="AE2379" s="162"/>
      <c r="AF2379" s="162"/>
      <c r="AG2379" s="162"/>
      <c r="AH2379" s="162"/>
      <c r="AI2379" s="162"/>
      <c r="AJ2379" s="162"/>
      <c r="AK2379" s="162"/>
      <c r="AL2379" s="162"/>
      <c r="AM2379" s="162"/>
      <c r="AN2379" s="162"/>
      <c r="AO2379" s="162"/>
      <c r="AP2379" s="162"/>
      <c r="AQ2379" s="162"/>
      <c r="AR2379" s="162"/>
      <c r="AS2379" s="162"/>
      <c r="AT2379" s="162"/>
      <c r="AU2379" s="162"/>
      <c r="AV2379" s="162"/>
      <c r="AW2379" s="162"/>
      <c r="AX2379" s="162"/>
      <c r="AY2379" s="162"/>
      <c r="AZ2379" s="162"/>
      <c r="BA2379" s="162"/>
      <c r="BB2379" s="162"/>
      <c r="BC2379" s="162"/>
      <c r="BD2379" s="162"/>
    </row>
    <row r="2380" spans="1:56" hidden="1">
      <c r="A2380" s="509"/>
      <c r="B2380" s="2"/>
      <c r="C2380" s="2"/>
      <c r="D2380" s="173"/>
      <c r="E2380" s="173"/>
      <c r="F2380" s="173"/>
      <c r="G2380" s="2"/>
      <c r="H2380" s="2"/>
      <c r="I2380" s="2"/>
      <c r="J2380" s="2"/>
      <c r="K2380" s="2"/>
      <c r="L2380" s="2"/>
      <c r="M2380" s="2"/>
      <c r="N2380" s="2"/>
      <c r="O2380" s="173"/>
      <c r="P2380" s="173"/>
      <c r="Q2380" s="173"/>
      <c r="R2380" s="173"/>
      <c r="S2380" s="173"/>
      <c r="T2380" s="173"/>
      <c r="U2380" s="173"/>
      <c r="V2380" s="173"/>
      <c r="W2380" s="173"/>
      <c r="X2380" s="162"/>
      <c r="Y2380" s="162"/>
      <c r="Z2380" s="88"/>
      <c r="AA2380" s="88"/>
      <c r="AB2380" s="162"/>
      <c r="AC2380" s="88"/>
      <c r="AD2380" s="162"/>
      <c r="AE2380" s="162"/>
      <c r="AF2380" s="162"/>
      <c r="AG2380" s="162"/>
      <c r="AH2380" s="162"/>
      <c r="AI2380" s="162"/>
      <c r="AJ2380" s="162"/>
      <c r="AK2380" s="162"/>
      <c r="AL2380" s="162"/>
      <c r="AM2380" s="162"/>
      <c r="AN2380" s="162"/>
      <c r="AO2380" s="162"/>
      <c r="AP2380" s="162"/>
      <c r="AQ2380" s="162"/>
      <c r="AR2380" s="162"/>
      <c r="AS2380" s="162"/>
      <c r="AT2380" s="162"/>
      <c r="AU2380" s="162"/>
      <c r="AV2380" s="162"/>
      <c r="AW2380" s="162"/>
      <c r="AX2380" s="162"/>
      <c r="AY2380" s="162"/>
      <c r="AZ2380" s="162"/>
      <c r="BA2380" s="162"/>
      <c r="BB2380" s="162"/>
      <c r="BC2380" s="162"/>
      <c r="BD2380" s="162"/>
    </row>
    <row r="2381" spans="1:56" hidden="1">
      <c r="A2381" s="509"/>
      <c r="B2381" s="2"/>
      <c r="C2381" s="2"/>
      <c r="D2381" s="173"/>
      <c r="E2381" s="173"/>
      <c r="F2381" s="173"/>
      <c r="G2381" s="2"/>
      <c r="H2381" s="2"/>
      <c r="I2381" s="2"/>
      <c r="J2381" s="2"/>
      <c r="K2381" s="2"/>
      <c r="L2381" s="2"/>
      <c r="M2381" s="2"/>
      <c r="N2381" s="2"/>
      <c r="O2381" s="173"/>
      <c r="P2381" s="173"/>
      <c r="Q2381" s="173"/>
      <c r="R2381" s="173"/>
      <c r="S2381" s="173"/>
      <c r="T2381" s="173"/>
      <c r="U2381" s="173"/>
      <c r="V2381" s="173"/>
      <c r="W2381" s="173"/>
      <c r="X2381" s="162"/>
      <c r="Y2381" s="162"/>
      <c r="Z2381" s="88"/>
      <c r="AA2381" s="88"/>
      <c r="AB2381" s="162"/>
      <c r="AC2381" s="88"/>
      <c r="AD2381" s="162"/>
      <c r="AE2381" s="162"/>
      <c r="AF2381" s="162"/>
      <c r="AG2381" s="162"/>
      <c r="AH2381" s="162"/>
      <c r="AI2381" s="162"/>
      <c r="AJ2381" s="162"/>
      <c r="AK2381" s="162"/>
      <c r="AL2381" s="162"/>
      <c r="AM2381" s="162"/>
      <c r="AN2381" s="162"/>
      <c r="AO2381" s="162"/>
      <c r="AP2381" s="162"/>
      <c r="AQ2381" s="162"/>
      <c r="AR2381" s="162"/>
      <c r="AS2381" s="162"/>
      <c r="AT2381" s="162"/>
      <c r="AU2381" s="162"/>
      <c r="AV2381" s="162"/>
      <c r="AW2381" s="162"/>
      <c r="AX2381" s="162"/>
      <c r="AY2381" s="162"/>
      <c r="AZ2381" s="162"/>
      <c r="BA2381" s="162"/>
      <c r="BB2381" s="162"/>
      <c r="BC2381" s="162"/>
      <c r="BD2381" s="162"/>
    </row>
    <row r="2382" spans="1:56" hidden="1">
      <c r="A2382" s="509"/>
      <c r="B2382" s="2"/>
      <c r="C2382" s="2"/>
      <c r="D2382" s="173"/>
      <c r="E2382" s="173"/>
      <c r="F2382" s="173"/>
      <c r="G2382" s="2"/>
      <c r="H2382" s="2"/>
      <c r="I2382" s="2"/>
      <c r="J2382" s="2"/>
      <c r="K2382" s="2"/>
      <c r="L2382" s="2"/>
      <c r="M2382" s="2"/>
      <c r="N2382" s="2"/>
      <c r="O2382" s="173"/>
      <c r="P2382" s="173"/>
      <c r="Q2382" s="173"/>
      <c r="R2382" s="173"/>
      <c r="S2382" s="173"/>
      <c r="T2382" s="173"/>
      <c r="U2382" s="173"/>
      <c r="V2382" s="173"/>
      <c r="W2382" s="173"/>
      <c r="X2382" s="162"/>
      <c r="Y2382" s="162"/>
      <c r="Z2382" s="88"/>
      <c r="AA2382" s="88"/>
      <c r="AB2382" s="162"/>
      <c r="AC2382" s="88"/>
      <c r="AD2382" s="162"/>
      <c r="AE2382" s="162"/>
      <c r="AF2382" s="162"/>
      <c r="AG2382" s="162"/>
      <c r="AH2382" s="162"/>
      <c r="AI2382" s="162"/>
      <c r="AJ2382" s="162"/>
      <c r="AK2382" s="162"/>
      <c r="AL2382" s="162"/>
      <c r="AM2382" s="162"/>
      <c r="AN2382" s="162"/>
      <c r="AO2382" s="162"/>
      <c r="AP2382" s="162"/>
      <c r="AQ2382" s="162"/>
      <c r="AR2382" s="162"/>
      <c r="AS2382" s="162"/>
      <c r="AT2382" s="162"/>
      <c r="AU2382" s="162"/>
      <c r="AV2382" s="162"/>
      <c r="AW2382" s="162"/>
      <c r="AX2382" s="162"/>
      <c r="AY2382" s="162"/>
      <c r="AZ2382" s="162"/>
      <c r="BA2382" s="162"/>
      <c r="BB2382" s="162"/>
      <c r="BC2382" s="162"/>
      <c r="BD2382" s="162"/>
    </row>
    <row r="2383" spans="1:56" hidden="1">
      <c r="A2383" s="509"/>
      <c r="B2383" s="2"/>
      <c r="C2383" s="2"/>
      <c r="D2383" s="173"/>
      <c r="E2383" s="173"/>
      <c r="F2383" s="173"/>
      <c r="G2383" s="2"/>
      <c r="H2383" s="2"/>
      <c r="I2383" s="2"/>
      <c r="J2383" s="2"/>
      <c r="K2383" s="2"/>
      <c r="L2383" s="2"/>
      <c r="M2383" s="2"/>
      <c r="N2383" s="2"/>
      <c r="O2383" s="173"/>
      <c r="P2383" s="173"/>
      <c r="Q2383" s="173"/>
      <c r="R2383" s="173"/>
      <c r="S2383" s="173"/>
      <c r="T2383" s="173"/>
      <c r="U2383" s="173"/>
      <c r="V2383" s="173"/>
      <c r="W2383" s="173"/>
      <c r="X2383" s="162"/>
      <c r="Y2383" s="162"/>
      <c r="Z2383" s="88"/>
      <c r="AA2383" s="88"/>
      <c r="AB2383" s="162"/>
      <c r="AC2383" s="88"/>
      <c r="AD2383" s="162"/>
      <c r="AE2383" s="162"/>
      <c r="AF2383" s="162"/>
      <c r="AG2383" s="162"/>
      <c r="AH2383" s="162"/>
      <c r="AI2383" s="162"/>
      <c r="AJ2383" s="162"/>
      <c r="AK2383" s="162"/>
      <c r="AL2383" s="162"/>
      <c r="AM2383" s="162"/>
      <c r="AN2383" s="162"/>
      <c r="AO2383" s="162"/>
      <c r="AP2383" s="162"/>
      <c r="AQ2383" s="162"/>
      <c r="AR2383" s="162"/>
      <c r="AS2383" s="162"/>
      <c r="AT2383" s="162"/>
      <c r="AU2383" s="162"/>
      <c r="AV2383" s="162"/>
      <c r="AW2383" s="162"/>
      <c r="AX2383" s="162"/>
      <c r="AY2383" s="162"/>
      <c r="AZ2383" s="162"/>
      <c r="BA2383" s="162"/>
      <c r="BB2383" s="162"/>
      <c r="BC2383" s="162"/>
      <c r="BD2383" s="162"/>
    </row>
    <row r="2384" spans="1:56" hidden="1">
      <c r="A2384" s="509"/>
      <c r="B2384" s="2"/>
      <c r="C2384" s="2"/>
      <c r="D2384" s="173"/>
      <c r="E2384" s="173"/>
      <c r="F2384" s="173"/>
      <c r="G2384" s="2"/>
      <c r="H2384" s="2"/>
      <c r="I2384" s="2"/>
      <c r="J2384" s="2"/>
      <c r="K2384" s="2"/>
      <c r="L2384" s="2"/>
      <c r="M2384" s="2"/>
      <c r="N2384" s="2"/>
      <c r="O2384" s="173"/>
      <c r="P2384" s="173"/>
      <c r="Q2384" s="173"/>
      <c r="R2384" s="173"/>
      <c r="S2384" s="173"/>
      <c r="T2384" s="173"/>
      <c r="U2384" s="173"/>
      <c r="V2384" s="173"/>
      <c r="W2384" s="173"/>
      <c r="X2384" s="162"/>
      <c r="Y2384" s="162"/>
      <c r="Z2384" s="88"/>
      <c r="AA2384" s="88"/>
      <c r="AB2384" s="162"/>
      <c r="AC2384" s="88"/>
      <c r="AD2384" s="162"/>
      <c r="AE2384" s="162"/>
      <c r="AF2384" s="162"/>
      <c r="AG2384" s="162"/>
      <c r="AH2384" s="162"/>
      <c r="AI2384" s="162"/>
      <c r="AJ2384" s="162"/>
      <c r="AK2384" s="162"/>
      <c r="AL2384" s="162"/>
      <c r="AM2384" s="162"/>
      <c r="AN2384" s="162"/>
      <c r="AO2384" s="162"/>
      <c r="AP2384" s="162"/>
      <c r="AQ2384" s="162"/>
      <c r="AR2384" s="162"/>
      <c r="AS2384" s="162"/>
      <c r="AT2384" s="162"/>
      <c r="AU2384" s="162"/>
      <c r="AV2384" s="162"/>
      <c r="AW2384" s="162"/>
      <c r="AX2384" s="162"/>
      <c r="AY2384" s="162"/>
      <c r="AZ2384" s="162"/>
      <c r="BA2384" s="162"/>
      <c r="BB2384" s="162"/>
      <c r="BC2384" s="162"/>
      <c r="BD2384" s="162"/>
    </row>
    <row r="2385" spans="1:56" hidden="1">
      <c r="A2385" s="509"/>
      <c r="B2385" s="2"/>
      <c r="C2385" s="2"/>
      <c r="D2385" s="173"/>
      <c r="E2385" s="173"/>
      <c r="F2385" s="173"/>
      <c r="G2385" s="2"/>
      <c r="H2385" s="2"/>
      <c r="I2385" s="2"/>
      <c r="J2385" s="2"/>
      <c r="K2385" s="2"/>
      <c r="L2385" s="2"/>
      <c r="M2385" s="2"/>
      <c r="N2385" s="2"/>
      <c r="O2385" s="173"/>
      <c r="P2385" s="173"/>
      <c r="Q2385" s="173"/>
      <c r="R2385" s="173"/>
      <c r="S2385" s="173"/>
      <c r="T2385" s="173"/>
      <c r="U2385" s="173"/>
      <c r="V2385" s="173"/>
      <c r="W2385" s="173"/>
      <c r="X2385" s="162"/>
      <c r="Y2385" s="162"/>
      <c r="Z2385" s="88"/>
      <c r="AA2385" s="88"/>
      <c r="AB2385" s="162"/>
      <c r="AC2385" s="88"/>
      <c r="AD2385" s="162"/>
      <c r="AE2385" s="162"/>
      <c r="AF2385" s="162"/>
      <c r="AG2385" s="162"/>
      <c r="AH2385" s="162"/>
      <c r="AI2385" s="162"/>
      <c r="AJ2385" s="162"/>
      <c r="AK2385" s="162"/>
      <c r="AL2385" s="162"/>
      <c r="AM2385" s="162"/>
      <c r="AN2385" s="162"/>
      <c r="AO2385" s="162"/>
      <c r="AP2385" s="162"/>
      <c r="AQ2385" s="162"/>
      <c r="AR2385" s="162"/>
      <c r="AS2385" s="162"/>
      <c r="AT2385" s="162"/>
      <c r="AU2385" s="162"/>
      <c r="AV2385" s="162"/>
      <c r="AW2385" s="162"/>
      <c r="AX2385" s="162"/>
      <c r="AY2385" s="162"/>
      <c r="AZ2385" s="162"/>
      <c r="BA2385" s="162"/>
      <c r="BB2385" s="162"/>
      <c r="BC2385" s="162"/>
      <c r="BD2385" s="162"/>
    </row>
    <row r="2386" spans="1:56" hidden="1">
      <c r="A2386" s="509"/>
      <c r="B2386" s="2"/>
      <c r="C2386" s="2"/>
      <c r="D2386" s="173"/>
      <c r="E2386" s="173"/>
      <c r="F2386" s="173"/>
      <c r="G2386" s="2"/>
      <c r="H2386" s="2"/>
      <c r="I2386" s="2"/>
      <c r="J2386" s="2"/>
      <c r="K2386" s="2"/>
      <c r="L2386" s="2"/>
      <c r="M2386" s="2"/>
      <c r="N2386" s="2"/>
      <c r="O2386" s="173"/>
      <c r="P2386" s="173"/>
      <c r="Q2386" s="173"/>
      <c r="R2386" s="173"/>
      <c r="S2386" s="173"/>
      <c r="T2386" s="173"/>
      <c r="U2386" s="173"/>
      <c r="V2386" s="173"/>
      <c r="W2386" s="173"/>
      <c r="X2386" s="162"/>
      <c r="Y2386" s="162"/>
      <c r="Z2386" s="88"/>
      <c r="AA2386" s="88"/>
      <c r="AB2386" s="162"/>
      <c r="AC2386" s="88"/>
      <c r="AD2386" s="162"/>
      <c r="AE2386" s="162"/>
      <c r="AF2386" s="162"/>
      <c r="AG2386" s="162"/>
      <c r="AH2386" s="162"/>
      <c r="AI2386" s="162"/>
      <c r="AJ2386" s="162"/>
      <c r="AK2386" s="162"/>
      <c r="AL2386" s="162"/>
      <c r="AM2386" s="162"/>
      <c r="AN2386" s="162"/>
      <c r="AO2386" s="162"/>
      <c r="AP2386" s="162"/>
      <c r="AQ2386" s="162"/>
      <c r="AR2386" s="162"/>
      <c r="AS2386" s="162"/>
      <c r="AT2386" s="162"/>
      <c r="AU2386" s="162"/>
      <c r="AV2386" s="162"/>
      <c r="AW2386" s="162"/>
      <c r="AX2386" s="162"/>
      <c r="AY2386" s="162"/>
      <c r="AZ2386" s="162"/>
      <c r="BA2386" s="162"/>
      <c r="BB2386" s="162"/>
      <c r="BC2386" s="162"/>
      <c r="BD2386" s="162"/>
    </row>
    <row r="2387" spans="1:56" hidden="1">
      <c r="A2387" s="509"/>
      <c r="B2387" s="2"/>
      <c r="C2387" s="2"/>
      <c r="D2387" s="173"/>
      <c r="E2387" s="173"/>
      <c r="F2387" s="173"/>
      <c r="G2387" s="2"/>
      <c r="H2387" s="2"/>
      <c r="I2387" s="2"/>
      <c r="J2387" s="2"/>
      <c r="K2387" s="2"/>
      <c r="L2387" s="2"/>
      <c r="M2387" s="2"/>
      <c r="N2387" s="2"/>
      <c r="O2387" s="173"/>
      <c r="P2387" s="173"/>
      <c r="Q2387" s="173"/>
      <c r="R2387" s="173"/>
      <c r="S2387" s="173"/>
      <c r="T2387" s="173"/>
      <c r="U2387" s="173"/>
      <c r="V2387" s="173"/>
      <c r="W2387" s="173"/>
      <c r="X2387" s="162"/>
      <c r="Y2387" s="162"/>
      <c r="Z2387" s="88"/>
      <c r="AA2387" s="88"/>
      <c r="AB2387" s="162"/>
      <c r="AC2387" s="88"/>
      <c r="AD2387" s="162"/>
      <c r="AE2387" s="162"/>
      <c r="AF2387" s="162"/>
      <c r="AG2387" s="162"/>
      <c r="AH2387" s="162"/>
      <c r="AI2387" s="162"/>
      <c r="AJ2387" s="162"/>
      <c r="AK2387" s="162"/>
      <c r="AL2387" s="162"/>
      <c r="AM2387" s="162"/>
      <c r="AN2387" s="162"/>
      <c r="AO2387" s="162"/>
      <c r="AP2387" s="162"/>
      <c r="AQ2387" s="162"/>
      <c r="AR2387" s="162"/>
      <c r="AS2387" s="162"/>
      <c r="AT2387" s="162"/>
      <c r="AU2387" s="162"/>
      <c r="AV2387" s="162"/>
      <c r="AW2387" s="162"/>
      <c r="AX2387" s="162"/>
      <c r="AY2387" s="162"/>
      <c r="AZ2387" s="162"/>
      <c r="BA2387" s="162"/>
      <c r="BB2387" s="162"/>
      <c r="BC2387" s="162"/>
      <c r="BD2387" s="162"/>
    </row>
    <row r="2388" spans="1:56" hidden="1">
      <c r="A2388" s="509"/>
      <c r="B2388" s="2"/>
      <c r="C2388" s="2"/>
      <c r="D2388" s="173"/>
      <c r="E2388" s="173"/>
      <c r="F2388" s="173"/>
      <c r="G2388" s="2"/>
      <c r="H2388" s="2"/>
      <c r="I2388" s="2"/>
      <c r="J2388" s="2"/>
      <c r="K2388" s="2"/>
      <c r="L2388" s="2"/>
      <c r="M2388" s="2"/>
      <c r="N2388" s="2"/>
      <c r="O2388" s="173"/>
      <c r="P2388" s="173"/>
      <c r="Q2388" s="173"/>
      <c r="R2388" s="173"/>
      <c r="S2388" s="173"/>
      <c r="T2388" s="173"/>
      <c r="U2388" s="173"/>
      <c r="V2388" s="173"/>
      <c r="W2388" s="173"/>
      <c r="X2388" s="162"/>
      <c r="Y2388" s="162"/>
      <c r="Z2388" s="88"/>
      <c r="AA2388" s="88"/>
      <c r="AB2388" s="162"/>
      <c r="AC2388" s="88"/>
      <c r="AD2388" s="162"/>
      <c r="AE2388" s="162"/>
      <c r="AF2388" s="162"/>
      <c r="AG2388" s="162"/>
      <c r="AH2388" s="162"/>
      <c r="AI2388" s="162"/>
      <c r="AJ2388" s="162"/>
      <c r="AK2388" s="162"/>
      <c r="AL2388" s="162"/>
      <c r="AM2388" s="162"/>
      <c r="AN2388" s="162"/>
      <c r="AO2388" s="162"/>
      <c r="AP2388" s="162"/>
      <c r="AQ2388" s="162"/>
      <c r="AR2388" s="162"/>
      <c r="AS2388" s="162"/>
      <c r="AT2388" s="162"/>
      <c r="AU2388" s="162"/>
      <c r="AV2388" s="162"/>
      <c r="AW2388" s="162"/>
      <c r="AX2388" s="162"/>
      <c r="AY2388" s="162"/>
      <c r="AZ2388" s="162"/>
      <c r="BA2388" s="162"/>
      <c r="BB2388" s="162"/>
      <c r="BC2388" s="162"/>
      <c r="BD2388" s="162"/>
    </row>
    <row r="2389" spans="1:56" hidden="1">
      <c r="A2389" s="509"/>
      <c r="B2389" s="2"/>
      <c r="C2389" s="2"/>
      <c r="D2389" s="173"/>
      <c r="E2389" s="173"/>
      <c r="F2389" s="173"/>
      <c r="G2389" s="2"/>
      <c r="H2389" s="2"/>
      <c r="I2389" s="2"/>
      <c r="J2389" s="2"/>
      <c r="K2389" s="2"/>
      <c r="L2389" s="2"/>
      <c r="M2389" s="2"/>
      <c r="N2389" s="2"/>
      <c r="O2389" s="173"/>
      <c r="P2389" s="173"/>
      <c r="Q2389" s="173"/>
      <c r="R2389" s="173"/>
      <c r="S2389" s="173"/>
      <c r="T2389" s="173"/>
      <c r="U2389" s="173"/>
      <c r="V2389" s="173"/>
      <c r="W2389" s="173"/>
      <c r="X2389" s="162"/>
      <c r="Y2389" s="162"/>
      <c r="Z2389" s="88"/>
      <c r="AA2389" s="88"/>
      <c r="AB2389" s="162"/>
      <c r="AC2389" s="88"/>
      <c r="AD2389" s="162"/>
      <c r="AE2389" s="162"/>
      <c r="AF2389" s="162"/>
      <c r="AG2389" s="162"/>
      <c r="AH2389" s="162"/>
      <c r="AI2389" s="162"/>
      <c r="AJ2389" s="162"/>
      <c r="AK2389" s="162"/>
      <c r="AL2389" s="162"/>
      <c r="AM2389" s="162"/>
      <c r="AN2389" s="162"/>
      <c r="AO2389" s="162"/>
      <c r="AP2389" s="162"/>
      <c r="AQ2389" s="162"/>
      <c r="AR2389" s="162"/>
      <c r="AS2389" s="162"/>
      <c r="AT2389" s="162"/>
      <c r="AU2389" s="162"/>
      <c r="AV2389" s="162"/>
      <c r="AW2389" s="162"/>
      <c r="AX2389" s="162"/>
      <c r="AY2389" s="162"/>
      <c r="AZ2389" s="162"/>
      <c r="BA2389" s="162"/>
      <c r="BB2389" s="162"/>
      <c r="BC2389" s="162"/>
      <c r="BD2389" s="162"/>
    </row>
    <row r="2390" spans="1:56" hidden="1">
      <c r="A2390" s="509"/>
      <c r="B2390" s="2"/>
      <c r="C2390" s="2"/>
      <c r="D2390" s="173"/>
      <c r="E2390" s="173"/>
      <c r="F2390" s="173"/>
      <c r="G2390" s="2"/>
      <c r="H2390" s="2"/>
      <c r="I2390" s="2"/>
      <c r="J2390" s="2"/>
      <c r="K2390" s="2"/>
      <c r="L2390" s="2"/>
      <c r="M2390" s="2"/>
      <c r="N2390" s="2"/>
      <c r="O2390" s="173"/>
      <c r="P2390" s="173"/>
      <c r="Q2390" s="173"/>
      <c r="R2390" s="173"/>
      <c r="S2390" s="173"/>
      <c r="T2390" s="173"/>
      <c r="U2390" s="173"/>
      <c r="V2390" s="173"/>
      <c r="W2390" s="173"/>
      <c r="X2390" s="162"/>
      <c r="Y2390" s="162"/>
      <c r="Z2390" s="88"/>
      <c r="AA2390" s="88"/>
      <c r="AB2390" s="162"/>
      <c r="AC2390" s="88"/>
      <c r="AD2390" s="162"/>
      <c r="AE2390" s="162"/>
      <c r="AF2390" s="162"/>
      <c r="AG2390" s="162"/>
      <c r="AH2390" s="162"/>
      <c r="AI2390" s="162"/>
      <c r="AJ2390" s="162"/>
      <c r="AK2390" s="162"/>
      <c r="AL2390" s="162"/>
      <c r="AM2390" s="162"/>
      <c r="AN2390" s="162"/>
      <c r="AO2390" s="162"/>
      <c r="AP2390" s="162"/>
      <c r="AQ2390" s="162"/>
      <c r="AR2390" s="162"/>
      <c r="AS2390" s="162"/>
      <c r="AT2390" s="162"/>
      <c r="AU2390" s="162"/>
      <c r="AV2390" s="162"/>
      <c r="AW2390" s="162"/>
      <c r="AX2390" s="162"/>
      <c r="AY2390" s="162"/>
      <c r="AZ2390" s="162"/>
      <c r="BA2390" s="162"/>
      <c r="BB2390" s="162"/>
      <c r="BC2390" s="162"/>
      <c r="BD2390" s="162"/>
    </row>
    <row r="2391" spans="1:56" hidden="1">
      <c r="A2391" s="509"/>
      <c r="B2391" s="2"/>
      <c r="C2391" s="2"/>
      <c r="D2391" s="173"/>
      <c r="E2391" s="173"/>
      <c r="F2391" s="173"/>
      <c r="G2391" s="2"/>
      <c r="H2391" s="2"/>
      <c r="I2391" s="2"/>
      <c r="J2391" s="2"/>
      <c r="K2391" s="2"/>
      <c r="L2391" s="2"/>
      <c r="M2391" s="2"/>
      <c r="N2391" s="2"/>
      <c r="O2391" s="173"/>
      <c r="P2391" s="173"/>
      <c r="Q2391" s="173"/>
      <c r="R2391" s="173"/>
      <c r="S2391" s="173"/>
      <c r="T2391" s="173"/>
      <c r="U2391" s="173"/>
      <c r="V2391" s="173"/>
      <c r="W2391" s="173"/>
      <c r="X2391" s="162"/>
      <c r="Y2391" s="162"/>
      <c r="Z2391" s="88"/>
      <c r="AA2391" s="88"/>
      <c r="AB2391" s="162"/>
      <c r="AC2391" s="88"/>
      <c r="AD2391" s="162"/>
      <c r="AE2391" s="162"/>
      <c r="AF2391" s="162"/>
      <c r="AG2391" s="162"/>
      <c r="AH2391" s="162"/>
      <c r="AI2391" s="162"/>
      <c r="AJ2391" s="162"/>
      <c r="AK2391" s="162"/>
      <c r="AL2391" s="162"/>
      <c r="AM2391" s="162"/>
      <c r="AN2391" s="162"/>
      <c r="AO2391" s="162"/>
      <c r="AP2391" s="162"/>
      <c r="AQ2391" s="162"/>
      <c r="AR2391" s="162"/>
      <c r="AS2391" s="162"/>
      <c r="AT2391" s="162"/>
      <c r="AU2391" s="162"/>
      <c r="AV2391" s="162"/>
      <c r="AW2391" s="162"/>
      <c r="AX2391" s="162"/>
      <c r="AY2391" s="162"/>
      <c r="AZ2391" s="162"/>
      <c r="BA2391" s="162"/>
      <c r="BB2391" s="162"/>
      <c r="BC2391" s="162"/>
      <c r="BD2391" s="162"/>
    </row>
    <row r="2392" spans="1:56" hidden="1">
      <c r="A2392" s="509"/>
      <c r="B2392" s="2"/>
      <c r="C2392" s="2"/>
      <c r="D2392" s="173"/>
      <c r="E2392" s="173"/>
      <c r="F2392" s="173"/>
      <c r="G2392" s="2"/>
      <c r="H2392" s="2"/>
      <c r="I2392" s="2"/>
      <c r="J2392" s="2"/>
      <c r="K2392" s="2"/>
      <c r="L2392" s="2"/>
      <c r="M2392" s="2"/>
      <c r="N2392" s="2"/>
      <c r="O2392" s="173"/>
      <c r="P2392" s="173"/>
      <c r="Q2392" s="173"/>
      <c r="R2392" s="173"/>
      <c r="S2392" s="173"/>
      <c r="T2392" s="173"/>
      <c r="U2392" s="173"/>
      <c r="V2392" s="173"/>
      <c r="W2392" s="173"/>
      <c r="X2392" s="162"/>
      <c r="Y2392" s="162"/>
      <c r="Z2392" s="88"/>
      <c r="AA2392" s="88"/>
      <c r="AB2392" s="162"/>
      <c r="AC2392" s="88"/>
      <c r="AD2392" s="162"/>
      <c r="AE2392" s="162"/>
      <c r="AF2392" s="162"/>
      <c r="AG2392" s="162"/>
      <c r="AH2392" s="162"/>
      <c r="AI2392" s="162"/>
      <c r="AJ2392" s="162"/>
      <c r="AK2392" s="162"/>
      <c r="AL2392" s="162"/>
      <c r="AM2392" s="162"/>
      <c r="AN2392" s="162"/>
      <c r="AO2392" s="162"/>
      <c r="AP2392" s="162"/>
      <c r="AQ2392" s="162"/>
      <c r="AR2392" s="162"/>
      <c r="AS2392" s="162"/>
      <c r="AT2392" s="162"/>
      <c r="AU2392" s="162"/>
      <c r="AV2392" s="162"/>
      <c r="AW2392" s="162"/>
      <c r="AX2392" s="162"/>
      <c r="AY2392" s="162"/>
      <c r="AZ2392" s="162"/>
      <c r="BA2392" s="162"/>
      <c r="BB2392" s="162"/>
      <c r="BC2392" s="162"/>
      <c r="BD2392" s="162"/>
    </row>
    <row r="2393" spans="1:56" hidden="1">
      <c r="A2393" s="509"/>
      <c r="B2393" s="2"/>
      <c r="C2393" s="2"/>
      <c r="D2393" s="173"/>
      <c r="E2393" s="173"/>
      <c r="F2393" s="173"/>
      <c r="G2393" s="2"/>
      <c r="H2393" s="2"/>
      <c r="I2393" s="2"/>
      <c r="J2393" s="2"/>
      <c r="K2393" s="2"/>
      <c r="L2393" s="2"/>
      <c r="M2393" s="2"/>
      <c r="N2393" s="2"/>
      <c r="O2393" s="173"/>
      <c r="P2393" s="173"/>
      <c r="Q2393" s="173"/>
      <c r="R2393" s="173"/>
      <c r="S2393" s="173"/>
      <c r="T2393" s="173"/>
      <c r="U2393" s="173"/>
      <c r="V2393" s="173"/>
      <c r="W2393" s="173"/>
      <c r="X2393" s="162"/>
      <c r="Y2393" s="162"/>
      <c r="Z2393" s="88"/>
      <c r="AA2393" s="88"/>
      <c r="AB2393" s="162"/>
      <c r="AC2393" s="88"/>
      <c r="AD2393" s="162"/>
      <c r="AE2393" s="162"/>
      <c r="AF2393" s="162"/>
      <c r="AG2393" s="162"/>
      <c r="AH2393" s="162"/>
      <c r="AI2393" s="162"/>
      <c r="AJ2393" s="162"/>
      <c r="AK2393" s="162"/>
      <c r="AL2393" s="162"/>
      <c r="AM2393" s="162"/>
      <c r="AN2393" s="162"/>
      <c r="AO2393" s="162"/>
      <c r="AP2393" s="162"/>
      <c r="AQ2393" s="162"/>
      <c r="AR2393" s="162"/>
      <c r="AS2393" s="162"/>
      <c r="AT2393" s="162"/>
      <c r="AU2393" s="162"/>
      <c r="AV2393" s="162"/>
      <c r="AW2393" s="162"/>
      <c r="AX2393" s="162"/>
      <c r="AY2393" s="162"/>
      <c r="AZ2393" s="162"/>
      <c r="BA2393" s="162"/>
      <c r="BB2393" s="162"/>
      <c r="BC2393" s="162"/>
      <c r="BD2393" s="162"/>
    </row>
    <row r="2394" spans="1:56" hidden="1">
      <c r="A2394" s="509"/>
      <c r="B2394" s="2"/>
      <c r="C2394" s="2"/>
      <c r="D2394" s="173"/>
      <c r="E2394" s="173"/>
      <c r="F2394" s="173"/>
      <c r="G2394" s="2"/>
      <c r="H2394" s="2"/>
      <c r="I2394" s="2"/>
      <c r="J2394" s="2"/>
      <c r="K2394" s="2"/>
      <c r="L2394" s="2"/>
      <c r="M2394" s="2"/>
      <c r="N2394" s="2"/>
      <c r="O2394" s="173"/>
      <c r="P2394" s="173"/>
      <c r="Q2394" s="173"/>
      <c r="R2394" s="173"/>
      <c r="S2394" s="173"/>
      <c r="T2394" s="173"/>
      <c r="U2394" s="173"/>
      <c r="V2394" s="173"/>
      <c r="W2394" s="173"/>
      <c r="X2394" s="162"/>
      <c r="Y2394" s="162"/>
      <c r="Z2394" s="88"/>
      <c r="AA2394" s="88"/>
      <c r="AB2394" s="162"/>
      <c r="AC2394" s="88"/>
      <c r="AD2394" s="162"/>
      <c r="AE2394" s="162"/>
      <c r="AF2394" s="162"/>
      <c r="AG2394" s="162"/>
      <c r="AH2394" s="162"/>
      <c r="AI2394" s="162"/>
      <c r="AJ2394" s="162"/>
      <c r="AK2394" s="162"/>
      <c r="AL2394" s="162"/>
      <c r="AM2394" s="162"/>
      <c r="AN2394" s="162"/>
      <c r="AO2394" s="162"/>
      <c r="AP2394" s="162"/>
      <c r="AQ2394" s="162"/>
      <c r="AR2394" s="162"/>
      <c r="AS2394" s="162"/>
      <c r="AT2394" s="162"/>
      <c r="AU2394" s="162"/>
      <c r="AV2394" s="162"/>
      <c r="AW2394" s="162"/>
      <c r="AX2394" s="162"/>
      <c r="AY2394" s="162"/>
      <c r="AZ2394" s="162"/>
      <c r="BA2394" s="162"/>
      <c r="BB2394" s="162"/>
      <c r="BC2394" s="162"/>
      <c r="BD2394" s="162"/>
    </row>
    <row r="2395" spans="1:56" hidden="1">
      <c r="A2395" s="509"/>
      <c r="B2395" s="2"/>
      <c r="C2395" s="2"/>
      <c r="D2395" s="173"/>
      <c r="E2395" s="173"/>
      <c r="F2395" s="173"/>
      <c r="G2395" s="2"/>
      <c r="H2395" s="2"/>
      <c r="I2395" s="2"/>
      <c r="J2395" s="2"/>
      <c r="K2395" s="2"/>
      <c r="L2395" s="2"/>
      <c r="M2395" s="2"/>
      <c r="N2395" s="2"/>
      <c r="O2395" s="173"/>
      <c r="P2395" s="173"/>
      <c r="Q2395" s="173"/>
      <c r="R2395" s="173"/>
      <c r="S2395" s="173"/>
      <c r="T2395" s="173"/>
      <c r="U2395" s="173"/>
      <c r="V2395" s="173"/>
      <c r="W2395" s="173"/>
      <c r="X2395" s="162"/>
      <c r="Y2395" s="162"/>
      <c r="Z2395" s="88"/>
      <c r="AA2395" s="88"/>
      <c r="AB2395" s="162"/>
      <c r="AC2395" s="88"/>
      <c r="AD2395" s="162"/>
      <c r="AE2395" s="162"/>
      <c r="AF2395" s="162"/>
      <c r="AG2395" s="162"/>
      <c r="AH2395" s="162"/>
      <c r="AI2395" s="162"/>
      <c r="AJ2395" s="162"/>
      <c r="AK2395" s="162"/>
      <c r="AL2395" s="162"/>
      <c r="AM2395" s="162"/>
      <c r="AN2395" s="162"/>
      <c r="AO2395" s="162"/>
      <c r="AP2395" s="162"/>
      <c r="AQ2395" s="162"/>
      <c r="AR2395" s="162"/>
      <c r="AS2395" s="162"/>
      <c r="AT2395" s="162"/>
      <c r="AU2395" s="162"/>
      <c r="AV2395" s="162"/>
      <c r="AW2395" s="162"/>
      <c r="AX2395" s="162"/>
      <c r="AY2395" s="162"/>
      <c r="AZ2395" s="162"/>
      <c r="BA2395" s="162"/>
      <c r="BB2395" s="162"/>
      <c r="BC2395" s="162"/>
      <c r="BD2395" s="162"/>
    </row>
    <row r="2396" spans="1:56" hidden="1">
      <c r="A2396" s="509"/>
      <c r="B2396" s="2"/>
      <c r="C2396" s="2"/>
      <c r="D2396" s="173"/>
      <c r="E2396" s="173"/>
      <c r="F2396" s="173"/>
      <c r="G2396" s="2"/>
      <c r="H2396" s="2"/>
      <c r="I2396" s="2"/>
      <c r="J2396" s="2"/>
      <c r="K2396" s="2"/>
      <c r="L2396" s="2"/>
      <c r="M2396" s="2"/>
      <c r="N2396" s="2"/>
      <c r="O2396" s="173"/>
      <c r="P2396" s="173"/>
      <c r="Q2396" s="173"/>
      <c r="R2396" s="173"/>
      <c r="S2396" s="173"/>
      <c r="T2396" s="173"/>
      <c r="U2396" s="173"/>
      <c r="V2396" s="173"/>
      <c r="W2396" s="173"/>
      <c r="X2396" s="162"/>
      <c r="Y2396" s="162"/>
      <c r="Z2396" s="88"/>
      <c r="AA2396" s="88"/>
      <c r="AB2396" s="162"/>
      <c r="AC2396" s="88"/>
      <c r="AD2396" s="162"/>
      <c r="AE2396" s="162"/>
      <c r="AF2396" s="162"/>
      <c r="AG2396" s="162"/>
      <c r="AH2396" s="162"/>
      <c r="AI2396" s="162"/>
      <c r="AJ2396" s="162"/>
      <c r="AK2396" s="162"/>
      <c r="AL2396" s="162"/>
      <c r="AM2396" s="162"/>
      <c r="AN2396" s="162"/>
      <c r="AO2396" s="162"/>
      <c r="AP2396" s="162"/>
      <c r="AQ2396" s="162"/>
      <c r="AR2396" s="162"/>
      <c r="AS2396" s="162"/>
      <c r="AT2396" s="162"/>
      <c r="AU2396" s="162"/>
      <c r="AV2396" s="162"/>
      <c r="AW2396" s="162"/>
      <c r="AX2396" s="162"/>
      <c r="AY2396" s="162"/>
      <c r="AZ2396" s="162"/>
      <c r="BA2396" s="162"/>
      <c r="BB2396" s="162"/>
      <c r="BC2396" s="162"/>
      <c r="BD2396" s="162"/>
    </row>
    <row r="2397" spans="1:56" hidden="1">
      <c r="A2397" s="509"/>
      <c r="B2397" s="2"/>
      <c r="C2397" s="2"/>
      <c r="D2397" s="173"/>
      <c r="E2397" s="173"/>
      <c r="F2397" s="173"/>
      <c r="G2397" s="2"/>
      <c r="H2397" s="2"/>
      <c r="I2397" s="2"/>
      <c r="J2397" s="2"/>
      <c r="K2397" s="2"/>
      <c r="L2397" s="2"/>
      <c r="M2397" s="2"/>
      <c r="N2397" s="2"/>
      <c r="O2397" s="173"/>
      <c r="P2397" s="173"/>
      <c r="Q2397" s="173"/>
      <c r="R2397" s="173"/>
      <c r="S2397" s="173"/>
      <c r="T2397" s="173"/>
      <c r="U2397" s="173"/>
      <c r="V2397" s="173"/>
      <c r="W2397" s="173"/>
      <c r="X2397" s="162"/>
      <c r="Y2397" s="162"/>
      <c r="Z2397" s="88"/>
      <c r="AA2397" s="88"/>
      <c r="AB2397" s="162"/>
      <c r="AC2397" s="88"/>
      <c r="AD2397" s="162"/>
      <c r="AE2397" s="162"/>
      <c r="AF2397" s="162"/>
      <c r="AG2397" s="162"/>
      <c r="AH2397" s="162"/>
      <c r="AI2397" s="162"/>
      <c r="AJ2397" s="162"/>
      <c r="AK2397" s="162"/>
      <c r="AL2397" s="162"/>
      <c r="AM2397" s="162"/>
      <c r="AN2397" s="162"/>
      <c r="AO2397" s="162"/>
      <c r="AP2397" s="162"/>
      <c r="AQ2397" s="162"/>
      <c r="AR2397" s="162"/>
      <c r="AS2397" s="162"/>
      <c r="AT2397" s="162"/>
      <c r="AU2397" s="162"/>
      <c r="AV2397" s="162"/>
      <c r="AW2397" s="162"/>
      <c r="AX2397" s="162"/>
      <c r="AY2397" s="162"/>
      <c r="AZ2397" s="162"/>
      <c r="BA2397" s="162"/>
      <c r="BB2397" s="162"/>
      <c r="BC2397" s="162"/>
      <c r="BD2397" s="162"/>
    </row>
    <row r="2398" spans="1:56" hidden="1">
      <c r="A2398" s="509"/>
      <c r="B2398" s="2"/>
      <c r="C2398" s="2"/>
      <c r="D2398" s="173"/>
      <c r="E2398" s="173"/>
      <c r="F2398" s="173"/>
      <c r="G2398" s="2"/>
      <c r="H2398" s="2"/>
      <c r="I2398" s="2"/>
      <c r="J2398" s="2"/>
      <c r="K2398" s="2"/>
      <c r="L2398" s="2"/>
      <c r="M2398" s="2"/>
      <c r="N2398" s="2"/>
      <c r="O2398" s="173"/>
      <c r="P2398" s="173"/>
      <c r="Q2398" s="173"/>
      <c r="R2398" s="173"/>
      <c r="S2398" s="173"/>
      <c r="T2398" s="173"/>
      <c r="U2398" s="173"/>
      <c r="V2398" s="173"/>
      <c r="W2398" s="173"/>
      <c r="X2398" s="162"/>
      <c r="Y2398" s="162"/>
      <c r="Z2398" s="88"/>
      <c r="AA2398" s="88"/>
      <c r="AB2398" s="162"/>
      <c r="AC2398" s="88"/>
      <c r="AD2398" s="162"/>
      <c r="AE2398" s="162"/>
      <c r="AF2398" s="162"/>
      <c r="AG2398" s="162"/>
      <c r="AH2398" s="162"/>
      <c r="AI2398" s="162"/>
      <c r="AJ2398" s="162"/>
      <c r="AK2398" s="162"/>
      <c r="AL2398" s="162"/>
      <c r="AM2398" s="162"/>
      <c r="AN2398" s="162"/>
      <c r="AO2398" s="162"/>
      <c r="AP2398" s="162"/>
      <c r="AQ2398" s="162"/>
      <c r="AR2398" s="162"/>
      <c r="AS2398" s="162"/>
      <c r="AT2398" s="162"/>
      <c r="AU2398" s="162"/>
      <c r="AV2398" s="162"/>
      <c r="AW2398" s="162"/>
      <c r="AX2398" s="162"/>
      <c r="AY2398" s="162"/>
      <c r="AZ2398" s="162"/>
      <c r="BA2398" s="162"/>
      <c r="BB2398" s="162"/>
      <c r="BC2398" s="162"/>
      <c r="BD2398" s="162"/>
    </row>
    <row r="2399" spans="1:56" hidden="1">
      <c r="A2399" s="509"/>
      <c r="B2399" s="2"/>
      <c r="C2399" s="2"/>
      <c r="D2399" s="173"/>
      <c r="E2399" s="173"/>
      <c r="F2399" s="173"/>
      <c r="G2399" s="2"/>
      <c r="H2399" s="2"/>
      <c r="I2399" s="2"/>
      <c r="J2399" s="2"/>
      <c r="K2399" s="2"/>
      <c r="L2399" s="2"/>
      <c r="M2399" s="2"/>
      <c r="N2399" s="2"/>
      <c r="O2399" s="173"/>
      <c r="P2399" s="173"/>
      <c r="Q2399" s="173"/>
      <c r="R2399" s="173"/>
      <c r="S2399" s="173"/>
      <c r="T2399" s="173"/>
      <c r="U2399" s="173"/>
      <c r="V2399" s="173"/>
      <c r="W2399" s="173"/>
      <c r="X2399" s="162"/>
      <c r="Y2399" s="162"/>
      <c r="Z2399" s="88"/>
      <c r="AA2399" s="88"/>
      <c r="AB2399" s="162"/>
      <c r="AC2399" s="88"/>
      <c r="AD2399" s="162"/>
      <c r="AE2399" s="162"/>
      <c r="AF2399" s="162"/>
      <c r="AG2399" s="162"/>
      <c r="AH2399" s="162"/>
      <c r="AI2399" s="162"/>
      <c r="AJ2399" s="162"/>
      <c r="AK2399" s="162"/>
      <c r="AL2399" s="162"/>
      <c r="AM2399" s="162"/>
      <c r="AN2399" s="162"/>
      <c r="AO2399" s="162"/>
      <c r="AP2399" s="162"/>
      <c r="AQ2399" s="162"/>
      <c r="AR2399" s="162"/>
      <c r="AS2399" s="162"/>
      <c r="AT2399" s="162"/>
      <c r="AU2399" s="162"/>
      <c r="AV2399" s="162"/>
      <c r="AW2399" s="162"/>
      <c r="AX2399" s="162"/>
      <c r="AY2399" s="162"/>
      <c r="AZ2399" s="162"/>
      <c r="BA2399" s="162"/>
      <c r="BB2399" s="162"/>
      <c r="BC2399" s="162"/>
      <c r="BD2399" s="162"/>
    </row>
    <row r="2400" spans="1:56" hidden="1">
      <c r="A2400" s="509"/>
      <c r="B2400" s="2"/>
      <c r="C2400" s="2"/>
      <c r="D2400" s="173"/>
      <c r="E2400" s="173"/>
      <c r="F2400" s="173"/>
      <c r="G2400" s="2"/>
      <c r="H2400" s="2"/>
      <c r="I2400" s="2"/>
      <c r="J2400" s="2"/>
      <c r="K2400" s="2"/>
      <c r="L2400" s="2"/>
      <c r="M2400" s="2"/>
      <c r="N2400" s="2"/>
      <c r="O2400" s="173"/>
      <c r="P2400" s="173"/>
      <c r="Q2400" s="173"/>
      <c r="R2400" s="173"/>
      <c r="S2400" s="173"/>
      <c r="T2400" s="173"/>
      <c r="U2400" s="173"/>
      <c r="V2400" s="173"/>
      <c r="W2400" s="173"/>
      <c r="X2400" s="162"/>
      <c r="Y2400" s="162"/>
      <c r="Z2400" s="88"/>
      <c r="AA2400" s="88"/>
      <c r="AB2400" s="162"/>
      <c r="AC2400" s="88"/>
      <c r="AD2400" s="162"/>
      <c r="AE2400" s="162"/>
      <c r="AF2400" s="162"/>
      <c r="AG2400" s="162"/>
      <c r="AH2400" s="162"/>
      <c r="AI2400" s="162"/>
      <c r="AJ2400" s="162"/>
      <c r="AK2400" s="162"/>
      <c r="AL2400" s="162"/>
      <c r="AM2400" s="162"/>
      <c r="AN2400" s="162"/>
      <c r="AO2400" s="162"/>
      <c r="AP2400" s="162"/>
      <c r="AQ2400" s="162"/>
      <c r="AR2400" s="162"/>
      <c r="AS2400" s="162"/>
      <c r="AT2400" s="162"/>
      <c r="AU2400" s="162"/>
      <c r="AV2400" s="162"/>
      <c r="AW2400" s="162"/>
      <c r="AX2400" s="162"/>
      <c r="AY2400" s="162"/>
      <c r="AZ2400" s="162"/>
      <c r="BA2400" s="162"/>
      <c r="BB2400" s="162"/>
      <c r="BC2400" s="162"/>
      <c r="BD2400" s="162"/>
    </row>
    <row r="2401" spans="1:56" hidden="1">
      <c r="A2401" s="509"/>
      <c r="B2401" s="2"/>
      <c r="C2401" s="2"/>
      <c r="D2401" s="173"/>
      <c r="E2401" s="173"/>
      <c r="F2401" s="173"/>
      <c r="G2401" s="2"/>
      <c r="H2401" s="2"/>
      <c r="I2401" s="2"/>
      <c r="J2401" s="2"/>
      <c r="K2401" s="2"/>
      <c r="L2401" s="2"/>
      <c r="M2401" s="2"/>
      <c r="N2401" s="2"/>
      <c r="O2401" s="173"/>
      <c r="P2401" s="173"/>
      <c r="Q2401" s="173"/>
      <c r="R2401" s="173"/>
      <c r="S2401" s="173"/>
      <c r="T2401" s="173"/>
      <c r="U2401" s="173"/>
      <c r="V2401" s="173"/>
      <c r="W2401" s="173"/>
      <c r="X2401" s="162"/>
      <c r="Y2401" s="162"/>
      <c r="Z2401" s="88"/>
      <c r="AA2401" s="88"/>
      <c r="AB2401" s="162"/>
      <c r="AC2401" s="88"/>
      <c r="AD2401" s="162"/>
      <c r="AE2401" s="162"/>
      <c r="AF2401" s="162"/>
      <c r="AG2401" s="162"/>
      <c r="AH2401" s="162"/>
      <c r="AI2401" s="162"/>
      <c r="AJ2401" s="162"/>
      <c r="AK2401" s="162"/>
      <c r="AL2401" s="162"/>
      <c r="AM2401" s="162"/>
      <c r="AN2401" s="162"/>
      <c r="AO2401" s="162"/>
      <c r="AP2401" s="162"/>
      <c r="AQ2401" s="162"/>
      <c r="AR2401" s="162"/>
      <c r="AS2401" s="162"/>
      <c r="AT2401" s="162"/>
      <c r="AU2401" s="162"/>
      <c r="AV2401" s="162"/>
      <c r="AW2401" s="162"/>
      <c r="AX2401" s="162"/>
      <c r="AY2401" s="162"/>
      <c r="AZ2401" s="162"/>
      <c r="BA2401" s="162"/>
      <c r="BB2401" s="162"/>
      <c r="BC2401" s="162"/>
      <c r="BD2401" s="162"/>
    </row>
    <row r="2402" spans="1:56" hidden="1">
      <c r="A2402" s="509"/>
      <c r="B2402" s="2"/>
      <c r="C2402" s="2"/>
      <c r="D2402" s="173"/>
      <c r="E2402" s="173"/>
      <c r="F2402" s="173"/>
      <c r="G2402" s="2"/>
      <c r="H2402" s="2"/>
      <c r="I2402" s="2"/>
      <c r="J2402" s="2"/>
      <c r="K2402" s="2"/>
      <c r="L2402" s="2"/>
      <c r="M2402" s="2"/>
      <c r="N2402" s="2"/>
      <c r="O2402" s="173"/>
      <c r="P2402" s="173"/>
      <c r="Q2402" s="173"/>
      <c r="R2402" s="173"/>
      <c r="S2402" s="173"/>
      <c r="T2402" s="173"/>
      <c r="U2402" s="173"/>
      <c r="V2402" s="173"/>
      <c r="W2402" s="173"/>
      <c r="X2402" s="162"/>
      <c r="Y2402" s="162"/>
      <c r="Z2402" s="88"/>
      <c r="AA2402" s="88"/>
      <c r="AB2402" s="162"/>
      <c r="AC2402" s="88"/>
      <c r="AD2402" s="162"/>
      <c r="AE2402" s="162"/>
      <c r="AF2402" s="162"/>
      <c r="AG2402" s="162"/>
      <c r="AH2402" s="162"/>
      <c r="AI2402" s="162"/>
      <c r="AJ2402" s="162"/>
      <c r="AK2402" s="162"/>
      <c r="AL2402" s="162"/>
      <c r="AM2402" s="162"/>
      <c r="AN2402" s="162"/>
      <c r="AO2402" s="162"/>
      <c r="AP2402" s="162"/>
      <c r="AQ2402" s="162"/>
      <c r="AR2402" s="162"/>
      <c r="AS2402" s="162"/>
      <c r="AT2402" s="162"/>
      <c r="AU2402" s="162"/>
      <c r="AV2402" s="162"/>
      <c r="AW2402" s="162"/>
      <c r="AX2402" s="162"/>
      <c r="AY2402" s="162"/>
      <c r="AZ2402" s="162"/>
      <c r="BA2402" s="162"/>
      <c r="BB2402" s="162"/>
      <c r="BC2402" s="162"/>
      <c r="BD2402" s="162"/>
    </row>
    <row r="2403" spans="1:56" hidden="1">
      <c r="A2403" s="509"/>
      <c r="B2403" s="2"/>
      <c r="C2403" s="2"/>
      <c r="D2403" s="173"/>
      <c r="E2403" s="173"/>
      <c r="F2403" s="173"/>
      <c r="G2403" s="2"/>
      <c r="H2403" s="2"/>
      <c r="I2403" s="2"/>
      <c r="J2403" s="2"/>
      <c r="K2403" s="2"/>
      <c r="L2403" s="2"/>
      <c r="M2403" s="2"/>
      <c r="N2403" s="2"/>
      <c r="O2403" s="173"/>
      <c r="P2403" s="173"/>
      <c r="Q2403" s="173"/>
      <c r="R2403" s="173"/>
      <c r="S2403" s="173"/>
      <c r="T2403" s="173"/>
      <c r="U2403" s="173"/>
      <c r="V2403" s="173"/>
      <c r="W2403" s="173"/>
      <c r="X2403" s="162"/>
      <c r="Y2403" s="162"/>
      <c r="Z2403" s="88"/>
      <c r="AA2403" s="88"/>
      <c r="AB2403" s="162"/>
      <c r="AC2403" s="88"/>
      <c r="AD2403" s="162"/>
      <c r="AE2403" s="162"/>
      <c r="AF2403" s="162"/>
      <c r="AG2403" s="162"/>
      <c r="AH2403" s="162"/>
      <c r="AI2403" s="162"/>
      <c r="AJ2403" s="162"/>
      <c r="AK2403" s="162"/>
      <c r="AL2403" s="162"/>
      <c r="AM2403" s="162"/>
      <c r="AN2403" s="162"/>
      <c r="AO2403" s="162"/>
      <c r="AP2403" s="162"/>
      <c r="AQ2403" s="162"/>
      <c r="AR2403" s="162"/>
      <c r="AS2403" s="162"/>
      <c r="AT2403" s="162"/>
      <c r="AU2403" s="162"/>
      <c r="AV2403" s="162"/>
      <c r="AW2403" s="162"/>
      <c r="AX2403" s="162"/>
      <c r="AY2403" s="162"/>
      <c r="AZ2403" s="162"/>
      <c r="BA2403" s="162"/>
      <c r="BB2403" s="162"/>
      <c r="BC2403" s="162"/>
      <c r="BD2403" s="162"/>
    </row>
    <row r="2404" spans="1:56" hidden="1">
      <c r="A2404" s="509"/>
      <c r="B2404" s="2"/>
      <c r="C2404" s="2"/>
      <c r="D2404" s="173"/>
      <c r="E2404" s="173"/>
      <c r="F2404" s="173"/>
      <c r="G2404" s="2"/>
      <c r="H2404" s="2"/>
      <c r="I2404" s="2"/>
      <c r="J2404" s="2"/>
      <c r="K2404" s="2"/>
      <c r="L2404" s="2"/>
      <c r="M2404" s="2"/>
      <c r="N2404" s="2"/>
      <c r="O2404" s="173"/>
      <c r="P2404" s="173"/>
      <c r="Q2404" s="173"/>
      <c r="R2404" s="173"/>
      <c r="S2404" s="173"/>
      <c r="T2404" s="173"/>
      <c r="U2404" s="173"/>
      <c r="V2404" s="173"/>
      <c r="W2404" s="173"/>
      <c r="X2404" s="162"/>
      <c r="Y2404" s="162"/>
      <c r="Z2404" s="88"/>
      <c r="AA2404" s="88"/>
      <c r="AB2404" s="162"/>
      <c r="AC2404" s="88"/>
      <c r="AD2404" s="162"/>
      <c r="AE2404" s="162"/>
      <c r="AF2404" s="162"/>
      <c r="AG2404" s="162"/>
      <c r="AH2404" s="162"/>
      <c r="AI2404" s="162"/>
      <c r="AJ2404" s="162"/>
      <c r="AK2404" s="162"/>
      <c r="AL2404" s="162"/>
      <c r="AM2404" s="162"/>
      <c r="AN2404" s="162"/>
      <c r="AO2404" s="162"/>
      <c r="AP2404" s="162"/>
      <c r="AQ2404" s="162"/>
      <c r="AR2404" s="162"/>
      <c r="AS2404" s="162"/>
      <c r="AT2404" s="162"/>
      <c r="AU2404" s="162"/>
      <c r="AV2404" s="162"/>
      <c r="AW2404" s="162"/>
      <c r="AX2404" s="162"/>
      <c r="AY2404" s="162"/>
      <c r="AZ2404" s="162"/>
      <c r="BA2404" s="162"/>
      <c r="BB2404" s="162"/>
      <c r="BC2404" s="162"/>
      <c r="BD2404" s="162"/>
    </row>
    <row r="2405" spans="1:56" hidden="1">
      <c r="A2405" s="509"/>
      <c r="B2405" s="2"/>
      <c r="C2405" s="2"/>
      <c r="D2405" s="173"/>
      <c r="E2405" s="173"/>
      <c r="F2405" s="173"/>
      <c r="G2405" s="2"/>
      <c r="H2405" s="2"/>
      <c r="I2405" s="2"/>
      <c r="J2405" s="2"/>
      <c r="K2405" s="2"/>
      <c r="L2405" s="2"/>
      <c r="M2405" s="2"/>
      <c r="N2405" s="2"/>
      <c r="O2405" s="173"/>
      <c r="P2405" s="173"/>
      <c r="Q2405" s="173"/>
      <c r="R2405" s="173"/>
      <c r="S2405" s="173"/>
      <c r="T2405" s="173"/>
      <c r="U2405" s="173"/>
      <c r="V2405" s="173"/>
      <c r="W2405" s="173"/>
      <c r="X2405" s="162"/>
      <c r="Y2405" s="162"/>
      <c r="Z2405" s="88"/>
      <c r="AA2405" s="88"/>
      <c r="AB2405" s="162"/>
      <c r="AC2405" s="88"/>
      <c r="AD2405" s="162"/>
      <c r="AE2405" s="162"/>
      <c r="AF2405" s="162"/>
      <c r="AG2405" s="162"/>
      <c r="AH2405" s="162"/>
      <c r="AI2405" s="162"/>
      <c r="AJ2405" s="162"/>
      <c r="AK2405" s="162"/>
      <c r="AL2405" s="162"/>
      <c r="AM2405" s="162"/>
      <c r="AN2405" s="162"/>
      <c r="AO2405" s="162"/>
      <c r="AP2405" s="162"/>
      <c r="AQ2405" s="162"/>
      <c r="AR2405" s="162"/>
      <c r="AS2405" s="162"/>
      <c r="AT2405" s="162"/>
      <c r="AU2405" s="162"/>
      <c r="AV2405" s="162"/>
      <c r="AW2405" s="162"/>
      <c r="AX2405" s="162"/>
      <c r="AY2405" s="162"/>
      <c r="AZ2405" s="162"/>
      <c r="BA2405" s="162"/>
      <c r="BB2405" s="162"/>
      <c r="BC2405" s="162"/>
      <c r="BD2405" s="162"/>
    </row>
    <row r="2406" spans="1:56" hidden="1">
      <c r="A2406" s="509"/>
      <c r="B2406" s="2"/>
      <c r="C2406" s="2"/>
      <c r="D2406" s="173"/>
      <c r="E2406" s="173"/>
      <c r="F2406" s="173"/>
      <c r="G2406" s="2"/>
      <c r="H2406" s="2"/>
      <c r="I2406" s="2"/>
      <c r="J2406" s="2"/>
      <c r="K2406" s="2"/>
      <c r="L2406" s="2"/>
      <c r="M2406" s="2"/>
      <c r="N2406" s="2"/>
      <c r="O2406" s="173"/>
      <c r="P2406" s="173"/>
      <c r="Q2406" s="173"/>
      <c r="R2406" s="173"/>
      <c r="S2406" s="173"/>
      <c r="T2406" s="173"/>
      <c r="U2406" s="173"/>
      <c r="V2406" s="173"/>
      <c r="W2406" s="173"/>
      <c r="X2406" s="162"/>
      <c r="Y2406" s="162"/>
      <c r="Z2406" s="88"/>
      <c r="AA2406" s="88"/>
      <c r="AB2406" s="162"/>
      <c r="AC2406" s="88"/>
      <c r="AD2406" s="162"/>
      <c r="AE2406" s="162"/>
      <c r="AF2406" s="162"/>
      <c r="AG2406" s="162"/>
      <c r="AH2406" s="162"/>
      <c r="AI2406" s="162"/>
      <c r="AJ2406" s="162"/>
      <c r="AK2406" s="162"/>
      <c r="AL2406" s="162"/>
      <c r="AM2406" s="162"/>
      <c r="AN2406" s="162"/>
      <c r="AO2406" s="162"/>
      <c r="AP2406" s="162"/>
      <c r="AQ2406" s="162"/>
      <c r="AR2406" s="162"/>
      <c r="AS2406" s="162"/>
      <c r="AT2406" s="162"/>
      <c r="AU2406" s="162"/>
      <c r="AV2406" s="162"/>
      <c r="AW2406" s="162"/>
      <c r="AX2406" s="162"/>
      <c r="AY2406" s="162"/>
      <c r="AZ2406" s="162"/>
      <c r="BA2406" s="162"/>
      <c r="BB2406" s="162"/>
      <c r="BC2406" s="162"/>
      <c r="BD2406" s="162"/>
    </row>
    <row r="2407" spans="1:56" hidden="1">
      <c r="A2407" s="509"/>
      <c r="B2407" s="2"/>
      <c r="C2407" s="2"/>
      <c r="D2407" s="173"/>
      <c r="E2407" s="173"/>
      <c r="F2407" s="173"/>
      <c r="G2407" s="2"/>
      <c r="H2407" s="2"/>
      <c r="I2407" s="2"/>
      <c r="J2407" s="2"/>
      <c r="K2407" s="2"/>
      <c r="L2407" s="2"/>
      <c r="M2407" s="2"/>
      <c r="N2407" s="2"/>
      <c r="O2407" s="173"/>
      <c r="P2407" s="173"/>
      <c r="Q2407" s="173"/>
      <c r="R2407" s="173"/>
      <c r="S2407" s="173"/>
      <c r="T2407" s="173"/>
      <c r="U2407" s="173"/>
      <c r="V2407" s="173"/>
      <c r="W2407" s="173"/>
      <c r="X2407" s="162"/>
      <c r="Y2407" s="162"/>
      <c r="Z2407" s="88"/>
      <c r="AA2407" s="88"/>
      <c r="AB2407" s="162"/>
      <c r="AC2407" s="88"/>
      <c r="AD2407" s="162"/>
      <c r="AE2407" s="162"/>
      <c r="AF2407" s="162"/>
      <c r="AG2407" s="162"/>
      <c r="AH2407" s="162"/>
      <c r="AI2407" s="162"/>
      <c r="AJ2407" s="162"/>
      <c r="AK2407" s="162"/>
      <c r="AL2407" s="162"/>
      <c r="AM2407" s="162"/>
      <c r="AN2407" s="162"/>
      <c r="AO2407" s="162"/>
      <c r="AP2407" s="162"/>
      <c r="AQ2407" s="162"/>
      <c r="AR2407" s="162"/>
      <c r="AS2407" s="162"/>
      <c r="AT2407" s="162"/>
      <c r="AU2407" s="162"/>
      <c r="AV2407" s="162"/>
      <c r="AW2407" s="162"/>
      <c r="AX2407" s="162"/>
      <c r="AY2407" s="162"/>
      <c r="AZ2407" s="162"/>
      <c r="BA2407" s="162"/>
      <c r="BB2407" s="162"/>
      <c r="BC2407" s="162"/>
      <c r="BD2407" s="162"/>
    </row>
    <row r="2408" spans="1:56" hidden="1">
      <c r="A2408" s="509"/>
      <c r="B2408" s="2"/>
      <c r="C2408" s="2"/>
      <c r="D2408" s="173"/>
      <c r="E2408" s="173"/>
      <c r="F2408" s="173"/>
      <c r="G2408" s="2"/>
      <c r="H2408" s="2"/>
      <c r="I2408" s="2"/>
      <c r="J2408" s="2"/>
      <c r="K2408" s="2"/>
      <c r="L2408" s="2"/>
      <c r="M2408" s="2"/>
      <c r="N2408" s="2"/>
      <c r="O2408" s="173"/>
      <c r="P2408" s="173"/>
      <c r="Q2408" s="173"/>
      <c r="R2408" s="173"/>
      <c r="S2408" s="173"/>
      <c r="T2408" s="173"/>
      <c r="U2408" s="173"/>
      <c r="V2408" s="173"/>
      <c r="W2408" s="173"/>
      <c r="X2408" s="162"/>
      <c r="Y2408" s="162"/>
      <c r="Z2408" s="88"/>
      <c r="AA2408" s="88"/>
      <c r="AB2408" s="162"/>
      <c r="AC2408" s="88"/>
      <c r="AD2408" s="162"/>
      <c r="AE2408" s="162"/>
      <c r="AF2408" s="162"/>
      <c r="AG2408" s="162"/>
      <c r="AH2408" s="162"/>
      <c r="AI2408" s="162"/>
      <c r="AJ2408" s="162"/>
      <c r="AK2408" s="162"/>
      <c r="AL2408" s="162"/>
      <c r="AM2408" s="162"/>
      <c r="AN2408" s="162"/>
      <c r="AO2408" s="162"/>
      <c r="AP2408" s="162"/>
      <c r="AQ2408" s="162"/>
      <c r="AR2408" s="162"/>
      <c r="AS2408" s="162"/>
      <c r="AT2408" s="162"/>
      <c r="AU2408" s="162"/>
      <c r="AV2408" s="162"/>
      <c r="AW2408" s="162"/>
      <c r="AX2408" s="162"/>
      <c r="AY2408" s="162"/>
      <c r="AZ2408" s="162"/>
      <c r="BA2408" s="162"/>
      <c r="BB2408" s="162"/>
      <c r="BC2408" s="162"/>
      <c r="BD2408" s="162"/>
    </row>
    <row r="2409" spans="1:56" hidden="1">
      <c r="A2409" s="509"/>
      <c r="B2409" s="2"/>
      <c r="C2409" s="2"/>
      <c r="D2409" s="173"/>
      <c r="E2409" s="173"/>
      <c r="F2409" s="173"/>
      <c r="G2409" s="2"/>
      <c r="H2409" s="2"/>
      <c r="I2409" s="2"/>
      <c r="J2409" s="2"/>
      <c r="K2409" s="2"/>
      <c r="L2409" s="2"/>
      <c r="M2409" s="2"/>
      <c r="N2409" s="2"/>
      <c r="O2409" s="173"/>
      <c r="P2409" s="173"/>
      <c r="Q2409" s="173"/>
      <c r="R2409" s="173"/>
      <c r="S2409" s="173"/>
      <c r="T2409" s="173"/>
      <c r="U2409" s="173"/>
      <c r="V2409" s="173"/>
      <c r="W2409" s="173"/>
      <c r="X2409" s="162"/>
      <c r="Y2409" s="162"/>
      <c r="Z2409" s="88"/>
      <c r="AA2409" s="88"/>
      <c r="AB2409" s="162"/>
      <c r="AC2409" s="88"/>
      <c r="AD2409" s="162"/>
      <c r="AE2409" s="162"/>
      <c r="AF2409" s="162"/>
      <c r="AG2409" s="162"/>
      <c r="AH2409" s="162"/>
      <c r="AI2409" s="162"/>
      <c r="AJ2409" s="162"/>
      <c r="AK2409" s="162"/>
      <c r="AL2409" s="162"/>
      <c r="AM2409" s="162"/>
      <c r="AN2409" s="162"/>
      <c r="AO2409" s="162"/>
      <c r="AP2409" s="162"/>
      <c r="AQ2409" s="162"/>
      <c r="AR2409" s="162"/>
      <c r="AS2409" s="162"/>
      <c r="AT2409" s="162"/>
      <c r="AU2409" s="162"/>
      <c r="AV2409" s="162"/>
      <c r="AW2409" s="162"/>
      <c r="AX2409" s="162"/>
      <c r="AY2409" s="162"/>
      <c r="AZ2409" s="162"/>
      <c r="BA2409" s="162"/>
      <c r="BB2409" s="162"/>
      <c r="BC2409" s="162"/>
      <c r="BD2409" s="162"/>
    </row>
    <row r="2410" spans="1:56" hidden="1">
      <c r="A2410" s="509"/>
      <c r="B2410" s="2"/>
      <c r="C2410" s="2"/>
      <c r="D2410" s="173"/>
      <c r="E2410" s="173"/>
      <c r="F2410" s="173"/>
      <c r="G2410" s="2"/>
      <c r="H2410" s="2"/>
      <c r="I2410" s="2"/>
      <c r="J2410" s="2"/>
      <c r="K2410" s="2"/>
      <c r="L2410" s="2"/>
      <c r="M2410" s="2"/>
      <c r="N2410" s="2"/>
      <c r="O2410" s="173"/>
      <c r="P2410" s="173"/>
      <c r="Q2410" s="173"/>
      <c r="R2410" s="173"/>
      <c r="S2410" s="173"/>
      <c r="T2410" s="173"/>
      <c r="U2410" s="173"/>
      <c r="V2410" s="173"/>
      <c r="W2410" s="173"/>
      <c r="X2410" s="162"/>
      <c r="Y2410" s="162"/>
      <c r="Z2410" s="88"/>
      <c r="AA2410" s="88"/>
      <c r="AB2410" s="162"/>
      <c r="AC2410" s="88"/>
      <c r="AD2410" s="162"/>
      <c r="AE2410" s="162"/>
      <c r="AF2410" s="162"/>
      <c r="AG2410" s="162"/>
      <c r="AH2410" s="162"/>
      <c r="AI2410" s="162"/>
      <c r="AJ2410" s="162"/>
      <c r="AK2410" s="162"/>
      <c r="AL2410" s="162"/>
      <c r="AM2410" s="162"/>
      <c r="AN2410" s="162"/>
      <c r="AO2410" s="162"/>
      <c r="AP2410" s="162"/>
      <c r="AQ2410" s="162"/>
      <c r="AR2410" s="162"/>
      <c r="AS2410" s="162"/>
      <c r="AT2410" s="162"/>
      <c r="AU2410" s="162"/>
      <c r="AV2410" s="162"/>
      <c r="AW2410" s="162"/>
      <c r="AX2410" s="162"/>
      <c r="AY2410" s="162"/>
      <c r="AZ2410" s="162"/>
      <c r="BA2410" s="162"/>
      <c r="BB2410" s="162"/>
      <c r="BC2410" s="162"/>
      <c r="BD2410" s="162"/>
    </row>
    <row r="2411" spans="1:56" hidden="1">
      <c r="A2411" s="509"/>
      <c r="B2411" s="2"/>
      <c r="C2411" s="2"/>
      <c r="D2411" s="173"/>
      <c r="E2411" s="173"/>
      <c r="F2411" s="173"/>
      <c r="G2411" s="2"/>
      <c r="H2411" s="2"/>
      <c r="I2411" s="2"/>
      <c r="J2411" s="2"/>
      <c r="K2411" s="2"/>
      <c r="L2411" s="2"/>
      <c r="M2411" s="2"/>
      <c r="N2411" s="2"/>
      <c r="O2411" s="173"/>
      <c r="P2411" s="173"/>
      <c r="Q2411" s="173"/>
      <c r="R2411" s="173"/>
      <c r="S2411" s="173"/>
      <c r="T2411" s="173"/>
      <c r="U2411" s="173"/>
      <c r="V2411" s="173"/>
      <c r="W2411" s="173"/>
      <c r="X2411" s="162"/>
      <c r="Y2411" s="162"/>
      <c r="Z2411" s="88"/>
      <c r="AA2411" s="88"/>
      <c r="AB2411" s="162"/>
      <c r="AC2411" s="88"/>
      <c r="AD2411" s="162"/>
      <c r="AE2411" s="162"/>
      <c r="AF2411" s="162"/>
      <c r="AG2411" s="162"/>
      <c r="AH2411" s="162"/>
      <c r="AI2411" s="162"/>
      <c r="AJ2411" s="162"/>
      <c r="AK2411" s="162"/>
      <c r="AL2411" s="162"/>
      <c r="AM2411" s="162"/>
      <c r="AN2411" s="162"/>
      <c r="AO2411" s="162"/>
      <c r="AP2411" s="162"/>
      <c r="AQ2411" s="162"/>
      <c r="AR2411" s="162"/>
      <c r="AS2411" s="162"/>
      <c r="AT2411" s="162"/>
      <c r="AU2411" s="162"/>
      <c r="AV2411" s="162"/>
      <c r="AW2411" s="162"/>
      <c r="AX2411" s="162"/>
      <c r="AY2411" s="162"/>
      <c r="AZ2411" s="162"/>
      <c r="BA2411" s="162"/>
      <c r="BB2411" s="162"/>
      <c r="BC2411" s="162"/>
      <c r="BD2411" s="162"/>
    </row>
    <row r="2412" spans="1:56" hidden="1">
      <c r="A2412" s="509"/>
      <c r="B2412" s="2"/>
      <c r="C2412" s="2"/>
      <c r="D2412" s="173"/>
      <c r="E2412" s="173"/>
      <c r="F2412" s="173"/>
      <c r="G2412" s="2"/>
      <c r="H2412" s="2"/>
      <c r="I2412" s="2"/>
      <c r="J2412" s="2"/>
      <c r="K2412" s="2"/>
      <c r="L2412" s="2"/>
      <c r="M2412" s="2"/>
      <c r="N2412" s="2"/>
      <c r="O2412" s="173"/>
      <c r="P2412" s="173"/>
      <c r="Q2412" s="173"/>
      <c r="R2412" s="173"/>
      <c r="S2412" s="173"/>
      <c r="T2412" s="173"/>
      <c r="U2412" s="173"/>
      <c r="V2412" s="173"/>
      <c r="W2412" s="173"/>
      <c r="X2412" s="162"/>
      <c r="Y2412" s="162"/>
      <c r="Z2412" s="88"/>
      <c r="AA2412" s="88"/>
      <c r="AB2412" s="162"/>
      <c r="AC2412" s="88"/>
      <c r="AD2412" s="162"/>
      <c r="AE2412" s="162"/>
      <c r="AF2412" s="162"/>
      <c r="AG2412" s="162"/>
      <c r="AH2412" s="162"/>
      <c r="AI2412" s="162"/>
      <c r="AJ2412" s="162"/>
      <c r="AK2412" s="162"/>
      <c r="AL2412" s="162"/>
      <c r="AM2412" s="162"/>
      <c r="AN2412" s="162"/>
      <c r="AO2412" s="162"/>
      <c r="AP2412" s="162"/>
      <c r="AQ2412" s="162"/>
      <c r="AR2412" s="162"/>
      <c r="AS2412" s="162"/>
      <c r="AT2412" s="162"/>
      <c r="AU2412" s="162"/>
      <c r="AV2412" s="162"/>
      <c r="AW2412" s="162"/>
      <c r="AX2412" s="162"/>
      <c r="AY2412" s="162"/>
      <c r="AZ2412" s="162"/>
      <c r="BA2412" s="162"/>
      <c r="BB2412" s="162"/>
      <c r="BC2412" s="162"/>
      <c r="BD2412" s="162"/>
    </row>
    <row r="2413" spans="1:56" hidden="1">
      <c r="A2413" s="509"/>
      <c r="B2413" s="2"/>
      <c r="C2413" s="2"/>
      <c r="D2413" s="173"/>
      <c r="E2413" s="173"/>
      <c r="F2413" s="173"/>
      <c r="G2413" s="2"/>
      <c r="H2413" s="2"/>
      <c r="I2413" s="2"/>
      <c r="J2413" s="2"/>
      <c r="K2413" s="2"/>
      <c r="L2413" s="2"/>
      <c r="M2413" s="2"/>
      <c r="N2413" s="2"/>
      <c r="O2413" s="173"/>
      <c r="P2413" s="173"/>
      <c r="Q2413" s="173"/>
      <c r="R2413" s="173"/>
      <c r="S2413" s="173"/>
      <c r="T2413" s="173"/>
      <c r="U2413" s="173"/>
      <c r="V2413" s="173"/>
      <c r="W2413" s="173"/>
      <c r="X2413" s="162"/>
      <c r="Y2413" s="162"/>
      <c r="Z2413" s="88"/>
      <c r="AA2413" s="88"/>
      <c r="AB2413" s="162"/>
      <c r="AC2413" s="88"/>
      <c r="AD2413" s="162"/>
      <c r="AE2413" s="162"/>
      <c r="AF2413" s="162"/>
      <c r="AG2413" s="162"/>
      <c r="AH2413" s="162"/>
      <c r="AI2413" s="162"/>
      <c r="AJ2413" s="162"/>
      <c r="AK2413" s="162"/>
      <c r="AL2413" s="162"/>
      <c r="AM2413" s="162"/>
      <c r="AN2413" s="162"/>
      <c r="AO2413" s="162"/>
      <c r="AP2413" s="162"/>
      <c r="AQ2413" s="162"/>
      <c r="AR2413" s="162"/>
      <c r="AS2413" s="162"/>
      <c r="AT2413" s="162"/>
      <c r="AU2413" s="162"/>
      <c r="AV2413" s="162"/>
      <c r="AW2413" s="162"/>
      <c r="AX2413" s="162"/>
      <c r="AY2413" s="162"/>
      <c r="AZ2413" s="162"/>
      <c r="BA2413" s="162"/>
      <c r="BB2413" s="162"/>
      <c r="BC2413" s="162"/>
      <c r="BD2413" s="162"/>
    </row>
    <row r="2414" spans="1:56" hidden="1">
      <c r="A2414" s="509"/>
      <c r="B2414" s="2"/>
      <c r="C2414" s="2"/>
      <c r="D2414" s="173"/>
      <c r="E2414" s="173"/>
      <c r="F2414" s="173"/>
      <c r="G2414" s="2"/>
      <c r="H2414" s="2"/>
      <c r="I2414" s="2"/>
      <c r="J2414" s="2"/>
      <c r="K2414" s="2"/>
      <c r="L2414" s="2"/>
      <c r="M2414" s="2"/>
      <c r="N2414" s="2"/>
      <c r="O2414" s="173"/>
      <c r="P2414" s="173"/>
      <c r="Q2414" s="173"/>
      <c r="R2414" s="173"/>
      <c r="S2414" s="173"/>
      <c r="T2414" s="173"/>
      <c r="U2414" s="173"/>
      <c r="V2414" s="173"/>
      <c r="W2414" s="173"/>
      <c r="X2414" s="162"/>
      <c r="Y2414" s="162"/>
      <c r="Z2414" s="88"/>
      <c r="AA2414" s="88"/>
      <c r="AB2414" s="162"/>
      <c r="AC2414" s="88"/>
      <c r="AD2414" s="162"/>
      <c r="AE2414" s="162"/>
      <c r="AF2414" s="162"/>
      <c r="AG2414" s="162"/>
      <c r="AH2414" s="162"/>
      <c r="AI2414" s="162"/>
      <c r="AJ2414" s="162"/>
      <c r="AK2414" s="162"/>
      <c r="AL2414" s="162"/>
      <c r="AM2414" s="162"/>
      <c r="AN2414" s="162"/>
      <c r="AO2414" s="162"/>
      <c r="AP2414" s="162"/>
      <c r="AQ2414" s="162"/>
      <c r="AR2414" s="162"/>
      <c r="AS2414" s="162"/>
      <c r="AT2414" s="162"/>
      <c r="AU2414" s="162"/>
      <c r="AV2414" s="162"/>
      <c r="AW2414" s="162"/>
      <c r="AX2414" s="162"/>
      <c r="AY2414" s="162"/>
      <c r="AZ2414" s="162"/>
      <c r="BA2414" s="162"/>
      <c r="BB2414" s="162"/>
      <c r="BC2414" s="162"/>
      <c r="BD2414" s="162"/>
    </row>
    <row r="2415" spans="1:56" hidden="1">
      <c r="A2415" s="509"/>
      <c r="B2415" s="2"/>
      <c r="C2415" s="2"/>
      <c r="D2415" s="173"/>
      <c r="E2415" s="173"/>
      <c r="F2415" s="173"/>
      <c r="G2415" s="2"/>
      <c r="H2415" s="2"/>
      <c r="I2415" s="2"/>
      <c r="J2415" s="2"/>
      <c r="K2415" s="2"/>
      <c r="L2415" s="2"/>
      <c r="M2415" s="2"/>
      <c r="N2415" s="2"/>
      <c r="O2415" s="173"/>
      <c r="P2415" s="173"/>
      <c r="Q2415" s="173"/>
      <c r="R2415" s="173"/>
      <c r="S2415" s="173"/>
      <c r="T2415" s="173"/>
      <c r="U2415" s="173"/>
      <c r="V2415" s="173"/>
      <c r="W2415" s="173"/>
      <c r="X2415" s="162"/>
      <c r="Y2415" s="162"/>
      <c r="Z2415" s="88"/>
      <c r="AA2415" s="88"/>
      <c r="AB2415" s="162"/>
      <c r="AC2415" s="88"/>
      <c r="AD2415" s="162"/>
      <c r="AE2415" s="162"/>
      <c r="AF2415" s="162"/>
      <c r="AG2415" s="162"/>
      <c r="AH2415" s="162"/>
      <c r="AI2415" s="162"/>
      <c r="AJ2415" s="162"/>
      <c r="AK2415" s="162"/>
      <c r="AL2415" s="162"/>
      <c r="AM2415" s="162"/>
      <c r="AN2415" s="162"/>
      <c r="AO2415" s="162"/>
      <c r="AP2415" s="162"/>
      <c r="AQ2415" s="162"/>
      <c r="AR2415" s="162"/>
      <c r="AS2415" s="162"/>
      <c r="AT2415" s="162"/>
      <c r="AU2415" s="162"/>
      <c r="AV2415" s="162"/>
      <c r="AW2415" s="162"/>
      <c r="AX2415" s="162"/>
      <c r="AY2415" s="162"/>
      <c r="AZ2415" s="162"/>
      <c r="BA2415" s="162"/>
      <c r="BB2415" s="162"/>
      <c r="BC2415" s="162"/>
      <c r="BD2415" s="162"/>
    </row>
    <row r="2416" spans="1:56" hidden="1">
      <c r="A2416" s="509"/>
      <c r="B2416" s="2"/>
      <c r="C2416" s="2"/>
      <c r="D2416" s="173"/>
      <c r="E2416" s="173"/>
      <c r="F2416" s="173"/>
      <c r="G2416" s="2"/>
      <c r="H2416" s="2"/>
      <c r="I2416" s="2"/>
      <c r="J2416" s="2"/>
      <c r="K2416" s="2"/>
      <c r="L2416" s="2"/>
      <c r="M2416" s="2"/>
      <c r="N2416" s="2"/>
      <c r="O2416" s="173"/>
      <c r="P2416" s="173"/>
      <c r="Q2416" s="173"/>
      <c r="R2416" s="173"/>
      <c r="S2416" s="173"/>
      <c r="T2416" s="173"/>
      <c r="U2416" s="173"/>
      <c r="V2416" s="173"/>
      <c r="W2416" s="173"/>
      <c r="X2416" s="162"/>
      <c r="Y2416" s="162"/>
      <c r="Z2416" s="88"/>
      <c r="AA2416" s="88"/>
      <c r="AB2416" s="162"/>
      <c r="AC2416" s="88"/>
      <c r="AD2416" s="162"/>
      <c r="AE2416" s="162"/>
      <c r="AF2416" s="162"/>
      <c r="AG2416" s="162"/>
      <c r="AH2416" s="162"/>
      <c r="AI2416" s="162"/>
      <c r="AJ2416" s="162"/>
      <c r="AK2416" s="162"/>
      <c r="AL2416" s="162"/>
      <c r="AM2416" s="162"/>
      <c r="AN2416" s="162"/>
      <c r="AO2416" s="162"/>
      <c r="AP2416" s="162"/>
      <c r="AQ2416" s="162"/>
      <c r="AR2416" s="162"/>
      <c r="AS2416" s="162"/>
      <c r="AT2416" s="162"/>
      <c r="AU2416" s="162"/>
      <c r="AV2416" s="162"/>
      <c r="AW2416" s="162"/>
      <c r="AX2416" s="162"/>
      <c r="AY2416" s="162"/>
      <c r="AZ2416" s="162"/>
      <c r="BA2416" s="162"/>
      <c r="BB2416" s="162"/>
      <c r="BC2416" s="162"/>
      <c r="BD2416" s="162"/>
    </row>
    <row r="2417" spans="1:56" hidden="1">
      <c r="A2417" s="509"/>
      <c r="B2417" s="2"/>
      <c r="C2417" s="2"/>
      <c r="D2417" s="173"/>
      <c r="E2417" s="173"/>
      <c r="F2417" s="173"/>
      <c r="G2417" s="2"/>
      <c r="H2417" s="2"/>
      <c r="I2417" s="2"/>
      <c r="J2417" s="2"/>
      <c r="K2417" s="2"/>
      <c r="L2417" s="2"/>
      <c r="M2417" s="2"/>
      <c r="N2417" s="2"/>
      <c r="O2417" s="173"/>
      <c r="P2417" s="173"/>
      <c r="Q2417" s="173"/>
      <c r="R2417" s="173"/>
      <c r="S2417" s="173"/>
      <c r="T2417" s="173"/>
      <c r="U2417" s="173"/>
      <c r="V2417" s="173"/>
      <c r="W2417" s="173"/>
      <c r="X2417" s="162"/>
      <c r="Y2417" s="162"/>
      <c r="Z2417" s="88"/>
      <c r="AA2417" s="88"/>
      <c r="AB2417" s="162"/>
      <c r="AC2417" s="88"/>
      <c r="AD2417" s="162"/>
      <c r="AE2417" s="162"/>
      <c r="AF2417" s="162"/>
      <c r="AG2417" s="162"/>
      <c r="AH2417" s="162"/>
      <c r="AI2417" s="162"/>
      <c r="AJ2417" s="162"/>
      <c r="AK2417" s="162"/>
      <c r="AL2417" s="162"/>
      <c r="AM2417" s="162"/>
      <c r="AN2417" s="162"/>
      <c r="AO2417" s="162"/>
      <c r="AP2417" s="162"/>
      <c r="AQ2417" s="162"/>
      <c r="AR2417" s="162"/>
      <c r="AS2417" s="162"/>
      <c r="AT2417" s="162"/>
      <c r="AU2417" s="162"/>
      <c r="AV2417" s="162"/>
      <c r="AW2417" s="162"/>
      <c r="AX2417" s="162"/>
      <c r="AY2417" s="162"/>
      <c r="AZ2417" s="162"/>
      <c r="BA2417" s="162"/>
      <c r="BB2417" s="162"/>
      <c r="BC2417" s="162"/>
      <c r="BD2417" s="162"/>
    </row>
    <row r="2418" spans="1:56" hidden="1">
      <c r="A2418" s="509"/>
      <c r="B2418" s="2"/>
      <c r="C2418" s="2"/>
      <c r="D2418" s="173"/>
      <c r="E2418" s="173"/>
      <c r="F2418" s="173"/>
      <c r="G2418" s="2"/>
      <c r="H2418" s="2"/>
      <c r="I2418" s="2"/>
      <c r="J2418" s="2"/>
      <c r="K2418" s="2"/>
      <c r="L2418" s="2"/>
      <c r="M2418" s="2"/>
      <c r="N2418" s="2"/>
      <c r="O2418" s="173"/>
      <c r="P2418" s="173"/>
      <c r="Q2418" s="173"/>
      <c r="R2418" s="173"/>
      <c r="S2418" s="173"/>
      <c r="T2418" s="173"/>
      <c r="U2418" s="173"/>
      <c r="V2418" s="173"/>
      <c r="W2418" s="173"/>
      <c r="X2418" s="162"/>
      <c r="Y2418" s="162"/>
      <c r="Z2418" s="88"/>
      <c r="AA2418" s="88"/>
      <c r="AB2418" s="162"/>
      <c r="AC2418" s="88"/>
      <c r="AD2418" s="162"/>
      <c r="AE2418" s="162"/>
      <c r="AF2418" s="162"/>
      <c r="AG2418" s="162"/>
      <c r="AH2418" s="162"/>
      <c r="AI2418" s="162"/>
      <c r="AJ2418" s="162"/>
      <c r="AK2418" s="162"/>
      <c r="AL2418" s="162"/>
      <c r="AM2418" s="162"/>
      <c r="AN2418" s="162"/>
      <c r="AO2418" s="162"/>
      <c r="AP2418" s="162"/>
      <c r="AQ2418" s="162"/>
      <c r="AR2418" s="162"/>
      <c r="AS2418" s="162"/>
      <c r="AT2418" s="162"/>
      <c r="AU2418" s="162"/>
      <c r="AV2418" s="162"/>
      <c r="AW2418" s="162"/>
      <c r="AX2418" s="162"/>
      <c r="AY2418" s="162"/>
      <c r="AZ2418" s="162"/>
      <c r="BA2418" s="162"/>
      <c r="BB2418" s="162"/>
      <c r="BC2418" s="162"/>
      <c r="BD2418" s="162"/>
    </row>
    <row r="2419" spans="1:56" hidden="1">
      <c r="A2419" s="509"/>
      <c r="B2419" s="2"/>
      <c r="C2419" s="2"/>
      <c r="D2419" s="173"/>
      <c r="E2419" s="173"/>
      <c r="F2419" s="173"/>
      <c r="G2419" s="2"/>
      <c r="H2419" s="2"/>
      <c r="I2419" s="2"/>
      <c r="J2419" s="2"/>
      <c r="K2419" s="2"/>
      <c r="L2419" s="2"/>
      <c r="M2419" s="2"/>
      <c r="N2419" s="2"/>
      <c r="O2419" s="173"/>
      <c r="P2419" s="173"/>
      <c r="Q2419" s="173"/>
      <c r="R2419" s="173"/>
      <c r="S2419" s="173"/>
      <c r="T2419" s="173"/>
      <c r="U2419" s="173"/>
      <c r="V2419" s="173"/>
      <c r="W2419" s="173"/>
      <c r="X2419" s="162"/>
      <c r="Y2419" s="162"/>
      <c r="Z2419" s="88"/>
      <c r="AA2419" s="88"/>
      <c r="AB2419" s="162"/>
      <c r="AC2419" s="88"/>
      <c r="AD2419" s="162"/>
      <c r="AE2419" s="162"/>
      <c r="AF2419" s="162"/>
      <c r="AG2419" s="162"/>
      <c r="AH2419" s="162"/>
      <c r="AI2419" s="162"/>
      <c r="AJ2419" s="162"/>
      <c r="AK2419" s="162"/>
      <c r="AL2419" s="162"/>
      <c r="AM2419" s="162"/>
      <c r="AN2419" s="162"/>
      <c r="AO2419" s="162"/>
      <c r="AP2419" s="162"/>
      <c r="AQ2419" s="162"/>
      <c r="AR2419" s="162"/>
      <c r="AS2419" s="162"/>
      <c r="AT2419" s="162"/>
      <c r="AU2419" s="162"/>
      <c r="AV2419" s="162"/>
      <c r="AW2419" s="162"/>
      <c r="AX2419" s="162"/>
      <c r="AY2419" s="162"/>
      <c r="AZ2419" s="162"/>
      <c r="BA2419" s="162"/>
      <c r="BB2419" s="162"/>
      <c r="BC2419" s="162"/>
      <c r="BD2419" s="162"/>
    </row>
    <row r="2420" spans="1:56" hidden="1">
      <c r="A2420" s="509"/>
      <c r="B2420" s="2"/>
      <c r="C2420" s="2"/>
      <c r="D2420" s="173"/>
      <c r="E2420" s="173"/>
      <c r="F2420" s="173"/>
      <c r="G2420" s="2"/>
      <c r="H2420" s="2"/>
      <c r="I2420" s="2"/>
      <c r="J2420" s="2"/>
      <c r="K2420" s="2"/>
      <c r="L2420" s="2"/>
      <c r="M2420" s="2"/>
      <c r="N2420" s="2"/>
      <c r="O2420" s="173"/>
      <c r="P2420" s="173"/>
      <c r="Q2420" s="173"/>
      <c r="R2420" s="173"/>
      <c r="S2420" s="173"/>
      <c r="T2420" s="173"/>
      <c r="U2420" s="173"/>
      <c r="V2420" s="173"/>
      <c r="W2420" s="173"/>
      <c r="X2420" s="162"/>
      <c r="Y2420" s="162"/>
      <c r="Z2420" s="88"/>
      <c r="AA2420" s="88"/>
      <c r="AB2420" s="162"/>
      <c r="AC2420" s="88"/>
      <c r="AD2420" s="162"/>
      <c r="AE2420" s="162"/>
      <c r="AF2420" s="162"/>
      <c r="AG2420" s="162"/>
      <c r="AH2420" s="162"/>
      <c r="AI2420" s="162"/>
      <c r="AJ2420" s="162"/>
      <c r="AK2420" s="162"/>
      <c r="AL2420" s="162"/>
      <c r="AM2420" s="162"/>
      <c r="AN2420" s="162"/>
      <c r="AO2420" s="162"/>
      <c r="AP2420" s="162"/>
      <c r="AQ2420" s="162"/>
      <c r="AR2420" s="162"/>
      <c r="AS2420" s="162"/>
      <c r="AT2420" s="162"/>
      <c r="AU2420" s="162"/>
      <c r="AV2420" s="162"/>
      <c r="AW2420" s="162"/>
      <c r="AX2420" s="162"/>
      <c r="AY2420" s="162"/>
      <c r="AZ2420" s="162"/>
      <c r="BA2420" s="162"/>
      <c r="BB2420" s="162"/>
      <c r="BC2420" s="162"/>
      <c r="BD2420" s="162"/>
    </row>
    <row r="2421" spans="1:56" hidden="1">
      <c r="A2421" s="509"/>
      <c r="B2421" s="2"/>
      <c r="C2421" s="2"/>
      <c r="D2421" s="173"/>
      <c r="E2421" s="173"/>
      <c r="F2421" s="173"/>
      <c r="G2421" s="2"/>
      <c r="H2421" s="2"/>
      <c r="I2421" s="2"/>
      <c r="J2421" s="2"/>
      <c r="K2421" s="2"/>
      <c r="L2421" s="2"/>
      <c r="M2421" s="2"/>
      <c r="N2421" s="2"/>
      <c r="O2421" s="173"/>
      <c r="P2421" s="173"/>
      <c r="Q2421" s="173"/>
      <c r="R2421" s="173"/>
      <c r="S2421" s="173"/>
      <c r="T2421" s="173"/>
      <c r="U2421" s="173"/>
      <c r="V2421" s="173"/>
      <c r="W2421" s="173"/>
      <c r="X2421" s="162"/>
      <c r="Y2421" s="162"/>
      <c r="Z2421" s="88"/>
      <c r="AA2421" s="88"/>
      <c r="AB2421" s="162"/>
      <c r="AC2421" s="88"/>
      <c r="AD2421" s="162"/>
      <c r="AE2421" s="162"/>
      <c r="AF2421" s="162"/>
      <c r="AG2421" s="162"/>
      <c r="AH2421" s="162"/>
      <c r="AI2421" s="162"/>
      <c r="AJ2421" s="162"/>
      <c r="AK2421" s="162"/>
      <c r="AL2421" s="162"/>
      <c r="AM2421" s="162"/>
      <c r="AN2421" s="162"/>
      <c r="AO2421" s="162"/>
      <c r="AP2421" s="162"/>
      <c r="AQ2421" s="162"/>
      <c r="AR2421" s="162"/>
      <c r="AS2421" s="162"/>
      <c r="AT2421" s="162"/>
      <c r="AU2421" s="162"/>
      <c r="AV2421" s="162"/>
      <c r="AW2421" s="162"/>
      <c r="AX2421" s="162"/>
      <c r="AY2421" s="162"/>
      <c r="AZ2421" s="162"/>
      <c r="BA2421" s="162"/>
      <c r="BB2421" s="162"/>
      <c r="BC2421" s="162"/>
      <c r="BD2421" s="162"/>
    </row>
    <row r="2422" spans="1:56" hidden="1">
      <c r="A2422" s="509"/>
      <c r="B2422" s="2"/>
      <c r="C2422" s="2"/>
      <c r="D2422" s="173"/>
      <c r="E2422" s="173"/>
      <c r="F2422" s="173"/>
      <c r="G2422" s="2"/>
      <c r="H2422" s="2"/>
      <c r="I2422" s="2"/>
      <c r="J2422" s="2"/>
      <c r="K2422" s="2"/>
      <c r="L2422" s="2"/>
      <c r="M2422" s="2"/>
      <c r="N2422" s="2"/>
      <c r="O2422" s="173"/>
      <c r="P2422" s="173"/>
      <c r="Q2422" s="173"/>
      <c r="R2422" s="173"/>
      <c r="S2422" s="173"/>
      <c r="T2422" s="173"/>
      <c r="U2422" s="173"/>
      <c r="V2422" s="173"/>
      <c r="W2422" s="173"/>
      <c r="X2422" s="162"/>
      <c r="Y2422" s="162"/>
      <c r="Z2422" s="88"/>
      <c r="AA2422" s="88"/>
      <c r="AB2422" s="162"/>
      <c r="AC2422" s="88"/>
      <c r="AD2422" s="162"/>
      <c r="AE2422" s="162"/>
      <c r="AF2422" s="162"/>
      <c r="AG2422" s="162"/>
      <c r="AH2422" s="162"/>
      <c r="AI2422" s="162"/>
      <c r="AJ2422" s="162"/>
      <c r="AK2422" s="162"/>
      <c r="AL2422" s="162"/>
      <c r="AM2422" s="162"/>
      <c r="AN2422" s="162"/>
      <c r="AO2422" s="162"/>
      <c r="AP2422" s="162"/>
      <c r="AQ2422" s="162"/>
      <c r="AR2422" s="162"/>
      <c r="AS2422" s="162"/>
      <c r="AT2422" s="162"/>
      <c r="AU2422" s="162"/>
      <c r="AV2422" s="162"/>
      <c r="AW2422" s="162"/>
      <c r="AX2422" s="162"/>
      <c r="AY2422" s="162"/>
      <c r="AZ2422" s="162"/>
      <c r="BA2422" s="162"/>
      <c r="BB2422" s="162"/>
      <c r="BC2422" s="162"/>
      <c r="BD2422" s="162"/>
    </row>
    <row r="2423" spans="1:56" hidden="1">
      <c r="A2423" s="509"/>
      <c r="B2423" s="2"/>
      <c r="C2423" s="2"/>
      <c r="D2423" s="173"/>
      <c r="E2423" s="173"/>
      <c r="F2423" s="173"/>
      <c r="G2423" s="2"/>
      <c r="H2423" s="2"/>
      <c r="I2423" s="2"/>
      <c r="J2423" s="2"/>
      <c r="K2423" s="2"/>
      <c r="L2423" s="2"/>
      <c r="M2423" s="2"/>
      <c r="N2423" s="2"/>
      <c r="O2423" s="173"/>
      <c r="P2423" s="173"/>
      <c r="Q2423" s="173"/>
      <c r="R2423" s="173"/>
      <c r="S2423" s="173"/>
      <c r="T2423" s="173"/>
      <c r="U2423" s="173"/>
      <c r="V2423" s="173"/>
      <c r="W2423" s="173"/>
      <c r="X2423" s="162"/>
      <c r="Y2423" s="162"/>
      <c r="Z2423" s="88"/>
      <c r="AA2423" s="88"/>
      <c r="AB2423" s="162"/>
      <c r="AC2423" s="88"/>
      <c r="AD2423" s="162"/>
      <c r="AE2423" s="162"/>
      <c r="AF2423" s="162"/>
      <c r="AG2423" s="162"/>
      <c r="AH2423" s="162"/>
      <c r="AI2423" s="162"/>
      <c r="AJ2423" s="162"/>
      <c r="AK2423" s="162"/>
      <c r="AL2423" s="162"/>
      <c r="AM2423" s="162"/>
      <c r="AN2423" s="162"/>
      <c r="AO2423" s="162"/>
      <c r="AP2423" s="162"/>
      <c r="AQ2423" s="162"/>
      <c r="AR2423" s="162"/>
      <c r="AS2423" s="162"/>
      <c r="AT2423" s="162"/>
      <c r="AU2423" s="162"/>
      <c r="AV2423" s="162"/>
      <c r="AW2423" s="162"/>
      <c r="AX2423" s="162"/>
      <c r="AY2423" s="162"/>
      <c r="AZ2423" s="162"/>
      <c r="BA2423" s="162"/>
      <c r="BB2423" s="162"/>
      <c r="BC2423" s="162"/>
      <c r="BD2423" s="162"/>
    </row>
    <row r="2424" spans="1:56" hidden="1">
      <c r="A2424" s="509"/>
      <c r="B2424" s="2"/>
      <c r="C2424" s="2"/>
      <c r="D2424" s="173"/>
      <c r="E2424" s="173"/>
      <c r="F2424" s="173"/>
      <c r="G2424" s="2"/>
      <c r="H2424" s="2"/>
      <c r="I2424" s="2"/>
      <c r="J2424" s="2"/>
      <c r="K2424" s="2"/>
      <c r="L2424" s="2"/>
      <c r="M2424" s="2"/>
      <c r="N2424" s="2"/>
      <c r="O2424" s="173"/>
      <c r="P2424" s="173"/>
      <c r="Q2424" s="173"/>
      <c r="R2424" s="173"/>
      <c r="S2424" s="173"/>
      <c r="T2424" s="173"/>
      <c r="U2424" s="173"/>
      <c r="V2424" s="173"/>
      <c r="W2424" s="173"/>
      <c r="X2424" s="162"/>
      <c r="Y2424" s="162"/>
      <c r="Z2424" s="88"/>
      <c r="AA2424" s="88"/>
      <c r="AB2424" s="162"/>
      <c r="AC2424" s="88"/>
      <c r="AD2424" s="162"/>
      <c r="AE2424" s="162"/>
      <c r="AF2424" s="162"/>
      <c r="AG2424" s="162"/>
      <c r="AH2424" s="162"/>
      <c r="AI2424" s="162"/>
      <c r="AJ2424" s="162"/>
      <c r="AK2424" s="162"/>
      <c r="AL2424" s="162"/>
      <c r="AM2424" s="162"/>
      <c r="AN2424" s="162"/>
      <c r="AO2424" s="162"/>
      <c r="AP2424" s="162"/>
      <c r="AQ2424" s="162"/>
      <c r="AR2424" s="162"/>
      <c r="AS2424" s="162"/>
      <c r="AT2424" s="162"/>
      <c r="AU2424" s="162"/>
      <c r="AV2424" s="162"/>
      <c r="AW2424" s="162"/>
      <c r="AX2424" s="162"/>
      <c r="AY2424" s="162"/>
      <c r="AZ2424" s="162"/>
      <c r="BA2424" s="162"/>
      <c r="BB2424" s="162"/>
      <c r="BC2424" s="162"/>
      <c r="BD2424" s="162"/>
    </row>
    <row r="2425" spans="1:56" hidden="1">
      <c r="A2425" s="509"/>
      <c r="B2425" s="2"/>
      <c r="C2425" s="2"/>
      <c r="D2425" s="173"/>
      <c r="E2425" s="173"/>
      <c r="F2425" s="173"/>
      <c r="G2425" s="2"/>
      <c r="H2425" s="2"/>
      <c r="I2425" s="2"/>
      <c r="J2425" s="2"/>
      <c r="K2425" s="2"/>
      <c r="L2425" s="2"/>
      <c r="M2425" s="2"/>
      <c r="N2425" s="2"/>
      <c r="O2425" s="173"/>
      <c r="P2425" s="173"/>
      <c r="Q2425" s="173"/>
      <c r="R2425" s="173"/>
      <c r="S2425" s="173"/>
      <c r="T2425" s="173"/>
      <c r="U2425" s="173"/>
      <c r="V2425" s="173"/>
      <c r="W2425" s="173"/>
      <c r="X2425" s="162"/>
      <c r="Y2425" s="162"/>
      <c r="Z2425" s="88"/>
      <c r="AA2425" s="88"/>
      <c r="AB2425" s="162"/>
      <c r="AC2425" s="88"/>
      <c r="AD2425" s="162"/>
      <c r="AE2425" s="162"/>
      <c r="AF2425" s="162"/>
      <c r="AG2425" s="162"/>
      <c r="AH2425" s="162"/>
      <c r="AI2425" s="162"/>
      <c r="AJ2425" s="162"/>
      <c r="AK2425" s="162"/>
      <c r="AL2425" s="162"/>
      <c r="AM2425" s="162"/>
      <c r="AN2425" s="162"/>
      <c r="AO2425" s="162"/>
      <c r="AP2425" s="162"/>
      <c r="AQ2425" s="162"/>
      <c r="AR2425" s="162"/>
      <c r="AS2425" s="162"/>
      <c r="AT2425" s="162"/>
      <c r="AU2425" s="162"/>
      <c r="AV2425" s="162"/>
      <c r="AW2425" s="162"/>
      <c r="AX2425" s="162"/>
      <c r="AY2425" s="162"/>
      <c r="AZ2425" s="162"/>
      <c r="BA2425" s="162"/>
      <c r="BB2425" s="162"/>
      <c r="BC2425" s="162"/>
      <c r="BD2425" s="162"/>
    </row>
    <row r="2426" spans="1:56" hidden="1">
      <c r="A2426" s="509"/>
      <c r="B2426" s="2"/>
      <c r="C2426" s="2"/>
      <c r="D2426" s="173"/>
      <c r="E2426" s="173"/>
      <c r="F2426" s="173"/>
      <c r="G2426" s="2"/>
      <c r="H2426" s="2"/>
      <c r="I2426" s="2"/>
      <c r="J2426" s="2"/>
      <c r="K2426" s="2"/>
      <c r="L2426" s="2"/>
      <c r="M2426" s="2"/>
      <c r="N2426" s="2"/>
      <c r="O2426" s="173"/>
      <c r="P2426" s="173"/>
      <c r="Q2426" s="173"/>
      <c r="R2426" s="173"/>
      <c r="S2426" s="173"/>
      <c r="T2426" s="173"/>
      <c r="U2426" s="173"/>
      <c r="V2426" s="173"/>
      <c r="W2426" s="173"/>
      <c r="X2426" s="162"/>
      <c r="Y2426" s="162"/>
      <c r="Z2426" s="88"/>
      <c r="AA2426" s="88"/>
      <c r="AB2426" s="162"/>
      <c r="AC2426" s="88"/>
      <c r="AD2426" s="162"/>
      <c r="AE2426" s="162"/>
      <c r="AF2426" s="162"/>
      <c r="AG2426" s="162"/>
      <c r="AH2426" s="162"/>
      <c r="AI2426" s="162"/>
      <c r="AJ2426" s="162"/>
      <c r="AK2426" s="162"/>
      <c r="AL2426" s="162"/>
      <c r="AM2426" s="162"/>
      <c r="AN2426" s="162"/>
      <c r="AO2426" s="162"/>
      <c r="AP2426" s="162"/>
      <c r="AQ2426" s="162"/>
      <c r="AR2426" s="162"/>
      <c r="AS2426" s="162"/>
      <c r="AT2426" s="162"/>
      <c r="AU2426" s="162"/>
      <c r="AV2426" s="162"/>
      <c r="AW2426" s="162"/>
      <c r="AX2426" s="162"/>
      <c r="AY2426" s="162"/>
      <c r="AZ2426" s="162"/>
      <c r="BA2426" s="162"/>
      <c r="BB2426" s="162"/>
      <c r="BC2426" s="162"/>
      <c r="BD2426" s="162"/>
    </row>
    <row r="2427" spans="1:56" hidden="1">
      <c r="A2427" s="509"/>
      <c r="B2427" s="2"/>
      <c r="C2427" s="2"/>
      <c r="D2427" s="173"/>
      <c r="E2427" s="173"/>
      <c r="F2427" s="173"/>
      <c r="G2427" s="2"/>
      <c r="H2427" s="2"/>
      <c r="I2427" s="2"/>
      <c r="J2427" s="2"/>
      <c r="K2427" s="2"/>
      <c r="L2427" s="2"/>
      <c r="M2427" s="2"/>
      <c r="N2427" s="2"/>
      <c r="O2427" s="173"/>
      <c r="P2427" s="173"/>
      <c r="Q2427" s="173"/>
      <c r="R2427" s="173"/>
      <c r="S2427" s="173"/>
      <c r="T2427" s="173"/>
      <c r="U2427" s="173"/>
      <c r="V2427" s="173"/>
      <c r="W2427" s="173"/>
      <c r="X2427" s="162"/>
      <c r="Y2427" s="162"/>
      <c r="Z2427" s="88"/>
      <c r="AA2427" s="88"/>
      <c r="AB2427" s="162"/>
      <c r="AC2427" s="88"/>
      <c r="AD2427" s="162"/>
      <c r="AE2427" s="162"/>
      <c r="AF2427" s="162"/>
      <c r="AG2427" s="162"/>
      <c r="AH2427" s="162"/>
      <c r="AI2427" s="162"/>
      <c r="AJ2427" s="162"/>
      <c r="AK2427" s="162"/>
      <c r="AL2427" s="162"/>
      <c r="AM2427" s="162"/>
      <c r="AN2427" s="162"/>
      <c r="AO2427" s="162"/>
      <c r="AP2427" s="162"/>
      <c r="AQ2427" s="162"/>
      <c r="AR2427" s="162"/>
      <c r="AS2427" s="162"/>
      <c r="AT2427" s="162"/>
      <c r="AU2427" s="162"/>
      <c r="AV2427" s="162"/>
      <c r="AW2427" s="162"/>
      <c r="AX2427" s="162"/>
      <c r="AY2427" s="162"/>
      <c r="AZ2427" s="162"/>
      <c r="BA2427" s="162"/>
      <c r="BB2427" s="162"/>
      <c r="BC2427" s="162"/>
      <c r="BD2427" s="162"/>
    </row>
    <row r="2428" spans="1:56" hidden="1">
      <c r="A2428" s="509"/>
      <c r="B2428" s="2"/>
      <c r="C2428" s="2"/>
      <c r="D2428" s="173"/>
      <c r="E2428" s="173"/>
      <c r="F2428" s="173"/>
      <c r="G2428" s="2"/>
      <c r="H2428" s="2"/>
      <c r="I2428" s="2"/>
      <c r="J2428" s="2"/>
      <c r="K2428" s="2"/>
      <c r="L2428" s="2"/>
      <c r="M2428" s="2"/>
      <c r="N2428" s="2"/>
      <c r="O2428" s="173"/>
      <c r="P2428" s="173"/>
      <c r="Q2428" s="173"/>
      <c r="R2428" s="173"/>
      <c r="S2428" s="173"/>
      <c r="T2428" s="173"/>
      <c r="U2428" s="173"/>
      <c r="V2428" s="173"/>
      <c r="W2428" s="173"/>
      <c r="X2428" s="162"/>
      <c r="Y2428" s="162"/>
      <c r="Z2428" s="88"/>
      <c r="AA2428" s="88"/>
      <c r="AB2428" s="162"/>
      <c r="AC2428" s="88"/>
      <c r="AD2428" s="162"/>
      <c r="AE2428" s="162"/>
      <c r="AF2428" s="162"/>
      <c r="AG2428" s="162"/>
      <c r="AH2428" s="162"/>
      <c r="AI2428" s="162"/>
      <c r="AJ2428" s="162"/>
      <c r="AK2428" s="162"/>
      <c r="AL2428" s="162"/>
      <c r="AM2428" s="162"/>
      <c r="AN2428" s="162"/>
      <c r="AO2428" s="162"/>
      <c r="AP2428" s="162"/>
      <c r="AQ2428" s="162"/>
      <c r="AR2428" s="162"/>
      <c r="AS2428" s="162"/>
      <c r="AT2428" s="162"/>
      <c r="AU2428" s="162"/>
      <c r="AV2428" s="162"/>
      <c r="AW2428" s="162"/>
      <c r="AX2428" s="162"/>
      <c r="AY2428" s="162"/>
      <c r="AZ2428" s="162"/>
      <c r="BA2428" s="162"/>
      <c r="BB2428" s="162"/>
      <c r="BC2428" s="162"/>
      <c r="BD2428" s="162"/>
    </row>
    <row r="2429" spans="1:56" hidden="1">
      <c r="A2429" s="509"/>
      <c r="B2429" s="2"/>
      <c r="C2429" s="2"/>
      <c r="D2429" s="173"/>
      <c r="E2429" s="173"/>
      <c r="F2429" s="173"/>
      <c r="G2429" s="2"/>
      <c r="H2429" s="2"/>
      <c r="I2429" s="2"/>
      <c r="J2429" s="2"/>
      <c r="K2429" s="2"/>
      <c r="L2429" s="2"/>
      <c r="M2429" s="2"/>
      <c r="N2429" s="2"/>
      <c r="O2429" s="173"/>
      <c r="P2429" s="173"/>
      <c r="Q2429" s="173"/>
      <c r="R2429" s="173"/>
      <c r="S2429" s="173"/>
      <c r="T2429" s="173"/>
      <c r="U2429" s="173"/>
      <c r="V2429" s="173"/>
      <c r="W2429" s="173"/>
      <c r="X2429" s="162"/>
      <c r="Y2429" s="162"/>
      <c r="Z2429" s="88"/>
      <c r="AA2429" s="88"/>
      <c r="AB2429" s="162"/>
      <c r="AC2429" s="88"/>
      <c r="AD2429" s="162"/>
      <c r="AE2429" s="162"/>
      <c r="AF2429" s="162"/>
      <c r="AG2429" s="162"/>
      <c r="AH2429" s="162"/>
      <c r="AI2429" s="162"/>
      <c r="AJ2429" s="162"/>
      <c r="AK2429" s="162"/>
      <c r="AL2429" s="162"/>
      <c r="AM2429" s="162"/>
      <c r="AN2429" s="162"/>
      <c r="AO2429" s="162"/>
      <c r="AP2429" s="162"/>
      <c r="AQ2429" s="162"/>
      <c r="AR2429" s="162"/>
      <c r="AS2429" s="162"/>
      <c r="AT2429" s="162"/>
      <c r="AU2429" s="162"/>
      <c r="AV2429" s="162"/>
      <c r="AW2429" s="162"/>
      <c r="AX2429" s="162"/>
      <c r="AY2429" s="162"/>
      <c r="AZ2429" s="162"/>
      <c r="BA2429" s="162"/>
      <c r="BB2429" s="162"/>
      <c r="BC2429" s="162"/>
      <c r="BD2429" s="162"/>
    </row>
    <row r="2430" spans="1:56" hidden="1">
      <c r="A2430" s="509"/>
      <c r="B2430" s="2"/>
      <c r="C2430" s="2"/>
      <c r="D2430" s="173"/>
      <c r="E2430" s="173"/>
      <c r="F2430" s="173"/>
      <c r="G2430" s="2"/>
      <c r="H2430" s="2"/>
      <c r="I2430" s="2"/>
      <c r="J2430" s="2"/>
      <c r="K2430" s="2"/>
      <c r="L2430" s="2"/>
      <c r="M2430" s="2"/>
      <c r="N2430" s="2"/>
      <c r="O2430" s="173"/>
      <c r="P2430" s="173"/>
      <c r="Q2430" s="173"/>
      <c r="R2430" s="173"/>
      <c r="S2430" s="173"/>
      <c r="T2430" s="173"/>
      <c r="U2430" s="173"/>
      <c r="V2430" s="173"/>
      <c r="W2430" s="173"/>
      <c r="X2430" s="162"/>
      <c r="Y2430" s="162"/>
      <c r="Z2430" s="88"/>
      <c r="AA2430" s="88"/>
      <c r="AB2430" s="162"/>
      <c r="AC2430" s="88"/>
      <c r="AD2430" s="162"/>
      <c r="AE2430" s="162"/>
      <c r="AF2430" s="162"/>
      <c r="AG2430" s="162"/>
      <c r="AH2430" s="162"/>
      <c r="AI2430" s="162"/>
      <c r="AJ2430" s="162"/>
      <c r="AK2430" s="162"/>
      <c r="AL2430" s="162"/>
      <c r="AM2430" s="162"/>
      <c r="AN2430" s="162"/>
      <c r="AO2430" s="162"/>
      <c r="AP2430" s="162"/>
      <c r="AQ2430" s="162"/>
      <c r="AR2430" s="162"/>
      <c r="AS2430" s="162"/>
      <c r="AT2430" s="162"/>
      <c r="AU2430" s="162"/>
      <c r="AV2430" s="162"/>
      <c r="AW2430" s="162"/>
      <c r="AX2430" s="162"/>
      <c r="AY2430" s="162"/>
      <c r="AZ2430" s="162"/>
      <c r="BA2430" s="162"/>
      <c r="BB2430" s="162"/>
      <c r="BC2430" s="162"/>
      <c r="BD2430" s="162"/>
    </row>
    <row r="2431" spans="1:56" hidden="1">
      <c r="A2431" s="509"/>
      <c r="B2431" s="2"/>
      <c r="C2431" s="2"/>
      <c r="D2431" s="173"/>
      <c r="E2431" s="173"/>
      <c r="F2431" s="173"/>
      <c r="G2431" s="2"/>
      <c r="H2431" s="2"/>
      <c r="I2431" s="2"/>
      <c r="J2431" s="2"/>
      <c r="K2431" s="2"/>
      <c r="L2431" s="2"/>
      <c r="M2431" s="2"/>
      <c r="N2431" s="2"/>
      <c r="O2431" s="173"/>
      <c r="P2431" s="173"/>
      <c r="Q2431" s="173"/>
      <c r="R2431" s="173"/>
      <c r="S2431" s="173"/>
      <c r="T2431" s="173"/>
      <c r="U2431" s="173"/>
      <c r="V2431" s="173"/>
      <c r="W2431" s="173"/>
      <c r="X2431" s="162"/>
      <c r="Y2431" s="162"/>
      <c r="Z2431" s="88"/>
      <c r="AA2431" s="88"/>
      <c r="AB2431" s="162"/>
      <c r="AC2431" s="88"/>
      <c r="AD2431" s="162"/>
      <c r="AE2431" s="162"/>
      <c r="AF2431" s="162"/>
      <c r="AG2431" s="162"/>
      <c r="AH2431" s="162"/>
      <c r="AI2431" s="162"/>
      <c r="AJ2431" s="162"/>
      <c r="AK2431" s="162"/>
      <c r="AL2431" s="162"/>
      <c r="AM2431" s="162"/>
      <c r="AN2431" s="162"/>
      <c r="AO2431" s="162"/>
      <c r="AP2431" s="162"/>
      <c r="AQ2431" s="162"/>
      <c r="AR2431" s="162"/>
      <c r="AS2431" s="162"/>
      <c r="AT2431" s="162"/>
      <c r="AU2431" s="162"/>
      <c r="AV2431" s="162"/>
      <c r="AW2431" s="162"/>
      <c r="AX2431" s="162"/>
      <c r="AY2431" s="162"/>
      <c r="AZ2431" s="162"/>
      <c r="BA2431" s="162"/>
      <c r="BB2431" s="162"/>
      <c r="BC2431" s="162"/>
      <c r="BD2431" s="162"/>
    </row>
    <row r="2432" spans="1:56" hidden="1">
      <c r="A2432" s="509"/>
      <c r="B2432" s="2"/>
      <c r="C2432" s="2"/>
      <c r="D2432" s="173"/>
      <c r="E2432" s="173"/>
      <c r="F2432" s="173"/>
      <c r="G2432" s="2"/>
      <c r="H2432" s="2"/>
      <c r="I2432" s="2"/>
      <c r="J2432" s="2"/>
      <c r="K2432" s="2"/>
      <c r="L2432" s="2"/>
      <c r="M2432" s="2"/>
      <c r="N2432" s="2"/>
      <c r="O2432" s="173"/>
      <c r="P2432" s="173"/>
      <c r="Q2432" s="173"/>
      <c r="R2432" s="173"/>
      <c r="S2432" s="173"/>
      <c r="T2432" s="173"/>
      <c r="U2432" s="173"/>
      <c r="V2432" s="173"/>
      <c r="W2432" s="173"/>
      <c r="X2432" s="162"/>
      <c r="Y2432" s="162"/>
      <c r="Z2432" s="88"/>
      <c r="AA2432" s="88"/>
      <c r="AB2432" s="162"/>
      <c r="AC2432" s="88"/>
      <c r="AD2432" s="162"/>
      <c r="AE2432" s="162"/>
      <c r="AF2432" s="162"/>
      <c r="AG2432" s="162"/>
      <c r="AH2432" s="162"/>
      <c r="AI2432" s="162"/>
      <c r="AJ2432" s="162"/>
      <c r="AK2432" s="162"/>
      <c r="AL2432" s="162"/>
      <c r="AM2432" s="162"/>
      <c r="AN2432" s="162"/>
      <c r="AO2432" s="162"/>
      <c r="AP2432" s="162"/>
      <c r="AQ2432" s="162"/>
      <c r="AR2432" s="162"/>
      <c r="AS2432" s="162"/>
      <c r="AT2432" s="162"/>
      <c r="AU2432" s="162"/>
      <c r="AV2432" s="162"/>
      <c r="AW2432" s="162"/>
      <c r="AX2432" s="162"/>
      <c r="AY2432" s="162"/>
      <c r="AZ2432" s="162"/>
      <c r="BA2432" s="162"/>
      <c r="BB2432" s="162"/>
      <c r="BC2432" s="162"/>
      <c r="BD2432" s="162"/>
    </row>
    <row r="2433" spans="1:56" hidden="1">
      <c r="A2433" s="509"/>
      <c r="B2433" s="2"/>
      <c r="C2433" s="2"/>
      <c r="D2433" s="173"/>
      <c r="E2433" s="173"/>
      <c r="F2433" s="173"/>
      <c r="G2433" s="2"/>
      <c r="H2433" s="2"/>
      <c r="I2433" s="2"/>
      <c r="J2433" s="2"/>
      <c r="K2433" s="2"/>
      <c r="L2433" s="2"/>
      <c r="M2433" s="2"/>
      <c r="N2433" s="2"/>
      <c r="O2433" s="173"/>
      <c r="P2433" s="173"/>
      <c r="Q2433" s="173"/>
      <c r="R2433" s="173"/>
      <c r="S2433" s="173"/>
      <c r="T2433" s="173"/>
      <c r="U2433" s="173"/>
      <c r="V2433" s="173"/>
      <c r="W2433" s="173"/>
      <c r="X2433" s="162"/>
      <c r="Y2433" s="162"/>
      <c r="Z2433" s="88"/>
      <c r="AA2433" s="88"/>
      <c r="AB2433" s="162"/>
      <c r="AC2433" s="88"/>
      <c r="AD2433" s="162"/>
      <c r="AE2433" s="162"/>
      <c r="AF2433" s="162"/>
      <c r="AG2433" s="162"/>
      <c r="AH2433" s="162"/>
      <c r="AI2433" s="162"/>
      <c r="AJ2433" s="162"/>
      <c r="AK2433" s="162"/>
      <c r="AL2433" s="162"/>
      <c r="AM2433" s="162"/>
      <c r="AN2433" s="162"/>
      <c r="AO2433" s="162"/>
      <c r="AP2433" s="162"/>
      <c r="AQ2433" s="162"/>
      <c r="AR2433" s="162"/>
      <c r="AS2433" s="162"/>
      <c r="AT2433" s="162"/>
      <c r="AU2433" s="162"/>
      <c r="AV2433" s="162"/>
      <c r="AW2433" s="162"/>
      <c r="AX2433" s="162"/>
      <c r="AY2433" s="162"/>
      <c r="AZ2433" s="162"/>
      <c r="BA2433" s="162"/>
      <c r="BB2433" s="162"/>
      <c r="BC2433" s="162"/>
      <c r="BD2433" s="162"/>
    </row>
    <row r="2434" spans="1:56" hidden="1">
      <c r="A2434" s="509"/>
      <c r="B2434" s="2"/>
      <c r="C2434" s="2"/>
      <c r="D2434" s="173"/>
      <c r="E2434" s="173"/>
      <c r="F2434" s="173"/>
      <c r="G2434" s="2"/>
      <c r="H2434" s="2"/>
      <c r="I2434" s="2"/>
      <c r="J2434" s="2"/>
      <c r="K2434" s="2"/>
      <c r="L2434" s="2"/>
      <c r="M2434" s="2"/>
      <c r="N2434" s="2"/>
      <c r="O2434" s="173"/>
      <c r="P2434" s="173"/>
      <c r="Q2434" s="173"/>
      <c r="R2434" s="173"/>
      <c r="S2434" s="173"/>
      <c r="T2434" s="173"/>
      <c r="U2434" s="173"/>
      <c r="V2434" s="173"/>
      <c r="W2434" s="173"/>
      <c r="X2434" s="162"/>
      <c r="Y2434" s="162"/>
      <c r="Z2434" s="88"/>
      <c r="AA2434" s="88"/>
      <c r="AB2434" s="162"/>
      <c r="AC2434" s="88"/>
      <c r="AD2434" s="162"/>
      <c r="AE2434" s="162"/>
      <c r="AF2434" s="162"/>
      <c r="AG2434" s="162"/>
      <c r="AH2434" s="162"/>
      <c r="AI2434" s="162"/>
      <c r="AJ2434" s="162"/>
      <c r="AK2434" s="162"/>
      <c r="AL2434" s="162"/>
      <c r="AM2434" s="162"/>
      <c r="AN2434" s="162"/>
      <c r="AO2434" s="162"/>
      <c r="AP2434" s="162"/>
      <c r="AQ2434" s="162"/>
      <c r="AR2434" s="162"/>
      <c r="AS2434" s="162"/>
      <c r="AT2434" s="162"/>
      <c r="AU2434" s="162"/>
      <c r="AV2434" s="162"/>
      <c r="AW2434" s="162"/>
      <c r="AX2434" s="162"/>
      <c r="AY2434" s="162"/>
      <c r="AZ2434" s="162"/>
      <c r="BA2434" s="162"/>
      <c r="BB2434" s="162"/>
      <c r="BC2434" s="162"/>
      <c r="BD2434" s="162"/>
    </row>
    <row r="2435" spans="1:56" hidden="1">
      <c r="A2435" s="509"/>
      <c r="B2435" s="2"/>
      <c r="C2435" s="2"/>
      <c r="D2435" s="173"/>
      <c r="E2435" s="173"/>
      <c r="F2435" s="173"/>
      <c r="G2435" s="2"/>
      <c r="H2435" s="2"/>
      <c r="I2435" s="2"/>
      <c r="J2435" s="2"/>
      <c r="K2435" s="2"/>
      <c r="L2435" s="2"/>
      <c r="M2435" s="2"/>
      <c r="N2435" s="2"/>
      <c r="O2435" s="173"/>
      <c r="P2435" s="173"/>
      <c r="Q2435" s="173"/>
      <c r="R2435" s="173"/>
      <c r="S2435" s="173"/>
      <c r="T2435" s="173"/>
      <c r="U2435" s="173"/>
      <c r="V2435" s="173"/>
      <c r="W2435" s="173"/>
      <c r="X2435" s="162"/>
      <c r="Y2435" s="162"/>
      <c r="Z2435" s="88"/>
      <c r="AA2435" s="88"/>
      <c r="AB2435" s="162"/>
      <c r="AC2435" s="88"/>
      <c r="AD2435" s="162"/>
      <c r="AE2435" s="162"/>
      <c r="AF2435" s="162"/>
      <c r="AG2435" s="162"/>
      <c r="AH2435" s="162"/>
      <c r="AI2435" s="162"/>
      <c r="AJ2435" s="162"/>
      <c r="AK2435" s="162"/>
      <c r="AL2435" s="162"/>
      <c r="AM2435" s="162"/>
      <c r="AN2435" s="162"/>
      <c r="AO2435" s="162"/>
      <c r="AP2435" s="162"/>
      <c r="AQ2435" s="162"/>
      <c r="AR2435" s="162"/>
      <c r="AS2435" s="162"/>
      <c r="AT2435" s="162"/>
      <c r="AU2435" s="162"/>
      <c r="AV2435" s="162"/>
      <c r="AW2435" s="162"/>
      <c r="AX2435" s="162"/>
      <c r="AY2435" s="162"/>
      <c r="AZ2435" s="162"/>
      <c r="BA2435" s="162"/>
      <c r="BB2435" s="162"/>
      <c r="BC2435" s="162"/>
      <c r="BD2435" s="162"/>
    </row>
    <row r="2436" spans="1:56" hidden="1">
      <c r="A2436" s="509"/>
      <c r="B2436" s="2"/>
      <c r="C2436" s="2"/>
      <c r="D2436" s="173"/>
      <c r="E2436" s="173"/>
      <c r="F2436" s="173"/>
      <c r="G2436" s="2"/>
      <c r="H2436" s="2"/>
      <c r="I2436" s="2"/>
      <c r="J2436" s="2"/>
      <c r="K2436" s="2"/>
      <c r="L2436" s="2"/>
      <c r="M2436" s="2"/>
      <c r="N2436" s="2"/>
      <c r="O2436" s="173"/>
      <c r="P2436" s="173"/>
      <c r="Q2436" s="173"/>
      <c r="R2436" s="173"/>
      <c r="S2436" s="173"/>
      <c r="T2436" s="173"/>
      <c r="U2436" s="173"/>
      <c r="V2436" s="173"/>
      <c r="W2436" s="173"/>
      <c r="X2436" s="162"/>
      <c r="Y2436" s="162"/>
      <c r="Z2436" s="88"/>
      <c r="AA2436" s="88"/>
      <c r="AB2436" s="162"/>
      <c r="AC2436" s="88"/>
      <c r="AD2436" s="162"/>
      <c r="AE2436" s="162"/>
      <c r="AF2436" s="162"/>
      <c r="AG2436" s="162"/>
      <c r="AH2436" s="162"/>
      <c r="AI2436" s="162"/>
      <c r="AJ2436" s="162"/>
      <c r="AK2436" s="162"/>
      <c r="AL2436" s="162"/>
      <c r="AM2436" s="162"/>
      <c r="AN2436" s="162"/>
      <c r="AO2436" s="162"/>
      <c r="AP2436" s="162"/>
      <c r="AQ2436" s="162"/>
      <c r="AR2436" s="162"/>
      <c r="AS2436" s="162"/>
      <c r="AT2436" s="162"/>
      <c r="AU2436" s="162"/>
      <c r="AV2436" s="162"/>
      <c r="AW2436" s="162"/>
      <c r="AX2436" s="162"/>
      <c r="AY2436" s="162"/>
      <c r="AZ2436" s="162"/>
      <c r="BA2436" s="162"/>
      <c r="BB2436" s="162"/>
      <c r="BC2436" s="162"/>
      <c r="BD2436" s="162"/>
    </row>
    <row r="2437" spans="1:56" hidden="1">
      <c r="A2437" s="509"/>
      <c r="B2437" s="2"/>
      <c r="C2437" s="2"/>
      <c r="D2437" s="173"/>
      <c r="E2437" s="173"/>
      <c r="F2437" s="173"/>
      <c r="G2437" s="2"/>
      <c r="H2437" s="2"/>
      <c r="I2437" s="2"/>
      <c r="J2437" s="2"/>
      <c r="K2437" s="2"/>
      <c r="L2437" s="2"/>
      <c r="M2437" s="2"/>
      <c r="N2437" s="2"/>
      <c r="O2437" s="173"/>
      <c r="P2437" s="173"/>
      <c r="Q2437" s="173"/>
      <c r="R2437" s="173"/>
      <c r="S2437" s="173"/>
      <c r="T2437" s="173"/>
      <c r="U2437" s="173"/>
      <c r="V2437" s="173"/>
      <c r="W2437" s="173"/>
      <c r="X2437" s="162"/>
      <c r="Y2437" s="162"/>
      <c r="Z2437" s="88"/>
      <c r="AA2437" s="88"/>
      <c r="AB2437" s="162"/>
      <c r="AC2437" s="88"/>
      <c r="AD2437" s="162"/>
      <c r="AE2437" s="162"/>
      <c r="AF2437" s="162"/>
      <c r="AG2437" s="162"/>
      <c r="AH2437" s="162"/>
      <c r="AI2437" s="162"/>
      <c r="AJ2437" s="162"/>
      <c r="AK2437" s="162"/>
      <c r="AL2437" s="162"/>
      <c r="AM2437" s="162"/>
      <c r="AN2437" s="162"/>
      <c r="AO2437" s="162"/>
      <c r="AP2437" s="162"/>
      <c r="AQ2437" s="162"/>
      <c r="AR2437" s="162"/>
      <c r="AS2437" s="162"/>
      <c r="AT2437" s="162"/>
      <c r="AU2437" s="162"/>
      <c r="AV2437" s="162"/>
      <c r="AW2437" s="162"/>
      <c r="AX2437" s="162"/>
      <c r="AY2437" s="162"/>
      <c r="AZ2437" s="162"/>
      <c r="BA2437" s="162"/>
      <c r="BB2437" s="162"/>
      <c r="BC2437" s="162"/>
      <c r="BD2437" s="162"/>
    </row>
    <row r="2438" spans="1:56" hidden="1">
      <c r="A2438" s="509"/>
      <c r="B2438" s="2"/>
      <c r="C2438" s="2"/>
      <c r="D2438" s="173"/>
      <c r="E2438" s="173"/>
      <c r="F2438" s="173"/>
      <c r="G2438" s="2"/>
      <c r="H2438" s="2"/>
      <c r="I2438" s="2"/>
      <c r="J2438" s="2"/>
      <c r="K2438" s="2"/>
      <c r="L2438" s="2"/>
      <c r="M2438" s="2"/>
      <c r="N2438" s="2"/>
      <c r="O2438" s="173"/>
      <c r="P2438" s="173"/>
      <c r="Q2438" s="173"/>
      <c r="R2438" s="173"/>
      <c r="S2438" s="173"/>
      <c r="T2438" s="173"/>
      <c r="U2438" s="173"/>
      <c r="V2438" s="173"/>
      <c r="W2438" s="173"/>
      <c r="X2438" s="162"/>
      <c r="Y2438" s="162"/>
      <c r="Z2438" s="88"/>
      <c r="AA2438" s="88"/>
      <c r="AB2438" s="162"/>
      <c r="AC2438" s="88"/>
      <c r="AD2438" s="162"/>
      <c r="AE2438" s="162"/>
      <c r="AF2438" s="162"/>
      <c r="AG2438" s="162"/>
      <c r="AH2438" s="162"/>
      <c r="AI2438" s="162"/>
      <c r="AJ2438" s="162"/>
      <c r="AK2438" s="162"/>
      <c r="AL2438" s="162"/>
      <c r="AM2438" s="162"/>
      <c r="AN2438" s="162"/>
      <c r="AO2438" s="162"/>
      <c r="AP2438" s="162"/>
      <c r="AQ2438" s="162"/>
      <c r="AR2438" s="162"/>
      <c r="AS2438" s="162"/>
      <c r="AT2438" s="162"/>
      <c r="AU2438" s="162"/>
      <c r="AV2438" s="162"/>
      <c r="AW2438" s="162"/>
      <c r="AX2438" s="162"/>
      <c r="AY2438" s="162"/>
      <c r="AZ2438" s="162"/>
      <c r="BA2438" s="162"/>
      <c r="BB2438" s="162"/>
      <c r="BC2438" s="162"/>
      <c r="BD2438" s="162"/>
    </row>
    <row r="2439" spans="1:56" hidden="1">
      <c r="A2439" s="509"/>
      <c r="B2439" s="2"/>
      <c r="C2439" s="2"/>
      <c r="D2439" s="173"/>
      <c r="E2439" s="173"/>
      <c r="F2439" s="173"/>
      <c r="G2439" s="2"/>
      <c r="H2439" s="2"/>
      <c r="I2439" s="2"/>
      <c r="J2439" s="2"/>
      <c r="K2439" s="2"/>
      <c r="L2439" s="2"/>
      <c r="M2439" s="2"/>
      <c r="N2439" s="2"/>
      <c r="O2439" s="173"/>
      <c r="P2439" s="173"/>
      <c r="Q2439" s="173"/>
      <c r="R2439" s="173"/>
      <c r="S2439" s="173"/>
      <c r="T2439" s="173"/>
      <c r="U2439" s="173"/>
      <c r="V2439" s="173"/>
      <c r="W2439" s="173"/>
      <c r="X2439" s="162"/>
      <c r="Y2439" s="162"/>
      <c r="Z2439" s="88"/>
      <c r="AA2439" s="88"/>
      <c r="AB2439" s="162"/>
      <c r="AC2439" s="88"/>
      <c r="AD2439" s="162"/>
      <c r="AE2439" s="162"/>
      <c r="AF2439" s="162"/>
      <c r="AG2439" s="162"/>
      <c r="AH2439" s="162"/>
      <c r="AI2439" s="162"/>
      <c r="AJ2439" s="162"/>
      <c r="AK2439" s="162"/>
      <c r="AL2439" s="162"/>
      <c r="AM2439" s="162"/>
      <c r="AN2439" s="162"/>
      <c r="AO2439" s="162"/>
      <c r="AP2439" s="162"/>
      <c r="AQ2439" s="162"/>
      <c r="AR2439" s="162"/>
      <c r="AS2439" s="162"/>
      <c r="AT2439" s="162"/>
      <c r="AU2439" s="162"/>
      <c r="AV2439" s="162"/>
      <c r="AW2439" s="162"/>
      <c r="AX2439" s="162"/>
      <c r="AY2439" s="162"/>
      <c r="AZ2439" s="162"/>
      <c r="BA2439" s="162"/>
      <c r="BB2439" s="162"/>
      <c r="BC2439" s="162"/>
      <c r="BD2439" s="162"/>
    </row>
    <row r="2440" spans="1:56" hidden="1">
      <c r="A2440" s="509"/>
      <c r="B2440" s="2"/>
      <c r="C2440" s="2"/>
      <c r="D2440" s="173"/>
      <c r="E2440" s="173"/>
      <c r="F2440" s="173"/>
      <c r="G2440" s="2"/>
      <c r="H2440" s="2"/>
      <c r="I2440" s="2"/>
      <c r="J2440" s="2"/>
      <c r="K2440" s="2"/>
      <c r="L2440" s="2"/>
      <c r="M2440" s="2"/>
      <c r="N2440" s="2"/>
      <c r="O2440" s="173"/>
      <c r="P2440" s="173"/>
      <c r="Q2440" s="173"/>
      <c r="R2440" s="173"/>
      <c r="S2440" s="173"/>
      <c r="T2440" s="173"/>
      <c r="U2440" s="173"/>
      <c r="V2440" s="173"/>
      <c r="W2440" s="173"/>
      <c r="X2440" s="162"/>
      <c r="Y2440" s="162"/>
      <c r="Z2440" s="88"/>
      <c r="AA2440" s="88"/>
      <c r="AB2440" s="162"/>
      <c r="AC2440" s="88"/>
      <c r="AD2440" s="162"/>
      <c r="AE2440" s="162"/>
      <c r="AF2440" s="162"/>
      <c r="AG2440" s="162"/>
      <c r="AH2440" s="162"/>
      <c r="AI2440" s="162"/>
      <c r="AJ2440" s="162"/>
      <c r="AK2440" s="162"/>
      <c r="AL2440" s="162"/>
      <c r="AM2440" s="162"/>
      <c r="AN2440" s="162"/>
      <c r="AO2440" s="162"/>
      <c r="AP2440" s="162"/>
      <c r="AQ2440" s="162"/>
      <c r="AR2440" s="162"/>
      <c r="AS2440" s="162"/>
      <c r="AT2440" s="162"/>
      <c r="AU2440" s="162"/>
      <c r="AV2440" s="162"/>
      <c r="AW2440" s="162"/>
      <c r="AX2440" s="162"/>
      <c r="AY2440" s="162"/>
      <c r="AZ2440" s="162"/>
      <c r="BA2440" s="162"/>
      <c r="BB2440" s="162"/>
      <c r="BC2440" s="162"/>
      <c r="BD2440" s="162"/>
    </row>
    <row r="2441" spans="1:56" hidden="1">
      <c r="A2441" s="509"/>
      <c r="B2441" s="2"/>
      <c r="C2441" s="2"/>
      <c r="D2441" s="173"/>
      <c r="E2441" s="173"/>
      <c r="F2441" s="173"/>
      <c r="G2441" s="2"/>
      <c r="H2441" s="2"/>
      <c r="I2441" s="2"/>
      <c r="J2441" s="2"/>
      <c r="K2441" s="2"/>
      <c r="L2441" s="2"/>
      <c r="M2441" s="2"/>
      <c r="N2441" s="2"/>
      <c r="O2441" s="173"/>
      <c r="P2441" s="173"/>
      <c r="Q2441" s="173"/>
      <c r="R2441" s="173"/>
      <c r="S2441" s="173"/>
      <c r="T2441" s="173"/>
      <c r="U2441" s="173"/>
      <c r="V2441" s="173"/>
      <c r="W2441" s="173"/>
      <c r="X2441" s="162"/>
      <c r="Y2441" s="162"/>
      <c r="Z2441" s="88"/>
      <c r="AA2441" s="88"/>
      <c r="AB2441" s="162"/>
      <c r="AC2441" s="88"/>
      <c r="AD2441" s="162"/>
      <c r="AE2441" s="162"/>
      <c r="AF2441" s="162"/>
      <c r="AG2441" s="162"/>
      <c r="AH2441" s="162"/>
      <c r="AI2441" s="162"/>
      <c r="AJ2441" s="162"/>
      <c r="AK2441" s="162"/>
      <c r="AL2441" s="162"/>
      <c r="AM2441" s="162"/>
      <c r="AN2441" s="162"/>
      <c r="AO2441" s="162"/>
      <c r="AP2441" s="162"/>
      <c r="AQ2441" s="162"/>
      <c r="AR2441" s="162"/>
      <c r="AS2441" s="162"/>
      <c r="AT2441" s="162"/>
      <c r="AU2441" s="162"/>
      <c r="AV2441" s="162"/>
      <c r="AW2441" s="162"/>
      <c r="AX2441" s="162"/>
      <c r="AY2441" s="162"/>
      <c r="AZ2441" s="162"/>
      <c r="BA2441" s="162"/>
      <c r="BB2441" s="162"/>
      <c r="BC2441" s="162"/>
      <c r="BD2441" s="162"/>
    </row>
    <row r="2442" spans="1:56" hidden="1">
      <c r="A2442" s="509"/>
      <c r="B2442" s="2"/>
      <c r="C2442" s="2"/>
      <c r="D2442" s="173"/>
      <c r="E2442" s="173"/>
      <c r="F2442" s="173"/>
      <c r="G2442" s="2"/>
      <c r="H2442" s="2"/>
      <c r="I2442" s="2"/>
      <c r="J2442" s="2"/>
      <c r="K2442" s="2"/>
      <c r="L2442" s="2"/>
      <c r="M2442" s="2"/>
      <c r="N2442" s="2"/>
      <c r="O2442" s="173"/>
      <c r="P2442" s="173"/>
      <c r="Q2442" s="173"/>
      <c r="R2442" s="173"/>
      <c r="S2442" s="173"/>
      <c r="T2442" s="173"/>
      <c r="U2442" s="173"/>
      <c r="V2442" s="173"/>
      <c r="W2442" s="173"/>
      <c r="X2442" s="162"/>
      <c r="Y2442" s="162"/>
      <c r="Z2442" s="88"/>
      <c r="AA2442" s="88"/>
      <c r="AB2442" s="162"/>
      <c r="AC2442" s="88"/>
      <c r="AD2442" s="162"/>
      <c r="AE2442" s="162"/>
      <c r="AF2442" s="162"/>
      <c r="AG2442" s="162"/>
      <c r="AH2442" s="162"/>
      <c r="AI2442" s="162"/>
      <c r="AJ2442" s="162"/>
      <c r="AK2442" s="162"/>
      <c r="AL2442" s="162"/>
      <c r="AM2442" s="162"/>
      <c r="AN2442" s="162"/>
      <c r="AO2442" s="162"/>
      <c r="AP2442" s="162"/>
      <c r="AQ2442" s="162"/>
      <c r="AR2442" s="162"/>
      <c r="AS2442" s="162"/>
      <c r="AT2442" s="162"/>
      <c r="AU2442" s="162"/>
      <c r="AV2442" s="162"/>
      <c r="AW2442" s="162"/>
      <c r="AX2442" s="162"/>
      <c r="AY2442" s="162"/>
      <c r="AZ2442" s="162"/>
      <c r="BA2442" s="162"/>
      <c r="BB2442" s="162"/>
      <c r="BC2442" s="162"/>
      <c r="BD2442" s="162"/>
    </row>
    <row r="2443" spans="1:56" hidden="1">
      <c r="A2443" s="509"/>
      <c r="B2443" s="2"/>
      <c r="C2443" s="2"/>
      <c r="D2443" s="173"/>
      <c r="E2443" s="173"/>
      <c r="F2443" s="173"/>
      <c r="G2443" s="2"/>
      <c r="H2443" s="2"/>
      <c r="I2443" s="2"/>
      <c r="J2443" s="2"/>
      <c r="K2443" s="2"/>
      <c r="L2443" s="2"/>
      <c r="M2443" s="2"/>
      <c r="N2443" s="2"/>
      <c r="O2443" s="173"/>
      <c r="P2443" s="173"/>
      <c r="Q2443" s="173"/>
      <c r="R2443" s="173"/>
      <c r="S2443" s="173"/>
      <c r="T2443" s="173"/>
      <c r="U2443" s="173"/>
      <c r="V2443" s="173"/>
      <c r="W2443" s="173"/>
      <c r="X2443" s="162"/>
      <c r="Y2443" s="162"/>
      <c r="Z2443" s="88"/>
      <c r="AA2443" s="88"/>
      <c r="AB2443" s="162"/>
      <c r="AC2443" s="88"/>
      <c r="AD2443" s="162"/>
      <c r="AE2443" s="162"/>
      <c r="AF2443" s="162"/>
      <c r="AG2443" s="162"/>
      <c r="AH2443" s="162"/>
      <c r="AI2443" s="162"/>
      <c r="AJ2443" s="162"/>
      <c r="AK2443" s="162"/>
      <c r="AL2443" s="162"/>
      <c r="AM2443" s="162"/>
      <c r="AN2443" s="162"/>
      <c r="AO2443" s="162"/>
      <c r="AP2443" s="162"/>
      <c r="AQ2443" s="162"/>
      <c r="AR2443" s="162"/>
      <c r="AS2443" s="162"/>
      <c r="AT2443" s="162"/>
      <c r="AU2443" s="162"/>
      <c r="AV2443" s="162"/>
      <c r="AW2443" s="162"/>
      <c r="AX2443" s="162"/>
      <c r="AY2443" s="162"/>
      <c r="AZ2443" s="162"/>
      <c r="BA2443" s="162"/>
      <c r="BB2443" s="162"/>
      <c r="BC2443" s="162"/>
      <c r="BD2443" s="162"/>
    </row>
    <row r="2444" spans="1:56" hidden="1">
      <c r="A2444" s="509"/>
      <c r="B2444" s="2"/>
      <c r="C2444" s="2"/>
      <c r="D2444" s="173"/>
      <c r="E2444" s="173"/>
      <c r="F2444" s="173"/>
      <c r="G2444" s="2"/>
      <c r="H2444" s="2"/>
      <c r="I2444" s="2"/>
      <c r="J2444" s="2"/>
      <c r="K2444" s="2"/>
      <c r="L2444" s="2"/>
      <c r="M2444" s="2"/>
      <c r="N2444" s="2"/>
      <c r="O2444" s="173"/>
      <c r="P2444" s="173"/>
      <c r="Q2444" s="173"/>
      <c r="R2444" s="173"/>
      <c r="S2444" s="173"/>
      <c r="T2444" s="173"/>
      <c r="U2444" s="173"/>
      <c r="V2444" s="173"/>
      <c r="W2444" s="173"/>
      <c r="X2444" s="162"/>
      <c r="Y2444" s="162"/>
      <c r="Z2444" s="88"/>
      <c r="AA2444" s="88"/>
      <c r="AB2444" s="162"/>
      <c r="AC2444" s="88"/>
      <c r="AD2444" s="162"/>
      <c r="AE2444" s="162"/>
      <c r="AF2444" s="162"/>
      <c r="AG2444" s="162"/>
      <c r="AH2444" s="162"/>
      <c r="AI2444" s="162"/>
      <c r="AJ2444" s="162"/>
      <c r="AK2444" s="162"/>
      <c r="AL2444" s="162"/>
      <c r="AM2444" s="162"/>
      <c r="AN2444" s="162"/>
      <c r="AO2444" s="162"/>
      <c r="AP2444" s="162"/>
      <c r="AQ2444" s="162"/>
      <c r="AR2444" s="162"/>
      <c r="AS2444" s="162"/>
      <c r="AT2444" s="162"/>
      <c r="AU2444" s="162"/>
      <c r="AV2444" s="162"/>
      <c r="AW2444" s="162"/>
      <c r="AX2444" s="162"/>
      <c r="AY2444" s="162"/>
      <c r="AZ2444" s="162"/>
      <c r="BA2444" s="162"/>
      <c r="BB2444" s="162"/>
      <c r="BC2444" s="162"/>
      <c r="BD2444" s="162"/>
    </row>
    <row r="2445" spans="1:56" hidden="1">
      <c r="A2445" s="509"/>
      <c r="B2445" s="2"/>
      <c r="C2445" s="2"/>
      <c r="D2445" s="173"/>
      <c r="E2445" s="173"/>
      <c r="F2445" s="173"/>
      <c r="G2445" s="2"/>
      <c r="H2445" s="2"/>
      <c r="I2445" s="2"/>
      <c r="J2445" s="2"/>
      <c r="K2445" s="2"/>
      <c r="L2445" s="2"/>
      <c r="M2445" s="2"/>
      <c r="N2445" s="2"/>
      <c r="O2445" s="173"/>
      <c r="P2445" s="173"/>
      <c r="Q2445" s="173"/>
      <c r="R2445" s="173"/>
      <c r="S2445" s="173"/>
      <c r="T2445" s="173"/>
      <c r="U2445" s="173"/>
      <c r="V2445" s="173"/>
      <c r="W2445" s="173"/>
      <c r="X2445" s="162"/>
      <c r="Y2445" s="162"/>
      <c r="Z2445" s="88"/>
      <c r="AA2445" s="88"/>
      <c r="AB2445" s="162"/>
      <c r="AC2445" s="88"/>
      <c r="AD2445" s="162"/>
      <c r="AE2445" s="162"/>
      <c r="AF2445" s="162"/>
      <c r="AG2445" s="162"/>
      <c r="AH2445" s="162"/>
      <c r="AI2445" s="162"/>
      <c r="AJ2445" s="162"/>
      <c r="AK2445" s="162"/>
      <c r="AL2445" s="162"/>
      <c r="AM2445" s="162"/>
      <c r="AN2445" s="162"/>
      <c r="AO2445" s="162"/>
      <c r="AP2445" s="162"/>
      <c r="AQ2445" s="162"/>
      <c r="AR2445" s="162"/>
      <c r="AS2445" s="162"/>
      <c r="AT2445" s="162"/>
      <c r="AU2445" s="162"/>
      <c r="AV2445" s="162"/>
      <c r="AW2445" s="162"/>
      <c r="AX2445" s="162"/>
      <c r="AY2445" s="162"/>
      <c r="AZ2445" s="162"/>
      <c r="BA2445" s="162"/>
      <c r="BB2445" s="162"/>
      <c r="BC2445" s="162"/>
      <c r="BD2445" s="162"/>
    </row>
    <row r="2446" spans="1:56" hidden="1">
      <c r="A2446" s="509"/>
      <c r="B2446" s="2"/>
      <c r="C2446" s="2"/>
      <c r="D2446" s="173"/>
      <c r="E2446" s="173"/>
      <c r="F2446" s="173"/>
      <c r="G2446" s="2"/>
      <c r="H2446" s="2"/>
      <c r="I2446" s="2"/>
      <c r="J2446" s="2"/>
      <c r="K2446" s="2"/>
      <c r="L2446" s="2"/>
      <c r="M2446" s="2"/>
      <c r="N2446" s="2"/>
      <c r="O2446" s="173"/>
      <c r="P2446" s="173"/>
      <c r="Q2446" s="173"/>
      <c r="R2446" s="173"/>
      <c r="S2446" s="173"/>
      <c r="T2446" s="173"/>
      <c r="U2446" s="173"/>
      <c r="V2446" s="173"/>
      <c r="W2446" s="173"/>
      <c r="X2446" s="162"/>
      <c r="Y2446" s="162"/>
      <c r="Z2446" s="88"/>
      <c r="AA2446" s="88"/>
      <c r="AB2446" s="162"/>
      <c r="AC2446" s="88"/>
      <c r="AD2446" s="162"/>
      <c r="AE2446" s="162"/>
      <c r="AF2446" s="162"/>
      <c r="AG2446" s="162"/>
      <c r="AH2446" s="162"/>
      <c r="AI2446" s="162"/>
      <c r="AJ2446" s="162"/>
      <c r="AK2446" s="162"/>
      <c r="AL2446" s="162"/>
      <c r="AM2446" s="162"/>
      <c r="AN2446" s="162"/>
      <c r="AO2446" s="162"/>
      <c r="AP2446" s="162"/>
      <c r="AQ2446" s="162"/>
      <c r="AR2446" s="162"/>
      <c r="AS2446" s="162"/>
      <c r="AT2446" s="162"/>
      <c r="AU2446" s="162"/>
      <c r="AV2446" s="162"/>
      <c r="AW2446" s="162"/>
      <c r="AX2446" s="162"/>
      <c r="AY2446" s="162"/>
      <c r="AZ2446" s="162"/>
      <c r="BA2446" s="162"/>
      <c r="BB2446" s="162"/>
      <c r="BC2446" s="162"/>
      <c r="BD2446" s="162"/>
    </row>
    <row r="2447" spans="1:56" hidden="1">
      <c r="A2447" s="509"/>
      <c r="B2447" s="2"/>
      <c r="C2447" s="2"/>
      <c r="D2447" s="173"/>
      <c r="E2447" s="173"/>
      <c r="F2447" s="173"/>
      <c r="G2447" s="2"/>
      <c r="H2447" s="2"/>
      <c r="I2447" s="2"/>
      <c r="J2447" s="2"/>
      <c r="K2447" s="2"/>
      <c r="L2447" s="2"/>
      <c r="M2447" s="2"/>
      <c r="N2447" s="2"/>
      <c r="O2447" s="173"/>
      <c r="P2447" s="173"/>
      <c r="Q2447" s="173"/>
      <c r="R2447" s="173"/>
      <c r="S2447" s="173"/>
      <c r="T2447" s="173"/>
      <c r="U2447" s="173"/>
      <c r="V2447" s="173"/>
      <c r="W2447" s="173"/>
      <c r="X2447" s="162"/>
      <c r="Y2447" s="162"/>
      <c r="Z2447" s="88"/>
      <c r="AA2447" s="88"/>
      <c r="AB2447" s="162"/>
      <c r="AC2447" s="88"/>
      <c r="AD2447" s="162"/>
      <c r="AE2447" s="162"/>
      <c r="AF2447" s="162"/>
      <c r="AG2447" s="162"/>
      <c r="AH2447" s="162"/>
      <c r="AI2447" s="162"/>
      <c r="AJ2447" s="162"/>
      <c r="AK2447" s="162"/>
      <c r="AL2447" s="162"/>
      <c r="AM2447" s="162"/>
      <c r="AN2447" s="162"/>
      <c r="AO2447" s="162"/>
      <c r="AP2447" s="162"/>
      <c r="AQ2447" s="162"/>
      <c r="AR2447" s="162"/>
      <c r="AS2447" s="162"/>
      <c r="AT2447" s="162"/>
      <c r="AU2447" s="162"/>
      <c r="AV2447" s="162"/>
      <c r="AW2447" s="162"/>
      <c r="AX2447" s="162"/>
      <c r="AY2447" s="162"/>
      <c r="AZ2447" s="162"/>
      <c r="BA2447" s="162"/>
      <c r="BB2447" s="162"/>
      <c r="BC2447" s="162"/>
      <c r="BD2447" s="162"/>
    </row>
    <row r="2448" spans="1:56" hidden="1">
      <c r="A2448" s="509"/>
      <c r="B2448" s="2"/>
      <c r="C2448" s="2"/>
      <c r="D2448" s="173"/>
      <c r="E2448" s="173"/>
      <c r="F2448" s="173"/>
      <c r="G2448" s="2"/>
      <c r="H2448" s="2"/>
      <c r="I2448" s="2"/>
      <c r="J2448" s="2"/>
      <c r="K2448" s="2"/>
      <c r="L2448" s="2"/>
      <c r="M2448" s="2"/>
      <c r="N2448" s="2"/>
      <c r="O2448" s="173"/>
      <c r="P2448" s="173"/>
      <c r="Q2448" s="173"/>
      <c r="R2448" s="173"/>
      <c r="S2448" s="173"/>
      <c r="T2448" s="173"/>
      <c r="U2448" s="173"/>
      <c r="V2448" s="173"/>
      <c r="W2448" s="173"/>
      <c r="X2448" s="162"/>
      <c r="Y2448" s="162"/>
      <c r="Z2448" s="88"/>
      <c r="AA2448" s="88"/>
      <c r="AB2448" s="162"/>
      <c r="AC2448" s="88"/>
      <c r="AD2448" s="162"/>
      <c r="AE2448" s="162"/>
      <c r="AF2448" s="162"/>
      <c r="AG2448" s="162"/>
      <c r="AH2448" s="162"/>
      <c r="AI2448" s="162"/>
      <c r="AJ2448" s="162"/>
      <c r="AK2448" s="162"/>
      <c r="AL2448" s="162"/>
      <c r="AM2448" s="162"/>
      <c r="AN2448" s="162"/>
      <c r="AO2448" s="162"/>
      <c r="AP2448" s="162"/>
      <c r="AQ2448" s="162"/>
      <c r="AR2448" s="162"/>
      <c r="AS2448" s="162"/>
      <c r="AT2448" s="162"/>
      <c r="AU2448" s="162"/>
      <c r="AV2448" s="162"/>
      <c r="AW2448" s="162"/>
      <c r="AX2448" s="162"/>
      <c r="AY2448" s="162"/>
      <c r="AZ2448" s="162"/>
      <c r="BA2448" s="162"/>
      <c r="BB2448" s="162"/>
      <c r="BC2448" s="162"/>
      <c r="BD2448" s="162"/>
    </row>
    <row r="2449" spans="1:56" hidden="1">
      <c r="A2449" s="509"/>
      <c r="B2449" s="2"/>
      <c r="C2449" s="2"/>
      <c r="D2449" s="173"/>
      <c r="E2449" s="173"/>
      <c r="F2449" s="173"/>
      <c r="G2449" s="2"/>
      <c r="H2449" s="2"/>
      <c r="I2449" s="2"/>
      <c r="J2449" s="2"/>
      <c r="K2449" s="2"/>
      <c r="L2449" s="2"/>
      <c r="M2449" s="2"/>
      <c r="N2449" s="2"/>
      <c r="O2449" s="173"/>
      <c r="P2449" s="173"/>
      <c r="Q2449" s="173"/>
      <c r="R2449" s="173"/>
      <c r="S2449" s="173"/>
      <c r="T2449" s="173"/>
      <c r="U2449" s="173"/>
      <c r="V2449" s="173"/>
      <c r="W2449" s="173"/>
      <c r="X2449" s="162"/>
      <c r="Y2449" s="162"/>
      <c r="Z2449" s="88"/>
      <c r="AA2449" s="88"/>
      <c r="AB2449" s="162"/>
      <c r="AC2449" s="88"/>
      <c r="AD2449" s="162"/>
      <c r="AE2449" s="162"/>
      <c r="AF2449" s="162"/>
      <c r="AG2449" s="162"/>
      <c r="AH2449" s="162"/>
      <c r="AI2449" s="162"/>
      <c r="AJ2449" s="162"/>
      <c r="AK2449" s="162"/>
      <c r="AL2449" s="162"/>
      <c r="AM2449" s="162"/>
      <c r="AN2449" s="162"/>
      <c r="AO2449" s="162"/>
      <c r="AP2449" s="162"/>
      <c r="AQ2449" s="162"/>
      <c r="AR2449" s="162"/>
      <c r="AS2449" s="162"/>
      <c r="AT2449" s="162"/>
      <c r="AU2449" s="162"/>
      <c r="AV2449" s="162"/>
      <c r="AW2449" s="162"/>
      <c r="AX2449" s="162"/>
      <c r="AY2449" s="162"/>
      <c r="AZ2449" s="162"/>
      <c r="BA2449" s="162"/>
      <c r="BB2449" s="162"/>
      <c r="BC2449" s="162"/>
      <c r="BD2449" s="162"/>
    </row>
    <row r="2450" spans="1:56" hidden="1">
      <c r="A2450" s="509"/>
      <c r="B2450" s="2"/>
      <c r="C2450" s="2"/>
      <c r="D2450" s="173"/>
      <c r="E2450" s="173"/>
      <c r="F2450" s="173"/>
      <c r="G2450" s="2"/>
      <c r="H2450" s="2"/>
      <c r="I2450" s="2"/>
      <c r="J2450" s="2"/>
      <c r="K2450" s="2"/>
      <c r="L2450" s="2"/>
      <c r="M2450" s="2"/>
      <c r="N2450" s="2"/>
      <c r="O2450" s="173"/>
      <c r="P2450" s="173"/>
      <c r="Q2450" s="173"/>
      <c r="R2450" s="173"/>
      <c r="S2450" s="173"/>
      <c r="T2450" s="173"/>
      <c r="U2450" s="173"/>
      <c r="V2450" s="173"/>
      <c r="W2450" s="173"/>
      <c r="X2450" s="162"/>
      <c r="Y2450" s="162"/>
      <c r="Z2450" s="88"/>
      <c r="AA2450" s="88"/>
      <c r="AB2450" s="162"/>
      <c r="AC2450" s="88"/>
      <c r="AD2450" s="162"/>
      <c r="AE2450" s="162"/>
      <c r="AF2450" s="162"/>
      <c r="AG2450" s="162"/>
      <c r="AH2450" s="162"/>
      <c r="AI2450" s="162"/>
      <c r="AJ2450" s="162"/>
      <c r="AK2450" s="162"/>
      <c r="AL2450" s="162"/>
      <c r="AM2450" s="162"/>
      <c r="AN2450" s="162"/>
      <c r="AO2450" s="162"/>
      <c r="AP2450" s="162"/>
      <c r="AQ2450" s="162"/>
      <c r="AR2450" s="162"/>
      <c r="AS2450" s="162"/>
      <c r="AT2450" s="162"/>
      <c r="AU2450" s="162"/>
      <c r="AV2450" s="162"/>
      <c r="AW2450" s="162"/>
      <c r="AX2450" s="162"/>
      <c r="AY2450" s="162"/>
      <c r="AZ2450" s="162"/>
      <c r="BA2450" s="162"/>
      <c r="BB2450" s="162"/>
      <c r="BC2450" s="162"/>
      <c r="BD2450" s="162"/>
    </row>
    <row r="2451" spans="1:56" hidden="1">
      <c r="A2451" s="509"/>
      <c r="B2451" s="2"/>
      <c r="C2451" s="2"/>
      <c r="D2451" s="173"/>
      <c r="E2451" s="173"/>
      <c r="F2451" s="173"/>
      <c r="G2451" s="2"/>
      <c r="H2451" s="2"/>
      <c r="I2451" s="2"/>
      <c r="J2451" s="2"/>
      <c r="K2451" s="2"/>
      <c r="L2451" s="2"/>
      <c r="M2451" s="2"/>
      <c r="N2451" s="2"/>
      <c r="O2451" s="173"/>
      <c r="P2451" s="173"/>
      <c r="Q2451" s="173"/>
      <c r="R2451" s="173"/>
      <c r="S2451" s="173"/>
      <c r="T2451" s="173"/>
      <c r="U2451" s="173"/>
      <c r="V2451" s="173"/>
      <c r="W2451" s="173"/>
      <c r="X2451" s="162"/>
      <c r="Y2451" s="162"/>
      <c r="Z2451" s="88"/>
      <c r="AA2451" s="88"/>
      <c r="AB2451" s="162"/>
      <c r="AC2451" s="88"/>
      <c r="AD2451" s="162"/>
      <c r="AE2451" s="162"/>
      <c r="AF2451" s="162"/>
      <c r="AG2451" s="162"/>
      <c r="AH2451" s="162"/>
      <c r="AI2451" s="162"/>
      <c r="AJ2451" s="162"/>
      <c r="AK2451" s="162"/>
      <c r="AL2451" s="162"/>
      <c r="AM2451" s="162"/>
      <c r="AN2451" s="162"/>
      <c r="AO2451" s="162"/>
      <c r="AP2451" s="162"/>
      <c r="AQ2451" s="162"/>
      <c r="AR2451" s="162"/>
      <c r="AS2451" s="162"/>
      <c r="AT2451" s="162"/>
      <c r="AU2451" s="162"/>
      <c r="AV2451" s="162"/>
      <c r="AW2451" s="162"/>
      <c r="AX2451" s="162"/>
      <c r="AY2451" s="162"/>
      <c r="AZ2451" s="162"/>
      <c r="BA2451" s="162"/>
      <c r="BB2451" s="162"/>
      <c r="BC2451" s="162"/>
      <c r="BD2451" s="162"/>
    </row>
    <row r="2452" spans="1:56" hidden="1">
      <c r="A2452" s="509"/>
      <c r="B2452" s="2"/>
      <c r="C2452" s="2"/>
      <c r="D2452" s="173"/>
      <c r="E2452" s="173"/>
      <c r="F2452" s="173"/>
      <c r="G2452" s="2"/>
      <c r="H2452" s="2"/>
      <c r="I2452" s="2"/>
      <c r="J2452" s="2"/>
      <c r="K2452" s="2"/>
      <c r="L2452" s="2"/>
      <c r="M2452" s="2"/>
      <c r="N2452" s="2"/>
      <c r="O2452" s="173"/>
      <c r="P2452" s="173"/>
      <c r="Q2452" s="173"/>
      <c r="R2452" s="173"/>
      <c r="S2452" s="173"/>
      <c r="T2452" s="173"/>
      <c r="U2452" s="173"/>
      <c r="V2452" s="173"/>
      <c r="W2452" s="173"/>
      <c r="X2452" s="162"/>
      <c r="Y2452" s="162"/>
      <c r="Z2452" s="88"/>
      <c r="AA2452" s="88"/>
      <c r="AB2452" s="162"/>
      <c r="AC2452" s="88"/>
      <c r="AD2452" s="162"/>
      <c r="AE2452" s="162"/>
      <c r="AF2452" s="162"/>
      <c r="AG2452" s="162"/>
      <c r="AH2452" s="162"/>
      <c r="AI2452" s="162"/>
      <c r="AJ2452" s="162"/>
      <c r="AK2452" s="162"/>
      <c r="AL2452" s="162"/>
      <c r="AM2452" s="162"/>
      <c r="AN2452" s="162"/>
      <c r="AO2452" s="162"/>
      <c r="AP2452" s="162"/>
      <c r="AQ2452" s="162"/>
      <c r="AR2452" s="162"/>
      <c r="AS2452" s="162"/>
      <c r="AT2452" s="162"/>
      <c r="AU2452" s="162"/>
      <c r="AV2452" s="162"/>
      <c r="AW2452" s="162"/>
      <c r="AX2452" s="162"/>
      <c r="AY2452" s="162"/>
      <c r="AZ2452" s="162"/>
      <c r="BA2452" s="162"/>
      <c r="BB2452" s="162"/>
      <c r="BC2452" s="162"/>
      <c r="BD2452" s="162"/>
    </row>
    <row r="2453" spans="1:56" hidden="1">
      <c r="A2453" s="509"/>
      <c r="B2453" s="2"/>
      <c r="C2453" s="2"/>
      <c r="D2453" s="173"/>
      <c r="E2453" s="173"/>
      <c r="F2453" s="173"/>
      <c r="G2453" s="2"/>
      <c r="H2453" s="2"/>
      <c r="I2453" s="2"/>
      <c r="J2453" s="2"/>
      <c r="K2453" s="2"/>
      <c r="L2453" s="2"/>
      <c r="M2453" s="2"/>
      <c r="N2453" s="2"/>
      <c r="O2453" s="173"/>
      <c r="P2453" s="173"/>
      <c r="Q2453" s="173"/>
      <c r="R2453" s="173"/>
      <c r="S2453" s="173"/>
      <c r="T2453" s="173"/>
      <c r="U2453" s="173"/>
      <c r="V2453" s="173"/>
      <c r="W2453" s="173"/>
      <c r="X2453" s="162"/>
      <c r="Y2453" s="162"/>
      <c r="Z2453" s="88"/>
      <c r="AA2453" s="88"/>
      <c r="AB2453" s="162"/>
      <c r="AC2453" s="88"/>
      <c r="AD2453" s="162"/>
      <c r="AE2453" s="162"/>
      <c r="AF2453" s="162"/>
      <c r="AG2453" s="162"/>
      <c r="AH2453" s="162"/>
      <c r="AI2453" s="162"/>
      <c r="AJ2453" s="162"/>
      <c r="AK2453" s="162"/>
      <c r="AL2453" s="162"/>
      <c r="AM2453" s="162"/>
      <c r="AN2453" s="162"/>
      <c r="AO2453" s="162"/>
      <c r="AP2453" s="162"/>
      <c r="AQ2453" s="162"/>
      <c r="AR2453" s="162"/>
      <c r="AS2453" s="162"/>
      <c r="AT2453" s="162"/>
      <c r="AU2453" s="162"/>
      <c r="AV2453" s="162"/>
      <c r="AW2453" s="162"/>
      <c r="AX2453" s="162"/>
      <c r="AY2453" s="162"/>
      <c r="AZ2453" s="162"/>
      <c r="BA2453" s="162"/>
      <c r="BB2453" s="162"/>
      <c r="BC2453" s="162"/>
      <c r="BD2453" s="162"/>
    </row>
    <row r="2454" spans="1:56" hidden="1">
      <c r="A2454" s="509"/>
      <c r="B2454" s="2"/>
      <c r="C2454" s="2"/>
      <c r="D2454" s="173"/>
      <c r="E2454" s="173"/>
      <c r="F2454" s="173"/>
      <c r="G2454" s="2"/>
      <c r="H2454" s="2"/>
      <c r="I2454" s="2"/>
      <c r="J2454" s="2"/>
      <c r="K2454" s="2"/>
      <c r="L2454" s="2"/>
      <c r="M2454" s="2"/>
      <c r="N2454" s="2"/>
      <c r="O2454" s="173"/>
      <c r="P2454" s="173"/>
      <c r="Q2454" s="173"/>
      <c r="R2454" s="173"/>
      <c r="S2454" s="173"/>
      <c r="T2454" s="173"/>
      <c r="U2454" s="173"/>
      <c r="V2454" s="173"/>
      <c r="W2454" s="173"/>
      <c r="X2454" s="162"/>
      <c r="Y2454" s="162"/>
      <c r="Z2454" s="88"/>
      <c r="AA2454" s="88"/>
      <c r="AB2454" s="162"/>
      <c r="AC2454" s="88"/>
      <c r="AD2454" s="162"/>
      <c r="AE2454" s="162"/>
      <c r="AF2454" s="162"/>
      <c r="AG2454" s="162"/>
      <c r="AH2454" s="162"/>
      <c r="AI2454" s="162"/>
      <c r="AJ2454" s="162"/>
      <c r="AK2454" s="162"/>
      <c r="AL2454" s="162"/>
      <c r="AM2454" s="162"/>
      <c r="AN2454" s="162"/>
      <c r="AO2454" s="162"/>
      <c r="AP2454" s="162"/>
      <c r="AQ2454" s="162"/>
      <c r="AR2454" s="162"/>
      <c r="AS2454" s="162"/>
      <c r="AT2454" s="162"/>
      <c r="AU2454" s="162"/>
      <c r="AV2454" s="162"/>
      <c r="AW2454" s="162"/>
      <c r="AX2454" s="162"/>
      <c r="AY2454" s="162"/>
      <c r="AZ2454" s="162"/>
      <c r="BA2454" s="162"/>
      <c r="BB2454" s="162"/>
      <c r="BC2454" s="162"/>
      <c r="BD2454" s="162"/>
    </row>
    <row r="2455" spans="1:56" hidden="1">
      <c r="A2455" s="509"/>
      <c r="B2455" s="2"/>
      <c r="C2455" s="2"/>
      <c r="D2455" s="173"/>
      <c r="E2455" s="173"/>
      <c r="F2455" s="173"/>
      <c r="G2455" s="2"/>
      <c r="H2455" s="2"/>
      <c r="I2455" s="2"/>
      <c r="J2455" s="2"/>
      <c r="K2455" s="2"/>
      <c r="L2455" s="2"/>
      <c r="M2455" s="2"/>
      <c r="N2455" s="2"/>
      <c r="O2455" s="173"/>
      <c r="P2455" s="173"/>
      <c r="Q2455" s="173"/>
      <c r="R2455" s="173"/>
      <c r="S2455" s="173"/>
      <c r="T2455" s="173"/>
      <c r="U2455" s="173"/>
      <c r="V2455" s="173"/>
      <c r="W2455" s="173"/>
      <c r="X2455" s="162"/>
      <c r="Y2455" s="162"/>
      <c r="Z2455" s="88"/>
      <c r="AA2455" s="88"/>
      <c r="AB2455" s="162"/>
      <c r="AC2455" s="88"/>
      <c r="AD2455" s="162"/>
      <c r="AE2455" s="162"/>
      <c r="AF2455" s="162"/>
      <c r="AG2455" s="162"/>
      <c r="AH2455" s="162"/>
      <c r="AI2455" s="162"/>
      <c r="AJ2455" s="162"/>
      <c r="AK2455" s="162"/>
      <c r="AL2455" s="162"/>
      <c r="AM2455" s="162"/>
      <c r="AN2455" s="162"/>
      <c r="AO2455" s="162"/>
      <c r="AP2455" s="162"/>
      <c r="AQ2455" s="162"/>
      <c r="AR2455" s="162"/>
      <c r="AS2455" s="162"/>
      <c r="AT2455" s="162"/>
      <c r="AU2455" s="162"/>
      <c r="AV2455" s="162"/>
      <c r="AW2455" s="162"/>
      <c r="AX2455" s="162"/>
      <c r="AY2455" s="162"/>
      <c r="AZ2455" s="162"/>
      <c r="BA2455" s="162"/>
      <c r="BB2455" s="162"/>
      <c r="BC2455" s="162"/>
      <c r="BD2455" s="162"/>
    </row>
    <row r="2456" spans="1:56" hidden="1">
      <c r="A2456" s="509"/>
      <c r="B2456" s="2"/>
      <c r="C2456" s="2"/>
      <c r="D2456" s="173"/>
      <c r="E2456" s="173"/>
      <c r="F2456" s="173"/>
      <c r="G2456" s="2"/>
      <c r="H2456" s="2"/>
      <c r="I2456" s="2"/>
      <c r="J2456" s="2"/>
      <c r="K2456" s="2"/>
      <c r="L2456" s="2"/>
      <c r="M2456" s="2"/>
      <c r="N2456" s="2"/>
      <c r="O2456" s="173"/>
      <c r="P2456" s="173"/>
      <c r="Q2456" s="173"/>
      <c r="R2456" s="173"/>
      <c r="S2456" s="173"/>
      <c r="T2456" s="173"/>
      <c r="U2456" s="173"/>
      <c r="V2456" s="173"/>
      <c r="W2456" s="173"/>
      <c r="X2456" s="162"/>
      <c r="Y2456" s="162"/>
      <c r="Z2456" s="88"/>
      <c r="AA2456" s="88"/>
      <c r="AB2456" s="162"/>
      <c r="AC2456" s="88"/>
      <c r="AD2456" s="162"/>
      <c r="AE2456" s="162"/>
      <c r="AF2456" s="162"/>
      <c r="AG2456" s="162"/>
      <c r="AH2456" s="162"/>
      <c r="AI2456" s="162"/>
      <c r="AJ2456" s="162"/>
      <c r="AK2456" s="162"/>
      <c r="AL2456" s="162"/>
      <c r="AM2456" s="162"/>
      <c r="AN2456" s="162"/>
      <c r="AO2456" s="162"/>
      <c r="AP2456" s="162"/>
      <c r="AQ2456" s="162"/>
      <c r="AR2456" s="162"/>
      <c r="AS2456" s="162"/>
      <c r="AT2456" s="162"/>
      <c r="AU2456" s="162"/>
      <c r="AV2456" s="162"/>
      <c r="AW2456" s="162"/>
      <c r="AX2456" s="162"/>
      <c r="AY2456" s="162"/>
      <c r="AZ2456" s="162"/>
      <c r="BA2456" s="162"/>
      <c r="BB2456" s="162"/>
      <c r="BC2456" s="162"/>
      <c r="BD2456" s="162"/>
    </row>
    <row r="2457" spans="1:56" hidden="1">
      <c r="A2457" s="509"/>
      <c r="B2457" s="2"/>
      <c r="C2457" s="2"/>
      <c r="D2457" s="173"/>
      <c r="E2457" s="173"/>
      <c r="F2457" s="173"/>
      <c r="G2457" s="2"/>
      <c r="H2457" s="2"/>
      <c r="I2457" s="2"/>
      <c r="J2457" s="2"/>
      <c r="K2457" s="2"/>
      <c r="L2457" s="2"/>
      <c r="M2457" s="2"/>
      <c r="N2457" s="2"/>
      <c r="O2457" s="173"/>
      <c r="P2457" s="173"/>
      <c r="Q2457" s="173"/>
      <c r="R2457" s="173"/>
      <c r="S2457" s="173"/>
      <c r="T2457" s="173"/>
      <c r="U2457" s="173"/>
      <c r="V2457" s="173"/>
      <c r="W2457" s="173"/>
      <c r="X2457" s="162"/>
      <c r="Y2457" s="162"/>
      <c r="Z2457" s="88"/>
      <c r="AA2457" s="88"/>
      <c r="AB2457" s="162"/>
      <c r="AC2457" s="88"/>
      <c r="AD2457" s="162"/>
      <c r="AE2457" s="162"/>
      <c r="AF2457" s="162"/>
      <c r="AG2457" s="162"/>
      <c r="AH2457" s="162"/>
      <c r="AI2457" s="162"/>
      <c r="AJ2457" s="162"/>
      <c r="AK2457" s="162"/>
      <c r="AL2457" s="162"/>
      <c r="AM2457" s="162"/>
      <c r="AN2457" s="162"/>
      <c r="AO2457" s="162"/>
      <c r="AP2457" s="162"/>
      <c r="AQ2457" s="162"/>
      <c r="AR2457" s="162"/>
      <c r="AS2457" s="162"/>
      <c r="AT2457" s="162"/>
      <c r="AU2457" s="162"/>
      <c r="AV2457" s="162"/>
      <c r="AW2457" s="162"/>
      <c r="AX2457" s="162"/>
      <c r="AY2457" s="162"/>
      <c r="AZ2457" s="162"/>
      <c r="BA2457" s="162"/>
      <c r="BB2457" s="162"/>
      <c r="BC2457" s="162"/>
      <c r="BD2457" s="162"/>
    </row>
    <row r="2458" spans="1:56" hidden="1">
      <c r="A2458" s="509"/>
      <c r="B2458" s="2"/>
      <c r="C2458" s="2"/>
      <c r="D2458" s="173"/>
      <c r="E2458" s="173"/>
      <c r="F2458" s="173"/>
      <c r="G2458" s="2"/>
      <c r="H2458" s="2"/>
      <c r="I2458" s="2"/>
      <c r="J2458" s="2"/>
      <c r="K2458" s="2"/>
      <c r="L2458" s="2"/>
      <c r="M2458" s="2"/>
      <c r="N2458" s="2"/>
      <c r="O2458" s="173"/>
      <c r="P2458" s="173"/>
      <c r="Q2458" s="173"/>
      <c r="R2458" s="173"/>
      <c r="S2458" s="173"/>
      <c r="T2458" s="173"/>
      <c r="U2458" s="173"/>
      <c r="V2458" s="173"/>
      <c r="W2458" s="173"/>
      <c r="X2458" s="162"/>
      <c r="Y2458" s="162"/>
      <c r="Z2458" s="88"/>
      <c r="AA2458" s="88"/>
      <c r="AB2458" s="162"/>
      <c r="AC2458" s="88"/>
      <c r="AD2458" s="162"/>
      <c r="AE2458" s="162"/>
      <c r="AF2458" s="162"/>
      <c r="AG2458" s="162"/>
      <c r="AH2458" s="162"/>
      <c r="AI2458" s="162"/>
      <c r="AJ2458" s="162"/>
      <c r="AK2458" s="162"/>
      <c r="AL2458" s="162"/>
      <c r="AM2458" s="162"/>
      <c r="AN2458" s="162"/>
      <c r="AO2458" s="162"/>
      <c r="AP2458" s="162"/>
      <c r="AQ2458" s="162"/>
      <c r="AR2458" s="162"/>
      <c r="AS2458" s="162"/>
      <c r="AT2458" s="162"/>
      <c r="AU2458" s="162"/>
      <c r="AV2458" s="162"/>
      <c r="AW2458" s="162"/>
      <c r="AX2458" s="162"/>
      <c r="AY2458" s="162"/>
      <c r="AZ2458" s="162"/>
      <c r="BA2458" s="162"/>
      <c r="BB2458" s="162"/>
      <c r="BC2458" s="162"/>
      <c r="BD2458" s="162"/>
    </row>
    <row r="2459" spans="1:56" hidden="1">
      <c r="A2459" s="509"/>
      <c r="B2459" s="2"/>
      <c r="C2459" s="2"/>
      <c r="D2459" s="173"/>
      <c r="E2459" s="173"/>
      <c r="F2459" s="173"/>
      <c r="G2459" s="2"/>
      <c r="H2459" s="2"/>
      <c r="I2459" s="2"/>
      <c r="J2459" s="2"/>
      <c r="K2459" s="2"/>
      <c r="L2459" s="2"/>
      <c r="M2459" s="2"/>
      <c r="N2459" s="2"/>
      <c r="O2459" s="173"/>
      <c r="P2459" s="173"/>
      <c r="Q2459" s="173"/>
      <c r="R2459" s="173"/>
      <c r="S2459" s="173"/>
      <c r="T2459" s="173"/>
      <c r="U2459" s="173"/>
      <c r="V2459" s="173"/>
      <c r="W2459" s="173"/>
      <c r="X2459" s="162"/>
      <c r="Y2459" s="162"/>
      <c r="Z2459" s="88"/>
      <c r="AA2459" s="88"/>
      <c r="AB2459" s="162"/>
      <c r="AC2459" s="88"/>
      <c r="AD2459" s="162"/>
      <c r="AE2459" s="162"/>
      <c r="AF2459" s="162"/>
      <c r="AG2459" s="162"/>
      <c r="AH2459" s="162"/>
      <c r="AI2459" s="162"/>
      <c r="AJ2459" s="162"/>
      <c r="AK2459" s="162"/>
      <c r="AL2459" s="162"/>
      <c r="AM2459" s="162"/>
      <c r="AN2459" s="162"/>
      <c r="AO2459" s="162"/>
      <c r="AP2459" s="162"/>
      <c r="AQ2459" s="162"/>
      <c r="AR2459" s="162"/>
      <c r="AS2459" s="162"/>
      <c r="AT2459" s="162"/>
      <c r="AU2459" s="162"/>
      <c r="AV2459" s="162"/>
      <c r="AW2459" s="162"/>
      <c r="AX2459" s="162"/>
      <c r="AY2459" s="162"/>
      <c r="AZ2459" s="162"/>
      <c r="BA2459" s="162"/>
      <c r="BB2459" s="162"/>
      <c r="BC2459" s="162"/>
      <c r="BD2459" s="162"/>
    </row>
    <row r="2460" spans="1:56" hidden="1">
      <c r="A2460" s="509"/>
      <c r="B2460" s="2"/>
      <c r="C2460" s="2"/>
      <c r="D2460" s="173"/>
      <c r="E2460" s="173"/>
      <c r="F2460" s="173"/>
      <c r="G2460" s="2"/>
      <c r="H2460" s="2"/>
      <c r="I2460" s="2"/>
      <c r="J2460" s="2"/>
      <c r="K2460" s="2"/>
      <c r="L2460" s="2"/>
      <c r="M2460" s="2"/>
      <c r="N2460" s="2"/>
      <c r="O2460" s="173"/>
      <c r="P2460" s="173"/>
      <c r="Q2460" s="173"/>
      <c r="R2460" s="173"/>
      <c r="S2460" s="173"/>
      <c r="T2460" s="173"/>
      <c r="U2460" s="173"/>
      <c r="V2460" s="173"/>
      <c r="W2460" s="173"/>
      <c r="X2460" s="162"/>
      <c r="Y2460" s="162"/>
      <c r="Z2460" s="88"/>
      <c r="AA2460" s="88"/>
      <c r="AB2460" s="162"/>
      <c r="AC2460" s="88"/>
      <c r="AD2460" s="162"/>
      <c r="AE2460" s="162"/>
      <c r="AF2460" s="162"/>
      <c r="AG2460" s="162"/>
      <c r="AH2460" s="162"/>
      <c r="AI2460" s="162"/>
      <c r="AJ2460" s="162"/>
      <c r="AK2460" s="162"/>
      <c r="AL2460" s="162"/>
      <c r="AM2460" s="162"/>
      <c r="AN2460" s="162"/>
      <c r="AO2460" s="162"/>
      <c r="AP2460" s="162"/>
      <c r="AQ2460" s="162"/>
      <c r="AR2460" s="162"/>
      <c r="AS2460" s="162"/>
      <c r="AT2460" s="162"/>
      <c r="AU2460" s="162"/>
      <c r="AV2460" s="162"/>
      <c r="AW2460" s="162"/>
      <c r="AX2460" s="162"/>
      <c r="AY2460" s="162"/>
      <c r="AZ2460" s="162"/>
      <c r="BA2460" s="162"/>
      <c r="BB2460" s="162"/>
      <c r="BC2460" s="162"/>
      <c r="BD2460" s="162"/>
    </row>
    <row r="2461" spans="1:56" hidden="1">
      <c r="A2461" s="509"/>
      <c r="B2461" s="2"/>
      <c r="C2461" s="2"/>
      <c r="D2461" s="173"/>
      <c r="E2461" s="173"/>
      <c r="F2461" s="173"/>
      <c r="G2461" s="2"/>
      <c r="H2461" s="2"/>
      <c r="I2461" s="2"/>
      <c r="J2461" s="2"/>
      <c r="K2461" s="2"/>
      <c r="L2461" s="2"/>
      <c r="M2461" s="2"/>
      <c r="N2461" s="2"/>
      <c r="O2461" s="173"/>
      <c r="P2461" s="173"/>
      <c r="Q2461" s="173"/>
      <c r="R2461" s="173"/>
      <c r="S2461" s="173"/>
      <c r="T2461" s="173"/>
      <c r="U2461" s="173"/>
      <c r="V2461" s="173"/>
      <c r="W2461" s="173"/>
      <c r="X2461" s="162"/>
      <c r="Y2461" s="162"/>
      <c r="Z2461" s="88"/>
      <c r="AA2461" s="88"/>
      <c r="AB2461" s="162"/>
      <c r="AC2461" s="88"/>
      <c r="AD2461" s="162"/>
      <c r="AE2461" s="162"/>
      <c r="AF2461" s="162"/>
      <c r="AG2461" s="162"/>
      <c r="AH2461" s="162"/>
      <c r="AI2461" s="162"/>
      <c r="AJ2461" s="162"/>
      <c r="AK2461" s="162"/>
      <c r="AL2461" s="162"/>
      <c r="AM2461" s="162"/>
      <c r="AN2461" s="162"/>
      <c r="AO2461" s="162"/>
      <c r="AP2461" s="162"/>
      <c r="AQ2461" s="162"/>
      <c r="AR2461" s="162"/>
      <c r="AS2461" s="162"/>
      <c r="AT2461" s="162"/>
      <c r="AU2461" s="162"/>
      <c r="AV2461" s="162"/>
      <c r="AW2461" s="162"/>
      <c r="AX2461" s="162"/>
      <c r="AY2461" s="162"/>
      <c r="AZ2461" s="162"/>
      <c r="BA2461" s="162"/>
      <c r="BB2461" s="162"/>
      <c r="BC2461" s="162"/>
      <c r="BD2461" s="162"/>
    </row>
    <row r="2462" spans="1:56" hidden="1">
      <c r="A2462" s="509"/>
      <c r="B2462" s="2"/>
      <c r="C2462" s="2"/>
      <c r="D2462" s="173"/>
      <c r="E2462" s="173"/>
      <c r="F2462" s="173"/>
      <c r="G2462" s="2"/>
      <c r="H2462" s="2"/>
      <c r="I2462" s="2"/>
      <c r="J2462" s="2"/>
      <c r="K2462" s="2"/>
      <c r="L2462" s="2"/>
      <c r="M2462" s="2"/>
      <c r="N2462" s="2"/>
      <c r="O2462" s="173"/>
      <c r="P2462" s="173"/>
      <c r="Q2462" s="173"/>
      <c r="R2462" s="173"/>
      <c r="S2462" s="173"/>
      <c r="T2462" s="173"/>
      <c r="U2462" s="173"/>
      <c r="V2462" s="173"/>
      <c r="W2462" s="173"/>
      <c r="X2462" s="162"/>
      <c r="Y2462" s="162"/>
      <c r="Z2462" s="88"/>
      <c r="AA2462" s="88"/>
      <c r="AB2462" s="162"/>
      <c r="AC2462" s="88"/>
      <c r="AD2462" s="162"/>
      <c r="AE2462" s="162"/>
      <c r="AF2462" s="162"/>
      <c r="AG2462" s="162"/>
      <c r="AH2462" s="162"/>
      <c r="AI2462" s="162"/>
      <c r="AJ2462" s="162"/>
      <c r="AK2462" s="162"/>
      <c r="AL2462" s="162"/>
      <c r="AM2462" s="162"/>
      <c r="AN2462" s="162"/>
      <c r="AO2462" s="162"/>
      <c r="AP2462" s="162"/>
      <c r="AQ2462" s="162"/>
      <c r="AR2462" s="162"/>
      <c r="AS2462" s="162"/>
      <c r="AT2462" s="162"/>
      <c r="AU2462" s="162"/>
      <c r="AV2462" s="162"/>
      <c r="AW2462" s="162"/>
      <c r="AX2462" s="162"/>
      <c r="AY2462" s="162"/>
      <c r="AZ2462" s="162"/>
      <c r="BA2462" s="162"/>
      <c r="BB2462" s="162"/>
      <c r="BC2462" s="162"/>
      <c r="BD2462" s="162"/>
    </row>
    <row r="2463" spans="1:56" hidden="1">
      <c r="A2463" s="509"/>
      <c r="B2463" s="2"/>
      <c r="C2463" s="2"/>
      <c r="D2463" s="173"/>
      <c r="E2463" s="173"/>
      <c r="F2463" s="173"/>
      <c r="G2463" s="2"/>
      <c r="H2463" s="2"/>
      <c r="I2463" s="2"/>
      <c r="J2463" s="2"/>
      <c r="K2463" s="2"/>
      <c r="L2463" s="2"/>
      <c r="M2463" s="2"/>
      <c r="N2463" s="2"/>
      <c r="O2463" s="173"/>
      <c r="P2463" s="173"/>
      <c r="Q2463" s="173"/>
      <c r="R2463" s="173"/>
      <c r="S2463" s="173"/>
      <c r="T2463" s="173"/>
      <c r="U2463" s="173"/>
      <c r="V2463" s="173"/>
      <c r="W2463" s="173"/>
      <c r="X2463" s="162"/>
      <c r="Y2463" s="162"/>
      <c r="Z2463" s="88"/>
      <c r="AA2463" s="88"/>
      <c r="AB2463" s="162"/>
      <c r="AC2463" s="88"/>
      <c r="AD2463" s="162"/>
      <c r="AE2463" s="162"/>
      <c r="AF2463" s="162"/>
      <c r="AG2463" s="162"/>
      <c r="AH2463" s="162"/>
      <c r="AI2463" s="162"/>
      <c r="AJ2463" s="162"/>
      <c r="AK2463" s="162"/>
      <c r="AL2463" s="162"/>
      <c r="AM2463" s="162"/>
      <c r="AN2463" s="162"/>
      <c r="AO2463" s="162"/>
      <c r="AP2463" s="162"/>
      <c r="AQ2463" s="162"/>
      <c r="AR2463" s="162"/>
      <c r="AS2463" s="162"/>
      <c r="AT2463" s="162"/>
      <c r="AU2463" s="162"/>
      <c r="AV2463" s="162"/>
      <c r="AW2463" s="162"/>
      <c r="AX2463" s="162"/>
      <c r="AY2463" s="162"/>
      <c r="AZ2463" s="162"/>
      <c r="BA2463" s="162"/>
      <c r="BB2463" s="162"/>
      <c r="BC2463" s="162"/>
      <c r="BD2463" s="162"/>
    </row>
    <row r="2464" spans="1:56" hidden="1">
      <c r="A2464" s="509"/>
      <c r="B2464" s="2"/>
      <c r="C2464" s="2"/>
      <c r="D2464" s="173"/>
      <c r="E2464" s="173"/>
      <c r="F2464" s="173"/>
      <c r="G2464" s="2"/>
      <c r="H2464" s="2"/>
      <c r="I2464" s="2"/>
      <c r="J2464" s="2"/>
      <c r="K2464" s="2"/>
      <c r="L2464" s="2"/>
      <c r="M2464" s="2"/>
      <c r="N2464" s="2"/>
      <c r="O2464" s="173"/>
      <c r="P2464" s="173"/>
      <c r="Q2464" s="173"/>
      <c r="R2464" s="173"/>
      <c r="S2464" s="173"/>
      <c r="T2464" s="173"/>
      <c r="U2464" s="173"/>
      <c r="V2464" s="173"/>
      <c r="W2464" s="173"/>
      <c r="X2464" s="162"/>
      <c r="Y2464" s="162"/>
      <c r="Z2464" s="88"/>
      <c r="AA2464" s="88"/>
      <c r="AB2464" s="162"/>
      <c r="AC2464" s="88"/>
      <c r="AD2464" s="162"/>
      <c r="AE2464" s="162"/>
      <c r="AF2464" s="162"/>
      <c r="AG2464" s="162"/>
      <c r="AH2464" s="162"/>
      <c r="AI2464" s="162"/>
      <c r="AJ2464" s="162"/>
      <c r="AK2464" s="162"/>
      <c r="AL2464" s="162"/>
      <c r="AM2464" s="162"/>
      <c r="AN2464" s="162"/>
      <c r="AO2464" s="162"/>
      <c r="AP2464" s="162"/>
      <c r="AQ2464" s="162"/>
      <c r="AR2464" s="162"/>
      <c r="AS2464" s="162"/>
      <c r="AT2464" s="162"/>
      <c r="AU2464" s="162"/>
      <c r="AV2464" s="162"/>
      <c r="AW2464" s="162"/>
      <c r="AX2464" s="162"/>
      <c r="AY2464" s="162"/>
      <c r="AZ2464" s="162"/>
      <c r="BA2464" s="162"/>
      <c r="BB2464" s="162"/>
      <c r="BC2464" s="162"/>
      <c r="BD2464" s="162"/>
    </row>
    <row r="2465" spans="1:56" hidden="1">
      <c r="A2465" s="509"/>
      <c r="B2465" s="2"/>
      <c r="C2465" s="2"/>
      <c r="D2465" s="173"/>
      <c r="E2465" s="173"/>
      <c r="F2465" s="173"/>
      <c r="G2465" s="2"/>
      <c r="H2465" s="2"/>
      <c r="I2465" s="2"/>
      <c r="J2465" s="2"/>
      <c r="K2465" s="2"/>
      <c r="L2465" s="2"/>
      <c r="M2465" s="2"/>
      <c r="N2465" s="2"/>
      <c r="O2465" s="173"/>
      <c r="P2465" s="173"/>
      <c r="Q2465" s="173"/>
      <c r="R2465" s="173"/>
      <c r="S2465" s="173"/>
      <c r="T2465" s="173"/>
      <c r="U2465" s="173"/>
      <c r="V2465" s="173"/>
      <c r="W2465" s="173"/>
      <c r="X2465" s="162"/>
      <c r="Y2465" s="162"/>
      <c r="Z2465" s="88"/>
      <c r="AA2465" s="88"/>
      <c r="AB2465" s="162"/>
      <c r="AC2465" s="88"/>
      <c r="AD2465" s="162"/>
      <c r="AE2465" s="162"/>
      <c r="AF2465" s="162"/>
      <c r="AG2465" s="162"/>
      <c r="AH2465" s="162"/>
      <c r="AI2465" s="162"/>
      <c r="AJ2465" s="162"/>
      <c r="AK2465" s="162"/>
      <c r="AL2465" s="162"/>
      <c r="AM2465" s="162"/>
      <c r="AN2465" s="162"/>
      <c r="AO2465" s="162"/>
      <c r="AP2465" s="162"/>
      <c r="AQ2465" s="162"/>
      <c r="AR2465" s="162"/>
      <c r="AS2465" s="162"/>
      <c r="AT2465" s="162"/>
      <c r="AU2465" s="162"/>
      <c r="AV2465" s="162"/>
      <c r="AW2465" s="162"/>
      <c r="AX2465" s="162"/>
      <c r="AY2465" s="162"/>
      <c r="AZ2465" s="162"/>
      <c r="BA2465" s="162"/>
      <c r="BB2465" s="162"/>
      <c r="BC2465" s="162"/>
      <c r="BD2465" s="162"/>
    </row>
    <row r="2466" spans="1:56" hidden="1">
      <c r="A2466" s="509"/>
      <c r="B2466" s="2"/>
      <c r="C2466" s="2"/>
      <c r="D2466" s="173"/>
      <c r="E2466" s="173"/>
      <c r="F2466" s="173"/>
      <c r="G2466" s="2"/>
      <c r="H2466" s="2"/>
      <c r="I2466" s="2"/>
      <c r="J2466" s="2"/>
      <c r="K2466" s="2"/>
      <c r="L2466" s="2"/>
      <c r="M2466" s="2"/>
      <c r="N2466" s="2"/>
      <c r="O2466" s="173"/>
      <c r="P2466" s="173"/>
      <c r="Q2466" s="173"/>
      <c r="R2466" s="173"/>
      <c r="S2466" s="173"/>
      <c r="T2466" s="173"/>
      <c r="U2466" s="173"/>
      <c r="V2466" s="173"/>
      <c r="W2466" s="173"/>
      <c r="X2466" s="162"/>
      <c r="Y2466" s="162"/>
      <c r="Z2466" s="88"/>
      <c r="AA2466" s="88"/>
      <c r="AB2466" s="162"/>
      <c r="AC2466" s="88"/>
      <c r="AD2466" s="162"/>
      <c r="AE2466" s="162"/>
      <c r="AF2466" s="162"/>
      <c r="AG2466" s="162"/>
      <c r="AH2466" s="162"/>
      <c r="AI2466" s="162"/>
      <c r="AJ2466" s="162"/>
      <c r="AK2466" s="162"/>
      <c r="AL2466" s="162"/>
      <c r="AM2466" s="162"/>
      <c r="AN2466" s="162"/>
      <c r="AO2466" s="162"/>
      <c r="AP2466" s="162"/>
      <c r="AQ2466" s="162"/>
      <c r="AR2466" s="162"/>
      <c r="AS2466" s="162"/>
      <c r="AT2466" s="162"/>
      <c r="AU2466" s="162"/>
      <c r="AV2466" s="162"/>
      <c r="AW2466" s="162"/>
      <c r="AX2466" s="162"/>
      <c r="AY2466" s="162"/>
      <c r="AZ2466" s="162"/>
      <c r="BA2466" s="162"/>
      <c r="BB2466" s="162"/>
      <c r="BC2466" s="162"/>
      <c r="BD2466" s="162"/>
    </row>
    <row r="2467" spans="1:56" hidden="1">
      <c r="A2467" s="509"/>
      <c r="B2467" s="2"/>
      <c r="C2467" s="2"/>
      <c r="D2467" s="173"/>
      <c r="E2467" s="173"/>
      <c r="F2467" s="173"/>
      <c r="G2467" s="2"/>
      <c r="H2467" s="2"/>
      <c r="I2467" s="2"/>
      <c r="J2467" s="2"/>
      <c r="K2467" s="2"/>
      <c r="L2467" s="2"/>
      <c r="M2467" s="2"/>
      <c r="N2467" s="2"/>
      <c r="O2467" s="173"/>
      <c r="P2467" s="173"/>
      <c r="Q2467" s="173"/>
      <c r="R2467" s="173"/>
      <c r="S2467" s="173"/>
      <c r="T2467" s="173"/>
      <c r="U2467" s="173"/>
      <c r="V2467" s="173"/>
      <c r="W2467" s="173"/>
      <c r="X2467" s="162"/>
      <c r="Y2467" s="162"/>
      <c r="Z2467" s="88"/>
      <c r="AA2467" s="88"/>
      <c r="AB2467" s="162"/>
      <c r="AC2467" s="88"/>
      <c r="AD2467" s="162"/>
      <c r="AE2467" s="162"/>
      <c r="AF2467" s="162"/>
      <c r="AG2467" s="162"/>
      <c r="AH2467" s="162"/>
      <c r="AI2467" s="162"/>
      <c r="AJ2467" s="162"/>
      <c r="AK2467" s="162"/>
      <c r="AL2467" s="162"/>
      <c r="AM2467" s="162"/>
      <c r="AN2467" s="162"/>
      <c r="AO2467" s="162"/>
      <c r="AP2467" s="162"/>
      <c r="AQ2467" s="162"/>
      <c r="AR2467" s="162"/>
      <c r="AS2467" s="162"/>
      <c r="AT2467" s="162"/>
      <c r="AU2467" s="162"/>
      <c r="AV2467" s="162"/>
      <c r="AW2467" s="162"/>
      <c r="AX2467" s="162"/>
      <c r="AY2467" s="162"/>
      <c r="AZ2467" s="162"/>
      <c r="BA2467" s="162"/>
      <c r="BB2467" s="162"/>
      <c r="BC2467" s="162"/>
      <c r="BD2467" s="162"/>
    </row>
    <row r="2468" spans="1:56" hidden="1">
      <c r="A2468" s="509"/>
      <c r="B2468" s="2"/>
      <c r="C2468" s="2"/>
      <c r="D2468" s="173"/>
      <c r="E2468" s="173"/>
      <c r="F2468" s="173"/>
      <c r="G2468" s="2"/>
      <c r="H2468" s="2"/>
      <c r="I2468" s="2"/>
      <c r="J2468" s="2"/>
      <c r="K2468" s="2"/>
      <c r="L2468" s="2"/>
      <c r="M2468" s="2"/>
      <c r="N2468" s="2"/>
      <c r="O2468" s="173"/>
      <c r="P2468" s="173"/>
      <c r="Q2468" s="173"/>
      <c r="R2468" s="173"/>
      <c r="S2468" s="173"/>
      <c r="T2468" s="173"/>
      <c r="U2468" s="173"/>
      <c r="V2468" s="173"/>
      <c r="W2468" s="173"/>
      <c r="X2468" s="162"/>
      <c r="Y2468" s="162"/>
      <c r="Z2468" s="88"/>
      <c r="AA2468" s="88"/>
      <c r="AB2468" s="162"/>
      <c r="AC2468" s="88"/>
      <c r="AD2468" s="162"/>
      <c r="AE2468" s="162"/>
      <c r="AF2468" s="162"/>
      <c r="AG2468" s="162"/>
      <c r="AH2468" s="162"/>
      <c r="AI2468" s="162"/>
      <c r="AJ2468" s="162"/>
      <c r="AK2468" s="162"/>
      <c r="AL2468" s="162"/>
      <c r="AM2468" s="162"/>
      <c r="AN2468" s="162"/>
      <c r="AO2468" s="162"/>
      <c r="AP2468" s="162"/>
      <c r="AQ2468" s="162"/>
      <c r="AR2468" s="162"/>
      <c r="AS2468" s="162"/>
      <c r="AT2468" s="162"/>
      <c r="AU2468" s="162"/>
      <c r="AV2468" s="162"/>
      <c r="AW2468" s="162"/>
      <c r="AX2468" s="162"/>
      <c r="AY2468" s="162"/>
      <c r="AZ2468" s="162"/>
      <c r="BA2468" s="162"/>
      <c r="BB2468" s="162"/>
      <c r="BC2468" s="162"/>
      <c r="BD2468" s="162"/>
    </row>
    <row r="2469" spans="1:56" hidden="1">
      <c r="A2469" s="509"/>
      <c r="B2469" s="2"/>
      <c r="C2469" s="2"/>
      <c r="D2469" s="173"/>
      <c r="E2469" s="173"/>
      <c r="F2469" s="173"/>
      <c r="G2469" s="2"/>
      <c r="H2469" s="2"/>
      <c r="I2469" s="2"/>
      <c r="J2469" s="2"/>
      <c r="K2469" s="2"/>
      <c r="L2469" s="2"/>
      <c r="M2469" s="2"/>
      <c r="N2469" s="2"/>
      <c r="O2469" s="173"/>
      <c r="P2469" s="173"/>
      <c r="Q2469" s="173"/>
      <c r="R2469" s="173"/>
      <c r="S2469" s="173"/>
      <c r="T2469" s="173"/>
      <c r="U2469" s="173"/>
      <c r="V2469" s="173"/>
      <c r="W2469" s="173"/>
      <c r="X2469" s="162"/>
      <c r="Y2469" s="162"/>
      <c r="Z2469" s="88"/>
      <c r="AA2469" s="88"/>
      <c r="AB2469" s="162"/>
      <c r="AC2469" s="88"/>
      <c r="AD2469" s="162"/>
      <c r="AE2469" s="162"/>
      <c r="AF2469" s="162"/>
      <c r="AG2469" s="162"/>
      <c r="AH2469" s="162"/>
      <c r="AI2469" s="162"/>
      <c r="AJ2469" s="162"/>
      <c r="AK2469" s="162"/>
      <c r="AL2469" s="162"/>
      <c r="AM2469" s="162"/>
      <c r="AN2469" s="162"/>
      <c r="AO2469" s="162"/>
      <c r="AP2469" s="162"/>
      <c r="AQ2469" s="162"/>
      <c r="AR2469" s="162"/>
      <c r="AS2469" s="162"/>
      <c r="AT2469" s="162"/>
      <c r="AU2469" s="162"/>
      <c r="AV2469" s="162"/>
      <c r="AW2469" s="162"/>
      <c r="AX2469" s="162"/>
      <c r="AY2469" s="162"/>
      <c r="AZ2469" s="162"/>
      <c r="BA2469" s="162"/>
      <c r="BB2469" s="162"/>
      <c r="BC2469" s="162"/>
      <c r="BD2469" s="162"/>
    </row>
    <row r="2470" spans="1:56" hidden="1">
      <c r="A2470" s="509"/>
      <c r="B2470" s="2"/>
      <c r="C2470" s="2"/>
      <c r="D2470" s="173"/>
      <c r="E2470" s="173"/>
      <c r="F2470" s="173"/>
      <c r="G2470" s="2"/>
      <c r="H2470" s="2"/>
      <c r="I2470" s="2"/>
      <c r="J2470" s="2"/>
      <c r="K2470" s="2"/>
      <c r="L2470" s="2"/>
      <c r="M2470" s="2"/>
      <c r="N2470" s="2"/>
      <c r="O2470" s="173"/>
      <c r="P2470" s="173"/>
      <c r="Q2470" s="173"/>
      <c r="R2470" s="173"/>
      <c r="S2470" s="173"/>
      <c r="T2470" s="173"/>
      <c r="U2470" s="173"/>
      <c r="V2470" s="173"/>
      <c r="W2470" s="173"/>
      <c r="X2470" s="162"/>
      <c r="Y2470" s="162"/>
      <c r="Z2470" s="88"/>
      <c r="AA2470" s="88"/>
      <c r="AB2470" s="162"/>
      <c r="AC2470" s="88"/>
      <c r="AD2470" s="162"/>
      <c r="AE2470" s="162"/>
      <c r="AF2470" s="162"/>
      <c r="AG2470" s="162"/>
      <c r="AH2470" s="162"/>
      <c r="AI2470" s="162"/>
      <c r="AJ2470" s="162"/>
      <c r="AK2470" s="162"/>
      <c r="AL2470" s="162"/>
      <c r="AM2470" s="162"/>
      <c r="AN2470" s="162"/>
      <c r="AO2470" s="162"/>
      <c r="AP2470" s="162"/>
      <c r="AQ2470" s="162"/>
      <c r="AR2470" s="162"/>
      <c r="AS2470" s="162"/>
      <c r="AT2470" s="162"/>
      <c r="AU2470" s="162"/>
      <c r="AV2470" s="162"/>
      <c r="AW2470" s="162"/>
      <c r="AX2470" s="162"/>
      <c r="AY2470" s="162"/>
      <c r="AZ2470" s="162"/>
      <c r="BA2470" s="162"/>
      <c r="BB2470" s="162"/>
      <c r="BC2470" s="162"/>
      <c r="BD2470" s="162"/>
    </row>
    <row r="2471" spans="1:56" hidden="1">
      <c r="A2471" s="509"/>
      <c r="B2471" s="2"/>
      <c r="C2471" s="2"/>
      <c r="D2471" s="173"/>
      <c r="E2471" s="173"/>
      <c r="F2471" s="173"/>
      <c r="G2471" s="2"/>
      <c r="H2471" s="2"/>
      <c r="I2471" s="2"/>
      <c r="J2471" s="2"/>
      <c r="K2471" s="2"/>
      <c r="L2471" s="2"/>
      <c r="M2471" s="2"/>
      <c r="N2471" s="2"/>
      <c r="O2471" s="173"/>
      <c r="P2471" s="173"/>
      <c r="Q2471" s="173"/>
      <c r="R2471" s="173"/>
      <c r="S2471" s="173"/>
      <c r="T2471" s="173"/>
      <c r="U2471" s="173"/>
      <c r="V2471" s="173"/>
      <c r="W2471" s="173"/>
      <c r="X2471" s="162"/>
      <c r="Y2471" s="162"/>
      <c r="Z2471" s="88"/>
      <c r="AA2471" s="88"/>
      <c r="AB2471" s="162"/>
      <c r="AC2471" s="88"/>
      <c r="AD2471" s="162"/>
      <c r="AE2471" s="162"/>
      <c r="AF2471" s="162"/>
      <c r="AG2471" s="162"/>
      <c r="AH2471" s="162"/>
      <c r="AI2471" s="162"/>
      <c r="AJ2471" s="162"/>
      <c r="AK2471" s="162"/>
      <c r="AL2471" s="162"/>
      <c r="AM2471" s="162"/>
      <c r="AN2471" s="162"/>
      <c r="AO2471" s="162"/>
      <c r="AP2471" s="162"/>
      <c r="AQ2471" s="162"/>
      <c r="AR2471" s="162"/>
      <c r="AS2471" s="162"/>
      <c r="AT2471" s="162"/>
      <c r="AU2471" s="162"/>
      <c r="AV2471" s="162"/>
      <c r="AW2471" s="162"/>
      <c r="AX2471" s="162"/>
      <c r="AY2471" s="162"/>
      <c r="AZ2471" s="162"/>
      <c r="BA2471" s="162"/>
      <c r="BB2471" s="162"/>
      <c r="BC2471" s="162"/>
      <c r="BD2471" s="162"/>
    </row>
    <row r="2472" spans="1:56" hidden="1">
      <c r="A2472" s="509"/>
      <c r="B2472" s="2"/>
      <c r="C2472" s="2"/>
      <c r="D2472" s="173"/>
      <c r="E2472" s="173"/>
      <c r="F2472" s="173"/>
      <c r="G2472" s="2"/>
      <c r="H2472" s="2"/>
      <c r="I2472" s="2"/>
      <c r="J2472" s="2"/>
      <c r="K2472" s="2"/>
      <c r="L2472" s="2"/>
      <c r="M2472" s="2"/>
      <c r="N2472" s="2"/>
      <c r="O2472" s="173"/>
      <c r="P2472" s="173"/>
      <c r="Q2472" s="173"/>
      <c r="R2472" s="173"/>
      <c r="S2472" s="173"/>
      <c r="T2472" s="173"/>
      <c r="U2472" s="173"/>
      <c r="V2472" s="173"/>
      <c r="W2472" s="173"/>
      <c r="X2472" s="162"/>
      <c r="Y2472" s="162"/>
      <c r="Z2472" s="88"/>
      <c r="AA2472" s="88"/>
      <c r="AB2472" s="162"/>
      <c r="AC2472" s="88"/>
      <c r="AD2472" s="162"/>
      <c r="AE2472" s="162"/>
      <c r="AF2472" s="162"/>
      <c r="AG2472" s="162"/>
      <c r="AH2472" s="162"/>
      <c r="AI2472" s="162"/>
      <c r="AJ2472" s="162"/>
      <c r="AK2472" s="162"/>
      <c r="AL2472" s="162"/>
      <c r="AM2472" s="162"/>
      <c r="AN2472" s="162"/>
      <c r="AO2472" s="162"/>
      <c r="AP2472" s="162"/>
      <c r="AQ2472" s="162"/>
      <c r="AR2472" s="162"/>
      <c r="AS2472" s="162"/>
      <c r="AT2472" s="162"/>
      <c r="AU2472" s="162"/>
      <c r="AV2472" s="162"/>
      <c r="AW2472" s="162"/>
      <c r="AX2472" s="162"/>
      <c r="AY2472" s="162"/>
      <c r="AZ2472" s="162"/>
      <c r="BA2472" s="162"/>
      <c r="BB2472" s="162"/>
      <c r="BC2472" s="162"/>
      <c r="BD2472" s="162"/>
    </row>
    <row r="2473" spans="1:56" hidden="1">
      <c r="A2473" s="509"/>
      <c r="B2473" s="2"/>
      <c r="C2473" s="2"/>
      <c r="D2473" s="173"/>
      <c r="E2473" s="173"/>
      <c r="F2473" s="173"/>
      <c r="G2473" s="2"/>
      <c r="H2473" s="2"/>
      <c r="I2473" s="2"/>
      <c r="J2473" s="2"/>
      <c r="K2473" s="2"/>
      <c r="L2473" s="2"/>
      <c r="M2473" s="2"/>
      <c r="N2473" s="2"/>
      <c r="O2473" s="173"/>
      <c r="P2473" s="173"/>
      <c r="Q2473" s="173"/>
      <c r="R2473" s="173"/>
      <c r="S2473" s="173"/>
      <c r="T2473" s="173"/>
      <c r="U2473" s="173"/>
      <c r="V2473" s="173"/>
      <c r="W2473" s="173"/>
      <c r="X2473" s="162"/>
      <c r="Y2473" s="162"/>
      <c r="Z2473" s="88"/>
      <c r="AA2473" s="88"/>
      <c r="AB2473" s="162"/>
      <c r="AC2473" s="88"/>
      <c r="AD2473" s="162"/>
      <c r="AE2473" s="162"/>
      <c r="AF2473" s="162"/>
      <c r="AG2473" s="162"/>
      <c r="AH2473" s="162"/>
      <c r="AI2473" s="162"/>
      <c r="AJ2473" s="162"/>
      <c r="AK2473" s="162"/>
      <c r="AL2473" s="162"/>
      <c r="AM2473" s="162"/>
      <c r="AN2473" s="162"/>
      <c r="AO2473" s="162"/>
      <c r="AP2473" s="162"/>
      <c r="AQ2473" s="162"/>
      <c r="AR2473" s="162"/>
      <c r="AS2473" s="162"/>
      <c r="AT2473" s="162"/>
      <c r="AU2473" s="162"/>
      <c r="AV2473" s="162"/>
      <c r="AW2473" s="162"/>
      <c r="AX2473" s="162"/>
      <c r="AY2473" s="162"/>
      <c r="AZ2473" s="162"/>
      <c r="BA2473" s="162"/>
      <c r="BB2473" s="162"/>
      <c r="BC2473" s="162"/>
      <c r="BD2473" s="162"/>
    </row>
    <row r="2474" spans="1:56" hidden="1">
      <c r="A2474" s="509"/>
      <c r="B2474" s="2"/>
      <c r="C2474" s="2"/>
      <c r="D2474" s="173"/>
      <c r="E2474" s="173"/>
      <c r="F2474" s="173"/>
      <c r="G2474" s="2"/>
      <c r="H2474" s="2"/>
      <c r="I2474" s="2"/>
      <c r="J2474" s="2"/>
      <c r="K2474" s="2"/>
      <c r="L2474" s="2"/>
      <c r="M2474" s="2"/>
      <c r="N2474" s="2"/>
      <c r="O2474" s="173"/>
      <c r="P2474" s="173"/>
      <c r="Q2474" s="173"/>
      <c r="R2474" s="173"/>
      <c r="S2474" s="173"/>
      <c r="T2474" s="173"/>
      <c r="U2474" s="173"/>
      <c r="V2474" s="173"/>
      <c r="W2474" s="173"/>
      <c r="X2474" s="162"/>
      <c r="Y2474" s="162"/>
      <c r="Z2474" s="88"/>
      <c r="AA2474" s="88"/>
      <c r="AB2474" s="162"/>
      <c r="AC2474" s="88"/>
      <c r="AD2474" s="162"/>
      <c r="AE2474" s="162"/>
      <c r="AF2474" s="162"/>
      <c r="AG2474" s="162"/>
      <c r="AH2474" s="162"/>
      <c r="AI2474" s="162"/>
      <c r="AJ2474" s="162"/>
      <c r="AK2474" s="162"/>
      <c r="AL2474" s="162"/>
      <c r="AM2474" s="162"/>
      <c r="AN2474" s="162"/>
      <c r="AO2474" s="162"/>
      <c r="AP2474" s="162"/>
      <c r="AQ2474" s="162"/>
      <c r="AR2474" s="162"/>
      <c r="AS2474" s="162"/>
      <c r="AT2474" s="162"/>
      <c r="AU2474" s="162"/>
      <c r="AV2474" s="162"/>
      <c r="AW2474" s="162"/>
      <c r="AX2474" s="162"/>
      <c r="AY2474" s="162"/>
      <c r="AZ2474" s="162"/>
      <c r="BA2474" s="162"/>
      <c r="BB2474" s="162"/>
      <c r="BC2474" s="162"/>
      <c r="BD2474" s="162"/>
    </row>
    <row r="2475" spans="1:56" hidden="1">
      <c r="A2475" s="509"/>
      <c r="B2475" s="2"/>
      <c r="C2475" s="2"/>
      <c r="D2475" s="173"/>
      <c r="E2475" s="173"/>
      <c r="F2475" s="173"/>
      <c r="G2475" s="2"/>
      <c r="H2475" s="2"/>
      <c r="I2475" s="2"/>
      <c r="J2475" s="2"/>
      <c r="K2475" s="2"/>
      <c r="L2475" s="2"/>
      <c r="M2475" s="2"/>
      <c r="N2475" s="2"/>
      <c r="O2475" s="173"/>
      <c r="P2475" s="173"/>
      <c r="Q2475" s="173"/>
      <c r="R2475" s="173"/>
      <c r="S2475" s="173"/>
      <c r="T2475" s="173"/>
      <c r="U2475" s="173"/>
      <c r="V2475" s="173"/>
      <c r="W2475" s="173"/>
      <c r="X2475" s="162"/>
      <c r="Y2475" s="162"/>
      <c r="Z2475" s="88"/>
      <c r="AA2475" s="88"/>
      <c r="AB2475" s="162"/>
      <c r="AC2475" s="88"/>
      <c r="AD2475" s="162"/>
      <c r="AE2475" s="162"/>
      <c r="AF2475" s="162"/>
      <c r="AG2475" s="162"/>
      <c r="AH2475" s="162"/>
      <c r="AI2475" s="162"/>
      <c r="AJ2475" s="162"/>
      <c r="AK2475" s="162"/>
      <c r="AL2475" s="162"/>
      <c r="AM2475" s="162"/>
      <c r="AN2475" s="162"/>
      <c r="AO2475" s="162"/>
      <c r="AP2475" s="162"/>
      <c r="AQ2475" s="162"/>
      <c r="AR2475" s="162"/>
      <c r="AS2475" s="162"/>
      <c r="AT2475" s="162"/>
      <c r="AU2475" s="162"/>
      <c r="AV2475" s="162"/>
      <c r="AW2475" s="162"/>
      <c r="AX2475" s="162"/>
      <c r="AY2475" s="162"/>
      <c r="AZ2475" s="162"/>
      <c r="BA2475" s="162"/>
      <c r="BB2475" s="162"/>
      <c r="BC2475" s="162"/>
      <c r="BD2475" s="162"/>
    </row>
    <row r="2476" spans="1:56" hidden="1">
      <c r="A2476" s="509"/>
      <c r="B2476" s="2"/>
      <c r="C2476" s="2"/>
      <c r="D2476" s="173"/>
      <c r="E2476" s="173"/>
      <c r="F2476" s="173"/>
      <c r="G2476" s="2"/>
      <c r="H2476" s="2"/>
      <c r="I2476" s="2"/>
      <c r="J2476" s="2"/>
      <c r="K2476" s="2"/>
      <c r="L2476" s="2"/>
      <c r="M2476" s="2"/>
      <c r="N2476" s="2"/>
      <c r="O2476" s="173"/>
      <c r="P2476" s="173"/>
      <c r="Q2476" s="173"/>
      <c r="R2476" s="173"/>
      <c r="S2476" s="173"/>
      <c r="T2476" s="173"/>
      <c r="U2476" s="173"/>
      <c r="V2476" s="173"/>
      <c r="W2476" s="173"/>
      <c r="X2476" s="162"/>
      <c r="Y2476" s="162"/>
      <c r="Z2476" s="88"/>
      <c r="AA2476" s="88"/>
      <c r="AB2476" s="162"/>
      <c r="AC2476" s="88"/>
      <c r="AD2476" s="162"/>
      <c r="AE2476" s="162"/>
      <c r="AF2476" s="162"/>
      <c r="AG2476" s="162"/>
      <c r="AH2476" s="162"/>
      <c r="AI2476" s="162"/>
      <c r="AJ2476" s="162"/>
      <c r="AK2476" s="162"/>
      <c r="AL2476" s="162"/>
      <c r="AM2476" s="162"/>
      <c r="AN2476" s="162"/>
      <c r="AO2476" s="162"/>
      <c r="AP2476" s="162"/>
      <c r="AQ2476" s="162"/>
      <c r="AR2476" s="162"/>
      <c r="AS2476" s="162"/>
      <c r="AT2476" s="162"/>
      <c r="AU2476" s="162"/>
      <c r="AV2476" s="162"/>
      <c r="AW2476" s="162"/>
      <c r="AX2476" s="162"/>
      <c r="AY2476" s="162"/>
      <c r="AZ2476" s="162"/>
      <c r="BA2476" s="162"/>
      <c r="BB2476" s="162"/>
      <c r="BC2476" s="162"/>
      <c r="BD2476" s="162"/>
    </row>
    <row r="2477" spans="1:56" hidden="1">
      <c r="A2477" s="509"/>
      <c r="B2477" s="2"/>
      <c r="C2477" s="2"/>
      <c r="D2477" s="173"/>
      <c r="E2477" s="173"/>
      <c r="F2477" s="173"/>
      <c r="G2477" s="2"/>
      <c r="H2477" s="2"/>
      <c r="I2477" s="2"/>
      <c r="J2477" s="2"/>
      <c r="K2477" s="2"/>
      <c r="L2477" s="2"/>
      <c r="M2477" s="2"/>
      <c r="N2477" s="2"/>
      <c r="O2477" s="173"/>
      <c r="P2477" s="173"/>
      <c r="Q2477" s="173"/>
      <c r="R2477" s="173"/>
      <c r="S2477" s="173"/>
      <c r="T2477" s="173"/>
      <c r="U2477" s="173"/>
      <c r="V2477" s="173"/>
      <c r="W2477" s="173"/>
      <c r="X2477" s="162"/>
      <c r="Y2477" s="162"/>
      <c r="Z2477" s="88"/>
      <c r="AA2477" s="88"/>
      <c r="AB2477" s="162"/>
      <c r="AC2477" s="88"/>
      <c r="AD2477" s="162"/>
      <c r="AE2477" s="162"/>
      <c r="AF2477" s="162"/>
      <c r="AG2477" s="162"/>
      <c r="AH2477" s="162"/>
      <c r="AI2477" s="162"/>
      <c r="AJ2477" s="162"/>
      <c r="AK2477" s="162"/>
      <c r="AL2477" s="162"/>
      <c r="AM2477" s="162"/>
      <c r="AN2477" s="162"/>
      <c r="AO2477" s="162"/>
      <c r="AP2477" s="162"/>
      <c r="AQ2477" s="162"/>
      <c r="AR2477" s="162"/>
      <c r="AS2477" s="162"/>
      <c r="AT2477" s="162"/>
      <c r="AU2477" s="162"/>
      <c r="AV2477" s="162"/>
      <c r="AW2477" s="162"/>
      <c r="AX2477" s="162"/>
      <c r="AY2477" s="162"/>
      <c r="AZ2477" s="162"/>
      <c r="BA2477" s="162"/>
      <c r="BB2477" s="162"/>
      <c r="BC2477" s="162"/>
      <c r="BD2477" s="162"/>
    </row>
    <row r="2478" spans="1:56" hidden="1">
      <c r="A2478" s="509"/>
      <c r="B2478" s="2"/>
      <c r="C2478" s="2"/>
      <c r="D2478" s="173"/>
      <c r="E2478" s="173"/>
      <c r="F2478" s="173"/>
      <c r="G2478" s="2"/>
      <c r="H2478" s="2"/>
      <c r="I2478" s="2"/>
      <c r="J2478" s="2"/>
      <c r="K2478" s="2"/>
      <c r="L2478" s="2"/>
      <c r="M2478" s="2"/>
      <c r="N2478" s="2"/>
      <c r="O2478" s="173"/>
      <c r="P2478" s="173"/>
      <c r="Q2478" s="173"/>
      <c r="R2478" s="173"/>
      <c r="S2478" s="173"/>
      <c r="T2478" s="173"/>
      <c r="U2478" s="173"/>
      <c r="V2478" s="173"/>
      <c r="W2478" s="173"/>
      <c r="X2478" s="162"/>
      <c r="Y2478" s="162"/>
      <c r="Z2478" s="88"/>
      <c r="AA2478" s="88"/>
      <c r="AB2478" s="162"/>
      <c r="AC2478" s="88"/>
      <c r="AD2478" s="162"/>
      <c r="AE2478" s="162"/>
      <c r="AF2478" s="162"/>
      <c r="AG2478" s="162"/>
      <c r="AH2478" s="162"/>
      <c r="AI2478" s="162"/>
      <c r="AJ2478" s="162"/>
      <c r="AK2478" s="162"/>
      <c r="AL2478" s="162"/>
      <c r="AM2478" s="162"/>
      <c r="AN2478" s="162"/>
      <c r="AO2478" s="162"/>
      <c r="AP2478" s="162"/>
      <c r="AQ2478" s="162"/>
      <c r="AR2478" s="162"/>
      <c r="AS2478" s="162"/>
      <c r="AT2478" s="162"/>
      <c r="AU2478" s="162"/>
      <c r="AV2478" s="162"/>
      <c r="AW2478" s="162"/>
      <c r="AX2478" s="162"/>
      <c r="AY2478" s="162"/>
      <c r="AZ2478" s="162"/>
      <c r="BA2478" s="162"/>
      <c r="BB2478" s="162"/>
      <c r="BC2478" s="162"/>
      <c r="BD2478" s="162"/>
    </row>
    <row r="2479" spans="1:56" hidden="1">
      <c r="A2479" s="509"/>
      <c r="B2479" s="2"/>
      <c r="C2479" s="2"/>
      <c r="D2479" s="173"/>
      <c r="E2479" s="173"/>
      <c r="F2479" s="173"/>
      <c r="G2479" s="2"/>
      <c r="H2479" s="2"/>
      <c r="I2479" s="2"/>
      <c r="J2479" s="2"/>
      <c r="K2479" s="2"/>
      <c r="L2479" s="2"/>
      <c r="M2479" s="2"/>
      <c r="N2479" s="2"/>
      <c r="O2479" s="173"/>
      <c r="P2479" s="173"/>
      <c r="Q2479" s="173"/>
      <c r="R2479" s="173"/>
      <c r="S2479" s="173"/>
      <c r="T2479" s="173"/>
      <c r="U2479" s="173"/>
      <c r="V2479" s="173"/>
      <c r="W2479" s="173"/>
      <c r="X2479" s="162"/>
      <c r="Y2479" s="162"/>
      <c r="Z2479" s="88"/>
      <c r="AA2479" s="88"/>
      <c r="AB2479" s="162"/>
      <c r="AC2479" s="88"/>
      <c r="AD2479" s="162"/>
      <c r="AE2479" s="162"/>
      <c r="AF2479" s="162"/>
      <c r="AG2479" s="162"/>
      <c r="AH2479" s="162"/>
      <c r="AI2479" s="162"/>
      <c r="AJ2479" s="162"/>
      <c r="AK2479" s="162"/>
      <c r="AL2479" s="162"/>
      <c r="AM2479" s="162"/>
      <c r="AN2479" s="162"/>
      <c r="AO2479" s="162"/>
      <c r="AP2479" s="162"/>
      <c r="AQ2479" s="162"/>
      <c r="AR2479" s="162"/>
      <c r="AS2479" s="162"/>
      <c r="AT2479" s="162"/>
      <c r="AU2479" s="162"/>
      <c r="AV2479" s="162"/>
      <c r="AW2479" s="162"/>
      <c r="AX2479" s="162"/>
      <c r="AY2479" s="162"/>
      <c r="AZ2479" s="162"/>
      <c r="BA2479" s="162"/>
      <c r="BB2479" s="162"/>
      <c r="BC2479" s="162"/>
      <c r="BD2479" s="162"/>
    </row>
    <row r="2480" spans="1:56" hidden="1">
      <c r="A2480" s="509"/>
      <c r="B2480" s="2"/>
      <c r="C2480" s="2"/>
      <c r="D2480" s="173"/>
      <c r="E2480" s="173"/>
      <c r="F2480" s="173"/>
      <c r="G2480" s="2"/>
      <c r="H2480" s="2"/>
      <c r="I2480" s="2"/>
      <c r="J2480" s="2"/>
      <c r="K2480" s="2"/>
      <c r="L2480" s="2"/>
      <c r="M2480" s="2"/>
      <c r="N2480" s="2"/>
      <c r="O2480" s="173"/>
      <c r="P2480" s="173"/>
      <c r="Q2480" s="173"/>
      <c r="R2480" s="173"/>
      <c r="S2480" s="173"/>
      <c r="T2480" s="173"/>
      <c r="U2480" s="173"/>
      <c r="V2480" s="173"/>
      <c r="W2480" s="173"/>
      <c r="X2480" s="162"/>
      <c r="Y2480" s="162"/>
      <c r="Z2480" s="88"/>
      <c r="AA2480" s="88"/>
      <c r="AB2480" s="162"/>
      <c r="AC2480" s="88"/>
      <c r="AD2480" s="162"/>
      <c r="AE2480" s="162"/>
      <c r="AF2480" s="162"/>
      <c r="AG2480" s="162"/>
      <c r="AH2480" s="162"/>
      <c r="AI2480" s="162"/>
      <c r="AJ2480" s="162"/>
      <c r="AK2480" s="162"/>
      <c r="AL2480" s="162"/>
      <c r="AM2480" s="162"/>
      <c r="AN2480" s="162"/>
      <c r="AO2480" s="162"/>
      <c r="AP2480" s="162"/>
      <c r="AQ2480" s="162"/>
      <c r="AR2480" s="162"/>
      <c r="AS2480" s="162"/>
      <c r="AT2480" s="162"/>
      <c r="AU2480" s="162"/>
      <c r="AV2480" s="162"/>
      <c r="AW2480" s="162"/>
      <c r="AX2480" s="162"/>
      <c r="AY2480" s="162"/>
      <c r="AZ2480" s="162"/>
      <c r="BA2480" s="162"/>
      <c r="BB2480" s="162"/>
      <c r="BC2480" s="162"/>
      <c r="BD2480" s="162"/>
    </row>
    <row r="2481" spans="1:56" hidden="1">
      <c r="A2481" s="509"/>
      <c r="B2481" s="2"/>
      <c r="C2481" s="2"/>
      <c r="D2481" s="173"/>
      <c r="E2481" s="173"/>
      <c r="F2481" s="173"/>
      <c r="G2481" s="2"/>
      <c r="H2481" s="2"/>
      <c r="I2481" s="2"/>
      <c r="J2481" s="2"/>
      <c r="K2481" s="2"/>
      <c r="L2481" s="2"/>
      <c r="M2481" s="2"/>
      <c r="N2481" s="2"/>
      <c r="O2481" s="173"/>
      <c r="P2481" s="173"/>
      <c r="Q2481" s="173"/>
      <c r="R2481" s="173"/>
      <c r="S2481" s="173"/>
      <c r="T2481" s="173"/>
      <c r="U2481" s="173"/>
      <c r="V2481" s="173"/>
      <c r="W2481" s="173"/>
      <c r="X2481" s="162"/>
      <c r="Y2481" s="162"/>
      <c r="Z2481" s="88"/>
      <c r="AA2481" s="88"/>
      <c r="AB2481" s="162"/>
      <c r="AC2481" s="88"/>
      <c r="AD2481" s="162"/>
      <c r="AE2481" s="162"/>
      <c r="AF2481" s="162"/>
      <c r="AG2481" s="162"/>
      <c r="AH2481" s="162"/>
      <c r="AI2481" s="162"/>
      <c r="AJ2481" s="162"/>
      <c r="AK2481" s="162"/>
      <c r="AL2481" s="162"/>
      <c r="AM2481" s="162"/>
      <c r="AN2481" s="162"/>
      <c r="AO2481" s="162"/>
      <c r="AP2481" s="162"/>
      <c r="AQ2481" s="162"/>
      <c r="AR2481" s="162"/>
      <c r="AS2481" s="162"/>
      <c r="AT2481" s="162"/>
      <c r="AU2481" s="162"/>
      <c r="AV2481" s="162"/>
      <c r="AW2481" s="162"/>
      <c r="AX2481" s="162"/>
      <c r="AY2481" s="162"/>
      <c r="AZ2481" s="162"/>
      <c r="BA2481" s="162"/>
      <c r="BB2481" s="162"/>
      <c r="BC2481" s="162"/>
      <c r="BD2481" s="162"/>
    </row>
    <row r="2482" spans="1:56" hidden="1">
      <c r="A2482" s="509"/>
      <c r="B2482" s="2"/>
      <c r="C2482" s="2"/>
      <c r="D2482" s="173"/>
      <c r="E2482" s="173"/>
      <c r="F2482" s="173"/>
      <c r="G2482" s="2"/>
      <c r="H2482" s="2"/>
      <c r="I2482" s="2"/>
      <c r="J2482" s="2"/>
      <c r="K2482" s="2"/>
      <c r="L2482" s="2"/>
      <c r="M2482" s="2"/>
      <c r="N2482" s="2"/>
      <c r="O2482" s="173"/>
      <c r="P2482" s="173"/>
      <c r="Q2482" s="173"/>
      <c r="R2482" s="173"/>
      <c r="S2482" s="173"/>
      <c r="T2482" s="173"/>
      <c r="U2482" s="173"/>
      <c r="V2482" s="173"/>
      <c r="W2482" s="173"/>
      <c r="X2482" s="162"/>
      <c r="Y2482" s="162"/>
      <c r="Z2482" s="88"/>
      <c r="AA2482" s="88"/>
      <c r="AB2482" s="162"/>
      <c r="AC2482" s="88"/>
      <c r="AD2482" s="162"/>
      <c r="AE2482" s="162"/>
      <c r="AF2482" s="162"/>
      <c r="AG2482" s="162"/>
      <c r="AH2482" s="162"/>
      <c r="AI2482" s="162"/>
      <c r="AJ2482" s="162"/>
      <c r="AK2482" s="162"/>
      <c r="AL2482" s="162"/>
      <c r="AM2482" s="162"/>
      <c r="AN2482" s="162"/>
      <c r="AO2482" s="162"/>
      <c r="AP2482" s="162"/>
      <c r="AQ2482" s="162"/>
      <c r="AR2482" s="162"/>
      <c r="AS2482" s="162"/>
      <c r="AT2482" s="162"/>
      <c r="AU2482" s="162"/>
      <c r="AV2482" s="162"/>
      <c r="AW2482" s="162"/>
      <c r="AX2482" s="162"/>
      <c r="AY2482" s="162"/>
      <c r="AZ2482" s="162"/>
      <c r="BA2482" s="162"/>
      <c r="BB2482" s="162"/>
      <c r="BC2482" s="162"/>
      <c r="BD2482" s="162"/>
    </row>
    <row r="2483" spans="1:56" hidden="1">
      <c r="A2483" s="509"/>
      <c r="B2483" s="2"/>
      <c r="C2483" s="2"/>
      <c r="D2483" s="173"/>
      <c r="E2483" s="173"/>
      <c r="F2483" s="173"/>
      <c r="G2483" s="2"/>
      <c r="H2483" s="2"/>
      <c r="I2483" s="2"/>
      <c r="J2483" s="2"/>
      <c r="K2483" s="2"/>
      <c r="L2483" s="2"/>
      <c r="M2483" s="2"/>
      <c r="N2483" s="2"/>
      <c r="O2483" s="173"/>
      <c r="P2483" s="173"/>
      <c r="Q2483" s="173"/>
      <c r="R2483" s="173"/>
      <c r="S2483" s="173"/>
      <c r="T2483" s="173"/>
      <c r="U2483" s="173"/>
      <c r="V2483" s="173"/>
      <c r="W2483" s="173"/>
      <c r="X2483" s="162"/>
      <c r="Y2483" s="162"/>
      <c r="Z2483" s="88"/>
      <c r="AA2483" s="88"/>
      <c r="AB2483" s="162"/>
      <c r="AC2483" s="88"/>
      <c r="AD2483" s="162"/>
      <c r="AE2483" s="162"/>
      <c r="AF2483" s="162"/>
      <c r="AG2483" s="162"/>
      <c r="AH2483" s="162"/>
      <c r="AI2483" s="162"/>
      <c r="AJ2483" s="162"/>
      <c r="AK2483" s="162"/>
      <c r="AL2483" s="162"/>
      <c r="AM2483" s="162"/>
      <c r="AN2483" s="162"/>
      <c r="AO2483" s="162"/>
      <c r="AP2483" s="162"/>
      <c r="AQ2483" s="162"/>
      <c r="AR2483" s="162"/>
      <c r="AS2483" s="162"/>
      <c r="AT2483" s="162"/>
      <c r="AU2483" s="162"/>
      <c r="AV2483" s="162"/>
      <c r="AW2483" s="162"/>
      <c r="AX2483" s="162"/>
      <c r="AY2483" s="162"/>
      <c r="AZ2483" s="162"/>
      <c r="BA2483" s="162"/>
      <c r="BB2483" s="162"/>
      <c r="BC2483" s="162"/>
      <c r="BD2483" s="162"/>
    </row>
    <row r="2484" spans="1:56" hidden="1">
      <c r="A2484" s="509"/>
      <c r="B2484" s="2"/>
      <c r="C2484" s="2"/>
      <c r="D2484" s="173"/>
      <c r="E2484" s="173"/>
      <c r="F2484" s="173"/>
      <c r="G2484" s="2"/>
      <c r="H2484" s="2"/>
      <c r="I2484" s="2"/>
      <c r="J2484" s="2"/>
      <c r="K2484" s="2"/>
      <c r="L2484" s="2"/>
      <c r="M2484" s="2"/>
      <c r="N2484" s="2"/>
      <c r="O2484" s="173"/>
      <c r="P2484" s="173"/>
      <c r="Q2484" s="173"/>
      <c r="R2484" s="173"/>
      <c r="S2484" s="173"/>
      <c r="T2484" s="173"/>
      <c r="U2484" s="173"/>
      <c r="V2484" s="173"/>
      <c r="W2484" s="173"/>
      <c r="X2484" s="162"/>
      <c r="Y2484" s="162"/>
      <c r="Z2484" s="88"/>
      <c r="AA2484" s="88"/>
      <c r="AB2484" s="162"/>
      <c r="AC2484" s="88"/>
      <c r="AD2484" s="162"/>
      <c r="AE2484" s="162"/>
      <c r="AF2484" s="162"/>
      <c r="AG2484" s="162"/>
      <c r="AH2484" s="162"/>
      <c r="AI2484" s="162"/>
      <c r="AJ2484" s="162"/>
      <c r="AK2484" s="162"/>
      <c r="AL2484" s="162"/>
      <c r="AM2484" s="162"/>
      <c r="AN2484" s="162"/>
      <c r="AO2484" s="162"/>
      <c r="AP2484" s="162"/>
      <c r="AQ2484" s="162"/>
      <c r="AR2484" s="162"/>
      <c r="AS2484" s="162"/>
      <c r="AT2484" s="162"/>
      <c r="AU2484" s="162"/>
      <c r="AV2484" s="162"/>
      <c r="AW2484" s="162"/>
      <c r="AX2484" s="162"/>
      <c r="AY2484" s="162"/>
      <c r="AZ2484" s="162"/>
      <c r="BA2484" s="162"/>
      <c r="BB2484" s="162"/>
      <c r="BC2484" s="162"/>
      <c r="BD2484" s="162"/>
    </row>
    <row r="2485" spans="1:56" hidden="1">
      <c r="A2485" s="509"/>
      <c r="B2485" s="2"/>
      <c r="C2485" s="2"/>
      <c r="D2485" s="173"/>
      <c r="E2485" s="173"/>
      <c r="F2485" s="173"/>
      <c r="G2485" s="2"/>
      <c r="H2485" s="2"/>
      <c r="I2485" s="2"/>
      <c r="J2485" s="2"/>
      <c r="K2485" s="2"/>
      <c r="L2485" s="2"/>
      <c r="M2485" s="2"/>
      <c r="N2485" s="2"/>
      <c r="O2485" s="173"/>
      <c r="P2485" s="173"/>
      <c r="Q2485" s="173"/>
      <c r="R2485" s="173"/>
      <c r="S2485" s="173"/>
      <c r="T2485" s="173"/>
      <c r="U2485" s="173"/>
      <c r="V2485" s="173"/>
      <c r="W2485" s="173"/>
      <c r="X2485" s="162"/>
      <c r="Y2485" s="162"/>
      <c r="Z2485" s="88"/>
      <c r="AA2485" s="88"/>
      <c r="AB2485" s="162"/>
      <c r="AC2485" s="88"/>
      <c r="AD2485" s="162"/>
      <c r="AE2485" s="162"/>
      <c r="AF2485" s="162"/>
      <c r="AG2485" s="162"/>
      <c r="AH2485" s="162"/>
      <c r="AI2485" s="162"/>
      <c r="AJ2485" s="162"/>
      <c r="AK2485" s="162"/>
      <c r="AL2485" s="162"/>
      <c r="AM2485" s="162"/>
      <c r="AN2485" s="162"/>
      <c r="AO2485" s="162"/>
      <c r="AP2485" s="162"/>
      <c r="AQ2485" s="162"/>
      <c r="AR2485" s="162"/>
      <c r="AS2485" s="162"/>
      <c r="AT2485" s="162"/>
      <c r="AU2485" s="162"/>
      <c r="AV2485" s="162"/>
      <c r="AW2485" s="162"/>
      <c r="AX2485" s="162"/>
      <c r="AY2485" s="162"/>
      <c r="AZ2485" s="162"/>
      <c r="BA2485" s="162"/>
      <c r="BB2485" s="162"/>
      <c r="BC2485" s="162"/>
      <c r="BD2485" s="162"/>
    </row>
    <row r="2486" spans="1:56" hidden="1">
      <c r="A2486" s="509"/>
      <c r="B2486" s="2"/>
      <c r="C2486" s="2"/>
      <c r="D2486" s="173"/>
      <c r="E2486" s="173"/>
      <c r="F2486" s="173"/>
      <c r="G2486" s="2"/>
      <c r="H2486" s="2"/>
      <c r="I2486" s="2"/>
      <c r="J2486" s="2"/>
      <c r="K2486" s="2"/>
      <c r="L2486" s="2"/>
      <c r="M2486" s="2"/>
      <c r="N2486" s="2"/>
      <c r="O2486" s="173"/>
      <c r="P2486" s="173"/>
      <c r="Q2486" s="173"/>
      <c r="R2486" s="173"/>
      <c r="S2486" s="173"/>
      <c r="T2486" s="173"/>
      <c r="U2486" s="173"/>
      <c r="V2486" s="173"/>
      <c r="W2486" s="173"/>
      <c r="X2486" s="162"/>
      <c r="Y2486" s="162"/>
      <c r="Z2486" s="88"/>
      <c r="AA2486" s="88"/>
      <c r="AB2486" s="162"/>
      <c r="AC2486" s="88"/>
      <c r="AD2486" s="162"/>
      <c r="AE2486" s="162"/>
      <c r="AF2486" s="162"/>
      <c r="AG2486" s="162"/>
      <c r="AH2486" s="162"/>
      <c r="AI2486" s="162"/>
      <c r="AJ2486" s="162"/>
      <c r="AK2486" s="162"/>
      <c r="AL2486" s="162"/>
      <c r="AM2486" s="162"/>
      <c r="AN2486" s="162"/>
      <c r="AO2486" s="162"/>
      <c r="AP2486" s="162"/>
      <c r="AQ2486" s="162"/>
      <c r="AR2486" s="162"/>
      <c r="AS2486" s="162"/>
      <c r="AT2486" s="162"/>
      <c r="AU2486" s="162"/>
      <c r="AV2486" s="162"/>
      <c r="AW2486" s="162"/>
      <c r="AX2486" s="162"/>
      <c r="AY2486" s="162"/>
      <c r="AZ2486" s="162"/>
      <c r="BA2486" s="162"/>
      <c r="BB2486" s="162"/>
      <c r="BC2486" s="162"/>
      <c r="BD2486" s="162"/>
    </row>
    <row r="2487" spans="1:56" hidden="1">
      <c r="A2487" s="509"/>
      <c r="B2487" s="2"/>
      <c r="C2487" s="2"/>
      <c r="D2487" s="173"/>
      <c r="E2487" s="173"/>
      <c r="F2487" s="173"/>
      <c r="G2487" s="2"/>
      <c r="H2487" s="2"/>
      <c r="I2487" s="2"/>
      <c r="J2487" s="2"/>
      <c r="K2487" s="2"/>
      <c r="L2487" s="2"/>
      <c r="M2487" s="2"/>
      <c r="N2487" s="2"/>
      <c r="O2487" s="173"/>
      <c r="P2487" s="173"/>
      <c r="Q2487" s="173"/>
      <c r="R2487" s="173"/>
      <c r="S2487" s="173"/>
      <c r="T2487" s="173"/>
      <c r="U2487" s="173"/>
      <c r="V2487" s="173"/>
      <c r="W2487" s="173"/>
      <c r="X2487" s="162"/>
      <c r="Y2487" s="162"/>
      <c r="Z2487" s="88"/>
      <c r="AA2487" s="88"/>
      <c r="AB2487" s="162"/>
      <c r="AC2487" s="88"/>
      <c r="AD2487" s="162"/>
      <c r="AE2487" s="162"/>
      <c r="AF2487" s="162"/>
      <c r="AG2487" s="162"/>
      <c r="AH2487" s="162"/>
      <c r="AI2487" s="162"/>
      <c r="AJ2487" s="162"/>
      <c r="AK2487" s="162"/>
      <c r="AL2487" s="162"/>
      <c r="AM2487" s="162"/>
      <c r="AN2487" s="162"/>
      <c r="AO2487" s="162"/>
      <c r="AP2487" s="162"/>
      <c r="AQ2487" s="162"/>
      <c r="AR2487" s="162"/>
      <c r="AS2487" s="162"/>
      <c r="AT2487" s="162"/>
      <c r="AU2487" s="162"/>
      <c r="AV2487" s="162"/>
      <c r="AW2487" s="162"/>
      <c r="AX2487" s="162"/>
      <c r="AY2487" s="162"/>
      <c r="AZ2487" s="162"/>
      <c r="BA2487" s="162"/>
      <c r="BB2487" s="162"/>
      <c r="BC2487" s="162"/>
      <c r="BD2487" s="162"/>
    </row>
    <row r="2488" spans="1:56" hidden="1">
      <c r="A2488" s="509"/>
      <c r="B2488" s="2"/>
      <c r="C2488" s="2"/>
      <c r="D2488" s="173"/>
      <c r="E2488" s="173"/>
      <c r="F2488" s="173"/>
      <c r="G2488" s="2"/>
      <c r="H2488" s="2"/>
      <c r="I2488" s="2"/>
      <c r="J2488" s="2"/>
      <c r="K2488" s="2"/>
      <c r="L2488" s="2"/>
      <c r="M2488" s="2"/>
      <c r="N2488" s="2"/>
      <c r="O2488" s="173"/>
      <c r="P2488" s="173"/>
      <c r="Q2488" s="173"/>
      <c r="R2488" s="173"/>
      <c r="S2488" s="173"/>
      <c r="T2488" s="173"/>
      <c r="U2488" s="173"/>
      <c r="V2488" s="173"/>
      <c r="W2488" s="173"/>
      <c r="X2488" s="162"/>
      <c r="Y2488" s="162"/>
      <c r="Z2488" s="88"/>
      <c r="AA2488" s="88"/>
      <c r="AB2488" s="162"/>
      <c r="AC2488" s="88"/>
      <c r="AD2488" s="162"/>
      <c r="AE2488" s="162"/>
      <c r="AF2488" s="162"/>
      <c r="AG2488" s="162"/>
      <c r="AH2488" s="162"/>
      <c r="AI2488" s="162"/>
      <c r="AJ2488" s="162"/>
      <c r="AK2488" s="162"/>
      <c r="AL2488" s="162"/>
      <c r="AM2488" s="162"/>
      <c r="AN2488" s="162"/>
      <c r="AO2488" s="162"/>
      <c r="AP2488" s="162"/>
      <c r="AQ2488" s="162"/>
      <c r="AR2488" s="162"/>
      <c r="AS2488" s="162"/>
      <c r="AT2488" s="162"/>
      <c r="AU2488" s="162"/>
      <c r="AV2488" s="162"/>
      <c r="AW2488" s="162"/>
      <c r="AX2488" s="162"/>
      <c r="AY2488" s="162"/>
      <c r="AZ2488" s="162"/>
      <c r="BA2488" s="162"/>
      <c r="BB2488" s="162"/>
      <c r="BC2488" s="162"/>
      <c r="BD2488" s="162"/>
    </row>
    <row r="2489" spans="1:56" hidden="1">
      <c r="A2489" s="509"/>
      <c r="B2489" s="2"/>
      <c r="C2489" s="2"/>
      <c r="D2489" s="173"/>
      <c r="E2489" s="173"/>
      <c r="F2489" s="173"/>
      <c r="G2489" s="2"/>
      <c r="H2489" s="2"/>
      <c r="I2489" s="2"/>
      <c r="J2489" s="2"/>
      <c r="K2489" s="2"/>
      <c r="L2489" s="2"/>
      <c r="M2489" s="2"/>
      <c r="N2489" s="2"/>
      <c r="O2489" s="173"/>
      <c r="P2489" s="173"/>
      <c r="Q2489" s="173"/>
      <c r="R2489" s="173"/>
      <c r="S2489" s="173"/>
      <c r="T2489" s="173"/>
      <c r="U2489" s="173"/>
      <c r="V2489" s="173"/>
      <c r="W2489" s="173"/>
      <c r="X2489" s="162"/>
      <c r="Y2489" s="162"/>
      <c r="Z2489" s="88"/>
      <c r="AA2489" s="88"/>
      <c r="AB2489" s="162"/>
      <c r="AC2489" s="88"/>
      <c r="AD2489" s="162"/>
      <c r="AE2489" s="162"/>
      <c r="AF2489" s="162"/>
      <c r="AG2489" s="162"/>
      <c r="AH2489" s="162"/>
      <c r="AI2489" s="162"/>
      <c r="AJ2489" s="162"/>
      <c r="AK2489" s="162"/>
      <c r="AL2489" s="162"/>
      <c r="AM2489" s="162"/>
      <c r="AN2489" s="162"/>
      <c r="AO2489" s="162"/>
      <c r="AP2489" s="162"/>
      <c r="AQ2489" s="162"/>
      <c r="AR2489" s="162"/>
      <c r="AS2489" s="162"/>
      <c r="AT2489" s="162"/>
      <c r="AU2489" s="162"/>
      <c r="AV2489" s="162"/>
      <c r="AW2489" s="162"/>
      <c r="AX2489" s="162"/>
      <c r="AY2489" s="162"/>
      <c r="AZ2489" s="162"/>
      <c r="BA2489" s="162"/>
      <c r="BB2489" s="162"/>
      <c r="BC2489" s="162"/>
      <c r="BD2489" s="162"/>
    </row>
    <row r="2490" spans="1:56" hidden="1">
      <c r="A2490" s="509"/>
      <c r="B2490" s="2"/>
      <c r="C2490" s="2"/>
      <c r="D2490" s="173"/>
      <c r="E2490" s="173"/>
      <c r="F2490" s="173"/>
      <c r="G2490" s="2"/>
      <c r="H2490" s="2"/>
      <c r="I2490" s="2"/>
      <c r="J2490" s="2"/>
      <c r="K2490" s="2"/>
      <c r="L2490" s="2"/>
      <c r="M2490" s="2"/>
      <c r="N2490" s="2"/>
      <c r="O2490" s="173"/>
      <c r="P2490" s="173"/>
      <c r="Q2490" s="173"/>
      <c r="R2490" s="173"/>
      <c r="S2490" s="173"/>
      <c r="T2490" s="173"/>
      <c r="U2490" s="173"/>
      <c r="V2490" s="173"/>
      <c r="W2490" s="173"/>
      <c r="X2490" s="162"/>
      <c r="Y2490" s="162"/>
      <c r="Z2490" s="88"/>
      <c r="AA2490" s="88"/>
      <c r="AB2490" s="162"/>
      <c r="AC2490" s="88"/>
      <c r="AD2490" s="162"/>
      <c r="AE2490" s="162"/>
      <c r="AF2490" s="162"/>
      <c r="AG2490" s="162"/>
      <c r="AH2490" s="162"/>
      <c r="AI2490" s="162"/>
      <c r="AJ2490" s="162"/>
      <c r="AK2490" s="162"/>
      <c r="AL2490" s="162"/>
      <c r="AM2490" s="162"/>
      <c r="AN2490" s="162"/>
      <c r="AO2490" s="162"/>
      <c r="AP2490" s="162"/>
      <c r="AQ2490" s="162"/>
      <c r="AR2490" s="162"/>
      <c r="AS2490" s="162"/>
      <c r="AT2490" s="162"/>
      <c r="AU2490" s="162"/>
      <c r="AV2490" s="162"/>
      <c r="AW2490" s="162"/>
      <c r="AX2490" s="162"/>
      <c r="AY2490" s="162"/>
      <c r="AZ2490" s="162"/>
      <c r="BA2490" s="162"/>
      <c r="BB2490" s="162"/>
      <c r="BC2490" s="162"/>
      <c r="BD2490" s="162"/>
    </row>
    <row r="2491" spans="1:56" hidden="1">
      <c r="A2491" s="509"/>
      <c r="B2491" s="2"/>
      <c r="C2491" s="2"/>
      <c r="D2491" s="173"/>
      <c r="E2491" s="173"/>
      <c r="F2491" s="173"/>
      <c r="G2491" s="2"/>
      <c r="H2491" s="2"/>
      <c r="I2491" s="2"/>
      <c r="J2491" s="2"/>
      <c r="K2491" s="2"/>
      <c r="L2491" s="2"/>
      <c r="M2491" s="2"/>
      <c r="N2491" s="2"/>
      <c r="O2491" s="173"/>
      <c r="P2491" s="173"/>
      <c r="Q2491" s="173"/>
      <c r="R2491" s="173"/>
      <c r="S2491" s="173"/>
      <c r="T2491" s="173"/>
      <c r="U2491" s="173"/>
      <c r="V2491" s="173"/>
      <c r="W2491" s="173"/>
      <c r="X2491" s="162"/>
      <c r="Y2491" s="162"/>
      <c r="Z2491" s="88"/>
      <c r="AA2491" s="88"/>
      <c r="AB2491" s="162"/>
      <c r="AC2491" s="88"/>
      <c r="AD2491" s="162"/>
      <c r="AE2491" s="162"/>
      <c r="AF2491" s="162"/>
      <c r="AG2491" s="162"/>
      <c r="AH2491" s="162"/>
      <c r="AI2491" s="162"/>
      <c r="AJ2491" s="162"/>
      <c r="AK2491" s="162"/>
      <c r="AL2491" s="162"/>
      <c r="AM2491" s="162"/>
      <c r="AN2491" s="162"/>
      <c r="AO2491" s="162"/>
      <c r="AP2491" s="162"/>
      <c r="AQ2491" s="162"/>
      <c r="AR2491" s="162"/>
      <c r="AS2491" s="162"/>
      <c r="AT2491" s="162"/>
      <c r="AU2491" s="162"/>
      <c r="AV2491" s="162"/>
      <c r="AW2491" s="162"/>
      <c r="AX2491" s="162"/>
      <c r="AY2491" s="162"/>
      <c r="AZ2491" s="162"/>
      <c r="BA2491" s="162"/>
      <c r="BB2491" s="162"/>
      <c r="BC2491" s="162"/>
      <c r="BD2491" s="162"/>
    </row>
    <row r="2492" spans="1:56" hidden="1">
      <c r="A2492" s="509"/>
      <c r="B2492" s="2"/>
      <c r="C2492" s="2"/>
      <c r="D2492" s="173"/>
      <c r="E2492" s="173"/>
      <c r="F2492" s="173"/>
      <c r="G2492" s="2"/>
      <c r="H2492" s="2"/>
      <c r="I2492" s="2"/>
      <c r="J2492" s="2"/>
      <c r="K2492" s="2"/>
      <c r="L2492" s="2"/>
      <c r="M2492" s="2"/>
      <c r="N2492" s="2"/>
      <c r="O2492" s="173"/>
      <c r="P2492" s="173"/>
      <c r="Q2492" s="173"/>
      <c r="R2492" s="173"/>
      <c r="S2492" s="173"/>
      <c r="T2492" s="173"/>
      <c r="U2492" s="173"/>
      <c r="V2492" s="173"/>
      <c r="W2492" s="173"/>
      <c r="X2492" s="162"/>
      <c r="Y2492" s="162"/>
      <c r="Z2492" s="88"/>
      <c r="AA2492" s="88"/>
      <c r="AB2492" s="162"/>
      <c r="AC2492" s="88"/>
      <c r="AD2492" s="162"/>
      <c r="AE2492" s="162"/>
      <c r="AF2492" s="162"/>
      <c r="AG2492" s="162"/>
      <c r="AH2492" s="162"/>
      <c r="AI2492" s="162"/>
      <c r="AJ2492" s="162"/>
      <c r="AK2492" s="162"/>
      <c r="AL2492" s="162"/>
      <c r="AM2492" s="162"/>
      <c r="AN2492" s="162"/>
      <c r="AO2492" s="162"/>
      <c r="AP2492" s="162"/>
      <c r="AQ2492" s="162"/>
      <c r="AR2492" s="162"/>
      <c r="AS2492" s="162"/>
      <c r="AT2492" s="162"/>
      <c r="AU2492" s="162"/>
      <c r="AV2492" s="162"/>
      <c r="AW2492" s="162"/>
      <c r="AX2492" s="162"/>
      <c r="AY2492" s="162"/>
      <c r="AZ2492" s="162"/>
      <c r="BA2492" s="162"/>
      <c r="BB2492" s="162"/>
      <c r="BC2492" s="162"/>
      <c r="BD2492" s="162"/>
    </row>
    <row r="2493" spans="1:56" hidden="1">
      <c r="A2493" s="509"/>
      <c r="B2493" s="2"/>
      <c r="C2493" s="2"/>
      <c r="D2493" s="173"/>
      <c r="E2493" s="173"/>
      <c r="F2493" s="173"/>
      <c r="G2493" s="2"/>
      <c r="H2493" s="2"/>
      <c r="I2493" s="2"/>
      <c r="J2493" s="2"/>
      <c r="K2493" s="2"/>
      <c r="L2493" s="2"/>
      <c r="M2493" s="2"/>
      <c r="N2493" s="2"/>
      <c r="O2493" s="173"/>
      <c r="P2493" s="173"/>
      <c r="Q2493" s="173"/>
      <c r="R2493" s="173"/>
      <c r="S2493" s="173"/>
      <c r="T2493" s="173"/>
      <c r="U2493" s="173"/>
      <c r="V2493" s="173"/>
      <c r="W2493" s="173"/>
      <c r="X2493" s="162"/>
      <c r="Y2493" s="162"/>
      <c r="Z2493" s="88"/>
      <c r="AA2493" s="88"/>
      <c r="AB2493" s="162"/>
      <c r="AC2493" s="88"/>
      <c r="AD2493" s="162"/>
      <c r="AE2493" s="162"/>
      <c r="AF2493" s="162"/>
      <c r="AG2493" s="162"/>
      <c r="AH2493" s="162"/>
      <c r="AI2493" s="162"/>
      <c r="AJ2493" s="162"/>
      <c r="AK2493" s="162"/>
      <c r="AL2493" s="162"/>
      <c r="AM2493" s="162"/>
      <c r="AN2493" s="162"/>
      <c r="AO2493" s="162"/>
      <c r="AP2493" s="162"/>
      <c r="AQ2493" s="162"/>
      <c r="AR2493" s="162"/>
      <c r="AS2493" s="162"/>
      <c r="AT2493" s="162"/>
      <c r="AU2493" s="162"/>
      <c r="AV2493" s="162"/>
      <c r="AW2493" s="162"/>
      <c r="AX2493" s="162"/>
      <c r="AY2493" s="162"/>
      <c r="AZ2493" s="162"/>
      <c r="BA2493" s="162"/>
      <c r="BB2493" s="162"/>
      <c r="BC2493" s="162"/>
      <c r="BD2493" s="162"/>
    </row>
    <row r="2494" spans="1:56" hidden="1">
      <c r="A2494" s="509"/>
      <c r="B2494" s="2"/>
      <c r="C2494" s="2"/>
      <c r="D2494" s="173"/>
      <c r="E2494" s="173"/>
      <c r="F2494" s="173"/>
      <c r="G2494" s="2"/>
      <c r="H2494" s="2"/>
      <c r="I2494" s="2"/>
      <c r="J2494" s="2"/>
      <c r="K2494" s="2"/>
      <c r="L2494" s="2"/>
      <c r="M2494" s="2"/>
      <c r="N2494" s="2"/>
      <c r="O2494" s="173"/>
      <c r="P2494" s="173"/>
      <c r="Q2494" s="173"/>
      <c r="R2494" s="173"/>
      <c r="S2494" s="173"/>
      <c r="T2494" s="173"/>
      <c r="U2494" s="173"/>
      <c r="V2494" s="173"/>
      <c r="W2494" s="173"/>
      <c r="X2494" s="162"/>
      <c r="Y2494" s="162"/>
      <c r="Z2494" s="88"/>
      <c r="AA2494" s="88"/>
      <c r="AB2494" s="162"/>
      <c r="AC2494" s="88"/>
      <c r="AD2494" s="162"/>
      <c r="AE2494" s="162"/>
      <c r="AF2494" s="162"/>
      <c r="AG2494" s="162"/>
      <c r="AH2494" s="162"/>
      <c r="AI2494" s="162"/>
      <c r="AJ2494" s="162"/>
      <c r="AK2494" s="162"/>
      <c r="AL2494" s="162"/>
      <c r="AM2494" s="162"/>
      <c r="AN2494" s="162"/>
      <c r="AO2494" s="162"/>
      <c r="AP2494" s="162"/>
      <c r="AQ2494" s="162"/>
      <c r="AR2494" s="162"/>
      <c r="AS2494" s="162"/>
      <c r="AT2494" s="162"/>
      <c r="AU2494" s="162"/>
      <c r="AV2494" s="162"/>
      <c r="AW2494" s="162"/>
      <c r="AX2494" s="162"/>
      <c r="AY2494" s="162"/>
      <c r="AZ2494" s="162"/>
      <c r="BA2494" s="162"/>
      <c r="BB2494" s="162"/>
      <c r="BC2494" s="162"/>
      <c r="BD2494" s="162"/>
    </row>
    <row r="2495" spans="1:56" hidden="1">
      <c r="A2495" s="509"/>
      <c r="B2495" s="2"/>
      <c r="C2495" s="2"/>
      <c r="D2495" s="173"/>
      <c r="E2495" s="173"/>
      <c r="F2495" s="173"/>
      <c r="G2495" s="2"/>
      <c r="H2495" s="2"/>
      <c r="I2495" s="2"/>
      <c r="J2495" s="2"/>
      <c r="K2495" s="2"/>
      <c r="L2495" s="2"/>
      <c r="M2495" s="2"/>
      <c r="N2495" s="2"/>
      <c r="O2495" s="173"/>
      <c r="P2495" s="173"/>
      <c r="Q2495" s="173"/>
      <c r="R2495" s="173"/>
      <c r="S2495" s="173"/>
      <c r="T2495" s="173"/>
      <c r="U2495" s="173"/>
      <c r="V2495" s="173"/>
      <c r="W2495" s="173"/>
      <c r="X2495" s="162"/>
      <c r="Y2495" s="162"/>
      <c r="Z2495" s="88"/>
      <c r="AA2495" s="88"/>
      <c r="AB2495" s="162"/>
      <c r="AC2495" s="88"/>
      <c r="AD2495" s="162"/>
      <c r="AE2495" s="162"/>
      <c r="AF2495" s="162"/>
      <c r="AG2495" s="162"/>
      <c r="AH2495" s="162"/>
      <c r="AI2495" s="162"/>
      <c r="AJ2495" s="162"/>
      <c r="AK2495" s="162"/>
      <c r="AL2495" s="162"/>
      <c r="AM2495" s="162"/>
      <c r="AN2495" s="162"/>
      <c r="AO2495" s="162"/>
      <c r="AP2495" s="162"/>
      <c r="AQ2495" s="162"/>
      <c r="AR2495" s="162"/>
      <c r="AS2495" s="162"/>
      <c r="AT2495" s="162"/>
      <c r="AU2495" s="162"/>
      <c r="AV2495" s="162"/>
      <c r="AW2495" s="162"/>
      <c r="AX2495" s="162"/>
      <c r="AY2495" s="162"/>
      <c r="AZ2495" s="162"/>
      <c r="BA2495" s="162"/>
      <c r="BB2495" s="162"/>
      <c r="BC2495" s="162"/>
      <c r="BD2495" s="162"/>
    </row>
    <row r="2496" spans="1:56" hidden="1">
      <c r="A2496" s="509"/>
      <c r="B2496" s="2"/>
      <c r="C2496" s="2"/>
      <c r="D2496" s="173"/>
      <c r="E2496" s="173"/>
      <c r="F2496" s="173"/>
      <c r="G2496" s="2"/>
      <c r="H2496" s="2"/>
      <c r="I2496" s="2"/>
      <c r="J2496" s="2"/>
      <c r="K2496" s="2"/>
      <c r="L2496" s="2"/>
      <c r="M2496" s="2"/>
      <c r="N2496" s="2"/>
      <c r="O2496" s="173"/>
      <c r="P2496" s="173"/>
      <c r="Q2496" s="173"/>
      <c r="R2496" s="173"/>
      <c r="S2496" s="173"/>
      <c r="T2496" s="173"/>
      <c r="U2496" s="173"/>
      <c r="V2496" s="173"/>
      <c r="W2496" s="173"/>
      <c r="X2496" s="162"/>
      <c r="Y2496" s="162"/>
      <c r="Z2496" s="88"/>
      <c r="AA2496" s="88"/>
      <c r="AB2496" s="162"/>
      <c r="AC2496" s="88"/>
      <c r="AD2496" s="162"/>
      <c r="AE2496" s="162"/>
      <c r="AF2496" s="162"/>
      <c r="AG2496" s="162"/>
      <c r="AH2496" s="162"/>
      <c r="AI2496" s="162"/>
      <c r="AJ2496" s="162"/>
      <c r="AK2496" s="162"/>
      <c r="AL2496" s="162"/>
      <c r="AM2496" s="162"/>
      <c r="AN2496" s="162"/>
      <c r="AO2496" s="162"/>
      <c r="AP2496" s="162"/>
      <c r="AQ2496" s="162"/>
      <c r="AR2496" s="162"/>
      <c r="AS2496" s="162"/>
      <c r="AT2496" s="162"/>
      <c r="AU2496" s="162"/>
      <c r="AV2496" s="162"/>
      <c r="AW2496" s="162"/>
      <c r="AX2496" s="162"/>
      <c r="AY2496" s="162"/>
      <c r="AZ2496" s="162"/>
      <c r="BA2496" s="162"/>
      <c r="BB2496" s="162"/>
      <c r="BC2496" s="162"/>
      <c r="BD2496" s="162"/>
    </row>
    <row r="2497" spans="1:56" hidden="1">
      <c r="A2497" s="509"/>
      <c r="B2497" s="2"/>
      <c r="C2497" s="2"/>
      <c r="D2497" s="173"/>
      <c r="E2497" s="173"/>
      <c r="F2497" s="173"/>
      <c r="G2497" s="2"/>
      <c r="H2497" s="2"/>
      <c r="I2497" s="2"/>
      <c r="J2497" s="2"/>
      <c r="K2497" s="2"/>
      <c r="L2497" s="2"/>
      <c r="M2497" s="2"/>
      <c r="N2497" s="2"/>
      <c r="O2497" s="173"/>
      <c r="P2497" s="173"/>
      <c r="Q2497" s="173"/>
      <c r="R2497" s="173"/>
      <c r="S2497" s="173"/>
      <c r="T2497" s="173"/>
      <c r="U2497" s="173"/>
      <c r="V2497" s="173"/>
      <c r="W2497" s="173"/>
      <c r="X2497" s="162"/>
      <c r="Y2497" s="162"/>
      <c r="Z2497" s="88"/>
      <c r="AA2497" s="88"/>
      <c r="AB2497" s="162"/>
      <c r="AC2497" s="88"/>
      <c r="AD2497" s="162"/>
      <c r="AE2497" s="162"/>
      <c r="AF2497" s="162"/>
      <c r="AG2497" s="162"/>
      <c r="AH2497" s="162"/>
      <c r="AI2497" s="162"/>
      <c r="AJ2497" s="162"/>
      <c r="AK2497" s="162"/>
      <c r="AL2497" s="162"/>
      <c r="AM2497" s="162"/>
      <c r="AN2497" s="162"/>
      <c r="AO2497" s="162"/>
      <c r="AP2497" s="162"/>
      <c r="AQ2497" s="162"/>
      <c r="AR2497" s="162"/>
      <c r="AS2497" s="162"/>
      <c r="AT2497" s="162"/>
      <c r="AU2497" s="162"/>
      <c r="AV2497" s="162"/>
      <c r="AW2497" s="162"/>
      <c r="AX2497" s="162"/>
      <c r="AY2497" s="162"/>
      <c r="AZ2497" s="162"/>
      <c r="BA2497" s="162"/>
      <c r="BB2497" s="162"/>
      <c r="BC2497" s="162"/>
      <c r="BD2497" s="162"/>
    </row>
    <row r="2498" spans="1:56" hidden="1">
      <c r="A2498" s="509"/>
      <c r="B2498" s="2"/>
      <c r="C2498" s="2"/>
      <c r="D2498" s="173"/>
      <c r="E2498" s="173"/>
      <c r="F2498" s="173"/>
      <c r="G2498" s="2"/>
      <c r="H2498" s="2"/>
      <c r="I2498" s="2"/>
      <c r="J2498" s="2"/>
      <c r="K2498" s="2"/>
      <c r="L2498" s="2"/>
      <c r="M2498" s="2"/>
      <c r="N2498" s="2"/>
      <c r="O2498" s="173"/>
      <c r="P2498" s="173"/>
      <c r="Q2498" s="173"/>
      <c r="R2498" s="173"/>
      <c r="S2498" s="173"/>
      <c r="T2498" s="173"/>
      <c r="U2498" s="173"/>
      <c r="V2498" s="173"/>
      <c r="W2498" s="173"/>
      <c r="X2498" s="162"/>
      <c r="Y2498" s="162"/>
      <c r="Z2498" s="88"/>
      <c r="AA2498" s="88"/>
      <c r="AB2498" s="162"/>
      <c r="AC2498" s="88"/>
      <c r="AD2498" s="162"/>
      <c r="AE2498" s="162"/>
      <c r="AF2498" s="162"/>
      <c r="AG2498" s="162"/>
      <c r="AH2498" s="162"/>
      <c r="AI2498" s="162"/>
      <c r="AJ2498" s="162"/>
      <c r="AK2498" s="162"/>
      <c r="AL2498" s="162"/>
      <c r="AM2498" s="162"/>
      <c r="AN2498" s="162"/>
      <c r="AO2498" s="162"/>
      <c r="AP2498" s="162"/>
      <c r="AQ2498" s="162"/>
      <c r="AR2498" s="162"/>
      <c r="AS2498" s="162"/>
      <c r="AT2498" s="162"/>
      <c r="AU2498" s="162"/>
      <c r="AV2498" s="162"/>
      <c r="AW2498" s="162"/>
      <c r="AX2498" s="162"/>
      <c r="AY2498" s="162"/>
      <c r="AZ2498" s="162"/>
      <c r="BA2498" s="162"/>
      <c r="BB2498" s="162"/>
      <c r="BC2498" s="162"/>
      <c r="BD2498" s="162"/>
    </row>
    <row r="2499" spans="1:56" hidden="1">
      <c r="A2499" s="509"/>
      <c r="B2499" s="2"/>
      <c r="C2499" s="2"/>
      <c r="D2499" s="173"/>
      <c r="E2499" s="173"/>
      <c r="F2499" s="173"/>
      <c r="G2499" s="2"/>
      <c r="H2499" s="2"/>
      <c r="I2499" s="2"/>
      <c r="J2499" s="2"/>
      <c r="K2499" s="2"/>
      <c r="L2499" s="2"/>
      <c r="M2499" s="2"/>
      <c r="N2499" s="2"/>
      <c r="O2499" s="173"/>
      <c r="P2499" s="173"/>
      <c r="Q2499" s="173"/>
      <c r="R2499" s="173"/>
      <c r="S2499" s="173"/>
      <c r="T2499" s="173"/>
      <c r="U2499" s="173"/>
      <c r="V2499" s="173"/>
      <c r="W2499" s="173"/>
      <c r="X2499" s="162"/>
      <c r="Y2499" s="162"/>
      <c r="Z2499" s="88"/>
      <c r="AA2499" s="88"/>
      <c r="AB2499" s="162"/>
      <c r="AC2499" s="88"/>
      <c r="AD2499" s="162"/>
      <c r="AE2499" s="162"/>
      <c r="AF2499" s="162"/>
      <c r="AG2499" s="162"/>
      <c r="AH2499" s="162"/>
      <c r="AI2499" s="162"/>
      <c r="AJ2499" s="162"/>
      <c r="AK2499" s="162"/>
      <c r="AL2499" s="162"/>
      <c r="AM2499" s="162"/>
      <c r="AN2499" s="162"/>
      <c r="AO2499" s="162"/>
      <c r="AP2499" s="162"/>
      <c r="AQ2499" s="162"/>
      <c r="AR2499" s="162"/>
      <c r="AS2499" s="162"/>
      <c r="AT2499" s="162"/>
      <c r="AU2499" s="162"/>
      <c r="AV2499" s="162"/>
      <c r="AW2499" s="162"/>
      <c r="AX2499" s="162"/>
      <c r="AY2499" s="162"/>
      <c r="AZ2499" s="162"/>
      <c r="BA2499" s="162"/>
      <c r="BB2499" s="162"/>
      <c r="BC2499" s="162"/>
      <c r="BD2499" s="162"/>
    </row>
    <row r="2500" spans="1:56" hidden="1">
      <c r="A2500" s="509"/>
      <c r="B2500" s="2"/>
      <c r="C2500" s="2"/>
      <c r="D2500" s="173"/>
      <c r="E2500" s="173"/>
      <c r="F2500" s="173"/>
      <c r="G2500" s="2"/>
      <c r="H2500" s="2"/>
      <c r="I2500" s="2"/>
      <c r="J2500" s="2"/>
      <c r="K2500" s="2"/>
      <c r="L2500" s="2"/>
      <c r="M2500" s="2"/>
      <c r="N2500" s="2"/>
      <c r="O2500" s="173"/>
      <c r="P2500" s="173"/>
      <c r="Q2500" s="173"/>
      <c r="R2500" s="173"/>
      <c r="S2500" s="173"/>
      <c r="T2500" s="173"/>
      <c r="U2500" s="173"/>
      <c r="V2500" s="173"/>
      <c r="W2500" s="173"/>
      <c r="X2500" s="162"/>
      <c r="Y2500" s="162"/>
      <c r="Z2500" s="88"/>
      <c r="AA2500" s="88"/>
      <c r="AB2500" s="162"/>
      <c r="AC2500" s="88"/>
      <c r="AD2500" s="162"/>
      <c r="AE2500" s="162"/>
      <c r="AF2500" s="162"/>
      <c r="AG2500" s="162"/>
      <c r="AH2500" s="162"/>
      <c r="AI2500" s="162"/>
      <c r="AJ2500" s="162"/>
      <c r="AK2500" s="162"/>
      <c r="AL2500" s="162"/>
      <c r="AM2500" s="162"/>
      <c r="AN2500" s="162"/>
      <c r="AO2500" s="162"/>
      <c r="AP2500" s="162"/>
      <c r="AQ2500" s="162"/>
      <c r="AR2500" s="162"/>
      <c r="AS2500" s="162"/>
      <c r="AT2500" s="162"/>
      <c r="AU2500" s="162"/>
      <c r="AV2500" s="162"/>
      <c r="AW2500" s="162"/>
      <c r="AX2500" s="162"/>
      <c r="AY2500" s="162"/>
      <c r="AZ2500" s="162"/>
      <c r="BA2500" s="162"/>
      <c r="BB2500" s="162"/>
      <c r="BC2500" s="162"/>
      <c r="BD2500" s="162"/>
    </row>
    <row r="2501" spans="1:56" hidden="1">
      <c r="A2501" s="509"/>
      <c r="B2501" s="2"/>
      <c r="C2501" s="2"/>
      <c r="D2501" s="173"/>
      <c r="E2501" s="173"/>
      <c r="F2501" s="173"/>
      <c r="G2501" s="2"/>
      <c r="H2501" s="2"/>
      <c r="I2501" s="2"/>
      <c r="J2501" s="2"/>
      <c r="K2501" s="2"/>
      <c r="L2501" s="2"/>
      <c r="M2501" s="2"/>
      <c r="N2501" s="2"/>
      <c r="O2501" s="173"/>
      <c r="P2501" s="173"/>
      <c r="Q2501" s="173"/>
      <c r="R2501" s="173"/>
      <c r="S2501" s="173"/>
      <c r="T2501" s="173"/>
      <c r="U2501" s="173"/>
      <c r="V2501" s="173"/>
      <c r="W2501" s="173"/>
      <c r="X2501" s="162"/>
      <c r="Y2501" s="162"/>
      <c r="Z2501" s="88"/>
      <c r="AA2501" s="88"/>
      <c r="AB2501" s="162"/>
      <c r="AC2501" s="88"/>
      <c r="AD2501" s="162"/>
      <c r="AE2501" s="162"/>
      <c r="AF2501" s="162"/>
      <c r="AG2501" s="162"/>
      <c r="AH2501" s="162"/>
      <c r="AI2501" s="162"/>
      <c r="AJ2501" s="162"/>
      <c r="AK2501" s="162"/>
      <c r="AL2501" s="162"/>
      <c r="AM2501" s="162"/>
      <c r="AN2501" s="162"/>
      <c r="AO2501" s="162"/>
      <c r="AP2501" s="162"/>
      <c r="AQ2501" s="162"/>
      <c r="AR2501" s="162"/>
      <c r="AS2501" s="162"/>
      <c r="AT2501" s="162"/>
      <c r="AU2501" s="162"/>
      <c r="AV2501" s="162"/>
      <c r="AW2501" s="162"/>
      <c r="AX2501" s="162"/>
      <c r="AY2501" s="162"/>
      <c r="AZ2501" s="162"/>
      <c r="BA2501" s="162"/>
      <c r="BB2501" s="162"/>
      <c r="BC2501" s="162"/>
      <c r="BD2501" s="162"/>
    </row>
    <row r="2502" spans="1:56" hidden="1">
      <c r="A2502" s="509"/>
      <c r="B2502" s="2"/>
      <c r="C2502" s="2"/>
      <c r="D2502" s="173"/>
      <c r="E2502" s="173"/>
      <c r="F2502" s="173"/>
      <c r="G2502" s="2"/>
      <c r="H2502" s="2"/>
      <c r="I2502" s="2"/>
      <c r="J2502" s="2"/>
      <c r="K2502" s="2"/>
      <c r="L2502" s="2"/>
      <c r="M2502" s="2"/>
      <c r="N2502" s="2"/>
      <c r="O2502" s="173"/>
      <c r="P2502" s="173"/>
      <c r="Q2502" s="173"/>
      <c r="R2502" s="173"/>
      <c r="S2502" s="173"/>
      <c r="T2502" s="173"/>
      <c r="U2502" s="173"/>
      <c r="V2502" s="173"/>
      <c r="W2502" s="173"/>
      <c r="X2502" s="162"/>
      <c r="Y2502" s="162"/>
      <c r="Z2502" s="88"/>
      <c r="AA2502" s="88"/>
      <c r="AB2502" s="162"/>
      <c r="AC2502" s="88"/>
      <c r="AD2502" s="162"/>
      <c r="AE2502" s="162"/>
      <c r="AF2502" s="162"/>
      <c r="AG2502" s="162"/>
      <c r="AH2502" s="162"/>
      <c r="AI2502" s="162"/>
      <c r="AJ2502" s="162"/>
      <c r="AK2502" s="162"/>
      <c r="AL2502" s="162"/>
      <c r="AM2502" s="162"/>
      <c r="AN2502" s="162"/>
      <c r="AO2502" s="162"/>
      <c r="AP2502" s="162"/>
      <c r="AQ2502" s="162"/>
      <c r="AR2502" s="162"/>
      <c r="AS2502" s="162"/>
      <c r="AT2502" s="162"/>
      <c r="AU2502" s="162"/>
      <c r="AV2502" s="162"/>
      <c r="AW2502" s="162"/>
      <c r="AX2502" s="162"/>
      <c r="AY2502" s="162"/>
      <c r="AZ2502" s="162"/>
      <c r="BA2502" s="162"/>
      <c r="BB2502" s="162"/>
      <c r="BC2502" s="162"/>
      <c r="BD2502" s="162"/>
    </row>
    <row r="2503" spans="1:56" hidden="1">
      <c r="A2503" s="509"/>
      <c r="B2503" s="2"/>
      <c r="C2503" s="2"/>
      <c r="D2503" s="173"/>
      <c r="E2503" s="173"/>
      <c r="F2503" s="173"/>
      <c r="G2503" s="2"/>
      <c r="H2503" s="2"/>
      <c r="I2503" s="2"/>
      <c r="J2503" s="2"/>
      <c r="K2503" s="2"/>
      <c r="L2503" s="2"/>
      <c r="M2503" s="2"/>
      <c r="N2503" s="2"/>
      <c r="O2503" s="173"/>
      <c r="P2503" s="173"/>
      <c r="Q2503" s="173"/>
      <c r="R2503" s="173"/>
      <c r="S2503" s="173"/>
      <c r="T2503" s="173"/>
      <c r="U2503" s="173"/>
      <c r="V2503" s="173"/>
      <c r="W2503" s="173"/>
      <c r="X2503" s="162"/>
      <c r="Y2503" s="162"/>
      <c r="Z2503" s="88"/>
      <c r="AA2503" s="88"/>
      <c r="AB2503" s="162"/>
      <c r="AC2503" s="88"/>
      <c r="AD2503" s="162"/>
      <c r="AE2503" s="162"/>
      <c r="AF2503" s="162"/>
      <c r="AG2503" s="162"/>
      <c r="AH2503" s="162"/>
      <c r="AI2503" s="162"/>
      <c r="AJ2503" s="162"/>
      <c r="AK2503" s="162"/>
      <c r="AL2503" s="162"/>
      <c r="AM2503" s="162"/>
      <c r="AN2503" s="162"/>
      <c r="AO2503" s="162"/>
      <c r="AP2503" s="162"/>
      <c r="AQ2503" s="162"/>
      <c r="AR2503" s="162"/>
      <c r="AS2503" s="162"/>
      <c r="AT2503" s="162"/>
      <c r="AU2503" s="162"/>
      <c r="AV2503" s="162"/>
      <c r="AW2503" s="162"/>
      <c r="AX2503" s="162"/>
      <c r="AY2503" s="162"/>
      <c r="AZ2503" s="162"/>
      <c r="BA2503" s="162"/>
      <c r="BB2503" s="162"/>
      <c r="BC2503" s="162"/>
      <c r="BD2503" s="162"/>
    </row>
    <row r="2504" spans="1:56" hidden="1">
      <c r="A2504" s="509"/>
      <c r="B2504" s="2"/>
      <c r="C2504" s="2"/>
      <c r="D2504" s="173"/>
      <c r="E2504" s="173"/>
      <c r="F2504" s="173"/>
      <c r="G2504" s="2"/>
      <c r="H2504" s="2"/>
      <c r="I2504" s="2"/>
      <c r="J2504" s="2"/>
      <c r="K2504" s="2"/>
      <c r="L2504" s="2"/>
      <c r="M2504" s="2"/>
      <c r="N2504" s="2"/>
      <c r="O2504" s="173"/>
      <c r="P2504" s="173"/>
      <c r="Q2504" s="173"/>
      <c r="R2504" s="173"/>
      <c r="S2504" s="173"/>
      <c r="T2504" s="173"/>
      <c r="U2504" s="173"/>
      <c r="V2504" s="173"/>
      <c r="W2504" s="173"/>
      <c r="X2504" s="162"/>
      <c r="Y2504" s="162"/>
      <c r="Z2504" s="88"/>
      <c r="AA2504" s="88"/>
      <c r="AB2504" s="162"/>
      <c r="AC2504" s="88"/>
      <c r="AD2504" s="162"/>
      <c r="AE2504" s="162"/>
      <c r="AF2504" s="162"/>
      <c r="AG2504" s="162"/>
      <c r="AH2504" s="162"/>
      <c r="AI2504" s="162"/>
      <c r="AJ2504" s="162"/>
      <c r="AK2504" s="162"/>
      <c r="AL2504" s="162"/>
      <c r="AM2504" s="162"/>
      <c r="AN2504" s="162"/>
      <c r="AO2504" s="162"/>
      <c r="AP2504" s="162"/>
      <c r="AQ2504" s="162"/>
      <c r="AR2504" s="162"/>
      <c r="AS2504" s="162"/>
      <c r="AT2504" s="162"/>
      <c r="AU2504" s="162"/>
      <c r="AV2504" s="162"/>
      <c r="AW2504" s="162"/>
      <c r="AX2504" s="162"/>
      <c r="AY2504" s="162"/>
      <c r="AZ2504" s="162"/>
      <c r="BA2504" s="162"/>
      <c r="BB2504" s="162"/>
      <c r="BC2504" s="162"/>
      <c r="BD2504" s="162"/>
    </row>
    <row r="2505" spans="1:56" hidden="1">
      <c r="A2505" s="509"/>
      <c r="B2505" s="2"/>
      <c r="C2505" s="2"/>
      <c r="D2505" s="173"/>
      <c r="E2505" s="173"/>
      <c r="F2505" s="173"/>
      <c r="G2505" s="2"/>
      <c r="H2505" s="2"/>
      <c r="I2505" s="2"/>
      <c r="J2505" s="2"/>
      <c r="K2505" s="2"/>
      <c r="L2505" s="2"/>
      <c r="M2505" s="2"/>
      <c r="N2505" s="2"/>
      <c r="O2505" s="173"/>
      <c r="P2505" s="173"/>
      <c r="Q2505" s="173"/>
      <c r="R2505" s="173"/>
      <c r="S2505" s="173"/>
      <c r="T2505" s="173"/>
      <c r="U2505" s="173"/>
      <c r="V2505" s="173"/>
      <c r="W2505" s="173"/>
      <c r="X2505" s="162"/>
      <c r="Y2505" s="162"/>
      <c r="Z2505" s="88"/>
      <c r="AA2505" s="88"/>
      <c r="AB2505" s="162"/>
      <c r="AC2505" s="88"/>
      <c r="AD2505" s="162"/>
      <c r="AE2505" s="162"/>
      <c r="AF2505" s="162"/>
      <c r="AG2505" s="162"/>
      <c r="AH2505" s="162"/>
      <c r="AI2505" s="162"/>
      <c r="AJ2505" s="162"/>
      <c r="AK2505" s="162"/>
      <c r="AL2505" s="162"/>
      <c r="AM2505" s="162"/>
      <c r="AN2505" s="162"/>
      <c r="AO2505" s="162"/>
      <c r="AP2505" s="162"/>
      <c r="AQ2505" s="162"/>
      <c r="AR2505" s="162"/>
      <c r="AS2505" s="162"/>
      <c r="AT2505" s="162"/>
      <c r="AU2505" s="162"/>
      <c r="AV2505" s="162"/>
      <c r="AW2505" s="162"/>
      <c r="AX2505" s="162"/>
      <c r="AY2505" s="162"/>
      <c r="AZ2505" s="162"/>
      <c r="BA2505" s="162"/>
      <c r="BB2505" s="162"/>
      <c r="BC2505" s="162"/>
      <c r="BD2505" s="162"/>
    </row>
    <row r="2506" spans="1:56" hidden="1">
      <c r="A2506" s="509"/>
      <c r="B2506" s="2"/>
      <c r="C2506" s="2"/>
      <c r="D2506" s="173"/>
      <c r="E2506" s="173"/>
      <c r="F2506" s="173"/>
      <c r="G2506" s="2"/>
      <c r="H2506" s="2"/>
      <c r="I2506" s="2"/>
      <c r="J2506" s="2"/>
      <c r="K2506" s="2"/>
      <c r="L2506" s="2"/>
      <c r="M2506" s="2"/>
      <c r="N2506" s="2"/>
      <c r="O2506" s="173"/>
      <c r="P2506" s="173"/>
      <c r="Q2506" s="173"/>
      <c r="R2506" s="173"/>
      <c r="S2506" s="173"/>
      <c r="T2506" s="173"/>
      <c r="U2506" s="173"/>
      <c r="V2506" s="173"/>
      <c r="W2506" s="173"/>
      <c r="X2506" s="162"/>
      <c r="Y2506" s="162"/>
      <c r="Z2506" s="88"/>
      <c r="AA2506" s="88"/>
      <c r="AB2506" s="162"/>
      <c r="AC2506" s="88"/>
      <c r="AD2506" s="162"/>
      <c r="AE2506" s="162"/>
      <c r="AF2506" s="162"/>
      <c r="AG2506" s="162"/>
      <c r="AH2506" s="162"/>
      <c r="AI2506" s="162"/>
      <c r="AJ2506" s="162"/>
      <c r="AK2506" s="162"/>
      <c r="AL2506" s="162"/>
      <c r="AM2506" s="162"/>
      <c r="AN2506" s="162"/>
      <c r="AO2506" s="162"/>
      <c r="AP2506" s="162"/>
      <c r="AQ2506" s="162"/>
      <c r="AR2506" s="162"/>
      <c r="AS2506" s="162"/>
      <c r="AT2506" s="162"/>
      <c r="AU2506" s="162"/>
      <c r="AV2506" s="162"/>
      <c r="AW2506" s="162"/>
      <c r="AX2506" s="162"/>
      <c r="AY2506" s="162"/>
      <c r="AZ2506" s="162"/>
      <c r="BA2506" s="162"/>
      <c r="BB2506" s="162"/>
      <c r="BC2506" s="162"/>
      <c r="BD2506" s="162"/>
    </row>
    <row r="2507" spans="1:56" hidden="1">
      <c r="A2507" s="509"/>
      <c r="B2507" s="2"/>
      <c r="C2507" s="2"/>
      <c r="D2507" s="173"/>
      <c r="E2507" s="173"/>
      <c r="F2507" s="173"/>
      <c r="G2507" s="2"/>
      <c r="H2507" s="2"/>
      <c r="I2507" s="2"/>
      <c r="J2507" s="2"/>
      <c r="K2507" s="2"/>
      <c r="L2507" s="2"/>
      <c r="M2507" s="2"/>
      <c r="N2507" s="2"/>
      <c r="O2507" s="173"/>
      <c r="P2507" s="173"/>
      <c r="Q2507" s="173"/>
      <c r="R2507" s="173"/>
      <c r="S2507" s="173"/>
      <c r="T2507" s="173"/>
      <c r="U2507" s="173"/>
      <c r="V2507" s="173"/>
      <c r="W2507" s="173"/>
      <c r="X2507" s="162"/>
      <c r="Y2507" s="162"/>
      <c r="Z2507" s="88"/>
      <c r="AA2507" s="88"/>
      <c r="AB2507" s="162"/>
      <c r="AC2507" s="88"/>
      <c r="AD2507" s="162"/>
      <c r="AE2507" s="162"/>
      <c r="AF2507" s="162"/>
      <c r="AG2507" s="162"/>
      <c r="AH2507" s="162"/>
      <c r="AI2507" s="162"/>
      <c r="AJ2507" s="162"/>
      <c r="AK2507" s="162"/>
      <c r="AL2507" s="162"/>
      <c r="AM2507" s="162"/>
      <c r="AN2507" s="162"/>
      <c r="AO2507" s="162"/>
      <c r="AP2507" s="162"/>
      <c r="AQ2507" s="162"/>
      <c r="AR2507" s="162"/>
      <c r="AS2507" s="162"/>
      <c r="AT2507" s="162"/>
      <c r="AU2507" s="162"/>
      <c r="AV2507" s="162"/>
      <c r="AW2507" s="162"/>
      <c r="AX2507" s="162"/>
      <c r="AY2507" s="162"/>
      <c r="AZ2507" s="162"/>
      <c r="BA2507" s="162"/>
      <c r="BB2507" s="162"/>
      <c r="BC2507" s="162"/>
      <c r="BD2507" s="162"/>
    </row>
    <row r="2508" spans="1:56" hidden="1">
      <c r="A2508" s="509"/>
      <c r="B2508" s="2"/>
      <c r="C2508" s="2"/>
      <c r="D2508" s="173"/>
      <c r="E2508" s="173"/>
      <c r="F2508" s="173"/>
      <c r="G2508" s="2"/>
      <c r="H2508" s="2"/>
      <c r="I2508" s="2"/>
      <c r="J2508" s="2"/>
      <c r="K2508" s="2"/>
      <c r="L2508" s="2"/>
      <c r="M2508" s="2"/>
      <c r="N2508" s="2"/>
      <c r="O2508" s="173"/>
      <c r="P2508" s="173"/>
      <c r="Q2508" s="173"/>
      <c r="R2508" s="173"/>
      <c r="S2508" s="173"/>
      <c r="T2508" s="173"/>
      <c r="U2508" s="173"/>
      <c r="V2508" s="173"/>
      <c r="W2508" s="173"/>
      <c r="X2508" s="162"/>
      <c r="Y2508" s="162"/>
      <c r="Z2508" s="88"/>
      <c r="AA2508" s="88"/>
      <c r="AB2508" s="162"/>
      <c r="AC2508" s="88"/>
      <c r="AD2508" s="162"/>
      <c r="AE2508" s="162"/>
      <c r="AF2508" s="162"/>
      <c r="AG2508" s="162"/>
      <c r="AH2508" s="162"/>
      <c r="AI2508" s="162"/>
      <c r="AJ2508" s="162"/>
      <c r="AK2508" s="162"/>
      <c r="AL2508" s="162"/>
      <c r="AM2508" s="162"/>
      <c r="AN2508" s="162"/>
      <c r="AO2508" s="162"/>
      <c r="AP2508" s="162"/>
      <c r="AQ2508" s="162"/>
      <c r="AR2508" s="162"/>
      <c r="AS2508" s="162"/>
      <c r="AT2508" s="162"/>
      <c r="AU2508" s="162"/>
      <c r="AV2508" s="162"/>
      <c r="AW2508" s="162"/>
      <c r="AX2508" s="162"/>
      <c r="AY2508" s="162"/>
      <c r="AZ2508" s="162"/>
      <c r="BA2508" s="162"/>
      <c r="BB2508" s="162"/>
      <c r="BC2508" s="162"/>
      <c r="BD2508" s="162"/>
    </row>
    <row r="2509" spans="1:56" hidden="1">
      <c r="A2509" s="509"/>
      <c r="B2509" s="2"/>
      <c r="C2509" s="2"/>
      <c r="D2509" s="173"/>
      <c r="E2509" s="173"/>
      <c r="F2509" s="173"/>
      <c r="G2509" s="2"/>
      <c r="H2509" s="2"/>
      <c r="I2509" s="2"/>
      <c r="J2509" s="2"/>
      <c r="K2509" s="2"/>
      <c r="L2509" s="2"/>
      <c r="M2509" s="2"/>
      <c r="N2509" s="2"/>
      <c r="O2509" s="173"/>
      <c r="P2509" s="173"/>
      <c r="Q2509" s="173"/>
      <c r="R2509" s="173"/>
      <c r="S2509" s="173"/>
      <c r="T2509" s="173"/>
      <c r="U2509" s="173"/>
      <c r="V2509" s="173"/>
      <c r="W2509" s="173"/>
      <c r="X2509" s="162"/>
      <c r="Y2509" s="162"/>
      <c r="Z2509" s="88"/>
      <c r="AA2509" s="88"/>
      <c r="AB2509" s="162"/>
      <c r="AC2509" s="88"/>
      <c r="AD2509" s="162"/>
      <c r="AE2509" s="162"/>
      <c r="AF2509" s="162"/>
      <c r="AG2509" s="162"/>
      <c r="AH2509" s="162"/>
      <c r="AI2509" s="162"/>
      <c r="AJ2509" s="162"/>
      <c r="AK2509" s="162"/>
      <c r="AL2509" s="162"/>
      <c r="AM2509" s="162"/>
      <c r="AN2509" s="162"/>
      <c r="AO2509" s="162"/>
      <c r="AP2509" s="162"/>
      <c r="AQ2509" s="162"/>
      <c r="AR2509" s="162"/>
      <c r="AS2509" s="162"/>
      <c r="AT2509" s="162"/>
      <c r="AU2509" s="162"/>
      <c r="AV2509" s="162"/>
      <c r="AW2509" s="162"/>
      <c r="AX2509" s="162"/>
      <c r="AY2509" s="162"/>
      <c r="AZ2509" s="162"/>
      <c r="BA2509" s="162"/>
      <c r="BB2509" s="162"/>
      <c r="BC2509" s="162"/>
      <c r="BD2509" s="162"/>
    </row>
    <row r="2510" spans="1:56" hidden="1">
      <c r="A2510" s="509"/>
      <c r="B2510" s="2"/>
      <c r="C2510" s="2"/>
      <c r="D2510" s="173"/>
      <c r="E2510" s="173"/>
      <c r="F2510" s="173"/>
      <c r="G2510" s="2"/>
      <c r="H2510" s="2"/>
      <c r="I2510" s="2"/>
      <c r="J2510" s="2"/>
      <c r="K2510" s="2"/>
      <c r="L2510" s="2"/>
      <c r="M2510" s="2"/>
      <c r="N2510" s="2"/>
      <c r="O2510" s="173"/>
      <c r="P2510" s="173"/>
      <c r="Q2510" s="173"/>
      <c r="R2510" s="173"/>
      <c r="S2510" s="173"/>
      <c r="T2510" s="173"/>
      <c r="U2510" s="173"/>
      <c r="V2510" s="173"/>
      <c r="W2510" s="173"/>
      <c r="X2510" s="162"/>
      <c r="Y2510" s="162"/>
      <c r="Z2510" s="88"/>
      <c r="AA2510" s="88"/>
      <c r="AB2510" s="162"/>
      <c r="AC2510" s="88"/>
      <c r="AD2510" s="162"/>
      <c r="AE2510" s="162"/>
      <c r="AF2510" s="162"/>
      <c r="AG2510" s="162"/>
      <c r="AH2510" s="162"/>
      <c r="AI2510" s="162"/>
      <c r="AJ2510" s="162"/>
      <c r="AK2510" s="162"/>
      <c r="AL2510" s="162"/>
      <c r="AM2510" s="162"/>
      <c r="AN2510" s="162"/>
      <c r="AO2510" s="162"/>
      <c r="AP2510" s="162"/>
      <c r="AQ2510" s="162"/>
      <c r="AR2510" s="162"/>
      <c r="AS2510" s="162"/>
      <c r="AT2510" s="162"/>
      <c r="AU2510" s="162"/>
      <c r="AV2510" s="162"/>
      <c r="AW2510" s="162"/>
      <c r="AX2510" s="162"/>
      <c r="AY2510" s="162"/>
      <c r="AZ2510" s="162"/>
      <c r="BA2510" s="162"/>
      <c r="BB2510" s="162"/>
      <c r="BC2510" s="162"/>
      <c r="BD2510" s="162"/>
    </row>
    <row r="2511" spans="1:56" hidden="1">
      <c r="A2511" s="509"/>
      <c r="B2511" s="2"/>
      <c r="C2511" s="2"/>
      <c r="D2511" s="173"/>
      <c r="E2511" s="173"/>
      <c r="F2511" s="173"/>
      <c r="G2511" s="2"/>
      <c r="H2511" s="2"/>
      <c r="I2511" s="2"/>
      <c r="J2511" s="2"/>
      <c r="K2511" s="2"/>
      <c r="L2511" s="2"/>
      <c r="M2511" s="2"/>
      <c r="N2511" s="2"/>
      <c r="O2511" s="173"/>
      <c r="P2511" s="173"/>
      <c r="Q2511" s="173"/>
      <c r="R2511" s="173"/>
      <c r="S2511" s="173"/>
      <c r="T2511" s="173"/>
      <c r="U2511" s="173"/>
      <c r="V2511" s="173"/>
      <c r="W2511" s="173"/>
      <c r="X2511" s="162"/>
      <c r="Y2511" s="162"/>
      <c r="Z2511" s="88"/>
      <c r="AA2511" s="88"/>
      <c r="AB2511" s="162"/>
      <c r="AC2511" s="88"/>
      <c r="AD2511" s="162"/>
      <c r="AE2511" s="162"/>
      <c r="AF2511" s="162"/>
      <c r="AG2511" s="162"/>
      <c r="AH2511" s="162"/>
      <c r="AI2511" s="162"/>
      <c r="AJ2511" s="162"/>
      <c r="AK2511" s="162"/>
      <c r="AL2511" s="162"/>
      <c r="AM2511" s="162"/>
      <c r="AN2511" s="162"/>
      <c r="AO2511" s="162"/>
      <c r="AP2511" s="162"/>
      <c r="AQ2511" s="162"/>
      <c r="AR2511" s="162"/>
      <c r="AS2511" s="162"/>
      <c r="AT2511" s="162"/>
      <c r="AU2511" s="162"/>
      <c r="AV2511" s="162"/>
      <c r="AW2511" s="162"/>
      <c r="AX2511" s="162"/>
      <c r="AY2511" s="162"/>
      <c r="AZ2511" s="162"/>
      <c r="BA2511" s="162"/>
      <c r="BB2511" s="162"/>
      <c r="BC2511" s="162"/>
      <c r="BD2511" s="162"/>
    </row>
    <row r="2512" spans="1:56" hidden="1">
      <c r="A2512" s="509"/>
      <c r="B2512" s="2"/>
      <c r="C2512" s="2"/>
      <c r="D2512" s="173"/>
      <c r="E2512" s="173"/>
      <c r="F2512" s="173"/>
      <c r="G2512" s="2"/>
      <c r="H2512" s="2"/>
      <c r="I2512" s="2"/>
      <c r="J2512" s="2"/>
      <c r="K2512" s="2"/>
      <c r="L2512" s="2"/>
      <c r="M2512" s="2"/>
      <c r="N2512" s="2"/>
      <c r="O2512" s="173"/>
      <c r="P2512" s="173"/>
      <c r="Q2512" s="173"/>
      <c r="R2512" s="173"/>
      <c r="S2512" s="173"/>
      <c r="T2512" s="173"/>
      <c r="U2512" s="173"/>
      <c r="V2512" s="173"/>
      <c r="W2512" s="173"/>
      <c r="X2512" s="162"/>
      <c r="Y2512" s="162"/>
      <c r="Z2512" s="88"/>
      <c r="AA2512" s="88"/>
      <c r="AB2512" s="162"/>
      <c r="AC2512" s="88"/>
      <c r="AD2512" s="162"/>
      <c r="AE2512" s="162"/>
      <c r="AF2512" s="162"/>
      <c r="AG2512" s="162"/>
      <c r="AH2512" s="162"/>
      <c r="AI2512" s="162"/>
      <c r="AJ2512" s="162"/>
      <c r="AK2512" s="162"/>
      <c r="AL2512" s="162"/>
      <c r="AM2512" s="162"/>
      <c r="AN2512" s="162"/>
      <c r="AO2512" s="162"/>
      <c r="AP2512" s="162"/>
      <c r="AQ2512" s="162"/>
      <c r="AR2512" s="162"/>
      <c r="AS2512" s="162"/>
      <c r="AT2512" s="162"/>
      <c r="AU2512" s="162"/>
      <c r="AV2512" s="162"/>
      <c r="AW2512" s="162"/>
      <c r="AX2512" s="162"/>
      <c r="AY2512" s="162"/>
      <c r="AZ2512" s="162"/>
      <c r="BA2512" s="162"/>
      <c r="BB2512" s="162"/>
      <c r="BC2512" s="162"/>
      <c r="BD2512" s="162"/>
    </row>
    <row r="2513" spans="1:56" hidden="1">
      <c r="A2513" s="509"/>
      <c r="B2513" s="2"/>
      <c r="C2513" s="2"/>
      <c r="D2513" s="173"/>
      <c r="E2513" s="173"/>
      <c r="F2513" s="173"/>
      <c r="G2513" s="2"/>
      <c r="H2513" s="2"/>
      <c r="I2513" s="2"/>
      <c r="J2513" s="2"/>
      <c r="K2513" s="2"/>
      <c r="L2513" s="2"/>
      <c r="M2513" s="2"/>
      <c r="N2513" s="2"/>
      <c r="O2513" s="173"/>
      <c r="P2513" s="173"/>
      <c r="Q2513" s="173"/>
      <c r="R2513" s="173"/>
      <c r="S2513" s="173"/>
      <c r="T2513" s="173"/>
      <c r="U2513" s="173"/>
      <c r="V2513" s="173"/>
      <c r="W2513" s="173"/>
      <c r="X2513" s="162"/>
      <c r="Y2513" s="162"/>
      <c r="Z2513" s="88"/>
      <c r="AA2513" s="88"/>
      <c r="AB2513" s="162"/>
      <c r="AC2513" s="88"/>
      <c r="AD2513" s="162"/>
      <c r="AE2513" s="162"/>
      <c r="AF2513" s="162"/>
      <c r="AG2513" s="162"/>
      <c r="AH2513" s="162"/>
      <c r="AI2513" s="162"/>
      <c r="AJ2513" s="162"/>
      <c r="AK2513" s="162"/>
      <c r="AL2513" s="162"/>
      <c r="AM2513" s="162"/>
      <c r="AN2513" s="162"/>
      <c r="AO2513" s="162"/>
      <c r="AP2513" s="162"/>
      <c r="AQ2513" s="162"/>
      <c r="AR2513" s="162"/>
      <c r="AS2513" s="162"/>
      <c r="AT2513" s="162"/>
      <c r="AU2513" s="162"/>
      <c r="AV2513" s="162"/>
      <c r="AW2513" s="162"/>
      <c r="AX2513" s="162"/>
      <c r="AY2513" s="162"/>
      <c r="AZ2513" s="162"/>
      <c r="BA2513" s="162"/>
      <c r="BB2513" s="162"/>
      <c r="BC2513" s="162"/>
      <c r="BD2513" s="162"/>
    </row>
    <row r="2514" spans="1:56" hidden="1">
      <c r="A2514" s="509"/>
      <c r="B2514" s="2"/>
      <c r="C2514" s="2"/>
      <c r="D2514" s="173"/>
      <c r="E2514" s="173"/>
      <c r="F2514" s="173"/>
      <c r="G2514" s="2"/>
      <c r="H2514" s="2"/>
      <c r="I2514" s="2"/>
      <c r="J2514" s="2"/>
      <c r="K2514" s="2"/>
      <c r="L2514" s="2"/>
      <c r="M2514" s="2"/>
      <c r="N2514" s="2"/>
      <c r="O2514" s="173"/>
      <c r="P2514" s="173"/>
      <c r="Q2514" s="173"/>
      <c r="R2514" s="173"/>
      <c r="S2514" s="173"/>
      <c r="T2514" s="173"/>
      <c r="U2514" s="173"/>
      <c r="V2514" s="173"/>
      <c r="W2514" s="173"/>
      <c r="X2514" s="162"/>
      <c r="Y2514" s="162"/>
      <c r="Z2514" s="88"/>
      <c r="AA2514" s="88"/>
      <c r="AB2514" s="162"/>
      <c r="AC2514" s="88"/>
      <c r="AD2514" s="162"/>
      <c r="AE2514" s="162"/>
      <c r="AF2514" s="162"/>
      <c r="AG2514" s="162"/>
      <c r="AH2514" s="162"/>
      <c r="AI2514" s="162"/>
      <c r="AJ2514" s="162"/>
      <c r="AK2514" s="162"/>
      <c r="AL2514" s="162"/>
      <c r="AM2514" s="162"/>
      <c r="AN2514" s="162"/>
      <c r="AO2514" s="162"/>
      <c r="AP2514" s="162"/>
      <c r="AQ2514" s="162"/>
      <c r="AR2514" s="162"/>
      <c r="AS2514" s="162"/>
      <c r="AT2514" s="162"/>
      <c r="AU2514" s="162"/>
      <c r="AV2514" s="162"/>
      <c r="AW2514" s="162"/>
      <c r="AX2514" s="162"/>
      <c r="AY2514" s="162"/>
      <c r="AZ2514" s="162"/>
      <c r="BA2514" s="162"/>
      <c r="BB2514" s="162"/>
      <c r="BC2514" s="162"/>
      <c r="BD2514" s="162"/>
    </row>
    <row r="2515" spans="1:56" hidden="1">
      <c r="A2515" s="509"/>
      <c r="B2515" s="2"/>
      <c r="C2515" s="2"/>
      <c r="D2515" s="173"/>
      <c r="E2515" s="173"/>
      <c r="F2515" s="173"/>
      <c r="G2515" s="2"/>
      <c r="H2515" s="2"/>
      <c r="I2515" s="2"/>
      <c r="J2515" s="2"/>
      <c r="K2515" s="2"/>
      <c r="L2515" s="2"/>
      <c r="M2515" s="2"/>
      <c r="N2515" s="2"/>
      <c r="O2515" s="173"/>
      <c r="P2515" s="173"/>
      <c r="Q2515" s="173"/>
      <c r="R2515" s="173"/>
      <c r="S2515" s="173"/>
      <c r="T2515" s="173"/>
      <c r="U2515" s="173"/>
      <c r="V2515" s="173"/>
      <c r="W2515" s="173"/>
      <c r="X2515" s="162"/>
      <c r="Y2515" s="162"/>
      <c r="Z2515" s="88"/>
      <c r="AA2515" s="88"/>
      <c r="AB2515" s="162"/>
      <c r="AC2515" s="88"/>
      <c r="AD2515" s="162"/>
      <c r="AE2515" s="162"/>
      <c r="AF2515" s="162"/>
      <c r="AG2515" s="162"/>
      <c r="AH2515" s="162"/>
      <c r="AI2515" s="162"/>
      <c r="AJ2515" s="162"/>
      <c r="AK2515" s="162"/>
      <c r="AL2515" s="162"/>
      <c r="AM2515" s="162"/>
      <c r="AN2515" s="162"/>
      <c r="AO2515" s="162"/>
      <c r="AP2515" s="162"/>
      <c r="AQ2515" s="162"/>
      <c r="AR2515" s="162"/>
      <c r="AS2515" s="162"/>
      <c r="AT2515" s="162"/>
      <c r="AU2515" s="162"/>
      <c r="AV2515" s="162"/>
      <c r="AW2515" s="162"/>
      <c r="AX2515" s="162"/>
      <c r="AY2515" s="162"/>
      <c r="AZ2515" s="162"/>
      <c r="BA2515" s="162"/>
      <c r="BB2515" s="162"/>
      <c r="BC2515" s="162"/>
      <c r="BD2515" s="162"/>
    </row>
    <row r="2516" spans="1:56" hidden="1">
      <c r="A2516" s="509"/>
      <c r="B2516" s="2"/>
      <c r="C2516" s="2"/>
      <c r="D2516" s="173"/>
      <c r="E2516" s="173"/>
      <c r="F2516" s="173"/>
      <c r="G2516" s="2"/>
      <c r="H2516" s="2"/>
      <c r="I2516" s="2"/>
      <c r="J2516" s="2"/>
      <c r="K2516" s="2"/>
      <c r="L2516" s="2"/>
      <c r="M2516" s="2"/>
      <c r="N2516" s="2"/>
      <c r="O2516" s="173"/>
      <c r="P2516" s="173"/>
      <c r="Q2516" s="173"/>
      <c r="R2516" s="173"/>
      <c r="S2516" s="173"/>
      <c r="T2516" s="173"/>
      <c r="U2516" s="173"/>
      <c r="V2516" s="173"/>
      <c r="W2516" s="173"/>
      <c r="X2516" s="162"/>
      <c r="Y2516" s="162"/>
      <c r="Z2516" s="88"/>
      <c r="AA2516" s="88"/>
      <c r="AB2516" s="162"/>
      <c r="AC2516" s="88"/>
      <c r="AD2516" s="162"/>
      <c r="AE2516" s="162"/>
      <c r="AF2516" s="162"/>
      <c r="AG2516" s="162"/>
      <c r="AH2516" s="162"/>
      <c r="AI2516" s="162"/>
      <c r="AJ2516" s="162"/>
      <c r="AK2516" s="162"/>
      <c r="AL2516" s="162"/>
      <c r="AM2516" s="162"/>
      <c r="AN2516" s="162"/>
      <c r="AO2516" s="162"/>
      <c r="AP2516" s="162"/>
      <c r="AQ2516" s="162"/>
      <c r="AR2516" s="162"/>
      <c r="AS2516" s="162"/>
      <c r="AT2516" s="162"/>
      <c r="AU2516" s="162"/>
      <c r="AV2516" s="162"/>
      <c r="AW2516" s="162"/>
      <c r="AX2516" s="162"/>
      <c r="AY2516" s="162"/>
      <c r="AZ2516" s="162"/>
      <c r="BA2516" s="162"/>
      <c r="BB2516" s="162"/>
      <c r="BC2516" s="162"/>
      <c r="BD2516" s="162"/>
    </row>
    <row r="2517" spans="1:56" hidden="1">
      <c r="A2517" s="509"/>
      <c r="B2517" s="2"/>
      <c r="C2517" s="2"/>
      <c r="D2517" s="173"/>
      <c r="E2517" s="173"/>
      <c r="F2517" s="173"/>
      <c r="G2517" s="2"/>
      <c r="H2517" s="2"/>
      <c r="I2517" s="2"/>
      <c r="J2517" s="2"/>
      <c r="K2517" s="2"/>
      <c r="L2517" s="2"/>
      <c r="M2517" s="2"/>
      <c r="N2517" s="2"/>
      <c r="O2517" s="173"/>
      <c r="P2517" s="173"/>
      <c r="Q2517" s="173"/>
      <c r="R2517" s="173"/>
      <c r="S2517" s="173"/>
      <c r="T2517" s="173"/>
      <c r="U2517" s="173"/>
      <c r="V2517" s="173"/>
      <c r="W2517" s="173"/>
      <c r="X2517" s="162"/>
      <c r="Y2517" s="162"/>
      <c r="Z2517" s="88"/>
      <c r="AA2517" s="88"/>
      <c r="AB2517" s="162"/>
      <c r="AC2517" s="88"/>
      <c r="AD2517" s="162"/>
      <c r="AE2517" s="162"/>
      <c r="AF2517" s="162"/>
      <c r="AG2517" s="162"/>
      <c r="AH2517" s="162"/>
      <c r="AI2517" s="162"/>
      <c r="AJ2517" s="162"/>
      <c r="AK2517" s="162"/>
      <c r="AL2517" s="162"/>
      <c r="AM2517" s="162"/>
      <c r="AN2517" s="162"/>
      <c r="AO2517" s="162"/>
      <c r="AP2517" s="162"/>
      <c r="AQ2517" s="162"/>
      <c r="AR2517" s="162"/>
      <c r="AS2517" s="162"/>
      <c r="AT2517" s="162"/>
      <c r="AU2517" s="162"/>
      <c r="AV2517" s="162"/>
      <c r="AW2517" s="162"/>
      <c r="AX2517" s="162"/>
      <c r="AY2517" s="162"/>
      <c r="AZ2517" s="162"/>
      <c r="BA2517" s="162"/>
      <c r="BB2517" s="162"/>
      <c r="BC2517" s="162"/>
      <c r="BD2517" s="162"/>
    </row>
    <row r="2518" spans="1:56" hidden="1">
      <c r="A2518" s="509"/>
      <c r="B2518" s="2"/>
      <c r="C2518" s="2"/>
      <c r="D2518" s="173"/>
      <c r="E2518" s="173"/>
      <c r="F2518" s="173"/>
      <c r="G2518" s="2"/>
      <c r="H2518" s="2"/>
      <c r="I2518" s="2"/>
      <c r="J2518" s="2"/>
      <c r="K2518" s="2"/>
      <c r="L2518" s="2"/>
      <c r="M2518" s="2"/>
      <c r="N2518" s="2"/>
      <c r="O2518" s="173"/>
      <c r="P2518" s="173"/>
      <c r="Q2518" s="173"/>
      <c r="R2518" s="173"/>
      <c r="S2518" s="173"/>
      <c r="T2518" s="173"/>
      <c r="U2518" s="173"/>
      <c r="V2518" s="173"/>
      <c r="W2518" s="173"/>
      <c r="X2518" s="162"/>
      <c r="Y2518" s="162"/>
      <c r="Z2518" s="88"/>
      <c r="AA2518" s="88"/>
      <c r="AB2518" s="162"/>
      <c r="AC2518" s="88"/>
      <c r="AD2518" s="162"/>
      <c r="AE2518" s="162"/>
      <c r="AF2518" s="162"/>
      <c r="AG2518" s="162"/>
      <c r="AH2518" s="162"/>
      <c r="AI2518" s="162"/>
      <c r="AJ2518" s="162"/>
      <c r="AK2518" s="162"/>
      <c r="AL2518" s="162"/>
      <c r="AM2518" s="162"/>
      <c r="AN2518" s="162"/>
      <c r="AO2518" s="162"/>
      <c r="AP2518" s="162"/>
      <c r="AQ2518" s="162"/>
      <c r="AR2518" s="162"/>
      <c r="AS2518" s="162"/>
      <c r="AT2518" s="162"/>
      <c r="AU2518" s="162"/>
      <c r="AV2518" s="162"/>
      <c r="AW2518" s="162"/>
      <c r="AX2518" s="162"/>
      <c r="AY2518" s="162"/>
      <c r="AZ2518" s="162"/>
      <c r="BA2518" s="162"/>
      <c r="BB2518" s="162"/>
      <c r="BC2518" s="162"/>
      <c r="BD2518" s="162"/>
    </row>
    <row r="2519" spans="1:56" hidden="1">
      <c r="A2519" s="509"/>
      <c r="B2519" s="2"/>
      <c r="C2519" s="2"/>
      <c r="D2519" s="173"/>
      <c r="E2519" s="173"/>
      <c r="F2519" s="173"/>
      <c r="G2519" s="2"/>
      <c r="H2519" s="2"/>
      <c r="I2519" s="2"/>
      <c r="J2519" s="2"/>
      <c r="K2519" s="2"/>
      <c r="L2519" s="2"/>
      <c r="M2519" s="2"/>
      <c r="N2519" s="2"/>
      <c r="O2519" s="173"/>
      <c r="P2519" s="173"/>
      <c r="Q2519" s="173"/>
      <c r="R2519" s="173"/>
      <c r="S2519" s="173"/>
      <c r="T2519" s="173"/>
      <c r="U2519" s="173"/>
      <c r="V2519" s="173"/>
      <c r="W2519" s="173"/>
      <c r="X2519" s="162"/>
      <c r="Y2519" s="162"/>
      <c r="Z2519" s="88"/>
      <c r="AA2519" s="88"/>
      <c r="AB2519" s="162"/>
      <c r="AC2519" s="88"/>
      <c r="AD2519" s="162"/>
      <c r="AE2519" s="162"/>
      <c r="AF2519" s="162"/>
      <c r="AG2519" s="162"/>
      <c r="AH2519" s="162"/>
      <c r="AI2519" s="162"/>
      <c r="AJ2519" s="162"/>
      <c r="AK2519" s="162"/>
      <c r="AL2519" s="162"/>
      <c r="AM2519" s="162"/>
      <c r="AN2519" s="162"/>
      <c r="AO2519" s="162"/>
      <c r="AP2519" s="162"/>
      <c r="AQ2519" s="162"/>
      <c r="AR2519" s="162"/>
      <c r="AS2519" s="162"/>
      <c r="AT2519" s="162"/>
      <c r="AU2519" s="162"/>
      <c r="AV2519" s="162"/>
      <c r="AW2519" s="162"/>
      <c r="AX2519" s="162"/>
      <c r="AY2519" s="162"/>
      <c r="AZ2519" s="162"/>
      <c r="BA2519" s="162"/>
      <c r="BB2519" s="162"/>
      <c r="BC2519" s="162"/>
      <c r="BD2519" s="162"/>
    </row>
    <row r="2520" spans="1:56" hidden="1">
      <c r="A2520" s="509"/>
      <c r="B2520" s="2"/>
      <c r="C2520" s="2"/>
      <c r="D2520" s="173"/>
      <c r="E2520" s="173"/>
      <c r="F2520" s="173"/>
      <c r="G2520" s="2"/>
      <c r="H2520" s="2"/>
      <c r="I2520" s="2"/>
      <c r="J2520" s="2"/>
      <c r="K2520" s="2"/>
      <c r="L2520" s="2"/>
      <c r="M2520" s="2"/>
      <c r="N2520" s="2"/>
      <c r="O2520" s="173"/>
      <c r="P2520" s="173"/>
      <c r="Q2520" s="173"/>
      <c r="R2520" s="173"/>
      <c r="S2520" s="173"/>
      <c r="T2520" s="173"/>
      <c r="U2520" s="173"/>
      <c r="V2520" s="173"/>
      <c r="W2520" s="173"/>
      <c r="X2520" s="162"/>
      <c r="Y2520" s="162"/>
      <c r="Z2520" s="88"/>
      <c r="AA2520" s="88"/>
      <c r="AB2520" s="162"/>
      <c r="AC2520" s="88"/>
      <c r="AD2520" s="162"/>
      <c r="AE2520" s="162"/>
      <c r="AF2520" s="162"/>
      <c r="AG2520" s="162"/>
      <c r="AH2520" s="162"/>
      <c r="AI2520" s="162"/>
      <c r="AJ2520" s="162"/>
      <c r="AK2520" s="162"/>
      <c r="AL2520" s="162"/>
      <c r="AM2520" s="162"/>
      <c r="AN2520" s="162"/>
      <c r="AO2520" s="162"/>
      <c r="AP2520" s="162"/>
      <c r="AQ2520" s="162"/>
      <c r="AR2520" s="162"/>
      <c r="AS2520" s="162"/>
      <c r="AT2520" s="162"/>
      <c r="AU2520" s="162"/>
      <c r="AV2520" s="162"/>
      <c r="AW2520" s="162"/>
      <c r="AX2520" s="162"/>
      <c r="AY2520" s="162"/>
      <c r="AZ2520" s="162"/>
      <c r="BA2520" s="162"/>
      <c r="BB2520" s="162"/>
      <c r="BC2520" s="162"/>
      <c r="BD2520" s="162"/>
    </row>
    <row r="2521" spans="1:56" hidden="1">
      <c r="A2521" s="509"/>
      <c r="B2521" s="2"/>
      <c r="C2521" s="2"/>
      <c r="D2521" s="173"/>
      <c r="E2521" s="173"/>
      <c r="F2521" s="173"/>
      <c r="G2521" s="2"/>
      <c r="H2521" s="2"/>
      <c r="I2521" s="2"/>
      <c r="J2521" s="2"/>
      <c r="K2521" s="2"/>
      <c r="L2521" s="2"/>
      <c r="M2521" s="2"/>
      <c r="N2521" s="2"/>
      <c r="O2521" s="173"/>
      <c r="P2521" s="173"/>
      <c r="Q2521" s="173"/>
      <c r="R2521" s="173"/>
      <c r="S2521" s="173"/>
      <c r="T2521" s="173"/>
      <c r="U2521" s="173"/>
      <c r="V2521" s="173"/>
      <c r="W2521" s="173"/>
      <c r="X2521" s="162"/>
      <c r="Y2521" s="162"/>
      <c r="Z2521" s="88"/>
      <c r="AA2521" s="88"/>
      <c r="AB2521" s="162"/>
      <c r="AC2521" s="88"/>
      <c r="AD2521" s="162"/>
      <c r="AE2521" s="162"/>
      <c r="AF2521" s="162"/>
      <c r="AG2521" s="162"/>
      <c r="AH2521" s="162"/>
      <c r="AI2521" s="162"/>
      <c r="AJ2521" s="162"/>
      <c r="AK2521" s="162"/>
      <c r="AL2521" s="162"/>
      <c r="AM2521" s="162"/>
      <c r="AN2521" s="162"/>
      <c r="AO2521" s="162"/>
      <c r="AP2521" s="162"/>
      <c r="AQ2521" s="162"/>
      <c r="AR2521" s="162"/>
      <c r="AS2521" s="162"/>
      <c r="AT2521" s="162"/>
      <c r="AU2521" s="162"/>
      <c r="AV2521" s="162"/>
      <c r="AW2521" s="162"/>
      <c r="AX2521" s="162"/>
      <c r="AY2521" s="162"/>
      <c r="AZ2521" s="162"/>
      <c r="BA2521" s="162"/>
      <c r="BB2521" s="162"/>
      <c r="BC2521" s="162"/>
      <c r="BD2521" s="162"/>
    </row>
    <row r="2522" spans="1:56" hidden="1">
      <c r="A2522" s="509"/>
      <c r="B2522" s="2"/>
      <c r="C2522" s="2"/>
      <c r="D2522" s="173"/>
      <c r="E2522" s="173"/>
      <c r="F2522" s="173"/>
      <c r="G2522" s="2"/>
      <c r="H2522" s="2"/>
      <c r="I2522" s="2"/>
      <c r="J2522" s="2"/>
      <c r="K2522" s="2"/>
      <c r="L2522" s="2"/>
      <c r="M2522" s="2"/>
      <c r="N2522" s="2"/>
      <c r="O2522" s="173"/>
      <c r="P2522" s="173"/>
      <c r="Q2522" s="173"/>
      <c r="R2522" s="173"/>
      <c r="S2522" s="173"/>
      <c r="T2522" s="173"/>
      <c r="U2522" s="173"/>
      <c r="V2522" s="173"/>
      <c r="W2522" s="173"/>
      <c r="X2522" s="162"/>
      <c r="Y2522" s="162"/>
      <c r="Z2522" s="88"/>
      <c r="AA2522" s="88"/>
      <c r="AB2522" s="162"/>
      <c r="AC2522" s="88"/>
      <c r="AD2522" s="162"/>
      <c r="AE2522" s="162"/>
      <c r="AF2522" s="162"/>
      <c r="AG2522" s="162"/>
      <c r="AH2522" s="162"/>
      <c r="AI2522" s="162"/>
      <c r="AJ2522" s="162"/>
      <c r="AK2522" s="162"/>
      <c r="AL2522" s="162"/>
      <c r="AM2522" s="162"/>
      <c r="AN2522" s="162"/>
      <c r="AO2522" s="162"/>
      <c r="AP2522" s="162"/>
      <c r="AQ2522" s="162"/>
      <c r="AR2522" s="162"/>
      <c r="AS2522" s="162"/>
      <c r="AT2522" s="162"/>
      <c r="AU2522" s="162"/>
      <c r="AV2522" s="162"/>
      <c r="AW2522" s="162"/>
      <c r="AX2522" s="162"/>
      <c r="AY2522" s="162"/>
      <c r="AZ2522" s="162"/>
      <c r="BA2522" s="162"/>
      <c r="BB2522" s="162"/>
      <c r="BC2522" s="162"/>
      <c r="BD2522" s="162"/>
    </row>
    <row r="2523" spans="1:56" hidden="1">
      <c r="A2523" s="509"/>
      <c r="B2523" s="2"/>
      <c r="C2523" s="2"/>
      <c r="D2523" s="173"/>
      <c r="E2523" s="173"/>
      <c r="F2523" s="173"/>
      <c r="G2523" s="2"/>
      <c r="H2523" s="2"/>
      <c r="I2523" s="2"/>
      <c r="J2523" s="2"/>
      <c r="K2523" s="2"/>
      <c r="L2523" s="2"/>
      <c r="M2523" s="2"/>
      <c r="N2523" s="2"/>
      <c r="O2523" s="173"/>
      <c r="P2523" s="173"/>
      <c r="Q2523" s="173"/>
      <c r="R2523" s="173"/>
      <c r="S2523" s="173"/>
      <c r="T2523" s="173"/>
      <c r="U2523" s="173"/>
      <c r="V2523" s="173"/>
      <c r="W2523" s="173"/>
      <c r="X2523" s="162"/>
      <c r="Y2523" s="162"/>
      <c r="Z2523" s="88"/>
      <c r="AA2523" s="88"/>
      <c r="AB2523" s="162"/>
      <c r="AC2523" s="88"/>
      <c r="AD2523" s="162"/>
      <c r="AE2523" s="162"/>
      <c r="AF2523" s="162"/>
      <c r="AG2523" s="162"/>
      <c r="AH2523" s="162"/>
      <c r="AI2523" s="162"/>
      <c r="AJ2523" s="162"/>
      <c r="AK2523" s="162"/>
      <c r="AL2523" s="162"/>
      <c r="AM2523" s="162"/>
      <c r="AN2523" s="162"/>
      <c r="AO2523" s="162"/>
      <c r="AP2523" s="162"/>
      <c r="AQ2523" s="162"/>
      <c r="AR2523" s="162"/>
      <c r="AS2523" s="162"/>
      <c r="AT2523" s="162"/>
      <c r="AU2523" s="162"/>
      <c r="AV2523" s="162"/>
      <c r="AW2523" s="162"/>
      <c r="AX2523" s="162"/>
      <c r="AY2523" s="162"/>
      <c r="AZ2523" s="162"/>
      <c r="BA2523" s="162"/>
      <c r="BB2523" s="162"/>
      <c r="BC2523" s="162"/>
      <c r="BD2523" s="162"/>
    </row>
    <row r="2524" spans="1:56" hidden="1">
      <c r="A2524" s="509"/>
      <c r="B2524" s="2"/>
      <c r="C2524" s="2"/>
      <c r="D2524" s="173"/>
      <c r="E2524" s="173"/>
      <c r="F2524" s="173"/>
      <c r="G2524" s="2"/>
      <c r="H2524" s="2"/>
      <c r="I2524" s="2"/>
      <c r="J2524" s="2"/>
      <c r="K2524" s="2"/>
      <c r="L2524" s="2"/>
      <c r="M2524" s="2"/>
      <c r="N2524" s="2"/>
      <c r="O2524" s="173"/>
      <c r="P2524" s="173"/>
      <c r="Q2524" s="173"/>
      <c r="R2524" s="173"/>
      <c r="S2524" s="173"/>
      <c r="T2524" s="173"/>
      <c r="U2524" s="173"/>
      <c r="V2524" s="173"/>
      <c r="W2524" s="173"/>
      <c r="X2524" s="162"/>
      <c r="Y2524" s="162"/>
      <c r="Z2524" s="88"/>
      <c r="AA2524" s="88"/>
      <c r="AB2524" s="162"/>
      <c r="AC2524" s="88"/>
      <c r="AD2524" s="162"/>
      <c r="AE2524" s="162"/>
      <c r="AF2524" s="162"/>
      <c r="AG2524" s="162"/>
      <c r="AH2524" s="162"/>
      <c r="AI2524" s="162"/>
      <c r="AJ2524" s="162"/>
      <c r="AK2524" s="162"/>
      <c r="AL2524" s="162"/>
      <c r="AM2524" s="162"/>
      <c r="AN2524" s="162"/>
      <c r="AO2524" s="162"/>
      <c r="AP2524" s="162"/>
      <c r="AQ2524" s="162"/>
      <c r="AR2524" s="162"/>
      <c r="AS2524" s="162"/>
      <c r="AT2524" s="162"/>
      <c r="AU2524" s="162"/>
      <c r="AV2524" s="162"/>
      <c r="AW2524" s="162"/>
      <c r="AX2524" s="162"/>
      <c r="AY2524" s="162"/>
      <c r="AZ2524" s="162"/>
      <c r="BA2524" s="162"/>
      <c r="BB2524" s="162"/>
      <c r="BC2524" s="162"/>
      <c r="BD2524" s="162"/>
    </row>
    <row r="2525" spans="1:56" hidden="1">
      <c r="A2525" s="509"/>
      <c r="B2525" s="2"/>
      <c r="C2525" s="2"/>
      <c r="D2525" s="173"/>
      <c r="E2525" s="173"/>
      <c r="F2525" s="173"/>
      <c r="G2525" s="2"/>
      <c r="H2525" s="2"/>
      <c r="I2525" s="2"/>
      <c r="J2525" s="2"/>
      <c r="K2525" s="2"/>
      <c r="L2525" s="2"/>
      <c r="M2525" s="2"/>
      <c r="N2525" s="2"/>
      <c r="O2525" s="173"/>
      <c r="P2525" s="173"/>
      <c r="Q2525" s="173"/>
      <c r="R2525" s="173"/>
      <c r="S2525" s="173"/>
      <c r="T2525" s="173"/>
      <c r="U2525" s="173"/>
      <c r="V2525" s="173"/>
      <c r="W2525" s="173"/>
      <c r="X2525" s="162"/>
      <c r="Y2525" s="162"/>
      <c r="Z2525" s="88"/>
      <c r="AA2525" s="88"/>
      <c r="AB2525" s="162"/>
      <c r="AC2525" s="88"/>
      <c r="AD2525" s="162"/>
      <c r="AE2525" s="162"/>
      <c r="AF2525" s="162"/>
      <c r="AG2525" s="162"/>
      <c r="AH2525" s="162"/>
      <c r="AI2525" s="162"/>
      <c r="AJ2525" s="162"/>
      <c r="AK2525" s="162"/>
      <c r="AL2525" s="162"/>
      <c r="AM2525" s="162"/>
      <c r="AN2525" s="162"/>
      <c r="AO2525" s="162"/>
      <c r="AP2525" s="162"/>
      <c r="AQ2525" s="162"/>
      <c r="AR2525" s="162"/>
      <c r="AS2525" s="162"/>
      <c r="AT2525" s="162"/>
      <c r="AU2525" s="162"/>
      <c r="AV2525" s="162"/>
      <c r="AW2525" s="162"/>
      <c r="AX2525" s="162"/>
      <c r="AY2525" s="162"/>
      <c r="AZ2525" s="162"/>
      <c r="BA2525" s="162"/>
      <c r="BB2525" s="162"/>
      <c r="BC2525" s="162"/>
      <c r="BD2525" s="162"/>
    </row>
    <row r="2526" spans="1:56" hidden="1">
      <c r="A2526" s="509"/>
      <c r="B2526" s="2"/>
      <c r="C2526" s="2"/>
      <c r="D2526" s="173"/>
      <c r="E2526" s="173"/>
      <c r="F2526" s="173"/>
      <c r="G2526" s="2"/>
      <c r="H2526" s="2"/>
      <c r="I2526" s="2"/>
      <c r="J2526" s="2"/>
      <c r="K2526" s="2"/>
      <c r="L2526" s="2"/>
      <c r="M2526" s="2"/>
      <c r="N2526" s="2"/>
      <c r="O2526" s="173"/>
      <c r="P2526" s="173"/>
      <c r="Q2526" s="173"/>
      <c r="R2526" s="173"/>
      <c r="S2526" s="173"/>
      <c r="T2526" s="173"/>
      <c r="U2526" s="173"/>
      <c r="V2526" s="173"/>
      <c r="W2526" s="173"/>
      <c r="X2526" s="162"/>
      <c r="Y2526" s="162"/>
      <c r="Z2526" s="88"/>
      <c r="AA2526" s="88"/>
      <c r="AB2526" s="162"/>
      <c r="AC2526" s="88"/>
      <c r="AD2526" s="162"/>
      <c r="AE2526" s="162"/>
      <c r="AF2526" s="162"/>
      <c r="AG2526" s="162"/>
      <c r="AH2526" s="162"/>
      <c r="AI2526" s="162"/>
      <c r="AJ2526" s="162"/>
      <c r="AK2526" s="162"/>
      <c r="AL2526" s="162"/>
      <c r="AM2526" s="162"/>
      <c r="AN2526" s="162"/>
      <c r="AO2526" s="162"/>
      <c r="AP2526" s="162"/>
      <c r="AQ2526" s="162"/>
      <c r="AR2526" s="162"/>
      <c r="AS2526" s="162"/>
      <c r="AT2526" s="162"/>
      <c r="AU2526" s="162"/>
      <c r="AV2526" s="162"/>
      <c r="AW2526" s="162"/>
      <c r="AX2526" s="162"/>
      <c r="AY2526" s="162"/>
      <c r="AZ2526" s="162"/>
      <c r="BA2526" s="162"/>
      <c r="BB2526" s="162"/>
      <c r="BC2526" s="162"/>
      <c r="BD2526" s="162"/>
    </row>
    <row r="2527" spans="1:56" hidden="1">
      <c r="A2527" s="509"/>
      <c r="B2527" s="2"/>
      <c r="C2527" s="2"/>
      <c r="D2527" s="173"/>
      <c r="E2527" s="173"/>
      <c r="F2527" s="173"/>
      <c r="G2527" s="2"/>
      <c r="H2527" s="2"/>
      <c r="I2527" s="2"/>
      <c r="J2527" s="2"/>
      <c r="K2527" s="2"/>
      <c r="L2527" s="2"/>
      <c r="M2527" s="2"/>
      <c r="N2527" s="2"/>
      <c r="O2527" s="173"/>
      <c r="P2527" s="173"/>
      <c r="Q2527" s="173"/>
      <c r="R2527" s="173"/>
      <c r="S2527" s="173"/>
      <c r="T2527" s="173"/>
      <c r="U2527" s="173"/>
      <c r="V2527" s="173"/>
      <c r="W2527" s="173"/>
      <c r="X2527" s="162"/>
      <c r="Y2527" s="162"/>
      <c r="Z2527" s="88"/>
      <c r="AA2527" s="88"/>
      <c r="AB2527" s="162"/>
      <c r="AC2527" s="88"/>
      <c r="AD2527" s="162"/>
      <c r="AE2527" s="162"/>
      <c r="AF2527" s="162"/>
      <c r="AG2527" s="162"/>
      <c r="AH2527" s="162"/>
      <c r="AI2527" s="162"/>
      <c r="AJ2527" s="162"/>
      <c r="AK2527" s="162"/>
      <c r="AL2527" s="162"/>
      <c r="AM2527" s="162"/>
      <c r="AN2527" s="162"/>
      <c r="AO2527" s="162"/>
      <c r="AP2527" s="162"/>
      <c r="AQ2527" s="162"/>
      <c r="AR2527" s="162"/>
      <c r="AS2527" s="162"/>
      <c r="AT2527" s="162"/>
      <c r="AU2527" s="162"/>
      <c r="AV2527" s="162"/>
      <c r="AW2527" s="162"/>
      <c r="AX2527" s="162"/>
      <c r="AY2527" s="162"/>
      <c r="AZ2527" s="162"/>
      <c r="BA2527" s="162"/>
      <c r="BB2527" s="162"/>
      <c r="BC2527" s="162"/>
      <c r="BD2527" s="162"/>
    </row>
    <row r="2528" spans="1:56" hidden="1">
      <c r="A2528" s="509"/>
      <c r="B2528" s="2"/>
      <c r="C2528" s="2"/>
      <c r="D2528" s="173"/>
      <c r="E2528" s="173"/>
      <c r="F2528" s="173"/>
      <c r="G2528" s="2"/>
      <c r="H2528" s="2"/>
      <c r="I2528" s="2"/>
      <c r="J2528" s="2"/>
      <c r="K2528" s="2"/>
      <c r="L2528" s="2"/>
      <c r="M2528" s="2"/>
      <c r="N2528" s="2"/>
      <c r="O2528" s="173"/>
      <c r="P2528" s="173"/>
      <c r="Q2528" s="173"/>
      <c r="R2528" s="173"/>
      <c r="S2528" s="173"/>
      <c r="T2528" s="173"/>
      <c r="U2528" s="173"/>
      <c r="V2528" s="173"/>
      <c r="W2528" s="173"/>
      <c r="X2528" s="162"/>
      <c r="Y2528" s="162"/>
      <c r="Z2528" s="88"/>
      <c r="AA2528" s="88"/>
      <c r="AB2528" s="162"/>
      <c r="AC2528" s="88"/>
      <c r="AD2528" s="162"/>
      <c r="AE2528" s="162"/>
      <c r="AF2528" s="162"/>
      <c r="AG2528" s="162"/>
      <c r="AH2528" s="162"/>
      <c r="AI2528" s="162"/>
      <c r="AJ2528" s="162"/>
      <c r="AK2528" s="162"/>
      <c r="AL2528" s="162"/>
      <c r="AM2528" s="162"/>
      <c r="AN2528" s="162"/>
      <c r="AO2528" s="162"/>
      <c r="AP2528" s="162"/>
      <c r="AQ2528" s="162"/>
      <c r="AR2528" s="162"/>
      <c r="AS2528" s="162"/>
      <c r="AT2528" s="162"/>
      <c r="AU2528" s="162"/>
      <c r="AV2528" s="162"/>
      <c r="AW2528" s="162"/>
      <c r="AX2528" s="162"/>
      <c r="AY2528" s="162"/>
      <c r="AZ2528" s="162"/>
      <c r="BA2528" s="162"/>
      <c r="BB2528" s="162"/>
      <c r="BC2528" s="162"/>
      <c r="BD2528" s="162"/>
    </row>
    <row r="2529" spans="1:56" hidden="1">
      <c r="A2529" s="509"/>
      <c r="B2529" s="2"/>
      <c r="C2529" s="2"/>
      <c r="D2529" s="173"/>
      <c r="E2529" s="173"/>
      <c r="F2529" s="173"/>
      <c r="G2529" s="2"/>
      <c r="H2529" s="2"/>
      <c r="I2529" s="2"/>
      <c r="J2529" s="2"/>
      <c r="K2529" s="2"/>
      <c r="L2529" s="2"/>
      <c r="M2529" s="2"/>
      <c r="N2529" s="2"/>
      <c r="O2529" s="173"/>
      <c r="P2529" s="173"/>
      <c r="Q2529" s="173"/>
      <c r="R2529" s="173"/>
      <c r="S2529" s="173"/>
      <c r="T2529" s="173"/>
      <c r="U2529" s="173"/>
      <c r="V2529" s="173"/>
      <c r="W2529" s="173"/>
      <c r="X2529" s="162"/>
      <c r="Y2529" s="162"/>
      <c r="Z2529" s="88"/>
      <c r="AA2529" s="88"/>
      <c r="AB2529" s="162"/>
      <c r="AC2529" s="88"/>
      <c r="AD2529" s="162"/>
      <c r="AE2529" s="162"/>
      <c r="AF2529" s="162"/>
      <c r="AG2529" s="162"/>
      <c r="AH2529" s="162"/>
      <c r="AI2529" s="162"/>
      <c r="AJ2529" s="162"/>
      <c r="AK2529" s="162"/>
      <c r="AL2529" s="162"/>
      <c r="AM2529" s="162"/>
      <c r="AN2529" s="162"/>
      <c r="AO2529" s="162"/>
      <c r="AP2529" s="162"/>
      <c r="AQ2529" s="162"/>
      <c r="AR2529" s="162"/>
      <c r="AS2529" s="162"/>
      <c r="AT2529" s="162"/>
      <c r="AU2529" s="162"/>
      <c r="AV2529" s="162"/>
      <c r="AW2529" s="162"/>
      <c r="AX2529" s="162"/>
      <c r="AY2529" s="162"/>
      <c r="AZ2529" s="162"/>
      <c r="BA2529" s="162"/>
      <c r="BB2529" s="162"/>
      <c r="BC2529" s="162"/>
      <c r="BD2529" s="162"/>
    </row>
    <row r="2530" spans="1:56" hidden="1">
      <c r="A2530" s="509"/>
      <c r="B2530" s="2"/>
      <c r="C2530" s="2"/>
      <c r="D2530" s="173"/>
      <c r="E2530" s="173"/>
      <c r="F2530" s="173"/>
      <c r="G2530" s="2"/>
      <c r="H2530" s="2"/>
      <c r="I2530" s="2"/>
      <c r="J2530" s="2"/>
      <c r="K2530" s="2"/>
      <c r="L2530" s="2"/>
      <c r="M2530" s="2"/>
      <c r="N2530" s="2"/>
      <c r="O2530" s="173"/>
      <c r="P2530" s="173"/>
      <c r="Q2530" s="173"/>
      <c r="R2530" s="173"/>
      <c r="S2530" s="173"/>
      <c r="T2530" s="173"/>
      <c r="U2530" s="173"/>
      <c r="V2530" s="173"/>
      <c r="W2530" s="173"/>
      <c r="X2530" s="162"/>
      <c r="Y2530" s="162"/>
      <c r="Z2530" s="88"/>
      <c r="AA2530" s="88"/>
      <c r="AB2530" s="162"/>
      <c r="AC2530" s="88"/>
      <c r="AD2530" s="162"/>
      <c r="AE2530" s="162"/>
      <c r="AF2530" s="162"/>
      <c r="AG2530" s="162"/>
      <c r="AH2530" s="162"/>
      <c r="AI2530" s="162"/>
      <c r="AJ2530" s="162"/>
      <c r="AK2530" s="162"/>
      <c r="AL2530" s="162"/>
      <c r="AM2530" s="162"/>
      <c r="AN2530" s="162"/>
      <c r="AO2530" s="162"/>
      <c r="AP2530" s="162"/>
      <c r="AQ2530" s="162"/>
      <c r="AR2530" s="162"/>
      <c r="AS2530" s="162"/>
      <c r="AT2530" s="162"/>
      <c r="AU2530" s="162"/>
      <c r="AV2530" s="162"/>
      <c r="AW2530" s="162"/>
      <c r="AX2530" s="162"/>
      <c r="AY2530" s="162"/>
      <c r="AZ2530" s="162"/>
      <c r="BA2530" s="162"/>
      <c r="BB2530" s="162"/>
      <c r="BC2530" s="162"/>
      <c r="BD2530" s="162"/>
    </row>
    <row r="2531" spans="1:56" hidden="1">
      <c r="A2531" s="509"/>
      <c r="B2531" s="2"/>
      <c r="C2531" s="2"/>
      <c r="D2531" s="173"/>
      <c r="E2531" s="173"/>
      <c r="F2531" s="173"/>
      <c r="G2531" s="2"/>
      <c r="H2531" s="2"/>
      <c r="I2531" s="2"/>
      <c r="J2531" s="2"/>
      <c r="K2531" s="2"/>
      <c r="L2531" s="2"/>
      <c r="M2531" s="2"/>
      <c r="N2531" s="2"/>
      <c r="O2531" s="173"/>
      <c r="P2531" s="173"/>
      <c r="Q2531" s="173"/>
      <c r="R2531" s="173"/>
      <c r="S2531" s="173"/>
      <c r="T2531" s="173"/>
      <c r="U2531" s="173"/>
      <c r="V2531" s="173"/>
      <c r="W2531" s="173"/>
      <c r="X2531" s="162"/>
      <c r="Y2531" s="162"/>
      <c r="Z2531" s="88"/>
      <c r="AA2531" s="88"/>
      <c r="AB2531" s="162"/>
      <c r="AC2531" s="88"/>
      <c r="AD2531" s="162"/>
      <c r="AE2531" s="162"/>
      <c r="AF2531" s="162"/>
      <c r="AG2531" s="162"/>
      <c r="AH2531" s="162"/>
      <c r="AI2531" s="162"/>
      <c r="AJ2531" s="162"/>
      <c r="AK2531" s="162"/>
      <c r="AL2531" s="162"/>
      <c r="AM2531" s="162"/>
      <c r="AN2531" s="162"/>
      <c r="AO2531" s="162"/>
      <c r="AP2531" s="162"/>
      <c r="AQ2531" s="162"/>
      <c r="AR2531" s="162"/>
      <c r="AS2531" s="162"/>
      <c r="AT2531" s="162"/>
      <c r="AU2531" s="162"/>
      <c r="AV2531" s="162"/>
      <c r="AW2531" s="162"/>
      <c r="AX2531" s="162"/>
      <c r="AY2531" s="162"/>
      <c r="AZ2531" s="162"/>
      <c r="BA2531" s="162"/>
      <c r="BB2531" s="162"/>
      <c r="BC2531" s="162"/>
      <c r="BD2531" s="162"/>
    </row>
    <row r="2532" spans="1:56" hidden="1">
      <c r="A2532" s="509"/>
      <c r="B2532" s="2"/>
      <c r="C2532" s="2"/>
      <c r="D2532" s="173"/>
      <c r="E2532" s="173"/>
      <c r="F2532" s="173"/>
      <c r="G2532" s="2"/>
      <c r="H2532" s="2"/>
      <c r="I2532" s="2"/>
      <c r="J2532" s="2"/>
      <c r="K2532" s="2"/>
      <c r="L2532" s="2"/>
      <c r="M2532" s="2"/>
      <c r="N2532" s="2"/>
      <c r="O2532" s="173"/>
      <c r="P2532" s="173"/>
      <c r="Q2532" s="173"/>
      <c r="R2532" s="173"/>
      <c r="S2532" s="173"/>
      <c r="T2532" s="173"/>
      <c r="U2532" s="173"/>
      <c r="V2532" s="173"/>
      <c r="W2532" s="173"/>
      <c r="X2532" s="162"/>
      <c r="Y2532" s="162"/>
      <c r="Z2532" s="88"/>
      <c r="AA2532" s="88"/>
      <c r="AB2532" s="162"/>
      <c r="AC2532" s="88"/>
      <c r="AD2532" s="162"/>
      <c r="AE2532" s="162"/>
      <c r="AF2532" s="162"/>
      <c r="AG2532" s="162"/>
      <c r="AH2532" s="162"/>
      <c r="AI2532" s="162"/>
      <c r="AJ2532" s="162"/>
      <c r="AK2532" s="162"/>
      <c r="AL2532" s="162"/>
      <c r="AM2532" s="162"/>
      <c r="AN2532" s="162"/>
      <c r="AO2532" s="162"/>
      <c r="AP2532" s="162"/>
      <c r="AQ2532" s="162"/>
      <c r="AR2532" s="162"/>
      <c r="AS2532" s="162"/>
      <c r="AT2532" s="162"/>
      <c r="AU2532" s="162"/>
      <c r="AV2532" s="162"/>
      <c r="AW2532" s="162"/>
      <c r="AX2532" s="162"/>
      <c r="AY2532" s="162"/>
      <c r="AZ2532" s="162"/>
      <c r="BA2532" s="162"/>
      <c r="BB2532" s="162"/>
      <c r="BC2532" s="162"/>
      <c r="BD2532" s="162"/>
    </row>
    <row r="2533" spans="1:56" hidden="1">
      <c r="A2533" s="509"/>
      <c r="B2533" s="2"/>
      <c r="C2533" s="2"/>
      <c r="D2533" s="173"/>
      <c r="E2533" s="173"/>
      <c r="F2533" s="173"/>
      <c r="G2533" s="2"/>
      <c r="H2533" s="2"/>
      <c r="I2533" s="2"/>
      <c r="J2533" s="2"/>
      <c r="K2533" s="2"/>
      <c r="L2533" s="2"/>
      <c r="M2533" s="2"/>
      <c r="N2533" s="2"/>
      <c r="O2533" s="173"/>
      <c r="P2533" s="173"/>
      <c r="Q2533" s="173"/>
      <c r="R2533" s="173"/>
      <c r="S2533" s="173"/>
      <c r="T2533" s="173"/>
      <c r="U2533" s="173"/>
      <c r="V2533" s="173"/>
      <c r="W2533" s="173"/>
      <c r="X2533" s="162"/>
      <c r="Y2533" s="162"/>
      <c r="Z2533" s="88"/>
      <c r="AA2533" s="88"/>
      <c r="AB2533" s="162"/>
      <c r="AC2533" s="88"/>
      <c r="AD2533" s="162"/>
      <c r="AE2533" s="162"/>
      <c r="AF2533" s="162"/>
      <c r="AG2533" s="162"/>
      <c r="AH2533" s="162"/>
      <c r="AI2533" s="162"/>
      <c r="AJ2533" s="162"/>
      <c r="AK2533" s="162"/>
      <c r="AL2533" s="162"/>
      <c r="AM2533" s="162"/>
      <c r="AN2533" s="162"/>
      <c r="AO2533" s="162"/>
      <c r="AP2533" s="162"/>
      <c r="AQ2533" s="162"/>
      <c r="AR2533" s="162"/>
      <c r="AS2533" s="162"/>
      <c r="AT2533" s="162"/>
      <c r="AU2533" s="162"/>
      <c r="AV2533" s="162"/>
      <c r="AW2533" s="162"/>
      <c r="AX2533" s="162"/>
      <c r="AY2533" s="162"/>
      <c r="AZ2533" s="162"/>
      <c r="BA2533" s="162"/>
      <c r="BB2533" s="162"/>
      <c r="BC2533" s="162"/>
      <c r="BD2533" s="162"/>
    </row>
    <row r="2534" spans="1:56" hidden="1">
      <c r="A2534" s="509"/>
      <c r="B2534" s="2"/>
      <c r="C2534" s="2"/>
      <c r="D2534" s="173"/>
      <c r="E2534" s="173"/>
      <c r="F2534" s="173"/>
      <c r="G2534" s="2"/>
      <c r="H2534" s="2"/>
      <c r="I2534" s="2"/>
      <c r="J2534" s="2"/>
      <c r="K2534" s="2"/>
      <c r="L2534" s="2"/>
      <c r="M2534" s="2"/>
      <c r="N2534" s="2"/>
      <c r="O2534" s="173"/>
      <c r="P2534" s="173"/>
      <c r="Q2534" s="173"/>
      <c r="R2534" s="173"/>
      <c r="S2534" s="173"/>
      <c r="T2534" s="173"/>
      <c r="U2534" s="173"/>
      <c r="V2534" s="173"/>
      <c r="W2534" s="173"/>
      <c r="X2534" s="162"/>
      <c r="Y2534" s="162"/>
      <c r="Z2534" s="88"/>
      <c r="AA2534" s="88"/>
      <c r="AB2534" s="162"/>
      <c r="AC2534" s="88"/>
      <c r="AD2534" s="162"/>
      <c r="AE2534" s="162"/>
      <c r="AF2534" s="162"/>
      <c r="AG2534" s="162"/>
      <c r="AH2534" s="162"/>
      <c r="AI2534" s="162"/>
      <c r="AJ2534" s="162"/>
      <c r="AK2534" s="162"/>
      <c r="AL2534" s="162"/>
      <c r="AM2534" s="162"/>
      <c r="AN2534" s="162"/>
      <c r="AO2534" s="162"/>
      <c r="AP2534" s="162"/>
      <c r="AQ2534" s="162"/>
      <c r="AR2534" s="162"/>
      <c r="AS2534" s="162"/>
      <c r="AT2534" s="162"/>
      <c r="AU2534" s="162"/>
      <c r="AV2534" s="162"/>
      <c r="AW2534" s="162"/>
      <c r="AX2534" s="162"/>
      <c r="AY2534" s="162"/>
      <c r="AZ2534" s="162"/>
      <c r="BA2534" s="162"/>
      <c r="BB2534" s="162"/>
      <c r="BC2534" s="162"/>
      <c r="BD2534" s="162"/>
    </row>
    <row r="2535" spans="1:56" hidden="1">
      <c r="A2535" s="509"/>
      <c r="B2535" s="2"/>
      <c r="C2535" s="2"/>
      <c r="D2535" s="173"/>
      <c r="E2535" s="173"/>
      <c r="F2535" s="173"/>
      <c r="G2535" s="2"/>
      <c r="H2535" s="2"/>
      <c r="I2535" s="2"/>
      <c r="J2535" s="2"/>
      <c r="K2535" s="2"/>
      <c r="L2535" s="2"/>
      <c r="M2535" s="2"/>
      <c r="N2535" s="2"/>
      <c r="O2535" s="173"/>
      <c r="P2535" s="173"/>
      <c r="Q2535" s="173"/>
      <c r="R2535" s="173"/>
      <c r="S2535" s="173"/>
      <c r="T2535" s="173"/>
      <c r="U2535" s="173"/>
      <c r="V2535" s="173"/>
      <c r="W2535" s="173"/>
      <c r="X2535" s="162"/>
      <c r="Y2535" s="162"/>
      <c r="Z2535" s="88"/>
      <c r="AA2535" s="88"/>
      <c r="AB2535" s="162"/>
      <c r="AC2535" s="88"/>
      <c r="AD2535" s="162"/>
      <c r="AE2535" s="162"/>
      <c r="AF2535" s="162"/>
      <c r="AG2535" s="162"/>
      <c r="AH2535" s="162"/>
      <c r="AI2535" s="162"/>
      <c r="AJ2535" s="162"/>
      <c r="AK2535" s="162"/>
      <c r="AL2535" s="162"/>
      <c r="AM2535" s="162"/>
      <c r="AN2535" s="162"/>
      <c r="AO2535" s="162"/>
      <c r="AP2535" s="162"/>
      <c r="AQ2535" s="162"/>
      <c r="AR2535" s="162"/>
      <c r="AS2535" s="162"/>
      <c r="AT2535" s="162"/>
      <c r="AU2535" s="162"/>
      <c r="AV2535" s="162"/>
      <c r="AW2535" s="162"/>
      <c r="AX2535" s="162"/>
      <c r="AY2535" s="162"/>
      <c r="AZ2535" s="162"/>
      <c r="BA2535" s="162"/>
      <c r="BB2535" s="162"/>
      <c r="BC2535" s="162"/>
      <c r="BD2535" s="162"/>
    </row>
    <row r="2536" spans="1:56" hidden="1">
      <c r="A2536" s="509"/>
      <c r="B2536" s="2"/>
      <c r="C2536" s="2"/>
      <c r="D2536" s="173"/>
      <c r="E2536" s="173"/>
      <c r="F2536" s="173"/>
      <c r="G2536" s="2"/>
      <c r="H2536" s="2"/>
      <c r="I2536" s="2"/>
      <c r="J2536" s="2"/>
      <c r="K2536" s="2"/>
      <c r="L2536" s="2"/>
      <c r="M2536" s="2"/>
      <c r="N2536" s="2"/>
      <c r="O2536" s="173"/>
      <c r="P2536" s="173"/>
      <c r="Q2536" s="173"/>
      <c r="R2536" s="173"/>
      <c r="S2536" s="173"/>
      <c r="T2536" s="173"/>
      <c r="U2536" s="173"/>
      <c r="V2536" s="173"/>
      <c r="W2536" s="173"/>
      <c r="X2536" s="162"/>
      <c r="Y2536" s="162"/>
      <c r="Z2536" s="88"/>
      <c r="AA2536" s="88"/>
      <c r="AB2536" s="162"/>
      <c r="AC2536" s="88"/>
      <c r="AD2536" s="162"/>
      <c r="AE2536" s="162"/>
      <c r="AF2536" s="162"/>
      <c r="AG2536" s="162"/>
      <c r="AH2536" s="162"/>
      <c r="AI2536" s="162"/>
      <c r="AJ2536" s="162"/>
      <c r="AK2536" s="162"/>
      <c r="AL2536" s="162"/>
      <c r="AM2536" s="162"/>
      <c r="AN2536" s="162"/>
      <c r="AO2536" s="162"/>
      <c r="AP2536" s="162"/>
      <c r="AQ2536" s="162"/>
      <c r="AR2536" s="162"/>
      <c r="AS2536" s="162"/>
      <c r="AT2536" s="162"/>
      <c r="AU2536" s="162"/>
      <c r="AV2536" s="162"/>
      <c r="AW2536" s="162"/>
      <c r="AX2536" s="162"/>
      <c r="AY2536" s="162"/>
      <c r="AZ2536" s="162"/>
      <c r="BA2536" s="162"/>
      <c r="BB2536" s="162"/>
      <c r="BC2536" s="162"/>
      <c r="BD2536" s="162"/>
    </row>
    <row r="2537" spans="1:56" hidden="1">
      <c r="A2537" s="509"/>
      <c r="B2537" s="2"/>
      <c r="C2537" s="2"/>
      <c r="D2537" s="173"/>
      <c r="E2537" s="173"/>
      <c r="F2537" s="173"/>
      <c r="G2537" s="2"/>
      <c r="H2537" s="2"/>
      <c r="I2537" s="2"/>
      <c r="J2537" s="2"/>
      <c r="K2537" s="2"/>
      <c r="L2537" s="2"/>
      <c r="M2537" s="2"/>
      <c r="N2537" s="2"/>
      <c r="O2537" s="173"/>
      <c r="P2537" s="173"/>
      <c r="Q2537" s="173"/>
      <c r="R2537" s="173"/>
      <c r="S2537" s="173"/>
      <c r="T2537" s="173"/>
      <c r="U2537" s="173"/>
      <c r="V2537" s="173"/>
      <c r="W2537" s="173"/>
      <c r="X2537" s="162"/>
      <c r="Y2537" s="162"/>
      <c r="Z2537" s="88"/>
      <c r="AA2537" s="88"/>
      <c r="AB2537" s="162"/>
      <c r="AC2537" s="88"/>
      <c r="AD2537" s="162"/>
      <c r="AE2537" s="162"/>
      <c r="AF2537" s="162"/>
      <c r="AG2537" s="162"/>
      <c r="AH2537" s="162"/>
      <c r="AI2537" s="162"/>
      <c r="AJ2537" s="162"/>
      <c r="AK2537" s="162"/>
      <c r="AL2537" s="162"/>
      <c r="AM2537" s="162"/>
      <c r="AN2537" s="162"/>
      <c r="AO2537" s="162"/>
      <c r="AP2537" s="162"/>
      <c r="AQ2537" s="162"/>
      <c r="AR2537" s="162"/>
      <c r="AS2537" s="162"/>
      <c r="AT2537" s="162"/>
      <c r="AU2537" s="162"/>
      <c r="AV2537" s="162"/>
      <c r="AW2537" s="162"/>
      <c r="AX2537" s="162"/>
      <c r="AY2537" s="162"/>
      <c r="AZ2537" s="162"/>
      <c r="BA2537" s="162"/>
      <c r="BB2537" s="162"/>
      <c r="BC2537" s="162"/>
      <c r="BD2537" s="162"/>
    </row>
    <row r="2538" spans="1:56" hidden="1">
      <c r="A2538" s="509"/>
      <c r="B2538" s="2"/>
      <c r="C2538" s="2"/>
      <c r="D2538" s="173"/>
      <c r="E2538" s="173"/>
      <c r="F2538" s="173"/>
      <c r="G2538" s="2"/>
      <c r="H2538" s="2"/>
      <c r="I2538" s="2"/>
      <c r="J2538" s="2"/>
      <c r="K2538" s="2"/>
      <c r="L2538" s="2"/>
      <c r="M2538" s="2"/>
      <c r="N2538" s="2"/>
      <c r="O2538" s="173"/>
      <c r="P2538" s="173"/>
      <c r="Q2538" s="173"/>
      <c r="R2538" s="173"/>
      <c r="S2538" s="173"/>
      <c r="T2538" s="173"/>
      <c r="U2538" s="173"/>
      <c r="V2538" s="173"/>
      <c r="W2538" s="173"/>
      <c r="X2538" s="162"/>
      <c r="Y2538" s="162"/>
      <c r="Z2538" s="88"/>
      <c r="AA2538" s="88"/>
      <c r="AB2538" s="162"/>
      <c r="AC2538" s="88"/>
      <c r="AD2538" s="162"/>
      <c r="AE2538" s="162"/>
      <c r="AF2538" s="162"/>
      <c r="AG2538" s="162"/>
      <c r="AH2538" s="162"/>
      <c r="AI2538" s="162"/>
      <c r="AJ2538" s="162"/>
      <c r="AK2538" s="162"/>
      <c r="AL2538" s="162"/>
      <c r="AM2538" s="162"/>
      <c r="AN2538" s="162"/>
      <c r="AO2538" s="162"/>
      <c r="AP2538" s="162"/>
      <c r="AQ2538" s="162"/>
      <c r="AR2538" s="162"/>
      <c r="AS2538" s="162"/>
      <c r="AT2538" s="162"/>
      <c r="AU2538" s="162"/>
      <c r="AV2538" s="162"/>
      <c r="AW2538" s="162"/>
      <c r="AX2538" s="162"/>
      <c r="AY2538" s="162"/>
      <c r="AZ2538" s="162"/>
      <c r="BA2538" s="162"/>
      <c r="BB2538" s="162"/>
      <c r="BC2538" s="162"/>
      <c r="BD2538" s="162"/>
    </row>
    <row r="2539" spans="1:56" hidden="1">
      <c r="A2539" s="509"/>
      <c r="B2539" s="2"/>
      <c r="C2539" s="2"/>
      <c r="D2539" s="173"/>
      <c r="E2539" s="173"/>
      <c r="F2539" s="173"/>
      <c r="G2539" s="2"/>
      <c r="H2539" s="2"/>
      <c r="I2539" s="2"/>
      <c r="J2539" s="2"/>
      <c r="K2539" s="2"/>
      <c r="L2539" s="2"/>
      <c r="M2539" s="2"/>
      <c r="N2539" s="2"/>
      <c r="O2539" s="173"/>
      <c r="P2539" s="173"/>
      <c r="Q2539" s="173"/>
      <c r="R2539" s="173"/>
      <c r="S2539" s="173"/>
      <c r="T2539" s="173"/>
      <c r="U2539" s="173"/>
      <c r="V2539" s="173"/>
      <c r="W2539" s="173"/>
      <c r="X2539" s="162"/>
      <c r="Y2539" s="162"/>
      <c r="Z2539" s="88"/>
      <c r="AA2539" s="88"/>
      <c r="AB2539" s="162"/>
      <c r="AC2539" s="88"/>
      <c r="AD2539" s="162"/>
      <c r="AE2539" s="162"/>
      <c r="AF2539" s="162"/>
      <c r="AG2539" s="162"/>
      <c r="AH2539" s="162"/>
      <c r="AI2539" s="162"/>
      <c r="AJ2539" s="162"/>
      <c r="AK2539" s="162"/>
      <c r="AL2539" s="162"/>
      <c r="AM2539" s="162"/>
      <c r="AN2539" s="162"/>
      <c r="AO2539" s="162"/>
      <c r="AP2539" s="162"/>
      <c r="AQ2539" s="162"/>
      <c r="AR2539" s="162"/>
      <c r="AS2539" s="162"/>
      <c r="AT2539" s="162"/>
      <c r="AU2539" s="162"/>
      <c r="AV2539" s="162"/>
      <c r="AW2539" s="162"/>
      <c r="AX2539" s="162"/>
      <c r="AY2539" s="162"/>
      <c r="AZ2539" s="162"/>
      <c r="BA2539" s="162"/>
      <c r="BB2539" s="162"/>
      <c r="BC2539" s="162"/>
      <c r="BD2539" s="162"/>
    </row>
    <row r="2540" spans="1:56" hidden="1">
      <c r="A2540" s="509"/>
      <c r="B2540" s="2"/>
      <c r="C2540" s="2"/>
      <c r="D2540" s="173"/>
      <c r="E2540" s="173"/>
      <c r="F2540" s="173"/>
      <c r="G2540" s="2"/>
      <c r="H2540" s="2"/>
      <c r="I2540" s="2"/>
      <c r="J2540" s="2"/>
      <c r="K2540" s="2"/>
      <c r="L2540" s="2"/>
      <c r="M2540" s="2"/>
      <c r="N2540" s="2"/>
      <c r="O2540" s="173"/>
      <c r="P2540" s="173"/>
      <c r="Q2540" s="173"/>
      <c r="R2540" s="173"/>
      <c r="S2540" s="173"/>
      <c r="T2540" s="173"/>
      <c r="U2540" s="173"/>
      <c r="V2540" s="173"/>
      <c r="W2540" s="173"/>
      <c r="X2540" s="162"/>
      <c r="Y2540" s="162"/>
      <c r="Z2540" s="88"/>
      <c r="AA2540" s="88"/>
      <c r="AB2540" s="162"/>
      <c r="AC2540" s="88"/>
      <c r="AD2540" s="162"/>
      <c r="AE2540" s="162"/>
      <c r="AF2540" s="162"/>
      <c r="AG2540" s="162"/>
      <c r="AH2540" s="162"/>
      <c r="AI2540" s="162"/>
      <c r="AJ2540" s="162"/>
      <c r="AK2540" s="162"/>
      <c r="AL2540" s="162"/>
      <c r="AM2540" s="162"/>
      <c r="AN2540" s="162"/>
      <c r="AO2540" s="162"/>
      <c r="AP2540" s="162"/>
      <c r="AQ2540" s="162"/>
      <c r="AR2540" s="162"/>
      <c r="AS2540" s="162"/>
      <c r="AT2540" s="162"/>
      <c r="AU2540" s="162"/>
      <c r="AV2540" s="162"/>
      <c r="AW2540" s="162"/>
      <c r="AX2540" s="162"/>
      <c r="AY2540" s="162"/>
      <c r="AZ2540" s="162"/>
      <c r="BA2540" s="162"/>
      <c r="BB2540" s="162"/>
      <c r="BC2540" s="162"/>
      <c r="BD2540" s="162"/>
    </row>
    <row r="2541" spans="1:56" hidden="1">
      <c r="A2541" s="509"/>
      <c r="B2541" s="2"/>
      <c r="C2541" s="2"/>
      <c r="D2541" s="173"/>
      <c r="E2541" s="173"/>
      <c r="F2541" s="173"/>
      <c r="G2541" s="2"/>
      <c r="H2541" s="2"/>
      <c r="I2541" s="2"/>
      <c r="J2541" s="2"/>
      <c r="K2541" s="2"/>
      <c r="L2541" s="2"/>
      <c r="M2541" s="2"/>
      <c r="N2541" s="2"/>
      <c r="O2541" s="173"/>
      <c r="P2541" s="173"/>
      <c r="Q2541" s="173"/>
      <c r="R2541" s="173"/>
      <c r="S2541" s="173"/>
      <c r="T2541" s="173"/>
      <c r="U2541" s="173"/>
      <c r="V2541" s="173"/>
      <c r="W2541" s="173"/>
      <c r="X2541" s="162"/>
      <c r="Y2541" s="162"/>
      <c r="Z2541" s="88"/>
      <c r="AA2541" s="88"/>
      <c r="AB2541" s="162"/>
      <c r="AC2541" s="88"/>
      <c r="AD2541" s="162"/>
      <c r="AE2541" s="162"/>
      <c r="AF2541" s="162"/>
      <c r="AG2541" s="162"/>
      <c r="AH2541" s="162"/>
      <c r="AI2541" s="162"/>
      <c r="AJ2541" s="162"/>
      <c r="AK2541" s="162"/>
      <c r="AL2541" s="162"/>
      <c r="AM2541" s="162"/>
      <c r="AN2541" s="162"/>
      <c r="AO2541" s="162"/>
      <c r="AP2541" s="162"/>
      <c r="AQ2541" s="162"/>
      <c r="AR2541" s="162"/>
      <c r="AS2541" s="162"/>
      <c r="AT2541" s="162"/>
      <c r="AU2541" s="162"/>
      <c r="AV2541" s="162"/>
      <c r="AW2541" s="162"/>
      <c r="AX2541" s="162"/>
      <c r="AY2541" s="162"/>
      <c r="AZ2541" s="162"/>
      <c r="BA2541" s="162"/>
      <c r="BB2541" s="162"/>
      <c r="BC2541" s="162"/>
      <c r="BD2541" s="162"/>
    </row>
    <row r="2542" spans="1:56" hidden="1">
      <c r="A2542" s="509"/>
      <c r="B2542" s="2"/>
      <c r="C2542" s="2"/>
      <c r="D2542" s="173"/>
      <c r="E2542" s="173"/>
      <c r="F2542" s="173"/>
      <c r="G2542" s="2"/>
      <c r="H2542" s="2"/>
      <c r="I2542" s="2"/>
      <c r="J2542" s="2"/>
      <c r="K2542" s="2"/>
      <c r="L2542" s="2"/>
      <c r="M2542" s="2"/>
      <c r="N2542" s="2"/>
      <c r="O2542" s="173"/>
      <c r="P2542" s="173"/>
      <c r="Q2542" s="173"/>
      <c r="R2542" s="173"/>
      <c r="S2542" s="173"/>
      <c r="T2542" s="173"/>
      <c r="U2542" s="173"/>
      <c r="V2542" s="173"/>
      <c r="W2542" s="173"/>
      <c r="X2542" s="162"/>
      <c r="Y2542" s="162"/>
      <c r="Z2542" s="88"/>
      <c r="AA2542" s="88"/>
      <c r="AB2542" s="162"/>
      <c r="AC2542" s="88"/>
      <c r="AD2542" s="162"/>
      <c r="AE2542" s="162"/>
      <c r="AF2542" s="162"/>
      <c r="AG2542" s="162"/>
      <c r="AH2542" s="162"/>
      <c r="AI2542" s="162"/>
      <c r="AJ2542" s="162"/>
      <c r="AK2542" s="162"/>
      <c r="AL2542" s="162"/>
      <c r="AM2542" s="162"/>
      <c r="AN2542" s="162"/>
      <c r="AO2542" s="162"/>
      <c r="AP2542" s="162"/>
      <c r="AQ2542" s="162"/>
      <c r="AR2542" s="162"/>
      <c r="AS2542" s="162"/>
      <c r="AT2542" s="162"/>
      <c r="AU2542" s="162"/>
      <c r="AV2542" s="162"/>
      <c r="AW2542" s="162"/>
      <c r="AX2542" s="162"/>
      <c r="AY2542" s="162"/>
      <c r="AZ2542" s="162"/>
      <c r="BA2542" s="162"/>
      <c r="BB2542" s="162"/>
      <c r="BC2542" s="162"/>
      <c r="BD2542" s="162"/>
    </row>
    <row r="2543" spans="1:56" hidden="1">
      <c r="A2543" s="509"/>
      <c r="B2543" s="2"/>
      <c r="C2543" s="2"/>
      <c r="D2543" s="173"/>
      <c r="E2543" s="173"/>
      <c r="F2543" s="173"/>
      <c r="G2543" s="2"/>
      <c r="H2543" s="2"/>
      <c r="I2543" s="2"/>
      <c r="J2543" s="2"/>
      <c r="K2543" s="2"/>
      <c r="L2543" s="2"/>
      <c r="M2543" s="2"/>
      <c r="N2543" s="2"/>
      <c r="O2543" s="173"/>
      <c r="P2543" s="173"/>
      <c r="Q2543" s="173"/>
      <c r="R2543" s="173"/>
      <c r="S2543" s="173"/>
      <c r="T2543" s="173"/>
      <c r="U2543" s="173"/>
      <c r="V2543" s="173"/>
      <c r="W2543" s="173"/>
      <c r="X2543" s="162"/>
      <c r="Y2543" s="162"/>
      <c r="Z2543" s="88"/>
      <c r="AA2543" s="88"/>
      <c r="AB2543" s="162"/>
      <c r="AC2543" s="88"/>
      <c r="AD2543" s="162"/>
      <c r="AE2543" s="162"/>
      <c r="AF2543" s="162"/>
      <c r="AG2543" s="162"/>
      <c r="AH2543" s="162"/>
      <c r="AI2543" s="162"/>
      <c r="AJ2543" s="162"/>
      <c r="AK2543" s="162"/>
      <c r="AL2543" s="162"/>
      <c r="AM2543" s="162"/>
      <c r="AN2543" s="162"/>
      <c r="AO2543" s="162"/>
      <c r="AP2543" s="162"/>
      <c r="AQ2543" s="162"/>
      <c r="AR2543" s="162"/>
      <c r="AS2543" s="162"/>
      <c r="AT2543" s="162"/>
      <c r="AU2543" s="162"/>
      <c r="AV2543" s="162"/>
      <c r="AW2543" s="162"/>
      <c r="AX2543" s="162"/>
      <c r="AY2543" s="162"/>
      <c r="AZ2543" s="162"/>
      <c r="BA2543" s="162"/>
      <c r="BB2543" s="162"/>
      <c r="BC2543" s="162"/>
      <c r="BD2543" s="162"/>
    </row>
    <row r="2544" spans="1:56" hidden="1">
      <c r="A2544" s="509"/>
      <c r="B2544" s="2"/>
      <c r="C2544" s="2"/>
      <c r="D2544" s="173"/>
      <c r="E2544" s="173"/>
      <c r="F2544" s="173"/>
      <c r="G2544" s="2"/>
      <c r="H2544" s="2"/>
      <c r="I2544" s="2"/>
      <c r="J2544" s="2"/>
      <c r="K2544" s="2"/>
      <c r="L2544" s="2"/>
      <c r="M2544" s="2"/>
      <c r="N2544" s="2"/>
      <c r="O2544" s="173"/>
      <c r="P2544" s="173"/>
      <c r="Q2544" s="173"/>
      <c r="R2544" s="173"/>
      <c r="S2544" s="173"/>
      <c r="T2544" s="173"/>
      <c r="U2544" s="173"/>
      <c r="V2544" s="173"/>
      <c r="W2544" s="173"/>
      <c r="X2544" s="162"/>
      <c r="Y2544" s="162"/>
      <c r="Z2544" s="88"/>
      <c r="AA2544" s="88"/>
      <c r="AB2544" s="162"/>
      <c r="AC2544" s="88"/>
      <c r="AD2544" s="162"/>
      <c r="AE2544" s="162"/>
      <c r="AF2544" s="162"/>
      <c r="AG2544" s="162"/>
      <c r="AH2544" s="162"/>
      <c r="AI2544" s="162"/>
      <c r="AJ2544" s="162"/>
      <c r="AK2544" s="162"/>
      <c r="AL2544" s="162"/>
      <c r="AM2544" s="162"/>
      <c r="AN2544" s="162"/>
      <c r="AO2544" s="162"/>
      <c r="AP2544" s="162"/>
      <c r="AQ2544" s="162"/>
      <c r="AR2544" s="162"/>
      <c r="AS2544" s="162"/>
      <c r="AT2544" s="162"/>
      <c r="AU2544" s="162"/>
      <c r="AV2544" s="162"/>
      <c r="AW2544" s="162"/>
      <c r="AX2544" s="162"/>
      <c r="AY2544" s="162"/>
      <c r="AZ2544" s="162"/>
      <c r="BA2544" s="162"/>
      <c r="BB2544" s="162"/>
      <c r="BC2544" s="162"/>
      <c r="BD2544" s="162"/>
    </row>
    <row r="2545" spans="1:56" hidden="1">
      <c r="A2545" s="509"/>
      <c r="B2545" s="2"/>
      <c r="C2545" s="2"/>
      <c r="D2545" s="173"/>
      <c r="E2545" s="173"/>
      <c r="F2545" s="173"/>
      <c r="G2545" s="2"/>
      <c r="H2545" s="2"/>
      <c r="I2545" s="2"/>
      <c r="J2545" s="2"/>
      <c r="K2545" s="2"/>
      <c r="L2545" s="2"/>
      <c r="M2545" s="2"/>
      <c r="N2545" s="2"/>
      <c r="O2545" s="173"/>
      <c r="P2545" s="173"/>
      <c r="Q2545" s="173"/>
      <c r="R2545" s="173"/>
      <c r="S2545" s="173"/>
      <c r="T2545" s="173"/>
      <c r="U2545" s="173"/>
      <c r="V2545" s="173"/>
      <c r="W2545" s="173"/>
      <c r="X2545" s="162"/>
      <c r="Y2545" s="162"/>
      <c r="Z2545" s="88"/>
      <c r="AA2545" s="88"/>
      <c r="AB2545" s="162"/>
      <c r="AC2545" s="88"/>
      <c r="AD2545" s="162"/>
      <c r="AE2545" s="162"/>
      <c r="AF2545" s="162"/>
      <c r="AG2545" s="162"/>
      <c r="AH2545" s="162"/>
      <c r="AI2545" s="162"/>
      <c r="AJ2545" s="162"/>
      <c r="AK2545" s="162"/>
      <c r="AL2545" s="162"/>
      <c r="AM2545" s="162"/>
      <c r="AN2545" s="162"/>
      <c r="AO2545" s="162"/>
      <c r="AP2545" s="162"/>
      <c r="AQ2545" s="162"/>
      <c r="AR2545" s="162"/>
      <c r="AS2545" s="162"/>
      <c r="AT2545" s="162"/>
      <c r="AU2545" s="162"/>
      <c r="AV2545" s="162"/>
      <c r="AW2545" s="162"/>
      <c r="AX2545" s="162"/>
      <c r="AY2545" s="162"/>
      <c r="AZ2545" s="162"/>
      <c r="BA2545" s="162"/>
      <c r="BB2545" s="162"/>
      <c r="BC2545" s="162"/>
      <c r="BD2545" s="162"/>
    </row>
    <row r="2546" spans="1:56" hidden="1">
      <c r="A2546" s="509"/>
      <c r="B2546" s="2"/>
      <c r="C2546" s="2"/>
      <c r="D2546" s="173"/>
      <c r="E2546" s="173"/>
      <c r="F2546" s="173"/>
      <c r="G2546" s="2"/>
      <c r="H2546" s="2"/>
      <c r="I2546" s="2"/>
      <c r="J2546" s="2"/>
      <c r="K2546" s="2"/>
      <c r="L2546" s="2"/>
      <c r="M2546" s="2"/>
      <c r="N2546" s="2"/>
      <c r="O2546" s="173"/>
      <c r="P2546" s="173"/>
      <c r="Q2546" s="173"/>
      <c r="R2546" s="173"/>
      <c r="S2546" s="173"/>
      <c r="T2546" s="173"/>
      <c r="U2546" s="173"/>
      <c r="V2546" s="173"/>
      <c r="W2546" s="173"/>
      <c r="X2546" s="162"/>
      <c r="Y2546" s="162"/>
      <c r="Z2546" s="88"/>
      <c r="AA2546" s="88"/>
      <c r="AB2546" s="162"/>
      <c r="AC2546" s="88"/>
      <c r="AD2546" s="162"/>
      <c r="AE2546" s="162"/>
      <c r="AF2546" s="162"/>
      <c r="AG2546" s="162"/>
      <c r="AH2546" s="162"/>
      <c r="AI2546" s="162"/>
      <c r="AJ2546" s="162"/>
      <c r="AK2546" s="162"/>
      <c r="AL2546" s="162"/>
      <c r="AM2546" s="162"/>
      <c r="AN2546" s="162"/>
      <c r="AO2546" s="162"/>
      <c r="AP2546" s="162"/>
      <c r="AQ2546" s="162"/>
      <c r="AR2546" s="162"/>
      <c r="AS2546" s="162"/>
      <c r="AT2546" s="162"/>
      <c r="AU2546" s="162"/>
      <c r="AV2546" s="162"/>
      <c r="AW2546" s="162"/>
      <c r="AX2546" s="162"/>
      <c r="AY2546" s="162"/>
      <c r="AZ2546" s="162"/>
      <c r="BA2546" s="162"/>
      <c r="BB2546" s="162"/>
      <c r="BC2546" s="162"/>
      <c r="BD2546" s="162"/>
    </row>
    <row r="2547" spans="1:56" hidden="1">
      <c r="A2547" s="509"/>
      <c r="B2547" s="2"/>
      <c r="C2547" s="2"/>
      <c r="D2547" s="173"/>
      <c r="E2547" s="173"/>
      <c r="F2547" s="173"/>
      <c r="G2547" s="2"/>
      <c r="H2547" s="2"/>
      <c r="I2547" s="2"/>
      <c r="J2547" s="2"/>
      <c r="K2547" s="2"/>
      <c r="L2547" s="2"/>
      <c r="M2547" s="2"/>
      <c r="N2547" s="2"/>
      <c r="O2547" s="173"/>
      <c r="P2547" s="173"/>
      <c r="Q2547" s="173"/>
      <c r="R2547" s="173"/>
      <c r="S2547" s="173"/>
      <c r="T2547" s="173"/>
      <c r="U2547" s="173"/>
      <c r="V2547" s="173"/>
      <c r="W2547" s="173"/>
      <c r="X2547" s="162"/>
      <c r="Y2547" s="162"/>
      <c r="Z2547" s="88"/>
      <c r="AA2547" s="88"/>
      <c r="AB2547" s="162"/>
      <c r="AC2547" s="88"/>
      <c r="AD2547" s="162"/>
      <c r="AE2547" s="162"/>
      <c r="AF2547" s="162"/>
      <c r="AG2547" s="162"/>
      <c r="AH2547" s="162"/>
      <c r="AI2547" s="162"/>
      <c r="AJ2547" s="162"/>
      <c r="AK2547" s="162"/>
      <c r="AL2547" s="162"/>
      <c r="AM2547" s="162"/>
      <c r="AN2547" s="162"/>
      <c r="AO2547" s="162"/>
      <c r="AP2547" s="162"/>
      <c r="AQ2547" s="162"/>
      <c r="AR2547" s="162"/>
      <c r="AS2547" s="162"/>
      <c r="AT2547" s="162"/>
      <c r="AU2547" s="162"/>
      <c r="AV2547" s="162"/>
      <c r="AW2547" s="162"/>
      <c r="AX2547" s="162"/>
      <c r="AY2547" s="162"/>
      <c r="AZ2547" s="162"/>
      <c r="BA2547" s="162"/>
      <c r="BB2547" s="162"/>
      <c r="BC2547" s="162"/>
      <c r="BD2547" s="162"/>
    </row>
    <row r="2548" spans="1:56" hidden="1">
      <c r="A2548" s="509"/>
      <c r="B2548" s="2"/>
      <c r="C2548" s="2"/>
      <c r="D2548" s="173"/>
      <c r="E2548" s="173"/>
      <c r="F2548" s="173"/>
      <c r="G2548" s="2"/>
      <c r="H2548" s="2"/>
      <c r="I2548" s="2"/>
      <c r="J2548" s="2"/>
      <c r="K2548" s="2"/>
      <c r="L2548" s="2"/>
      <c r="M2548" s="2"/>
      <c r="N2548" s="2"/>
      <c r="O2548" s="173"/>
      <c r="P2548" s="173"/>
      <c r="Q2548" s="173"/>
      <c r="R2548" s="173"/>
      <c r="S2548" s="173"/>
      <c r="T2548" s="173"/>
      <c r="U2548" s="173"/>
      <c r="V2548" s="173"/>
      <c r="W2548" s="173"/>
      <c r="X2548" s="162"/>
      <c r="Y2548" s="162"/>
      <c r="Z2548" s="88"/>
      <c r="AA2548" s="88"/>
      <c r="AB2548" s="162"/>
      <c r="AC2548" s="88"/>
      <c r="AD2548" s="162"/>
      <c r="AE2548" s="162"/>
      <c r="AF2548" s="162"/>
      <c r="AG2548" s="162"/>
      <c r="AH2548" s="162"/>
      <c r="AI2548" s="162"/>
      <c r="AJ2548" s="162"/>
      <c r="AK2548" s="162"/>
      <c r="AL2548" s="162"/>
      <c r="AM2548" s="162"/>
      <c r="AN2548" s="162"/>
      <c r="AO2548" s="162"/>
      <c r="AP2548" s="162"/>
      <c r="AQ2548" s="162"/>
      <c r="AR2548" s="162"/>
      <c r="AS2548" s="162"/>
      <c r="AT2548" s="162"/>
      <c r="AU2548" s="162"/>
      <c r="AV2548" s="162"/>
      <c r="AW2548" s="162"/>
      <c r="AX2548" s="162"/>
      <c r="AY2548" s="162"/>
      <c r="AZ2548" s="162"/>
      <c r="BA2548" s="162"/>
      <c r="BB2548" s="162"/>
      <c r="BC2548" s="162"/>
      <c r="BD2548" s="162"/>
    </row>
    <row r="2549" spans="1:56" hidden="1">
      <c r="A2549" s="509"/>
      <c r="B2549" s="2"/>
      <c r="C2549" s="2"/>
      <c r="D2549" s="173"/>
      <c r="E2549" s="173"/>
      <c r="F2549" s="173"/>
      <c r="G2549" s="2"/>
      <c r="H2549" s="2"/>
      <c r="I2549" s="2"/>
      <c r="J2549" s="2"/>
      <c r="K2549" s="2"/>
      <c r="L2549" s="2"/>
      <c r="M2549" s="2"/>
      <c r="N2549" s="2"/>
      <c r="O2549" s="173"/>
      <c r="P2549" s="173"/>
      <c r="Q2549" s="173"/>
      <c r="R2549" s="173"/>
      <c r="S2549" s="173"/>
      <c r="T2549" s="173"/>
      <c r="U2549" s="173"/>
      <c r="V2549" s="173"/>
      <c r="W2549" s="173"/>
      <c r="X2549" s="162"/>
      <c r="Y2549" s="162"/>
      <c r="Z2549" s="88"/>
      <c r="AA2549" s="88"/>
      <c r="AB2549" s="162"/>
      <c r="AC2549" s="88"/>
      <c r="AD2549" s="162"/>
      <c r="AE2549" s="162"/>
      <c r="AF2549" s="162"/>
      <c r="AG2549" s="162"/>
      <c r="AH2549" s="162"/>
      <c r="AI2549" s="162"/>
      <c r="AJ2549" s="162"/>
      <c r="AK2549" s="162"/>
      <c r="AL2549" s="162"/>
      <c r="AM2549" s="162"/>
      <c r="AN2549" s="162"/>
      <c r="AO2549" s="162"/>
      <c r="AP2549" s="162"/>
      <c r="AQ2549" s="162"/>
      <c r="AR2549" s="162"/>
      <c r="AS2549" s="162"/>
      <c r="AT2549" s="162"/>
      <c r="AU2549" s="162"/>
      <c r="AV2549" s="162"/>
      <c r="AW2549" s="162"/>
      <c r="AX2549" s="162"/>
      <c r="AY2549" s="162"/>
      <c r="AZ2549" s="162"/>
      <c r="BA2549" s="162"/>
      <c r="BB2549" s="162"/>
      <c r="BC2549" s="162"/>
      <c r="BD2549" s="162"/>
    </row>
    <row r="2550" spans="1:56" hidden="1">
      <c r="A2550" s="509"/>
      <c r="B2550" s="2"/>
      <c r="C2550" s="2"/>
      <c r="D2550" s="173"/>
      <c r="E2550" s="173"/>
      <c r="F2550" s="173"/>
      <c r="G2550" s="2"/>
      <c r="H2550" s="2"/>
      <c r="I2550" s="2"/>
      <c r="J2550" s="2"/>
      <c r="K2550" s="2"/>
      <c r="L2550" s="2"/>
      <c r="M2550" s="2"/>
      <c r="N2550" s="2"/>
      <c r="O2550" s="173"/>
      <c r="P2550" s="173"/>
      <c r="Q2550" s="173"/>
      <c r="R2550" s="173"/>
      <c r="S2550" s="173"/>
      <c r="T2550" s="173"/>
      <c r="U2550" s="173"/>
      <c r="V2550" s="173"/>
      <c r="W2550" s="173"/>
      <c r="X2550" s="162"/>
      <c r="Y2550" s="162"/>
      <c r="Z2550" s="88"/>
      <c r="AA2550" s="88"/>
      <c r="AB2550" s="162"/>
      <c r="AC2550" s="88"/>
      <c r="AD2550" s="162"/>
      <c r="AE2550" s="162"/>
      <c r="AF2550" s="162"/>
      <c r="AG2550" s="162"/>
      <c r="AH2550" s="162"/>
      <c r="AI2550" s="162"/>
      <c r="AJ2550" s="162"/>
      <c r="AK2550" s="162"/>
      <c r="AL2550" s="162"/>
      <c r="AM2550" s="162"/>
      <c r="AN2550" s="162"/>
      <c r="AO2550" s="162"/>
      <c r="AP2550" s="162"/>
      <c r="AQ2550" s="162"/>
      <c r="AR2550" s="162"/>
      <c r="AS2550" s="162"/>
      <c r="AT2550" s="162"/>
      <c r="AU2550" s="162"/>
      <c r="AV2550" s="162"/>
      <c r="AW2550" s="162"/>
      <c r="AX2550" s="162"/>
      <c r="AY2550" s="162"/>
      <c r="AZ2550" s="162"/>
      <c r="BA2550" s="162"/>
      <c r="BB2550" s="162"/>
      <c r="BC2550" s="162"/>
      <c r="BD2550" s="162"/>
    </row>
    <row r="2551" spans="1:56" hidden="1">
      <c r="A2551" s="509"/>
      <c r="B2551" s="2"/>
      <c r="C2551" s="2"/>
      <c r="D2551" s="173"/>
      <c r="E2551" s="173"/>
      <c r="F2551" s="173"/>
      <c r="G2551" s="2"/>
      <c r="H2551" s="2"/>
      <c r="I2551" s="2"/>
      <c r="J2551" s="2"/>
      <c r="K2551" s="2"/>
      <c r="L2551" s="2"/>
      <c r="M2551" s="2"/>
      <c r="N2551" s="2"/>
      <c r="O2551" s="173"/>
      <c r="P2551" s="173"/>
      <c r="Q2551" s="173"/>
      <c r="R2551" s="173"/>
      <c r="S2551" s="173"/>
      <c r="T2551" s="173"/>
      <c r="U2551" s="173"/>
      <c r="V2551" s="173"/>
      <c r="W2551" s="173"/>
      <c r="X2551" s="162"/>
      <c r="Y2551" s="162"/>
      <c r="Z2551" s="88"/>
      <c r="AA2551" s="88"/>
      <c r="AB2551" s="162"/>
      <c r="AC2551" s="88"/>
      <c r="AD2551" s="162"/>
      <c r="AE2551" s="162"/>
      <c r="AF2551" s="162"/>
      <c r="AG2551" s="162"/>
      <c r="AH2551" s="162"/>
      <c r="AI2551" s="162"/>
      <c r="AJ2551" s="162"/>
      <c r="AK2551" s="162"/>
      <c r="AL2551" s="162"/>
      <c r="AM2551" s="162"/>
      <c r="AN2551" s="162"/>
      <c r="AO2551" s="162"/>
      <c r="AP2551" s="162"/>
      <c r="AQ2551" s="162"/>
      <c r="AR2551" s="162"/>
      <c r="AS2551" s="162"/>
      <c r="AT2551" s="162"/>
      <c r="AU2551" s="162"/>
      <c r="AV2551" s="162"/>
      <c r="AW2551" s="162"/>
      <c r="AX2551" s="162"/>
      <c r="AY2551" s="162"/>
      <c r="AZ2551" s="162"/>
      <c r="BA2551" s="162"/>
      <c r="BB2551" s="162"/>
      <c r="BC2551" s="162"/>
      <c r="BD2551" s="162"/>
    </row>
    <row r="2552" spans="1:56" hidden="1">
      <c r="A2552" s="509"/>
      <c r="B2552" s="2"/>
      <c r="C2552" s="2"/>
      <c r="D2552" s="173"/>
      <c r="E2552" s="173"/>
      <c r="F2552" s="173"/>
      <c r="G2552" s="2"/>
      <c r="H2552" s="2"/>
      <c r="I2552" s="2"/>
      <c r="J2552" s="2"/>
      <c r="K2552" s="2"/>
      <c r="L2552" s="2"/>
      <c r="M2552" s="2"/>
      <c r="N2552" s="2"/>
      <c r="O2552" s="173"/>
      <c r="P2552" s="173"/>
      <c r="Q2552" s="173"/>
      <c r="R2552" s="173"/>
      <c r="S2552" s="173"/>
      <c r="T2552" s="173"/>
      <c r="U2552" s="173"/>
      <c r="V2552" s="173"/>
      <c r="W2552" s="173"/>
      <c r="X2552" s="162"/>
      <c r="Y2552" s="162"/>
      <c r="Z2552" s="88"/>
      <c r="AA2552" s="88"/>
      <c r="AB2552" s="162"/>
      <c r="AC2552" s="88"/>
      <c r="AD2552" s="162"/>
      <c r="AE2552" s="162"/>
      <c r="AF2552" s="162"/>
      <c r="AG2552" s="162"/>
      <c r="AH2552" s="162"/>
      <c r="AI2552" s="162"/>
      <c r="AJ2552" s="162"/>
      <c r="AK2552" s="162"/>
      <c r="AL2552" s="162"/>
      <c r="AM2552" s="162"/>
      <c r="AN2552" s="162"/>
      <c r="AO2552" s="162"/>
      <c r="AP2552" s="162"/>
      <c r="AQ2552" s="162"/>
      <c r="AR2552" s="162"/>
      <c r="AS2552" s="162"/>
      <c r="AT2552" s="162"/>
      <c r="AU2552" s="162"/>
      <c r="AV2552" s="162"/>
      <c r="AW2552" s="162"/>
      <c r="AX2552" s="162"/>
      <c r="AY2552" s="162"/>
      <c r="AZ2552" s="162"/>
      <c r="BA2552" s="162"/>
      <c r="BB2552" s="162"/>
      <c r="BC2552" s="162"/>
      <c r="BD2552" s="162"/>
    </row>
    <row r="2553" spans="1:56" hidden="1">
      <c r="A2553" s="509"/>
      <c r="B2553" s="2"/>
      <c r="C2553" s="2"/>
      <c r="D2553" s="173"/>
      <c r="E2553" s="173"/>
      <c r="F2553" s="173"/>
      <c r="G2553" s="2"/>
      <c r="H2553" s="2"/>
      <c r="I2553" s="2"/>
      <c r="J2553" s="2"/>
      <c r="K2553" s="2"/>
      <c r="L2553" s="2"/>
      <c r="M2553" s="2"/>
      <c r="N2553" s="2"/>
      <c r="O2553" s="173"/>
      <c r="P2553" s="173"/>
      <c r="Q2553" s="173"/>
      <c r="R2553" s="173"/>
      <c r="S2553" s="173"/>
      <c r="T2553" s="173"/>
      <c r="U2553" s="173"/>
      <c r="V2553" s="173"/>
      <c r="W2553" s="173"/>
      <c r="X2553" s="162"/>
      <c r="Y2553" s="162"/>
      <c r="Z2553" s="88"/>
      <c r="AA2553" s="88"/>
      <c r="AB2553" s="162"/>
      <c r="AC2553" s="88"/>
      <c r="AD2553" s="162"/>
      <c r="AE2553" s="162"/>
      <c r="AF2553" s="162"/>
      <c r="AG2553" s="162"/>
      <c r="AH2553" s="162"/>
      <c r="AI2553" s="162"/>
      <c r="AJ2553" s="162"/>
      <c r="AK2553" s="162"/>
      <c r="AL2553" s="162"/>
      <c r="AM2553" s="162"/>
      <c r="AN2553" s="162"/>
      <c r="AO2553" s="162"/>
      <c r="AP2553" s="162"/>
      <c r="AQ2553" s="162"/>
      <c r="AR2553" s="162"/>
      <c r="AS2553" s="162"/>
      <c r="AT2553" s="162"/>
      <c r="AU2553" s="162"/>
      <c r="AV2553" s="162"/>
      <c r="AW2553" s="162"/>
      <c r="AX2553" s="162"/>
      <c r="AY2553" s="162"/>
      <c r="AZ2553" s="162"/>
      <c r="BA2553" s="162"/>
      <c r="BB2553" s="162"/>
      <c r="BC2553" s="162"/>
      <c r="BD2553" s="162"/>
    </row>
    <row r="2554" spans="1:56" hidden="1">
      <c r="A2554" s="509"/>
      <c r="B2554" s="2"/>
      <c r="C2554" s="2"/>
      <c r="D2554" s="173"/>
      <c r="E2554" s="173"/>
      <c r="F2554" s="173"/>
      <c r="G2554" s="2"/>
      <c r="H2554" s="2"/>
      <c r="I2554" s="2"/>
      <c r="J2554" s="2"/>
      <c r="K2554" s="2"/>
      <c r="L2554" s="2"/>
      <c r="M2554" s="2"/>
      <c r="N2554" s="2"/>
      <c r="O2554" s="173"/>
      <c r="P2554" s="173"/>
      <c r="Q2554" s="173"/>
      <c r="R2554" s="173"/>
      <c r="S2554" s="173"/>
      <c r="T2554" s="173"/>
      <c r="U2554" s="173"/>
      <c r="V2554" s="173"/>
      <c r="W2554" s="173"/>
      <c r="X2554" s="162"/>
      <c r="Y2554" s="162"/>
      <c r="Z2554" s="88"/>
      <c r="AA2554" s="88"/>
      <c r="AB2554" s="162"/>
      <c r="AC2554" s="88"/>
      <c r="AD2554" s="162"/>
      <c r="AE2554" s="162"/>
      <c r="AF2554" s="162"/>
      <c r="AG2554" s="162"/>
      <c r="AH2554" s="162"/>
      <c r="AI2554" s="162"/>
      <c r="AJ2554" s="162"/>
      <c r="AK2554" s="162"/>
      <c r="AL2554" s="162"/>
      <c r="AM2554" s="162"/>
      <c r="AN2554" s="162"/>
      <c r="AO2554" s="162"/>
      <c r="AP2554" s="162"/>
      <c r="AQ2554" s="162"/>
      <c r="AR2554" s="162"/>
      <c r="AS2554" s="162"/>
      <c r="AT2554" s="162"/>
      <c r="AU2554" s="162"/>
      <c r="AV2554" s="162"/>
      <c r="AW2554" s="162"/>
      <c r="AX2554" s="162"/>
      <c r="AY2554" s="162"/>
      <c r="AZ2554" s="162"/>
      <c r="BA2554" s="162"/>
      <c r="BB2554" s="162"/>
      <c r="BC2554" s="162"/>
      <c r="BD2554" s="162"/>
    </row>
    <row r="2555" spans="1:56" hidden="1">
      <c r="A2555" s="509"/>
      <c r="B2555" s="2"/>
      <c r="C2555" s="2"/>
      <c r="D2555" s="173"/>
      <c r="E2555" s="173"/>
      <c r="F2555" s="173"/>
      <c r="G2555" s="2"/>
      <c r="H2555" s="2"/>
      <c r="I2555" s="2"/>
      <c r="J2555" s="2"/>
      <c r="K2555" s="2"/>
      <c r="L2555" s="2"/>
      <c r="M2555" s="2"/>
      <c r="N2555" s="2"/>
      <c r="O2555" s="173"/>
      <c r="P2555" s="173"/>
      <c r="Q2555" s="173"/>
      <c r="R2555" s="173"/>
      <c r="S2555" s="173"/>
      <c r="T2555" s="173"/>
      <c r="U2555" s="173"/>
      <c r="V2555" s="173"/>
      <c r="W2555" s="173"/>
      <c r="X2555" s="162"/>
      <c r="Y2555" s="162"/>
      <c r="Z2555" s="88"/>
      <c r="AA2555" s="88"/>
      <c r="AB2555" s="162"/>
      <c r="AC2555" s="88"/>
      <c r="AD2555" s="162"/>
      <c r="AE2555" s="162"/>
      <c r="AF2555" s="162"/>
      <c r="AG2555" s="162"/>
      <c r="AH2555" s="162"/>
      <c r="AI2555" s="162"/>
      <c r="AJ2555" s="162"/>
      <c r="AK2555" s="162"/>
      <c r="AL2555" s="162"/>
      <c r="AM2555" s="162"/>
      <c r="AN2555" s="162"/>
      <c r="AO2555" s="162"/>
      <c r="AP2555" s="162"/>
      <c r="AQ2555" s="162"/>
      <c r="AR2555" s="162"/>
      <c r="AS2555" s="162"/>
      <c r="AT2555" s="162"/>
      <c r="AU2555" s="162"/>
      <c r="AV2555" s="162"/>
      <c r="AW2555" s="162"/>
      <c r="AX2555" s="162"/>
      <c r="AY2555" s="162"/>
      <c r="AZ2555" s="162"/>
      <c r="BA2555" s="162"/>
      <c r="BB2555" s="162"/>
      <c r="BC2555" s="162"/>
      <c r="BD2555" s="162"/>
    </row>
    <row r="2556" spans="1:56" hidden="1">
      <c r="A2556" s="509"/>
      <c r="B2556" s="2"/>
      <c r="C2556" s="2"/>
      <c r="D2556" s="173"/>
      <c r="E2556" s="173"/>
      <c r="F2556" s="173"/>
      <c r="G2556" s="2"/>
      <c r="H2556" s="2"/>
      <c r="I2556" s="2"/>
      <c r="J2556" s="2"/>
      <c r="K2556" s="2"/>
      <c r="L2556" s="2"/>
      <c r="M2556" s="2"/>
      <c r="N2556" s="2"/>
      <c r="O2556" s="173"/>
      <c r="P2556" s="173"/>
      <c r="Q2556" s="173"/>
      <c r="R2556" s="173"/>
      <c r="S2556" s="173"/>
      <c r="T2556" s="173"/>
      <c r="U2556" s="173"/>
      <c r="V2556" s="173"/>
      <c r="W2556" s="173"/>
      <c r="X2556" s="162"/>
      <c r="Y2556" s="162"/>
      <c r="Z2556" s="88"/>
      <c r="AA2556" s="88"/>
      <c r="AB2556" s="162"/>
      <c r="AC2556" s="88"/>
      <c r="AD2556" s="162"/>
      <c r="AE2556" s="162"/>
      <c r="AF2556" s="162"/>
      <c r="AG2556" s="162"/>
      <c r="AH2556" s="162"/>
      <c r="AI2556" s="162"/>
      <c r="AJ2556" s="162"/>
      <c r="AK2556" s="162"/>
      <c r="AL2556" s="162"/>
      <c r="AM2556" s="162"/>
      <c r="AN2556" s="162"/>
      <c r="AO2556" s="162"/>
      <c r="AP2556" s="162"/>
      <c r="AQ2556" s="162"/>
      <c r="AR2556" s="162"/>
      <c r="AS2556" s="162"/>
      <c r="AT2556" s="162"/>
      <c r="AU2556" s="162"/>
      <c r="AV2556" s="162"/>
      <c r="AW2556" s="162"/>
      <c r="AX2556" s="162"/>
      <c r="AY2556" s="162"/>
      <c r="AZ2556" s="162"/>
      <c r="BA2556" s="162"/>
      <c r="BB2556" s="162"/>
      <c r="BC2556" s="162"/>
      <c r="BD2556" s="162"/>
    </row>
    <row r="2557" spans="1:56" hidden="1">
      <c r="A2557" s="509"/>
      <c r="B2557" s="2"/>
      <c r="C2557" s="2"/>
      <c r="D2557" s="173"/>
      <c r="E2557" s="173"/>
      <c r="F2557" s="173"/>
      <c r="G2557" s="2"/>
      <c r="H2557" s="2"/>
      <c r="I2557" s="2"/>
      <c r="J2557" s="2"/>
      <c r="K2557" s="2"/>
      <c r="L2557" s="2"/>
      <c r="M2557" s="2"/>
      <c r="N2557" s="2"/>
      <c r="O2557" s="173"/>
      <c r="P2557" s="173"/>
      <c r="Q2557" s="173"/>
      <c r="R2557" s="173"/>
      <c r="S2557" s="173"/>
      <c r="T2557" s="173"/>
      <c r="U2557" s="173"/>
      <c r="V2557" s="173"/>
      <c r="W2557" s="173"/>
      <c r="X2557" s="162"/>
      <c r="Y2557" s="162"/>
      <c r="Z2557" s="88"/>
      <c r="AA2557" s="88"/>
      <c r="AB2557" s="162"/>
      <c r="AC2557" s="88"/>
      <c r="AD2557" s="162"/>
      <c r="AE2557" s="162"/>
      <c r="AF2557" s="162"/>
      <c r="AG2557" s="162"/>
      <c r="AH2557" s="162"/>
      <c r="AI2557" s="162"/>
      <c r="AJ2557" s="162"/>
      <c r="AK2557" s="162"/>
      <c r="AL2557" s="162"/>
      <c r="AM2557" s="162"/>
      <c r="AN2557" s="162"/>
      <c r="AO2557" s="162"/>
      <c r="AP2557" s="162"/>
      <c r="AQ2557" s="162"/>
      <c r="AR2557" s="162"/>
      <c r="AS2557" s="162"/>
      <c r="AT2557" s="162"/>
      <c r="AU2557" s="162"/>
      <c r="AV2557" s="162"/>
      <c r="AW2557" s="162"/>
      <c r="AX2557" s="162"/>
      <c r="AY2557" s="162"/>
      <c r="AZ2557" s="162"/>
      <c r="BA2557" s="162"/>
      <c r="BB2557" s="162"/>
      <c r="BC2557" s="162"/>
      <c r="BD2557" s="162"/>
    </row>
    <row r="2558" spans="1:56" hidden="1">
      <c r="A2558" s="509"/>
      <c r="B2558" s="2"/>
      <c r="C2558" s="2"/>
      <c r="D2558" s="173"/>
      <c r="E2558" s="173"/>
      <c r="F2558" s="173"/>
      <c r="G2558" s="2"/>
      <c r="H2558" s="2"/>
      <c r="I2558" s="2"/>
      <c r="J2558" s="2"/>
      <c r="K2558" s="2"/>
      <c r="L2558" s="2"/>
      <c r="M2558" s="2"/>
      <c r="N2558" s="2"/>
      <c r="O2558" s="173"/>
      <c r="P2558" s="173"/>
      <c r="Q2558" s="173"/>
      <c r="R2558" s="173"/>
      <c r="S2558" s="173"/>
      <c r="T2558" s="173"/>
      <c r="U2558" s="173"/>
      <c r="V2558" s="173"/>
      <c r="W2558" s="173"/>
      <c r="X2558" s="162"/>
      <c r="Y2558" s="162"/>
      <c r="Z2558" s="88"/>
      <c r="AA2558" s="88"/>
      <c r="AB2558" s="162"/>
      <c r="AC2558" s="88"/>
      <c r="AD2558" s="162"/>
      <c r="AE2558" s="162"/>
      <c r="AF2558" s="162"/>
      <c r="AG2558" s="162"/>
      <c r="AH2558" s="162"/>
      <c r="AI2558" s="162"/>
      <c r="AJ2558" s="162"/>
      <c r="AK2558" s="162"/>
      <c r="AL2558" s="162"/>
      <c r="AM2558" s="162"/>
      <c r="AN2558" s="162"/>
      <c r="AO2558" s="162"/>
      <c r="AP2558" s="162"/>
      <c r="AQ2558" s="162"/>
      <c r="AR2558" s="162"/>
      <c r="AS2558" s="162"/>
      <c r="AT2558" s="162"/>
      <c r="AU2558" s="162"/>
      <c r="AV2558" s="162"/>
      <c r="AW2558" s="162"/>
      <c r="AX2558" s="162"/>
      <c r="AY2558" s="162"/>
      <c r="AZ2558" s="162"/>
      <c r="BA2558" s="162"/>
      <c r="BB2558" s="162"/>
      <c r="BC2558" s="162"/>
      <c r="BD2558" s="162"/>
    </row>
    <row r="2559" spans="1:56" hidden="1">
      <c r="A2559" s="509"/>
      <c r="B2559" s="2"/>
      <c r="C2559" s="2"/>
      <c r="D2559" s="173"/>
      <c r="E2559" s="173"/>
      <c r="F2559" s="173"/>
      <c r="G2559" s="2"/>
      <c r="H2559" s="2"/>
      <c r="I2559" s="2"/>
      <c r="J2559" s="2"/>
      <c r="K2559" s="2"/>
      <c r="L2559" s="2"/>
      <c r="M2559" s="2"/>
      <c r="N2559" s="2"/>
      <c r="O2559" s="173"/>
      <c r="P2559" s="173"/>
      <c r="Q2559" s="173"/>
      <c r="R2559" s="173"/>
      <c r="S2559" s="173"/>
      <c r="T2559" s="173"/>
      <c r="U2559" s="173"/>
      <c r="V2559" s="173"/>
      <c r="W2559" s="173"/>
      <c r="X2559" s="162"/>
      <c r="Y2559" s="162"/>
      <c r="Z2559" s="88"/>
      <c r="AA2559" s="88"/>
      <c r="AB2559" s="162"/>
      <c r="AC2559" s="88"/>
      <c r="AD2559" s="162"/>
      <c r="AE2559" s="162"/>
      <c r="AF2559" s="162"/>
      <c r="AG2559" s="162"/>
      <c r="AH2559" s="162"/>
      <c r="AI2559" s="162"/>
      <c r="AJ2559" s="162"/>
      <c r="AK2559" s="162"/>
      <c r="AL2559" s="162"/>
      <c r="AM2559" s="162"/>
      <c r="AN2559" s="162"/>
      <c r="AO2559" s="162"/>
      <c r="AP2559" s="162"/>
      <c r="AQ2559" s="162"/>
      <c r="AR2559" s="162"/>
      <c r="AS2559" s="162"/>
      <c r="AT2559" s="162"/>
      <c r="AU2559" s="162"/>
      <c r="AV2559" s="162"/>
      <c r="AW2559" s="162"/>
      <c r="AX2559" s="162"/>
      <c r="AY2559" s="162"/>
      <c r="AZ2559" s="162"/>
      <c r="BA2559" s="162"/>
      <c r="BB2559" s="162"/>
      <c r="BC2559" s="162"/>
      <c r="BD2559" s="162"/>
    </row>
    <row r="2560" spans="1:56" hidden="1">
      <c r="A2560" s="509"/>
      <c r="B2560" s="2"/>
      <c r="C2560" s="2"/>
      <c r="D2560" s="173"/>
      <c r="E2560" s="173"/>
      <c r="F2560" s="173"/>
      <c r="G2560" s="2"/>
      <c r="H2560" s="2"/>
      <c r="I2560" s="2"/>
      <c r="J2560" s="2"/>
      <c r="K2560" s="2"/>
      <c r="L2560" s="2"/>
      <c r="M2560" s="2"/>
      <c r="N2560" s="2"/>
      <c r="O2560" s="173"/>
      <c r="P2560" s="173"/>
      <c r="Q2560" s="173"/>
      <c r="R2560" s="173"/>
      <c r="S2560" s="173"/>
      <c r="T2560" s="173"/>
      <c r="U2560" s="173"/>
      <c r="V2560" s="173"/>
      <c r="W2560" s="173"/>
      <c r="X2560" s="162"/>
      <c r="Y2560" s="162"/>
      <c r="Z2560" s="88"/>
      <c r="AA2560" s="88"/>
      <c r="AB2560" s="162"/>
      <c r="AC2560" s="88"/>
      <c r="AD2560" s="162"/>
      <c r="AE2560" s="162"/>
      <c r="AF2560" s="162"/>
      <c r="AG2560" s="162"/>
      <c r="AH2560" s="162"/>
      <c r="AI2560" s="162"/>
      <c r="AJ2560" s="162"/>
      <c r="AK2560" s="162"/>
      <c r="AL2560" s="162"/>
      <c r="AM2560" s="162"/>
      <c r="AN2560" s="162"/>
      <c r="AO2560" s="162"/>
      <c r="AP2560" s="162"/>
      <c r="AQ2560" s="162"/>
      <c r="AR2560" s="162"/>
      <c r="AS2560" s="162"/>
      <c r="AT2560" s="162"/>
      <c r="AU2560" s="162"/>
      <c r="AV2560" s="162"/>
      <c r="AW2560" s="162"/>
      <c r="AX2560" s="162"/>
      <c r="AY2560" s="162"/>
      <c r="AZ2560" s="162"/>
      <c r="BA2560" s="162"/>
      <c r="BB2560" s="162"/>
      <c r="BC2560" s="162"/>
      <c r="BD2560" s="162"/>
    </row>
    <row r="2561" spans="1:56" hidden="1">
      <c r="A2561" s="509"/>
      <c r="B2561" s="2"/>
      <c r="C2561" s="2"/>
      <c r="D2561" s="173"/>
      <c r="E2561" s="173"/>
      <c r="F2561" s="173"/>
      <c r="G2561" s="2"/>
      <c r="H2561" s="2"/>
      <c r="I2561" s="2"/>
      <c r="J2561" s="2"/>
      <c r="K2561" s="2"/>
      <c r="L2561" s="2"/>
      <c r="M2561" s="2"/>
      <c r="N2561" s="2"/>
      <c r="O2561" s="173"/>
      <c r="P2561" s="173"/>
      <c r="Q2561" s="173"/>
      <c r="R2561" s="173"/>
      <c r="S2561" s="173"/>
      <c r="T2561" s="173"/>
      <c r="U2561" s="173"/>
      <c r="V2561" s="173"/>
      <c r="W2561" s="173"/>
      <c r="X2561" s="162"/>
      <c r="Y2561" s="162"/>
      <c r="Z2561" s="88"/>
      <c r="AA2561" s="88"/>
      <c r="AB2561" s="162"/>
      <c r="AC2561" s="88"/>
      <c r="AD2561" s="162"/>
      <c r="AE2561" s="162"/>
      <c r="AF2561" s="162"/>
      <c r="AG2561" s="162"/>
      <c r="AH2561" s="162"/>
      <c r="AI2561" s="162"/>
      <c r="AJ2561" s="162"/>
      <c r="AK2561" s="162"/>
      <c r="AL2561" s="162"/>
      <c r="AM2561" s="162"/>
      <c r="AN2561" s="162"/>
      <c r="AO2561" s="162"/>
      <c r="AP2561" s="162"/>
      <c r="AQ2561" s="162"/>
      <c r="AR2561" s="162"/>
      <c r="AS2561" s="162"/>
      <c r="AT2561" s="162"/>
      <c r="AU2561" s="162"/>
      <c r="AV2561" s="162"/>
      <c r="AW2561" s="162"/>
      <c r="AX2561" s="162"/>
      <c r="AY2561" s="162"/>
      <c r="AZ2561" s="162"/>
      <c r="BA2561" s="162"/>
      <c r="BB2561" s="162"/>
      <c r="BC2561" s="162"/>
      <c r="BD2561" s="162"/>
    </row>
    <row r="2562" spans="1:56" hidden="1">
      <c r="A2562" s="509"/>
      <c r="B2562" s="2"/>
      <c r="C2562" s="2"/>
      <c r="D2562" s="173"/>
      <c r="E2562" s="173"/>
      <c r="F2562" s="173"/>
      <c r="G2562" s="2"/>
      <c r="H2562" s="2"/>
      <c r="I2562" s="2"/>
      <c r="J2562" s="2"/>
      <c r="K2562" s="2"/>
      <c r="L2562" s="2"/>
      <c r="M2562" s="2"/>
      <c r="N2562" s="2"/>
      <c r="O2562" s="173"/>
      <c r="P2562" s="173"/>
      <c r="Q2562" s="173"/>
      <c r="R2562" s="173"/>
      <c r="S2562" s="173"/>
      <c r="T2562" s="173"/>
      <c r="U2562" s="173"/>
      <c r="V2562" s="173"/>
      <c r="W2562" s="173"/>
      <c r="X2562" s="162"/>
      <c r="Y2562" s="162"/>
      <c r="Z2562" s="88"/>
      <c r="AA2562" s="88"/>
      <c r="AB2562" s="162"/>
      <c r="AC2562" s="88"/>
      <c r="AD2562" s="162"/>
      <c r="AE2562" s="162"/>
      <c r="AF2562" s="162"/>
      <c r="AG2562" s="162"/>
      <c r="AH2562" s="162"/>
      <c r="AI2562" s="162"/>
      <c r="AJ2562" s="162"/>
      <c r="AK2562" s="162"/>
      <c r="AL2562" s="162"/>
      <c r="AM2562" s="162"/>
      <c r="AN2562" s="162"/>
      <c r="AO2562" s="162"/>
      <c r="AP2562" s="162"/>
      <c r="AQ2562" s="162"/>
      <c r="AR2562" s="162"/>
      <c r="AS2562" s="162"/>
      <c r="AT2562" s="162"/>
      <c r="AU2562" s="162"/>
      <c r="AV2562" s="162"/>
      <c r="AW2562" s="162"/>
      <c r="AX2562" s="162"/>
      <c r="AY2562" s="162"/>
      <c r="AZ2562" s="162"/>
      <c r="BA2562" s="162"/>
      <c r="BB2562" s="162"/>
      <c r="BC2562" s="162"/>
      <c r="BD2562" s="162"/>
    </row>
    <row r="2563" spans="1:56" hidden="1">
      <c r="A2563" s="509"/>
      <c r="B2563" s="2"/>
      <c r="C2563" s="2"/>
      <c r="D2563" s="173"/>
      <c r="E2563" s="173"/>
      <c r="F2563" s="173"/>
      <c r="G2563" s="2"/>
      <c r="H2563" s="2"/>
      <c r="I2563" s="2"/>
      <c r="J2563" s="2"/>
      <c r="K2563" s="2"/>
      <c r="L2563" s="2"/>
      <c r="M2563" s="2"/>
      <c r="N2563" s="2"/>
      <c r="O2563" s="173"/>
      <c r="P2563" s="173"/>
      <c r="Q2563" s="173"/>
      <c r="R2563" s="173"/>
      <c r="S2563" s="173"/>
      <c r="T2563" s="173"/>
      <c r="U2563" s="173"/>
      <c r="V2563" s="173"/>
      <c r="W2563" s="173"/>
      <c r="X2563" s="162"/>
      <c r="Y2563" s="162"/>
      <c r="Z2563" s="88"/>
      <c r="AA2563" s="88"/>
      <c r="AB2563" s="162"/>
      <c r="AC2563" s="88"/>
      <c r="AD2563" s="162"/>
      <c r="AE2563" s="162"/>
      <c r="AF2563" s="162"/>
      <c r="AG2563" s="162"/>
      <c r="AH2563" s="162"/>
      <c r="AI2563" s="162"/>
      <c r="AJ2563" s="162"/>
      <c r="AK2563" s="162"/>
      <c r="AL2563" s="162"/>
      <c r="AM2563" s="162"/>
      <c r="AN2563" s="162"/>
      <c r="AO2563" s="162"/>
      <c r="AP2563" s="162"/>
      <c r="AQ2563" s="162"/>
      <c r="AR2563" s="162"/>
      <c r="AS2563" s="162"/>
      <c r="AT2563" s="162"/>
      <c r="AU2563" s="162"/>
      <c r="AV2563" s="162"/>
      <c r="AW2563" s="162"/>
      <c r="AX2563" s="162"/>
      <c r="AY2563" s="162"/>
      <c r="AZ2563" s="162"/>
      <c r="BA2563" s="162"/>
      <c r="BB2563" s="162"/>
      <c r="BC2563" s="162"/>
      <c r="BD2563" s="162"/>
    </row>
    <row r="2564" spans="1:56" hidden="1">
      <c r="A2564" s="509"/>
      <c r="B2564" s="2"/>
      <c r="C2564" s="2"/>
      <c r="D2564" s="173"/>
      <c r="E2564" s="173"/>
      <c r="F2564" s="173"/>
      <c r="G2564" s="2"/>
      <c r="H2564" s="2"/>
      <c r="I2564" s="2"/>
      <c r="J2564" s="2"/>
      <c r="K2564" s="2"/>
      <c r="L2564" s="2"/>
      <c r="M2564" s="2"/>
      <c r="N2564" s="2"/>
      <c r="O2564" s="173"/>
      <c r="P2564" s="173"/>
      <c r="Q2564" s="173"/>
      <c r="R2564" s="173"/>
      <c r="S2564" s="173"/>
      <c r="T2564" s="173"/>
      <c r="U2564" s="173"/>
      <c r="V2564" s="173"/>
      <c r="W2564" s="173"/>
      <c r="X2564" s="162"/>
      <c r="Y2564" s="162"/>
      <c r="Z2564" s="88"/>
      <c r="AA2564" s="88"/>
      <c r="AB2564" s="162"/>
      <c r="AC2564" s="88"/>
      <c r="AD2564" s="162"/>
      <c r="AE2564" s="162"/>
      <c r="AF2564" s="162"/>
      <c r="AG2564" s="162"/>
      <c r="AH2564" s="162"/>
      <c r="AI2564" s="162"/>
      <c r="AJ2564" s="162"/>
      <c r="AK2564" s="162"/>
      <c r="AL2564" s="162"/>
      <c r="AM2564" s="162"/>
      <c r="AN2564" s="162"/>
      <c r="AO2564" s="162"/>
      <c r="AP2564" s="162"/>
      <c r="AQ2564" s="162"/>
      <c r="AR2564" s="162"/>
      <c r="AS2564" s="162"/>
      <c r="AT2564" s="162"/>
      <c r="AU2564" s="162"/>
      <c r="AV2564" s="162"/>
      <c r="AW2564" s="162"/>
      <c r="AX2564" s="162"/>
      <c r="AY2564" s="162"/>
      <c r="AZ2564" s="162"/>
      <c r="BA2564" s="162"/>
      <c r="BB2564" s="162"/>
      <c r="BC2564" s="162"/>
      <c r="BD2564" s="162"/>
    </row>
    <row r="2565" spans="1:56" hidden="1">
      <c r="A2565" s="509"/>
      <c r="B2565" s="2"/>
      <c r="C2565" s="2"/>
      <c r="D2565" s="173"/>
      <c r="E2565" s="173"/>
      <c r="F2565" s="173"/>
      <c r="G2565" s="2"/>
      <c r="H2565" s="2"/>
      <c r="I2565" s="2"/>
      <c r="J2565" s="2"/>
      <c r="K2565" s="2"/>
      <c r="L2565" s="2"/>
      <c r="M2565" s="2"/>
      <c r="N2565" s="2"/>
      <c r="O2565" s="173"/>
      <c r="P2565" s="173"/>
      <c r="Q2565" s="173"/>
      <c r="R2565" s="173"/>
      <c r="S2565" s="173"/>
      <c r="T2565" s="173"/>
      <c r="U2565" s="173"/>
      <c r="V2565" s="173"/>
      <c r="W2565" s="173"/>
      <c r="X2565" s="162"/>
      <c r="Y2565" s="162"/>
      <c r="Z2565" s="88"/>
      <c r="AA2565" s="88"/>
      <c r="AB2565" s="162"/>
      <c r="AC2565" s="88"/>
      <c r="AD2565" s="162"/>
      <c r="AE2565" s="162"/>
      <c r="AF2565" s="162"/>
      <c r="AG2565" s="162"/>
      <c r="AH2565" s="162"/>
      <c r="AI2565" s="162"/>
      <c r="AJ2565" s="162"/>
      <c r="AK2565" s="162"/>
      <c r="AL2565" s="162"/>
      <c r="AM2565" s="162"/>
      <c r="AN2565" s="162"/>
      <c r="AO2565" s="162"/>
      <c r="AP2565" s="162"/>
      <c r="AQ2565" s="162"/>
      <c r="AR2565" s="162"/>
      <c r="AS2565" s="162"/>
      <c r="AT2565" s="162"/>
      <c r="AU2565" s="162"/>
      <c r="AV2565" s="162"/>
      <c r="AW2565" s="162"/>
      <c r="AX2565" s="162"/>
      <c r="AY2565" s="162"/>
      <c r="AZ2565" s="162"/>
      <c r="BA2565" s="162"/>
      <c r="BB2565" s="162"/>
      <c r="BC2565" s="162"/>
      <c r="BD2565" s="162"/>
    </row>
    <row r="2566" spans="1:56" hidden="1">
      <c r="A2566" s="509"/>
      <c r="B2566" s="2"/>
      <c r="C2566" s="2"/>
      <c r="D2566" s="173"/>
      <c r="E2566" s="173"/>
      <c r="F2566" s="173"/>
      <c r="G2566" s="2"/>
      <c r="H2566" s="2"/>
      <c r="I2566" s="2"/>
      <c r="J2566" s="2"/>
      <c r="K2566" s="2"/>
      <c r="L2566" s="2"/>
      <c r="M2566" s="2"/>
      <c r="N2566" s="2"/>
      <c r="O2566" s="173"/>
      <c r="P2566" s="173"/>
      <c r="Q2566" s="173"/>
      <c r="R2566" s="173"/>
      <c r="S2566" s="173"/>
      <c r="T2566" s="173"/>
      <c r="U2566" s="173"/>
      <c r="V2566" s="173"/>
      <c r="W2566" s="173"/>
      <c r="X2566" s="162"/>
      <c r="Y2566" s="162"/>
      <c r="Z2566" s="88"/>
      <c r="AA2566" s="88"/>
      <c r="AB2566" s="162"/>
      <c r="AC2566" s="88"/>
      <c r="AD2566" s="162"/>
      <c r="AE2566" s="162"/>
      <c r="AF2566" s="162"/>
      <c r="AG2566" s="162"/>
      <c r="AH2566" s="162"/>
      <c r="AI2566" s="162"/>
      <c r="AJ2566" s="162"/>
      <c r="AK2566" s="162"/>
      <c r="AL2566" s="162"/>
      <c r="AM2566" s="162"/>
      <c r="AN2566" s="162"/>
      <c r="AO2566" s="162"/>
      <c r="AP2566" s="162"/>
      <c r="AQ2566" s="162"/>
      <c r="AR2566" s="162"/>
      <c r="AS2566" s="162"/>
      <c r="AT2566" s="162"/>
      <c r="AU2566" s="162"/>
      <c r="AV2566" s="162"/>
      <c r="AW2566" s="162"/>
      <c r="AX2566" s="162"/>
      <c r="AY2566" s="162"/>
      <c r="AZ2566" s="162"/>
      <c r="BA2566" s="162"/>
      <c r="BB2566" s="162"/>
      <c r="BC2566" s="162"/>
      <c r="BD2566" s="162"/>
    </row>
    <row r="2567" spans="1:56" hidden="1">
      <c r="A2567" s="509"/>
      <c r="B2567" s="2"/>
      <c r="C2567" s="2"/>
      <c r="D2567" s="173"/>
      <c r="E2567" s="173"/>
      <c r="F2567" s="173"/>
      <c r="G2567" s="2"/>
      <c r="H2567" s="2"/>
      <c r="I2567" s="2"/>
      <c r="J2567" s="2"/>
      <c r="K2567" s="2"/>
      <c r="L2567" s="2"/>
      <c r="M2567" s="2"/>
      <c r="N2567" s="2"/>
      <c r="O2567" s="173"/>
      <c r="P2567" s="173"/>
      <c r="Q2567" s="173"/>
      <c r="R2567" s="173"/>
      <c r="S2567" s="173"/>
      <c r="T2567" s="173"/>
      <c r="U2567" s="173"/>
      <c r="V2567" s="173"/>
      <c r="W2567" s="173"/>
      <c r="X2567" s="162"/>
      <c r="Y2567" s="162"/>
      <c r="Z2567" s="88"/>
      <c r="AA2567" s="88"/>
      <c r="AB2567" s="162"/>
      <c r="AC2567" s="88"/>
      <c r="AD2567" s="162"/>
      <c r="AE2567" s="162"/>
      <c r="AF2567" s="162"/>
      <c r="AG2567" s="162"/>
      <c r="AH2567" s="162"/>
      <c r="AI2567" s="162"/>
      <c r="AJ2567" s="162"/>
      <c r="AK2567" s="162"/>
      <c r="AL2567" s="162"/>
      <c r="AM2567" s="162"/>
      <c r="AN2567" s="162"/>
      <c r="AO2567" s="162"/>
      <c r="AP2567" s="162"/>
      <c r="AQ2567" s="162"/>
      <c r="AR2567" s="162"/>
      <c r="AS2567" s="162"/>
      <c r="AT2567" s="162"/>
      <c r="AU2567" s="162"/>
      <c r="AV2567" s="162"/>
      <c r="AW2567" s="162"/>
      <c r="AX2567" s="162"/>
      <c r="AY2567" s="162"/>
      <c r="AZ2567" s="162"/>
      <c r="BA2567" s="162"/>
      <c r="BB2567" s="162"/>
      <c r="BC2567" s="162"/>
      <c r="BD2567" s="162"/>
    </row>
    <row r="2568" spans="1:56" hidden="1">
      <c r="A2568" s="509"/>
      <c r="B2568" s="2"/>
      <c r="C2568" s="2"/>
      <c r="D2568" s="173"/>
      <c r="E2568" s="173"/>
      <c r="F2568" s="173"/>
      <c r="G2568" s="2"/>
      <c r="H2568" s="2"/>
      <c r="I2568" s="2"/>
      <c r="J2568" s="2"/>
      <c r="K2568" s="2"/>
      <c r="L2568" s="2"/>
      <c r="M2568" s="2"/>
      <c r="N2568" s="2"/>
      <c r="O2568" s="173"/>
      <c r="P2568" s="173"/>
      <c r="Q2568" s="173"/>
      <c r="R2568" s="173"/>
      <c r="S2568" s="173"/>
      <c r="T2568" s="173"/>
      <c r="U2568" s="173"/>
      <c r="V2568" s="173"/>
      <c r="W2568" s="173"/>
      <c r="X2568" s="162"/>
      <c r="Y2568" s="162"/>
      <c r="Z2568" s="88"/>
      <c r="AA2568" s="88"/>
      <c r="AB2568" s="162"/>
      <c r="AC2568" s="88"/>
      <c r="AD2568" s="162"/>
      <c r="AE2568" s="162"/>
      <c r="AF2568" s="162"/>
      <c r="AG2568" s="162"/>
      <c r="AH2568" s="162"/>
      <c r="AI2568" s="162"/>
      <c r="AJ2568" s="162"/>
      <c r="AK2568" s="162"/>
      <c r="AL2568" s="162"/>
      <c r="AM2568" s="162"/>
      <c r="AN2568" s="162"/>
      <c r="AO2568" s="162"/>
      <c r="AP2568" s="162"/>
      <c r="AQ2568" s="162"/>
      <c r="AR2568" s="162"/>
      <c r="AS2568" s="162"/>
      <c r="AT2568" s="162"/>
      <c r="AU2568" s="162"/>
      <c r="AV2568" s="162"/>
      <c r="AW2568" s="162"/>
      <c r="AX2568" s="162"/>
      <c r="AY2568" s="162"/>
      <c r="AZ2568" s="162"/>
      <c r="BA2568" s="162"/>
      <c r="BB2568" s="162"/>
      <c r="BC2568" s="162"/>
      <c r="BD2568" s="162"/>
    </row>
    <row r="2569" spans="1:56" hidden="1">
      <c r="A2569" s="509"/>
      <c r="B2569" s="2"/>
      <c r="C2569" s="2"/>
      <c r="D2569" s="173"/>
      <c r="E2569" s="173"/>
      <c r="F2569" s="173"/>
      <c r="G2569" s="2"/>
      <c r="H2569" s="2"/>
      <c r="I2569" s="2"/>
      <c r="J2569" s="2"/>
      <c r="K2569" s="2"/>
      <c r="L2569" s="2"/>
      <c r="M2569" s="2"/>
      <c r="N2569" s="2"/>
      <c r="O2569" s="173"/>
      <c r="P2569" s="173"/>
      <c r="Q2569" s="173"/>
      <c r="R2569" s="173"/>
      <c r="S2569" s="173"/>
      <c r="T2569" s="173"/>
      <c r="U2569" s="173"/>
      <c r="V2569" s="173"/>
      <c r="W2569" s="173"/>
      <c r="X2569" s="162"/>
      <c r="Y2569" s="162"/>
      <c r="Z2569" s="88"/>
      <c r="AA2569" s="88"/>
      <c r="AB2569" s="162"/>
      <c r="AC2569" s="88"/>
      <c r="AD2569" s="162"/>
      <c r="AE2569" s="162"/>
      <c r="AF2569" s="162"/>
      <c r="AG2569" s="162"/>
      <c r="AH2569" s="162"/>
      <c r="AI2569" s="162"/>
      <c r="AJ2569" s="162"/>
      <c r="AK2569" s="162"/>
      <c r="AL2569" s="162"/>
      <c r="AM2569" s="162"/>
      <c r="AN2569" s="162"/>
      <c r="AO2569" s="162"/>
      <c r="AP2569" s="162"/>
      <c r="AQ2569" s="162"/>
      <c r="AR2569" s="162"/>
      <c r="AS2569" s="162"/>
      <c r="AT2569" s="162"/>
      <c r="AU2569" s="162"/>
      <c r="AV2569" s="162"/>
      <c r="AW2569" s="162"/>
      <c r="AX2569" s="162"/>
      <c r="AY2569" s="162"/>
      <c r="AZ2569" s="162"/>
      <c r="BA2569" s="162"/>
      <c r="BB2569" s="162"/>
      <c r="BC2569" s="162"/>
      <c r="BD2569" s="162"/>
    </row>
    <row r="2570" spans="1:56" hidden="1">
      <c r="A2570" s="509"/>
      <c r="B2570" s="2"/>
      <c r="C2570" s="2"/>
      <c r="D2570" s="173"/>
      <c r="E2570" s="173"/>
      <c r="F2570" s="173"/>
      <c r="G2570" s="2"/>
      <c r="H2570" s="2"/>
      <c r="I2570" s="2"/>
      <c r="J2570" s="2"/>
      <c r="K2570" s="2"/>
      <c r="L2570" s="2"/>
      <c r="M2570" s="2"/>
      <c r="N2570" s="2"/>
      <c r="O2570" s="173"/>
      <c r="P2570" s="173"/>
      <c r="Q2570" s="173"/>
      <c r="R2570" s="173"/>
      <c r="S2570" s="173"/>
      <c r="T2570" s="173"/>
      <c r="U2570" s="173"/>
      <c r="V2570" s="173"/>
      <c r="W2570" s="173"/>
      <c r="X2570" s="162"/>
      <c r="Y2570" s="162"/>
      <c r="Z2570" s="88"/>
      <c r="AA2570" s="88"/>
      <c r="AB2570" s="162"/>
      <c r="AC2570" s="88"/>
      <c r="AD2570" s="162"/>
      <c r="AE2570" s="162"/>
      <c r="AF2570" s="162"/>
      <c r="AG2570" s="162"/>
      <c r="AH2570" s="162"/>
      <c r="AI2570" s="162"/>
      <c r="AJ2570" s="162"/>
      <c r="AK2570" s="162"/>
      <c r="AL2570" s="162"/>
      <c r="AM2570" s="162"/>
      <c r="AN2570" s="162"/>
      <c r="AO2570" s="162"/>
      <c r="AP2570" s="162"/>
      <c r="AQ2570" s="162"/>
      <c r="AR2570" s="162"/>
      <c r="AS2570" s="162"/>
      <c r="AT2570" s="162"/>
      <c r="AU2570" s="162"/>
      <c r="AV2570" s="162"/>
      <c r="AW2570" s="162"/>
      <c r="AX2570" s="162"/>
      <c r="AY2570" s="162"/>
      <c r="AZ2570" s="162"/>
      <c r="BA2570" s="162"/>
      <c r="BB2570" s="162"/>
      <c r="BC2570" s="162"/>
      <c r="BD2570" s="162"/>
    </row>
    <row r="2571" spans="1:56" hidden="1">
      <c r="A2571" s="509"/>
      <c r="B2571" s="2"/>
      <c r="C2571" s="2"/>
      <c r="D2571" s="173"/>
      <c r="E2571" s="173"/>
      <c r="F2571" s="173"/>
      <c r="G2571" s="2"/>
      <c r="H2571" s="2"/>
      <c r="I2571" s="2"/>
      <c r="J2571" s="2"/>
      <c r="K2571" s="2"/>
      <c r="L2571" s="2"/>
      <c r="M2571" s="2"/>
      <c r="N2571" s="2"/>
      <c r="O2571" s="173"/>
      <c r="P2571" s="173"/>
      <c r="Q2571" s="173"/>
      <c r="R2571" s="173"/>
      <c r="S2571" s="173"/>
      <c r="T2571" s="173"/>
      <c r="U2571" s="173"/>
      <c r="V2571" s="173"/>
      <c r="W2571" s="173"/>
      <c r="X2571" s="162"/>
      <c r="Y2571" s="162"/>
      <c r="Z2571" s="88"/>
      <c r="AA2571" s="88"/>
      <c r="AB2571" s="162"/>
      <c r="AC2571" s="88"/>
      <c r="AD2571" s="162"/>
      <c r="AE2571" s="162"/>
      <c r="AF2571" s="162"/>
      <c r="AG2571" s="162"/>
      <c r="AH2571" s="162"/>
      <c r="AI2571" s="162"/>
      <c r="AJ2571" s="162"/>
      <c r="AK2571" s="162"/>
      <c r="AL2571" s="162"/>
      <c r="AM2571" s="162"/>
      <c r="AN2571" s="162"/>
      <c r="AO2571" s="162"/>
      <c r="AP2571" s="162"/>
      <c r="AQ2571" s="162"/>
      <c r="AR2571" s="162"/>
      <c r="AS2571" s="162"/>
      <c r="AT2571" s="162"/>
      <c r="AU2571" s="162"/>
      <c r="AV2571" s="162"/>
      <c r="AW2571" s="162"/>
      <c r="AX2571" s="162"/>
      <c r="AY2571" s="162"/>
      <c r="AZ2571" s="162"/>
      <c r="BA2571" s="162"/>
      <c r="BB2571" s="162"/>
      <c r="BC2571" s="162"/>
      <c r="BD2571" s="162"/>
    </row>
    <row r="2572" spans="1:56" hidden="1">
      <c r="A2572" s="509"/>
      <c r="B2572" s="2"/>
      <c r="C2572" s="2"/>
      <c r="D2572" s="173"/>
      <c r="E2572" s="173"/>
      <c r="F2572" s="173"/>
      <c r="G2572" s="2"/>
      <c r="H2572" s="2"/>
      <c r="I2572" s="2"/>
      <c r="J2572" s="2"/>
      <c r="K2572" s="2"/>
      <c r="L2572" s="2"/>
      <c r="M2572" s="2"/>
      <c r="N2572" s="2"/>
      <c r="O2572" s="173"/>
      <c r="P2572" s="173"/>
      <c r="Q2572" s="173"/>
      <c r="R2572" s="173"/>
      <c r="S2572" s="173"/>
      <c r="T2572" s="173"/>
      <c r="U2572" s="173"/>
      <c r="V2572" s="173"/>
      <c r="W2572" s="173"/>
      <c r="X2572" s="162"/>
      <c r="Y2572" s="162"/>
      <c r="Z2572" s="88"/>
      <c r="AA2572" s="88"/>
      <c r="AB2572" s="162"/>
      <c r="AC2572" s="88"/>
      <c r="AD2572" s="162"/>
      <c r="AE2572" s="162"/>
      <c r="AF2572" s="162"/>
      <c r="AG2572" s="162"/>
      <c r="AH2572" s="162"/>
      <c r="AI2572" s="162"/>
      <c r="AJ2572" s="162"/>
      <c r="AK2572" s="162"/>
      <c r="AL2572" s="162"/>
      <c r="AM2572" s="162"/>
      <c r="AN2572" s="162"/>
      <c r="AO2572" s="162"/>
      <c r="AP2572" s="162"/>
      <c r="AQ2572" s="162"/>
      <c r="AR2572" s="162"/>
      <c r="AS2572" s="162"/>
      <c r="AT2572" s="162"/>
      <c r="AU2572" s="162"/>
      <c r="AV2572" s="162"/>
      <c r="AW2572" s="162"/>
      <c r="AX2572" s="162"/>
      <c r="AY2572" s="162"/>
      <c r="AZ2572" s="162"/>
      <c r="BA2572" s="162"/>
      <c r="BB2572" s="162"/>
      <c r="BC2572" s="162"/>
      <c r="BD2572" s="162"/>
    </row>
    <row r="2573" spans="1:56" hidden="1">
      <c r="A2573" s="509"/>
      <c r="B2573" s="2"/>
      <c r="C2573" s="2"/>
      <c r="D2573" s="173"/>
      <c r="E2573" s="173"/>
      <c r="F2573" s="173"/>
      <c r="G2573" s="2"/>
      <c r="H2573" s="2"/>
      <c r="I2573" s="2"/>
      <c r="J2573" s="2"/>
      <c r="K2573" s="2"/>
      <c r="L2573" s="2"/>
      <c r="M2573" s="2"/>
      <c r="N2573" s="2"/>
      <c r="O2573" s="173"/>
      <c r="P2573" s="173"/>
      <c r="Q2573" s="173"/>
      <c r="R2573" s="173"/>
      <c r="S2573" s="173"/>
      <c r="T2573" s="173"/>
      <c r="U2573" s="173"/>
      <c r="V2573" s="173"/>
      <c r="W2573" s="173"/>
      <c r="X2573" s="162"/>
      <c r="Y2573" s="162"/>
      <c r="Z2573" s="88"/>
      <c r="AA2573" s="88"/>
      <c r="AB2573" s="162"/>
      <c r="AC2573" s="88"/>
      <c r="AD2573" s="162"/>
      <c r="AE2573" s="162"/>
      <c r="AF2573" s="162"/>
      <c r="AG2573" s="162"/>
      <c r="AH2573" s="162"/>
      <c r="AI2573" s="162"/>
      <c r="AJ2573" s="162"/>
      <c r="AK2573" s="162"/>
      <c r="AL2573" s="162"/>
      <c r="AM2573" s="162"/>
      <c r="AN2573" s="162"/>
      <c r="AO2573" s="162"/>
      <c r="AP2573" s="162"/>
      <c r="AQ2573" s="162"/>
      <c r="AR2573" s="162"/>
      <c r="AS2573" s="162"/>
      <c r="AT2573" s="162"/>
      <c r="AU2573" s="162"/>
      <c r="AV2573" s="162"/>
      <c r="AW2573" s="162"/>
      <c r="AX2573" s="162"/>
      <c r="AY2573" s="162"/>
      <c r="AZ2573" s="162"/>
      <c r="BA2573" s="162"/>
      <c r="BB2573" s="162"/>
      <c r="BC2573" s="162"/>
      <c r="BD2573" s="162"/>
    </row>
    <row r="2574" spans="1:56" hidden="1">
      <c r="A2574" s="509"/>
      <c r="B2574" s="2"/>
      <c r="C2574" s="2"/>
      <c r="D2574" s="173"/>
      <c r="E2574" s="173"/>
      <c r="F2574" s="173"/>
      <c r="G2574" s="2"/>
      <c r="H2574" s="2"/>
      <c r="I2574" s="2"/>
      <c r="J2574" s="2"/>
      <c r="K2574" s="2"/>
      <c r="L2574" s="2"/>
      <c r="M2574" s="2"/>
      <c r="N2574" s="2"/>
      <c r="O2574" s="173"/>
      <c r="P2574" s="173"/>
      <c r="Q2574" s="173"/>
      <c r="R2574" s="173"/>
      <c r="S2574" s="173"/>
      <c r="T2574" s="173"/>
      <c r="U2574" s="173"/>
      <c r="V2574" s="173"/>
      <c r="W2574" s="173"/>
      <c r="X2574" s="162"/>
      <c r="Y2574" s="162"/>
      <c r="Z2574" s="88"/>
      <c r="AA2574" s="88"/>
      <c r="AB2574" s="162"/>
      <c r="AC2574" s="88"/>
      <c r="AD2574" s="162"/>
      <c r="AE2574" s="162"/>
      <c r="AF2574" s="162"/>
      <c r="AG2574" s="162"/>
      <c r="AH2574" s="162"/>
      <c r="AI2574" s="162"/>
      <c r="AJ2574" s="162"/>
      <c r="AK2574" s="162"/>
      <c r="AL2574" s="162"/>
      <c r="AM2574" s="162"/>
      <c r="AN2574" s="162"/>
      <c r="AO2574" s="162"/>
      <c r="AP2574" s="162"/>
      <c r="AQ2574" s="162"/>
      <c r="AR2574" s="162"/>
      <c r="AS2574" s="162"/>
      <c r="AT2574" s="162"/>
      <c r="AU2574" s="162"/>
      <c r="AV2574" s="162"/>
      <c r="AW2574" s="162"/>
      <c r="AX2574" s="162"/>
      <c r="AY2574" s="162"/>
      <c r="AZ2574" s="162"/>
      <c r="BA2574" s="162"/>
      <c r="BB2574" s="162"/>
      <c r="BC2574" s="162"/>
      <c r="BD2574" s="162"/>
    </row>
    <row r="2575" spans="1:56" hidden="1">
      <c r="A2575" s="509"/>
      <c r="B2575" s="2"/>
      <c r="C2575" s="2"/>
      <c r="D2575" s="173"/>
      <c r="E2575" s="173"/>
      <c r="F2575" s="173"/>
      <c r="G2575" s="2"/>
      <c r="H2575" s="2"/>
      <c r="I2575" s="2"/>
      <c r="J2575" s="2"/>
      <c r="K2575" s="2"/>
      <c r="L2575" s="2"/>
      <c r="M2575" s="2"/>
      <c r="N2575" s="2"/>
      <c r="O2575" s="173"/>
      <c r="P2575" s="173"/>
      <c r="Q2575" s="173"/>
      <c r="R2575" s="173"/>
      <c r="S2575" s="173"/>
      <c r="T2575" s="173"/>
      <c r="U2575" s="173"/>
      <c r="V2575" s="173"/>
      <c r="W2575" s="173"/>
      <c r="X2575" s="162"/>
      <c r="Y2575" s="162"/>
      <c r="Z2575" s="88"/>
      <c r="AA2575" s="88"/>
      <c r="AB2575" s="162"/>
      <c r="AC2575" s="88"/>
      <c r="AD2575" s="162"/>
      <c r="AE2575" s="162"/>
      <c r="AF2575" s="162"/>
      <c r="AG2575" s="162"/>
      <c r="AH2575" s="162"/>
      <c r="AI2575" s="162"/>
      <c r="AJ2575" s="162"/>
      <c r="AK2575" s="162"/>
      <c r="AL2575" s="162"/>
      <c r="AM2575" s="162"/>
      <c r="AN2575" s="162"/>
      <c r="AO2575" s="162"/>
      <c r="AP2575" s="162"/>
      <c r="AQ2575" s="162"/>
      <c r="AR2575" s="162"/>
      <c r="AS2575" s="162"/>
      <c r="AT2575" s="162"/>
      <c r="AU2575" s="162"/>
      <c r="AV2575" s="162"/>
      <c r="AW2575" s="162"/>
      <c r="AX2575" s="162"/>
      <c r="AY2575" s="162"/>
      <c r="AZ2575" s="162"/>
      <c r="BA2575" s="162"/>
      <c r="BB2575" s="162"/>
      <c r="BC2575" s="162"/>
      <c r="BD2575" s="162"/>
    </row>
    <row r="2576" spans="1:56" hidden="1">
      <c r="A2576" s="509"/>
      <c r="B2576" s="2"/>
      <c r="C2576" s="2"/>
      <c r="D2576" s="173"/>
      <c r="E2576" s="173"/>
      <c r="F2576" s="173"/>
      <c r="G2576" s="2"/>
      <c r="H2576" s="2"/>
      <c r="I2576" s="2"/>
      <c r="J2576" s="2"/>
      <c r="K2576" s="2"/>
      <c r="L2576" s="2"/>
      <c r="M2576" s="2"/>
      <c r="N2576" s="2"/>
      <c r="O2576" s="173"/>
      <c r="P2576" s="173"/>
      <c r="Q2576" s="173"/>
      <c r="R2576" s="173"/>
      <c r="S2576" s="173"/>
      <c r="T2576" s="173"/>
      <c r="U2576" s="173"/>
      <c r="V2576" s="173"/>
      <c r="W2576" s="173"/>
      <c r="X2576" s="162"/>
      <c r="Y2576" s="162"/>
      <c r="Z2576" s="88"/>
      <c r="AA2576" s="88"/>
      <c r="AB2576" s="162"/>
      <c r="AC2576" s="88"/>
      <c r="AD2576" s="162"/>
      <c r="AE2576" s="162"/>
      <c r="AF2576" s="162"/>
      <c r="AG2576" s="162"/>
      <c r="AH2576" s="162"/>
      <c r="AI2576" s="162"/>
      <c r="AJ2576" s="162"/>
      <c r="AK2576" s="162"/>
      <c r="AL2576" s="162"/>
      <c r="AM2576" s="162"/>
      <c r="AN2576" s="162"/>
      <c r="AO2576" s="162"/>
      <c r="AP2576" s="162"/>
      <c r="AQ2576" s="162"/>
      <c r="AR2576" s="162"/>
      <c r="AS2576" s="162"/>
      <c r="AT2576" s="162"/>
      <c r="AU2576" s="162"/>
      <c r="AV2576" s="162"/>
      <c r="AW2576" s="162"/>
      <c r="AX2576" s="162"/>
      <c r="AY2576" s="162"/>
      <c r="AZ2576" s="162"/>
      <c r="BA2576" s="162"/>
      <c r="BB2576" s="162"/>
      <c r="BC2576" s="162"/>
      <c r="BD2576" s="162"/>
    </row>
    <row r="2577" spans="1:56" hidden="1">
      <c r="A2577" s="509"/>
      <c r="B2577" s="2"/>
      <c r="C2577" s="2"/>
      <c r="D2577" s="173"/>
      <c r="E2577" s="173"/>
      <c r="F2577" s="173"/>
      <c r="G2577" s="2"/>
      <c r="H2577" s="2"/>
      <c r="I2577" s="2"/>
      <c r="J2577" s="2"/>
      <c r="K2577" s="2"/>
      <c r="L2577" s="2"/>
      <c r="M2577" s="2"/>
      <c r="N2577" s="2"/>
      <c r="O2577" s="173"/>
      <c r="P2577" s="173"/>
      <c r="Q2577" s="173"/>
      <c r="R2577" s="173"/>
      <c r="S2577" s="173"/>
      <c r="T2577" s="173"/>
      <c r="U2577" s="173"/>
      <c r="V2577" s="173"/>
      <c r="W2577" s="173"/>
      <c r="X2577" s="162"/>
      <c r="Y2577" s="162"/>
      <c r="Z2577" s="88"/>
      <c r="AA2577" s="88"/>
      <c r="AB2577" s="162"/>
      <c r="AC2577" s="88"/>
      <c r="AD2577" s="162"/>
      <c r="AE2577" s="162"/>
      <c r="AF2577" s="162"/>
      <c r="AG2577" s="162"/>
      <c r="AH2577" s="162"/>
      <c r="AI2577" s="162"/>
      <c r="AJ2577" s="162"/>
      <c r="AK2577" s="162"/>
      <c r="AL2577" s="162"/>
      <c r="AM2577" s="162"/>
      <c r="AN2577" s="162"/>
      <c r="AO2577" s="162"/>
      <c r="AP2577" s="162"/>
      <c r="AQ2577" s="162"/>
      <c r="AR2577" s="162"/>
      <c r="AS2577" s="162"/>
      <c r="AT2577" s="162"/>
      <c r="AU2577" s="162"/>
      <c r="AV2577" s="162"/>
      <c r="AW2577" s="162"/>
      <c r="AX2577" s="162"/>
      <c r="AY2577" s="162"/>
      <c r="AZ2577" s="162"/>
      <c r="BA2577" s="162"/>
      <c r="BB2577" s="162"/>
      <c r="BC2577" s="162"/>
      <c r="BD2577" s="162"/>
    </row>
    <row r="2578" spans="1:56" hidden="1">
      <c r="A2578" s="509"/>
      <c r="B2578" s="2"/>
      <c r="C2578" s="2"/>
      <c r="D2578" s="173"/>
      <c r="E2578" s="173"/>
      <c r="F2578" s="173"/>
      <c r="G2578" s="2"/>
      <c r="H2578" s="2"/>
      <c r="I2578" s="2"/>
      <c r="J2578" s="2"/>
      <c r="K2578" s="2"/>
      <c r="L2578" s="2"/>
      <c r="M2578" s="2"/>
      <c r="N2578" s="2"/>
      <c r="O2578" s="173"/>
      <c r="P2578" s="173"/>
      <c r="Q2578" s="173"/>
      <c r="R2578" s="173"/>
      <c r="S2578" s="173"/>
      <c r="T2578" s="173"/>
      <c r="U2578" s="173"/>
      <c r="V2578" s="173"/>
      <c r="W2578" s="173"/>
      <c r="X2578" s="162"/>
      <c r="Y2578" s="162"/>
      <c r="Z2578" s="88"/>
      <c r="AA2578" s="88"/>
      <c r="AB2578" s="162"/>
      <c r="AC2578" s="88"/>
      <c r="AD2578" s="162"/>
      <c r="AE2578" s="162"/>
      <c r="AF2578" s="162"/>
      <c r="AG2578" s="162"/>
      <c r="AH2578" s="162"/>
      <c r="AI2578" s="162"/>
      <c r="AJ2578" s="162"/>
      <c r="AK2578" s="162"/>
      <c r="AL2578" s="162"/>
      <c r="AM2578" s="162"/>
      <c r="AN2578" s="162"/>
      <c r="AO2578" s="162"/>
      <c r="AP2578" s="162"/>
      <c r="AQ2578" s="162"/>
      <c r="AR2578" s="162"/>
      <c r="AS2578" s="162"/>
      <c r="AT2578" s="162"/>
      <c r="AU2578" s="162"/>
      <c r="AV2578" s="162"/>
      <c r="AW2578" s="162"/>
      <c r="AX2578" s="162"/>
      <c r="AY2578" s="162"/>
      <c r="AZ2578" s="162"/>
      <c r="BA2578" s="162"/>
      <c r="BB2578" s="162"/>
      <c r="BC2578" s="162"/>
      <c r="BD2578" s="162"/>
    </row>
    <row r="2579" spans="1:56" hidden="1">
      <c r="A2579" s="509"/>
      <c r="B2579" s="2"/>
      <c r="C2579" s="2"/>
      <c r="D2579" s="173"/>
      <c r="E2579" s="173"/>
      <c r="F2579" s="173"/>
      <c r="G2579" s="2"/>
      <c r="H2579" s="2"/>
      <c r="I2579" s="2"/>
      <c r="J2579" s="2"/>
      <c r="K2579" s="2"/>
      <c r="L2579" s="2"/>
      <c r="M2579" s="2"/>
      <c r="N2579" s="2"/>
      <c r="O2579" s="173"/>
      <c r="P2579" s="173"/>
      <c r="Q2579" s="173"/>
      <c r="R2579" s="173"/>
      <c r="S2579" s="173"/>
      <c r="T2579" s="173"/>
      <c r="U2579" s="173"/>
      <c r="V2579" s="173"/>
      <c r="W2579" s="173"/>
      <c r="X2579" s="162"/>
      <c r="Y2579" s="162"/>
      <c r="Z2579" s="88"/>
      <c r="AA2579" s="88"/>
      <c r="AB2579" s="162"/>
      <c r="AC2579" s="88"/>
      <c r="AD2579" s="162"/>
      <c r="AE2579" s="162"/>
      <c r="AF2579" s="162"/>
      <c r="AG2579" s="162"/>
      <c r="AH2579" s="162"/>
      <c r="AI2579" s="162"/>
      <c r="AJ2579" s="162"/>
      <c r="AK2579" s="162"/>
      <c r="AL2579" s="162"/>
      <c r="AM2579" s="162"/>
      <c r="AN2579" s="162"/>
      <c r="AO2579" s="162"/>
      <c r="AP2579" s="162"/>
      <c r="AQ2579" s="162"/>
      <c r="AR2579" s="162"/>
      <c r="AS2579" s="162"/>
      <c r="AT2579" s="162"/>
      <c r="AU2579" s="162"/>
      <c r="AV2579" s="162"/>
      <c r="AW2579" s="162"/>
      <c r="AX2579" s="162"/>
      <c r="AY2579" s="162"/>
      <c r="AZ2579" s="162"/>
      <c r="BA2579" s="162"/>
      <c r="BB2579" s="162"/>
      <c r="BC2579" s="162"/>
      <c r="BD2579" s="162"/>
    </row>
    <row r="2580" spans="1:56" hidden="1">
      <c r="A2580" s="509"/>
      <c r="B2580" s="2"/>
      <c r="C2580" s="2"/>
      <c r="D2580" s="173"/>
      <c r="E2580" s="173"/>
      <c r="F2580" s="173"/>
      <c r="G2580" s="2"/>
      <c r="H2580" s="2"/>
      <c r="I2580" s="2"/>
      <c r="J2580" s="2"/>
      <c r="K2580" s="2"/>
      <c r="L2580" s="2"/>
      <c r="M2580" s="2"/>
      <c r="N2580" s="2"/>
      <c r="O2580" s="173"/>
      <c r="P2580" s="173"/>
      <c r="Q2580" s="173"/>
      <c r="R2580" s="173"/>
      <c r="S2580" s="173"/>
      <c r="T2580" s="173"/>
      <c r="U2580" s="173"/>
      <c r="V2580" s="173"/>
      <c r="W2580" s="173"/>
      <c r="X2580" s="162"/>
      <c r="Y2580" s="162"/>
      <c r="Z2580" s="88"/>
      <c r="AA2580" s="88"/>
      <c r="AB2580" s="162"/>
      <c r="AC2580" s="88"/>
      <c r="AD2580" s="162"/>
      <c r="AE2580" s="162"/>
      <c r="AF2580" s="162"/>
      <c r="AG2580" s="162"/>
      <c r="AH2580" s="162"/>
      <c r="AI2580" s="162"/>
      <c r="AJ2580" s="162"/>
      <c r="AK2580" s="162"/>
      <c r="AL2580" s="162"/>
      <c r="AM2580" s="162"/>
      <c r="AN2580" s="162"/>
      <c r="AO2580" s="162"/>
      <c r="AP2580" s="162"/>
      <c r="AQ2580" s="162"/>
      <c r="AR2580" s="162"/>
      <c r="AS2580" s="162"/>
      <c r="AT2580" s="162"/>
      <c r="AU2580" s="162"/>
      <c r="AV2580" s="162"/>
      <c r="AW2580" s="162"/>
      <c r="AX2580" s="162"/>
      <c r="AY2580" s="162"/>
      <c r="AZ2580" s="162"/>
      <c r="BA2580" s="162"/>
      <c r="BB2580" s="162"/>
      <c r="BC2580" s="162"/>
      <c r="BD2580" s="162"/>
    </row>
    <row r="2581" spans="1:56" hidden="1">
      <c r="A2581" s="509"/>
      <c r="B2581" s="2"/>
      <c r="C2581" s="2"/>
      <c r="D2581" s="173"/>
      <c r="E2581" s="173"/>
      <c r="F2581" s="173"/>
      <c r="G2581" s="2"/>
      <c r="H2581" s="2"/>
      <c r="I2581" s="2"/>
      <c r="J2581" s="2"/>
      <c r="K2581" s="2"/>
      <c r="L2581" s="2"/>
      <c r="M2581" s="2"/>
      <c r="N2581" s="2"/>
      <c r="O2581" s="173"/>
      <c r="P2581" s="173"/>
      <c r="Q2581" s="173"/>
      <c r="R2581" s="173"/>
      <c r="S2581" s="173"/>
      <c r="T2581" s="173"/>
      <c r="U2581" s="173"/>
      <c r="V2581" s="173"/>
      <c r="W2581" s="173"/>
      <c r="X2581" s="162"/>
      <c r="Y2581" s="162"/>
      <c r="Z2581" s="88"/>
      <c r="AA2581" s="88"/>
      <c r="AB2581" s="162"/>
      <c r="AC2581" s="88"/>
      <c r="AD2581" s="162"/>
      <c r="AE2581" s="162"/>
      <c r="AF2581" s="162"/>
      <c r="AG2581" s="162"/>
      <c r="AH2581" s="162"/>
      <c r="AI2581" s="162"/>
      <c r="AJ2581" s="162"/>
      <c r="AK2581" s="162"/>
      <c r="AL2581" s="162"/>
      <c r="AM2581" s="162"/>
      <c r="AN2581" s="162"/>
      <c r="AO2581" s="162"/>
      <c r="AP2581" s="162"/>
      <c r="AQ2581" s="162"/>
      <c r="AR2581" s="162"/>
      <c r="AS2581" s="162"/>
      <c r="AT2581" s="162"/>
      <c r="AU2581" s="162"/>
      <c r="AV2581" s="162"/>
      <c r="AW2581" s="162"/>
      <c r="AX2581" s="162"/>
      <c r="AY2581" s="162"/>
      <c r="AZ2581" s="162"/>
      <c r="BA2581" s="162"/>
      <c r="BB2581" s="162"/>
      <c r="BC2581" s="162"/>
      <c r="BD2581" s="162"/>
    </row>
    <row r="2582" spans="1:56" hidden="1">
      <c r="A2582" s="509"/>
      <c r="B2582" s="2"/>
      <c r="C2582" s="2"/>
      <c r="D2582" s="173"/>
      <c r="E2582" s="173"/>
      <c r="F2582" s="173"/>
      <c r="G2582" s="2"/>
      <c r="H2582" s="2"/>
      <c r="I2582" s="2"/>
      <c r="J2582" s="2"/>
      <c r="K2582" s="2"/>
      <c r="L2582" s="2"/>
      <c r="M2582" s="2"/>
      <c r="N2582" s="2"/>
      <c r="O2582" s="173"/>
      <c r="P2582" s="173"/>
      <c r="Q2582" s="173"/>
      <c r="R2582" s="173"/>
      <c r="S2582" s="173"/>
      <c r="T2582" s="173"/>
      <c r="U2582" s="173"/>
      <c r="V2582" s="173"/>
      <c r="W2582" s="173"/>
      <c r="X2582" s="162"/>
      <c r="Y2582" s="162"/>
      <c r="Z2582" s="88"/>
      <c r="AA2582" s="88"/>
      <c r="AB2582" s="162"/>
      <c r="AC2582" s="88"/>
      <c r="AD2582" s="162"/>
      <c r="AE2582" s="162"/>
      <c r="AF2582" s="162"/>
      <c r="AG2582" s="162"/>
      <c r="AH2582" s="162"/>
      <c r="AI2582" s="162"/>
      <c r="AJ2582" s="162"/>
      <c r="AK2582" s="162"/>
      <c r="AL2582" s="162"/>
      <c r="AM2582" s="162"/>
      <c r="AN2582" s="162"/>
      <c r="AO2582" s="162"/>
      <c r="AP2582" s="162"/>
      <c r="AQ2582" s="162"/>
      <c r="AR2582" s="162"/>
      <c r="AS2582" s="162"/>
      <c r="AT2582" s="162"/>
      <c r="AU2582" s="162"/>
      <c r="AV2582" s="162"/>
      <c r="AW2582" s="162"/>
      <c r="AX2582" s="162"/>
      <c r="AY2582" s="162"/>
      <c r="AZ2582" s="162"/>
      <c r="BA2582" s="162"/>
      <c r="BB2582" s="162"/>
      <c r="BC2582" s="162"/>
      <c r="BD2582" s="162"/>
    </row>
    <row r="2583" spans="1:56" hidden="1">
      <c r="A2583" s="509"/>
      <c r="B2583" s="2"/>
      <c r="C2583" s="2"/>
      <c r="D2583" s="173"/>
      <c r="E2583" s="173"/>
      <c r="F2583" s="173"/>
      <c r="G2583" s="2"/>
      <c r="H2583" s="2"/>
      <c r="I2583" s="2"/>
      <c r="J2583" s="2"/>
      <c r="K2583" s="2"/>
      <c r="L2583" s="2"/>
      <c r="M2583" s="2"/>
      <c r="N2583" s="2"/>
      <c r="O2583" s="173"/>
      <c r="P2583" s="173"/>
      <c r="Q2583" s="173"/>
      <c r="R2583" s="173"/>
      <c r="S2583" s="173"/>
      <c r="T2583" s="173"/>
      <c r="U2583" s="173"/>
      <c r="V2583" s="173"/>
      <c r="W2583" s="173"/>
      <c r="X2583" s="162"/>
      <c r="Y2583" s="162"/>
      <c r="Z2583" s="88"/>
      <c r="AA2583" s="88"/>
      <c r="AB2583" s="162"/>
      <c r="AC2583" s="88"/>
      <c r="AD2583" s="162"/>
      <c r="AE2583" s="162"/>
      <c r="AF2583" s="162"/>
      <c r="AG2583" s="162"/>
      <c r="AH2583" s="162"/>
      <c r="AI2583" s="162"/>
      <c r="AJ2583" s="162"/>
      <c r="AK2583" s="162"/>
      <c r="AL2583" s="162"/>
      <c r="AM2583" s="162"/>
      <c r="AN2583" s="162"/>
      <c r="AO2583" s="162"/>
      <c r="AP2583" s="162"/>
      <c r="AQ2583" s="162"/>
      <c r="AR2583" s="162"/>
      <c r="AS2583" s="162"/>
      <c r="AT2583" s="162"/>
      <c r="AU2583" s="162"/>
      <c r="AV2583" s="162"/>
      <c r="AW2583" s="162"/>
      <c r="AX2583" s="162"/>
      <c r="AY2583" s="162"/>
      <c r="AZ2583" s="162"/>
      <c r="BA2583" s="162"/>
      <c r="BB2583" s="162"/>
      <c r="BC2583" s="162"/>
      <c r="BD2583" s="162"/>
    </row>
    <row r="2584" spans="1:56" hidden="1">
      <c r="A2584" s="509"/>
      <c r="B2584" s="2"/>
      <c r="C2584" s="2"/>
      <c r="D2584" s="173"/>
      <c r="E2584" s="173"/>
      <c r="F2584" s="173"/>
      <c r="G2584" s="2"/>
      <c r="H2584" s="2"/>
      <c r="I2584" s="2"/>
      <c r="J2584" s="2"/>
      <c r="K2584" s="2"/>
      <c r="L2584" s="2"/>
      <c r="M2584" s="2"/>
      <c r="N2584" s="2"/>
      <c r="O2584" s="173"/>
      <c r="P2584" s="173"/>
      <c r="Q2584" s="173"/>
      <c r="R2584" s="173"/>
      <c r="S2584" s="173"/>
      <c r="T2584" s="173"/>
      <c r="U2584" s="173"/>
      <c r="V2584" s="173"/>
      <c r="W2584" s="173"/>
      <c r="X2584" s="162"/>
      <c r="Y2584" s="162"/>
      <c r="Z2584" s="88"/>
      <c r="AA2584" s="88"/>
      <c r="AB2584" s="162"/>
      <c r="AC2584" s="88"/>
      <c r="AD2584" s="162"/>
      <c r="AE2584" s="162"/>
      <c r="AF2584" s="162"/>
      <c r="AG2584" s="162"/>
      <c r="AH2584" s="162"/>
      <c r="AI2584" s="162"/>
      <c r="AJ2584" s="162"/>
      <c r="AK2584" s="162"/>
      <c r="AL2584" s="162"/>
      <c r="AM2584" s="162"/>
      <c r="AN2584" s="162"/>
      <c r="AO2584" s="162"/>
      <c r="AP2584" s="162"/>
      <c r="AQ2584" s="162"/>
      <c r="AR2584" s="162"/>
      <c r="AS2584" s="162"/>
      <c r="AT2584" s="162"/>
      <c r="AU2584" s="162"/>
      <c r="AV2584" s="162"/>
      <c r="AW2584" s="162"/>
      <c r="AX2584" s="162"/>
      <c r="AY2584" s="162"/>
      <c r="AZ2584" s="162"/>
      <c r="BA2584" s="162"/>
      <c r="BB2584" s="162"/>
      <c r="BC2584" s="162"/>
      <c r="BD2584" s="162"/>
    </row>
    <row r="2585" spans="1:56" hidden="1">
      <c r="A2585" s="509"/>
      <c r="B2585" s="2"/>
      <c r="C2585" s="2"/>
      <c r="D2585" s="173"/>
      <c r="E2585" s="173"/>
      <c r="F2585" s="173"/>
      <c r="G2585" s="2"/>
      <c r="H2585" s="2"/>
      <c r="I2585" s="2"/>
      <c r="J2585" s="2"/>
      <c r="K2585" s="2"/>
      <c r="L2585" s="2"/>
      <c r="M2585" s="2"/>
      <c r="N2585" s="2"/>
      <c r="O2585" s="173"/>
      <c r="P2585" s="173"/>
      <c r="Q2585" s="173"/>
      <c r="R2585" s="173"/>
      <c r="S2585" s="173"/>
      <c r="T2585" s="173"/>
      <c r="U2585" s="173"/>
      <c r="V2585" s="173"/>
      <c r="W2585" s="173"/>
      <c r="X2585" s="162"/>
      <c r="Y2585" s="162"/>
      <c r="Z2585" s="88"/>
      <c r="AA2585" s="88"/>
      <c r="AB2585" s="162"/>
      <c r="AC2585" s="88"/>
      <c r="AD2585" s="162"/>
      <c r="AE2585" s="162"/>
      <c r="AF2585" s="162"/>
      <c r="AG2585" s="162"/>
      <c r="AH2585" s="162"/>
      <c r="AI2585" s="162"/>
      <c r="AJ2585" s="162"/>
      <c r="AK2585" s="162"/>
      <c r="AL2585" s="162"/>
      <c r="AM2585" s="162"/>
      <c r="AN2585" s="162"/>
      <c r="AO2585" s="162"/>
      <c r="AP2585" s="162"/>
      <c r="AQ2585" s="162"/>
      <c r="AR2585" s="162"/>
      <c r="AS2585" s="162"/>
      <c r="AT2585" s="162"/>
      <c r="AU2585" s="162"/>
      <c r="AV2585" s="162"/>
      <c r="AW2585" s="162"/>
      <c r="AX2585" s="162"/>
      <c r="AY2585" s="162"/>
      <c r="AZ2585" s="162"/>
      <c r="BA2585" s="162"/>
      <c r="BB2585" s="162"/>
      <c r="BC2585" s="162"/>
      <c r="BD2585" s="162"/>
    </row>
    <row r="2586" spans="1:56" hidden="1">
      <c r="A2586" s="509"/>
      <c r="B2586" s="2"/>
      <c r="C2586" s="2"/>
      <c r="D2586" s="173"/>
      <c r="E2586" s="173"/>
      <c r="F2586" s="173"/>
      <c r="G2586" s="2"/>
      <c r="H2586" s="2"/>
      <c r="I2586" s="2"/>
      <c r="J2586" s="2"/>
      <c r="K2586" s="2"/>
      <c r="L2586" s="2"/>
      <c r="M2586" s="2"/>
      <c r="N2586" s="2"/>
      <c r="O2586" s="173"/>
      <c r="P2586" s="173"/>
      <c r="Q2586" s="173"/>
      <c r="R2586" s="173"/>
      <c r="S2586" s="173"/>
      <c r="T2586" s="173"/>
      <c r="U2586" s="173"/>
      <c r="V2586" s="173"/>
      <c r="W2586" s="173"/>
      <c r="X2586" s="162"/>
      <c r="Y2586" s="162"/>
      <c r="Z2586" s="88"/>
      <c r="AA2586" s="88"/>
      <c r="AB2586" s="162"/>
      <c r="AC2586" s="88"/>
      <c r="AD2586" s="162"/>
      <c r="AE2586" s="162"/>
      <c r="AF2586" s="162"/>
      <c r="AG2586" s="162"/>
      <c r="AH2586" s="162"/>
      <c r="AI2586" s="162"/>
      <c r="AJ2586" s="162"/>
      <c r="AK2586" s="162"/>
      <c r="AL2586" s="162"/>
      <c r="AM2586" s="162"/>
      <c r="AN2586" s="162"/>
      <c r="AO2586" s="162"/>
      <c r="AP2586" s="162"/>
      <c r="AQ2586" s="162"/>
      <c r="AR2586" s="162"/>
      <c r="AS2586" s="162"/>
      <c r="AT2586" s="162"/>
      <c r="AU2586" s="162"/>
      <c r="AV2586" s="162"/>
      <c r="AW2586" s="162"/>
      <c r="AX2586" s="162"/>
      <c r="AY2586" s="162"/>
      <c r="AZ2586" s="162"/>
      <c r="BA2586" s="162"/>
      <c r="BB2586" s="162"/>
      <c r="BC2586" s="162"/>
      <c r="BD2586" s="162"/>
    </row>
    <row r="2587" spans="1:56" hidden="1">
      <c r="A2587" s="509"/>
      <c r="B2587" s="2"/>
      <c r="C2587" s="2"/>
      <c r="D2587" s="173"/>
      <c r="E2587" s="173"/>
      <c r="F2587" s="173"/>
      <c r="G2587" s="2"/>
      <c r="H2587" s="2"/>
      <c r="I2587" s="2"/>
      <c r="J2587" s="2"/>
      <c r="K2587" s="2"/>
      <c r="L2587" s="2"/>
      <c r="M2587" s="2"/>
      <c r="N2587" s="2"/>
      <c r="O2587" s="173"/>
      <c r="P2587" s="173"/>
      <c r="Q2587" s="173"/>
      <c r="R2587" s="173"/>
      <c r="S2587" s="173"/>
      <c r="T2587" s="173"/>
      <c r="U2587" s="173"/>
      <c r="V2587" s="173"/>
      <c r="W2587" s="173"/>
      <c r="X2587" s="162"/>
      <c r="Y2587" s="162"/>
      <c r="Z2587" s="88"/>
      <c r="AA2587" s="88"/>
      <c r="AB2587" s="162"/>
      <c r="AC2587" s="88"/>
      <c r="AD2587" s="162"/>
      <c r="AE2587" s="162"/>
      <c r="AF2587" s="162"/>
      <c r="AG2587" s="162"/>
      <c r="AH2587" s="162"/>
      <c r="AI2587" s="162"/>
      <c r="AJ2587" s="162"/>
      <c r="AK2587" s="162"/>
      <c r="AL2587" s="162"/>
      <c r="AM2587" s="162"/>
      <c r="AN2587" s="162"/>
      <c r="AO2587" s="162"/>
      <c r="AP2587" s="162"/>
      <c r="AQ2587" s="162"/>
      <c r="AR2587" s="162"/>
      <c r="AS2587" s="162"/>
      <c r="AT2587" s="162"/>
      <c r="AU2587" s="162"/>
      <c r="AV2587" s="162"/>
      <c r="AW2587" s="162"/>
      <c r="AX2587" s="162"/>
      <c r="AY2587" s="162"/>
      <c r="AZ2587" s="162"/>
      <c r="BA2587" s="162"/>
      <c r="BB2587" s="162"/>
      <c r="BC2587" s="162"/>
      <c r="BD2587" s="162"/>
    </row>
    <row r="2588" spans="1:56" hidden="1">
      <c r="A2588" s="509"/>
      <c r="B2588" s="2"/>
      <c r="C2588" s="2"/>
      <c r="D2588" s="173"/>
      <c r="E2588" s="173"/>
      <c r="F2588" s="173"/>
      <c r="G2588" s="2"/>
      <c r="H2588" s="2"/>
      <c r="I2588" s="2"/>
      <c r="J2588" s="2"/>
      <c r="K2588" s="2"/>
      <c r="L2588" s="2"/>
      <c r="M2588" s="2"/>
      <c r="N2588" s="2"/>
      <c r="O2588" s="173"/>
      <c r="P2588" s="173"/>
      <c r="Q2588" s="173"/>
      <c r="R2588" s="173"/>
      <c r="S2588" s="173"/>
      <c r="T2588" s="173"/>
      <c r="U2588" s="173"/>
      <c r="V2588" s="173"/>
      <c r="W2588" s="173"/>
      <c r="X2588" s="162"/>
      <c r="Y2588" s="162"/>
      <c r="Z2588" s="88"/>
      <c r="AA2588" s="88"/>
      <c r="AB2588" s="162"/>
      <c r="AC2588" s="88"/>
      <c r="AD2588" s="162"/>
      <c r="AE2588" s="162"/>
      <c r="AF2588" s="162"/>
      <c r="AG2588" s="162"/>
      <c r="AH2588" s="162"/>
      <c r="AI2588" s="162"/>
      <c r="AJ2588" s="162"/>
      <c r="AK2588" s="162"/>
      <c r="AL2588" s="162"/>
      <c r="AM2588" s="162"/>
      <c r="AN2588" s="162"/>
      <c r="AO2588" s="162"/>
      <c r="AP2588" s="162"/>
      <c r="AQ2588" s="162"/>
      <c r="AR2588" s="162"/>
      <c r="AS2588" s="162"/>
      <c r="AT2588" s="162"/>
      <c r="AU2588" s="162"/>
      <c r="AV2588" s="162"/>
      <c r="AW2588" s="162"/>
      <c r="AX2588" s="162"/>
      <c r="AY2588" s="162"/>
      <c r="AZ2588" s="162"/>
      <c r="BA2588" s="162"/>
      <c r="BB2588" s="162"/>
      <c r="BC2588" s="162"/>
      <c r="BD2588" s="162"/>
    </row>
    <row r="2589" spans="1:56" hidden="1">
      <c r="A2589" s="509"/>
      <c r="B2589" s="2"/>
      <c r="C2589" s="2"/>
      <c r="D2589" s="173"/>
      <c r="E2589" s="173"/>
      <c r="F2589" s="173"/>
      <c r="G2589" s="2"/>
      <c r="H2589" s="2"/>
      <c r="I2589" s="2"/>
      <c r="J2589" s="2"/>
      <c r="K2589" s="2"/>
      <c r="L2589" s="2"/>
      <c r="M2589" s="2"/>
      <c r="N2589" s="2"/>
      <c r="O2589" s="173"/>
      <c r="P2589" s="173"/>
      <c r="Q2589" s="173"/>
      <c r="R2589" s="173"/>
      <c r="S2589" s="173"/>
      <c r="T2589" s="173"/>
      <c r="U2589" s="173"/>
      <c r="V2589" s="173"/>
      <c r="W2589" s="173"/>
      <c r="X2589" s="162"/>
      <c r="Y2589" s="162"/>
      <c r="Z2589" s="88"/>
      <c r="AA2589" s="88"/>
      <c r="AB2589" s="162"/>
      <c r="AC2589" s="88"/>
      <c r="AD2589" s="162"/>
      <c r="AE2589" s="162"/>
      <c r="AF2589" s="162"/>
      <c r="AG2589" s="162"/>
      <c r="AH2589" s="162"/>
      <c r="AI2589" s="162"/>
      <c r="AJ2589" s="162"/>
      <c r="AK2589" s="162"/>
      <c r="AL2589" s="162"/>
      <c r="AM2589" s="162"/>
      <c r="AN2589" s="162"/>
      <c r="AO2589" s="162"/>
      <c r="AP2589" s="162"/>
      <c r="AQ2589" s="162"/>
      <c r="AR2589" s="162"/>
      <c r="AS2589" s="162"/>
      <c r="AT2589" s="162"/>
      <c r="AU2589" s="162"/>
      <c r="AV2589" s="162"/>
      <c r="AW2589" s="162"/>
      <c r="AX2589" s="162"/>
      <c r="AY2589" s="162"/>
      <c r="AZ2589" s="162"/>
      <c r="BA2589" s="162"/>
      <c r="BB2589" s="162"/>
      <c r="BC2589" s="162"/>
      <c r="BD2589" s="162"/>
    </row>
    <row r="2590" spans="1:56" hidden="1">
      <c r="A2590" s="509"/>
      <c r="B2590" s="2"/>
      <c r="C2590" s="2"/>
      <c r="D2590" s="173"/>
      <c r="E2590" s="173"/>
      <c r="F2590" s="173"/>
      <c r="G2590" s="2"/>
      <c r="H2590" s="2"/>
      <c r="I2590" s="2"/>
      <c r="J2590" s="2"/>
      <c r="K2590" s="2"/>
      <c r="L2590" s="2"/>
      <c r="M2590" s="2"/>
      <c r="N2590" s="2"/>
      <c r="O2590" s="173"/>
      <c r="P2590" s="173"/>
      <c r="Q2590" s="173"/>
      <c r="R2590" s="173"/>
      <c r="S2590" s="173"/>
      <c r="T2590" s="173"/>
      <c r="U2590" s="173"/>
      <c r="V2590" s="173"/>
      <c r="W2590" s="173"/>
      <c r="X2590" s="162"/>
      <c r="Y2590" s="162"/>
      <c r="Z2590" s="88"/>
      <c r="AA2590" s="88"/>
      <c r="AB2590" s="162"/>
      <c r="AC2590" s="88"/>
      <c r="AD2590" s="162"/>
      <c r="AE2590" s="162"/>
      <c r="AF2590" s="162"/>
      <c r="AG2590" s="162"/>
      <c r="AH2590" s="162"/>
      <c r="AI2590" s="162"/>
      <c r="AJ2590" s="162"/>
      <c r="AK2590" s="162"/>
      <c r="AL2590" s="162"/>
      <c r="AM2590" s="162"/>
      <c r="AN2590" s="162"/>
      <c r="AO2590" s="162"/>
      <c r="AP2590" s="162"/>
      <c r="AQ2590" s="162"/>
      <c r="AR2590" s="162"/>
      <c r="AS2590" s="162"/>
      <c r="AT2590" s="162"/>
      <c r="AU2590" s="162"/>
      <c r="AV2590" s="162"/>
      <c r="AW2590" s="162"/>
      <c r="AX2590" s="162"/>
      <c r="AY2590" s="162"/>
      <c r="AZ2590" s="162"/>
      <c r="BA2590" s="162"/>
      <c r="BB2590" s="162"/>
      <c r="BC2590" s="162"/>
      <c r="BD2590" s="162"/>
    </row>
    <row r="2591" spans="1:56" hidden="1">
      <c r="A2591" s="509"/>
      <c r="B2591" s="2"/>
      <c r="C2591" s="2"/>
      <c r="D2591" s="173"/>
      <c r="E2591" s="173"/>
      <c r="F2591" s="173"/>
      <c r="G2591" s="2"/>
      <c r="H2591" s="2"/>
      <c r="I2591" s="2"/>
      <c r="J2591" s="2"/>
      <c r="K2591" s="2"/>
      <c r="L2591" s="2"/>
      <c r="M2591" s="2"/>
      <c r="N2591" s="2"/>
      <c r="O2591" s="173"/>
      <c r="P2591" s="173"/>
      <c r="Q2591" s="173"/>
      <c r="R2591" s="173"/>
      <c r="S2591" s="173"/>
      <c r="T2591" s="173"/>
      <c r="U2591" s="173"/>
      <c r="V2591" s="173"/>
      <c r="W2591" s="173"/>
      <c r="X2591" s="162"/>
      <c r="Y2591" s="162"/>
      <c r="Z2591" s="88"/>
      <c r="AA2591" s="88"/>
      <c r="AB2591" s="162"/>
      <c r="AC2591" s="88"/>
      <c r="AD2591" s="162"/>
      <c r="AE2591" s="162"/>
      <c r="AF2591" s="162"/>
      <c r="AG2591" s="162"/>
      <c r="AH2591" s="162"/>
      <c r="AI2591" s="162"/>
      <c r="AJ2591" s="162"/>
      <c r="AK2591" s="162"/>
      <c r="AL2591" s="162"/>
      <c r="AM2591" s="162"/>
      <c r="AN2591" s="162"/>
      <c r="AO2591" s="162"/>
      <c r="AP2591" s="162"/>
      <c r="AQ2591" s="162"/>
      <c r="AR2591" s="162"/>
      <c r="AS2591" s="162"/>
      <c r="AT2591" s="162"/>
      <c r="AU2591" s="162"/>
      <c r="AV2591" s="162"/>
      <c r="AW2591" s="162"/>
      <c r="AX2591" s="162"/>
      <c r="AY2591" s="162"/>
      <c r="AZ2591" s="162"/>
      <c r="BA2591" s="162"/>
      <c r="BB2591" s="162"/>
      <c r="BC2591" s="162"/>
      <c r="BD2591" s="162"/>
    </row>
    <row r="2592" spans="1:56" hidden="1">
      <c r="A2592" s="509"/>
      <c r="B2592" s="2"/>
      <c r="C2592" s="2"/>
      <c r="D2592" s="173"/>
      <c r="E2592" s="173"/>
      <c r="F2592" s="173"/>
      <c r="G2592" s="2"/>
      <c r="H2592" s="2"/>
      <c r="I2592" s="2"/>
      <c r="J2592" s="2"/>
      <c r="K2592" s="2"/>
      <c r="L2592" s="2"/>
      <c r="M2592" s="2"/>
      <c r="N2592" s="2"/>
      <c r="O2592" s="173"/>
      <c r="P2592" s="173"/>
      <c r="Q2592" s="173"/>
      <c r="R2592" s="173"/>
      <c r="S2592" s="173"/>
      <c r="T2592" s="173"/>
      <c r="U2592" s="173"/>
      <c r="V2592" s="173"/>
      <c r="W2592" s="173"/>
      <c r="X2592" s="162"/>
      <c r="Y2592" s="162"/>
      <c r="Z2592" s="88"/>
      <c r="AA2592" s="88"/>
      <c r="AB2592" s="162"/>
      <c r="AC2592" s="88"/>
      <c r="AD2592" s="162"/>
      <c r="AE2592" s="162"/>
      <c r="AF2592" s="162"/>
      <c r="AG2592" s="162"/>
      <c r="AH2592" s="162"/>
      <c r="AI2592" s="162"/>
      <c r="AJ2592" s="162"/>
      <c r="AK2592" s="162"/>
      <c r="AL2592" s="162"/>
      <c r="AM2592" s="162"/>
      <c r="AN2592" s="162"/>
      <c r="AO2592" s="162"/>
      <c r="AP2592" s="162"/>
      <c r="AQ2592" s="162"/>
      <c r="AR2592" s="162"/>
      <c r="AS2592" s="162"/>
      <c r="AT2592" s="162"/>
      <c r="AU2592" s="162"/>
      <c r="AV2592" s="162"/>
      <c r="AW2592" s="162"/>
      <c r="AX2592" s="162"/>
      <c r="AY2592" s="162"/>
      <c r="AZ2592" s="162"/>
      <c r="BA2592" s="162"/>
      <c r="BB2592" s="162"/>
      <c r="BC2592" s="162"/>
      <c r="BD2592" s="162"/>
    </row>
    <row r="2593" spans="1:56" hidden="1">
      <c r="A2593" s="509"/>
      <c r="B2593" s="2"/>
      <c r="C2593" s="2"/>
      <c r="D2593" s="173"/>
      <c r="E2593" s="173"/>
      <c r="F2593" s="173"/>
      <c r="G2593" s="2"/>
      <c r="H2593" s="2"/>
      <c r="I2593" s="2"/>
      <c r="J2593" s="2"/>
      <c r="K2593" s="2"/>
      <c r="L2593" s="2"/>
      <c r="M2593" s="2"/>
      <c r="N2593" s="2"/>
      <c r="O2593" s="173"/>
      <c r="P2593" s="173"/>
      <c r="Q2593" s="173"/>
      <c r="R2593" s="173"/>
      <c r="S2593" s="173"/>
      <c r="T2593" s="173"/>
      <c r="U2593" s="173"/>
      <c r="V2593" s="173"/>
      <c r="W2593" s="173"/>
      <c r="X2593" s="162"/>
      <c r="Y2593" s="162"/>
      <c r="Z2593" s="88"/>
      <c r="AA2593" s="88"/>
      <c r="AB2593" s="162"/>
      <c r="AC2593" s="88"/>
      <c r="AD2593" s="162"/>
      <c r="AE2593" s="162"/>
      <c r="AF2593" s="162"/>
      <c r="AG2593" s="162"/>
      <c r="AH2593" s="162"/>
      <c r="AI2593" s="162"/>
      <c r="AJ2593" s="162"/>
      <c r="AK2593" s="162"/>
      <c r="AL2593" s="162"/>
      <c r="AM2593" s="162"/>
      <c r="AN2593" s="162"/>
      <c r="AO2593" s="162"/>
      <c r="AP2593" s="162"/>
      <c r="AQ2593" s="162"/>
      <c r="AR2593" s="162"/>
      <c r="AS2593" s="162"/>
      <c r="AT2593" s="162"/>
      <c r="AU2593" s="162"/>
      <c r="AV2593" s="162"/>
      <c r="AW2593" s="162"/>
      <c r="AX2593" s="162"/>
      <c r="AY2593" s="162"/>
      <c r="AZ2593" s="162"/>
      <c r="BA2593" s="162"/>
      <c r="BB2593" s="162"/>
      <c r="BC2593" s="162"/>
      <c r="BD2593" s="162"/>
    </row>
    <row r="2594" spans="1:56" hidden="1">
      <c r="A2594" s="509"/>
      <c r="B2594" s="2"/>
      <c r="C2594" s="2"/>
      <c r="D2594" s="173"/>
      <c r="E2594" s="173"/>
      <c r="F2594" s="173"/>
      <c r="G2594" s="2"/>
      <c r="H2594" s="2"/>
      <c r="I2594" s="2"/>
      <c r="J2594" s="2"/>
      <c r="K2594" s="2"/>
      <c r="L2594" s="2"/>
      <c r="M2594" s="2"/>
      <c r="N2594" s="2"/>
      <c r="O2594" s="173"/>
      <c r="P2594" s="173"/>
      <c r="Q2594" s="173"/>
      <c r="R2594" s="173"/>
      <c r="S2594" s="173"/>
      <c r="T2594" s="173"/>
      <c r="U2594" s="173"/>
      <c r="V2594" s="173"/>
      <c r="W2594" s="173"/>
      <c r="X2594" s="162"/>
      <c r="Y2594" s="162"/>
      <c r="Z2594" s="88"/>
      <c r="AA2594" s="88"/>
      <c r="AB2594" s="162"/>
      <c r="AC2594" s="88"/>
      <c r="AD2594" s="162"/>
      <c r="AE2594" s="162"/>
      <c r="AF2594" s="162"/>
      <c r="AG2594" s="162"/>
      <c r="AH2594" s="162"/>
      <c r="AI2594" s="162"/>
      <c r="AJ2594" s="162"/>
      <c r="AK2594" s="162"/>
      <c r="AL2594" s="162"/>
      <c r="AM2594" s="162"/>
      <c r="AN2594" s="162"/>
      <c r="AO2594" s="162"/>
      <c r="AP2594" s="162"/>
      <c r="AQ2594" s="162"/>
      <c r="AR2594" s="162"/>
      <c r="AS2594" s="162"/>
      <c r="AT2594" s="162"/>
      <c r="AU2594" s="162"/>
      <c r="AV2594" s="162"/>
      <c r="AW2594" s="162"/>
      <c r="AX2594" s="162"/>
      <c r="AY2594" s="162"/>
      <c r="AZ2594" s="162"/>
      <c r="BA2594" s="162"/>
      <c r="BB2594" s="162"/>
      <c r="BC2594" s="162"/>
      <c r="BD2594" s="162"/>
    </row>
    <row r="2595" spans="1:56" hidden="1">
      <c r="A2595" s="509"/>
      <c r="B2595" s="2"/>
      <c r="C2595" s="2"/>
      <c r="D2595" s="173"/>
      <c r="E2595" s="173"/>
      <c r="F2595" s="173"/>
      <c r="G2595" s="2"/>
      <c r="H2595" s="2"/>
      <c r="I2595" s="2"/>
      <c r="J2595" s="2"/>
      <c r="K2595" s="2"/>
      <c r="L2595" s="2"/>
      <c r="M2595" s="2"/>
      <c r="N2595" s="2"/>
      <c r="O2595" s="173"/>
      <c r="P2595" s="173"/>
      <c r="Q2595" s="173"/>
      <c r="R2595" s="173"/>
      <c r="S2595" s="173"/>
      <c r="T2595" s="173"/>
      <c r="U2595" s="173"/>
      <c r="V2595" s="173"/>
      <c r="W2595" s="173"/>
      <c r="X2595" s="162"/>
      <c r="Y2595" s="162"/>
      <c r="Z2595" s="88"/>
      <c r="AA2595" s="88"/>
      <c r="AB2595" s="162"/>
      <c r="AC2595" s="88"/>
      <c r="AD2595" s="162"/>
      <c r="AE2595" s="162"/>
      <c r="AF2595" s="162"/>
      <c r="AG2595" s="162"/>
      <c r="AH2595" s="162"/>
      <c r="AI2595" s="162"/>
      <c r="AJ2595" s="162"/>
      <c r="AK2595" s="162"/>
      <c r="AL2595" s="162"/>
      <c r="AM2595" s="162"/>
      <c r="AN2595" s="162"/>
      <c r="AO2595" s="162"/>
      <c r="AP2595" s="162"/>
      <c r="AQ2595" s="162"/>
      <c r="AR2595" s="162"/>
      <c r="AS2595" s="162"/>
      <c r="AT2595" s="162"/>
      <c r="AU2595" s="162"/>
      <c r="AV2595" s="162"/>
      <c r="AW2595" s="162"/>
      <c r="AX2595" s="162"/>
      <c r="AY2595" s="162"/>
      <c r="AZ2595" s="162"/>
      <c r="BA2595" s="162"/>
      <c r="BB2595" s="162"/>
      <c r="BC2595" s="162"/>
      <c r="BD2595" s="162"/>
    </row>
    <row r="2596" spans="1:56" hidden="1">
      <c r="A2596" s="509"/>
      <c r="B2596" s="2"/>
      <c r="C2596" s="2"/>
      <c r="D2596" s="173"/>
      <c r="E2596" s="173"/>
      <c r="F2596" s="173"/>
      <c r="G2596" s="2"/>
      <c r="H2596" s="2"/>
      <c r="I2596" s="2"/>
      <c r="J2596" s="2"/>
      <c r="K2596" s="2"/>
      <c r="L2596" s="2"/>
      <c r="M2596" s="2"/>
      <c r="N2596" s="2"/>
      <c r="O2596" s="173"/>
      <c r="P2596" s="173"/>
      <c r="Q2596" s="173"/>
      <c r="R2596" s="173"/>
      <c r="S2596" s="173"/>
      <c r="T2596" s="173"/>
      <c r="U2596" s="173"/>
      <c r="V2596" s="173"/>
      <c r="W2596" s="173"/>
      <c r="X2596" s="162"/>
      <c r="Y2596" s="162"/>
      <c r="Z2596" s="88"/>
      <c r="AA2596" s="88"/>
      <c r="AB2596" s="162"/>
      <c r="AC2596" s="88"/>
      <c r="AD2596" s="162"/>
      <c r="AE2596" s="162"/>
      <c r="AF2596" s="162"/>
      <c r="AG2596" s="162"/>
      <c r="AH2596" s="162"/>
      <c r="AI2596" s="162"/>
      <c r="AJ2596" s="162"/>
      <c r="AK2596" s="162"/>
      <c r="AL2596" s="162"/>
      <c r="AM2596" s="162"/>
      <c r="AN2596" s="162"/>
      <c r="AO2596" s="162"/>
      <c r="AP2596" s="162"/>
      <c r="AQ2596" s="162"/>
      <c r="AR2596" s="162"/>
      <c r="AS2596" s="162"/>
      <c r="AT2596" s="162"/>
      <c r="AU2596" s="162"/>
      <c r="AV2596" s="162"/>
      <c r="AW2596" s="162"/>
      <c r="AX2596" s="162"/>
      <c r="AY2596" s="162"/>
      <c r="AZ2596" s="162"/>
      <c r="BA2596" s="162"/>
      <c r="BB2596" s="162"/>
      <c r="BC2596" s="162"/>
      <c r="BD2596" s="162"/>
    </row>
    <row r="2597" spans="1:56" hidden="1">
      <c r="A2597" s="509"/>
      <c r="B2597" s="2"/>
      <c r="C2597" s="2"/>
      <c r="D2597" s="173"/>
      <c r="E2597" s="173"/>
      <c r="F2597" s="173"/>
      <c r="G2597" s="2"/>
      <c r="H2597" s="2"/>
      <c r="I2597" s="2"/>
      <c r="J2597" s="2"/>
      <c r="K2597" s="2"/>
      <c r="L2597" s="2"/>
      <c r="M2597" s="2"/>
      <c r="N2597" s="2"/>
      <c r="O2597" s="173"/>
      <c r="P2597" s="173"/>
      <c r="Q2597" s="173"/>
      <c r="R2597" s="173"/>
      <c r="S2597" s="173"/>
      <c r="T2597" s="173"/>
      <c r="U2597" s="173"/>
      <c r="V2597" s="173"/>
      <c r="W2597" s="173"/>
      <c r="X2597" s="162"/>
      <c r="Y2597" s="162"/>
      <c r="Z2597" s="88"/>
      <c r="AA2597" s="88"/>
      <c r="AB2597" s="162"/>
      <c r="AC2597" s="88"/>
      <c r="AD2597" s="162"/>
      <c r="AE2597" s="162"/>
      <c r="AF2597" s="162"/>
      <c r="AG2597" s="162"/>
      <c r="AH2597" s="162"/>
      <c r="AI2597" s="162"/>
      <c r="AJ2597" s="162"/>
      <c r="AK2597" s="162"/>
      <c r="AL2597" s="162"/>
      <c r="AM2597" s="162"/>
      <c r="AN2597" s="162"/>
      <c r="AO2597" s="162"/>
      <c r="AP2597" s="162"/>
      <c r="AQ2597" s="162"/>
      <c r="AR2597" s="162"/>
      <c r="AS2597" s="162"/>
      <c r="AT2597" s="162"/>
      <c r="AU2597" s="162"/>
      <c r="AV2597" s="162"/>
      <c r="AW2597" s="162"/>
      <c r="AX2597" s="162"/>
      <c r="AY2597" s="162"/>
      <c r="AZ2597" s="162"/>
      <c r="BA2597" s="162"/>
      <c r="BB2597" s="162"/>
      <c r="BC2597" s="162"/>
      <c r="BD2597" s="162"/>
    </row>
    <row r="2598" spans="1:56" hidden="1">
      <c r="A2598" s="509"/>
      <c r="B2598" s="2"/>
      <c r="C2598" s="2"/>
      <c r="D2598" s="173"/>
      <c r="E2598" s="173"/>
      <c r="F2598" s="173"/>
      <c r="G2598" s="2"/>
      <c r="H2598" s="2"/>
      <c r="I2598" s="2"/>
      <c r="J2598" s="2"/>
      <c r="K2598" s="2"/>
      <c r="L2598" s="2"/>
      <c r="M2598" s="2"/>
      <c r="N2598" s="2"/>
      <c r="O2598" s="173"/>
      <c r="P2598" s="173"/>
      <c r="Q2598" s="173"/>
      <c r="R2598" s="173"/>
      <c r="S2598" s="173"/>
      <c r="T2598" s="173"/>
      <c r="U2598" s="173"/>
      <c r="V2598" s="173"/>
      <c r="W2598" s="173"/>
      <c r="X2598" s="162"/>
      <c r="Y2598" s="162"/>
      <c r="Z2598" s="88"/>
      <c r="AA2598" s="88"/>
      <c r="AB2598" s="162"/>
      <c r="AC2598" s="88"/>
      <c r="AD2598" s="162"/>
      <c r="AE2598" s="162"/>
      <c r="AF2598" s="162"/>
      <c r="AG2598" s="162"/>
      <c r="AH2598" s="162"/>
      <c r="AI2598" s="162"/>
      <c r="AJ2598" s="162"/>
      <c r="AK2598" s="162"/>
      <c r="AL2598" s="162"/>
      <c r="AM2598" s="162"/>
      <c r="AN2598" s="162"/>
      <c r="AO2598" s="162"/>
      <c r="AP2598" s="162"/>
      <c r="AQ2598" s="162"/>
      <c r="AR2598" s="162"/>
      <c r="AS2598" s="162"/>
      <c r="AT2598" s="162"/>
      <c r="AU2598" s="162"/>
      <c r="AV2598" s="162"/>
      <c r="AW2598" s="162"/>
      <c r="AX2598" s="162"/>
      <c r="AY2598" s="162"/>
      <c r="AZ2598" s="162"/>
      <c r="BA2598" s="162"/>
      <c r="BB2598" s="162"/>
      <c r="BC2598" s="162"/>
      <c r="BD2598" s="162"/>
    </row>
    <row r="2599" spans="1:56" hidden="1">
      <c r="A2599" s="509"/>
      <c r="B2599" s="2"/>
      <c r="C2599" s="2"/>
      <c r="D2599" s="173"/>
      <c r="E2599" s="173"/>
      <c r="F2599" s="173"/>
      <c r="G2599" s="2"/>
      <c r="H2599" s="2"/>
      <c r="I2599" s="2"/>
      <c r="J2599" s="2"/>
      <c r="K2599" s="2"/>
      <c r="L2599" s="2"/>
      <c r="M2599" s="2"/>
      <c r="N2599" s="2"/>
      <c r="O2599" s="173"/>
      <c r="P2599" s="173"/>
      <c r="Q2599" s="173"/>
      <c r="R2599" s="173"/>
      <c r="S2599" s="173"/>
      <c r="T2599" s="173"/>
      <c r="U2599" s="173"/>
      <c r="V2599" s="173"/>
      <c r="W2599" s="173"/>
      <c r="X2599" s="162"/>
      <c r="Y2599" s="162"/>
      <c r="Z2599" s="88"/>
      <c r="AA2599" s="88"/>
      <c r="AB2599" s="162"/>
      <c r="AC2599" s="88"/>
      <c r="AD2599" s="162"/>
      <c r="AE2599" s="162"/>
      <c r="AF2599" s="162"/>
      <c r="AG2599" s="162"/>
      <c r="AH2599" s="162"/>
      <c r="AI2599" s="162"/>
      <c r="AJ2599" s="162"/>
      <c r="AK2599" s="162"/>
      <c r="AL2599" s="162"/>
      <c r="AM2599" s="162"/>
      <c r="AN2599" s="162"/>
      <c r="AO2599" s="162"/>
      <c r="AP2599" s="162"/>
      <c r="AQ2599" s="162"/>
      <c r="AR2599" s="162"/>
      <c r="AS2599" s="162"/>
      <c r="AT2599" s="162"/>
      <c r="AU2599" s="162"/>
      <c r="AV2599" s="162"/>
      <c r="AW2599" s="162"/>
      <c r="AX2599" s="162"/>
      <c r="AY2599" s="162"/>
      <c r="AZ2599" s="162"/>
      <c r="BA2599" s="162"/>
      <c r="BB2599" s="162"/>
      <c r="BC2599" s="162"/>
      <c r="BD2599" s="162"/>
    </row>
    <row r="2600" spans="1:56" hidden="1">
      <c r="A2600" s="509"/>
      <c r="B2600" s="2"/>
      <c r="C2600" s="2"/>
      <c r="D2600" s="173"/>
      <c r="E2600" s="173"/>
      <c r="F2600" s="173"/>
      <c r="G2600" s="2"/>
      <c r="H2600" s="2"/>
      <c r="I2600" s="2"/>
      <c r="J2600" s="2"/>
      <c r="K2600" s="2"/>
      <c r="L2600" s="2"/>
      <c r="M2600" s="2"/>
      <c r="N2600" s="2"/>
      <c r="O2600" s="173"/>
      <c r="P2600" s="173"/>
      <c r="Q2600" s="173"/>
      <c r="R2600" s="173"/>
      <c r="S2600" s="173"/>
      <c r="T2600" s="173"/>
      <c r="U2600" s="173"/>
      <c r="V2600" s="173"/>
      <c r="W2600" s="173"/>
      <c r="X2600" s="162"/>
      <c r="Y2600" s="162"/>
      <c r="Z2600" s="88"/>
      <c r="AA2600" s="88"/>
      <c r="AB2600" s="162"/>
      <c r="AC2600" s="88"/>
      <c r="AD2600" s="162"/>
      <c r="AE2600" s="162"/>
      <c r="AF2600" s="162"/>
      <c r="AG2600" s="162"/>
      <c r="AH2600" s="162"/>
      <c r="AI2600" s="162"/>
      <c r="AJ2600" s="162"/>
      <c r="AK2600" s="162"/>
      <c r="AL2600" s="162"/>
      <c r="AM2600" s="162"/>
      <c r="AN2600" s="162"/>
      <c r="AO2600" s="162"/>
      <c r="AP2600" s="162"/>
      <c r="AQ2600" s="162"/>
      <c r="AR2600" s="162"/>
      <c r="AS2600" s="162"/>
      <c r="AT2600" s="162"/>
      <c r="AU2600" s="162"/>
      <c r="AV2600" s="162"/>
      <c r="AW2600" s="162"/>
      <c r="AX2600" s="162"/>
      <c r="AY2600" s="162"/>
      <c r="AZ2600" s="162"/>
      <c r="BA2600" s="162"/>
      <c r="BB2600" s="162"/>
      <c r="BC2600" s="162"/>
      <c r="BD2600" s="162"/>
    </row>
    <row r="2601" spans="1:56" hidden="1">
      <c r="A2601" s="509"/>
      <c r="B2601" s="2"/>
      <c r="C2601" s="2"/>
      <c r="D2601" s="173"/>
      <c r="E2601" s="173"/>
      <c r="F2601" s="173"/>
      <c r="G2601" s="2"/>
      <c r="H2601" s="2"/>
      <c r="I2601" s="2"/>
      <c r="J2601" s="2"/>
      <c r="K2601" s="2"/>
      <c r="L2601" s="2"/>
      <c r="M2601" s="2"/>
      <c r="N2601" s="2"/>
      <c r="O2601" s="173"/>
      <c r="P2601" s="173"/>
      <c r="Q2601" s="173"/>
      <c r="R2601" s="173"/>
      <c r="S2601" s="173"/>
      <c r="T2601" s="173"/>
      <c r="U2601" s="173"/>
      <c r="V2601" s="173"/>
      <c r="W2601" s="173"/>
      <c r="X2601" s="162"/>
      <c r="Y2601" s="162"/>
      <c r="Z2601" s="88"/>
      <c r="AA2601" s="88"/>
      <c r="AB2601" s="162"/>
      <c r="AC2601" s="88"/>
      <c r="AD2601" s="162"/>
      <c r="AE2601" s="162"/>
      <c r="AF2601" s="162"/>
      <c r="AG2601" s="162"/>
      <c r="AH2601" s="162"/>
      <c r="AI2601" s="162"/>
      <c r="AJ2601" s="162"/>
      <c r="AK2601" s="162"/>
      <c r="AL2601" s="162"/>
      <c r="AM2601" s="162"/>
      <c r="AN2601" s="162"/>
      <c r="AO2601" s="162"/>
      <c r="AP2601" s="162"/>
      <c r="AQ2601" s="162"/>
      <c r="AR2601" s="162"/>
      <c r="AS2601" s="162"/>
      <c r="AT2601" s="162"/>
      <c r="AU2601" s="162"/>
      <c r="AV2601" s="162"/>
      <c r="AW2601" s="162"/>
      <c r="AX2601" s="162"/>
      <c r="AY2601" s="162"/>
      <c r="AZ2601" s="162"/>
      <c r="BA2601" s="162"/>
      <c r="BB2601" s="162"/>
      <c r="BC2601" s="162"/>
      <c r="BD2601" s="162"/>
    </row>
    <row r="2602" spans="1:56" hidden="1">
      <c r="A2602" s="509"/>
      <c r="B2602" s="2"/>
      <c r="C2602" s="2"/>
      <c r="D2602" s="173"/>
      <c r="E2602" s="173"/>
      <c r="F2602" s="173"/>
      <c r="G2602" s="2"/>
      <c r="H2602" s="2"/>
      <c r="I2602" s="2"/>
      <c r="J2602" s="2"/>
      <c r="K2602" s="2"/>
      <c r="L2602" s="2"/>
      <c r="M2602" s="2"/>
      <c r="N2602" s="2"/>
      <c r="O2602" s="173"/>
      <c r="P2602" s="173"/>
      <c r="Q2602" s="173"/>
      <c r="R2602" s="173"/>
      <c r="S2602" s="173"/>
      <c r="T2602" s="173"/>
      <c r="U2602" s="173"/>
      <c r="V2602" s="173"/>
      <c r="W2602" s="173"/>
      <c r="X2602" s="162"/>
      <c r="Y2602" s="162"/>
      <c r="Z2602" s="88"/>
      <c r="AA2602" s="88"/>
      <c r="AB2602" s="162"/>
      <c r="AC2602" s="88"/>
      <c r="AD2602" s="162"/>
      <c r="AE2602" s="162"/>
      <c r="AF2602" s="162"/>
      <c r="AG2602" s="162"/>
      <c r="AH2602" s="162"/>
      <c r="AI2602" s="162"/>
      <c r="AJ2602" s="162"/>
      <c r="AK2602" s="162"/>
      <c r="AL2602" s="162"/>
      <c r="AM2602" s="162"/>
      <c r="AN2602" s="162"/>
      <c r="AO2602" s="162"/>
      <c r="AP2602" s="162"/>
      <c r="AQ2602" s="162"/>
      <c r="AR2602" s="162"/>
      <c r="AS2602" s="162"/>
      <c r="AT2602" s="162"/>
      <c r="AU2602" s="162"/>
      <c r="AV2602" s="162"/>
      <c r="AW2602" s="162"/>
      <c r="AX2602" s="162"/>
      <c r="AY2602" s="162"/>
      <c r="AZ2602" s="162"/>
      <c r="BA2602" s="162"/>
      <c r="BB2602" s="162"/>
      <c r="BC2602" s="162"/>
      <c r="BD2602" s="162"/>
    </row>
    <row r="2603" spans="1:56" hidden="1">
      <c r="A2603" s="509"/>
      <c r="B2603" s="2"/>
      <c r="C2603" s="2"/>
      <c r="D2603" s="173"/>
      <c r="E2603" s="173"/>
      <c r="F2603" s="173"/>
      <c r="G2603" s="2"/>
      <c r="H2603" s="2"/>
      <c r="I2603" s="2"/>
      <c r="J2603" s="2"/>
      <c r="K2603" s="2"/>
      <c r="L2603" s="2"/>
      <c r="M2603" s="2"/>
      <c r="N2603" s="2"/>
      <c r="O2603" s="173"/>
      <c r="P2603" s="173"/>
      <c r="Q2603" s="173"/>
      <c r="R2603" s="173"/>
      <c r="S2603" s="173"/>
      <c r="T2603" s="173"/>
      <c r="U2603" s="173"/>
      <c r="V2603" s="173"/>
      <c r="W2603" s="173"/>
      <c r="X2603" s="162"/>
      <c r="Y2603" s="162"/>
      <c r="Z2603" s="88"/>
      <c r="AA2603" s="88"/>
      <c r="AB2603" s="162"/>
      <c r="AC2603" s="88"/>
      <c r="AD2603" s="162"/>
      <c r="AE2603" s="162"/>
      <c r="AF2603" s="162"/>
      <c r="AG2603" s="162"/>
      <c r="AH2603" s="162"/>
      <c r="AI2603" s="162"/>
      <c r="AJ2603" s="162"/>
      <c r="AK2603" s="162"/>
      <c r="AL2603" s="162"/>
      <c r="AM2603" s="162"/>
      <c r="AN2603" s="162"/>
      <c r="AO2603" s="162"/>
      <c r="AP2603" s="162"/>
      <c r="AQ2603" s="162"/>
      <c r="AR2603" s="162"/>
      <c r="AS2603" s="162"/>
      <c r="AT2603" s="162"/>
      <c r="AU2603" s="162"/>
      <c r="AV2603" s="162"/>
      <c r="AW2603" s="162"/>
      <c r="AX2603" s="162"/>
      <c r="AY2603" s="162"/>
      <c r="AZ2603" s="162"/>
      <c r="BA2603" s="162"/>
      <c r="BB2603" s="162"/>
      <c r="BC2603" s="162"/>
      <c r="BD2603" s="162"/>
    </row>
    <row r="2604" spans="1:56" hidden="1">
      <c r="A2604" s="509"/>
      <c r="B2604" s="2"/>
      <c r="C2604" s="2"/>
      <c r="D2604" s="173"/>
      <c r="E2604" s="173"/>
      <c r="F2604" s="173"/>
      <c r="G2604" s="2"/>
      <c r="H2604" s="2"/>
      <c r="I2604" s="2"/>
      <c r="J2604" s="2"/>
      <c r="K2604" s="2"/>
      <c r="L2604" s="2"/>
      <c r="M2604" s="2"/>
      <c r="N2604" s="2"/>
      <c r="O2604" s="173"/>
      <c r="P2604" s="173"/>
      <c r="Q2604" s="173"/>
      <c r="R2604" s="173"/>
      <c r="S2604" s="173"/>
      <c r="T2604" s="173"/>
      <c r="U2604" s="173"/>
      <c r="V2604" s="173"/>
      <c r="W2604" s="173"/>
      <c r="X2604" s="162"/>
      <c r="Y2604" s="162"/>
      <c r="Z2604" s="88"/>
      <c r="AA2604" s="88"/>
      <c r="AB2604" s="162"/>
      <c r="AC2604" s="88"/>
      <c r="AD2604" s="162"/>
      <c r="AE2604" s="162"/>
      <c r="AF2604" s="162"/>
      <c r="AG2604" s="162"/>
      <c r="AH2604" s="162"/>
      <c r="AI2604" s="162"/>
      <c r="AJ2604" s="162"/>
      <c r="AK2604" s="162"/>
      <c r="AL2604" s="162"/>
      <c r="AM2604" s="162"/>
      <c r="AN2604" s="162"/>
      <c r="AO2604" s="162"/>
      <c r="AP2604" s="162"/>
      <c r="AQ2604" s="162"/>
      <c r="AR2604" s="162"/>
      <c r="AS2604" s="162"/>
      <c r="AT2604" s="162"/>
      <c r="AU2604" s="162"/>
      <c r="AV2604" s="162"/>
      <c r="AW2604" s="162"/>
      <c r="AX2604" s="162"/>
      <c r="AY2604" s="162"/>
      <c r="AZ2604" s="162"/>
      <c r="BA2604" s="162"/>
      <c r="BB2604" s="162"/>
      <c r="BC2604" s="162"/>
      <c r="BD2604" s="162"/>
    </row>
    <row r="2605" spans="1:56" hidden="1">
      <c r="A2605" s="509"/>
      <c r="B2605" s="2"/>
      <c r="C2605" s="2"/>
      <c r="D2605" s="173"/>
      <c r="E2605" s="173"/>
      <c r="F2605" s="173"/>
      <c r="G2605" s="2"/>
      <c r="H2605" s="2"/>
      <c r="I2605" s="2"/>
      <c r="J2605" s="2"/>
      <c r="K2605" s="2"/>
      <c r="L2605" s="2"/>
      <c r="M2605" s="2"/>
      <c r="N2605" s="2"/>
      <c r="O2605" s="173"/>
      <c r="P2605" s="173"/>
      <c r="Q2605" s="173"/>
      <c r="R2605" s="173"/>
      <c r="S2605" s="173"/>
      <c r="T2605" s="173"/>
      <c r="U2605" s="173"/>
      <c r="V2605" s="173"/>
      <c r="W2605" s="173"/>
      <c r="X2605" s="162"/>
      <c r="Y2605" s="162"/>
      <c r="Z2605" s="88"/>
      <c r="AA2605" s="88"/>
      <c r="AB2605" s="162"/>
      <c r="AC2605" s="88"/>
      <c r="AD2605" s="162"/>
      <c r="AE2605" s="162"/>
      <c r="AF2605" s="162"/>
      <c r="AG2605" s="162"/>
      <c r="AH2605" s="162"/>
      <c r="AI2605" s="162"/>
      <c r="AJ2605" s="162"/>
      <c r="AK2605" s="162"/>
      <c r="AL2605" s="162"/>
      <c r="AM2605" s="162"/>
      <c r="AN2605" s="162"/>
      <c r="AO2605" s="162"/>
      <c r="AP2605" s="162"/>
      <c r="AQ2605" s="162"/>
      <c r="AR2605" s="162"/>
      <c r="AS2605" s="162"/>
      <c r="AT2605" s="162"/>
      <c r="AU2605" s="162"/>
      <c r="AV2605" s="162"/>
      <c r="AW2605" s="162"/>
      <c r="AX2605" s="162"/>
      <c r="AY2605" s="162"/>
      <c r="AZ2605" s="162"/>
      <c r="BA2605" s="162"/>
      <c r="BB2605" s="162"/>
      <c r="BC2605" s="162"/>
      <c r="BD2605" s="162"/>
    </row>
    <row r="2606" spans="1:56" hidden="1">
      <c r="A2606" s="509"/>
      <c r="B2606" s="2"/>
      <c r="C2606" s="2"/>
      <c r="D2606" s="173"/>
      <c r="E2606" s="173"/>
      <c r="F2606" s="173"/>
      <c r="G2606" s="2"/>
      <c r="H2606" s="2"/>
      <c r="I2606" s="2"/>
      <c r="J2606" s="2"/>
      <c r="K2606" s="2"/>
      <c r="L2606" s="2"/>
      <c r="M2606" s="2"/>
      <c r="N2606" s="2"/>
      <c r="O2606" s="173"/>
      <c r="P2606" s="173"/>
      <c r="Q2606" s="173"/>
      <c r="R2606" s="173"/>
      <c r="S2606" s="173"/>
      <c r="T2606" s="173"/>
      <c r="U2606" s="173"/>
      <c r="V2606" s="173"/>
      <c r="W2606" s="173"/>
      <c r="X2606" s="162"/>
      <c r="Y2606" s="162"/>
      <c r="Z2606" s="88"/>
      <c r="AA2606" s="88"/>
      <c r="AB2606" s="162"/>
      <c r="AC2606" s="88"/>
      <c r="AD2606" s="162"/>
      <c r="AE2606" s="162"/>
      <c r="AF2606" s="162"/>
      <c r="AG2606" s="162"/>
      <c r="AH2606" s="162"/>
      <c r="AI2606" s="162"/>
      <c r="AJ2606" s="162"/>
      <c r="AK2606" s="162"/>
      <c r="AL2606" s="162"/>
      <c r="AM2606" s="162"/>
      <c r="AN2606" s="162"/>
      <c r="AO2606" s="162"/>
      <c r="AP2606" s="162"/>
      <c r="AQ2606" s="162"/>
      <c r="AR2606" s="162"/>
      <c r="AS2606" s="162"/>
      <c r="AT2606" s="162"/>
      <c r="AU2606" s="162"/>
      <c r="AV2606" s="162"/>
      <c r="AW2606" s="162"/>
      <c r="AX2606" s="162"/>
      <c r="AY2606" s="162"/>
      <c r="AZ2606" s="162"/>
      <c r="BA2606" s="162"/>
      <c r="BB2606" s="162"/>
      <c r="BC2606" s="162"/>
      <c r="BD2606" s="162"/>
    </row>
    <row r="2607" spans="1:56" hidden="1">
      <c r="A2607" s="509"/>
      <c r="B2607" s="2"/>
      <c r="C2607" s="2"/>
      <c r="D2607" s="173"/>
      <c r="E2607" s="173"/>
      <c r="F2607" s="173"/>
      <c r="G2607" s="2"/>
      <c r="H2607" s="2"/>
      <c r="I2607" s="2"/>
      <c r="J2607" s="2"/>
      <c r="K2607" s="2"/>
      <c r="L2607" s="2"/>
      <c r="M2607" s="2"/>
      <c r="N2607" s="2"/>
      <c r="O2607" s="173"/>
      <c r="P2607" s="173"/>
      <c r="Q2607" s="173"/>
      <c r="R2607" s="173"/>
      <c r="S2607" s="173"/>
      <c r="T2607" s="173"/>
      <c r="U2607" s="173"/>
      <c r="V2607" s="173"/>
      <c r="W2607" s="173"/>
      <c r="X2607" s="162"/>
      <c r="Y2607" s="162"/>
      <c r="Z2607" s="88"/>
      <c r="AA2607" s="88"/>
      <c r="AB2607" s="162"/>
      <c r="AC2607" s="88"/>
      <c r="AD2607" s="162"/>
      <c r="AE2607" s="162"/>
      <c r="AF2607" s="162"/>
      <c r="AG2607" s="162"/>
      <c r="AH2607" s="162"/>
      <c r="AI2607" s="162"/>
      <c r="AJ2607" s="162"/>
      <c r="AK2607" s="162"/>
      <c r="AL2607" s="162"/>
      <c r="AM2607" s="162"/>
      <c r="AN2607" s="162"/>
      <c r="AO2607" s="162"/>
      <c r="AP2607" s="162"/>
      <c r="AQ2607" s="162"/>
      <c r="AR2607" s="162"/>
      <c r="AS2607" s="162"/>
      <c r="AT2607" s="162"/>
      <c r="AU2607" s="162"/>
      <c r="AV2607" s="162"/>
      <c r="AW2607" s="162"/>
      <c r="AX2607" s="162"/>
      <c r="AY2607" s="162"/>
      <c r="AZ2607" s="162"/>
      <c r="BA2607" s="162"/>
      <c r="BB2607" s="162"/>
      <c r="BC2607" s="162"/>
      <c r="BD2607" s="162"/>
    </row>
    <row r="2608" spans="1:56" hidden="1">
      <c r="A2608" s="509"/>
      <c r="B2608" s="2"/>
      <c r="C2608" s="2"/>
      <c r="D2608" s="173"/>
      <c r="E2608" s="173"/>
      <c r="F2608" s="173"/>
      <c r="G2608" s="2"/>
      <c r="H2608" s="2"/>
      <c r="I2608" s="2"/>
      <c r="J2608" s="2"/>
      <c r="K2608" s="2"/>
      <c r="L2608" s="2"/>
      <c r="M2608" s="2"/>
      <c r="N2608" s="2"/>
      <c r="O2608" s="173"/>
      <c r="P2608" s="173"/>
      <c r="Q2608" s="173"/>
      <c r="R2608" s="173"/>
      <c r="S2608" s="173"/>
      <c r="T2608" s="173"/>
      <c r="U2608" s="173"/>
      <c r="V2608" s="173"/>
      <c r="W2608" s="173"/>
      <c r="X2608" s="162"/>
      <c r="Y2608" s="162"/>
      <c r="Z2608" s="88"/>
      <c r="AA2608" s="88"/>
      <c r="AB2608" s="162"/>
      <c r="AC2608" s="88"/>
      <c r="AD2608" s="162"/>
      <c r="AE2608" s="162"/>
      <c r="AF2608" s="162"/>
      <c r="AG2608" s="162"/>
      <c r="AH2608" s="162"/>
      <c r="AI2608" s="162"/>
      <c r="AJ2608" s="162"/>
      <c r="AK2608" s="162"/>
      <c r="AL2608" s="162"/>
      <c r="AM2608" s="162"/>
      <c r="AN2608" s="162"/>
      <c r="AO2608" s="162"/>
      <c r="AP2608" s="162"/>
      <c r="AQ2608" s="162"/>
      <c r="AR2608" s="162"/>
      <c r="AS2608" s="162"/>
      <c r="AT2608" s="162"/>
      <c r="AU2608" s="162"/>
      <c r="AV2608" s="162"/>
      <c r="AW2608" s="162"/>
      <c r="AX2608" s="162"/>
      <c r="AY2608" s="162"/>
      <c r="AZ2608" s="162"/>
      <c r="BA2608" s="162"/>
      <c r="BB2608" s="162"/>
      <c r="BC2608" s="162"/>
      <c r="BD2608" s="162"/>
    </row>
    <row r="2609" spans="1:56" hidden="1">
      <c r="A2609" s="509"/>
      <c r="B2609" s="2"/>
      <c r="C2609" s="2"/>
      <c r="D2609" s="173"/>
      <c r="E2609" s="173"/>
      <c r="F2609" s="173"/>
      <c r="G2609" s="2"/>
      <c r="H2609" s="2"/>
      <c r="I2609" s="2"/>
      <c r="J2609" s="2"/>
      <c r="K2609" s="2"/>
      <c r="L2609" s="2"/>
      <c r="M2609" s="2"/>
      <c r="N2609" s="2"/>
      <c r="O2609" s="173"/>
      <c r="P2609" s="173"/>
      <c r="Q2609" s="173"/>
      <c r="R2609" s="173"/>
      <c r="S2609" s="173"/>
      <c r="T2609" s="173"/>
      <c r="U2609" s="173"/>
      <c r="V2609" s="173"/>
      <c r="W2609" s="173"/>
      <c r="X2609" s="162"/>
      <c r="Y2609" s="162"/>
      <c r="Z2609" s="88"/>
      <c r="AA2609" s="88"/>
      <c r="AB2609" s="162"/>
      <c r="AC2609" s="88"/>
      <c r="AD2609" s="162"/>
      <c r="AE2609" s="162"/>
      <c r="AF2609" s="162"/>
      <c r="AG2609" s="162"/>
      <c r="AH2609" s="162"/>
      <c r="AI2609" s="162"/>
      <c r="AJ2609" s="162"/>
      <c r="AK2609" s="162"/>
      <c r="AL2609" s="162"/>
      <c r="AM2609" s="162"/>
      <c r="AN2609" s="162"/>
      <c r="AO2609" s="162"/>
      <c r="AP2609" s="162"/>
      <c r="AQ2609" s="162"/>
      <c r="AR2609" s="162"/>
      <c r="AS2609" s="162"/>
      <c r="AT2609" s="162"/>
      <c r="AU2609" s="162"/>
      <c r="AV2609" s="162"/>
      <c r="AW2609" s="162"/>
      <c r="AX2609" s="162"/>
      <c r="AY2609" s="162"/>
      <c r="AZ2609" s="162"/>
      <c r="BA2609" s="162"/>
      <c r="BB2609" s="162"/>
      <c r="BC2609" s="162"/>
      <c r="BD2609" s="162"/>
    </row>
    <row r="2610" spans="1:56" hidden="1">
      <c r="A2610" s="509"/>
      <c r="B2610" s="2"/>
      <c r="C2610" s="2"/>
      <c r="D2610" s="173"/>
      <c r="E2610" s="173"/>
      <c r="F2610" s="173"/>
      <c r="G2610" s="2"/>
      <c r="H2610" s="2"/>
      <c r="I2610" s="2"/>
      <c r="J2610" s="2"/>
      <c r="K2610" s="2"/>
      <c r="L2610" s="2"/>
      <c r="M2610" s="2"/>
      <c r="N2610" s="2"/>
      <c r="O2610" s="173"/>
      <c r="P2610" s="173"/>
      <c r="Q2610" s="173"/>
      <c r="R2610" s="173"/>
      <c r="S2610" s="173"/>
      <c r="T2610" s="173"/>
      <c r="U2610" s="173"/>
      <c r="V2610" s="173"/>
      <c r="W2610" s="173"/>
      <c r="X2610" s="162"/>
      <c r="Y2610" s="162"/>
      <c r="Z2610" s="88"/>
      <c r="AA2610" s="88"/>
      <c r="AB2610" s="162"/>
      <c r="AC2610" s="88"/>
      <c r="AD2610" s="162"/>
      <c r="AE2610" s="162"/>
      <c r="AF2610" s="162"/>
      <c r="AG2610" s="162"/>
      <c r="AH2610" s="162"/>
      <c r="AI2610" s="162"/>
      <c r="AJ2610" s="162"/>
      <c r="AK2610" s="162"/>
      <c r="AL2610" s="162"/>
      <c r="AM2610" s="162"/>
      <c r="AN2610" s="162"/>
      <c r="AO2610" s="162"/>
      <c r="AP2610" s="162"/>
      <c r="AQ2610" s="162"/>
      <c r="AR2610" s="162"/>
      <c r="AS2610" s="162"/>
      <c r="AT2610" s="162"/>
      <c r="AU2610" s="162"/>
      <c r="AV2610" s="162"/>
      <c r="AW2610" s="162"/>
      <c r="AX2610" s="162"/>
      <c r="AY2610" s="162"/>
      <c r="AZ2610" s="162"/>
      <c r="BA2610" s="162"/>
      <c r="BB2610" s="162"/>
      <c r="BC2610" s="162"/>
      <c r="BD2610" s="162"/>
    </row>
    <row r="2611" spans="1:56" hidden="1">
      <c r="A2611" s="509"/>
      <c r="B2611" s="2"/>
      <c r="C2611" s="2"/>
      <c r="D2611" s="173"/>
      <c r="E2611" s="173"/>
      <c r="F2611" s="173"/>
      <c r="G2611" s="2"/>
      <c r="H2611" s="2"/>
      <c r="I2611" s="2"/>
      <c r="J2611" s="2"/>
      <c r="K2611" s="2"/>
      <c r="L2611" s="2"/>
      <c r="M2611" s="2"/>
      <c r="N2611" s="2"/>
      <c r="O2611" s="173"/>
      <c r="P2611" s="173"/>
      <c r="Q2611" s="173"/>
      <c r="R2611" s="173"/>
      <c r="S2611" s="173"/>
      <c r="T2611" s="173"/>
      <c r="U2611" s="173"/>
      <c r="V2611" s="173"/>
      <c r="W2611" s="173"/>
      <c r="X2611" s="162"/>
      <c r="Y2611" s="162"/>
      <c r="Z2611" s="88"/>
      <c r="AA2611" s="88"/>
      <c r="AB2611" s="162"/>
      <c r="AC2611" s="88"/>
      <c r="AD2611" s="162"/>
      <c r="AE2611" s="162"/>
      <c r="AF2611" s="162"/>
      <c r="AG2611" s="162"/>
      <c r="AH2611" s="162"/>
      <c r="AI2611" s="162"/>
      <c r="AJ2611" s="162"/>
      <c r="AK2611" s="162"/>
      <c r="AL2611" s="162"/>
      <c r="AM2611" s="162"/>
      <c r="AN2611" s="162"/>
      <c r="AO2611" s="162"/>
      <c r="AP2611" s="162"/>
      <c r="AQ2611" s="162"/>
      <c r="AR2611" s="162"/>
      <c r="AS2611" s="162"/>
      <c r="AT2611" s="162"/>
      <c r="AU2611" s="162"/>
      <c r="AV2611" s="162"/>
      <c r="AW2611" s="162"/>
      <c r="AX2611" s="162"/>
      <c r="AY2611" s="162"/>
      <c r="AZ2611" s="162"/>
      <c r="BA2611" s="162"/>
      <c r="BB2611" s="162"/>
      <c r="BC2611" s="162"/>
      <c r="BD2611" s="162"/>
    </row>
    <row r="2612" spans="1:56" hidden="1">
      <c r="A2612" s="509"/>
      <c r="B2612" s="2"/>
      <c r="C2612" s="2"/>
      <c r="D2612" s="173"/>
      <c r="E2612" s="173"/>
      <c r="F2612" s="173"/>
      <c r="G2612" s="2"/>
      <c r="H2612" s="2"/>
      <c r="I2612" s="2"/>
      <c r="J2612" s="2"/>
      <c r="K2612" s="2"/>
      <c r="L2612" s="2"/>
      <c r="M2612" s="2"/>
      <c r="N2612" s="2"/>
      <c r="O2612" s="173"/>
      <c r="P2612" s="173"/>
      <c r="Q2612" s="173"/>
      <c r="R2612" s="173"/>
      <c r="S2612" s="173"/>
      <c r="T2612" s="173"/>
      <c r="U2612" s="173"/>
      <c r="V2612" s="173"/>
      <c r="W2612" s="173"/>
      <c r="X2612" s="162"/>
      <c r="Y2612" s="162"/>
      <c r="Z2612" s="88"/>
      <c r="AA2612" s="88"/>
      <c r="AB2612" s="162"/>
      <c r="AC2612" s="88"/>
      <c r="AD2612" s="162"/>
      <c r="AE2612" s="162"/>
      <c r="AF2612" s="162"/>
      <c r="AG2612" s="162"/>
      <c r="AH2612" s="162"/>
      <c r="AI2612" s="162"/>
      <c r="AJ2612" s="162"/>
      <c r="AK2612" s="162"/>
      <c r="AL2612" s="162"/>
      <c r="AM2612" s="162"/>
      <c r="AN2612" s="162"/>
      <c r="AO2612" s="162"/>
      <c r="AP2612" s="162"/>
      <c r="AQ2612" s="162"/>
      <c r="AR2612" s="162"/>
      <c r="AS2612" s="162"/>
      <c r="AT2612" s="162"/>
      <c r="AU2612" s="162"/>
      <c r="AV2612" s="162"/>
      <c r="AW2612" s="162"/>
      <c r="AX2612" s="162"/>
      <c r="AY2612" s="162"/>
      <c r="AZ2612" s="162"/>
      <c r="BA2612" s="162"/>
      <c r="BB2612" s="162"/>
      <c r="BC2612" s="162"/>
      <c r="BD2612" s="162"/>
    </row>
    <row r="2613" spans="1:56" hidden="1">
      <c r="A2613" s="509"/>
      <c r="B2613" s="2"/>
      <c r="C2613" s="2"/>
      <c r="D2613" s="173"/>
      <c r="E2613" s="173"/>
      <c r="F2613" s="173"/>
      <c r="G2613" s="2"/>
      <c r="H2613" s="2"/>
      <c r="I2613" s="2"/>
      <c r="J2613" s="2"/>
      <c r="K2613" s="2"/>
      <c r="L2613" s="2"/>
      <c r="M2613" s="2"/>
      <c r="N2613" s="2"/>
      <c r="O2613" s="173"/>
      <c r="P2613" s="173"/>
      <c r="Q2613" s="173"/>
      <c r="R2613" s="173"/>
      <c r="S2613" s="173"/>
      <c r="T2613" s="173"/>
      <c r="U2613" s="173"/>
      <c r="V2613" s="173"/>
      <c r="W2613" s="173"/>
      <c r="X2613" s="162"/>
      <c r="Y2613" s="162"/>
      <c r="Z2613" s="88"/>
      <c r="AA2613" s="88"/>
      <c r="AB2613" s="162"/>
      <c r="AC2613" s="88"/>
      <c r="AD2613" s="162"/>
      <c r="AE2613" s="162"/>
      <c r="AF2613" s="162"/>
      <c r="AG2613" s="162"/>
      <c r="AH2613" s="162"/>
      <c r="AI2613" s="162"/>
      <c r="AJ2613" s="162"/>
      <c r="AK2613" s="162"/>
      <c r="AL2613" s="162"/>
      <c r="AM2613" s="162"/>
      <c r="AN2613" s="162"/>
      <c r="AO2613" s="162"/>
      <c r="AP2613" s="162"/>
      <c r="AQ2613" s="162"/>
      <c r="AR2613" s="162"/>
      <c r="AS2613" s="162"/>
      <c r="AT2613" s="162"/>
      <c r="AU2613" s="162"/>
      <c r="AV2613" s="162"/>
      <c r="AW2613" s="162"/>
      <c r="AX2613" s="162"/>
      <c r="AY2613" s="162"/>
      <c r="AZ2613" s="162"/>
      <c r="BA2613" s="162"/>
      <c r="BB2613" s="162"/>
      <c r="BC2613" s="162"/>
      <c r="BD2613" s="162"/>
    </row>
    <row r="2614" spans="1:56" hidden="1">
      <c r="A2614" s="509"/>
      <c r="B2614" s="2"/>
      <c r="C2614" s="2"/>
      <c r="D2614" s="173"/>
      <c r="E2614" s="173"/>
      <c r="F2614" s="173"/>
      <c r="G2614" s="2"/>
      <c r="H2614" s="2"/>
      <c r="I2614" s="2"/>
      <c r="J2614" s="2"/>
      <c r="K2614" s="2"/>
      <c r="L2614" s="2"/>
      <c r="M2614" s="2"/>
      <c r="N2614" s="2"/>
      <c r="O2614" s="173"/>
      <c r="P2614" s="173"/>
      <c r="Q2614" s="173"/>
      <c r="R2614" s="173"/>
      <c r="S2614" s="173"/>
      <c r="T2614" s="173"/>
      <c r="U2614" s="173"/>
      <c r="V2614" s="173"/>
      <c r="W2614" s="173"/>
      <c r="X2614" s="162"/>
      <c r="Y2614" s="162"/>
      <c r="Z2614" s="88"/>
      <c r="AA2614" s="88"/>
      <c r="AB2614" s="162"/>
      <c r="AC2614" s="88"/>
      <c r="AD2614" s="162"/>
      <c r="AE2614" s="162"/>
      <c r="AF2614" s="162"/>
      <c r="AG2614" s="162"/>
      <c r="AH2614" s="162"/>
      <c r="AI2614" s="162"/>
      <c r="AJ2614" s="162"/>
      <c r="AK2614" s="162"/>
      <c r="AL2614" s="162"/>
      <c r="AM2614" s="162"/>
      <c r="AN2614" s="162"/>
      <c r="AO2614" s="162"/>
      <c r="AP2614" s="162"/>
      <c r="AQ2614" s="162"/>
      <c r="AR2614" s="162"/>
      <c r="AS2614" s="162"/>
      <c r="AT2614" s="162"/>
      <c r="AU2614" s="162"/>
      <c r="AV2614" s="162"/>
      <c r="AW2614" s="162"/>
      <c r="AX2614" s="162"/>
      <c r="AY2614" s="162"/>
      <c r="AZ2614" s="162"/>
      <c r="BA2614" s="162"/>
      <c r="BB2614" s="162"/>
      <c r="BC2614" s="162"/>
      <c r="BD2614" s="162"/>
    </row>
    <row r="2615" spans="1:56" hidden="1">
      <c r="A2615" s="509"/>
      <c r="B2615" s="2"/>
      <c r="C2615" s="2"/>
      <c r="D2615" s="173"/>
      <c r="E2615" s="173"/>
      <c r="F2615" s="173"/>
      <c r="G2615" s="2"/>
      <c r="H2615" s="2"/>
      <c r="I2615" s="2"/>
      <c r="J2615" s="2"/>
      <c r="K2615" s="2"/>
      <c r="L2615" s="2"/>
      <c r="M2615" s="2"/>
      <c r="N2615" s="2"/>
      <c r="O2615" s="173"/>
      <c r="P2615" s="173"/>
      <c r="Q2615" s="173"/>
      <c r="R2615" s="173"/>
      <c r="S2615" s="173"/>
      <c r="T2615" s="173"/>
      <c r="U2615" s="173"/>
      <c r="V2615" s="173"/>
      <c r="W2615" s="173"/>
      <c r="X2615" s="162"/>
      <c r="Y2615" s="162"/>
      <c r="Z2615" s="88"/>
      <c r="AA2615" s="88"/>
      <c r="AB2615" s="162"/>
      <c r="AC2615" s="88"/>
      <c r="AD2615" s="162"/>
      <c r="AE2615" s="162"/>
      <c r="AF2615" s="162"/>
      <c r="AG2615" s="162"/>
      <c r="AH2615" s="162"/>
      <c r="AI2615" s="162"/>
      <c r="AJ2615" s="162"/>
      <c r="AK2615" s="162"/>
      <c r="AL2615" s="162"/>
      <c r="AM2615" s="162"/>
      <c r="AN2615" s="162"/>
      <c r="AO2615" s="162"/>
      <c r="AP2615" s="162"/>
      <c r="AQ2615" s="162"/>
      <c r="AR2615" s="162"/>
      <c r="AS2615" s="162"/>
      <c r="AT2615" s="162"/>
      <c r="AU2615" s="162"/>
      <c r="AV2615" s="162"/>
      <c r="AW2615" s="162"/>
      <c r="AX2615" s="162"/>
      <c r="AY2615" s="162"/>
      <c r="AZ2615" s="162"/>
      <c r="BA2615" s="162"/>
      <c r="BB2615" s="162"/>
      <c r="BC2615" s="162"/>
      <c r="BD2615" s="162"/>
    </row>
    <row r="2616" spans="1:56" hidden="1">
      <c r="A2616" s="509"/>
      <c r="B2616" s="2"/>
      <c r="C2616" s="2"/>
      <c r="D2616" s="173"/>
      <c r="E2616" s="173"/>
      <c r="F2616" s="173"/>
      <c r="G2616" s="2"/>
      <c r="H2616" s="2"/>
      <c r="I2616" s="2"/>
      <c r="J2616" s="2"/>
      <c r="K2616" s="2"/>
      <c r="L2616" s="2"/>
      <c r="M2616" s="2"/>
      <c r="N2616" s="2"/>
      <c r="O2616" s="173"/>
      <c r="P2616" s="173"/>
      <c r="Q2616" s="173"/>
      <c r="R2616" s="173"/>
      <c r="S2616" s="173"/>
      <c r="T2616" s="173"/>
      <c r="U2616" s="173"/>
      <c r="V2616" s="173"/>
      <c r="W2616" s="173"/>
      <c r="X2616" s="162"/>
      <c r="Y2616" s="162"/>
      <c r="Z2616" s="88"/>
      <c r="AA2616" s="88"/>
      <c r="AB2616" s="162"/>
      <c r="AC2616" s="88"/>
      <c r="AD2616" s="162"/>
      <c r="AE2616" s="162"/>
      <c r="AF2616" s="162"/>
      <c r="AG2616" s="162"/>
      <c r="AH2616" s="162"/>
      <c r="AI2616" s="162"/>
      <c r="AJ2616" s="162"/>
      <c r="AK2616" s="162"/>
      <c r="AL2616" s="162"/>
      <c r="AM2616" s="162"/>
      <c r="AN2616" s="162"/>
      <c r="AO2616" s="162"/>
      <c r="AP2616" s="162"/>
      <c r="AQ2616" s="162"/>
      <c r="AR2616" s="162"/>
      <c r="AS2616" s="162"/>
      <c r="AT2616" s="162"/>
      <c r="AU2616" s="162"/>
      <c r="AV2616" s="162"/>
      <c r="AW2616" s="162"/>
      <c r="AX2616" s="162"/>
      <c r="AY2616" s="162"/>
      <c r="AZ2616" s="162"/>
      <c r="BA2616" s="162"/>
      <c r="BB2616" s="162"/>
      <c r="BC2616" s="162"/>
      <c r="BD2616" s="162"/>
    </row>
    <row r="2617" spans="1:56" hidden="1">
      <c r="A2617" s="509"/>
      <c r="B2617" s="2"/>
      <c r="C2617" s="2"/>
      <c r="D2617" s="173"/>
      <c r="E2617" s="173"/>
      <c r="F2617" s="173"/>
      <c r="G2617" s="2"/>
      <c r="H2617" s="2"/>
      <c r="I2617" s="2"/>
      <c r="J2617" s="2"/>
      <c r="K2617" s="2"/>
      <c r="L2617" s="2"/>
      <c r="M2617" s="2"/>
      <c r="N2617" s="2"/>
      <c r="O2617" s="173"/>
      <c r="P2617" s="173"/>
      <c r="Q2617" s="173"/>
      <c r="R2617" s="173"/>
      <c r="S2617" s="173"/>
      <c r="T2617" s="173"/>
      <c r="U2617" s="173"/>
      <c r="V2617" s="173"/>
      <c r="W2617" s="173"/>
      <c r="X2617" s="162"/>
      <c r="Y2617" s="162"/>
      <c r="Z2617" s="88"/>
      <c r="AA2617" s="88"/>
      <c r="AB2617" s="162"/>
      <c r="AC2617" s="88"/>
      <c r="AD2617" s="162"/>
      <c r="AE2617" s="162"/>
      <c r="AF2617" s="162"/>
      <c r="AG2617" s="162"/>
      <c r="AH2617" s="162"/>
      <c r="AI2617" s="162"/>
      <c r="AJ2617" s="162"/>
      <c r="AK2617" s="162"/>
      <c r="AL2617" s="162"/>
      <c r="AM2617" s="162"/>
      <c r="AN2617" s="162"/>
      <c r="AO2617" s="162"/>
      <c r="AP2617" s="162"/>
      <c r="AQ2617" s="162"/>
      <c r="AR2617" s="162"/>
      <c r="AS2617" s="162"/>
      <c r="AT2617" s="162"/>
      <c r="AU2617" s="162"/>
      <c r="AV2617" s="162"/>
      <c r="AW2617" s="162"/>
      <c r="AX2617" s="162"/>
      <c r="AY2617" s="162"/>
      <c r="AZ2617" s="162"/>
      <c r="BA2617" s="162"/>
      <c r="BB2617" s="162"/>
      <c r="BC2617" s="162"/>
      <c r="BD2617" s="162"/>
    </row>
    <row r="2618" spans="1:56" hidden="1">
      <c r="A2618" s="509"/>
      <c r="B2618" s="2"/>
      <c r="C2618" s="2"/>
      <c r="D2618" s="173"/>
      <c r="E2618" s="173"/>
      <c r="F2618" s="173"/>
      <c r="G2618" s="2"/>
      <c r="H2618" s="2"/>
      <c r="I2618" s="2"/>
      <c r="J2618" s="2"/>
      <c r="K2618" s="2"/>
      <c r="L2618" s="2"/>
      <c r="M2618" s="2"/>
      <c r="N2618" s="2"/>
      <c r="O2618" s="173"/>
      <c r="P2618" s="173"/>
      <c r="Q2618" s="173"/>
      <c r="R2618" s="173"/>
      <c r="S2618" s="173"/>
      <c r="T2618" s="173"/>
      <c r="U2618" s="173"/>
      <c r="V2618" s="173"/>
      <c r="W2618" s="173"/>
      <c r="X2618" s="162"/>
      <c r="Y2618" s="162"/>
      <c r="Z2618" s="88"/>
      <c r="AA2618" s="88"/>
      <c r="AB2618" s="162"/>
      <c r="AC2618" s="88"/>
      <c r="AD2618" s="162"/>
      <c r="AE2618" s="162"/>
      <c r="AF2618" s="162"/>
      <c r="AG2618" s="162"/>
      <c r="AH2618" s="162"/>
      <c r="AI2618" s="162"/>
      <c r="AJ2618" s="162"/>
      <c r="AK2618" s="162"/>
      <c r="AL2618" s="162"/>
      <c r="AM2618" s="162"/>
      <c r="AN2618" s="162"/>
      <c r="AO2618" s="162"/>
      <c r="AP2618" s="162"/>
      <c r="AQ2618" s="162"/>
      <c r="AR2618" s="162"/>
      <c r="AS2618" s="162"/>
      <c r="AT2618" s="162"/>
      <c r="AU2618" s="162"/>
      <c r="AV2618" s="162"/>
      <c r="AW2618" s="162"/>
      <c r="AX2618" s="162"/>
      <c r="AY2618" s="162"/>
      <c r="AZ2618" s="162"/>
      <c r="BA2618" s="162"/>
      <c r="BB2618" s="162"/>
      <c r="BC2618" s="162"/>
      <c r="BD2618" s="162"/>
    </row>
    <row r="2619" spans="1:56" hidden="1">
      <c r="A2619" s="509"/>
      <c r="B2619" s="2"/>
      <c r="C2619" s="2"/>
      <c r="D2619" s="173"/>
      <c r="E2619" s="173"/>
      <c r="F2619" s="173"/>
      <c r="G2619" s="2"/>
      <c r="H2619" s="2"/>
      <c r="I2619" s="2"/>
      <c r="J2619" s="2"/>
      <c r="K2619" s="2"/>
      <c r="L2619" s="2"/>
      <c r="M2619" s="2"/>
      <c r="N2619" s="2"/>
      <c r="O2619" s="173"/>
      <c r="P2619" s="173"/>
      <c r="Q2619" s="173"/>
      <c r="R2619" s="173"/>
      <c r="S2619" s="173"/>
      <c r="T2619" s="173"/>
      <c r="U2619" s="173"/>
      <c r="V2619" s="173"/>
      <c r="W2619" s="173"/>
      <c r="X2619" s="162"/>
      <c r="Y2619" s="162"/>
      <c r="Z2619" s="88"/>
      <c r="AA2619" s="88"/>
      <c r="AB2619" s="162"/>
      <c r="AC2619" s="88"/>
      <c r="AD2619" s="162"/>
      <c r="AE2619" s="162"/>
      <c r="AF2619" s="162"/>
      <c r="AG2619" s="162"/>
      <c r="AH2619" s="162"/>
      <c r="AI2619" s="162"/>
      <c r="AJ2619" s="162"/>
      <c r="AK2619" s="162"/>
      <c r="AL2619" s="162"/>
      <c r="AM2619" s="162"/>
      <c r="AN2619" s="162"/>
      <c r="AO2619" s="162"/>
      <c r="AP2619" s="162"/>
      <c r="AQ2619" s="162"/>
      <c r="AR2619" s="162"/>
      <c r="AS2619" s="162"/>
      <c r="AT2619" s="162"/>
      <c r="AU2619" s="162"/>
      <c r="AV2619" s="162"/>
      <c r="AW2619" s="162"/>
      <c r="AX2619" s="162"/>
      <c r="AY2619" s="162"/>
      <c r="AZ2619" s="162"/>
      <c r="BA2619" s="162"/>
      <c r="BB2619" s="162"/>
      <c r="BC2619" s="162"/>
      <c r="BD2619" s="162"/>
    </row>
    <row r="2620" spans="1:56" hidden="1">
      <c r="A2620" s="509"/>
      <c r="B2620" s="2"/>
      <c r="C2620" s="2"/>
      <c r="D2620" s="173"/>
      <c r="E2620" s="173"/>
      <c r="F2620" s="173"/>
      <c r="G2620" s="2"/>
      <c r="H2620" s="2"/>
      <c r="I2620" s="2"/>
      <c r="J2620" s="2"/>
      <c r="K2620" s="2"/>
      <c r="L2620" s="2"/>
      <c r="M2620" s="2"/>
      <c r="N2620" s="2"/>
      <c r="O2620" s="173"/>
      <c r="P2620" s="173"/>
      <c r="Q2620" s="173"/>
      <c r="R2620" s="173"/>
      <c r="S2620" s="173"/>
      <c r="T2620" s="173"/>
      <c r="U2620" s="173"/>
      <c r="V2620" s="173"/>
      <c r="W2620" s="173"/>
      <c r="X2620" s="162"/>
      <c r="Y2620" s="162"/>
      <c r="Z2620" s="88"/>
      <c r="AA2620" s="88"/>
      <c r="AB2620" s="162"/>
      <c r="AC2620" s="88"/>
      <c r="AD2620" s="162"/>
      <c r="AE2620" s="162"/>
      <c r="AF2620" s="162"/>
      <c r="AG2620" s="162"/>
      <c r="AH2620" s="162"/>
      <c r="AI2620" s="162"/>
      <c r="AJ2620" s="162"/>
      <c r="AK2620" s="162"/>
      <c r="AL2620" s="162"/>
      <c r="AM2620" s="162"/>
      <c r="AN2620" s="162"/>
      <c r="AO2620" s="162"/>
      <c r="AP2620" s="162"/>
      <c r="AQ2620" s="162"/>
      <c r="AR2620" s="162"/>
      <c r="AS2620" s="162"/>
      <c r="AT2620" s="162"/>
      <c r="AU2620" s="162"/>
      <c r="AV2620" s="162"/>
      <c r="AW2620" s="162"/>
      <c r="AX2620" s="162"/>
      <c r="AY2620" s="162"/>
      <c r="AZ2620" s="162"/>
      <c r="BA2620" s="162"/>
      <c r="BB2620" s="162"/>
      <c r="BC2620" s="162"/>
      <c r="BD2620" s="162"/>
    </row>
    <row r="2621" spans="1:56" hidden="1">
      <c r="A2621" s="509"/>
      <c r="B2621" s="2"/>
      <c r="C2621" s="2"/>
      <c r="D2621" s="173"/>
      <c r="E2621" s="173"/>
      <c r="F2621" s="173"/>
      <c r="G2621" s="2"/>
      <c r="H2621" s="2"/>
      <c r="I2621" s="2"/>
      <c r="J2621" s="2"/>
      <c r="K2621" s="2"/>
      <c r="L2621" s="2"/>
      <c r="M2621" s="2"/>
      <c r="N2621" s="2"/>
      <c r="O2621" s="173"/>
      <c r="P2621" s="173"/>
      <c r="Q2621" s="173"/>
      <c r="R2621" s="173"/>
      <c r="S2621" s="173"/>
      <c r="T2621" s="173"/>
      <c r="U2621" s="173"/>
      <c r="V2621" s="173"/>
      <c r="W2621" s="173"/>
      <c r="X2621" s="162"/>
      <c r="Y2621" s="162"/>
      <c r="Z2621" s="88"/>
      <c r="AA2621" s="88"/>
      <c r="AB2621" s="162"/>
      <c r="AC2621" s="88"/>
      <c r="AD2621" s="162"/>
      <c r="AE2621" s="162"/>
      <c r="AF2621" s="162"/>
      <c r="AG2621" s="162"/>
      <c r="AH2621" s="162"/>
      <c r="AI2621" s="162"/>
      <c r="AJ2621" s="162"/>
      <c r="AK2621" s="162"/>
      <c r="AL2621" s="162"/>
      <c r="AM2621" s="162"/>
      <c r="AN2621" s="162"/>
      <c r="AO2621" s="162"/>
      <c r="AP2621" s="162"/>
      <c r="AQ2621" s="162"/>
      <c r="AR2621" s="162"/>
      <c r="AS2621" s="162"/>
      <c r="AT2621" s="162"/>
      <c r="AU2621" s="162"/>
      <c r="AV2621" s="162"/>
      <c r="AW2621" s="162"/>
      <c r="AX2621" s="162"/>
      <c r="AY2621" s="162"/>
      <c r="AZ2621" s="162"/>
      <c r="BA2621" s="162"/>
      <c r="BB2621" s="162"/>
      <c r="BC2621" s="162"/>
      <c r="BD2621" s="162"/>
    </row>
    <row r="2622" spans="1:56" hidden="1">
      <c r="A2622" s="509"/>
      <c r="B2622" s="2"/>
      <c r="C2622" s="2"/>
      <c r="D2622" s="173"/>
      <c r="E2622" s="173"/>
      <c r="F2622" s="173"/>
      <c r="G2622" s="2"/>
      <c r="H2622" s="2"/>
      <c r="I2622" s="2"/>
      <c r="J2622" s="2"/>
      <c r="K2622" s="2"/>
      <c r="L2622" s="2"/>
      <c r="M2622" s="2"/>
      <c r="N2622" s="2"/>
      <c r="O2622" s="173"/>
      <c r="P2622" s="173"/>
      <c r="Q2622" s="173"/>
      <c r="R2622" s="173"/>
      <c r="S2622" s="173"/>
      <c r="T2622" s="173"/>
      <c r="U2622" s="173"/>
      <c r="V2622" s="173"/>
      <c r="W2622" s="173"/>
      <c r="X2622" s="162"/>
      <c r="Y2622" s="162"/>
      <c r="Z2622" s="88"/>
      <c r="AA2622" s="88"/>
      <c r="AB2622" s="162"/>
      <c r="AC2622" s="88"/>
      <c r="AD2622" s="162"/>
      <c r="AE2622" s="162"/>
      <c r="AF2622" s="162"/>
      <c r="AG2622" s="162"/>
      <c r="AH2622" s="162"/>
      <c r="AI2622" s="162"/>
      <c r="AJ2622" s="162"/>
      <c r="AK2622" s="162"/>
      <c r="AL2622" s="162"/>
      <c r="AM2622" s="162"/>
      <c r="AN2622" s="162"/>
      <c r="AO2622" s="162"/>
      <c r="AP2622" s="162"/>
      <c r="AQ2622" s="162"/>
      <c r="AR2622" s="162"/>
      <c r="AS2622" s="162"/>
      <c r="AT2622" s="162"/>
      <c r="AU2622" s="162"/>
      <c r="AV2622" s="162"/>
      <c r="AW2622" s="162"/>
      <c r="AX2622" s="162"/>
      <c r="AY2622" s="162"/>
      <c r="AZ2622" s="162"/>
      <c r="BA2622" s="162"/>
      <c r="BB2622" s="162"/>
      <c r="BC2622" s="162"/>
      <c r="BD2622" s="162"/>
    </row>
    <row r="2623" spans="1:56" hidden="1">
      <c r="A2623" s="509"/>
      <c r="B2623" s="2"/>
      <c r="C2623" s="2"/>
      <c r="D2623" s="173"/>
      <c r="E2623" s="173"/>
      <c r="F2623" s="173"/>
      <c r="G2623" s="2"/>
      <c r="H2623" s="2"/>
      <c r="I2623" s="2"/>
      <c r="J2623" s="2"/>
      <c r="K2623" s="2"/>
      <c r="L2623" s="2"/>
      <c r="M2623" s="2"/>
      <c r="N2623" s="2"/>
      <c r="O2623" s="173"/>
      <c r="P2623" s="173"/>
      <c r="Q2623" s="173"/>
      <c r="R2623" s="173"/>
      <c r="S2623" s="173"/>
      <c r="T2623" s="173"/>
      <c r="U2623" s="173"/>
      <c r="V2623" s="173"/>
      <c r="W2623" s="173"/>
      <c r="X2623" s="162"/>
      <c r="Y2623" s="162"/>
      <c r="Z2623" s="88"/>
      <c r="AA2623" s="88"/>
      <c r="AB2623" s="162"/>
      <c r="AC2623" s="88"/>
      <c r="AD2623" s="162"/>
      <c r="AE2623" s="162"/>
      <c r="AF2623" s="162"/>
      <c r="AG2623" s="162"/>
      <c r="AH2623" s="162"/>
      <c r="AI2623" s="162"/>
      <c r="AJ2623" s="162"/>
      <c r="AK2623" s="162"/>
      <c r="AL2623" s="162"/>
      <c r="AM2623" s="162"/>
      <c r="AN2623" s="162"/>
      <c r="AO2623" s="162"/>
      <c r="AP2623" s="162"/>
      <c r="AQ2623" s="162"/>
      <c r="AR2623" s="162"/>
      <c r="AS2623" s="162"/>
      <c r="AT2623" s="162"/>
      <c r="AU2623" s="162"/>
      <c r="AV2623" s="162"/>
      <c r="AW2623" s="162"/>
      <c r="AX2623" s="162"/>
      <c r="AY2623" s="162"/>
      <c r="AZ2623" s="162"/>
      <c r="BA2623" s="162"/>
      <c r="BB2623" s="162"/>
      <c r="BC2623" s="162"/>
      <c r="BD2623" s="162"/>
    </row>
    <row r="2624" spans="1:56" hidden="1">
      <c r="A2624" s="509"/>
      <c r="B2624" s="2"/>
      <c r="C2624" s="2"/>
      <c r="D2624" s="173"/>
      <c r="E2624" s="173"/>
      <c r="F2624" s="173"/>
      <c r="G2624" s="2"/>
      <c r="H2624" s="2"/>
      <c r="I2624" s="2"/>
      <c r="J2624" s="2"/>
      <c r="K2624" s="2"/>
      <c r="L2624" s="2"/>
      <c r="M2624" s="2"/>
      <c r="N2624" s="2"/>
      <c r="O2624" s="173"/>
      <c r="P2624" s="173"/>
      <c r="Q2624" s="173"/>
      <c r="R2624" s="173"/>
      <c r="S2624" s="173"/>
      <c r="T2624" s="173"/>
      <c r="U2624" s="173"/>
      <c r="V2624" s="173"/>
      <c r="W2624" s="173"/>
      <c r="X2624" s="162"/>
      <c r="Y2624" s="162"/>
      <c r="Z2624" s="88"/>
      <c r="AA2624" s="88"/>
      <c r="AB2624" s="162"/>
      <c r="AC2624" s="88"/>
      <c r="AD2624" s="162"/>
      <c r="AE2624" s="162"/>
      <c r="AF2624" s="162"/>
      <c r="AG2624" s="162"/>
      <c r="AH2624" s="162"/>
      <c r="AI2624" s="162"/>
      <c r="AJ2624" s="162"/>
      <c r="AK2624" s="162"/>
      <c r="AL2624" s="162"/>
      <c r="AM2624" s="162"/>
      <c r="AN2624" s="162"/>
      <c r="AO2624" s="162"/>
      <c r="AP2624" s="162"/>
      <c r="AQ2624" s="162"/>
      <c r="AR2624" s="162"/>
      <c r="AS2624" s="162"/>
      <c r="AT2624" s="162"/>
      <c r="AU2624" s="162"/>
      <c r="AV2624" s="162"/>
      <c r="AW2624" s="162"/>
      <c r="AX2624" s="162"/>
      <c r="AY2624" s="162"/>
      <c r="AZ2624" s="162"/>
      <c r="BA2624" s="162"/>
      <c r="BB2624" s="162"/>
      <c r="BC2624" s="162"/>
      <c r="BD2624" s="162"/>
    </row>
    <row r="2625" spans="1:56" hidden="1">
      <c r="A2625" s="509"/>
      <c r="B2625" s="2"/>
      <c r="C2625" s="2"/>
      <c r="D2625" s="173"/>
      <c r="E2625" s="173"/>
      <c r="F2625" s="173"/>
      <c r="G2625" s="2"/>
      <c r="H2625" s="2"/>
      <c r="I2625" s="2"/>
      <c r="J2625" s="2"/>
      <c r="K2625" s="2"/>
      <c r="L2625" s="2"/>
      <c r="M2625" s="2"/>
      <c r="N2625" s="2"/>
      <c r="O2625" s="173"/>
      <c r="P2625" s="173"/>
      <c r="Q2625" s="173"/>
      <c r="R2625" s="173"/>
      <c r="S2625" s="173"/>
      <c r="T2625" s="173"/>
      <c r="U2625" s="173"/>
      <c r="V2625" s="173"/>
      <c r="W2625" s="173"/>
      <c r="X2625" s="162"/>
      <c r="Y2625" s="162"/>
      <c r="Z2625" s="88"/>
      <c r="AA2625" s="88"/>
      <c r="AB2625" s="162"/>
      <c r="AC2625" s="88"/>
      <c r="AD2625" s="162"/>
      <c r="AE2625" s="162"/>
      <c r="AF2625" s="162"/>
      <c r="AG2625" s="162"/>
      <c r="AH2625" s="162"/>
      <c r="AI2625" s="162"/>
      <c r="AJ2625" s="162"/>
      <c r="AK2625" s="162"/>
      <c r="AL2625" s="162"/>
      <c r="AM2625" s="162"/>
      <c r="AN2625" s="162"/>
      <c r="AO2625" s="162"/>
      <c r="AP2625" s="162"/>
      <c r="AQ2625" s="162"/>
      <c r="AR2625" s="162"/>
      <c r="AS2625" s="162"/>
      <c r="AT2625" s="162"/>
      <c r="AU2625" s="162"/>
      <c r="AV2625" s="162"/>
      <c r="AW2625" s="162"/>
      <c r="AX2625" s="162"/>
      <c r="AY2625" s="162"/>
      <c r="AZ2625" s="162"/>
      <c r="BA2625" s="162"/>
      <c r="BB2625" s="162"/>
      <c r="BC2625" s="162"/>
      <c r="BD2625" s="162"/>
    </row>
    <row r="2626" spans="1:56" hidden="1">
      <c r="A2626" s="509"/>
      <c r="B2626" s="2"/>
      <c r="C2626" s="2"/>
      <c r="D2626" s="173"/>
      <c r="E2626" s="173"/>
      <c r="F2626" s="173"/>
      <c r="G2626" s="2"/>
      <c r="H2626" s="2"/>
      <c r="I2626" s="2"/>
      <c r="J2626" s="2"/>
      <c r="K2626" s="2"/>
      <c r="L2626" s="2"/>
      <c r="M2626" s="2"/>
      <c r="N2626" s="2"/>
      <c r="O2626" s="173"/>
      <c r="P2626" s="173"/>
      <c r="Q2626" s="173"/>
      <c r="R2626" s="173"/>
      <c r="S2626" s="173"/>
      <c r="T2626" s="173"/>
      <c r="U2626" s="173"/>
      <c r="V2626" s="173"/>
      <c r="W2626" s="173"/>
      <c r="X2626" s="162"/>
      <c r="Y2626" s="162"/>
      <c r="Z2626" s="88"/>
      <c r="AA2626" s="88"/>
      <c r="AB2626" s="162"/>
      <c r="AC2626" s="88"/>
      <c r="AD2626" s="162"/>
      <c r="AE2626" s="162"/>
      <c r="AF2626" s="162"/>
      <c r="AG2626" s="162"/>
      <c r="AH2626" s="162"/>
      <c r="AI2626" s="162"/>
      <c r="AJ2626" s="162"/>
      <c r="AK2626" s="162"/>
      <c r="AL2626" s="162"/>
      <c r="AM2626" s="162"/>
      <c r="AN2626" s="162"/>
      <c r="AO2626" s="162"/>
      <c r="AP2626" s="162"/>
      <c r="AQ2626" s="162"/>
      <c r="AR2626" s="162"/>
      <c r="AS2626" s="162"/>
      <c r="AT2626" s="162"/>
      <c r="AU2626" s="162"/>
      <c r="AV2626" s="162"/>
      <c r="AW2626" s="162"/>
      <c r="AX2626" s="162"/>
      <c r="AY2626" s="162"/>
      <c r="AZ2626" s="162"/>
      <c r="BA2626" s="162"/>
      <c r="BB2626" s="162"/>
      <c r="BC2626" s="162"/>
      <c r="BD2626" s="162"/>
    </row>
    <row r="2627" spans="1:56" hidden="1">
      <c r="A2627" s="509"/>
      <c r="B2627" s="2"/>
      <c r="C2627" s="2"/>
      <c r="D2627" s="173"/>
      <c r="E2627" s="173"/>
      <c r="F2627" s="173"/>
      <c r="G2627" s="2"/>
      <c r="H2627" s="2"/>
      <c r="I2627" s="2"/>
      <c r="J2627" s="2"/>
      <c r="K2627" s="2"/>
      <c r="L2627" s="2"/>
      <c r="M2627" s="2"/>
      <c r="N2627" s="2"/>
      <c r="O2627" s="173"/>
      <c r="P2627" s="173"/>
      <c r="Q2627" s="173"/>
      <c r="R2627" s="173"/>
      <c r="S2627" s="173"/>
      <c r="T2627" s="173"/>
      <c r="U2627" s="173"/>
      <c r="V2627" s="173"/>
      <c r="W2627" s="173"/>
      <c r="X2627" s="162"/>
      <c r="Y2627" s="162"/>
      <c r="Z2627" s="88"/>
      <c r="AA2627" s="88"/>
      <c r="AB2627" s="162"/>
      <c r="AC2627" s="88"/>
      <c r="AD2627" s="162"/>
      <c r="AE2627" s="162"/>
      <c r="AF2627" s="162"/>
      <c r="AG2627" s="162"/>
      <c r="AH2627" s="162"/>
      <c r="AI2627" s="162"/>
      <c r="AJ2627" s="162"/>
      <c r="AK2627" s="162"/>
      <c r="AL2627" s="162"/>
      <c r="AM2627" s="162"/>
      <c r="AN2627" s="162"/>
      <c r="AO2627" s="162"/>
      <c r="AP2627" s="162"/>
      <c r="AQ2627" s="162"/>
      <c r="AR2627" s="162"/>
      <c r="AS2627" s="162"/>
      <c r="AT2627" s="162"/>
      <c r="AU2627" s="162"/>
      <c r="AV2627" s="162"/>
      <c r="AW2627" s="162"/>
      <c r="AX2627" s="162"/>
      <c r="AY2627" s="162"/>
      <c r="AZ2627" s="162"/>
      <c r="BA2627" s="162"/>
      <c r="BB2627" s="162"/>
      <c r="BC2627" s="162"/>
      <c r="BD2627" s="162"/>
    </row>
    <row r="2628" spans="1:56" hidden="1">
      <c r="A2628" s="509"/>
      <c r="B2628" s="2"/>
      <c r="C2628" s="2"/>
      <c r="D2628" s="173"/>
      <c r="E2628" s="173"/>
      <c r="F2628" s="173"/>
      <c r="G2628" s="2"/>
      <c r="H2628" s="2"/>
      <c r="I2628" s="2"/>
      <c r="J2628" s="2"/>
      <c r="K2628" s="2"/>
      <c r="L2628" s="2"/>
      <c r="M2628" s="2"/>
      <c r="N2628" s="2"/>
      <c r="O2628" s="173"/>
      <c r="P2628" s="173"/>
      <c r="Q2628" s="173"/>
      <c r="R2628" s="173"/>
      <c r="S2628" s="173"/>
      <c r="T2628" s="173"/>
      <c r="U2628" s="173"/>
      <c r="V2628" s="173"/>
      <c r="W2628" s="173"/>
      <c r="X2628" s="162"/>
      <c r="Y2628" s="162"/>
      <c r="Z2628" s="88"/>
      <c r="AA2628" s="88"/>
      <c r="AB2628" s="162"/>
      <c r="AC2628" s="88"/>
      <c r="AD2628" s="162"/>
      <c r="AE2628" s="162"/>
      <c r="AF2628" s="162"/>
      <c r="AG2628" s="162"/>
      <c r="AH2628" s="162"/>
      <c r="AI2628" s="162"/>
      <c r="AJ2628" s="162"/>
      <c r="AK2628" s="162"/>
      <c r="AL2628" s="162"/>
      <c r="AM2628" s="162"/>
      <c r="AN2628" s="162"/>
      <c r="AO2628" s="162"/>
      <c r="AP2628" s="162"/>
      <c r="AQ2628" s="162"/>
      <c r="AR2628" s="162"/>
      <c r="AS2628" s="162"/>
      <c r="AT2628" s="162"/>
      <c r="AU2628" s="162"/>
      <c r="AV2628" s="162"/>
      <c r="AW2628" s="162"/>
      <c r="AX2628" s="162"/>
      <c r="AY2628" s="162"/>
      <c r="AZ2628" s="162"/>
      <c r="BA2628" s="162"/>
      <c r="BB2628" s="162"/>
      <c r="BC2628" s="162"/>
      <c r="BD2628" s="162"/>
    </row>
    <row r="2629" spans="1:56" hidden="1">
      <c r="A2629" s="509"/>
      <c r="B2629" s="2"/>
      <c r="C2629" s="2"/>
      <c r="D2629" s="173"/>
      <c r="E2629" s="173"/>
      <c r="F2629" s="173"/>
      <c r="G2629" s="2"/>
      <c r="H2629" s="2"/>
      <c r="I2629" s="2"/>
      <c r="J2629" s="2"/>
      <c r="K2629" s="2"/>
      <c r="L2629" s="2"/>
      <c r="M2629" s="2"/>
      <c r="N2629" s="2"/>
      <c r="O2629" s="173"/>
      <c r="P2629" s="173"/>
      <c r="Q2629" s="173"/>
      <c r="R2629" s="173"/>
      <c r="S2629" s="173"/>
      <c r="T2629" s="173"/>
      <c r="U2629" s="173"/>
      <c r="V2629" s="173"/>
      <c r="W2629" s="173"/>
      <c r="X2629" s="162"/>
      <c r="Y2629" s="162"/>
      <c r="Z2629" s="88"/>
      <c r="AA2629" s="88"/>
      <c r="AB2629" s="162"/>
      <c r="AC2629" s="88"/>
      <c r="AD2629" s="162"/>
      <c r="AE2629" s="162"/>
      <c r="AF2629" s="162"/>
      <c r="AG2629" s="162"/>
      <c r="AH2629" s="162"/>
      <c r="AI2629" s="162"/>
      <c r="AJ2629" s="162"/>
      <c r="AK2629" s="162"/>
      <c r="AL2629" s="162"/>
      <c r="AM2629" s="162"/>
      <c r="AN2629" s="162"/>
      <c r="AO2629" s="162"/>
      <c r="AP2629" s="162"/>
      <c r="AQ2629" s="162"/>
      <c r="AR2629" s="162"/>
      <c r="AS2629" s="162"/>
      <c r="AT2629" s="162"/>
      <c r="AU2629" s="162"/>
      <c r="AV2629" s="162"/>
      <c r="AW2629" s="162"/>
      <c r="AX2629" s="162"/>
      <c r="AY2629" s="162"/>
      <c r="AZ2629" s="162"/>
      <c r="BA2629" s="162"/>
      <c r="BB2629" s="162"/>
      <c r="BC2629" s="162"/>
      <c r="BD2629" s="162"/>
    </row>
    <row r="2630" spans="1:56" hidden="1">
      <c r="A2630" s="509"/>
      <c r="B2630" s="2"/>
      <c r="C2630" s="2"/>
      <c r="D2630" s="173"/>
      <c r="E2630" s="173"/>
      <c r="F2630" s="173"/>
      <c r="G2630" s="2"/>
      <c r="H2630" s="2"/>
      <c r="I2630" s="2"/>
      <c r="J2630" s="2"/>
      <c r="K2630" s="2"/>
      <c r="L2630" s="2"/>
      <c r="M2630" s="2"/>
      <c r="N2630" s="2"/>
      <c r="O2630" s="173"/>
      <c r="P2630" s="173"/>
      <c r="Q2630" s="173"/>
      <c r="R2630" s="173"/>
      <c r="S2630" s="173"/>
      <c r="T2630" s="173"/>
      <c r="U2630" s="173"/>
      <c r="V2630" s="173"/>
      <c r="W2630" s="173"/>
      <c r="X2630" s="162"/>
      <c r="Y2630" s="162"/>
      <c r="Z2630" s="88"/>
      <c r="AA2630" s="88"/>
      <c r="AB2630" s="162"/>
      <c r="AC2630" s="88"/>
      <c r="AD2630" s="162"/>
      <c r="AE2630" s="162"/>
      <c r="AF2630" s="162"/>
      <c r="AG2630" s="162"/>
      <c r="AH2630" s="162"/>
      <c r="AI2630" s="162"/>
      <c r="AJ2630" s="162"/>
      <c r="AK2630" s="162"/>
      <c r="AL2630" s="162"/>
      <c r="AM2630" s="162"/>
      <c r="AN2630" s="162"/>
      <c r="AO2630" s="162"/>
      <c r="AP2630" s="162"/>
      <c r="AQ2630" s="162"/>
      <c r="AR2630" s="162"/>
      <c r="AS2630" s="162"/>
      <c r="AT2630" s="162"/>
      <c r="AU2630" s="162"/>
      <c r="AV2630" s="162"/>
      <c r="AW2630" s="162"/>
      <c r="AX2630" s="162"/>
      <c r="AY2630" s="162"/>
      <c r="AZ2630" s="162"/>
      <c r="BA2630" s="162"/>
      <c r="BB2630" s="162"/>
      <c r="BC2630" s="162"/>
      <c r="BD2630" s="162"/>
    </row>
    <row r="2631" spans="1:56" hidden="1">
      <c r="A2631" s="509"/>
      <c r="B2631" s="2"/>
      <c r="C2631" s="2"/>
      <c r="D2631" s="173"/>
      <c r="E2631" s="173"/>
      <c r="F2631" s="173"/>
      <c r="G2631" s="2"/>
      <c r="H2631" s="2"/>
      <c r="I2631" s="2"/>
      <c r="J2631" s="2"/>
      <c r="K2631" s="2"/>
      <c r="L2631" s="2"/>
      <c r="M2631" s="2"/>
      <c r="N2631" s="2"/>
      <c r="O2631" s="173"/>
      <c r="P2631" s="173"/>
      <c r="Q2631" s="173"/>
      <c r="R2631" s="173"/>
      <c r="S2631" s="173"/>
      <c r="T2631" s="173"/>
      <c r="U2631" s="173"/>
      <c r="V2631" s="173"/>
      <c r="W2631" s="173"/>
      <c r="X2631" s="162"/>
      <c r="Y2631" s="162"/>
      <c r="Z2631" s="88"/>
      <c r="AA2631" s="88"/>
      <c r="AB2631" s="162"/>
      <c r="AC2631" s="88"/>
      <c r="AD2631" s="162"/>
      <c r="AE2631" s="162"/>
      <c r="AF2631" s="162"/>
      <c r="AG2631" s="162"/>
      <c r="AH2631" s="162"/>
      <c r="AI2631" s="162"/>
      <c r="AJ2631" s="162"/>
      <c r="AK2631" s="162"/>
      <c r="AL2631" s="162"/>
      <c r="AM2631" s="162"/>
      <c r="AN2631" s="162"/>
      <c r="AO2631" s="162"/>
      <c r="AP2631" s="162"/>
      <c r="AQ2631" s="162"/>
      <c r="AR2631" s="162"/>
      <c r="AS2631" s="162"/>
      <c r="AT2631" s="162"/>
      <c r="AU2631" s="162"/>
      <c r="AV2631" s="162"/>
      <c r="AW2631" s="162"/>
      <c r="AX2631" s="162"/>
      <c r="AY2631" s="162"/>
      <c r="AZ2631" s="162"/>
      <c r="BA2631" s="162"/>
      <c r="BB2631" s="162"/>
      <c r="BC2631" s="162"/>
      <c r="BD2631" s="162"/>
    </row>
    <row r="2632" spans="1:56" hidden="1">
      <c r="A2632" s="509"/>
      <c r="B2632" s="2"/>
      <c r="C2632" s="2"/>
      <c r="D2632" s="173"/>
      <c r="E2632" s="173"/>
      <c r="F2632" s="173"/>
      <c r="G2632" s="2"/>
      <c r="H2632" s="2"/>
      <c r="I2632" s="2"/>
      <c r="J2632" s="2"/>
      <c r="K2632" s="2"/>
      <c r="L2632" s="2"/>
      <c r="M2632" s="2"/>
      <c r="N2632" s="2"/>
      <c r="O2632" s="173"/>
      <c r="P2632" s="173"/>
      <c r="Q2632" s="173"/>
      <c r="R2632" s="173"/>
      <c r="S2632" s="173"/>
      <c r="T2632" s="173"/>
      <c r="U2632" s="173"/>
      <c r="V2632" s="173"/>
      <c r="W2632" s="173"/>
      <c r="X2632" s="162"/>
      <c r="Y2632" s="162"/>
      <c r="Z2632" s="88"/>
      <c r="AA2632" s="88"/>
      <c r="AB2632" s="162"/>
      <c r="AC2632" s="88"/>
      <c r="AD2632" s="162"/>
      <c r="AE2632" s="162"/>
      <c r="AF2632" s="162"/>
      <c r="AG2632" s="162"/>
      <c r="AH2632" s="162"/>
      <c r="AI2632" s="162"/>
      <c r="AJ2632" s="162"/>
      <c r="AK2632" s="162"/>
      <c r="AL2632" s="162"/>
      <c r="AM2632" s="162"/>
      <c r="AN2632" s="162"/>
      <c r="AO2632" s="162"/>
      <c r="AP2632" s="162"/>
      <c r="AQ2632" s="162"/>
      <c r="AR2632" s="162"/>
      <c r="AS2632" s="162"/>
      <c r="AT2632" s="162"/>
      <c r="AU2632" s="162"/>
      <c r="AV2632" s="162"/>
      <c r="AW2632" s="162"/>
      <c r="AX2632" s="162"/>
      <c r="AY2632" s="162"/>
      <c r="AZ2632" s="162"/>
      <c r="BA2632" s="162"/>
      <c r="BB2632" s="162"/>
      <c r="BC2632" s="162"/>
      <c r="BD2632" s="162"/>
    </row>
    <row r="2633" spans="1:56" hidden="1">
      <c r="A2633" s="509"/>
      <c r="B2633" s="2"/>
      <c r="C2633" s="2"/>
      <c r="D2633" s="173"/>
      <c r="E2633" s="173"/>
      <c r="F2633" s="173"/>
      <c r="G2633" s="2"/>
      <c r="H2633" s="2"/>
      <c r="I2633" s="2"/>
      <c r="J2633" s="2"/>
      <c r="K2633" s="2"/>
      <c r="L2633" s="2"/>
      <c r="M2633" s="2"/>
      <c r="N2633" s="2"/>
      <c r="O2633" s="173"/>
      <c r="P2633" s="173"/>
      <c r="Q2633" s="173"/>
      <c r="R2633" s="173"/>
      <c r="S2633" s="173"/>
      <c r="T2633" s="173"/>
      <c r="U2633" s="173"/>
      <c r="V2633" s="173"/>
      <c r="W2633" s="173"/>
      <c r="X2633" s="162"/>
      <c r="Y2633" s="162"/>
      <c r="Z2633" s="88"/>
      <c r="AA2633" s="88"/>
      <c r="AB2633" s="162"/>
      <c r="AC2633" s="88"/>
      <c r="AD2633" s="162"/>
      <c r="AE2633" s="162"/>
      <c r="AF2633" s="162"/>
      <c r="AG2633" s="162"/>
      <c r="AH2633" s="162"/>
      <c r="AI2633" s="162"/>
      <c r="AJ2633" s="162"/>
      <c r="AK2633" s="162"/>
      <c r="AL2633" s="162"/>
      <c r="AM2633" s="162"/>
      <c r="AN2633" s="162"/>
      <c r="AO2633" s="162"/>
      <c r="AP2633" s="162"/>
      <c r="AQ2633" s="162"/>
      <c r="AR2633" s="162"/>
      <c r="AS2633" s="162"/>
      <c r="AT2633" s="162"/>
      <c r="AU2633" s="162"/>
      <c r="AV2633" s="162"/>
      <c r="AW2633" s="162"/>
      <c r="AX2633" s="162"/>
      <c r="AY2633" s="162"/>
      <c r="AZ2633" s="162"/>
      <c r="BA2633" s="162"/>
      <c r="BB2633" s="162"/>
      <c r="BC2633" s="162"/>
      <c r="BD2633" s="162"/>
    </row>
    <row r="2634" spans="1:56" hidden="1">
      <c r="A2634" s="509"/>
      <c r="B2634" s="2"/>
      <c r="C2634" s="2"/>
      <c r="D2634" s="173"/>
      <c r="E2634" s="173"/>
      <c r="F2634" s="173"/>
      <c r="G2634" s="2"/>
      <c r="H2634" s="2"/>
      <c r="I2634" s="2"/>
      <c r="J2634" s="2"/>
      <c r="K2634" s="2"/>
      <c r="L2634" s="2"/>
      <c r="M2634" s="2"/>
      <c r="N2634" s="2"/>
      <c r="O2634" s="173"/>
      <c r="P2634" s="173"/>
      <c r="Q2634" s="173"/>
      <c r="R2634" s="173"/>
      <c r="S2634" s="173"/>
      <c r="T2634" s="173"/>
      <c r="U2634" s="173"/>
      <c r="V2634" s="173"/>
      <c r="W2634" s="173"/>
      <c r="X2634" s="162"/>
      <c r="Y2634" s="162"/>
      <c r="Z2634" s="88"/>
      <c r="AA2634" s="88"/>
      <c r="AB2634" s="162"/>
      <c r="AC2634" s="88"/>
      <c r="AD2634" s="162"/>
      <c r="AE2634" s="162"/>
      <c r="AF2634" s="162"/>
      <c r="AG2634" s="162"/>
      <c r="AH2634" s="162"/>
      <c r="AI2634" s="162"/>
      <c r="AJ2634" s="162"/>
      <c r="AK2634" s="162"/>
      <c r="AL2634" s="162"/>
      <c r="AM2634" s="162"/>
      <c r="AN2634" s="162"/>
      <c r="AO2634" s="162"/>
      <c r="AP2634" s="162"/>
      <c r="AQ2634" s="162"/>
      <c r="AR2634" s="162"/>
      <c r="AS2634" s="162"/>
      <c r="AT2634" s="162"/>
      <c r="AU2634" s="162"/>
      <c r="AV2634" s="162"/>
      <c r="AW2634" s="162"/>
      <c r="AX2634" s="162"/>
      <c r="AY2634" s="162"/>
      <c r="AZ2634" s="162"/>
      <c r="BA2634" s="162"/>
      <c r="BB2634" s="162"/>
      <c r="BC2634" s="162"/>
      <c r="BD2634" s="162"/>
    </row>
    <row r="2635" spans="1:56" hidden="1">
      <c r="A2635" s="509"/>
      <c r="B2635" s="2"/>
      <c r="C2635" s="2"/>
      <c r="D2635" s="173"/>
      <c r="E2635" s="173"/>
      <c r="F2635" s="173"/>
      <c r="G2635" s="2"/>
      <c r="H2635" s="2"/>
      <c r="I2635" s="2"/>
      <c r="J2635" s="2"/>
      <c r="K2635" s="2"/>
      <c r="L2635" s="2"/>
      <c r="M2635" s="2"/>
      <c r="N2635" s="2"/>
      <c r="O2635" s="173"/>
      <c r="P2635" s="173"/>
      <c r="Q2635" s="173"/>
      <c r="R2635" s="173"/>
      <c r="S2635" s="173"/>
      <c r="T2635" s="173"/>
      <c r="U2635" s="173"/>
      <c r="V2635" s="173"/>
      <c r="W2635" s="173"/>
      <c r="X2635" s="162"/>
      <c r="Y2635" s="162"/>
      <c r="Z2635" s="88"/>
      <c r="AA2635" s="88"/>
      <c r="AB2635" s="162"/>
      <c r="AC2635" s="88"/>
      <c r="AD2635" s="162"/>
      <c r="AE2635" s="162"/>
      <c r="AF2635" s="162"/>
      <c r="AG2635" s="162"/>
      <c r="AH2635" s="162"/>
      <c r="AI2635" s="162"/>
      <c r="AJ2635" s="162"/>
      <c r="AK2635" s="162"/>
      <c r="AL2635" s="162"/>
      <c r="AM2635" s="162"/>
      <c r="AN2635" s="162"/>
      <c r="AO2635" s="162"/>
      <c r="AP2635" s="162"/>
      <c r="AQ2635" s="162"/>
      <c r="AR2635" s="162"/>
      <c r="AS2635" s="162"/>
      <c r="AT2635" s="162"/>
      <c r="AU2635" s="162"/>
      <c r="AV2635" s="162"/>
      <c r="AW2635" s="162"/>
      <c r="AX2635" s="162"/>
      <c r="AY2635" s="162"/>
      <c r="AZ2635" s="162"/>
      <c r="BA2635" s="162"/>
      <c r="BB2635" s="162"/>
      <c r="BC2635" s="162"/>
      <c r="BD2635" s="162"/>
    </row>
    <row r="2636" spans="1:56" hidden="1">
      <c r="A2636" s="509"/>
      <c r="B2636" s="2"/>
      <c r="C2636" s="2"/>
      <c r="D2636" s="173"/>
      <c r="E2636" s="173"/>
      <c r="F2636" s="173"/>
      <c r="G2636" s="2"/>
      <c r="H2636" s="2"/>
      <c r="I2636" s="2"/>
      <c r="J2636" s="2"/>
      <c r="K2636" s="2"/>
      <c r="L2636" s="2"/>
      <c r="M2636" s="2"/>
      <c r="N2636" s="2"/>
      <c r="O2636" s="173"/>
      <c r="P2636" s="173"/>
      <c r="Q2636" s="173"/>
      <c r="R2636" s="173"/>
      <c r="S2636" s="173"/>
      <c r="T2636" s="173"/>
      <c r="U2636" s="173"/>
      <c r="V2636" s="173"/>
      <c r="W2636" s="173"/>
      <c r="X2636" s="162"/>
      <c r="Y2636" s="162"/>
      <c r="Z2636" s="88"/>
      <c r="AA2636" s="88"/>
      <c r="AB2636" s="162"/>
      <c r="AC2636" s="88"/>
      <c r="AD2636" s="162"/>
      <c r="AE2636" s="162"/>
      <c r="AF2636" s="162"/>
      <c r="AG2636" s="162"/>
      <c r="AH2636" s="162"/>
      <c r="AI2636" s="162"/>
      <c r="AJ2636" s="162"/>
      <c r="AK2636" s="162"/>
      <c r="AL2636" s="162"/>
      <c r="AM2636" s="162"/>
      <c r="AN2636" s="162"/>
      <c r="AO2636" s="162"/>
      <c r="AP2636" s="162"/>
      <c r="AQ2636" s="162"/>
      <c r="AR2636" s="162"/>
      <c r="AS2636" s="162"/>
      <c r="AT2636" s="162"/>
      <c r="AU2636" s="162"/>
      <c r="AV2636" s="162"/>
      <c r="AW2636" s="162"/>
      <c r="AX2636" s="162"/>
      <c r="AY2636" s="162"/>
      <c r="AZ2636" s="162"/>
      <c r="BA2636" s="162"/>
      <c r="BB2636" s="162"/>
      <c r="BC2636" s="162"/>
      <c r="BD2636" s="162"/>
    </row>
    <row r="2637" spans="1:56" hidden="1">
      <c r="A2637" s="509"/>
      <c r="B2637" s="2"/>
      <c r="C2637" s="2"/>
      <c r="D2637" s="173"/>
      <c r="E2637" s="173"/>
      <c r="F2637" s="173"/>
      <c r="G2637" s="2"/>
      <c r="H2637" s="2"/>
      <c r="I2637" s="2"/>
      <c r="J2637" s="2"/>
      <c r="K2637" s="2"/>
      <c r="L2637" s="2"/>
      <c r="M2637" s="2"/>
      <c r="N2637" s="2"/>
      <c r="O2637" s="173"/>
      <c r="P2637" s="173"/>
      <c r="Q2637" s="173"/>
      <c r="R2637" s="173"/>
      <c r="S2637" s="173"/>
      <c r="T2637" s="173"/>
      <c r="U2637" s="173"/>
      <c r="V2637" s="173"/>
      <c r="W2637" s="173"/>
      <c r="X2637" s="162"/>
      <c r="Y2637" s="162"/>
      <c r="Z2637" s="88"/>
      <c r="AA2637" s="88"/>
      <c r="AB2637" s="162"/>
      <c r="AC2637" s="88"/>
      <c r="AD2637" s="162"/>
      <c r="AE2637" s="162"/>
      <c r="AF2637" s="162"/>
      <c r="AG2637" s="162"/>
      <c r="AH2637" s="162"/>
      <c r="AI2637" s="162"/>
      <c r="AJ2637" s="162"/>
      <c r="AK2637" s="162"/>
      <c r="AL2637" s="162"/>
      <c r="AM2637" s="162"/>
      <c r="AN2637" s="162"/>
      <c r="AO2637" s="162"/>
      <c r="AP2637" s="162"/>
      <c r="AQ2637" s="162"/>
      <c r="AR2637" s="162"/>
      <c r="AS2637" s="162"/>
      <c r="AT2637" s="162"/>
      <c r="AU2637" s="162"/>
      <c r="AV2637" s="162"/>
      <c r="AW2637" s="162"/>
      <c r="AX2637" s="162"/>
      <c r="AY2637" s="162"/>
      <c r="AZ2637" s="162"/>
      <c r="BA2637" s="162"/>
      <c r="BB2637" s="162"/>
      <c r="BC2637" s="162"/>
      <c r="BD2637" s="162"/>
    </row>
    <row r="2638" spans="1:56" hidden="1">
      <c r="A2638" s="509"/>
      <c r="B2638" s="2"/>
      <c r="C2638" s="2"/>
      <c r="D2638" s="173"/>
      <c r="E2638" s="173"/>
      <c r="F2638" s="173"/>
      <c r="G2638" s="2"/>
      <c r="H2638" s="2"/>
      <c r="I2638" s="2"/>
      <c r="J2638" s="2"/>
      <c r="K2638" s="2"/>
      <c r="L2638" s="2"/>
      <c r="M2638" s="2"/>
      <c r="N2638" s="2"/>
      <c r="O2638" s="173"/>
      <c r="P2638" s="173"/>
      <c r="Q2638" s="173"/>
      <c r="R2638" s="173"/>
      <c r="S2638" s="173"/>
      <c r="T2638" s="173"/>
      <c r="U2638" s="173"/>
      <c r="V2638" s="173"/>
      <c r="W2638" s="173"/>
      <c r="X2638" s="162"/>
      <c r="Y2638" s="162"/>
      <c r="Z2638" s="88"/>
      <c r="AA2638" s="88"/>
      <c r="AB2638" s="162"/>
      <c r="AC2638" s="88"/>
      <c r="AD2638" s="162"/>
      <c r="AE2638" s="162"/>
      <c r="AF2638" s="162"/>
      <c r="AG2638" s="162"/>
      <c r="AH2638" s="162"/>
      <c r="AI2638" s="162"/>
      <c r="AJ2638" s="162"/>
      <c r="AK2638" s="162"/>
      <c r="AL2638" s="162"/>
      <c r="AM2638" s="162"/>
      <c r="AN2638" s="162"/>
      <c r="AO2638" s="162"/>
      <c r="AP2638" s="162"/>
      <c r="AQ2638" s="162"/>
      <c r="AR2638" s="162"/>
      <c r="AS2638" s="162"/>
      <c r="AT2638" s="162"/>
      <c r="AU2638" s="162"/>
      <c r="AV2638" s="162"/>
      <c r="AW2638" s="162"/>
      <c r="AX2638" s="162"/>
      <c r="AY2638" s="162"/>
      <c r="AZ2638" s="162"/>
      <c r="BA2638" s="162"/>
      <c r="BB2638" s="162"/>
      <c r="BC2638" s="162"/>
      <c r="BD2638" s="162"/>
    </row>
    <row r="2639" spans="1:56" hidden="1">
      <c r="A2639" s="509"/>
      <c r="B2639" s="2"/>
      <c r="C2639" s="2"/>
      <c r="D2639" s="173"/>
      <c r="E2639" s="173"/>
      <c r="F2639" s="173"/>
      <c r="G2639" s="2"/>
      <c r="H2639" s="2"/>
      <c r="I2639" s="2"/>
      <c r="J2639" s="2"/>
      <c r="K2639" s="2"/>
      <c r="L2639" s="2"/>
      <c r="M2639" s="2"/>
      <c r="N2639" s="2"/>
      <c r="O2639" s="173"/>
      <c r="P2639" s="173"/>
      <c r="Q2639" s="173"/>
      <c r="R2639" s="173"/>
      <c r="S2639" s="173"/>
      <c r="T2639" s="173"/>
      <c r="U2639" s="173"/>
      <c r="V2639" s="173"/>
      <c r="W2639" s="173"/>
      <c r="X2639" s="162"/>
      <c r="Y2639" s="162"/>
      <c r="Z2639" s="88"/>
      <c r="AA2639" s="88"/>
      <c r="AB2639" s="162"/>
      <c r="AC2639" s="88"/>
      <c r="AD2639" s="162"/>
      <c r="AE2639" s="162"/>
      <c r="AF2639" s="162"/>
      <c r="AG2639" s="162"/>
      <c r="AH2639" s="162"/>
      <c r="AI2639" s="162"/>
      <c r="AJ2639" s="162"/>
      <c r="AK2639" s="162"/>
      <c r="AL2639" s="162"/>
      <c r="AM2639" s="162"/>
      <c r="AN2639" s="162"/>
      <c r="AO2639" s="162"/>
      <c r="AP2639" s="162"/>
      <c r="AQ2639" s="162"/>
      <c r="AR2639" s="162"/>
      <c r="AS2639" s="162"/>
      <c r="AT2639" s="162"/>
      <c r="AU2639" s="162"/>
      <c r="AV2639" s="162"/>
      <c r="AW2639" s="162"/>
      <c r="AX2639" s="162"/>
      <c r="AY2639" s="162"/>
      <c r="AZ2639" s="162"/>
      <c r="BA2639" s="162"/>
      <c r="BB2639" s="162"/>
      <c r="BC2639" s="162"/>
      <c r="BD2639" s="162"/>
    </row>
    <row r="2640" spans="1:56" hidden="1">
      <c r="A2640" s="509"/>
      <c r="B2640" s="2"/>
      <c r="C2640" s="2"/>
      <c r="D2640" s="173"/>
      <c r="E2640" s="173"/>
      <c r="F2640" s="173"/>
      <c r="G2640" s="2"/>
      <c r="H2640" s="2"/>
      <c r="I2640" s="2"/>
      <c r="J2640" s="2"/>
      <c r="K2640" s="2"/>
      <c r="L2640" s="2"/>
      <c r="M2640" s="2"/>
      <c r="N2640" s="2"/>
      <c r="O2640" s="173"/>
      <c r="P2640" s="173"/>
      <c r="Q2640" s="173"/>
      <c r="R2640" s="173"/>
      <c r="S2640" s="173"/>
      <c r="T2640" s="173"/>
      <c r="U2640" s="173"/>
      <c r="V2640" s="173"/>
      <c r="W2640" s="173"/>
      <c r="X2640" s="162"/>
      <c r="Y2640" s="162"/>
      <c r="Z2640" s="88"/>
      <c r="AA2640" s="88"/>
      <c r="AB2640" s="162"/>
      <c r="AC2640" s="88"/>
      <c r="AD2640" s="162"/>
      <c r="AE2640" s="162"/>
      <c r="AF2640" s="162"/>
      <c r="AG2640" s="162"/>
      <c r="AH2640" s="162"/>
      <c r="AI2640" s="162"/>
      <c r="AJ2640" s="162"/>
      <c r="AK2640" s="162"/>
      <c r="AL2640" s="162"/>
      <c r="AM2640" s="162"/>
      <c r="AN2640" s="162"/>
      <c r="AO2640" s="162"/>
      <c r="AP2640" s="162"/>
      <c r="AQ2640" s="162"/>
      <c r="AR2640" s="162"/>
      <c r="AS2640" s="162"/>
      <c r="AT2640" s="162"/>
      <c r="AU2640" s="162"/>
      <c r="AV2640" s="162"/>
      <c r="AW2640" s="162"/>
      <c r="AX2640" s="162"/>
      <c r="AY2640" s="162"/>
      <c r="AZ2640" s="162"/>
      <c r="BA2640" s="162"/>
      <c r="BB2640" s="162"/>
      <c r="BC2640" s="162"/>
      <c r="BD2640" s="162"/>
    </row>
    <row r="2641" spans="1:56" hidden="1">
      <c r="A2641" s="509"/>
      <c r="B2641" s="2"/>
      <c r="C2641" s="2"/>
      <c r="D2641" s="173"/>
      <c r="E2641" s="173"/>
      <c r="F2641" s="173"/>
      <c r="G2641" s="2"/>
      <c r="H2641" s="2"/>
      <c r="I2641" s="2"/>
      <c r="J2641" s="2"/>
      <c r="K2641" s="2"/>
      <c r="L2641" s="2"/>
      <c r="M2641" s="2"/>
      <c r="N2641" s="2"/>
      <c r="O2641" s="173"/>
      <c r="P2641" s="173"/>
      <c r="Q2641" s="173"/>
      <c r="R2641" s="173"/>
      <c r="S2641" s="173"/>
      <c r="T2641" s="173"/>
      <c r="U2641" s="173"/>
      <c r="V2641" s="173"/>
      <c r="W2641" s="173"/>
      <c r="X2641" s="162"/>
      <c r="Y2641" s="162"/>
      <c r="Z2641" s="88"/>
      <c r="AA2641" s="88"/>
      <c r="AB2641" s="162"/>
      <c r="AC2641" s="88"/>
      <c r="AD2641" s="162"/>
      <c r="AE2641" s="162"/>
      <c r="AF2641" s="162"/>
      <c r="AG2641" s="162"/>
      <c r="AH2641" s="162"/>
      <c r="AI2641" s="162"/>
      <c r="AJ2641" s="162"/>
      <c r="AK2641" s="162"/>
      <c r="AL2641" s="162"/>
      <c r="AM2641" s="162"/>
      <c r="AN2641" s="162"/>
      <c r="AO2641" s="162"/>
      <c r="AP2641" s="162"/>
      <c r="AQ2641" s="162"/>
      <c r="AR2641" s="162"/>
      <c r="AS2641" s="162"/>
      <c r="AT2641" s="162"/>
      <c r="AU2641" s="162"/>
      <c r="AV2641" s="162"/>
      <c r="AW2641" s="162"/>
      <c r="AX2641" s="162"/>
      <c r="AY2641" s="162"/>
      <c r="AZ2641" s="162"/>
      <c r="BA2641" s="162"/>
      <c r="BB2641" s="162"/>
      <c r="BC2641" s="162"/>
      <c r="BD2641" s="162"/>
    </row>
    <row r="2642" spans="1:56" hidden="1">
      <c r="A2642" s="509"/>
      <c r="B2642" s="2"/>
      <c r="C2642" s="2"/>
      <c r="D2642" s="173"/>
      <c r="E2642" s="173"/>
      <c r="F2642" s="173"/>
      <c r="G2642" s="2"/>
      <c r="H2642" s="2"/>
      <c r="I2642" s="2"/>
      <c r="J2642" s="2"/>
      <c r="K2642" s="2"/>
      <c r="L2642" s="2"/>
      <c r="M2642" s="2"/>
      <c r="N2642" s="2"/>
      <c r="O2642" s="173"/>
      <c r="P2642" s="173"/>
      <c r="Q2642" s="173"/>
      <c r="R2642" s="173"/>
      <c r="S2642" s="173"/>
      <c r="T2642" s="173"/>
      <c r="U2642" s="173"/>
      <c r="V2642" s="173"/>
      <c r="W2642" s="173"/>
      <c r="X2642" s="162"/>
      <c r="Y2642" s="162"/>
      <c r="Z2642" s="88"/>
      <c r="AA2642" s="88"/>
      <c r="AB2642" s="162"/>
      <c r="AC2642" s="88"/>
      <c r="AD2642" s="162"/>
      <c r="AE2642" s="162"/>
      <c r="AF2642" s="162"/>
      <c r="AG2642" s="162"/>
      <c r="AH2642" s="162"/>
      <c r="AI2642" s="162"/>
      <c r="AJ2642" s="162"/>
      <c r="AK2642" s="162"/>
      <c r="AL2642" s="162"/>
      <c r="AM2642" s="162"/>
      <c r="AN2642" s="162"/>
      <c r="AO2642" s="162"/>
      <c r="AP2642" s="162"/>
      <c r="AQ2642" s="162"/>
      <c r="AR2642" s="162"/>
      <c r="AS2642" s="162"/>
      <c r="AT2642" s="162"/>
      <c r="AU2642" s="162"/>
      <c r="AV2642" s="162"/>
      <c r="AW2642" s="162"/>
      <c r="AX2642" s="162"/>
      <c r="AY2642" s="162"/>
      <c r="AZ2642" s="162"/>
      <c r="BA2642" s="162"/>
      <c r="BB2642" s="162"/>
      <c r="BC2642" s="162"/>
      <c r="BD2642" s="162"/>
    </row>
    <row r="2643" spans="1:56" hidden="1">
      <c r="A2643" s="509"/>
      <c r="B2643" s="2"/>
      <c r="C2643" s="2"/>
      <c r="D2643" s="173"/>
      <c r="E2643" s="173"/>
      <c r="F2643" s="173"/>
      <c r="G2643" s="2"/>
      <c r="H2643" s="2"/>
      <c r="I2643" s="2"/>
      <c r="J2643" s="2"/>
      <c r="K2643" s="2"/>
      <c r="L2643" s="2"/>
      <c r="M2643" s="2"/>
      <c r="N2643" s="2"/>
      <c r="O2643" s="173"/>
      <c r="P2643" s="173"/>
      <c r="Q2643" s="173"/>
      <c r="R2643" s="173"/>
      <c r="S2643" s="173"/>
      <c r="T2643" s="173"/>
      <c r="U2643" s="173"/>
      <c r="V2643" s="173"/>
      <c r="W2643" s="173"/>
      <c r="X2643" s="162"/>
      <c r="Y2643" s="162"/>
      <c r="Z2643" s="88"/>
      <c r="AA2643" s="88"/>
      <c r="AB2643" s="162"/>
      <c r="AC2643" s="88"/>
      <c r="AD2643" s="162"/>
      <c r="AE2643" s="162"/>
      <c r="AF2643" s="162"/>
      <c r="AG2643" s="162"/>
      <c r="AH2643" s="162"/>
      <c r="AI2643" s="162"/>
      <c r="AJ2643" s="162"/>
      <c r="AK2643" s="162"/>
      <c r="AL2643" s="162"/>
      <c r="AM2643" s="162"/>
      <c r="AN2643" s="162"/>
      <c r="AO2643" s="162"/>
      <c r="AP2643" s="162"/>
      <c r="AQ2643" s="162"/>
      <c r="AR2643" s="162"/>
      <c r="AS2643" s="162"/>
      <c r="AT2643" s="162"/>
      <c r="AU2643" s="162"/>
      <c r="AV2643" s="162"/>
      <c r="AW2643" s="162"/>
      <c r="AX2643" s="162"/>
      <c r="AY2643" s="162"/>
      <c r="AZ2643" s="162"/>
      <c r="BA2643" s="162"/>
      <c r="BB2643" s="162"/>
      <c r="BC2643" s="162"/>
      <c r="BD2643" s="162"/>
    </row>
    <row r="2644" spans="1:56" hidden="1">
      <c r="A2644" s="509"/>
      <c r="B2644" s="2"/>
      <c r="C2644" s="2"/>
      <c r="D2644" s="173"/>
      <c r="E2644" s="173"/>
      <c r="F2644" s="173"/>
      <c r="G2644" s="2"/>
      <c r="H2644" s="2"/>
      <c r="I2644" s="2"/>
      <c r="J2644" s="2"/>
      <c r="K2644" s="2"/>
      <c r="L2644" s="2"/>
      <c r="M2644" s="2"/>
      <c r="N2644" s="2"/>
      <c r="O2644" s="173"/>
      <c r="P2644" s="173"/>
      <c r="Q2644" s="173"/>
      <c r="R2644" s="173"/>
      <c r="S2644" s="173"/>
      <c r="T2644" s="173"/>
      <c r="U2644" s="173"/>
      <c r="V2644" s="173"/>
      <c r="W2644" s="173"/>
      <c r="X2644" s="162"/>
      <c r="Y2644" s="162"/>
      <c r="Z2644" s="88"/>
      <c r="AA2644" s="88"/>
      <c r="AB2644" s="162"/>
      <c r="AC2644" s="88"/>
      <c r="AD2644" s="162"/>
      <c r="AE2644" s="162"/>
      <c r="AF2644" s="162"/>
      <c r="AG2644" s="162"/>
      <c r="AH2644" s="162"/>
      <c r="AI2644" s="162"/>
      <c r="AJ2644" s="162"/>
      <c r="AK2644" s="162"/>
      <c r="AL2644" s="162"/>
      <c r="AM2644" s="162"/>
      <c r="AN2644" s="162"/>
      <c r="AO2644" s="162"/>
      <c r="AP2644" s="162"/>
      <c r="AQ2644" s="162"/>
      <c r="AR2644" s="162"/>
      <c r="AS2644" s="162"/>
      <c r="AT2644" s="162"/>
      <c r="AU2644" s="162"/>
      <c r="AV2644" s="162"/>
      <c r="AW2644" s="162"/>
      <c r="AX2644" s="162"/>
      <c r="AY2644" s="162"/>
      <c r="AZ2644" s="162"/>
      <c r="BA2644" s="162"/>
      <c r="BB2644" s="162"/>
      <c r="BC2644" s="162"/>
      <c r="BD2644" s="162"/>
    </row>
    <row r="2645" spans="1:56" hidden="1">
      <c r="A2645" s="509"/>
      <c r="B2645" s="2"/>
      <c r="C2645" s="2"/>
      <c r="D2645" s="173"/>
      <c r="E2645" s="173"/>
      <c r="F2645" s="173"/>
      <c r="G2645" s="2"/>
      <c r="H2645" s="2"/>
      <c r="I2645" s="2"/>
      <c r="J2645" s="2"/>
      <c r="K2645" s="2"/>
      <c r="L2645" s="2"/>
      <c r="M2645" s="2"/>
      <c r="N2645" s="2"/>
      <c r="O2645" s="173"/>
      <c r="P2645" s="173"/>
      <c r="Q2645" s="173"/>
      <c r="R2645" s="173"/>
      <c r="S2645" s="173"/>
      <c r="T2645" s="173"/>
      <c r="U2645" s="173"/>
      <c r="V2645" s="173"/>
      <c r="W2645" s="173"/>
      <c r="X2645" s="162"/>
      <c r="Y2645" s="162"/>
      <c r="Z2645" s="88"/>
      <c r="AA2645" s="88"/>
      <c r="AB2645" s="162"/>
      <c r="AC2645" s="88"/>
      <c r="AD2645" s="162"/>
      <c r="AE2645" s="162"/>
      <c r="AF2645" s="162"/>
      <c r="AG2645" s="162"/>
      <c r="AH2645" s="162"/>
      <c r="AI2645" s="162"/>
      <c r="AJ2645" s="162"/>
      <c r="AK2645" s="162"/>
      <c r="AL2645" s="162"/>
      <c r="AM2645" s="162"/>
      <c r="AN2645" s="162"/>
      <c r="AO2645" s="162"/>
      <c r="AP2645" s="162"/>
      <c r="AQ2645" s="162"/>
      <c r="AR2645" s="162"/>
      <c r="AS2645" s="162"/>
      <c r="AT2645" s="162"/>
      <c r="AU2645" s="162"/>
      <c r="AV2645" s="162"/>
      <c r="AW2645" s="162"/>
      <c r="AX2645" s="162"/>
      <c r="AY2645" s="162"/>
      <c r="AZ2645" s="162"/>
      <c r="BA2645" s="162"/>
      <c r="BB2645" s="162"/>
      <c r="BC2645" s="162"/>
      <c r="BD2645" s="162"/>
    </row>
    <row r="2646" spans="1:56" hidden="1">
      <c r="A2646" s="509"/>
      <c r="B2646" s="2"/>
      <c r="C2646" s="2"/>
      <c r="D2646" s="173"/>
      <c r="E2646" s="173"/>
      <c r="F2646" s="173"/>
      <c r="G2646" s="2"/>
      <c r="H2646" s="2"/>
      <c r="I2646" s="2"/>
      <c r="J2646" s="2"/>
      <c r="K2646" s="2"/>
      <c r="L2646" s="2"/>
      <c r="M2646" s="2"/>
      <c r="N2646" s="2"/>
      <c r="O2646" s="173"/>
      <c r="P2646" s="173"/>
      <c r="Q2646" s="173"/>
      <c r="R2646" s="173"/>
      <c r="S2646" s="173"/>
      <c r="T2646" s="173"/>
      <c r="U2646" s="173"/>
      <c r="V2646" s="173"/>
      <c r="W2646" s="173"/>
      <c r="X2646" s="162"/>
      <c r="Y2646" s="162"/>
      <c r="Z2646" s="88"/>
      <c r="AA2646" s="88"/>
      <c r="AB2646" s="162"/>
      <c r="AC2646" s="88"/>
      <c r="AD2646" s="162"/>
      <c r="AE2646" s="162"/>
      <c r="AF2646" s="162"/>
      <c r="AG2646" s="162"/>
      <c r="AH2646" s="162"/>
      <c r="AI2646" s="162"/>
      <c r="AJ2646" s="162"/>
      <c r="AK2646" s="162"/>
      <c r="AL2646" s="162"/>
      <c r="AM2646" s="162"/>
      <c r="AN2646" s="162"/>
      <c r="AO2646" s="162"/>
      <c r="AP2646" s="162"/>
      <c r="AQ2646" s="162"/>
      <c r="AR2646" s="162"/>
      <c r="AS2646" s="162"/>
      <c r="AT2646" s="162"/>
      <c r="AU2646" s="162"/>
      <c r="AV2646" s="162"/>
      <c r="AW2646" s="162"/>
      <c r="AX2646" s="162"/>
      <c r="AY2646" s="162"/>
      <c r="AZ2646" s="162"/>
      <c r="BA2646" s="162"/>
      <c r="BB2646" s="162"/>
      <c r="BC2646" s="162"/>
      <c r="BD2646" s="162"/>
    </row>
    <row r="2647" spans="1:56" hidden="1">
      <c r="A2647" s="509"/>
      <c r="B2647" s="2"/>
      <c r="C2647" s="2"/>
      <c r="D2647" s="173"/>
      <c r="E2647" s="173"/>
      <c r="F2647" s="173"/>
      <c r="G2647" s="2"/>
      <c r="H2647" s="2"/>
      <c r="I2647" s="2"/>
      <c r="J2647" s="2"/>
      <c r="K2647" s="2"/>
      <c r="L2647" s="2"/>
      <c r="M2647" s="2"/>
      <c r="N2647" s="2"/>
      <c r="O2647" s="173"/>
      <c r="P2647" s="173"/>
      <c r="Q2647" s="173"/>
      <c r="R2647" s="173"/>
      <c r="S2647" s="173"/>
      <c r="T2647" s="173"/>
      <c r="U2647" s="173"/>
      <c r="V2647" s="173"/>
      <c r="W2647" s="173"/>
      <c r="X2647" s="162"/>
      <c r="Y2647" s="162"/>
      <c r="Z2647" s="88"/>
      <c r="AA2647" s="88"/>
      <c r="AB2647" s="162"/>
      <c r="AC2647" s="88"/>
      <c r="AD2647" s="162"/>
      <c r="AE2647" s="162"/>
      <c r="AF2647" s="162"/>
      <c r="AG2647" s="162"/>
      <c r="AH2647" s="162"/>
      <c r="AI2647" s="162"/>
      <c r="AJ2647" s="162"/>
      <c r="AK2647" s="162"/>
      <c r="AL2647" s="162"/>
      <c r="AM2647" s="162"/>
      <c r="AN2647" s="162"/>
      <c r="AO2647" s="162"/>
      <c r="AP2647" s="162"/>
      <c r="AQ2647" s="162"/>
      <c r="AR2647" s="162"/>
      <c r="AS2647" s="162"/>
      <c r="AT2647" s="162"/>
      <c r="AU2647" s="162"/>
      <c r="AV2647" s="162"/>
      <c r="AW2647" s="162"/>
      <c r="AX2647" s="162"/>
      <c r="AY2647" s="162"/>
      <c r="AZ2647" s="162"/>
      <c r="BA2647" s="162"/>
      <c r="BB2647" s="162"/>
      <c r="BC2647" s="162"/>
      <c r="BD2647" s="162"/>
    </row>
    <row r="2648" spans="1:56" hidden="1">
      <c r="A2648" s="509"/>
      <c r="B2648" s="2"/>
      <c r="C2648" s="2"/>
      <c r="D2648" s="173"/>
      <c r="E2648" s="173"/>
      <c r="F2648" s="173"/>
      <c r="G2648" s="2"/>
      <c r="H2648" s="2"/>
      <c r="I2648" s="2"/>
      <c r="J2648" s="2"/>
      <c r="K2648" s="2"/>
      <c r="L2648" s="2"/>
      <c r="M2648" s="2"/>
      <c r="N2648" s="2"/>
      <c r="O2648" s="173"/>
      <c r="P2648" s="173"/>
      <c r="Q2648" s="173"/>
      <c r="R2648" s="173"/>
      <c r="S2648" s="173"/>
      <c r="T2648" s="173"/>
      <c r="U2648" s="173"/>
      <c r="V2648" s="173"/>
      <c r="W2648" s="173"/>
      <c r="X2648" s="162"/>
      <c r="Y2648" s="162"/>
      <c r="Z2648" s="88"/>
      <c r="AA2648" s="88"/>
      <c r="AB2648" s="162"/>
      <c r="AC2648" s="88"/>
      <c r="AD2648" s="162"/>
      <c r="AE2648" s="162"/>
      <c r="AF2648" s="162"/>
      <c r="AG2648" s="162"/>
      <c r="AH2648" s="162"/>
      <c r="AI2648" s="162"/>
      <c r="AJ2648" s="162"/>
      <c r="AK2648" s="162"/>
      <c r="AL2648" s="162"/>
      <c r="AM2648" s="162"/>
      <c r="AN2648" s="162"/>
      <c r="AO2648" s="162"/>
      <c r="AP2648" s="162"/>
      <c r="AQ2648" s="162"/>
      <c r="AR2648" s="162"/>
      <c r="AS2648" s="162"/>
      <c r="AT2648" s="162"/>
      <c r="AU2648" s="162"/>
      <c r="AV2648" s="162"/>
      <c r="AW2648" s="162"/>
      <c r="AX2648" s="162"/>
      <c r="AY2648" s="162"/>
      <c r="AZ2648" s="162"/>
      <c r="BA2648" s="162"/>
      <c r="BB2648" s="162"/>
      <c r="BC2648" s="162"/>
      <c r="BD2648" s="162"/>
    </row>
    <row r="2649" spans="1:56" hidden="1">
      <c r="A2649" s="509"/>
      <c r="B2649" s="2"/>
      <c r="C2649" s="2"/>
      <c r="D2649" s="173"/>
      <c r="E2649" s="173"/>
      <c r="F2649" s="173"/>
      <c r="G2649" s="2"/>
      <c r="H2649" s="2"/>
      <c r="I2649" s="2"/>
      <c r="J2649" s="2"/>
      <c r="K2649" s="2"/>
      <c r="L2649" s="2"/>
      <c r="M2649" s="2"/>
      <c r="N2649" s="2"/>
      <c r="O2649" s="173"/>
      <c r="P2649" s="173"/>
      <c r="Q2649" s="173"/>
      <c r="R2649" s="173"/>
      <c r="S2649" s="173"/>
      <c r="T2649" s="173"/>
      <c r="U2649" s="173"/>
      <c r="V2649" s="173"/>
      <c r="W2649" s="173"/>
      <c r="X2649" s="162"/>
      <c r="Y2649" s="162"/>
      <c r="Z2649" s="88"/>
      <c r="AA2649" s="88"/>
      <c r="AB2649" s="162"/>
      <c r="AC2649" s="88"/>
      <c r="AD2649" s="162"/>
      <c r="AE2649" s="162"/>
      <c r="AF2649" s="162"/>
      <c r="AG2649" s="162"/>
      <c r="AH2649" s="162"/>
      <c r="AI2649" s="162"/>
      <c r="AJ2649" s="162"/>
      <c r="AK2649" s="162"/>
      <c r="AL2649" s="162"/>
      <c r="AM2649" s="162"/>
      <c r="AN2649" s="162"/>
      <c r="AO2649" s="162"/>
      <c r="AP2649" s="162"/>
      <c r="AQ2649" s="162"/>
      <c r="AR2649" s="162"/>
      <c r="AS2649" s="162"/>
      <c r="AT2649" s="162"/>
      <c r="AU2649" s="162"/>
      <c r="AV2649" s="162"/>
      <c r="AW2649" s="162"/>
      <c r="AX2649" s="162"/>
      <c r="AY2649" s="162"/>
      <c r="AZ2649" s="162"/>
      <c r="BA2649" s="162"/>
      <c r="BB2649" s="162"/>
      <c r="BC2649" s="162"/>
      <c r="BD2649" s="162"/>
    </row>
    <row r="2650" spans="1:56" hidden="1">
      <c r="A2650" s="509"/>
      <c r="B2650" s="2"/>
      <c r="C2650" s="2"/>
      <c r="D2650" s="173"/>
      <c r="E2650" s="173"/>
      <c r="F2650" s="173"/>
      <c r="G2650" s="2"/>
      <c r="H2650" s="2"/>
      <c r="I2650" s="2"/>
      <c r="J2650" s="2"/>
      <c r="K2650" s="2"/>
      <c r="L2650" s="2"/>
      <c r="M2650" s="2"/>
      <c r="N2650" s="2"/>
      <c r="O2650" s="173"/>
      <c r="P2650" s="173"/>
      <c r="Q2650" s="173"/>
      <c r="R2650" s="173"/>
      <c r="S2650" s="173"/>
      <c r="T2650" s="173"/>
      <c r="U2650" s="173"/>
      <c r="V2650" s="173"/>
      <c r="W2650" s="173"/>
      <c r="X2650" s="162"/>
      <c r="Y2650" s="162"/>
      <c r="Z2650" s="88"/>
      <c r="AA2650" s="88"/>
      <c r="AB2650" s="162"/>
      <c r="AC2650" s="88"/>
      <c r="AD2650" s="162"/>
      <c r="AE2650" s="162"/>
      <c r="AF2650" s="162"/>
      <c r="AG2650" s="162"/>
      <c r="AH2650" s="162"/>
      <c r="AI2650" s="162"/>
      <c r="AJ2650" s="162"/>
      <c r="AK2650" s="162"/>
      <c r="AL2650" s="162"/>
      <c r="AM2650" s="162"/>
      <c r="AN2650" s="162"/>
      <c r="AO2650" s="162"/>
      <c r="AP2650" s="162"/>
      <c r="AQ2650" s="162"/>
      <c r="AR2650" s="162"/>
      <c r="AS2650" s="162"/>
      <c r="AT2650" s="162"/>
      <c r="AU2650" s="162"/>
      <c r="AV2650" s="162"/>
      <c r="AW2650" s="162"/>
      <c r="AX2650" s="162"/>
      <c r="AY2650" s="162"/>
      <c r="AZ2650" s="162"/>
      <c r="BA2650" s="162"/>
      <c r="BB2650" s="162"/>
      <c r="BC2650" s="162"/>
      <c r="BD2650" s="162"/>
    </row>
    <row r="2651" spans="1:56" hidden="1">
      <c r="A2651" s="509"/>
      <c r="B2651" s="2"/>
      <c r="C2651" s="2"/>
      <c r="D2651" s="173"/>
      <c r="E2651" s="173"/>
      <c r="F2651" s="173"/>
      <c r="G2651" s="2"/>
      <c r="H2651" s="2"/>
      <c r="I2651" s="2"/>
      <c r="J2651" s="2"/>
      <c r="K2651" s="2"/>
      <c r="L2651" s="2"/>
      <c r="M2651" s="2"/>
      <c r="N2651" s="2"/>
      <c r="O2651" s="173"/>
      <c r="P2651" s="173"/>
      <c r="Q2651" s="173"/>
      <c r="R2651" s="173"/>
      <c r="S2651" s="173"/>
      <c r="T2651" s="173"/>
      <c r="U2651" s="173"/>
      <c r="V2651" s="173"/>
      <c r="W2651" s="173"/>
      <c r="X2651" s="162"/>
      <c r="Y2651" s="162"/>
      <c r="Z2651" s="88"/>
      <c r="AA2651" s="88"/>
      <c r="AB2651" s="162"/>
      <c r="AC2651" s="88"/>
      <c r="AD2651" s="162"/>
      <c r="AE2651" s="162"/>
      <c r="AF2651" s="162"/>
      <c r="AG2651" s="162"/>
      <c r="AH2651" s="162"/>
      <c r="AI2651" s="162"/>
      <c r="AJ2651" s="162"/>
      <c r="AK2651" s="162"/>
      <c r="AL2651" s="162"/>
      <c r="AM2651" s="162"/>
      <c r="AN2651" s="162"/>
      <c r="AO2651" s="162"/>
      <c r="AP2651" s="162"/>
      <c r="AQ2651" s="162"/>
      <c r="AR2651" s="162"/>
      <c r="AS2651" s="162"/>
      <c r="AT2651" s="162"/>
      <c r="AU2651" s="162"/>
      <c r="AV2651" s="162"/>
      <c r="AW2651" s="162"/>
      <c r="AX2651" s="162"/>
      <c r="AY2651" s="162"/>
      <c r="AZ2651" s="162"/>
      <c r="BA2651" s="162"/>
      <c r="BB2651" s="162"/>
      <c r="BC2651" s="162"/>
      <c r="BD2651" s="162"/>
    </row>
    <row r="2652" spans="1:56" hidden="1">
      <c r="A2652" s="509"/>
      <c r="B2652" s="2"/>
      <c r="C2652" s="2"/>
      <c r="D2652" s="173"/>
      <c r="E2652" s="173"/>
      <c r="F2652" s="173"/>
      <c r="G2652" s="2"/>
      <c r="H2652" s="2"/>
      <c r="I2652" s="2"/>
      <c r="J2652" s="2"/>
      <c r="K2652" s="2"/>
      <c r="L2652" s="2"/>
      <c r="M2652" s="2"/>
      <c r="N2652" s="2"/>
      <c r="O2652" s="173"/>
      <c r="P2652" s="173"/>
      <c r="Q2652" s="173"/>
      <c r="R2652" s="173"/>
      <c r="S2652" s="173"/>
      <c r="T2652" s="173"/>
      <c r="U2652" s="173"/>
      <c r="V2652" s="173"/>
      <c r="W2652" s="173"/>
      <c r="X2652" s="162"/>
      <c r="Y2652" s="162"/>
      <c r="Z2652" s="88"/>
      <c r="AA2652" s="88"/>
      <c r="AB2652" s="162"/>
      <c r="AC2652" s="88"/>
      <c r="AD2652" s="162"/>
      <c r="AE2652" s="162"/>
      <c r="AF2652" s="162"/>
      <c r="AG2652" s="162"/>
      <c r="AH2652" s="162"/>
      <c r="AI2652" s="162"/>
      <c r="AJ2652" s="162"/>
      <c r="AK2652" s="162"/>
      <c r="AL2652" s="162"/>
      <c r="AM2652" s="162"/>
      <c r="AN2652" s="162"/>
      <c r="AO2652" s="162"/>
      <c r="AP2652" s="162"/>
      <c r="AQ2652" s="162"/>
      <c r="AR2652" s="162"/>
      <c r="AS2652" s="162"/>
      <c r="AT2652" s="162"/>
      <c r="AU2652" s="162"/>
      <c r="AV2652" s="162"/>
      <c r="AW2652" s="162"/>
      <c r="AX2652" s="162"/>
      <c r="AY2652" s="162"/>
      <c r="AZ2652" s="162"/>
      <c r="BA2652" s="162"/>
      <c r="BB2652" s="162"/>
      <c r="BC2652" s="162"/>
      <c r="BD2652" s="162"/>
    </row>
    <row r="2653" spans="1:56" hidden="1">
      <c r="A2653" s="509"/>
      <c r="B2653" s="2"/>
      <c r="C2653" s="2"/>
      <c r="D2653" s="173"/>
      <c r="E2653" s="173"/>
      <c r="F2653" s="173"/>
      <c r="G2653" s="2"/>
      <c r="H2653" s="2"/>
      <c r="I2653" s="2"/>
      <c r="J2653" s="2"/>
      <c r="K2653" s="2"/>
      <c r="L2653" s="2"/>
      <c r="M2653" s="2"/>
      <c r="N2653" s="2"/>
      <c r="O2653" s="173"/>
      <c r="P2653" s="173"/>
      <c r="Q2653" s="173"/>
      <c r="R2653" s="173"/>
      <c r="S2653" s="173"/>
      <c r="T2653" s="173"/>
      <c r="U2653" s="173"/>
      <c r="V2653" s="173"/>
      <c r="W2653" s="173"/>
      <c r="X2653" s="162"/>
      <c r="Y2653" s="162"/>
      <c r="Z2653" s="88"/>
      <c r="AA2653" s="88"/>
      <c r="AB2653" s="162"/>
      <c r="AC2653" s="88"/>
      <c r="AD2653" s="162"/>
      <c r="AE2653" s="162"/>
      <c r="AF2653" s="162"/>
      <c r="AG2653" s="162"/>
      <c r="AH2653" s="162"/>
      <c r="AI2653" s="162"/>
      <c r="AJ2653" s="162"/>
      <c r="AK2653" s="162"/>
      <c r="AL2653" s="162"/>
      <c r="AM2653" s="162"/>
      <c r="AN2653" s="162"/>
      <c r="AO2653" s="162"/>
      <c r="AP2653" s="162"/>
      <c r="AQ2653" s="162"/>
      <c r="AR2653" s="162"/>
      <c r="AS2653" s="162"/>
      <c r="AT2653" s="162"/>
      <c r="AU2653" s="162"/>
      <c r="AV2653" s="162"/>
      <c r="AW2653" s="162"/>
      <c r="AX2653" s="162"/>
      <c r="AY2653" s="162"/>
      <c r="AZ2653" s="162"/>
      <c r="BA2653" s="162"/>
      <c r="BB2653" s="162"/>
      <c r="BC2653" s="162"/>
      <c r="BD2653" s="162"/>
    </row>
    <row r="2654" spans="1:56" hidden="1">
      <c r="A2654" s="509"/>
      <c r="B2654" s="2"/>
      <c r="C2654" s="2"/>
      <c r="D2654" s="173"/>
      <c r="E2654" s="173"/>
      <c r="F2654" s="173"/>
      <c r="G2654" s="2"/>
      <c r="H2654" s="2"/>
      <c r="I2654" s="2"/>
      <c r="J2654" s="2"/>
      <c r="K2654" s="2"/>
      <c r="L2654" s="2"/>
      <c r="M2654" s="2"/>
      <c r="N2654" s="2"/>
      <c r="O2654" s="173"/>
      <c r="P2654" s="173"/>
      <c r="Q2654" s="173"/>
      <c r="R2654" s="173"/>
      <c r="S2654" s="173"/>
      <c r="T2654" s="173"/>
      <c r="U2654" s="173"/>
      <c r="V2654" s="173"/>
      <c r="W2654" s="173"/>
      <c r="X2654" s="162"/>
      <c r="Y2654" s="162"/>
      <c r="Z2654" s="88"/>
      <c r="AA2654" s="88"/>
      <c r="AB2654" s="162"/>
      <c r="AC2654" s="88"/>
      <c r="AD2654" s="162"/>
      <c r="AE2654" s="162"/>
      <c r="AF2654" s="162"/>
      <c r="AG2654" s="162"/>
      <c r="AH2654" s="162"/>
      <c r="AI2654" s="162"/>
      <c r="AJ2654" s="162"/>
      <c r="AK2654" s="162"/>
      <c r="AL2654" s="162"/>
      <c r="AM2654" s="162"/>
      <c r="AN2654" s="162"/>
      <c r="AO2654" s="162"/>
      <c r="AP2654" s="162"/>
      <c r="AQ2654" s="162"/>
      <c r="AR2654" s="162"/>
      <c r="AS2654" s="162"/>
      <c r="AT2654" s="162"/>
      <c r="AU2654" s="162"/>
      <c r="AV2654" s="162"/>
      <c r="AW2654" s="162"/>
      <c r="AX2654" s="162"/>
      <c r="AY2654" s="162"/>
      <c r="AZ2654" s="162"/>
      <c r="BA2654" s="162"/>
      <c r="BB2654" s="162"/>
      <c r="BC2654" s="162"/>
      <c r="BD2654" s="162"/>
    </row>
    <row r="2655" spans="1:56" hidden="1">
      <c r="A2655" s="509"/>
      <c r="B2655" s="2"/>
      <c r="C2655" s="2"/>
      <c r="D2655" s="173"/>
      <c r="E2655" s="173"/>
      <c r="F2655" s="173"/>
      <c r="G2655" s="2"/>
      <c r="H2655" s="2"/>
      <c r="I2655" s="2"/>
      <c r="J2655" s="2"/>
      <c r="K2655" s="2"/>
      <c r="L2655" s="2"/>
      <c r="M2655" s="2"/>
      <c r="N2655" s="2"/>
      <c r="O2655" s="173"/>
      <c r="P2655" s="173"/>
      <c r="Q2655" s="173"/>
      <c r="R2655" s="173"/>
      <c r="S2655" s="173"/>
      <c r="T2655" s="173"/>
      <c r="U2655" s="173"/>
      <c r="V2655" s="173"/>
      <c r="W2655" s="173"/>
      <c r="X2655" s="162"/>
      <c r="Y2655" s="162"/>
      <c r="Z2655" s="88"/>
      <c r="AA2655" s="88"/>
      <c r="AB2655" s="162"/>
      <c r="AC2655" s="88"/>
      <c r="AD2655" s="162"/>
      <c r="AE2655" s="162"/>
      <c r="AF2655" s="162"/>
      <c r="AG2655" s="162"/>
      <c r="AH2655" s="162"/>
      <c r="AI2655" s="162"/>
      <c r="AJ2655" s="162"/>
      <c r="AK2655" s="162"/>
      <c r="AL2655" s="162"/>
      <c r="AM2655" s="162"/>
      <c r="AN2655" s="162"/>
      <c r="AO2655" s="162"/>
      <c r="AP2655" s="162"/>
      <c r="AQ2655" s="162"/>
      <c r="AR2655" s="162"/>
      <c r="AS2655" s="162"/>
      <c r="AT2655" s="162"/>
      <c r="AU2655" s="162"/>
      <c r="AV2655" s="162"/>
      <c r="AW2655" s="162"/>
      <c r="AX2655" s="162"/>
      <c r="AY2655" s="162"/>
      <c r="AZ2655" s="162"/>
      <c r="BA2655" s="162"/>
      <c r="BB2655" s="162"/>
      <c r="BC2655" s="162"/>
      <c r="BD2655" s="162"/>
    </row>
    <row r="2656" spans="1:56" hidden="1">
      <c r="A2656" s="509"/>
      <c r="B2656" s="2"/>
      <c r="C2656" s="2"/>
      <c r="D2656" s="173"/>
      <c r="E2656" s="173"/>
      <c r="F2656" s="173"/>
      <c r="G2656" s="2"/>
      <c r="H2656" s="2"/>
      <c r="I2656" s="2"/>
      <c r="J2656" s="2"/>
      <c r="K2656" s="2"/>
      <c r="L2656" s="2"/>
      <c r="M2656" s="2"/>
      <c r="N2656" s="2"/>
      <c r="O2656" s="173"/>
      <c r="P2656" s="173"/>
      <c r="Q2656" s="173"/>
      <c r="R2656" s="173"/>
      <c r="S2656" s="173"/>
      <c r="T2656" s="173"/>
      <c r="U2656" s="173"/>
      <c r="V2656" s="173"/>
      <c r="W2656" s="173"/>
      <c r="X2656" s="162"/>
      <c r="Y2656" s="162"/>
      <c r="Z2656" s="88"/>
      <c r="AA2656" s="88"/>
      <c r="AB2656" s="162"/>
      <c r="AC2656" s="88"/>
      <c r="AD2656" s="162"/>
      <c r="AE2656" s="162"/>
      <c r="AF2656" s="162"/>
      <c r="AG2656" s="162"/>
      <c r="AH2656" s="162"/>
      <c r="AI2656" s="162"/>
      <c r="AJ2656" s="162"/>
      <c r="AK2656" s="162"/>
      <c r="AL2656" s="162"/>
      <c r="AM2656" s="162"/>
      <c r="AN2656" s="162"/>
      <c r="AO2656" s="162"/>
      <c r="AP2656" s="162"/>
      <c r="AQ2656" s="162"/>
      <c r="AR2656" s="162"/>
      <c r="AS2656" s="162"/>
      <c r="AT2656" s="162"/>
      <c r="AU2656" s="162"/>
      <c r="AV2656" s="162"/>
      <c r="AW2656" s="162"/>
      <c r="AX2656" s="162"/>
      <c r="AY2656" s="162"/>
      <c r="AZ2656" s="162"/>
      <c r="BA2656" s="162"/>
      <c r="BB2656" s="162"/>
      <c r="BC2656" s="162"/>
      <c r="BD2656" s="162"/>
    </row>
    <row r="2657" spans="1:56" hidden="1">
      <c r="A2657" s="509"/>
      <c r="B2657" s="2"/>
      <c r="C2657" s="2"/>
      <c r="D2657" s="173"/>
      <c r="E2657" s="173"/>
      <c r="F2657" s="173"/>
      <c r="G2657" s="2"/>
      <c r="H2657" s="2"/>
      <c r="I2657" s="2"/>
      <c r="J2657" s="2"/>
      <c r="K2657" s="2"/>
      <c r="L2657" s="2"/>
      <c r="M2657" s="2"/>
      <c r="N2657" s="2"/>
      <c r="O2657" s="173"/>
      <c r="P2657" s="173"/>
      <c r="Q2657" s="173"/>
      <c r="R2657" s="173"/>
      <c r="S2657" s="173"/>
      <c r="T2657" s="173"/>
      <c r="U2657" s="173"/>
      <c r="V2657" s="173"/>
      <c r="W2657" s="173"/>
      <c r="X2657" s="162"/>
      <c r="Y2657" s="162"/>
      <c r="Z2657" s="88"/>
      <c r="AA2657" s="88"/>
      <c r="AB2657" s="162"/>
      <c r="AC2657" s="88"/>
      <c r="AD2657" s="162"/>
      <c r="AE2657" s="162"/>
      <c r="AF2657" s="162"/>
      <c r="AG2657" s="162"/>
      <c r="AH2657" s="162"/>
      <c r="AI2657" s="162"/>
      <c r="AJ2657" s="162"/>
      <c r="AK2657" s="162"/>
      <c r="AL2657" s="162"/>
      <c r="AM2657" s="162"/>
      <c r="AN2657" s="162"/>
      <c r="AO2657" s="162"/>
      <c r="AP2657" s="162"/>
      <c r="AQ2657" s="162"/>
      <c r="AR2657" s="162"/>
      <c r="AS2657" s="162"/>
      <c r="AT2657" s="162"/>
      <c r="AU2657" s="162"/>
      <c r="AV2657" s="162"/>
      <c r="AW2657" s="162"/>
      <c r="AX2657" s="162"/>
      <c r="AY2657" s="162"/>
      <c r="AZ2657" s="162"/>
      <c r="BA2657" s="162"/>
      <c r="BB2657" s="162"/>
      <c r="BC2657" s="162"/>
      <c r="BD2657" s="162"/>
    </row>
    <row r="2658" spans="1:56" hidden="1">
      <c r="A2658" s="509"/>
      <c r="B2658" s="2"/>
      <c r="C2658" s="2"/>
      <c r="D2658" s="173"/>
      <c r="E2658" s="173"/>
      <c r="F2658" s="173"/>
      <c r="G2658" s="2"/>
      <c r="H2658" s="2"/>
      <c r="I2658" s="2"/>
      <c r="J2658" s="2"/>
      <c r="K2658" s="2"/>
      <c r="L2658" s="2"/>
      <c r="M2658" s="2"/>
      <c r="N2658" s="2"/>
      <c r="O2658" s="173"/>
      <c r="P2658" s="173"/>
      <c r="Q2658" s="173"/>
      <c r="R2658" s="173"/>
      <c r="S2658" s="173"/>
      <c r="T2658" s="173"/>
      <c r="U2658" s="173"/>
      <c r="V2658" s="173"/>
      <c r="W2658" s="173"/>
      <c r="X2658" s="162"/>
      <c r="Y2658" s="162"/>
      <c r="Z2658" s="88"/>
      <c r="AA2658" s="88"/>
      <c r="AB2658" s="162"/>
      <c r="AC2658" s="88"/>
      <c r="AD2658" s="162"/>
      <c r="AE2658" s="162"/>
      <c r="AF2658" s="162"/>
      <c r="AG2658" s="162"/>
      <c r="AH2658" s="162"/>
      <c r="AI2658" s="162"/>
      <c r="AJ2658" s="162"/>
      <c r="AK2658" s="162"/>
      <c r="AL2658" s="162"/>
      <c r="AM2658" s="162"/>
      <c r="AN2658" s="162"/>
      <c r="AO2658" s="162"/>
      <c r="AP2658" s="162"/>
      <c r="AQ2658" s="162"/>
      <c r="AR2658" s="162"/>
      <c r="AS2658" s="162"/>
      <c r="AT2658" s="162"/>
      <c r="AU2658" s="162"/>
      <c r="AV2658" s="162"/>
      <c r="AW2658" s="162"/>
      <c r="AX2658" s="162"/>
      <c r="AY2658" s="162"/>
      <c r="AZ2658" s="162"/>
      <c r="BA2658" s="162"/>
      <c r="BB2658" s="162"/>
      <c r="BC2658" s="162"/>
      <c r="BD2658" s="162"/>
    </row>
    <row r="2659" spans="1:56" hidden="1">
      <c r="A2659" s="509"/>
      <c r="B2659" s="2"/>
      <c r="C2659" s="2"/>
      <c r="D2659" s="173"/>
      <c r="E2659" s="173"/>
      <c r="F2659" s="173"/>
      <c r="G2659" s="2"/>
      <c r="H2659" s="2"/>
      <c r="I2659" s="2"/>
      <c r="J2659" s="2"/>
      <c r="K2659" s="2"/>
      <c r="L2659" s="2"/>
      <c r="M2659" s="2"/>
      <c r="N2659" s="2"/>
      <c r="O2659" s="173"/>
      <c r="P2659" s="173"/>
      <c r="Q2659" s="173"/>
      <c r="R2659" s="173"/>
      <c r="S2659" s="173"/>
      <c r="T2659" s="173"/>
      <c r="U2659" s="173"/>
      <c r="V2659" s="173"/>
      <c r="W2659" s="173"/>
      <c r="X2659" s="162"/>
      <c r="Y2659" s="162"/>
      <c r="Z2659" s="88"/>
      <c r="AA2659" s="88"/>
      <c r="AB2659" s="162"/>
      <c r="AC2659" s="88"/>
      <c r="AD2659" s="162"/>
      <c r="AE2659" s="162"/>
      <c r="AF2659" s="162"/>
      <c r="AG2659" s="162"/>
      <c r="AH2659" s="162"/>
      <c r="AI2659" s="162"/>
      <c r="AJ2659" s="162"/>
      <c r="AK2659" s="162"/>
      <c r="AL2659" s="162"/>
      <c r="AM2659" s="162"/>
      <c r="AN2659" s="162"/>
      <c r="AO2659" s="162"/>
      <c r="AP2659" s="162"/>
      <c r="AQ2659" s="162"/>
      <c r="AR2659" s="162"/>
      <c r="AS2659" s="162"/>
      <c r="AT2659" s="162"/>
      <c r="AU2659" s="162"/>
      <c r="AV2659" s="162"/>
      <c r="AW2659" s="162"/>
      <c r="AX2659" s="162"/>
      <c r="AY2659" s="162"/>
      <c r="AZ2659" s="162"/>
      <c r="BA2659" s="162"/>
      <c r="BB2659" s="162"/>
      <c r="BC2659" s="162"/>
      <c r="BD2659" s="162"/>
    </row>
    <row r="2660" spans="1:56" hidden="1">
      <c r="A2660" s="509"/>
      <c r="B2660" s="2"/>
      <c r="C2660" s="2"/>
      <c r="D2660" s="173"/>
      <c r="E2660" s="173"/>
      <c r="F2660" s="173"/>
      <c r="G2660" s="2"/>
      <c r="H2660" s="2"/>
      <c r="I2660" s="2"/>
      <c r="J2660" s="2"/>
      <c r="K2660" s="2"/>
      <c r="L2660" s="2"/>
      <c r="M2660" s="2"/>
      <c r="N2660" s="2"/>
      <c r="O2660" s="173"/>
      <c r="P2660" s="173"/>
      <c r="Q2660" s="173"/>
      <c r="R2660" s="173"/>
      <c r="S2660" s="173"/>
      <c r="T2660" s="173"/>
      <c r="U2660" s="173"/>
      <c r="V2660" s="173"/>
      <c r="W2660" s="173"/>
      <c r="X2660" s="162"/>
      <c r="Y2660" s="162"/>
      <c r="Z2660" s="88"/>
      <c r="AA2660" s="88"/>
      <c r="AB2660" s="162"/>
      <c r="AC2660" s="88"/>
      <c r="AD2660" s="162"/>
      <c r="AE2660" s="162"/>
      <c r="AF2660" s="162"/>
      <c r="AG2660" s="162"/>
      <c r="AH2660" s="162"/>
      <c r="AI2660" s="162"/>
      <c r="AJ2660" s="162"/>
      <c r="AK2660" s="162"/>
      <c r="AL2660" s="162"/>
      <c r="AM2660" s="162"/>
      <c r="AN2660" s="162"/>
      <c r="AO2660" s="162"/>
      <c r="AP2660" s="162"/>
      <c r="AQ2660" s="162"/>
      <c r="AR2660" s="162"/>
      <c r="AS2660" s="162"/>
      <c r="AT2660" s="162"/>
      <c r="AU2660" s="162"/>
      <c r="AV2660" s="162"/>
      <c r="AW2660" s="162"/>
      <c r="AX2660" s="162"/>
      <c r="AY2660" s="162"/>
      <c r="AZ2660" s="162"/>
      <c r="BA2660" s="162"/>
      <c r="BB2660" s="162"/>
      <c r="BC2660" s="162"/>
      <c r="BD2660" s="162"/>
    </row>
    <row r="2661" spans="1:56" hidden="1">
      <c r="A2661" s="509"/>
      <c r="B2661" s="2"/>
      <c r="C2661" s="2"/>
      <c r="D2661" s="173"/>
      <c r="E2661" s="173"/>
      <c r="F2661" s="173"/>
      <c r="G2661" s="2"/>
      <c r="H2661" s="2"/>
      <c r="I2661" s="2"/>
      <c r="J2661" s="2"/>
      <c r="K2661" s="2"/>
      <c r="L2661" s="2"/>
      <c r="M2661" s="2"/>
      <c r="N2661" s="2"/>
      <c r="O2661" s="173"/>
      <c r="P2661" s="173"/>
      <c r="Q2661" s="173"/>
      <c r="R2661" s="173"/>
      <c r="S2661" s="173"/>
      <c r="T2661" s="173"/>
      <c r="U2661" s="173"/>
      <c r="V2661" s="173"/>
      <c r="W2661" s="173"/>
      <c r="X2661" s="162"/>
      <c r="Y2661" s="162"/>
      <c r="Z2661" s="88"/>
      <c r="AA2661" s="88"/>
      <c r="AB2661" s="162"/>
      <c r="AC2661" s="88"/>
      <c r="AD2661" s="162"/>
      <c r="AE2661" s="162"/>
      <c r="AF2661" s="162"/>
      <c r="AG2661" s="162"/>
      <c r="AH2661" s="162"/>
      <c r="AI2661" s="162"/>
      <c r="AJ2661" s="162"/>
      <c r="AK2661" s="162"/>
      <c r="AL2661" s="162"/>
      <c r="AM2661" s="162"/>
      <c r="AN2661" s="162"/>
      <c r="AO2661" s="162"/>
      <c r="AP2661" s="162"/>
      <c r="AQ2661" s="162"/>
      <c r="AR2661" s="162"/>
      <c r="AS2661" s="162"/>
      <c r="AT2661" s="162"/>
      <c r="AU2661" s="162"/>
      <c r="AV2661" s="162"/>
      <c r="AW2661" s="162"/>
      <c r="AX2661" s="162"/>
      <c r="AY2661" s="162"/>
      <c r="AZ2661" s="162"/>
      <c r="BA2661" s="162"/>
      <c r="BB2661" s="162"/>
      <c r="BC2661" s="162"/>
      <c r="BD2661" s="162"/>
    </row>
    <row r="2662" spans="1:56" hidden="1">
      <c r="A2662" s="509"/>
      <c r="B2662" s="2"/>
      <c r="C2662" s="2"/>
      <c r="D2662" s="173"/>
      <c r="E2662" s="173"/>
      <c r="F2662" s="173"/>
      <c r="G2662" s="2"/>
      <c r="H2662" s="2"/>
      <c r="I2662" s="2"/>
      <c r="J2662" s="2"/>
      <c r="K2662" s="2"/>
      <c r="L2662" s="2"/>
      <c r="M2662" s="2"/>
      <c r="N2662" s="2"/>
      <c r="O2662" s="173"/>
      <c r="P2662" s="173"/>
      <c r="Q2662" s="173"/>
      <c r="R2662" s="173"/>
      <c r="S2662" s="173"/>
      <c r="T2662" s="173"/>
      <c r="U2662" s="173"/>
      <c r="V2662" s="173"/>
      <c r="W2662" s="173"/>
      <c r="X2662" s="162"/>
      <c r="Y2662" s="162"/>
      <c r="Z2662" s="88"/>
      <c r="AA2662" s="88"/>
      <c r="AB2662" s="162"/>
      <c r="AC2662" s="88"/>
      <c r="AD2662" s="162"/>
      <c r="AE2662" s="162"/>
      <c r="AF2662" s="162"/>
      <c r="AG2662" s="162"/>
      <c r="AH2662" s="162"/>
      <c r="AI2662" s="162"/>
      <c r="AJ2662" s="162"/>
      <c r="AK2662" s="162"/>
      <c r="AL2662" s="162"/>
      <c r="AM2662" s="162"/>
      <c r="AN2662" s="162"/>
      <c r="AO2662" s="162"/>
      <c r="AP2662" s="162"/>
      <c r="AQ2662" s="162"/>
      <c r="AR2662" s="162"/>
      <c r="AS2662" s="162"/>
      <c r="AT2662" s="162"/>
      <c r="AU2662" s="162"/>
      <c r="AV2662" s="162"/>
      <c r="AW2662" s="162"/>
      <c r="AX2662" s="162"/>
      <c r="AY2662" s="162"/>
      <c r="AZ2662" s="162"/>
      <c r="BA2662" s="162"/>
      <c r="BB2662" s="162"/>
      <c r="BC2662" s="162"/>
      <c r="BD2662" s="162"/>
    </row>
    <row r="2663" spans="1:56" hidden="1">
      <c r="A2663" s="509"/>
      <c r="B2663" s="2"/>
      <c r="C2663" s="2"/>
      <c r="D2663" s="173"/>
      <c r="E2663" s="173"/>
      <c r="F2663" s="173"/>
      <c r="G2663" s="2"/>
      <c r="H2663" s="2"/>
      <c r="I2663" s="2"/>
      <c r="J2663" s="2"/>
      <c r="K2663" s="2"/>
      <c r="L2663" s="2"/>
      <c r="M2663" s="2"/>
      <c r="N2663" s="2"/>
      <c r="O2663" s="173"/>
      <c r="P2663" s="173"/>
      <c r="Q2663" s="173"/>
      <c r="R2663" s="173"/>
      <c r="S2663" s="173"/>
      <c r="T2663" s="173"/>
      <c r="U2663" s="173"/>
      <c r="V2663" s="173"/>
      <c r="W2663" s="173"/>
      <c r="X2663" s="162"/>
      <c r="Y2663" s="162"/>
      <c r="Z2663" s="88"/>
      <c r="AA2663" s="88"/>
      <c r="AB2663" s="162"/>
      <c r="AC2663" s="88"/>
      <c r="AD2663" s="162"/>
      <c r="AE2663" s="162"/>
      <c r="AF2663" s="162"/>
      <c r="AG2663" s="162"/>
      <c r="AH2663" s="162"/>
      <c r="AI2663" s="162"/>
      <c r="AJ2663" s="162"/>
      <c r="AK2663" s="162"/>
      <c r="AL2663" s="162"/>
      <c r="AM2663" s="162"/>
      <c r="AN2663" s="162"/>
      <c r="AO2663" s="162"/>
      <c r="AP2663" s="162"/>
      <c r="AQ2663" s="162"/>
      <c r="AR2663" s="162"/>
      <c r="AS2663" s="162"/>
      <c r="AT2663" s="162"/>
      <c r="AU2663" s="162"/>
      <c r="AV2663" s="162"/>
      <c r="AW2663" s="162"/>
      <c r="AX2663" s="162"/>
      <c r="AY2663" s="162"/>
      <c r="AZ2663" s="162"/>
      <c r="BA2663" s="162"/>
      <c r="BB2663" s="162"/>
      <c r="BC2663" s="162"/>
      <c r="BD2663" s="162"/>
    </row>
    <row r="2664" spans="1:56" hidden="1">
      <c r="A2664" s="509"/>
      <c r="B2664" s="2"/>
      <c r="C2664" s="2"/>
      <c r="D2664" s="173"/>
      <c r="E2664" s="173"/>
      <c r="F2664" s="173"/>
      <c r="G2664" s="2"/>
      <c r="H2664" s="2"/>
      <c r="I2664" s="2"/>
      <c r="J2664" s="2"/>
      <c r="K2664" s="2"/>
      <c r="L2664" s="2"/>
      <c r="M2664" s="2"/>
      <c r="N2664" s="2"/>
      <c r="O2664" s="173"/>
      <c r="P2664" s="173"/>
      <c r="Q2664" s="173"/>
      <c r="R2664" s="173"/>
      <c r="S2664" s="173"/>
      <c r="T2664" s="173"/>
      <c r="U2664" s="173"/>
      <c r="V2664" s="173"/>
      <c r="W2664" s="173"/>
      <c r="X2664" s="162"/>
      <c r="Y2664" s="162"/>
      <c r="Z2664" s="88"/>
      <c r="AA2664" s="88"/>
      <c r="AB2664" s="162"/>
      <c r="AC2664" s="88"/>
      <c r="AD2664" s="162"/>
      <c r="AE2664" s="162"/>
      <c r="AF2664" s="162"/>
      <c r="AG2664" s="162"/>
      <c r="AH2664" s="162"/>
      <c r="AI2664" s="162"/>
      <c r="AJ2664" s="162"/>
      <c r="AK2664" s="162"/>
      <c r="AL2664" s="162"/>
      <c r="AM2664" s="162"/>
      <c r="AN2664" s="162"/>
      <c r="AO2664" s="162"/>
      <c r="AP2664" s="162"/>
      <c r="AQ2664" s="162"/>
      <c r="AR2664" s="162"/>
      <c r="AS2664" s="162"/>
      <c r="AT2664" s="162"/>
      <c r="AU2664" s="162"/>
      <c r="AV2664" s="162"/>
      <c r="AW2664" s="162"/>
      <c r="AX2664" s="162"/>
      <c r="AY2664" s="162"/>
      <c r="AZ2664" s="162"/>
      <c r="BA2664" s="162"/>
      <c r="BB2664" s="162"/>
      <c r="BC2664" s="162"/>
      <c r="BD2664" s="162"/>
    </row>
    <row r="2665" spans="1:56" hidden="1">
      <c r="A2665" s="509"/>
      <c r="B2665" s="2"/>
      <c r="C2665" s="2"/>
      <c r="D2665" s="173"/>
      <c r="E2665" s="173"/>
      <c r="F2665" s="173"/>
      <c r="G2665" s="2"/>
      <c r="H2665" s="2"/>
      <c r="I2665" s="2"/>
      <c r="J2665" s="2"/>
      <c r="K2665" s="2"/>
      <c r="L2665" s="2"/>
      <c r="M2665" s="2"/>
      <c r="N2665" s="2"/>
      <c r="O2665" s="173"/>
      <c r="P2665" s="173"/>
      <c r="Q2665" s="173"/>
      <c r="R2665" s="173"/>
      <c r="S2665" s="173"/>
      <c r="T2665" s="173"/>
      <c r="U2665" s="173"/>
      <c r="V2665" s="173"/>
      <c r="W2665" s="173"/>
      <c r="X2665" s="162"/>
      <c r="Y2665" s="162"/>
      <c r="Z2665" s="88"/>
      <c r="AA2665" s="88"/>
      <c r="AB2665" s="162"/>
      <c r="AC2665" s="88"/>
      <c r="AD2665" s="162"/>
      <c r="AE2665" s="162"/>
      <c r="AF2665" s="162"/>
      <c r="AG2665" s="162"/>
      <c r="AH2665" s="162"/>
      <c r="AI2665" s="162"/>
      <c r="AJ2665" s="162"/>
      <c r="AK2665" s="162"/>
      <c r="AL2665" s="162"/>
      <c r="AM2665" s="162"/>
      <c r="AN2665" s="162"/>
      <c r="AO2665" s="162"/>
      <c r="AP2665" s="162"/>
      <c r="AQ2665" s="162"/>
      <c r="AR2665" s="162"/>
      <c r="AS2665" s="162"/>
      <c r="AT2665" s="162"/>
      <c r="AU2665" s="162"/>
      <c r="AV2665" s="162"/>
      <c r="AW2665" s="162"/>
      <c r="AX2665" s="162"/>
      <c r="AY2665" s="162"/>
      <c r="AZ2665" s="162"/>
      <c r="BA2665" s="162"/>
      <c r="BB2665" s="162"/>
      <c r="BC2665" s="162"/>
      <c r="BD2665" s="162"/>
    </row>
    <row r="2666" spans="1:56" hidden="1">
      <c r="A2666" s="509"/>
      <c r="B2666" s="2"/>
      <c r="C2666" s="2"/>
      <c r="D2666" s="173"/>
      <c r="E2666" s="173"/>
      <c r="F2666" s="173"/>
      <c r="G2666" s="2"/>
      <c r="H2666" s="2"/>
      <c r="I2666" s="2"/>
      <c r="J2666" s="2"/>
      <c r="K2666" s="2"/>
      <c r="L2666" s="2"/>
      <c r="M2666" s="2"/>
      <c r="N2666" s="2"/>
      <c r="O2666" s="173"/>
      <c r="P2666" s="173"/>
      <c r="Q2666" s="173"/>
      <c r="R2666" s="173"/>
      <c r="S2666" s="173"/>
      <c r="T2666" s="173"/>
      <c r="U2666" s="173"/>
      <c r="V2666" s="173"/>
      <c r="W2666" s="173"/>
      <c r="X2666" s="162"/>
      <c r="Y2666" s="162"/>
      <c r="Z2666" s="88"/>
      <c r="AA2666" s="88"/>
      <c r="AB2666" s="162"/>
      <c r="AC2666" s="88"/>
      <c r="AD2666" s="162"/>
      <c r="AE2666" s="162"/>
      <c r="AF2666" s="162"/>
      <c r="AG2666" s="162"/>
      <c r="AH2666" s="162"/>
      <c r="AI2666" s="162"/>
      <c r="AJ2666" s="162"/>
      <c r="AK2666" s="162"/>
      <c r="AL2666" s="162"/>
      <c r="AM2666" s="162"/>
      <c r="AN2666" s="162"/>
      <c r="AO2666" s="162"/>
      <c r="AP2666" s="162"/>
      <c r="AQ2666" s="162"/>
      <c r="AR2666" s="162"/>
      <c r="AS2666" s="162"/>
      <c r="AT2666" s="162"/>
      <c r="AU2666" s="162"/>
      <c r="AV2666" s="162"/>
      <c r="AW2666" s="162"/>
      <c r="AX2666" s="162"/>
      <c r="AY2666" s="162"/>
      <c r="AZ2666" s="162"/>
      <c r="BA2666" s="162"/>
      <c r="BB2666" s="162"/>
      <c r="BC2666" s="162"/>
      <c r="BD2666" s="162"/>
    </row>
    <row r="2667" spans="1:56" hidden="1">
      <c r="A2667" s="509"/>
      <c r="B2667" s="2"/>
      <c r="C2667" s="2"/>
      <c r="D2667" s="173"/>
      <c r="E2667" s="173"/>
      <c r="F2667" s="173"/>
      <c r="G2667" s="2"/>
      <c r="H2667" s="2"/>
      <c r="I2667" s="2"/>
      <c r="J2667" s="2"/>
      <c r="K2667" s="2"/>
      <c r="L2667" s="2"/>
      <c r="M2667" s="2"/>
      <c r="N2667" s="2"/>
      <c r="O2667" s="173"/>
      <c r="P2667" s="173"/>
      <c r="Q2667" s="173"/>
      <c r="R2667" s="173"/>
      <c r="S2667" s="173"/>
      <c r="T2667" s="173"/>
      <c r="U2667" s="173"/>
      <c r="V2667" s="173"/>
      <c r="W2667" s="173"/>
      <c r="X2667" s="162"/>
      <c r="Y2667" s="162"/>
      <c r="Z2667" s="88"/>
      <c r="AA2667" s="88"/>
      <c r="AB2667" s="162"/>
      <c r="AC2667" s="88"/>
      <c r="AD2667" s="162"/>
      <c r="AE2667" s="162"/>
      <c r="AF2667" s="162"/>
      <c r="AG2667" s="162"/>
      <c r="AH2667" s="162"/>
      <c r="AI2667" s="162"/>
      <c r="AJ2667" s="162"/>
      <c r="AK2667" s="162"/>
      <c r="AL2667" s="162"/>
      <c r="AM2667" s="162"/>
      <c r="AN2667" s="162"/>
      <c r="AO2667" s="162"/>
      <c r="AP2667" s="162"/>
      <c r="AQ2667" s="162"/>
      <c r="AR2667" s="162"/>
      <c r="AS2667" s="162"/>
      <c r="AT2667" s="162"/>
      <c r="AU2667" s="162"/>
      <c r="AV2667" s="162"/>
      <c r="AW2667" s="162"/>
      <c r="AX2667" s="162"/>
      <c r="AY2667" s="162"/>
      <c r="AZ2667" s="162"/>
      <c r="BA2667" s="162"/>
      <c r="BB2667" s="162"/>
      <c r="BC2667" s="162"/>
      <c r="BD2667" s="162"/>
    </row>
    <row r="2668" spans="1:56" hidden="1">
      <c r="A2668" s="509"/>
      <c r="B2668" s="2"/>
      <c r="C2668" s="2"/>
      <c r="D2668" s="173"/>
      <c r="E2668" s="173"/>
      <c r="F2668" s="173"/>
      <c r="G2668" s="2"/>
      <c r="H2668" s="2"/>
      <c r="I2668" s="2"/>
      <c r="J2668" s="2"/>
      <c r="K2668" s="2"/>
      <c r="L2668" s="2"/>
      <c r="M2668" s="2"/>
      <c r="N2668" s="2"/>
      <c r="O2668" s="173"/>
      <c r="P2668" s="173"/>
      <c r="Q2668" s="173"/>
      <c r="R2668" s="173"/>
      <c r="S2668" s="173"/>
      <c r="T2668" s="173"/>
      <c r="U2668" s="173"/>
      <c r="V2668" s="173"/>
      <c r="W2668" s="173"/>
      <c r="X2668" s="162"/>
      <c r="Y2668" s="162"/>
      <c r="Z2668" s="88"/>
      <c r="AA2668" s="88"/>
      <c r="AB2668" s="162"/>
      <c r="AC2668" s="88"/>
      <c r="AD2668" s="162"/>
      <c r="AE2668" s="162"/>
      <c r="AF2668" s="162"/>
      <c r="AG2668" s="162"/>
      <c r="AH2668" s="162"/>
      <c r="AI2668" s="162"/>
      <c r="AJ2668" s="162"/>
      <c r="AK2668" s="162"/>
      <c r="AL2668" s="162"/>
      <c r="AM2668" s="162"/>
      <c r="AN2668" s="162"/>
      <c r="AO2668" s="162"/>
      <c r="AP2668" s="162"/>
      <c r="AQ2668" s="162"/>
      <c r="AR2668" s="162"/>
      <c r="AS2668" s="162"/>
      <c r="AT2668" s="162"/>
      <c r="AU2668" s="162"/>
      <c r="AV2668" s="162"/>
      <c r="AW2668" s="162"/>
      <c r="AX2668" s="162"/>
      <c r="AY2668" s="162"/>
      <c r="AZ2668" s="162"/>
      <c r="BA2668" s="162"/>
      <c r="BB2668" s="162"/>
      <c r="BC2668" s="162"/>
      <c r="BD2668" s="162"/>
    </row>
    <row r="2669" spans="1:56" hidden="1">
      <c r="A2669" s="509"/>
      <c r="B2669" s="2"/>
      <c r="C2669" s="2"/>
      <c r="D2669" s="173"/>
      <c r="E2669" s="173"/>
      <c r="F2669" s="173"/>
      <c r="G2669" s="2"/>
      <c r="H2669" s="2"/>
      <c r="I2669" s="2"/>
      <c r="J2669" s="2"/>
      <c r="K2669" s="2"/>
      <c r="L2669" s="2"/>
      <c r="M2669" s="2"/>
      <c r="N2669" s="2"/>
      <c r="O2669" s="173"/>
      <c r="P2669" s="173"/>
      <c r="Q2669" s="173"/>
      <c r="R2669" s="173"/>
      <c r="S2669" s="173"/>
      <c r="T2669" s="173"/>
      <c r="U2669" s="173"/>
      <c r="V2669" s="173"/>
      <c r="W2669" s="173"/>
      <c r="X2669" s="162"/>
      <c r="Y2669" s="162"/>
      <c r="Z2669" s="88"/>
      <c r="AA2669" s="88"/>
      <c r="AB2669" s="162"/>
      <c r="AC2669" s="88"/>
      <c r="AD2669" s="162"/>
      <c r="AE2669" s="162"/>
      <c r="AF2669" s="162"/>
      <c r="AG2669" s="162"/>
      <c r="AH2669" s="162"/>
      <c r="AI2669" s="162"/>
      <c r="AJ2669" s="162"/>
      <c r="AK2669" s="162"/>
      <c r="AL2669" s="162"/>
      <c r="AM2669" s="162"/>
      <c r="AN2669" s="162"/>
      <c r="AO2669" s="162"/>
      <c r="AP2669" s="162"/>
      <c r="AQ2669" s="162"/>
      <c r="AR2669" s="162"/>
      <c r="AS2669" s="162"/>
      <c r="AT2669" s="162"/>
      <c r="AU2669" s="162"/>
      <c r="AV2669" s="162"/>
      <c r="AW2669" s="162"/>
      <c r="AX2669" s="162"/>
      <c r="AY2669" s="162"/>
      <c r="AZ2669" s="162"/>
      <c r="BA2669" s="162"/>
      <c r="BB2669" s="162"/>
      <c r="BC2669" s="162"/>
      <c r="BD2669" s="162"/>
    </row>
    <row r="2670" spans="1:56" hidden="1">
      <c r="A2670" s="509"/>
      <c r="B2670" s="2"/>
      <c r="C2670" s="2"/>
      <c r="D2670" s="173"/>
      <c r="E2670" s="173"/>
      <c r="F2670" s="173"/>
      <c r="G2670" s="2"/>
      <c r="H2670" s="2"/>
      <c r="I2670" s="2"/>
      <c r="J2670" s="2"/>
      <c r="K2670" s="2"/>
      <c r="L2670" s="2"/>
      <c r="M2670" s="2"/>
      <c r="N2670" s="2"/>
      <c r="O2670" s="173"/>
      <c r="P2670" s="173"/>
      <c r="Q2670" s="173"/>
      <c r="R2670" s="173"/>
      <c r="S2670" s="173"/>
      <c r="T2670" s="173"/>
      <c r="U2670" s="173"/>
      <c r="V2670" s="173"/>
      <c r="W2670" s="173"/>
      <c r="X2670" s="162"/>
      <c r="Y2670" s="162"/>
      <c r="Z2670" s="88"/>
      <c r="AA2670" s="88"/>
      <c r="AB2670" s="162"/>
      <c r="AC2670" s="88"/>
      <c r="AD2670" s="162"/>
      <c r="AE2670" s="162"/>
      <c r="AF2670" s="162"/>
      <c r="AG2670" s="162"/>
      <c r="AH2670" s="162"/>
      <c r="AI2670" s="162"/>
      <c r="AJ2670" s="162"/>
      <c r="AK2670" s="162"/>
      <c r="AL2670" s="162"/>
      <c r="AM2670" s="162"/>
      <c r="AN2670" s="162"/>
      <c r="AO2670" s="162"/>
      <c r="AP2670" s="162"/>
      <c r="AQ2670" s="162"/>
      <c r="AR2670" s="162"/>
      <c r="AS2670" s="162"/>
      <c r="AT2670" s="162"/>
      <c r="AU2670" s="162"/>
      <c r="AV2670" s="162"/>
      <c r="AW2670" s="162"/>
      <c r="AX2670" s="162"/>
      <c r="AY2670" s="162"/>
      <c r="AZ2670" s="162"/>
      <c r="BA2670" s="162"/>
      <c r="BB2670" s="162"/>
      <c r="BC2670" s="162"/>
      <c r="BD2670" s="162"/>
    </row>
    <row r="2671" spans="1:56" hidden="1">
      <c r="A2671" s="509"/>
      <c r="B2671" s="2"/>
      <c r="C2671" s="2"/>
      <c r="D2671" s="173"/>
      <c r="E2671" s="173"/>
      <c r="F2671" s="173"/>
      <c r="G2671" s="2"/>
      <c r="H2671" s="2"/>
      <c r="I2671" s="2"/>
      <c r="J2671" s="2"/>
      <c r="K2671" s="2"/>
      <c r="L2671" s="2"/>
      <c r="M2671" s="2"/>
      <c r="N2671" s="2"/>
      <c r="O2671" s="173"/>
      <c r="P2671" s="173"/>
      <c r="Q2671" s="173"/>
      <c r="R2671" s="173"/>
      <c r="S2671" s="173"/>
      <c r="T2671" s="173"/>
      <c r="U2671" s="173"/>
      <c r="V2671" s="173"/>
      <c r="W2671" s="173"/>
      <c r="X2671" s="162"/>
      <c r="Y2671" s="162"/>
      <c r="Z2671" s="88"/>
      <c r="AA2671" s="88"/>
      <c r="AB2671" s="162"/>
      <c r="AC2671" s="88"/>
      <c r="AD2671" s="162"/>
      <c r="AE2671" s="162"/>
      <c r="AF2671" s="162"/>
      <c r="AG2671" s="162"/>
      <c r="AH2671" s="162"/>
      <c r="AI2671" s="162"/>
      <c r="AJ2671" s="162"/>
      <c r="AK2671" s="162"/>
      <c r="AL2671" s="162"/>
      <c r="AM2671" s="162"/>
      <c r="AN2671" s="162"/>
      <c r="AO2671" s="162"/>
      <c r="AP2671" s="162"/>
      <c r="AQ2671" s="162"/>
      <c r="AR2671" s="162"/>
      <c r="AS2671" s="162"/>
      <c r="AT2671" s="162"/>
      <c r="AU2671" s="162"/>
      <c r="AV2671" s="162"/>
      <c r="AW2671" s="162"/>
      <c r="AX2671" s="162"/>
      <c r="AY2671" s="162"/>
      <c r="AZ2671" s="162"/>
      <c r="BA2671" s="162"/>
      <c r="BB2671" s="162"/>
      <c r="BC2671" s="162"/>
      <c r="BD2671" s="162"/>
    </row>
    <row r="2672" spans="1:56" hidden="1">
      <c r="A2672" s="509"/>
      <c r="B2672" s="2"/>
      <c r="C2672" s="2"/>
      <c r="D2672" s="173"/>
      <c r="E2672" s="173"/>
      <c r="F2672" s="173"/>
      <c r="G2672" s="2"/>
      <c r="H2672" s="2"/>
      <c r="I2672" s="2"/>
      <c r="J2672" s="2"/>
      <c r="K2672" s="2"/>
      <c r="L2672" s="2"/>
      <c r="M2672" s="2"/>
      <c r="N2672" s="2"/>
      <c r="O2672" s="173"/>
      <c r="P2672" s="173"/>
      <c r="Q2672" s="173"/>
      <c r="R2672" s="173"/>
      <c r="S2672" s="173"/>
      <c r="T2672" s="173"/>
      <c r="U2672" s="173"/>
      <c r="V2672" s="173"/>
      <c r="W2672" s="173"/>
      <c r="X2672" s="162"/>
      <c r="Y2672" s="162"/>
      <c r="Z2672" s="88"/>
      <c r="AA2672" s="88"/>
      <c r="AB2672" s="162"/>
      <c r="AC2672" s="88"/>
      <c r="AD2672" s="162"/>
      <c r="AE2672" s="162"/>
      <c r="AF2672" s="162"/>
      <c r="AG2672" s="162"/>
      <c r="AH2672" s="162"/>
      <c r="AI2672" s="162"/>
      <c r="AJ2672" s="162"/>
      <c r="AK2672" s="162"/>
      <c r="AL2672" s="162"/>
      <c r="AM2672" s="162"/>
      <c r="AN2672" s="162"/>
      <c r="AO2672" s="162"/>
      <c r="AP2672" s="162"/>
      <c r="AQ2672" s="162"/>
      <c r="AR2672" s="162"/>
      <c r="AS2672" s="162"/>
      <c r="AT2672" s="162"/>
      <c r="AU2672" s="162"/>
      <c r="AV2672" s="162"/>
      <c r="AW2672" s="162"/>
      <c r="AX2672" s="162"/>
      <c r="AY2672" s="162"/>
      <c r="AZ2672" s="162"/>
      <c r="BA2672" s="162"/>
      <c r="BB2672" s="162"/>
      <c r="BC2672" s="162"/>
      <c r="BD2672" s="162"/>
    </row>
    <row r="2673" spans="1:56" hidden="1">
      <c r="A2673" s="509"/>
      <c r="B2673" s="2"/>
      <c r="C2673" s="2"/>
      <c r="D2673" s="173"/>
      <c r="E2673" s="173"/>
      <c r="F2673" s="173"/>
      <c r="G2673" s="2"/>
      <c r="H2673" s="2"/>
      <c r="I2673" s="2"/>
      <c r="J2673" s="2"/>
      <c r="K2673" s="2"/>
      <c r="L2673" s="2"/>
      <c r="M2673" s="2"/>
      <c r="N2673" s="2"/>
      <c r="O2673" s="173"/>
      <c r="P2673" s="173"/>
      <c r="Q2673" s="173"/>
      <c r="R2673" s="173"/>
      <c r="S2673" s="173"/>
      <c r="T2673" s="173"/>
      <c r="U2673" s="173"/>
      <c r="V2673" s="173"/>
      <c r="W2673" s="173"/>
      <c r="X2673" s="162"/>
      <c r="Y2673" s="162"/>
      <c r="Z2673" s="88"/>
      <c r="AA2673" s="88"/>
      <c r="AB2673" s="162"/>
      <c r="AC2673" s="88"/>
      <c r="AD2673" s="162"/>
      <c r="AE2673" s="162"/>
      <c r="AF2673" s="162"/>
      <c r="AG2673" s="162"/>
      <c r="AH2673" s="162"/>
      <c r="AI2673" s="162"/>
      <c r="AJ2673" s="162"/>
      <c r="AK2673" s="162"/>
      <c r="AL2673" s="162"/>
      <c r="AM2673" s="162"/>
      <c r="AN2673" s="162"/>
      <c r="AO2673" s="162"/>
      <c r="AP2673" s="162"/>
      <c r="AQ2673" s="162"/>
      <c r="AR2673" s="162"/>
      <c r="AS2673" s="162"/>
      <c r="AT2673" s="162"/>
      <c r="AU2673" s="162"/>
      <c r="AV2673" s="162"/>
      <c r="AW2673" s="162"/>
      <c r="AX2673" s="162"/>
      <c r="AY2673" s="162"/>
      <c r="AZ2673" s="162"/>
      <c r="BA2673" s="162"/>
      <c r="BB2673" s="162"/>
      <c r="BC2673" s="162"/>
      <c r="BD2673" s="162"/>
    </row>
    <row r="2674" spans="1:56" hidden="1">
      <c r="A2674" s="509"/>
      <c r="B2674" s="2"/>
      <c r="C2674" s="2"/>
      <c r="D2674" s="173"/>
      <c r="E2674" s="173"/>
      <c r="F2674" s="173"/>
      <c r="G2674" s="2"/>
      <c r="H2674" s="2"/>
      <c r="I2674" s="2"/>
      <c r="J2674" s="2"/>
      <c r="K2674" s="2"/>
      <c r="L2674" s="2"/>
      <c r="M2674" s="2"/>
      <c r="N2674" s="2"/>
      <c r="O2674" s="173"/>
      <c r="P2674" s="173"/>
      <c r="Q2674" s="173"/>
      <c r="R2674" s="173"/>
      <c r="S2674" s="173"/>
      <c r="T2674" s="173"/>
      <c r="U2674" s="173"/>
      <c r="V2674" s="173"/>
      <c r="W2674" s="173"/>
      <c r="X2674" s="162"/>
      <c r="Y2674" s="162"/>
      <c r="Z2674" s="88"/>
      <c r="AA2674" s="88"/>
      <c r="AB2674" s="162"/>
      <c r="AC2674" s="88"/>
      <c r="AD2674" s="162"/>
      <c r="AE2674" s="162"/>
      <c r="AF2674" s="162"/>
      <c r="AG2674" s="162"/>
      <c r="AH2674" s="162"/>
      <c r="AI2674" s="162"/>
      <c r="AJ2674" s="162"/>
      <c r="AK2674" s="162"/>
      <c r="AL2674" s="162"/>
      <c r="AM2674" s="162"/>
      <c r="AN2674" s="162"/>
      <c r="AO2674" s="162"/>
      <c r="AP2674" s="162"/>
      <c r="AQ2674" s="162"/>
      <c r="AR2674" s="162"/>
      <c r="AS2674" s="162"/>
      <c r="AT2674" s="162"/>
      <c r="AU2674" s="162"/>
      <c r="AV2674" s="162"/>
      <c r="AW2674" s="162"/>
      <c r="AX2674" s="162"/>
      <c r="AY2674" s="162"/>
      <c r="AZ2674" s="162"/>
      <c r="BA2674" s="162"/>
      <c r="BB2674" s="162"/>
      <c r="BC2674" s="162"/>
      <c r="BD2674" s="162"/>
    </row>
    <row r="2675" spans="1:56" hidden="1">
      <c r="A2675" s="509"/>
      <c r="B2675" s="2"/>
      <c r="C2675" s="2"/>
      <c r="D2675" s="173"/>
      <c r="E2675" s="173"/>
      <c r="F2675" s="173"/>
      <c r="G2675" s="2"/>
      <c r="H2675" s="2"/>
      <c r="I2675" s="2"/>
      <c r="J2675" s="2"/>
      <c r="K2675" s="2"/>
      <c r="L2675" s="2"/>
      <c r="M2675" s="2"/>
      <c r="N2675" s="2"/>
      <c r="O2675" s="173"/>
      <c r="P2675" s="173"/>
      <c r="Q2675" s="173"/>
      <c r="R2675" s="173"/>
      <c r="S2675" s="173"/>
      <c r="T2675" s="173"/>
      <c r="U2675" s="173"/>
      <c r="V2675" s="173"/>
      <c r="W2675" s="173"/>
      <c r="X2675" s="162"/>
      <c r="Y2675" s="162"/>
      <c r="Z2675" s="88"/>
      <c r="AA2675" s="88"/>
      <c r="AB2675" s="162"/>
      <c r="AC2675" s="88"/>
      <c r="AD2675" s="162"/>
      <c r="AE2675" s="162"/>
      <c r="AF2675" s="162"/>
      <c r="AG2675" s="162"/>
      <c r="AH2675" s="162"/>
      <c r="AI2675" s="162"/>
      <c r="AJ2675" s="162"/>
      <c r="AK2675" s="162"/>
      <c r="AL2675" s="162"/>
      <c r="AM2675" s="162"/>
      <c r="AN2675" s="162"/>
      <c r="AO2675" s="162"/>
      <c r="AP2675" s="162"/>
      <c r="AQ2675" s="162"/>
      <c r="AR2675" s="162"/>
      <c r="AS2675" s="162"/>
      <c r="AT2675" s="162"/>
      <c r="AU2675" s="162"/>
      <c r="AV2675" s="162"/>
      <c r="AW2675" s="162"/>
      <c r="AX2675" s="162"/>
      <c r="AY2675" s="162"/>
      <c r="AZ2675" s="162"/>
      <c r="BA2675" s="162"/>
      <c r="BB2675" s="162"/>
      <c r="BC2675" s="162"/>
      <c r="BD2675" s="162"/>
    </row>
    <row r="2676" spans="1:56" hidden="1">
      <c r="A2676" s="509"/>
      <c r="B2676" s="2"/>
      <c r="C2676" s="2"/>
      <c r="D2676" s="173"/>
      <c r="E2676" s="173"/>
      <c r="F2676" s="173"/>
      <c r="G2676" s="2"/>
      <c r="H2676" s="2"/>
      <c r="I2676" s="2"/>
      <c r="J2676" s="2"/>
      <c r="K2676" s="2"/>
      <c r="L2676" s="2"/>
      <c r="M2676" s="2"/>
      <c r="N2676" s="2"/>
      <c r="O2676" s="173"/>
      <c r="P2676" s="173"/>
      <c r="Q2676" s="173"/>
      <c r="R2676" s="173"/>
      <c r="S2676" s="173"/>
      <c r="T2676" s="173"/>
      <c r="U2676" s="173"/>
      <c r="V2676" s="173"/>
      <c r="W2676" s="173"/>
      <c r="X2676" s="162"/>
      <c r="Y2676" s="162"/>
      <c r="Z2676" s="88"/>
      <c r="AA2676" s="88"/>
      <c r="AB2676" s="162"/>
      <c r="AC2676" s="88"/>
      <c r="AD2676" s="162"/>
      <c r="AE2676" s="162"/>
      <c r="AF2676" s="162"/>
      <c r="AG2676" s="162"/>
      <c r="AH2676" s="162"/>
      <c r="AI2676" s="162"/>
      <c r="AJ2676" s="162"/>
      <c r="AK2676" s="162"/>
      <c r="AL2676" s="162"/>
      <c r="AM2676" s="162"/>
      <c r="AN2676" s="162"/>
      <c r="AO2676" s="162"/>
      <c r="AP2676" s="162"/>
      <c r="AQ2676" s="162"/>
      <c r="AR2676" s="162"/>
      <c r="AS2676" s="162"/>
      <c r="AT2676" s="162"/>
      <c r="AU2676" s="162"/>
      <c r="AV2676" s="162"/>
      <c r="AW2676" s="162"/>
      <c r="AX2676" s="162"/>
      <c r="AY2676" s="162"/>
      <c r="AZ2676" s="162"/>
      <c r="BA2676" s="162"/>
      <c r="BB2676" s="162"/>
      <c r="BC2676" s="162"/>
      <c r="BD2676" s="162"/>
    </row>
    <row r="2677" spans="1:56" hidden="1">
      <c r="A2677" s="509"/>
      <c r="B2677" s="2"/>
      <c r="C2677" s="2"/>
      <c r="D2677" s="173"/>
      <c r="E2677" s="173"/>
      <c r="F2677" s="173"/>
      <c r="G2677" s="2"/>
      <c r="H2677" s="2"/>
      <c r="I2677" s="2"/>
      <c r="J2677" s="2"/>
      <c r="K2677" s="2"/>
      <c r="L2677" s="2"/>
      <c r="M2677" s="2"/>
      <c r="N2677" s="2"/>
      <c r="O2677" s="173"/>
      <c r="P2677" s="173"/>
      <c r="Q2677" s="173"/>
      <c r="R2677" s="173"/>
      <c r="S2677" s="173"/>
      <c r="T2677" s="173"/>
      <c r="U2677" s="173"/>
      <c r="V2677" s="173"/>
      <c r="W2677" s="173"/>
      <c r="X2677" s="162"/>
      <c r="Y2677" s="162"/>
      <c r="Z2677" s="88"/>
      <c r="AA2677" s="88"/>
      <c r="AB2677" s="162"/>
      <c r="AC2677" s="88"/>
      <c r="AD2677" s="162"/>
      <c r="AE2677" s="162"/>
      <c r="AF2677" s="162"/>
      <c r="AG2677" s="162"/>
      <c r="AH2677" s="162"/>
      <c r="AI2677" s="162"/>
      <c r="AJ2677" s="162"/>
      <c r="AK2677" s="162"/>
      <c r="AL2677" s="162"/>
      <c r="AM2677" s="162"/>
      <c r="AN2677" s="162"/>
      <c r="AO2677" s="162"/>
      <c r="AP2677" s="162"/>
      <c r="AQ2677" s="162"/>
      <c r="AR2677" s="162"/>
      <c r="AS2677" s="162"/>
      <c r="AT2677" s="162"/>
      <c r="AU2677" s="162"/>
      <c r="AV2677" s="162"/>
      <c r="AW2677" s="162"/>
      <c r="AX2677" s="162"/>
      <c r="AY2677" s="162"/>
      <c r="AZ2677" s="162"/>
      <c r="BA2677" s="162"/>
      <c r="BB2677" s="162"/>
      <c r="BC2677" s="162"/>
      <c r="BD2677" s="162"/>
    </row>
    <row r="2678" spans="1:56" hidden="1">
      <c r="A2678" s="509"/>
      <c r="B2678" s="2"/>
      <c r="C2678" s="2"/>
      <c r="D2678" s="173"/>
      <c r="E2678" s="173"/>
      <c r="F2678" s="173"/>
      <c r="G2678" s="2"/>
      <c r="H2678" s="2"/>
      <c r="I2678" s="2"/>
      <c r="J2678" s="2"/>
      <c r="K2678" s="2"/>
      <c r="L2678" s="2"/>
      <c r="M2678" s="2"/>
      <c r="N2678" s="2"/>
      <c r="O2678" s="173"/>
      <c r="P2678" s="173"/>
      <c r="Q2678" s="173"/>
      <c r="R2678" s="173"/>
      <c r="S2678" s="173"/>
      <c r="T2678" s="173"/>
      <c r="U2678" s="173"/>
      <c r="V2678" s="173"/>
      <c r="W2678" s="173"/>
      <c r="X2678" s="162"/>
      <c r="Y2678" s="162"/>
      <c r="Z2678" s="88"/>
      <c r="AA2678" s="88"/>
      <c r="AB2678" s="162"/>
      <c r="AC2678" s="88"/>
      <c r="AD2678" s="162"/>
      <c r="AE2678" s="162"/>
      <c r="AF2678" s="162"/>
      <c r="AG2678" s="162"/>
      <c r="AH2678" s="162"/>
      <c r="AI2678" s="162"/>
      <c r="AJ2678" s="162"/>
      <c r="AK2678" s="162"/>
      <c r="AL2678" s="162"/>
      <c r="AM2678" s="162"/>
      <c r="AN2678" s="162"/>
      <c r="AO2678" s="162"/>
      <c r="AP2678" s="162"/>
      <c r="AQ2678" s="162"/>
      <c r="AR2678" s="162"/>
      <c r="AS2678" s="162"/>
      <c r="AT2678" s="162"/>
      <c r="AU2678" s="162"/>
      <c r="AV2678" s="162"/>
      <c r="AW2678" s="162"/>
      <c r="AX2678" s="162"/>
      <c r="AY2678" s="162"/>
      <c r="AZ2678" s="162"/>
      <c r="BA2678" s="162"/>
      <c r="BB2678" s="162"/>
      <c r="BC2678" s="162"/>
      <c r="BD2678" s="162"/>
    </row>
    <row r="2679" spans="1:56" hidden="1">
      <c r="A2679" s="509"/>
      <c r="B2679" s="2"/>
      <c r="C2679" s="2"/>
      <c r="D2679" s="173"/>
      <c r="E2679" s="173"/>
      <c r="F2679" s="173"/>
      <c r="G2679" s="2"/>
      <c r="H2679" s="2"/>
      <c r="I2679" s="2"/>
      <c r="J2679" s="2"/>
      <c r="K2679" s="2"/>
      <c r="L2679" s="2"/>
      <c r="M2679" s="2"/>
      <c r="N2679" s="2"/>
      <c r="O2679" s="173"/>
      <c r="P2679" s="173"/>
      <c r="Q2679" s="173"/>
      <c r="R2679" s="173"/>
      <c r="S2679" s="173"/>
      <c r="T2679" s="173"/>
      <c r="U2679" s="173"/>
      <c r="V2679" s="173"/>
      <c r="W2679" s="173"/>
      <c r="X2679" s="162"/>
      <c r="Y2679" s="162"/>
      <c r="Z2679" s="88"/>
      <c r="AA2679" s="88"/>
      <c r="AB2679" s="162"/>
      <c r="AC2679" s="88"/>
      <c r="AD2679" s="162"/>
      <c r="AE2679" s="162"/>
      <c r="AF2679" s="162"/>
      <c r="AG2679" s="162"/>
      <c r="AH2679" s="162"/>
      <c r="AI2679" s="162"/>
      <c r="AJ2679" s="162"/>
      <c r="AK2679" s="162"/>
      <c r="AL2679" s="162"/>
      <c r="AM2679" s="162"/>
      <c r="AN2679" s="162"/>
      <c r="AO2679" s="162"/>
      <c r="AP2679" s="162"/>
      <c r="AQ2679" s="162"/>
      <c r="AR2679" s="162"/>
      <c r="AS2679" s="162"/>
      <c r="AT2679" s="162"/>
      <c r="AU2679" s="162"/>
      <c r="AV2679" s="162"/>
      <c r="AW2679" s="162"/>
      <c r="AX2679" s="162"/>
      <c r="AY2679" s="162"/>
      <c r="AZ2679" s="162"/>
      <c r="BA2679" s="162"/>
      <c r="BB2679" s="162"/>
      <c r="BC2679" s="162"/>
      <c r="BD2679" s="162"/>
    </row>
    <row r="2680" spans="1:56" hidden="1">
      <c r="A2680" s="509"/>
      <c r="B2680" s="2"/>
      <c r="C2680" s="2"/>
      <c r="D2680" s="173"/>
      <c r="E2680" s="173"/>
      <c r="F2680" s="173"/>
      <c r="G2680" s="2"/>
      <c r="H2680" s="2"/>
      <c r="I2680" s="2"/>
      <c r="J2680" s="2"/>
      <c r="K2680" s="2"/>
      <c r="L2680" s="2"/>
      <c r="M2680" s="2"/>
      <c r="N2680" s="2"/>
      <c r="O2680" s="173"/>
      <c r="P2680" s="173"/>
      <c r="Q2680" s="173"/>
      <c r="R2680" s="173"/>
      <c r="S2680" s="173"/>
      <c r="T2680" s="173"/>
      <c r="U2680" s="173"/>
      <c r="V2680" s="173"/>
      <c r="W2680" s="173"/>
      <c r="X2680" s="162"/>
      <c r="Y2680" s="162"/>
      <c r="Z2680" s="88"/>
      <c r="AA2680" s="88"/>
      <c r="AB2680" s="162"/>
      <c r="AC2680" s="88"/>
      <c r="AD2680" s="162"/>
      <c r="AE2680" s="162"/>
      <c r="AF2680" s="162"/>
      <c r="AG2680" s="162"/>
      <c r="AH2680" s="162"/>
      <c r="AI2680" s="162"/>
      <c r="AJ2680" s="162"/>
      <c r="AK2680" s="162"/>
      <c r="AL2680" s="162"/>
      <c r="AM2680" s="162"/>
      <c r="AN2680" s="162"/>
      <c r="AO2680" s="162"/>
      <c r="AP2680" s="162"/>
      <c r="AQ2680" s="162"/>
      <c r="AR2680" s="162"/>
      <c r="AS2680" s="162"/>
      <c r="AT2680" s="162"/>
      <c r="AU2680" s="162"/>
      <c r="AV2680" s="162"/>
      <c r="AW2680" s="162"/>
      <c r="AX2680" s="162"/>
      <c r="AY2680" s="162"/>
      <c r="AZ2680" s="162"/>
      <c r="BA2680" s="162"/>
      <c r="BB2680" s="162"/>
      <c r="BC2680" s="162"/>
      <c r="BD2680" s="162"/>
    </row>
    <row r="2681" spans="1:56" hidden="1">
      <c r="A2681" s="509"/>
      <c r="B2681" s="2"/>
      <c r="C2681" s="2"/>
      <c r="D2681" s="173"/>
      <c r="E2681" s="173"/>
      <c r="F2681" s="173"/>
      <c r="G2681" s="2"/>
      <c r="H2681" s="2"/>
      <c r="I2681" s="2"/>
      <c r="J2681" s="2"/>
      <c r="K2681" s="2"/>
      <c r="L2681" s="2"/>
      <c r="M2681" s="2"/>
      <c r="N2681" s="2"/>
      <c r="O2681" s="173"/>
      <c r="P2681" s="173"/>
      <c r="Q2681" s="173"/>
      <c r="R2681" s="173"/>
      <c r="S2681" s="173"/>
      <c r="T2681" s="173"/>
      <c r="U2681" s="173"/>
      <c r="V2681" s="173"/>
      <c r="W2681" s="173"/>
      <c r="X2681" s="162"/>
      <c r="Y2681" s="162"/>
      <c r="Z2681" s="88"/>
      <c r="AA2681" s="88"/>
      <c r="AB2681" s="162"/>
      <c r="AC2681" s="88"/>
      <c r="AD2681" s="162"/>
      <c r="AE2681" s="162"/>
      <c r="AF2681" s="162"/>
      <c r="AG2681" s="162"/>
      <c r="AH2681" s="162"/>
      <c r="AI2681" s="162"/>
      <c r="AJ2681" s="162"/>
      <c r="AK2681" s="162"/>
      <c r="AL2681" s="162"/>
      <c r="AM2681" s="162"/>
      <c r="AN2681" s="162"/>
      <c r="AO2681" s="162"/>
      <c r="AP2681" s="162"/>
      <c r="AQ2681" s="162"/>
      <c r="AR2681" s="162"/>
      <c r="AS2681" s="162"/>
      <c r="AT2681" s="162"/>
      <c r="AU2681" s="162"/>
      <c r="AV2681" s="162"/>
      <c r="AW2681" s="162"/>
      <c r="AX2681" s="162"/>
      <c r="AY2681" s="162"/>
      <c r="AZ2681" s="162"/>
      <c r="BA2681" s="162"/>
      <c r="BB2681" s="162"/>
      <c r="BC2681" s="162"/>
      <c r="BD2681" s="162"/>
    </row>
    <row r="2682" spans="1:56" hidden="1">
      <c r="A2682" s="509"/>
      <c r="B2682" s="2"/>
      <c r="C2682" s="2"/>
      <c r="D2682" s="173"/>
      <c r="E2682" s="173"/>
      <c r="F2682" s="173"/>
      <c r="G2682" s="2"/>
      <c r="H2682" s="2"/>
      <c r="I2682" s="2"/>
      <c r="J2682" s="2"/>
      <c r="K2682" s="2"/>
      <c r="L2682" s="2"/>
      <c r="M2682" s="2"/>
      <c r="N2682" s="2"/>
      <c r="O2682" s="173"/>
      <c r="P2682" s="173"/>
      <c r="Q2682" s="173"/>
      <c r="R2682" s="173"/>
      <c r="S2682" s="173"/>
      <c r="T2682" s="173"/>
      <c r="U2682" s="173"/>
      <c r="V2682" s="173"/>
      <c r="W2682" s="173"/>
      <c r="X2682" s="162"/>
      <c r="Y2682" s="162"/>
      <c r="Z2682" s="88"/>
      <c r="AA2682" s="88"/>
      <c r="AB2682" s="162"/>
      <c r="AC2682" s="88"/>
      <c r="AD2682" s="162"/>
      <c r="AE2682" s="162"/>
      <c r="AF2682" s="162"/>
      <c r="AG2682" s="162"/>
      <c r="AH2682" s="162"/>
      <c r="AI2682" s="162"/>
      <c r="AJ2682" s="162"/>
      <c r="AK2682" s="162"/>
      <c r="AL2682" s="162"/>
      <c r="AM2682" s="162"/>
      <c r="AN2682" s="162"/>
      <c r="AO2682" s="162"/>
      <c r="AP2682" s="162"/>
      <c r="AQ2682" s="162"/>
      <c r="AR2682" s="162"/>
      <c r="AS2682" s="162"/>
      <c r="AT2682" s="162"/>
      <c r="AU2682" s="162"/>
      <c r="AV2682" s="162"/>
      <c r="AW2682" s="162"/>
      <c r="AX2682" s="162"/>
      <c r="AY2682" s="162"/>
      <c r="AZ2682" s="162"/>
      <c r="BA2682" s="162"/>
      <c r="BB2682" s="162"/>
      <c r="BC2682" s="162"/>
      <c r="BD2682" s="162"/>
    </row>
    <row r="2683" spans="1:56" hidden="1">
      <c r="A2683" s="509"/>
      <c r="B2683" s="2"/>
      <c r="C2683" s="2"/>
      <c r="D2683" s="173"/>
      <c r="E2683" s="173"/>
      <c r="F2683" s="173"/>
      <c r="G2683" s="2"/>
      <c r="H2683" s="2"/>
      <c r="I2683" s="2"/>
      <c r="J2683" s="2"/>
      <c r="K2683" s="2"/>
      <c r="L2683" s="2"/>
      <c r="M2683" s="2"/>
      <c r="N2683" s="2"/>
      <c r="O2683" s="173"/>
      <c r="P2683" s="173"/>
      <c r="Q2683" s="173"/>
      <c r="R2683" s="173"/>
      <c r="S2683" s="173"/>
      <c r="T2683" s="173"/>
      <c r="U2683" s="173"/>
      <c r="V2683" s="173"/>
      <c r="W2683" s="173"/>
      <c r="X2683" s="162"/>
      <c r="Y2683" s="162"/>
      <c r="Z2683" s="88"/>
      <c r="AA2683" s="88"/>
      <c r="AB2683" s="162"/>
      <c r="AC2683" s="88"/>
      <c r="AD2683" s="162"/>
      <c r="AE2683" s="162"/>
      <c r="AF2683" s="162"/>
      <c r="AG2683" s="162"/>
      <c r="AH2683" s="162"/>
      <c r="AI2683" s="162"/>
      <c r="AJ2683" s="162"/>
      <c r="AK2683" s="162"/>
      <c r="AL2683" s="162"/>
      <c r="AM2683" s="162"/>
      <c r="AN2683" s="162"/>
      <c r="AO2683" s="162"/>
      <c r="AP2683" s="162"/>
      <c r="AQ2683" s="162"/>
      <c r="AR2683" s="162"/>
      <c r="AS2683" s="162"/>
      <c r="AT2683" s="162"/>
      <c r="AU2683" s="162"/>
      <c r="AV2683" s="162"/>
      <c r="AW2683" s="162"/>
      <c r="AX2683" s="162"/>
      <c r="AY2683" s="162"/>
      <c r="AZ2683" s="162"/>
      <c r="BA2683" s="162"/>
      <c r="BB2683" s="162"/>
      <c r="BC2683" s="162"/>
      <c r="BD2683" s="162"/>
    </row>
    <row r="2684" spans="1:56" hidden="1">
      <c r="A2684" s="509"/>
      <c r="B2684" s="2"/>
      <c r="C2684" s="2"/>
      <c r="D2684" s="173"/>
      <c r="E2684" s="173"/>
      <c r="F2684" s="173"/>
      <c r="G2684" s="2"/>
      <c r="H2684" s="2"/>
      <c r="I2684" s="2"/>
      <c r="J2684" s="2"/>
      <c r="K2684" s="2"/>
      <c r="L2684" s="2"/>
      <c r="M2684" s="2"/>
      <c r="N2684" s="2"/>
      <c r="O2684" s="173"/>
      <c r="P2684" s="173"/>
      <c r="Q2684" s="173"/>
      <c r="R2684" s="173"/>
      <c r="S2684" s="173"/>
      <c r="T2684" s="173"/>
      <c r="U2684" s="173"/>
      <c r="V2684" s="173"/>
      <c r="W2684" s="173"/>
      <c r="X2684" s="162"/>
      <c r="Y2684" s="162"/>
      <c r="Z2684" s="88"/>
      <c r="AA2684" s="88"/>
      <c r="AB2684" s="162"/>
      <c r="AC2684" s="88"/>
      <c r="AD2684" s="162"/>
      <c r="AE2684" s="162"/>
      <c r="AF2684" s="162"/>
      <c r="AG2684" s="162"/>
      <c r="AH2684" s="162"/>
      <c r="AI2684" s="162"/>
      <c r="AJ2684" s="162"/>
      <c r="AK2684" s="162"/>
      <c r="AL2684" s="162"/>
      <c r="AM2684" s="162"/>
      <c r="AN2684" s="162"/>
      <c r="AO2684" s="162"/>
      <c r="AP2684" s="162"/>
      <c r="AQ2684" s="162"/>
      <c r="AR2684" s="162"/>
      <c r="AS2684" s="162"/>
      <c r="AT2684" s="162"/>
      <c r="AU2684" s="162"/>
      <c r="AV2684" s="162"/>
      <c r="AW2684" s="162"/>
      <c r="AX2684" s="162"/>
      <c r="AY2684" s="162"/>
      <c r="AZ2684" s="162"/>
      <c r="BA2684" s="162"/>
      <c r="BB2684" s="162"/>
      <c r="BC2684" s="162"/>
      <c r="BD2684" s="162"/>
    </row>
    <row r="2685" spans="1:56" hidden="1">
      <c r="A2685" s="509"/>
      <c r="B2685" s="2"/>
      <c r="C2685" s="2"/>
      <c r="D2685" s="173"/>
      <c r="E2685" s="173"/>
      <c r="F2685" s="173"/>
      <c r="G2685" s="2"/>
      <c r="H2685" s="2"/>
      <c r="I2685" s="2"/>
      <c r="J2685" s="2"/>
      <c r="K2685" s="2"/>
      <c r="L2685" s="2"/>
      <c r="M2685" s="2"/>
      <c r="N2685" s="2"/>
      <c r="O2685" s="173"/>
      <c r="P2685" s="173"/>
      <c r="Q2685" s="173"/>
      <c r="R2685" s="173"/>
      <c r="S2685" s="173"/>
      <c r="T2685" s="173"/>
      <c r="U2685" s="173"/>
      <c r="V2685" s="173"/>
      <c r="W2685" s="173"/>
      <c r="X2685" s="162"/>
      <c r="Y2685" s="162"/>
      <c r="Z2685" s="88"/>
      <c r="AA2685" s="88"/>
      <c r="AB2685" s="162"/>
      <c r="AC2685" s="88"/>
      <c r="AD2685" s="162"/>
      <c r="AE2685" s="162"/>
      <c r="AF2685" s="162"/>
      <c r="AG2685" s="162"/>
      <c r="AH2685" s="162"/>
      <c r="AI2685" s="162"/>
      <c r="AJ2685" s="162"/>
      <c r="AK2685" s="162"/>
      <c r="AL2685" s="162"/>
      <c r="AM2685" s="162"/>
      <c r="AN2685" s="162"/>
      <c r="AO2685" s="162"/>
      <c r="AP2685" s="162"/>
      <c r="AQ2685" s="162"/>
      <c r="AR2685" s="162"/>
      <c r="AS2685" s="162"/>
      <c r="AT2685" s="162"/>
      <c r="AU2685" s="162"/>
      <c r="AV2685" s="162"/>
      <c r="AW2685" s="162"/>
      <c r="AX2685" s="162"/>
      <c r="AY2685" s="162"/>
      <c r="AZ2685" s="162"/>
      <c r="BA2685" s="162"/>
      <c r="BB2685" s="162"/>
      <c r="BC2685" s="162"/>
      <c r="BD2685" s="162"/>
    </row>
    <row r="2686" spans="1:56" hidden="1">
      <c r="A2686" s="509"/>
      <c r="B2686" s="2"/>
      <c r="C2686" s="2"/>
      <c r="D2686" s="173"/>
      <c r="E2686" s="173"/>
      <c r="F2686" s="173"/>
      <c r="G2686" s="2"/>
      <c r="H2686" s="2"/>
      <c r="I2686" s="2"/>
      <c r="J2686" s="2"/>
      <c r="K2686" s="2"/>
      <c r="L2686" s="2"/>
      <c r="M2686" s="2"/>
      <c r="N2686" s="2"/>
      <c r="O2686" s="173"/>
      <c r="P2686" s="173"/>
      <c r="Q2686" s="173"/>
      <c r="R2686" s="173"/>
      <c r="S2686" s="173"/>
      <c r="T2686" s="173"/>
      <c r="U2686" s="173"/>
      <c r="V2686" s="173"/>
      <c r="W2686" s="173"/>
      <c r="X2686" s="162"/>
      <c r="Y2686" s="162"/>
      <c r="Z2686" s="88"/>
      <c r="AA2686" s="88"/>
      <c r="AB2686" s="162"/>
      <c r="AC2686" s="88"/>
      <c r="AD2686" s="162"/>
      <c r="AE2686" s="162"/>
      <c r="AF2686" s="162"/>
      <c r="AG2686" s="162"/>
      <c r="AH2686" s="162"/>
      <c r="AI2686" s="162"/>
      <c r="AJ2686" s="162"/>
      <c r="AK2686" s="162"/>
      <c r="AL2686" s="162"/>
      <c r="AM2686" s="162"/>
      <c r="AN2686" s="162"/>
      <c r="AO2686" s="162"/>
      <c r="AP2686" s="162"/>
      <c r="AQ2686" s="162"/>
      <c r="AR2686" s="162"/>
      <c r="AS2686" s="162"/>
      <c r="AT2686" s="162"/>
      <c r="AU2686" s="162"/>
      <c r="AV2686" s="162"/>
      <c r="AW2686" s="162"/>
      <c r="AX2686" s="162"/>
      <c r="AY2686" s="162"/>
      <c r="AZ2686" s="162"/>
      <c r="BA2686" s="162"/>
      <c r="BB2686" s="162"/>
      <c r="BC2686" s="162"/>
      <c r="BD2686" s="162"/>
    </row>
    <row r="2687" spans="1:56" hidden="1">
      <c r="A2687" s="509"/>
      <c r="B2687" s="2"/>
      <c r="C2687" s="2"/>
      <c r="D2687" s="173"/>
      <c r="E2687" s="173"/>
      <c r="F2687" s="173"/>
      <c r="G2687" s="2"/>
      <c r="H2687" s="2"/>
      <c r="I2687" s="2"/>
      <c r="J2687" s="2"/>
      <c r="K2687" s="2"/>
      <c r="L2687" s="2"/>
      <c r="M2687" s="2"/>
      <c r="N2687" s="2"/>
      <c r="O2687" s="173"/>
      <c r="P2687" s="173"/>
      <c r="Q2687" s="173"/>
      <c r="R2687" s="173"/>
      <c r="S2687" s="173"/>
      <c r="T2687" s="173"/>
      <c r="U2687" s="173"/>
      <c r="V2687" s="173"/>
      <c r="W2687" s="173"/>
      <c r="X2687" s="162"/>
      <c r="Y2687" s="162"/>
      <c r="Z2687" s="88"/>
      <c r="AA2687" s="88"/>
      <c r="AB2687" s="162"/>
      <c r="AC2687" s="88"/>
      <c r="AD2687" s="162"/>
      <c r="AE2687" s="162"/>
      <c r="AF2687" s="162"/>
      <c r="AG2687" s="162"/>
      <c r="AH2687" s="162"/>
      <c r="AI2687" s="162"/>
      <c r="AJ2687" s="162"/>
      <c r="AK2687" s="162"/>
      <c r="AL2687" s="162"/>
      <c r="AM2687" s="162"/>
      <c r="AN2687" s="162"/>
      <c r="AO2687" s="162"/>
      <c r="AP2687" s="162"/>
      <c r="AQ2687" s="162"/>
      <c r="AR2687" s="162"/>
      <c r="AS2687" s="162"/>
      <c r="AT2687" s="162"/>
      <c r="AU2687" s="162"/>
      <c r="AV2687" s="162"/>
      <c r="AW2687" s="162"/>
      <c r="AX2687" s="162"/>
      <c r="AY2687" s="162"/>
      <c r="AZ2687" s="162"/>
      <c r="BA2687" s="162"/>
      <c r="BB2687" s="162"/>
      <c r="BC2687" s="162"/>
      <c r="BD2687" s="162"/>
    </row>
    <row r="2688" spans="1:56" hidden="1">
      <c r="A2688" s="509"/>
      <c r="B2688" s="2"/>
      <c r="C2688" s="2"/>
      <c r="D2688" s="173"/>
      <c r="E2688" s="173"/>
      <c r="F2688" s="173"/>
      <c r="G2688" s="2"/>
      <c r="H2688" s="2"/>
      <c r="I2688" s="2"/>
      <c r="J2688" s="2"/>
      <c r="K2688" s="2"/>
      <c r="L2688" s="2"/>
      <c r="M2688" s="2"/>
      <c r="N2688" s="2"/>
      <c r="O2688" s="173"/>
      <c r="P2688" s="173"/>
      <c r="Q2688" s="173"/>
      <c r="R2688" s="173"/>
      <c r="S2688" s="173"/>
      <c r="T2688" s="173"/>
      <c r="U2688" s="173"/>
      <c r="V2688" s="173"/>
      <c r="W2688" s="173"/>
      <c r="X2688" s="162"/>
      <c r="Y2688" s="162"/>
      <c r="Z2688" s="88"/>
      <c r="AA2688" s="88"/>
      <c r="AB2688" s="162"/>
      <c r="AC2688" s="88"/>
      <c r="AD2688" s="162"/>
      <c r="AE2688" s="162"/>
      <c r="AF2688" s="162"/>
      <c r="AG2688" s="162"/>
      <c r="AH2688" s="162"/>
      <c r="AI2688" s="162"/>
      <c r="AJ2688" s="162"/>
      <c r="AK2688" s="162"/>
      <c r="AL2688" s="162"/>
      <c r="AM2688" s="162"/>
      <c r="AN2688" s="162"/>
      <c r="AO2688" s="162"/>
      <c r="AP2688" s="162"/>
      <c r="AQ2688" s="162"/>
      <c r="AR2688" s="162"/>
      <c r="AS2688" s="162"/>
      <c r="AT2688" s="162"/>
      <c r="AU2688" s="162"/>
      <c r="AV2688" s="162"/>
      <c r="AW2688" s="162"/>
      <c r="AX2688" s="162"/>
      <c r="AY2688" s="162"/>
      <c r="AZ2688" s="162"/>
      <c r="BA2688" s="162"/>
      <c r="BB2688" s="162"/>
      <c r="BC2688" s="162"/>
      <c r="BD2688" s="162"/>
    </row>
    <row r="2689" spans="1:56" hidden="1">
      <c r="A2689" s="509"/>
      <c r="B2689" s="2"/>
      <c r="C2689" s="2"/>
      <c r="D2689" s="173"/>
      <c r="E2689" s="173"/>
      <c r="F2689" s="173"/>
      <c r="G2689" s="2"/>
      <c r="H2689" s="2"/>
      <c r="I2689" s="2"/>
      <c r="J2689" s="2"/>
      <c r="K2689" s="2"/>
      <c r="L2689" s="2"/>
      <c r="M2689" s="2"/>
      <c r="N2689" s="2"/>
      <c r="O2689" s="173"/>
      <c r="P2689" s="173"/>
      <c r="Q2689" s="173"/>
      <c r="R2689" s="173"/>
      <c r="S2689" s="173"/>
      <c r="T2689" s="173"/>
      <c r="U2689" s="173"/>
      <c r="V2689" s="173"/>
      <c r="W2689" s="173"/>
      <c r="X2689" s="162"/>
      <c r="Y2689" s="162"/>
      <c r="Z2689" s="88"/>
      <c r="AA2689" s="88"/>
      <c r="AB2689" s="162"/>
      <c r="AC2689" s="88"/>
      <c r="AD2689" s="162"/>
      <c r="AE2689" s="162"/>
      <c r="AF2689" s="162"/>
      <c r="AG2689" s="162"/>
      <c r="AH2689" s="162"/>
      <c r="AI2689" s="162"/>
      <c r="AJ2689" s="162"/>
      <c r="AK2689" s="162"/>
      <c r="AL2689" s="162"/>
      <c r="AM2689" s="162"/>
      <c r="AN2689" s="162"/>
      <c r="AO2689" s="162"/>
      <c r="AP2689" s="162"/>
      <c r="AQ2689" s="162"/>
      <c r="AR2689" s="162"/>
      <c r="AS2689" s="162"/>
      <c r="AT2689" s="162"/>
      <c r="AU2689" s="162"/>
      <c r="AV2689" s="162"/>
      <c r="AW2689" s="162"/>
      <c r="AX2689" s="162"/>
      <c r="AY2689" s="162"/>
      <c r="AZ2689" s="162"/>
      <c r="BA2689" s="162"/>
      <c r="BB2689" s="162"/>
      <c r="BC2689" s="162"/>
      <c r="BD2689" s="162"/>
    </row>
    <row r="2690" spans="1:56" hidden="1">
      <c r="A2690" s="509"/>
      <c r="B2690" s="2"/>
      <c r="C2690" s="2"/>
      <c r="D2690" s="173"/>
      <c r="E2690" s="173"/>
      <c r="F2690" s="173"/>
      <c r="G2690" s="2"/>
      <c r="H2690" s="2"/>
      <c r="I2690" s="2"/>
      <c r="J2690" s="2"/>
      <c r="K2690" s="2"/>
      <c r="L2690" s="2"/>
      <c r="M2690" s="2"/>
      <c r="N2690" s="2"/>
      <c r="O2690" s="173"/>
      <c r="P2690" s="173"/>
      <c r="Q2690" s="173"/>
      <c r="R2690" s="173"/>
      <c r="S2690" s="173"/>
      <c r="T2690" s="173"/>
      <c r="U2690" s="173"/>
      <c r="V2690" s="173"/>
      <c r="W2690" s="173"/>
      <c r="X2690" s="162"/>
      <c r="Y2690" s="162"/>
      <c r="Z2690" s="88"/>
      <c r="AA2690" s="88"/>
      <c r="AB2690" s="162"/>
      <c r="AC2690" s="88"/>
      <c r="AD2690" s="162"/>
      <c r="AE2690" s="162"/>
      <c r="AF2690" s="162"/>
      <c r="AG2690" s="162"/>
      <c r="AH2690" s="162"/>
      <c r="AI2690" s="162"/>
      <c r="AJ2690" s="162"/>
      <c r="AK2690" s="162"/>
      <c r="AL2690" s="162"/>
      <c r="AM2690" s="162"/>
      <c r="AN2690" s="162"/>
      <c r="AO2690" s="162"/>
      <c r="AP2690" s="162"/>
      <c r="AQ2690" s="162"/>
      <c r="AR2690" s="162"/>
      <c r="AS2690" s="162"/>
      <c r="AT2690" s="162"/>
      <c r="AU2690" s="162"/>
      <c r="AV2690" s="162"/>
      <c r="AW2690" s="162"/>
      <c r="AX2690" s="162"/>
      <c r="AY2690" s="162"/>
      <c r="AZ2690" s="162"/>
      <c r="BA2690" s="162"/>
      <c r="BB2690" s="162"/>
      <c r="BC2690" s="162"/>
      <c r="BD2690" s="162"/>
    </row>
    <row r="2691" spans="1:56" hidden="1">
      <c r="A2691" s="509"/>
      <c r="B2691" s="2"/>
      <c r="C2691" s="2"/>
      <c r="D2691" s="173"/>
      <c r="E2691" s="173"/>
      <c r="F2691" s="173"/>
      <c r="G2691" s="2"/>
      <c r="H2691" s="2"/>
      <c r="I2691" s="2"/>
      <c r="J2691" s="2"/>
      <c r="K2691" s="2"/>
      <c r="L2691" s="2"/>
      <c r="M2691" s="2"/>
      <c r="N2691" s="2"/>
      <c r="O2691" s="173"/>
      <c r="P2691" s="173"/>
      <c r="Q2691" s="173"/>
      <c r="R2691" s="173"/>
      <c r="S2691" s="173"/>
      <c r="T2691" s="173"/>
      <c r="U2691" s="173"/>
      <c r="V2691" s="173"/>
      <c r="W2691" s="173"/>
      <c r="X2691" s="162"/>
      <c r="Y2691" s="162"/>
      <c r="Z2691" s="88"/>
      <c r="AA2691" s="88"/>
      <c r="AB2691" s="162"/>
      <c r="AC2691" s="88"/>
      <c r="AD2691" s="162"/>
      <c r="AE2691" s="162"/>
      <c r="AF2691" s="162"/>
      <c r="AG2691" s="162"/>
      <c r="AH2691" s="162"/>
      <c r="AI2691" s="162"/>
      <c r="AJ2691" s="162"/>
      <c r="AK2691" s="162"/>
      <c r="AL2691" s="162"/>
      <c r="AM2691" s="162"/>
      <c r="AN2691" s="162"/>
      <c r="AO2691" s="162"/>
      <c r="AP2691" s="162"/>
      <c r="AQ2691" s="162"/>
      <c r="AR2691" s="162"/>
      <c r="AS2691" s="162"/>
      <c r="AT2691" s="162"/>
      <c r="AU2691" s="162"/>
      <c r="AV2691" s="162"/>
      <c r="AW2691" s="162"/>
      <c r="AX2691" s="162"/>
      <c r="AY2691" s="162"/>
      <c r="AZ2691" s="162"/>
      <c r="BA2691" s="162"/>
      <c r="BB2691" s="162"/>
      <c r="BC2691" s="162"/>
      <c r="BD2691" s="162"/>
    </row>
    <row r="2692" spans="1:56" hidden="1">
      <c r="A2692" s="509"/>
      <c r="B2692" s="2"/>
      <c r="C2692" s="2"/>
      <c r="D2692" s="173"/>
      <c r="E2692" s="173"/>
      <c r="F2692" s="173"/>
      <c r="G2692" s="2"/>
      <c r="H2692" s="2"/>
      <c r="I2692" s="2"/>
      <c r="J2692" s="2"/>
      <c r="K2692" s="2"/>
      <c r="L2692" s="2"/>
      <c r="M2692" s="2"/>
      <c r="N2692" s="2"/>
      <c r="O2692" s="173"/>
      <c r="P2692" s="173"/>
      <c r="Q2692" s="173"/>
      <c r="R2692" s="173"/>
      <c r="S2692" s="173"/>
      <c r="T2692" s="173"/>
      <c r="U2692" s="173"/>
      <c r="V2692" s="173"/>
      <c r="W2692" s="173"/>
      <c r="X2692" s="162"/>
      <c r="Y2692" s="162"/>
      <c r="Z2692" s="88"/>
      <c r="AA2692" s="88"/>
      <c r="AB2692" s="162"/>
      <c r="AC2692" s="88"/>
      <c r="AD2692" s="162"/>
      <c r="AE2692" s="162"/>
      <c r="AF2692" s="162"/>
      <c r="AG2692" s="162"/>
      <c r="AH2692" s="162"/>
      <c r="AI2692" s="162"/>
      <c r="AJ2692" s="162"/>
      <c r="AK2692" s="162"/>
      <c r="AL2692" s="162"/>
      <c r="AM2692" s="162"/>
      <c r="AN2692" s="162"/>
      <c r="AO2692" s="162"/>
      <c r="AP2692" s="162"/>
      <c r="AQ2692" s="162"/>
      <c r="AR2692" s="162"/>
      <c r="AS2692" s="162"/>
      <c r="AT2692" s="162"/>
      <c r="AU2692" s="162"/>
      <c r="AV2692" s="162"/>
      <c r="AW2692" s="162"/>
      <c r="AX2692" s="162"/>
      <c r="AY2692" s="162"/>
      <c r="AZ2692" s="162"/>
      <c r="BA2692" s="162"/>
      <c r="BB2692" s="162"/>
      <c r="BC2692" s="162"/>
      <c r="BD2692" s="162"/>
    </row>
    <row r="2693" spans="1:56" hidden="1">
      <c r="A2693" s="509"/>
      <c r="B2693" s="2"/>
      <c r="C2693" s="2"/>
      <c r="D2693" s="173"/>
      <c r="E2693" s="173"/>
      <c r="F2693" s="173"/>
      <c r="G2693" s="2"/>
      <c r="H2693" s="2"/>
      <c r="I2693" s="2"/>
      <c r="J2693" s="2"/>
      <c r="K2693" s="2"/>
      <c r="L2693" s="2"/>
      <c r="M2693" s="2"/>
      <c r="N2693" s="2"/>
      <c r="O2693" s="173"/>
      <c r="P2693" s="173"/>
      <c r="Q2693" s="173"/>
      <c r="R2693" s="173"/>
      <c r="S2693" s="173"/>
      <c r="T2693" s="173"/>
      <c r="U2693" s="173"/>
      <c r="V2693" s="173"/>
      <c r="W2693" s="173"/>
      <c r="X2693" s="162"/>
      <c r="Y2693" s="162"/>
      <c r="Z2693" s="88"/>
      <c r="AA2693" s="88"/>
      <c r="AB2693" s="162"/>
      <c r="AC2693" s="88"/>
      <c r="AD2693" s="162"/>
      <c r="AE2693" s="162"/>
      <c r="AF2693" s="162"/>
      <c r="AG2693" s="162"/>
      <c r="AH2693" s="162"/>
      <c r="AI2693" s="162"/>
      <c r="AJ2693" s="162"/>
      <c r="AK2693" s="162"/>
      <c r="AL2693" s="162"/>
      <c r="AM2693" s="162"/>
      <c r="AN2693" s="162"/>
      <c r="AO2693" s="162"/>
      <c r="AP2693" s="162"/>
      <c r="AQ2693" s="162"/>
      <c r="AR2693" s="162"/>
      <c r="AS2693" s="162"/>
      <c r="AT2693" s="162"/>
      <c r="AU2693" s="162"/>
      <c r="AV2693" s="162"/>
      <c r="AW2693" s="162"/>
      <c r="AX2693" s="162"/>
      <c r="AY2693" s="162"/>
      <c r="AZ2693" s="162"/>
      <c r="BA2693" s="162"/>
      <c r="BB2693" s="162"/>
      <c r="BC2693" s="162"/>
      <c r="BD2693" s="162"/>
    </row>
    <row r="2694" spans="1:56" hidden="1">
      <c r="A2694" s="509"/>
      <c r="B2694" s="2"/>
      <c r="C2694" s="2"/>
      <c r="D2694" s="173"/>
      <c r="E2694" s="173"/>
      <c r="F2694" s="173"/>
      <c r="G2694" s="2"/>
      <c r="H2694" s="2"/>
      <c r="I2694" s="2"/>
      <c r="J2694" s="2"/>
      <c r="K2694" s="2"/>
      <c r="L2694" s="2"/>
      <c r="M2694" s="2"/>
      <c r="N2694" s="2"/>
      <c r="O2694" s="173"/>
      <c r="P2694" s="173"/>
      <c r="Q2694" s="173"/>
      <c r="R2694" s="173"/>
      <c r="S2694" s="173"/>
      <c r="T2694" s="173"/>
      <c r="U2694" s="173"/>
      <c r="V2694" s="173"/>
      <c r="W2694" s="173"/>
      <c r="X2694" s="162"/>
      <c r="Y2694" s="162"/>
      <c r="Z2694" s="88"/>
      <c r="AA2694" s="88"/>
      <c r="AB2694" s="162"/>
      <c r="AC2694" s="88"/>
      <c r="AD2694" s="162"/>
      <c r="AE2694" s="162"/>
      <c r="AF2694" s="162"/>
      <c r="AG2694" s="162"/>
      <c r="AH2694" s="162"/>
      <c r="AI2694" s="162"/>
      <c r="AJ2694" s="162"/>
      <c r="AK2694" s="162"/>
      <c r="AL2694" s="162"/>
      <c r="AM2694" s="162"/>
      <c r="AN2694" s="162"/>
      <c r="AO2694" s="162"/>
      <c r="AP2694" s="162"/>
      <c r="AQ2694" s="162"/>
      <c r="AR2694" s="162"/>
      <c r="AS2694" s="162"/>
      <c r="AT2694" s="162"/>
      <c r="AU2694" s="162"/>
      <c r="AV2694" s="162"/>
      <c r="AW2694" s="162"/>
      <c r="AX2694" s="162"/>
      <c r="AY2694" s="162"/>
      <c r="AZ2694" s="162"/>
      <c r="BA2694" s="162"/>
      <c r="BB2694" s="162"/>
      <c r="BC2694" s="162"/>
      <c r="BD2694" s="162"/>
    </row>
    <row r="2695" spans="1:56" hidden="1">
      <c r="A2695" s="509"/>
      <c r="B2695" s="2"/>
      <c r="C2695" s="2"/>
      <c r="D2695" s="173"/>
      <c r="E2695" s="173"/>
      <c r="F2695" s="173"/>
      <c r="G2695" s="2"/>
      <c r="H2695" s="2"/>
      <c r="I2695" s="2"/>
      <c r="J2695" s="2"/>
      <c r="K2695" s="2"/>
      <c r="L2695" s="2"/>
      <c r="M2695" s="2"/>
      <c r="N2695" s="2"/>
      <c r="O2695" s="173"/>
      <c r="P2695" s="173"/>
      <c r="Q2695" s="173"/>
      <c r="R2695" s="173"/>
      <c r="S2695" s="173"/>
      <c r="T2695" s="173"/>
      <c r="U2695" s="173"/>
      <c r="V2695" s="173"/>
      <c r="W2695" s="173"/>
      <c r="X2695" s="162"/>
      <c r="Y2695" s="162"/>
      <c r="Z2695" s="88"/>
      <c r="AA2695" s="88"/>
      <c r="AB2695" s="162"/>
      <c r="AC2695" s="88"/>
      <c r="AD2695" s="162"/>
      <c r="AE2695" s="162"/>
      <c r="AF2695" s="162"/>
      <c r="AG2695" s="162"/>
      <c r="AH2695" s="162"/>
      <c r="AI2695" s="162"/>
      <c r="AJ2695" s="162"/>
      <c r="AK2695" s="162"/>
      <c r="AL2695" s="162"/>
      <c r="AM2695" s="162"/>
      <c r="AN2695" s="162"/>
      <c r="AO2695" s="162"/>
      <c r="AP2695" s="162"/>
      <c r="AQ2695" s="162"/>
      <c r="AR2695" s="162"/>
      <c r="AS2695" s="162"/>
      <c r="AT2695" s="162"/>
      <c r="AU2695" s="162"/>
      <c r="AV2695" s="162"/>
      <c r="AW2695" s="162"/>
      <c r="AX2695" s="162"/>
      <c r="AY2695" s="162"/>
      <c r="AZ2695" s="162"/>
      <c r="BA2695" s="162"/>
      <c r="BB2695" s="162"/>
      <c r="BC2695" s="162"/>
      <c r="BD2695" s="162"/>
    </row>
    <row r="2696" spans="1:56" hidden="1">
      <c r="A2696" s="509"/>
      <c r="B2696" s="2"/>
      <c r="C2696" s="2"/>
      <c r="D2696" s="173"/>
      <c r="E2696" s="173"/>
      <c r="F2696" s="173"/>
      <c r="G2696" s="2"/>
      <c r="H2696" s="2"/>
      <c r="I2696" s="2"/>
      <c r="J2696" s="2"/>
      <c r="K2696" s="2"/>
      <c r="L2696" s="2"/>
      <c r="M2696" s="2"/>
      <c r="N2696" s="2"/>
      <c r="O2696" s="173"/>
      <c r="P2696" s="173"/>
      <c r="Q2696" s="173"/>
      <c r="R2696" s="173"/>
      <c r="S2696" s="173"/>
      <c r="T2696" s="173"/>
      <c r="U2696" s="173"/>
      <c r="V2696" s="173"/>
      <c r="W2696" s="173"/>
      <c r="X2696" s="162"/>
      <c r="Y2696" s="162"/>
      <c r="Z2696" s="88"/>
      <c r="AA2696" s="88"/>
      <c r="AB2696" s="162"/>
      <c r="AC2696" s="88"/>
      <c r="AD2696" s="162"/>
      <c r="AE2696" s="162"/>
      <c r="AF2696" s="162"/>
      <c r="AG2696" s="162"/>
      <c r="AH2696" s="162"/>
      <c r="AI2696" s="162"/>
      <c r="AJ2696" s="162"/>
      <c r="AK2696" s="162"/>
      <c r="AL2696" s="162"/>
      <c r="AM2696" s="162"/>
      <c r="AN2696" s="162"/>
      <c r="AO2696" s="162"/>
      <c r="AP2696" s="162"/>
      <c r="AQ2696" s="162"/>
      <c r="AR2696" s="162"/>
      <c r="AS2696" s="162"/>
      <c r="AT2696" s="162"/>
      <c r="AU2696" s="162"/>
      <c r="AV2696" s="162"/>
      <c r="AW2696" s="162"/>
      <c r="AX2696" s="162"/>
      <c r="AY2696" s="162"/>
      <c r="AZ2696" s="162"/>
      <c r="BA2696" s="162"/>
      <c r="BB2696" s="162"/>
      <c r="BC2696" s="162"/>
      <c r="BD2696" s="162"/>
    </row>
    <row r="2697" spans="1:56" hidden="1">
      <c r="A2697" s="509"/>
      <c r="B2697" s="2"/>
      <c r="C2697" s="2"/>
      <c r="D2697" s="173"/>
      <c r="E2697" s="173"/>
      <c r="F2697" s="173"/>
      <c r="G2697" s="2"/>
      <c r="H2697" s="2"/>
      <c r="I2697" s="2"/>
      <c r="J2697" s="2"/>
      <c r="K2697" s="2"/>
      <c r="L2697" s="2"/>
      <c r="M2697" s="2"/>
      <c r="N2697" s="2"/>
      <c r="O2697" s="173"/>
      <c r="P2697" s="173"/>
      <c r="Q2697" s="173"/>
      <c r="R2697" s="173"/>
      <c r="S2697" s="173"/>
      <c r="T2697" s="173"/>
      <c r="U2697" s="173"/>
      <c r="V2697" s="173"/>
      <c r="W2697" s="173"/>
      <c r="X2697" s="162"/>
      <c r="Y2697" s="162"/>
      <c r="Z2697" s="88"/>
      <c r="AA2697" s="88"/>
      <c r="AB2697" s="162"/>
      <c r="AC2697" s="88"/>
      <c r="AD2697" s="162"/>
      <c r="AE2697" s="162"/>
      <c r="AF2697" s="162"/>
      <c r="AG2697" s="162"/>
      <c r="AH2697" s="162"/>
      <c r="AI2697" s="162"/>
      <c r="AJ2697" s="162"/>
      <c r="AK2697" s="162"/>
      <c r="AL2697" s="162"/>
      <c r="AM2697" s="162"/>
      <c r="AN2697" s="162"/>
      <c r="AO2697" s="162"/>
      <c r="AP2697" s="162"/>
      <c r="AQ2697" s="162"/>
      <c r="AR2697" s="162"/>
      <c r="AS2697" s="162"/>
      <c r="AT2697" s="162"/>
      <c r="AU2697" s="162"/>
      <c r="AV2697" s="162"/>
      <c r="AW2697" s="162"/>
      <c r="AX2697" s="162"/>
      <c r="AY2697" s="162"/>
      <c r="AZ2697" s="162"/>
      <c r="BA2697" s="162"/>
      <c r="BB2697" s="162"/>
      <c r="BC2697" s="162"/>
      <c r="BD2697" s="162"/>
    </row>
    <row r="2698" spans="1:56" hidden="1">
      <c r="A2698" s="509"/>
      <c r="B2698" s="2"/>
      <c r="C2698" s="2"/>
      <c r="D2698" s="173"/>
      <c r="E2698" s="173"/>
      <c r="F2698" s="173"/>
      <c r="G2698" s="2"/>
      <c r="H2698" s="2"/>
      <c r="I2698" s="2"/>
      <c r="J2698" s="2"/>
      <c r="K2698" s="2"/>
      <c r="L2698" s="2"/>
      <c r="M2698" s="2"/>
      <c r="N2698" s="2"/>
      <c r="O2698" s="173"/>
      <c r="P2698" s="173"/>
      <c r="Q2698" s="173"/>
      <c r="R2698" s="173"/>
      <c r="S2698" s="173"/>
      <c r="T2698" s="173"/>
      <c r="U2698" s="173"/>
      <c r="V2698" s="173"/>
      <c r="W2698" s="173"/>
      <c r="X2698" s="162"/>
      <c r="Y2698" s="162"/>
      <c r="Z2698" s="88"/>
      <c r="AA2698" s="88"/>
      <c r="AB2698" s="162"/>
      <c r="AC2698" s="88"/>
      <c r="AD2698" s="162"/>
      <c r="AE2698" s="162"/>
      <c r="AF2698" s="162"/>
      <c r="AG2698" s="162"/>
      <c r="AH2698" s="162"/>
      <c r="AI2698" s="162"/>
      <c r="AJ2698" s="162"/>
      <c r="AK2698" s="162"/>
      <c r="AL2698" s="162"/>
      <c r="AM2698" s="162"/>
      <c r="AN2698" s="162"/>
      <c r="AO2698" s="162"/>
      <c r="AP2698" s="162"/>
      <c r="AQ2698" s="162"/>
      <c r="AR2698" s="162"/>
      <c r="AS2698" s="162"/>
      <c r="AT2698" s="162"/>
      <c r="AU2698" s="162"/>
      <c r="AV2698" s="162"/>
      <c r="AW2698" s="162"/>
      <c r="AX2698" s="162"/>
      <c r="AY2698" s="162"/>
      <c r="AZ2698" s="162"/>
      <c r="BA2698" s="162"/>
      <c r="BB2698" s="162"/>
      <c r="BC2698" s="162"/>
      <c r="BD2698" s="162"/>
    </row>
    <row r="2699" spans="1:56" hidden="1">
      <c r="A2699" s="509"/>
      <c r="B2699" s="2"/>
      <c r="C2699" s="2"/>
      <c r="D2699" s="173"/>
      <c r="E2699" s="173"/>
      <c r="F2699" s="173"/>
      <c r="G2699" s="2"/>
      <c r="H2699" s="2"/>
      <c r="I2699" s="2"/>
      <c r="J2699" s="2"/>
      <c r="K2699" s="2"/>
      <c r="L2699" s="2"/>
      <c r="M2699" s="2"/>
      <c r="N2699" s="2"/>
      <c r="O2699" s="173"/>
      <c r="P2699" s="173"/>
      <c r="Q2699" s="173"/>
      <c r="R2699" s="173"/>
      <c r="S2699" s="173"/>
      <c r="T2699" s="173"/>
      <c r="U2699" s="173"/>
      <c r="V2699" s="173"/>
      <c r="W2699" s="173"/>
      <c r="X2699" s="162"/>
      <c r="Y2699" s="162"/>
      <c r="Z2699" s="88"/>
      <c r="AA2699" s="88"/>
      <c r="AB2699" s="162"/>
      <c r="AC2699" s="88"/>
      <c r="AD2699" s="162"/>
      <c r="AE2699" s="162"/>
      <c r="AF2699" s="162"/>
      <c r="AG2699" s="162"/>
      <c r="AH2699" s="162"/>
      <c r="AI2699" s="162"/>
      <c r="AJ2699" s="162"/>
      <c r="AK2699" s="162"/>
      <c r="AL2699" s="162"/>
      <c r="AM2699" s="162"/>
      <c r="AN2699" s="162"/>
      <c r="AO2699" s="162"/>
      <c r="AP2699" s="162"/>
      <c r="AQ2699" s="162"/>
      <c r="AR2699" s="162"/>
      <c r="AS2699" s="162"/>
      <c r="AT2699" s="162"/>
      <c r="AU2699" s="162"/>
      <c r="AV2699" s="162"/>
      <c r="AW2699" s="162"/>
      <c r="AX2699" s="162"/>
      <c r="AY2699" s="162"/>
      <c r="AZ2699" s="162"/>
      <c r="BA2699" s="162"/>
      <c r="BB2699" s="162"/>
      <c r="BC2699" s="162"/>
      <c r="BD2699" s="162"/>
    </row>
    <row r="2700" spans="1:56" hidden="1">
      <c r="A2700" s="509"/>
      <c r="B2700" s="2"/>
      <c r="C2700" s="2"/>
      <c r="D2700" s="173"/>
      <c r="E2700" s="173"/>
      <c r="F2700" s="173"/>
      <c r="G2700" s="2"/>
      <c r="H2700" s="2"/>
      <c r="I2700" s="2"/>
      <c r="J2700" s="2"/>
      <c r="K2700" s="2"/>
      <c r="L2700" s="2"/>
      <c r="M2700" s="2"/>
      <c r="N2700" s="2"/>
      <c r="O2700" s="173"/>
      <c r="P2700" s="173"/>
      <c r="Q2700" s="173"/>
      <c r="R2700" s="173"/>
      <c r="S2700" s="173"/>
      <c r="T2700" s="173"/>
      <c r="U2700" s="173"/>
      <c r="V2700" s="173"/>
      <c r="W2700" s="173"/>
      <c r="X2700" s="162"/>
      <c r="Y2700" s="162"/>
      <c r="Z2700" s="88"/>
      <c r="AA2700" s="88"/>
      <c r="AB2700" s="162"/>
      <c r="AC2700" s="88"/>
      <c r="AD2700" s="162"/>
      <c r="AE2700" s="162"/>
      <c r="AF2700" s="162"/>
      <c r="AG2700" s="162"/>
      <c r="AH2700" s="162"/>
      <c r="AI2700" s="162"/>
      <c r="AJ2700" s="162"/>
      <c r="AK2700" s="162"/>
      <c r="AL2700" s="162"/>
      <c r="AM2700" s="162"/>
      <c r="AN2700" s="162"/>
      <c r="AO2700" s="162"/>
      <c r="AP2700" s="162"/>
      <c r="AQ2700" s="162"/>
      <c r="AR2700" s="162"/>
      <c r="AS2700" s="162"/>
      <c r="AT2700" s="162"/>
      <c r="AU2700" s="162"/>
      <c r="AV2700" s="162"/>
      <c r="AW2700" s="162"/>
      <c r="AX2700" s="162"/>
      <c r="AY2700" s="162"/>
      <c r="AZ2700" s="162"/>
      <c r="BA2700" s="162"/>
      <c r="BB2700" s="162"/>
      <c r="BC2700" s="162"/>
      <c r="BD2700" s="162"/>
    </row>
    <row r="2701" spans="1:56" hidden="1">
      <c r="A2701" s="509"/>
      <c r="B2701" s="2"/>
      <c r="C2701" s="2"/>
      <c r="D2701" s="173"/>
      <c r="E2701" s="173"/>
      <c r="F2701" s="173"/>
      <c r="G2701" s="2"/>
      <c r="H2701" s="2"/>
      <c r="I2701" s="2"/>
      <c r="J2701" s="2"/>
      <c r="K2701" s="2"/>
      <c r="L2701" s="2"/>
      <c r="M2701" s="2"/>
      <c r="N2701" s="2"/>
      <c r="O2701" s="173"/>
      <c r="P2701" s="173"/>
      <c r="Q2701" s="173"/>
      <c r="R2701" s="173"/>
      <c r="S2701" s="173"/>
      <c r="T2701" s="173"/>
      <c r="U2701" s="173"/>
      <c r="V2701" s="173"/>
      <c r="W2701" s="173"/>
      <c r="X2701" s="162"/>
      <c r="Y2701" s="162"/>
      <c r="Z2701" s="88"/>
      <c r="AA2701" s="88"/>
      <c r="AB2701" s="162"/>
      <c r="AC2701" s="88"/>
      <c r="AD2701" s="162"/>
      <c r="AE2701" s="162"/>
      <c r="AF2701" s="162"/>
      <c r="AG2701" s="162"/>
      <c r="AH2701" s="162"/>
      <c r="AI2701" s="162"/>
      <c r="AJ2701" s="162"/>
      <c r="AK2701" s="162"/>
      <c r="AL2701" s="162"/>
      <c r="AM2701" s="162"/>
      <c r="AN2701" s="162"/>
      <c r="AO2701" s="162"/>
      <c r="AP2701" s="162"/>
      <c r="AQ2701" s="162"/>
      <c r="AR2701" s="162"/>
      <c r="AS2701" s="162"/>
      <c r="AT2701" s="162"/>
      <c r="AU2701" s="162"/>
      <c r="AV2701" s="162"/>
      <c r="AW2701" s="162"/>
      <c r="AX2701" s="162"/>
      <c r="AY2701" s="162"/>
      <c r="AZ2701" s="162"/>
      <c r="BA2701" s="162"/>
      <c r="BB2701" s="162"/>
      <c r="BC2701" s="162"/>
      <c r="BD2701" s="162"/>
    </row>
    <row r="2702" spans="1:56" hidden="1">
      <c r="A2702" s="509"/>
      <c r="B2702" s="2"/>
      <c r="C2702" s="2"/>
      <c r="D2702" s="173"/>
      <c r="E2702" s="173"/>
      <c r="F2702" s="173"/>
      <c r="G2702" s="2"/>
      <c r="H2702" s="2"/>
      <c r="I2702" s="2"/>
      <c r="J2702" s="2"/>
      <c r="K2702" s="2"/>
      <c r="L2702" s="2"/>
      <c r="M2702" s="2"/>
      <c r="N2702" s="2"/>
      <c r="O2702" s="173"/>
      <c r="P2702" s="173"/>
      <c r="Q2702" s="173"/>
      <c r="R2702" s="173"/>
      <c r="S2702" s="173"/>
      <c r="T2702" s="173"/>
      <c r="U2702" s="173"/>
      <c r="V2702" s="173"/>
      <c r="W2702" s="173"/>
      <c r="X2702" s="162"/>
      <c r="Y2702" s="162"/>
      <c r="Z2702" s="88"/>
      <c r="AA2702" s="88"/>
      <c r="AB2702" s="162"/>
      <c r="AC2702" s="88"/>
      <c r="AD2702" s="162"/>
      <c r="AE2702" s="162"/>
      <c r="AF2702" s="162"/>
      <c r="AG2702" s="162"/>
      <c r="AH2702" s="162"/>
      <c r="AI2702" s="162"/>
      <c r="AJ2702" s="162"/>
      <c r="AK2702" s="162"/>
      <c r="AL2702" s="162"/>
      <c r="AM2702" s="162"/>
      <c r="AN2702" s="162"/>
      <c r="AO2702" s="162"/>
      <c r="AP2702" s="162"/>
      <c r="AQ2702" s="162"/>
      <c r="AR2702" s="162"/>
      <c r="AS2702" s="162"/>
      <c r="AT2702" s="162"/>
      <c r="AU2702" s="162"/>
      <c r="AV2702" s="162"/>
      <c r="AW2702" s="162"/>
      <c r="AX2702" s="162"/>
      <c r="AY2702" s="162"/>
      <c r="AZ2702" s="162"/>
      <c r="BA2702" s="162"/>
      <c r="BB2702" s="162"/>
      <c r="BC2702" s="162"/>
      <c r="BD2702" s="162"/>
    </row>
    <row r="2703" spans="1:56" hidden="1">
      <c r="A2703" s="509"/>
      <c r="B2703" s="2"/>
      <c r="C2703" s="2"/>
      <c r="D2703" s="173"/>
      <c r="E2703" s="173"/>
      <c r="F2703" s="173"/>
      <c r="G2703" s="2"/>
      <c r="H2703" s="2"/>
      <c r="I2703" s="2"/>
      <c r="J2703" s="2"/>
      <c r="K2703" s="2"/>
      <c r="L2703" s="2"/>
      <c r="M2703" s="2"/>
      <c r="N2703" s="2"/>
      <c r="O2703" s="173"/>
      <c r="P2703" s="173"/>
      <c r="Q2703" s="173"/>
      <c r="R2703" s="173"/>
      <c r="S2703" s="173"/>
      <c r="T2703" s="173"/>
      <c r="U2703" s="173"/>
      <c r="V2703" s="173"/>
      <c r="W2703" s="173"/>
      <c r="X2703" s="162"/>
      <c r="Y2703" s="162"/>
      <c r="Z2703" s="88"/>
      <c r="AA2703" s="88"/>
      <c r="AB2703" s="162"/>
      <c r="AC2703" s="88"/>
      <c r="AD2703" s="162"/>
      <c r="AE2703" s="162"/>
      <c r="AF2703" s="162"/>
      <c r="AG2703" s="162"/>
      <c r="AH2703" s="162"/>
      <c r="AI2703" s="162"/>
      <c r="AJ2703" s="162"/>
      <c r="AK2703" s="162"/>
      <c r="AL2703" s="162"/>
      <c r="AM2703" s="162"/>
      <c r="AN2703" s="162"/>
      <c r="AO2703" s="162"/>
      <c r="AP2703" s="162"/>
      <c r="AQ2703" s="162"/>
      <c r="AR2703" s="162"/>
      <c r="AS2703" s="162"/>
      <c r="AT2703" s="162"/>
      <c r="AU2703" s="162"/>
      <c r="AV2703" s="162"/>
      <c r="AW2703" s="162"/>
      <c r="AX2703" s="162"/>
      <c r="AY2703" s="162"/>
      <c r="AZ2703" s="162"/>
      <c r="BA2703" s="162"/>
      <c r="BB2703" s="162"/>
      <c r="BC2703" s="162"/>
      <c r="BD2703" s="162"/>
    </row>
    <row r="2704" spans="1:56" hidden="1">
      <c r="A2704" s="509"/>
      <c r="B2704" s="2"/>
      <c r="C2704" s="2"/>
      <c r="D2704" s="173"/>
      <c r="E2704" s="173"/>
      <c r="F2704" s="173"/>
      <c r="G2704" s="2"/>
      <c r="H2704" s="2"/>
      <c r="I2704" s="2"/>
      <c r="J2704" s="2"/>
      <c r="K2704" s="2"/>
      <c r="L2704" s="2"/>
      <c r="M2704" s="2"/>
      <c r="N2704" s="2"/>
      <c r="O2704" s="173"/>
      <c r="P2704" s="173"/>
      <c r="Q2704" s="173"/>
      <c r="R2704" s="173"/>
      <c r="S2704" s="173"/>
      <c r="T2704" s="173"/>
      <c r="U2704" s="173"/>
      <c r="V2704" s="173"/>
      <c r="W2704" s="173"/>
      <c r="X2704" s="162"/>
      <c r="Y2704" s="162"/>
      <c r="Z2704" s="88"/>
      <c r="AA2704" s="88"/>
      <c r="AB2704" s="162"/>
      <c r="AC2704" s="88"/>
      <c r="AD2704" s="162"/>
      <c r="AE2704" s="162"/>
      <c r="AF2704" s="162"/>
      <c r="AG2704" s="162"/>
      <c r="AH2704" s="162"/>
      <c r="AI2704" s="162"/>
      <c r="AJ2704" s="162"/>
      <c r="AK2704" s="162"/>
      <c r="AL2704" s="162"/>
      <c r="AM2704" s="162"/>
      <c r="AN2704" s="162"/>
      <c r="AO2704" s="162"/>
      <c r="AP2704" s="162"/>
      <c r="AQ2704" s="162"/>
      <c r="AR2704" s="162"/>
      <c r="AS2704" s="162"/>
      <c r="AT2704" s="162"/>
      <c r="AU2704" s="162"/>
      <c r="AV2704" s="162"/>
      <c r="AW2704" s="162"/>
      <c r="AX2704" s="162"/>
      <c r="AY2704" s="162"/>
      <c r="AZ2704" s="162"/>
      <c r="BA2704" s="162"/>
      <c r="BB2704" s="162"/>
      <c r="BC2704" s="162"/>
      <c r="BD2704" s="162"/>
    </row>
    <row r="2705" spans="1:56" hidden="1">
      <c r="A2705" s="509"/>
      <c r="B2705" s="2"/>
      <c r="C2705" s="2"/>
      <c r="D2705" s="173"/>
      <c r="E2705" s="173"/>
      <c r="F2705" s="173"/>
      <c r="G2705" s="2"/>
      <c r="H2705" s="2"/>
      <c r="I2705" s="2"/>
      <c r="J2705" s="2"/>
      <c r="K2705" s="2"/>
      <c r="L2705" s="2"/>
      <c r="M2705" s="2"/>
      <c r="N2705" s="2"/>
      <c r="O2705" s="173"/>
      <c r="P2705" s="173"/>
      <c r="Q2705" s="173"/>
      <c r="R2705" s="173"/>
      <c r="S2705" s="173"/>
      <c r="T2705" s="173"/>
      <c r="U2705" s="173"/>
      <c r="V2705" s="173"/>
      <c r="W2705" s="173"/>
      <c r="X2705" s="162"/>
      <c r="Y2705" s="162"/>
      <c r="Z2705" s="88"/>
      <c r="AA2705" s="88"/>
      <c r="AB2705" s="162"/>
      <c r="AC2705" s="88"/>
      <c r="AD2705" s="162"/>
      <c r="AE2705" s="162"/>
      <c r="AF2705" s="162"/>
      <c r="AG2705" s="162"/>
      <c r="AH2705" s="162"/>
      <c r="AI2705" s="162"/>
      <c r="AJ2705" s="162"/>
      <c r="AK2705" s="162"/>
      <c r="AL2705" s="162"/>
      <c r="AM2705" s="162"/>
      <c r="AN2705" s="162"/>
      <c r="AO2705" s="162"/>
      <c r="AP2705" s="162"/>
      <c r="AQ2705" s="162"/>
      <c r="AR2705" s="162"/>
      <c r="AS2705" s="162"/>
      <c r="AT2705" s="162"/>
      <c r="AU2705" s="162"/>
      <c r="AV2705" s="162"/>
      <c r="AW2705" s="162"/>
      <c r="AX2705" s="162"/>
      <c r="AY2705" s="162"/>
      <c r="AZ2705" s="162"/>
      <c r="BA2705" s="162"/>
      <c r="BB2705" s="162"/>
      <c r="BC2705" s="162"/>
      <c r="BD2705" s="162"/>
    </row>
    <row r="2706" spans="1:56" hidden="1">
      <c r="A2706" s="509"/>
      <c r="B2706" s="2"/>
      <c r="C2706" s="2"/>
      <c r="D2706" s="173"/>
      <c r="E2706" s="173"/>
      <c r="F2706" s="173"/>
      <c r="G2706" s="2"/>
      <c r="H2706" s="2"/>
      <c r="I2706" s="2"/>
      <c r="J2706" s="2"/>
      <c r="K2706" s="2"/>
      <c r="L2706" s="2"/>
      <c r="M2706" s="2"/>
      <c r="N2706" s="2"/>
      <c r="O2706" s="173"/>
      <c r="P2706" s="173"/>
      <c r="Q2706" s="173"/>
      <c r="R2706" s="173"/>
      <c r="S2706" s="173"/>
      <c r="T2706" s="173"/>
      <c r="U2706" s="173"/>
      <c r="V2706" s="173"/>
      <c r="W2706" s="173"/>
      <c r="X2706" s="162"/>
      <c r="Y2706" s="162"/>
      <c r="Z2706" s="88"/>
      <c r="AA2706" s="88"/>
      <c r="AB2706" s="162"/>
      <c r="AC2706" s="88"/>
      <c r="AD2706" s="162"/>
      <c r="AE2706" s="162"/>
      <c r="AF2706" s="162"/>
      <c r="AG2706" s="162"/>
      <c r="AH2706" s="162"/>
      <c r="AI2706" s="162"/>
      <c r="AJ2706" s="162"/>
      <c r="AK2706" s="162"/>
      <c r="AL2706" s="162"/>
      <c r="AM2706" s="162"/>
      <c r="AN2706" s="162"/>
      <c r="AO2706" s="162"/>
      <c r="AP2706" s="162"/>
      <c r="AQ2706" s="162"/>
      <c r="AR2706" s="162"/>
      <c r="AS2706" s="162"/>
      <c r="AT2706" s="162"/>
      <c r="AU2706" s="162"/>
      <c r="AV2706" s="162"/>
      <c r="AW2706" s="162"/>
      <c r="AX2706" s="162"/>
      <c r="AY2706" s="162"/>
      <c r="AZ2706" s="162"/>
      <c r="BA2706" s="162"/>
      <c r="BB2706" s="162"/>
      <c r="BC2706" s="162"/>
      <c r="BD2706" s="162"/>
    </row>
    <row r="2707" spans="1:56" hidden="1">
      <c r="A2707" s="509"/>
      <c r="B2707" s="2"/>
      <c r="C2707" s="2"/>
      <c r="D2707" s="173"/>
      <c r="E2707" s="173"/>
      <c r="F2707" s="173"/>
      <c r="G2707" s="2"/>
      <c r="H2707" s="2"/>
      <c r="I2707" s="2"/>
      <c r="J2707" s="2"/>
      <c r="K2707" s="2"/>
      <c r="L2707" s="2"/>
      <c r="M2707" s="2"/>
      <c r="N2707" s="2"/>
      <c r="O2707" s="173"/>
      <c r="P2707" s="173"/>
      <c r="Q2707" s="173"/>
      <c r="R2707" s="173"/>
      <c r="S2707" s="173"/>
      <c r="T2707" s="173"/>
      <c r="U2707" s="173"/>
      <c r="V2707" s="173"/>
      <c r="W2707" s="173"/>
      <c r="X2707" s="162"/>
      <c r="Y2707" s="162"/>
      <c r="Z2707" s="88"/>
      <c r="AA2707" s="88"/>
      <c r="AB2707" s="162"/>
      <c r="AC2707" s="88"/>
      <c r="AD2707" s="162"/>
      <c r="AE2707" s="162"/>
      <c r="AF2707" s="162"/>
      <c r="AG2707" s="162"/>
      <c r="AH2707" s="162"/>
      <c r="AI2707" s="162"/>
      <c r="AJ2707" s="162"/>
      <c r="AK2707" s="162"/>
      <c r="AL2707" s="162"/>
      <c r="AM2707" s="162"/>
      <c r="AN2707" s="162"/>
      <c r="AO2707" s="162"/>
      <c r="AP2707" s="162"/>
      <c r="AQ2707" s="162"/>
      <c r="AR2707" s="162"/>
      <c r="AS2707" s="162"/>
      <c r="AT2707" s="162"/>
      <c r="AU2707" s="162"/>
      <c r="AV2707" s="162"/>
      <c r="AW2707" s="162"/>
      <c r="AX2707" s="162"/>
      <c r="AY2707" s="162"/>
      <c r="AZ2707" s="162"/>
      <c r="BA2707" s="162"/>
      <c r="BB2707" s="162"/>
      <c r="BC2707" s="162"/>
      <c r="BD2707" s="162"/>
    </row>
    <row r="2708" spans="1:56" hidden="1">
      <c r="A2708" s="509"/>
      <c r="B2708" s="2"/>
      <c r="C2708" s="2"/>
      <c r="D2708" s="173"/>
      <c r="E2708" s="173"/>
      <c r="F2708" s="173"/>
      <c r="G2708" s="2"/>
      <c r="H2708" s="2"/>
      <c r="I2708" s="2"/>
      <c r="J2708" s="2"/>
      <c r="K2708" s="2"/>
      <c r="L2708" s="2"/>
      <c r="M2708" s="2"/>
      <c r="N2708" s="2"/>
      <c r="O2708" s="173"/>
      <c r="P2708" s="173"/>
      <c r="Q2708" s="173"/>
      <c r="R2708" s="173"/>
      <c r="S2708" s="173"/>
      <c r="T2708" s="173"/>
      <c r="U2708" s="173"/>
      <c r="V2708" s="173"/>
      <c r="W2708" s="173"/>
      <c r="X2708" s="162"/>
      <c r="Y2708" s="162"/>
      <c r="Z2708" s="88"/>
      <c r="AA2708" s="88"/>
      <c r="AB2708" s="162"/>
      <c r="AC2708" s="88"/>
      <c r="AD2708" s="162"/>
      <c r="AE2708" s="162"/>
      <c r="AF2708" s="162"/>
      <c r="AG2708" s="162"/>
      <c r="AH2708" s="162"/>
      <c r="AI2708" s="162"/>
      <c r="AJ2708" s="162"/>
      <c r="AK2708" s="162"/>
      <c r="AL2708" s="162"/>
      <c r="AM2708" s="162"/>
      <c r="AN2708" s="162"/>
      <c r="AO2708" s="162"/>
      <c r="AP2708" s="162"/>
      <c r="AQ2708" s="162"/>
      <c r="AR2708" s="162"/>
      <c r="AS2708" s="162"/>
      <c r="AT2708" s="162"/>
      <c r="AU2708" s="162"/>
      <c r="AV2708" s="162"/>
      <c r="AW2708" s="162"/>
      <c r="AX2708" s="162"/>
      <c r="AY2708" s="162"/>
      <c r="AZ2708" s="162"/>
      <c r="BA2708" s="162"/>
      <c r="BB2708" s="162"/>
      <c r="BC2708" s="162"/>
      <c r="BD2708" s="162"/>
    </row>
    <row r="2709" spans="1:56" hidden="1">
      <c r="A2709" s="509"/>
      <c r="B2709" s="2"/>
      <c r="C2709" s="2"/>
      <c r="D2709" s="173"/>
      <c r="E2709" s="173"/>
      <c r="F2709" s="173"/>
      <c r="G2709" s="2"/>
      <c r="H2709" s="2"/>
      <c r="I2709" s="2"/>
      <c r="J2709" s="2"/>
      <c r="K2709" s="2"/>
      <c r="L2709" s="2"/>
      <c r="M2709" s="2"/>
      <c r="N2709" s="2"/>
      <c r="O2709" s="173"/>
      <c r="P2709" s="173"/>
      <c r="Q2709" s="173"/>
      <c r="R2709" s="173"/>
      <c r="S2709" s="173"/>
      <c r="T2709" s="173"/>
      <c r="U2709" s="173"/>
      <c r="V2709" s="173"/>
      <c r="W2709" s="173"/>
      <c r="X2709" s="162"/>
      <c r="Y2709" s="162"/>
      <c r="Z2709" s="88"/>
      <c r="AA2709" s="88"/>
      <c r="AB2709" s="162"/>
      <c r="AC2709" s="88"/>
      <c r="AD2709" s="162"/>
      <c r="AE2709" s="162"/>
      <c r="AF2709" s="162"/>
      <c r="AG2709" s="162"/>
      <c r="AH2709" s="162"/>
      <c r="AI2709" s="162"/>
      <c r="AJ2709" s="162"/>
      <c r="AK2709" s="162"/>
      <c r="AL2709" s="162"/>
      <c r="AM2709" s="162"/>
      <c r="AN2709" s="162"/>
      <c r="AO2709" s="162"/>
      <c r="AP2709" s="162"/>
      <c r="AQ2709" s="162"/>
      <c r="AR2709" s="162"/>
      <c r="AS2709" s="162"/>
      <c r="AT2709" s="162"/>
      <c r="AU2709" s="162"/>
      <c r="AV2709" s="162"/>
      <c r="AW2709" s="162"/>
      <c r="AX2709" s="162"/>
      <c r="AY2709" s="162"/>
      <c r="AZ2709" s="162"/>
      <c r="BA2709" s="162"/>
      <c r="BB2709" s="162"/>
      <c r="BC2709" s="162"/>
      <c r="BD2709" s="162"/>
    </row>
    <row r="2710" spans="1:56" hidden="1">
      <c r="A2710" s="509"/>
      <c r="B2710" s="2"/>
      <c r="C2710" s="2"/>
      <c r="D2710" s="173"/>
      <c r="E2710" s="173"/>
      <c r="F2710" s="173"/>
      <c r="G2710" s="2"/>
      <c r="H2710" s="2"/>
      <c r="I2710" s="2"/>
      <c r="J2710" s="2"/>
      <c r="K2710" s="2"/>
      <c r="L2710" s="2"/>
      <c r="M2710" s="2"/>
      <c r="N2710" s="2"/>
      <c r="O2710" s="173"/>
      <c r="P2710" s="173"/>
      <c r="Q2710" s="173"/>
      <c r="R2710" s="173"/>
      <c r="S2710" s="173"/>
      <c r="T2710" s="173"/>
      <c r="U2710" s="173"/>
      <c r="V2710" s="173"/>
      <c r="W2710" s="173"/>
      <c r="X2710" s="162"/>
      <c r="Y2710" s="162"/>
      <c r="Z2710" s="88"/>
      <c r="AA2710" s="88"/>
      <c r="AB2710" s="162"/>
      <c r="AC2710" s="88"/>
      <c r="AD2710" s="162"/>
      <c r="AE2710" s="162"/>
      <c r="AF2710" s="162"/>
      <c r="AG2710" s="162"/>
      <c r="AH2710" s="162"/>
      <c r="AI2710" s="162"/>
      <c r="AJ2710" s="162"/>
      <c r="AK2710" s="162"/>
      <c r="AL2710" s="162"/>
      <c r="AM2710" s="162"/>
      <c r="AN2710" s="162"/>
      <c r="AO2710" s="162"/>
      <c r="AP2710" s="162"/>
      <c r="AQ2710" s="162"/>
      <c r="AR2710" s="162"/>
      <c r="AS2710" s="162"/>
      <c r="AT2710" s="162"/>
      <c r="AU2710" s="162"/>
      <c r="AV2710" s="162"/>
      <c r="AW2710" s="162"/>
      <c r="AX2710" s="162"/>
      <c r="AY2710" s="162"/>
      <c r="AZ2710" s="162"/>
      <c r="BA2710" s="162"/>
      <c r="BB2710" s="162"/>
      <c r="BC2710" s="162"/>
      <c r="BD2710" s="162"/>
    </row>
    <row r="2711" spans="1:56" hidden="1">
      <c r="A2711" s="509"/>
      <c r="B2711" s="2"/>
      <c r="C2711" s="2"/>
      <c r="D2711" s="173"/>
      <c r="E2711" s="173"/>
      <c r="F2711" s="173"/>
      <c r="G2711" s="2"/>
      <c r="H2711" s="2"/>
      <c r="I2711" s="2"/>
      <c r="J2711" s="2"/>
      <c r="K2711" s="2"/>
      <c r="L2711" s="2"/>
      <c r="M2711" s="2"/>
      <c r="N2711" s="2"/>
      <c r="O2711" s="173"/>
      <c r="P2711" s="173"/>
      <c r="Q2711" s="173"/>
      <c r="R2711" s="173"/>
      <c r="S2711" s="173"/>
      <c r="T2711" s="173"/>
      <c r="U2711" s="173"/>
      <c r="V2711" s="173"/>
      <c r="W2711" s="173"/>
      <c r="X2711" s="162"/>
      <c r="Y2711" s="162"/>
      <c r="Z2711" s="88"/>
      <c r="AA2711" s="88"/>
      <c r="AB2711" s="162"/>
      <c r="AC2711" s="88"/>
      <c r="AD2711" s="162"/>
      <c r="AE2711" s="162"/>
      <c r="AF2711" s="162"/>
      <c r="AG2711" s="162"/>
      <c r="AH2711" s="162"/>
      <c r="AI2711" s="162"/>
      <c r="AJ2711" s="162"/>
      <c r="AK2711" s="162"/>
      <c r="AL2711" s="162"/>
      <c r="AM2711" s="162"/>
      <c r="AN2711" s="162"/>
      <c r="AO2711" s="162"/>
      <c r="AP2711" s="162"/>
      <c r="AQ2711" s="162"/>
      <c r="AR2711" s="162"/>
      <c r="AS2711" s="162"/>
      <c r="AT2711" s="162"/>
      <c r="AU2711" s="162"/>
      <c r="AV2711" s="162"/>
      <c r="AW2711" s="162"/>
      <c r="AX2711" s="162"/>
      <c r="AY2711" s="162"/>
      <c r="AZ2711" s="162"/>
      <c r="BA2711" s="162"/>
      <c r="BB2711" s="162"/>
      <c r="BC2711" s="162"/>
      <c r="BD2711" s="162"/>
    </row>
    <row r="2712" spans="1:56" hidden="1">
      <c r="A2712" s="509"/>
      <c r="B2712" s="2"/>
      <c r="C2712" s="2"/>
      <c r="D2712" s="173"/>
      <c r="E2712" s="173"/>
      <c r="F2712" s="173"/>
      <c r="G2712" s="2"/>
      <c r="H2712" s="2"/>
      <c r="I2712" s="2"/>
      <c r="J2712" s="2"/>
      <c r="K2712" s="2"/>
      <c r="L2712" s="2"/>
      <c r="M2712" s="2"/>
      <c r="N2712" s="2"/>
      <c r="O2712" s="173"/>
      <c r="P2712" s="173"/>
      <c r="Q2712" s="173"/>
      <c r="R2712" s="173"/>
      <c r="S2712" s="173"/>
      <c r="T2712" s="173"/>
      <c r="U2712" s="173"/>
      <c r="V2712" s="173"/>
      <c r="W2712" s="173"/>
      <c r="X2712" s="162"/>
      <c r="Y2712" s="162"/>
      <c r="Z2712" s="88"/>
      <c r="AA2712" s="88"/>
      <c r="AB2712" s="162"/>
      <c r="AC2712" s="88"/>
      <c r="AD2712" s="162"/>
      <c r="AE2712" s="162"/>
      <c r="AF2712" s="162"/>
      <c r="AG2712" s="162"/>
      <c r="AH2712" s="162"/>
      <c r="AI2712" s="162"/>
      <c r="AJ2712" s="162"/>
      <c r="AK2712" s="162"/>
      <c r="AL2712" s="162"/>
      <c r="AM2712" s="162"/>
      <c r="AN2712" s="162"/>
      <c r="AO2712" s="162"/>
      <c r="AP2712" s="162"/>
      <c r="AQ2712" s="162"/>
      <c r="AR2712" s="162"/>
      <c r="AS2712" s="162"/>
      <c r="AT2712" s="162"/>
      <c r="AU2712" s="162"/>
      <c r="AV2712" s="162"/>
      <c r="AW2712" s="162"/>
      <c r="AX2712" s="162"/>
      <c r="AY2712" s="162"/>
      <c r="AZ2712" s="162"/>
      <c r="BA2712" s="162"/>
      <c r="BB2712" s="162"/>
      <c r="BC2712" s="162"/>
      <c r="BD2712" s="162"/>
    </row>
    <row r="2713" spans="1:56" hidden="1">
      <c r="A2713" s="509"/>
      <c r="B2713" s="2"/>
      <c r="C2713" s="2"/>
      <c r="D2713" s="173"/>
      <c r="E2713" s="173"/>
      <c r="F2713" s="173"/>
      <c r="G2713" s="2"/>
      <c r="H2713" s="2"/>
      <c r="I2713" s="2"/>
      <c r="J2713" s="2"/>
      <c r="K2713" s="2"/>
      <c r="L2713" s="2"/>
      <c r="M2713" s="2"/>
      <c r="N2713" s="2"/>
      <c r="O2713" s="173"/>
      <c r="P2713" s="173"/>
      <c r="Q2713" s="173"/>
      <c r="R2713" s="173"/>
      <c r="S2713" s="173"/>
      <c r="T2713" s="173"/>
      <c r="U2713" s="173"/>
      <c r="V2713" s="173"/>
      <c r="W2713" s="173"/>
      <c r="X2713" s="162"/>
      <c r="Y2713" s="162"/>
      <c r="Z2713" s="88"/>
      <c r="AA2713" s="88"/>
      <c r="AB2713" s="162"/>
      <c r="AC2713" s="88"/>
      <c r="AD2713" s="162"/>
      <c r="AE2713" s="162"/>
      <c r="AF2713" s="162"/>
      <c r="AG2713" s="162"/>
      <c r="AH2713" s="162"/>
      <c r="AI2713" s="162"/>
      <c r="AJ2713" s="162"/>
      <c r="AK2713" s="162"/>
      <c r="AL2713" s="162"/>
      <c r="AM2713" s="162"/>
      <c r="AN2713" s="162"/>
      <c r="AO2713" s="162"/>
      <c r="AP2713" s="162"/>
      <c r="AQ2713" s="162"/>
      <c r="AR2713" s="162"/>
      <c r="AS2713" s="162"/>
      <c r="AT2713" s="162"/>
      <c r="AU2713" s="162"/>
      <c r="AV2713" s="162"/>
      <c r="AW2713" s="162"/>
      <c r="AX2713" s="162"/>
      <c r="AY2713" s="162"/>
      <c r="AZ2713" s="162"/>
      <c r="BA2713" s="162"/>
      <c r="BB2713" s="162"/>
      <c r="BC2713" s="162"/>
      <c r="BD2713" s="162"/>
    </row>
    <row r="2714" spans="1:56" hidden="1">
      <c r="A2714" s="509"/>
      <c r="B2714" s="2"/>
      <c r="C2714" s="2"/>
      <c r="D2714" s="173"/>
      <c r="E2714" s="173"/>
      <c r="F2714" s="173"/>
      <c r="G2714" s="2"/>
      <c r="H2714" s="2"/>
      <c r="I2714" s="2"/>
      <c r="J2714" s="2"/>
      <c r="K2714" s="2"/>
      <c r="L2714" s="2"/>
      <c r="M2714" s="2"/>
      <c r="N2714" s="2"/>
      <c r="O2714" s="173"/>
      <c r="P2714" s="173"/>
      <c r="Q2714" s="173"/>
      <c r="R2714" s="173"/>
      <c r="S2714" s="173"/>
      <c r="T2714" s="173"/>
      <c r="U2714" s="173"/>
      <c r="V2714" s="173"/>
      <c r="W2714" s="173"/>
      <c r="X2714" s="162"/>
      <c r="Y2714" s="162"/>
      <c r="Z2714" s="88"/>
      <c r="AA2714" s="88"/>
      <c r="AB2714" s="162"/>
      <c r="AC2714" s="88"/>
      <c r="AD2714" s="162"/>
      <c r="AE2714" s="162"/>
      <c r="AF2714" s="162"/>
      <c r="AG2714" s="162"/>
      <c r="AH2714" s="162"/>
      <c r="AI2714" s="162"/>
      <c r="AJ2714" s="162"/>
      <c r="AK2714" s="162"/>
      <c r="AL2714" s="162"/>
      <c r="AM2714" s="162"/>
      <c r="AN2714" s="162"/>
      <c r="AO2714" s="162"/>
      <c r="AP2714" s="162"/>
      <c r="AQ2714" s="162"/>
      <c r="AR2714" s="162"/>
      <c r="AS2714" s="162"/>
      <c r="AT2714" s="162"/>
      <c r="AU2714" s="162"/>
      <c r="AV2714" s="162"/>
      <c r="AW2714" s="162"/>
      <c r="AX2714" s="162"/>
      <c r="AY2714" s="162"/>
      <c r="AZ2714" s="162"/>
      <c r="BA2714" s="162"/>
      <c r="BB2714" s="162"/>
      <c r="BC2714" s="162"/>
      <c r="BD2714" s="162"/>
    </row>
    <row r="2715" spans="1:56" hidden="1">
      <c r="A2715" s="509"/>
      <c r="B2715" s="2"/>
      <c r="C2715" s="2"/>
      <c r="D2715" s="173"/>
      <c r="E2715" s="173"/>
      <c r="F2715" s="173"/>
      <c r="G2715" s="2"/>
      <c r="H2715" s="2"/>
      <c r="I2715" s="2"/>
      <c r="J2715" s="2"/>
      <c r="K2715" s="2"/>
      <c r="L2715" s="2"/>
      <c r="M2715" s="2"/>
      <c r="N2715" s="2"/>
      <c r="O2715" s="173"/>
      <c r="P2715" s="173"/>
      <c r="Q2715" s="173"/>
      <c r="R2715" s="173"/>
      <c r="S2715" s="173"/>
      <c r="T2715" s="173"/>
      <c r="U2715" s="173"/>
      <c r="V2715" s="173"/>
      <c r="W2715" s="173"/>
      <c r="X2715" s="162"/>
      <c r="Y2715" s="162"/>
      <c r="Z2715" s="88"/>
      <c r="AA2715" s="88"/>
      <c r="AB2715" s="162"/>
      <c r="AC2715" s="88"/>
      <c r="AD2715" s="162"/>
      <c r="AE2715" s="162"/>
      <c r="AF2715" s="162"/>
      <c r="AG2715" s="162"/>
      <c r="AH2715" s="162"/>
      <c r="AI2715" s="162"/>
      <c r="AJ2715" s="162"/>
      <c r="AK2715" s="162"/>
      <c r="AL2715" s="162"/>
      <c r="AM2715" s="162"/>
      <c r="AN2715" s="162"/>
      <c r="AO2715" s="162"/>
      <c r="AP2715" s="162"/>
      <c r="AQ2715" s="162"/>
      <c r="AR2715" s="162"/>
      <c r="AS2715" s="162"/>
      <c r="AT2715" s="162"/>
      <c r="AU2715" s="162"/>
      <c r="AV2715" s="162"/>
      <c r="AW2715" s="162"/>
      <c r="AX2715" s="162"/>
      <c r="AY2715" s="162"/>
      <c r="AZ2715" s="162"/>
      <c r="BA2715" s="162"/>
      <c r="BB2715" s="162"/>
      <c r="BC2715" s="162"/>
      <c r="BD2715" s="162"/>
    </row>
    <row r="2716" spans="1:56" hidden="1">
      <c r="A2716" s="509"/>
      <c r="B2716" s="2"/>
      <c r="C2716" s="2"/>
      <c r="D2716" s="173"/>
      <c r="E2716" s="173"/>
      <c r="F2716" s="173"/>
      <c r="G2716" s="2"/>
      <c r="H2716" s="2"/>
      <c r="I2716" s="2"/>
      <c r="J2716" s="2"/>
      <c r="K2716" s="2"/>
      <c r="L2716" s="2"/>
      <c r="M2716" s="2"/>
      <c r="N2716" s="2"/>
      <c r="O2716" s="173"/>
      <c r="P2716" s="173"/>
      <c r="Q2716" s="173"/>
      <c r="R2716" s="173"/>
      <c r="S2716" s="173"/>
      <c r="T2716" s="173"/>
      <c r="U2716" s="173"/>
      <c r="V2716" s="173"/>
      <c r="W2716" s="173"/>
      <c r="X2716" s="162"/>
      <c r="Y2716" s="162"/>
      <c r="Z2716" s="88"/>
      <c r="AA2716" s="88"/>
      <c r="AB2716" s="162"/>
      <c r="AC2716" s="88"/>
      <c r="AD2716" s="162"/>
      <c r="AE2716" s="162"/>
      <c r="AF2716" s="162"/>
      <c r="AG2716" s="162"/>
      <c r="AH2716" s="162"/>
      <c r="AI2716" s="162"/>
      <c r="AJ2716" s="162"/>
      <c r="AK2716" s="162"/>
      <c r="AL2716" s="162"/>
      <c r="AM2716" s="162"/>
      <c r="AN2716" s="162"/>
      <c r="AO2716" s="162"/>
      <c r="AP2716" s="162"/>
      <c r="AQ2716" s="162"/>
      <c r="AR2716" s="162"/>
      <c r="AS2716" s="162"/>
      <c r="AT2716" s="162"/>
      <c r="AU2716" s="162"/>
      <c r="AV2716" s="162"/>
      <c r="AW2716" s="162"/>
      <c r="AX2716" s="162"/>
      <c r="AY2716" s="162"/>
      <c r="AZ2716" s="162"/>
      <c r="BA2716" s="162"/>
      <c r="BB2716" s="162"/>
      <c r="BC2716" s="162"/>
      <c r="BD2716" s="162"/>
    </row>
    <row r="2717" spans="1:56" hidden="1">
      <c r="A2717" s="509"/>
      <c r="B2717" s="2"/>
      <c r="C2717" s="2"/>
      <c r="D2717" s="173"/>
      <c r="E2717" s="173"/>
      <c r="F2717" s="173"/>
      <c r="G2717" s="2"/>
      <c r="H2717" s="2"/>
      <c r="I2717" s="2"/>
      <c r="J2717" s="2"/>
      <c r="K2717" s="2"/>
      <c r="L2717" s="2"/>
      <c r="M2717" s="2"/>
      <c r="N2717" s="2"/>
      <c r="O2717" s="173"/>
      <c r="P2717" s="173"/>
      <c r="Q2717" s="173"/>
      <c r="R2717" s="173"/>
      <c r="S2717" s="173"/>
      <c r="T2717" s="173"/>
      <c r="U2717" s="173"/>
      <c r="V2717" s="173"/>
      <c r="W2717" s="173"/>
      <c r="X2717" s="162"/>
      <c r="Y2717" s="162"/>
      <c r="Z2717" s="88"/>
      <c r="AA2717" s="88"/>
      <c r="AB2717" s="162"/>
      <c r="AC2717" s="88"/>
      <c r="AD2717" s="162"/>
      <c r="AE2717" s="162"/>
      <c r="AF2717" s="162"/>
      <c r="AG2717" s="162"/>
      <c r="AH2717" s="162"/>
      <c r="AI2717" s="162"/>
      <c r="AJ2717" s="162"/>
      <c r="AK2717" s="162"/>
      <c r="AL2717" s="162"/>
      <c r="AM2717" s="162"/>
      <c r="AN2717" s="162"/>
      <c r="AO2717" s="162"/>
      <c r="AP2717" s="162"/>
      <c r="AQ2717" s="162"/>
      <c r="AR2717" s="162"/>
      <c r="AS2717" s="162"/>
      <c r="AT2717" s="162"/>
      <c r="AU2717" s="162"/>
      <c r="AV2717" s="162"/>
      <c r="AW2717" s="162"/>
      <c r="AX2717" s="162"/>
      <c r="AY2717" s="162"/>
      <c r="AZ2717" s="162"/>
      <c r="BA2717" s="162"/>
      <c r="BB2717" s="162"/>
      <c r="BC2717" s="162"/>
      <c r="BD2717" s="162"/>
    </row>
    <row r="2718" spans="1:56" hidden="1">
      <c r="A2718" s="509"/>
      <c r="B2718" s="2"/>
      <c r="C2718" s="2"/>
      <c r="D2718" s="173"/>
      <c r="E2718" s="173"/>
      <c r="F2718" s="173"/>
      <c r="G2718" s="2"/>
      <c r="H2718" s="2"/>
      <c r="I2718" s="2"/>
      <c r="J2718" s="2"/>
      <c r="K2718" s="2"/>
      <c r="L2718" s="2"/>
      <c r="M2718" s="2"/>
      <c r="N2718" s="2"/>
      <c r="O2718" s="173"/>
      <c r="P2718" s="173"/>
      <c r="Q2718" s="173"/>
      <c r="R2718" s="173"/>
      <c r="S2718" s="173"/>
      <c r="T2718" s="173"/>
      <c r="U2718" s="173"/>
      <c r="V2718" s="173"/>
      <c r="W2718" s="173"/>
      <c r="X2718" s="162"/>
      <c r="Y2718" s="162"/>
      <c r="Z2718" s="88"/>
      <c r="AA2718" s="88"/>
      <c r="AB2718" s="162"/>
      <c r="AC2718" s="88"/>
      <c r="AD2718" s="162"/>
      <c r="AE2718" s="162"/>
      <c r="AF2718" s="162"/>
      <c r="AG2718" s="162"/>
      <c r="AH2718" s="162"/>
      <c r="AI2718" s="162"/>
      <c r="AJ2718" s="162"/>
      <c r="AK2718" s="162"/>
      <c r="AL2718" s="162"/>
      <c r="AM2718" s="162"/>
      <c r="AN2718" s="162"/>
      <c r="AO2718" s="162"/>
      <c r="AP2718" s="162"/>
      <c r="AQ2718" s="162"/>
      <c r="AR2718" s="162"/>
      <c r="AS2718" s="162"/>
      <c r="AT2718" s="162"/>
      <c r="AU2718" s="162"/>
      <c r="AV2718" s="162"/>
      <c r="AW2718" s="162"/>
      <c r="AX2718" s="162"/>
      <c r="AY2718" s="162"/>
      <c r="AZ2718" s="162"/>
      <c r="BA2718" s="162"/>
      <c r="BB2718" s="162"/>
      <c r="BC2718" s="162"/>
      <c r="BD2718" s="162"/>
    </row>
    <row r="2719" spans="1:56" hidden="1">
      <c r="A2719" s="509"/>
      <c r="B2719" s="2"/>
      <c r="C2719" s="2"/>
      <c r="D2719" s="173"/>
      <c r="E2719" s="173"/>
      <c r="F2719" s="173"/>
      <c r="G2719" s="2"/>
      <c r="H2719" s="2"/>
      <c r="I2719" s="2"/>
      <c r="J2719" s="2"/>
      <c r="K2719" s="2"/>
      <c r="L2719" s="2"/>
      <c r="M2719" s="2"/>
      <c r="N2719" s="2"/>
      <c r="O2719" s="173"/>
      <c r="P2719" s="173"/>
      <c r="Q2719" s="173"/>
      <c r="R2719" s="173"/>
      <c r="S2719" s="173"/>
      <c r="T2719" s="173"/>
      <c r="U2719" s="173"/>
      <c r="V2719" s="173"/>
      <c r="W2719" s="173"/>
      <c r="X2719" s="162"/>
      <c r="Y2719" s="162"/>
      <c r="Z2719" s="88"/>
      <c r="AA2719" s="88"/>
      <c r="AB2719" s="162"/>
      <c r="AC2719" s="88"/>
      <c r="AD2719" s="162"/>
      <c r="AE2719" s="162"/>
      <c r="AF2719" s="162"/>
      <c r="AG2719" s="162"/>
      <c r="AH2719" s="162"/>
      <c r="AI2719" s="162"/>
      <c r="AJ2719" s="162"/>
      <c r="AK2719" s="162"/>
      <c r="AL2719" s="162"/>
      <c r="AM2719" s="162"/>
      <c r="AN2719" s="162"/>
      <c r="AO2719" s="162"/>
      <c r="AP2719" s="162"/>
      <c r="AQ2719" s="162"/>
      <c r="AR2719" s="162"/>
      <c r="AS2719" s="162"/>
      <c r="AT2719" s="162"/>
      <c r="AU2719" s="162"/>
      <c r="AV2719" s="162"/>
      <c r="AW2719" s="162"/>
      <c r="AX2719" s="162"/>
      <c r="AY2719" s="162"/>
      <c r="AZ2719" s="162"/>
      <c r="BA2719" s="162"/>
      <c r="BB2719" s="162"/>
      <c r="BC2719" s="162"/>
      <c r="BD2719" s="162"/>
    </row>
    <row r="2720" spans="1:56" hidden="1">
      <c r="A2720" s="509"/>
      <c r="B2720" s="2"/>
      <c r="C2720" s="2"/>
      <c r="D2720" s="173"/>
      <c r="E2720" s="173"/>
      <c r="F2720" s="173"/>
      <c r="G2720" s="2"/>
      <c r="H2720" s="2"/>
      <c r="I2720" s="2"/>
      <c r="J2720" s="2"/>
      <c r="K2720" s="2"/>
      <c r="L2720" s="2"/>
      <c r="M2720" s="2"/>
      <c r="N2720" s="2"/>
      <c r="O2720" s="173"/>
      <c r="P2720" s="173"/>
      <c r="Q2720" s="173"/>
      <c r="R2720" s="173"/>
      <c r="S2720" s="173"/>
      <c r="T2720" s="173"/>
      <c r="U2720" s="173"/>
      <c r="V2720" s="173"/>
      <c r="W2720" s="173"/>
      <c r="X2720" s="162"/>
      <c r="Y2720" s="162"/>
      <c r="Z2720" s="88"/>
      <c r="AA2720" s="88"/>
      <c r="AB2720" s="162"/>
      <c r="AC2720" s="88"/>
      <c r="AD2720" s="162"/>
      <c r="AE2720" s="162"/>
      <c r="AF2720" s="162"/>
      <c r="AG2720" s="162"/>
      <c r="AH2720" s="162"/>
      <c r="AI2720" s="162"/>
      <c r="AJ2720" s="162"/>
      <c r="AK2720" s="162"/>
      <c r="AL2720" s="162"/>
      <c r="AM2720" s="162"/>
      <c r="AN2720" s="162"/>
      <c r="AO2720" s="162"/>
      <c r="AP2720" s="162"/>
      <c r="AQ2720" s="162"/>
      <c r="AR2720" s="162"/>
      <c r="AS2720" s="162"/>
      <c r="AT2720" s="162"/>
      <c r="AU2720" s="162"/>
      <c r="AV2720" s="162"/>
      <c r="AW2720" s="162"/>
      <c r="AX2720" s="162"/>
      <c r="AY2720" s="162"/>
      <c r="AZ2720" s="162"/>
      <c r="BA2720" s="162"/>
      <c r="BB2720" s="162"/>
      <c r="BC2720" s="162"/>
      <c r="BD2720" s="162"/>
    </row>
    <row r="2721" spans="1:56" hidden="1">
      <c r="A2721" s="509"/>
      <c r="B2721" s="2"/>
      <c r="C2721" s="2"/>
      <c r="D2721" s="173"/>
      <c r="E2721" s="173"/>
      <c r="F2721" s="173"/>
      <c r="G2721" s="2"/>
      <c r="H2721" s="2"/>
      <c r="I2721" s="2"/>
      <c r="J2721" s="2"/>
      <c r="K2721" s="2"/>
      <c r="L2721" s="2"/>
      <c r="M2721" s="2"/>
      <c r="N2721" s="2"/>
      <c r="O2721" s="173"/>
      <c r="P2721" s="173"/>
      <c r="Q2721" s="173"/>
      <c r="R2721" s="173"/>
      <c r="S2721" s="173"/>
      <c r="T2721" s="173"/>
      <c r="U2721" s="173"/>
      <c r="V2721" s="173"/>
      <c r="W2721" s="173"/>
      <c r="X2721" s="162"/>
      <c r="Y2721" s="162"/>
      <c r="Z2721" s="88"/>
      <c r="AA2721" s="88"/>
      <c r="AB2721" s="162"/>
      <c r="AC2721" s="88"/>
      <c r="AD2721" s="162"/>
      <c r="AE2721" s="162"/>
      <c r="AF2721" s="162"/>
      <c r="AG2721" s="162"/>
      <c r="AH2721" s="162"/>
      <c r="AI2721" s="162"/>
      <c r="AJ2721" s="162"/>
      <c r="AK2721" s="162"/>
      <c r="AL2721" s="162"/>
      <c r="AM2721" s="162"/>
      <c r="AN2721" s="162"/>
      <c r="AO2721" s="162"/>
      <c r="AP2721" s="162"/>
      <c r="AQ2721" s="162"/>
      <c r="AR2721" s="162"/>
      <c r="AS2721" s="162"/>
      <c r="AT2721" s="162"/>
      <c r="AU2721" s="162"/>
      <c r="AV2721" s="162"/>
      <c r="AW2721" s="162"/>
      <c r="AX2721" s="162"/>
      <c r="AY2721" s="162"/>
      <c r="AZ2721" s="162"/>
      <c r="BA2721" s="162"/>
      <c r="BB2721" s="162"/>
      <c r="BC2721" s="162"/>
      <c r="BD2721" s="162"/>
    </row>
    <row r="2722" spans="1:56" hidden="1">
      <c r="A2722" s="509"/>
      <c r="B2722" s="2"/>
      <c r="C2722" s="2"/>
      <c r="D2722" s="173"/>
      <c r="E2722" s="173"/>
      <c r="F2722" s="173"/>
      <c r="G2722" s="2"/>
      <c r="H2722" s="2"/>
      <c r="I2722" s="2"/>
      <c r="J2722" s="2"/>
      <c r="K2722" s="2"/>
      <c r="L2722" s="2"/>
      <c r="M2722" s="2"/>
      <c r="N2722" s="2"/>
      <c r="O2722" s="173"/>
      <c r="P2722" s="173"/>
      <c r="Q2722" s="173"/>
      <c r="R2722" s="173"/>
      <c r="S2722" s="173"/>
      <c r="T2722" s="173"/>
      <c r="U2722" s="173"/>
      <c r="V2722" s="173"/>
      <c r="W2722" s="173"/>
      <c r="X2722" s="162"/>
      <c r="Y2722" s="162"/>
      <c r="Z2722" s="88"/>
      <c r="AA2722" s="88"/>
      <c r="AB2722" s="162"/>
      <c r="AC2722" s="88"/>
      <c r="AD2722" s="162"/>
      <c r="AE2722" s="162"/>
      <c r="AF2722" s="162"/>
      <c r="AG2722" s="162"/>
      <c r="AH2722" s="162"/>
      <c r="AI2722" s="162"/>
      <c r="AJ2722" s="162"/>
      <c r="AK2722" s="162"/>
      <c r="AL2722" s="162"/>
      <c r="AM2722" s="162"/>
      <c r="AN2722" s="162"/>
      <c r="AO2722" s="162"/>
      <c r="AP2722" s="162"/>
      <c r="AQ2722" s="162"/>
      <c r="AR2722" s="162"/>
      <c r="AS2722" s="162"/>
      <c r="AT2722" s="162"/>
      <c r="AU2722" s="162"/>
      <c r="AV2722" s="162"/>
      <c r="AW2722" s="162"/>
      <c r="AX2722" s="162"/>
      <c r="AY2722" s="162"/>
      <c r="AZ2722" s="162"/>
      <c r="BA2722" s="162"/>
      <c r="BB2722" s="162"/>
      <c r="BC2722" s="162"/>
      <c r="BD2722" s="162"/>
    </row>
    <row r="2723" spans="1:56" hidden="1">
      <c r="A2723" s="509"/>
      <c r="B2723" s="2"/>
      <c r="C2723" s="2"/>
      <c r="D2723" s="173"/>
      <c r="E2723" s="173"/>
      <c r="F2723" s="173"/>
      <c r="G2723" s="2"/>
      <c r="H2723" s="2"/>
      <c r="I2723" s="2"/>
      <c r="J2723" s="2"/>
      <c r="K2723" s="2"/>
      <c r="L2723" s="2"/>
      <c r="M2723" s="2"/>
      <c r="N2723" s="2"/>
      <c r="O2723" s="173"/>
      <c r="P2723" s="173"/>
      <c r="Q2723" s="173"/>
      <c r="R2723" s="173"/>
      <c r="S2723" s="173"/>
      <c r="T2723" s="173"/>
      <c r="U2723" s="173"/>
      <c r="V2723" s="173"/>
      <c r="W2723" s="173"/>
      <c r="X2723" s="162"/>
      <c r="Y2723" s="162"/>
      <c r="Z2723" s="88"/>
      <c r="AA2723" s="88"/>
      <c r="AB2723" s="162"/>
      <c r="AC2723" s="88"/>
      <c r="AD2723" s="162"/>
      <c r="AE2723" s="162"/>
      <c r="AF2723" s="162"/>
      <c r="AG2723" s="162"/>
      <c r="AH2723" s="162"/>
      <c r="AI2723" s="162"/>
      <c r="AJ2723" s="162"/>
      <c r="AK2723" s="162"/>
      <c r="AL2723" s="162"/>
      <c r="AM2723" s="162"/>
      <c r="AN2723" s="162"/>
      <c r="AO2723" s="162"/>
      <c r="AP2723" s="162"/>
      <c r="AQ2723" s="162"/>
      <c r="AR2723" s="162"/>
      <c r="AS2723" s="162"/>
      <c r="AT2723" s="162"/>
      <c r="AU2723" s="162"/>
      <c r="AV2723" s="162"/>
      <c r="AW2723" s="162"/>
      <c r="AX2723" s="162"/>
      <c r="AY2723" s="162"/>
      <c r="AZ2723" s="162"/>
      <c r="BA2723" s="162"/>
      <c r="BB2723" s="162"/>
      <c r="BC2723" s="162"/>
      <c r="BD2723" s="162"/>
    </row>
    <row r="2724" spans="1:56" hidden="1">
      <c r="A2724" s="509"/>
      <c r="B2724" s="2"/>
      <c r="C2724" s="2"/>
      <c r="D2724" s="173"/>
      <c r="E2724" s="173"/>
      <c r="F2724" s="173"/>
      <c r="G2724" s="2"/>
      <c r="H2724" s="2"/>
      <c r="I2724" s="2"/>
      <c r="J2724" s="2"/>
      <c r="K2724" s="2"/>
      <c r="L2724" s="2"/>
      <c r="M2724" s="2"/>
      <c r="N2724" s="2"/>
      <c r="O2724" s="173"/>
      <c r="P2724" s="173"/>
      <c r="Q2724" s="173"/>
      <c r="R2724" s="173"/>
      <c r="S2724" s="173"/>
      <c r="T2724" s="173"/>
      <c r="U2724" s="173"/>
      <c r="V2724" s="173"/>
      <c r="W2724" s="173"/>
      <c r="X2724" s="162"/>
      <c r="Y2724" s="162"/>
      <c r="Z2724" s="88"/>
      <c r="AA2724" s="88"/>
      <c r="AB2724" s="162"/>
      <c r="AC2724" s="88"/>
      <c r="AD2724" s="162"/>
      <c r="AE2724" s="162"/>
      <c r="AF2724" s="162"/>
      <c r="AG2724" s="162"/>
      <c r="AH2724" s="162"/>
      <c r="AI2724" s="162"/>
      <c r="AJ2724" s="162"/>
      <c r="AK2724" s="162"/>
      <c r="AL2724" s="162"/>
      <c r="AM2724" s="162"/>
      <c r="AN2724" s="162"/>
      <c r="AO2724" s="162"/>
      <c r="AP2724" s="162"/>
      <c r="AQ2724" s="162"/>
      <c r="AR2724" s="162"/>
      <c r="AS2724" s="162"/>
      <c r="AT2724" s="162"/>
      <c r="AU2724" s="162"/>
      <c r="AV2724" s="162"/>
      <c r="AW2724" s="162"/>
      <c r="AX2724" s="162"/>
      <c r="AY2724" s="162"/>
      <c r="AZ2724" s="162"/>
      <c r="BA2724" s="162"/>
      <c r="BB2724" s="162"/>
      <c r="BC2724" s="162"/>
      <c r="BD2724" s="162"/>
    </row>
    <row r="2725" spans="1:56" hidden="1">
      <c r="A2725" s="509"/>
      <c r="B2725" s="2"/>
      <c r="C2725" s="2"/>
      <c r="D2725" s="173"/>
      <c r="E2725" s="173"/>
      <c r="F2725" s="173"/>
      <c r="G2725" s="2"/>
      <c r="H2725" s="2"/>
      <c r="I2725" s="2"/>
      <c r="J2725" s="2"/>
      <c r="K2725" s="2"/>
      <c r="L2725" s="2"/>
      <c r="M2725" s="2"/>
      <c r="N2725" s="2"/>
      <c r="O2725" s="173"/>
      <c r="P2725" s="173"/>
      <c r="Q2725" s="173"/>
      <c r="R2725" s="173"/>
      <c r="S2725" s="173"/>
      <c r="T2725" s="173"/>
      <c r="U2725" s="173"/>
      <c r="V2725" s="173"/>
      <c r="W2725" s="173"/>
      <c r="X2725" s="162"/>
      <c r="Y2725" s="162"/>
      <c r="Z2725" s="88"/>
      <c r="AA2725" s="88"/>
      <c r="AB2725" s="162"/>
      <c r="AC2725" s="88"/>
      <c r="AD2725" s="162"/>
      <c r="AE2725" s="162"/>
      <c r="AF2725" s="162"/>
      <c r="AG2725" s="162"/>
      <c r="AH2725" s="162"/>
      <c r="AI2725" s="162"/>
      <c r="AJ2725" s="162"/>
      <c r="AK2725" s="162"/>
      <c r="AL2725" s="162"/>
      <c r="AM2725" s="162"/>
      <c r="AN2725" s="162"/>
      <c r="AO2725" s="162"/>
      <c r="AP2725" s="162"/>
      <c r="AQ2725" s="162"/>
      <c r="AR2725" s="162"/>
      <c r="AS2725" s="162"/>
      <c r="AT2725" s="162"/>
      <c r="AU2725" s="162"/>
      <c r="AV2725" s="162"/>
      <c r="AW2725" s="162"/>
      <c r="AX2725" s="162"/>
      <c r="AY2725" s="162"/>
      <c r="AZ2725" s="162"/>
      <c r="BA2725" s="162"/>
      <c r="BB2725" s="162"/>
      <c r="BC2725" s="162"/>
      <c r="BD2725" s="162"/>
    </row>
    <row r="2726" spans="1:56" hidden="1">
      <c r="A2726" s="509"/>
      <c r="B2726" s="2"/>
      <c r="C2726" s="2"/>
      <c r="D2726" s="173"/>
      <c r="E2726" s="173"/>
      <c r="F2726" s="173"/>
      <c r="G2726" s="2"/>
      <c r="H2726" s="2"/>
      <c r="I2726" s="2"/>
      <c r="J2726" s="2"/>
      <c r="K2726" s="2"/>
      <c r="L2726" s="2"/>
      <c r="M2726" s="2"/>
      <c r="N2726" s="2"/>
      <c r="O2726" s="173"/>
      <c r="P2726" s="173"/>
      <c r="Q2726" s="173"/>
      <c r="R2726" s="173"/>
      <c r="S2726" s="173"/>
      <c r="T2726" s="173"/>
      <c r="U2726" s="173"/>
      <c r="V2726" s="173"/>
      <c r="W2726" s="173"/>
      <c r="X2726" s="162"/>
      <c r="Y2726" s="162"/>
      <c r="Z2726" s="88"/>
      <c r="AA2726" s="88"/>
      <c r="AB2726" s="162"/>
      <c r="AC2726" s="88"/>
      <c r="AD2726" s="162"/>
      <c r="AE2726" s="162"/>
      <c r="AF2726" s="162"/>
      <c r="AG2726" s="162"/>
      <c r="AH2726" s="162"/>
      <c r="AI2726" s="162"/>
      <c r="AJ2726" s="162"/>
      <c r="AK2726" s="162"/>
      <c r="AL2726" s="162"/>
      <c r="AM2726" s="162"/>
      <c r="AN2726" s="162"/>
      <c r="AO2726" s="162"/>
      <c r="AP2726" s="162"/>
      <c r="AQ2726" s="162"/>
      <c r="AR2726" s="162"/>
      <c r="AS2726" s="162"/>
      <c r="AT2726" s="162"/>
      <c r="AU2726" s="162"/>
      <c r="AV2726" s="162"/>
      <c r="AW2726" s="162"/>
      <c r="AX2726" s="162"/>
      <c r="AY2726" s="162"/>
      <c r="AZ2726" s="162"/>
      <c r="BA2726" s="162"/>
      <c r="BB2726" s="162"/>
      <c r="BC2726" s="162"/>
      <c r="BD2726" s="162"/>
    </row>
    <row r="2727" spans="1:56" hidden="1">
      <c r="A2727" s="509"/>
      <c r="B2727" s="2"/>
      <c r="C2727" s="2"/>
      <c r="D2727" s="173"/>
      <c r="E2727" s="173"/>
      <c r="F2727" s="173"/>
      <c r="G2727" s="2"/>
      <c r="H2727" s="2"/>
      <c r="I2727" s="2"/>
      <c r="J2727" s="2"/>
      <c r="K2727" s="2"/>
      <c r="L2727" s="2"/>
      <c r="M2727" s="2"/>
      <c r="N2727" s="2"/>
      <c r="O2727" s="173"/>
      <c r="P2727" s="173"/>
      <c r="Q2727" s="173"/>
      <c r="R2727" s="173"/>
      <c r="S2727" s="173"/>
      <c r="T2727" s="173"/>
      <c r="U2727" s="173"/>
      <c r="V2727" s="173"/>
      <c r="W2727" s="173"/>
      <c r="X2727" s="162"/>
      <c r="Y2727" s="162"/>
      <c r="Z2727" s="88"/>
      <c r="AA2727" s="88"/>
      <c r="AB2727" s="162"/>
      <c r="AC2727" s="88"/>
      <c r="AD2727" s="162"/>
      <c r="AE2727" s="162"/>
      <c r="AF2727" s="162"/>
      <c r="AG2727" s="162"/>
      <c r="AH2727" s="162"/>
      <c r="AI2727" s="162"/>
      <c r="AJ2727" s="162"/>
      <c r="AK2727" s="162"/>
      <c r="AL2727" s="162"/>
      <c r="AM2727" s="162"/>
      <c r="AN2727" s="162"/>
      <c r="AO2727" s="162"/>
      <c r="AP2727" s="162"/>
      <c r="AQ2727" s="162"/>
      <c r="AR2727" s="162"/>
      <c r="AS2727" s="162"/>
      <c r="AT2727" s="162"/>
      <c r="AU2727" s="162"/>
      <c r="AV2727" s="162"/>
      <c r="AW2727" s="162"/>
      <c r="AX2727" s="162"/>
      <c r="AY2727" s="162"/>
      <c r="AZ2727" s="162"/>
      <c r="BA2727" s="162"/>
      <c r="BB2727" s="162"/>
      <c r="BC2727" s="162"/>
      <c r="BD2727" s="162"/>
    </row>
    <row r="2728" spans="1:56" hidden="1">
      <c r="A2728" s="509"/>
      <c r="B2728" s="2"/>
      <c r="C2728" s="2"/>
      <c r="D2728" s="173"/>
      <c r="E2728" s="173"/>
      <c r="F2728" s="173"/>
      <c r="G2728" s="2"/>
      <c r="H2728" s="2"/>
      <c r="I2728" s="2"/>
      <c r="J2728" s="2"/>
      <c r="K2728" s="2"/>
      <c r="L2728" s="2"/>
      <c r="M2728" s="2"/>
      <c r="N2728" s="2"/>
      <c r="O2728" s="173"/>
      <c r="P2728" s="173"/>
      <c r="Q2728" s="173"/>
      <c r="R2728" s="173"/>
      <c r="S2728" s="173"/>
      <c r="T2728" s="173"/>
      <c r="U2728" s="173"/>
      <c r="V2728" s="173"/>
      <c r="W2728" s="173"/>
      <c r="X2728" s="162"/>
      <c r="Y2728" s="162"/>
      <c r="Z2728" s="88"/>
      <c r="AA2728" s="88"/>
      <c r="AB2728" s="162"/>
      <c r="AC2728" s="88"/>
      <c r="AD2728" s="162"/>
      <c r="AE2728" s="162"/>
      <c r="AF2728" s="162"/>
      <c r="AG2728" s="162"/>
      <c r="AH2728" s="162"/>
      <c r="AI2728" s="162"/>
      <c r="AJ2728" s="162"/>
      <c r="AK2728" s="162"/>
      <c r="AL2728" s="162"/>
      <c r="AM2728" s="162"/>
      <c r="AN2728" s="162"/>
      <c r="AO2728" s="162"/>
      <c r="AP2728" s="162"/>
      <c r="AQ2728" s="162"/>
      <c r="AR2728" s="162"/>
      <c r="AS2728" s="162"/>
      <c r="AT2728" s="162"/>
      <c r="AU2728" s="162"/>
      <c r="AV2728" s="162"/>
      <c r="AW2728" s="162"/>
      <c r="AX2728" s="162"/>
      <c r="AY2728" s="162"/>
      <c r="AZ2728" s="162"/>
      <c r="BA2728" s="162"/>
      <c r="BB2728" s="162"/>
      <c r="BC2728" s="162"/>
      <c r="BD2728" s="162"/>
    </row>
    <row r="2729" spans="1:56" hidden="1">
      <c r="A2729" s="509"/>
      <c r="B2729" s="2"/>
      <c r="C2729" s="2"/>
      <c r="D2729" s="173"/>
      <c r="E2729" s="173"/>
      <c r="F2729" s="173"/>
      <c r="G2729" s="2"/>
      <c r="H2729" s="2"/>
      <c r="I2729" s="2"/>
      <c r="J2729" s="2"/>
      <c r="K2729" s="2"/>
      <c r="L2729" s="2"/>
      <c r="M2729" s="2"/>
      <c r="N2729" s="2"/>
      <c r="O2729" s="173"/>
      <c r="P2729" s="173"/>
      <c r="Q2729" s="173"/>
      <c r="R2729" s="173"/>
      <c r="S2729" s="173"/>
      <c r="T2729" s="173"/>
      <c r="U2729" s="173"/>
      <c r="V2729" s="173"/>
      <c r="W2729" s="173"/>
      <c r="X2729" s="162"/>
      <c r="Y2729" s="162"/>
      <c r="Z2729" s="88"/>
      <c r="AA2729" s="88"/>
      <c r="AB2729" s="162"/>
      <c r="AC2729" s="88"/>
      <c r="AD2729" s="162"/>
      <c r="AE2729" s="162"/>
      <c r="AF2729" s="162"/>
      <c r="AG2729" s="162"/>
      <c r="AH2729" s="162"/>
      <c r="AI2729" s="162"/>
      <c r="AJ2729" s="162"/>
      <c r="AK2729" s="162"/>
      <c r="AL2729" s="162"/>
      <c r="AM2729" s="162"/>
      <c r="AN2729" s="162"/>
      <c r="AO2729" s="162"/>
      <c r="AP2729" s="162"/>
      <c r="AQ2729" s="162"/>
      <c r="AR2729" s="162"/>
      <c r="AS2729" s="162"/>
      <c r="AT2729" s="162"/>
      <c r="AU2729" s="162"/>
      <c r="AV2729" s="162"/>
      <c r="AW2729" s="162"/>
      <c r="AX2729" s="162"/>
      <c r="AY2729" s="162"/>
      <c r="AZ2729" s="162"/>
      <c r="BA2729" s="162"/>
      <c r="BB2729" s="162"/>
      <c r="BC2729" s="162"/>
      <c r="BD2729" s="162"/>
    </row>
    <row r="2730" spans="1:56" hidden="1">
      <c r="A2730" s="509"/>
      <c r="B2730" s="2"/>
      <c r="C2730" s="2"/>
      <c r="D2730" s="173"/>
      <c r="E2730" s="173"/>
      <c r="F2730" s="173"/>
      <c r="G2730" s="2"/>
      <c r="H2730" s="2"/>
      <c r="I2730" s="2"/>
      <c r="J2730" s="2"/>
      <c r="K2730" s="2"/>
      <c r="L2730" s="2"/>
      <c r="M2730" s="2"/>
      <c r="N2730" s="2"/>
      <c r="O2730" s="173"/>
      <c r="P2730" s="173"/>
      <c r="Q2730" s="173"/>
      <c r="R2730" s="173"/>
      <c r="S2730" s="173"/>
      <c r="T2730" s="173"/>
      <c r="U2730" s="173"/>
      <c r="V2730" s="173"/>
      <c r="W2730" s="173"/>
      <c r="X2730" s="162"/>
      <c r="Y2730" s="162"/>
      <c r="Z2730" s="88"/>
      <c r="AA2730" s="88"/>
      <c r="AB2730" s="162"/>
      <c r="AC2730" s="88"/>
      <c r="AD2730" s="162"/>
      <c r="AE2730" s="162"/>
      <c r="AF2730" s="162"/>
      <c r="AG2730" s="162"/>
      <c r="AH2730" s="162"/>
      <c r="AI2730" s="162"/>
      <c r="AJ2730" s="162"/>
      <c r="AK2730" s="162"/>
      <c r="AL2730" s="162"/>
      <c r="AM2730" s="162"/>
      <c r="AN2730" s="162"/>
      <c r="AO2730" s="162"/>
      <c r="AP2730" s="162"/>
      <c r="AQ2730" s="162"/>
      <c r="AR2730" s="162"/>
      <c r="AS2730" s="162"/>
      <c r="AT2730" s="162"/>
      <c r="AU2730" s="162"/>
      <c r="AV2730" s="162"/>
      <c r="AW2730" s="162"/>
      <c r="AX2730" s="162"/>
      <c r="AY2730" s="162"/>
      <c r="AZ2730" s="162"/>
      <c r="BA2730" s="162"/>
      <c r="BB2730" s="162"/>
      <c r="BC2730" s="162"/>
      <c r="BD2730" s="162"/>
    </row>
    <row r="2731" spans="1:56" hidden="1">
      <c r="A2731" s="509"/>
      <c r="B2731" s="2"/>
      <c r="C2731" s="2"/>
      <c r="D2731" s="173"/>
      <c r="E2731" s="173"/>
      <c r="F2731" s="173"/>
      <c r="G2731" s="2"/>
      <c r="H2731" s="2"/>
      <c r="I2731" s="2"/>
      <c r="J2731" s="2"/>
      <c r="K2731" s="2"/>
      <c r="L2731" s="2"/>
      <c r="M2731" s="2"/>
      <c r="N2731" s="2"/>
      <c r="O2731" s="173"/>
      <c r="P2731" s="173"/>
      <c r="Q2731" s="173"/>
      <c r="R2731" s="173"/>
      <c r="S2731" s="173"/>
      <c r="T2731" s="173"/>
      <c r="U2731" s="173"/>
      <c r="V2731" s="173"/>
      <c r="W2731" s="173"/>
      <c r="X2731" s="162"/>
      <c r="Y2731" s="162"/>
      <c r="Z2731" s="88"/>
      <c r="AA2731" s="88"/>
      <c r="AB2731" s="162"/>
      <c r="AC2731" s="88"/>
      <c r="AD2731" s="162"/>
      <c r="AE2731" s="162"/>
      <c r="AF2731" s="162"/>
      <c r="AG2731" s="162"/>
      <c r="AH2731" s="162"/>
      <c r="AI2731" s="162"/>
      <c r="AJ2731" s="162"/>
      <c r="AK2731" s="162"/>
      <c r="AL2731" s="162"/>
      <c r="AM2731" s="162"/>
      <c r="AN2731" s="162"/>
      <c r="AO2731" s="162"/>
      <c r="AP2731" s="162"/>
      <c r="AQ2731" s="162"/>
      <c r="AR2731" s="162"/>
      <c r="AS2731" s="162"/>
      <c r="AT2731" s="162"/>
      <c r="AU2731" s="162"/>
      <c r="AV2731" s="162"/>
      <c r="AW2731" s="162"/>
      <c r="AX2731" s="162"/>
      <c r="AY2731" s="162"/>
      <c r="AZ2731" s="162"/>
      <c r="BA2731" s="162"/>
      <c r="BB2731" s="162"/>
      <c r="BC2731" s="162"/>
      <c r="BD2731" s="162"/>
    </row>
    <row r="2732" spans="1:56" hidden="1">
      <c r="A2732" s="509"/>
      <c r="B2732" s="2"/>
      <c r="C2732" s="2"/>
      <c r="D2732" s="173"/>
      <c r="E2732" s="173"/>
      <c r="F2732" s="173"/>
      <c r="G2732" s="2"/>
      <c r="H2732" s="2"/>
      <c r="I2732" s="2"/>
      <c r="J2732" s="2"/>
      <c r="K2732" s="2"/>
      <c r="L2732" s="2"/>
      <c r="M2732" s="2"/>
      <c r="N2732" s="2"/>
      <c r="O2732" s="173"/>
      <c r="P2732" s="173"/>
      <c r="Q2732" s="173"/>
      <c r="R2732" s="173"/>
      <c r="S2732" s="173"/>
      <c r="T2732" s="173"/>
      <c r="U2732" s="173"/>
      <c r="V2732" s="173"/>
      <c r="W2732" s="173"/>
      <c r="X2732" s="162"/>
      <c r="Y2732" s="162"/>
      <c r="Z2732" s="88"/>
      <c r="AA2732" s="88"/>
      <c r="AB2732" s="162"/>
      <c r="AC2732" s="88"/>
      <c r="AD2732" s="162"/>
      <c r="AE2732" s="162"/>
      <c r="AF2732" s="162"/>
      <c r="AG2732" s="162"/>
      <c r="AH2732" s="162"/>
      <c r="AI2732" s="162"/>
      <c r="AJ2732" s="162"/>
      <c r="AK2732" s="162"/>
      <c r="AL2732" s="162"/>
      <c r="AM2732" s="162"/>
      <c r="AN2732" s="162"/>
      <c r="AO2732" s="162"/>
      <c r="AP2732" s="162"/>
      <c r="AQ2732" s="162"/>
      <c r="AR2732" s="162"/>
      <c r="AS2732" s="162"/>
      <c r="AT2732" s="162"/>
      <c r="AU2732" s="162"/>
      <c r="AV2732" s="162"/>
      <c r="AW2732" s="162"/>
      <c r="AX2732" s="162"/>
      <c r="AY2732" s="162"/>
      <c r="AZ2732" s="162"/>
      <c r="BA2732" s="162"/>
      <c r="BB2732" s="162"/>
      <c r="BC2732" s="162"/>
      <c r="BD2732" s="162"/>
    </row>
    <row r="2733" spans="1:56" hidden="1">
      <c r="A2733" s="509"/>
      <c r="B2733" s="2"/>
      <c r="C2733" s="2"/>
      <c r="D2733" s="173"/>
      <c r="E2733" s="173"/>
      <c r="F2733" s="173"/>
      <c r="G2733" s="2"/>
      <c r="H2733" s="2"/>
      <c r="I2733" s="2"/>
      <c r="J2733" s="2"/>
      <c r="K2733" s="2"/>
      <c r="L2733" s="2"/>
      <c r="M2733" s="2"/>
      <c r="N2733" s="2"/>
      <c r="O2733" s="173"/>
      <c r="P2733" s="173"/>
      <c r="Q2733" s="173"/>
      <c r="R2733" s="173"/>
      <c r="S2733" s="173"/>
      <c r="T2733" s="173"/>
      <c r="U2733" s="173"/>
      <c r="V2733" s="173"/>
      <c r="W2733" s="173"/>
      <c r="X2733" s="162"/>
      <c r="Y2733" s="162"/>
      <c r="Z2733" s="88"/>
      <c r="AA2733" s="88"/>
      <c r="AB2733" s="162"/>
      <c r="AC2733" s="88"/>
      <c r="AD2733" s="162"/>
      <c r="AE2733" s="162"/>
      <c r="AF2733" s="162"/>
      <c r="AG2733" s="162"/>
      <c r="AH2733" s="162"/>
      <c r="AI2733" s="162"/>
      <c r="AJ2733" s="162"/>
      <c r="AK2733" s="162"/>
      <c r="AL2733" s="162"/>
      <c r="AM2733" s="162"/>
      <c r="AN2733" s="162"/>
      <c r="AO2733" s="162"/>
      <c r="AP2733" s="162"/>
      <c r="AQ2733" s="162"/>
      <c r="AR2733" s="162"/>
      <c r="AS2733" s="162"/>
      <c r="AT2733" s="162"/>
      <c r="AU2733" s="162"/>
      <c r="AV2733" s="162"/>
      <c r="AW2733" s="162"/>
      <c r="AX2733" s="162"/>
      <c r="AY2733" s="162"/>
      <c r="AZ2733" s="162"/>
      <c r="BA2733" s="162"/>
      <c r="BB2733" s="162"/>
      <c r="BC2733" s="162"/>
      <c r="BD2733" s="162"/>
    </row>
    <row r="2734" spans="1:56" hidden="1">
      <c r="A2734" s="509"/>
      <c r="B2734" s="2"/>
      <c r="C2734" s="2"/>
      <c r="D2734" s="173"/>
      <c r="E2734" s="173"/>
      <c r="F2734" s="173"/>
      <c r="G2734" s="2"/>
      <c r="H2734" s="2"/>
      <c r="I2734" s="2"/>
      <c r="J2734" s="2"/>
      <c r="K2734" s="2"/>
      <c r="L2734" s="2"/>
      <c r="M2734" s="2"/>
      <c r="N2734" s="2"/>
      <c r="O2734" s="173"/>
      <c r="P2734" s="173"/>
      <c r="Q2734" s="173"/>
      <c r="R2734" s="173"/>
      <c r="S2734" s="173"/>
      <c r="T2734" s="173"/>
      <c r="U2734" s="173"/>
      <c r="V2734" s="173"/>
      <c r="W2734" s="173"/>
      <c r="X2734" s="162"/>
      <c r="Y2734" s="162"/>
      <c r="Z2734" s="88"/>
      <c r="AA2734" s="88"/>
      <c r="AB2734" s="162"/>
      <c r="AC2734" s="88"/>
      <c r="AD2734" s="162"/>
      <c r="AE2734" s="162"/>
      <c r="AF2734" s="162"/>
      <c r="AG2734" s="162"/>
      <c r="AH2734" s="162"/>
      <c r="AI2734" s="162"/>
      <c r="AJ2734" s="162"/>
      <c r="AK2734" s="162"/>
      <c r="AL2734" s="162"/>
      <c r="AM2734" s="162"/>
      <c r="AN2734" s="162"/>
      <c r="AO2734" s="162"/>
      <c r="AP2734" s="162"/>
      <c r="AQ2734" s="162"/>
      <c r="AR2734" s="162"/>
      <c r="AS2734" s="162"/>
      <c r="AT2734" s="162"/>
      <c r="AU2734" s="162"/>
      <c r="AV2734" s="162"/>
      <c r="AW2734" s="162"/>
      <c r="AX2734" s="162"/>
      <c r="AY2734" s="162"/>
      <c r="AZ2734" s="162"/>
      <c r="BA2734" s="162"/>
      <c r="BB2734" s="162"/>
      <c r="BC2734" s="162"/>
      <c r="BD2734" s="162"/>
    </row>
    <row r="2735" spans="1:56" hidden="1">
      <c r="A2735" s="509"/>
      <c r="B2735" s="2"/>
      <c r="C2735" s="2"/>
      <c r="D2735" s="173"/>
      <c r="E2735" s="173"/>
      <c r="F2735" s="173"/>
      <c r="G2735" s="2"/>
      <c r="H2735" s="2"/>
      <c r="I2735" s="2"/>
      <c r="J2735" s="2"/>
      <c r="K2735" s="2"/>
      <c r="L2735" s="2"/>
      <c r="M2735" s="2"/>
      <c r="N2735" s="2"/>
      <c r="O2735" s="173"/>
      <c r="P2735" s="173"/>
      <c r="Q2735" s="173"/>
      <c r="R2735" s="173"/>
      <c r="S2735" s="173"/>
      <c r="T2735" s="173"/>
      <c r="U2735" s="173"/>
      <c r="V2735" s="173"/>
      <c r="W2735" s="173"/>
      <c r="X2735" s="162"/>
      <c r="Y2735" s="162"/>
      <c r="Z2735" s="88"/>
      <c r="AA2735" s="88"/>
      <c r="AB2735" s="162"/>
      <c r="AC2735" s="88"/>
      <c r="AD2735" s="162"/>
      <c r="AE2735" s="162"/>
      <c r="AF2735" s="162"/>
      <c r="AG2735" s="162"/>
      <c r="AH2735" s="162"/>
      <c r="AI2735" s="162"/>
      <c r="AJ2735" s="162"/>
      <c r="AK2735" s="162"/>
      <c r="AL2735" s="162"/>
      <c r="AM2735" s="162"/>
      <c r="AN2735" s="162"/>
      <c r="AO2735" s="162"/>
      <c r="AP2735" s="162"/>
      <c r="AQ2735" s="162"/>
      <c r="AR2735" s="162"/>
      <c r="AS2735" s="162"/>
      <c r="AT2735" s="162"/>
      <c r="AU2735" s="162"/>
      <c r="AV2735" s="162"/>
      <c r="AW2735" s="162"/>
      <c r="AX2735" s="162"/>
      <c r="AY2735" s="162"/>
      <c r="AZ2735" s="162"/>
      <c r="BA2735" s="162"/>
      <c r="BB2735" s="162"/>
      <c r="BC2735" s="162"/>
      <c r="BD2735" s="162"/>
    </row>
    <row r="2736" spans="1:56" hidden="1">
      <c r="A2736" s="509"/>
      <c r="B2736" s="2"/>
      <c r="C2736" s="2"/>
      <c r="D2736" s="173"/>
      <c r="E2736" s="173"/>
      <c r="F2736" s="173"/>
      <c r="G2736" s="2"/>
      <c r="H2736" s="2"/>
      <c r="I2736" s="2"/>
      <c r="J2736" s="2"/>
      <c r="K2736" s="2"/>
      <c r="L2736" s="2"/>
      <c r="M2736" s="2"/>
      <c r="N2736" s="2"/>
      <c r="O2736" s="173"/>
      <c r="P2736" s="173"/>
      <c r="Q2736" s="173"/>
      <c r="R2736" s="173"/>
      <c r="S2736" s="173"/>
      <c r="T2736" s="173"/>
      <c r="U2736" s="173"/>
      <c r="V2736" s="173"/>
      <c r="W2736" s="173"/>
      <c r="X2736" s="162"/>
      <c r="Y2736" s="162"/>
      <c r="Z2736" s="88"/>
      <c r="AA2736" s="88"/>
      <c r="AB2736" s="162"/>
      <c r="AC2736" s="88"/>
      <c r="AD2736" s="162"/>
      <c r="AE2736" s="162"/>
      <c r="AF2736" s="162"/>
      <c r="AG2736" s="162"/>
      <c r="AH2736" s="162"/>
      <c r="AI2736" s="162"/>
      <c r="AJ2736" s="162"/>
      <c r="AK2736" s="162"/>
      <c r="AL2736" s="162"/>
      <c r="AM2736" s="162"/>
      <c r="AN2736" s="162"/>
      <c r="AO2736" s="162"/>
      <c r="AP2736" s="162"/>
      <c r="AQ2736" s="162"/>
      <c r="AR2736" s="162"/>
      <c r="AS2736" s="162"/>
      <c r="AT2736" s="162"/>
      <c r="AU2736" s="162"/>
      <c r="AV2736" s="162"/>
      <c r="AW2736" s="162"/>
      <c r="AX2736" s="162"/>
      <c r="AY2736" s="162"/>
      <c r="AZ2736" s="162"/>
      <c r="BA2736" s="162"/>
      <c r="BB2736" s="162"/>
      <c r="BC2736" s="162"/>
      <c r="BD2736" s="162"/>
    </row>
    <row r="2737" spans="1:56" hidden="1">
      <c r="A2737" s="509"/>
      <c r="B2737" s="2"/>
      <c r="C2737" s="2"/>
      <c r="D2737" s="173"/>
      <c r="E2737" s="173"/>
      <c r="F2737" s="173"/>
      <c r="G2737" s="2"/>
      <c r="H2737" s="2"/>
      <c r="I2737" s="2"/>
      <c r="J2737" s="2"/>
      <c r="K2737" s="2"/>
      <c r="L2737" s="2"/>
      <c r="M2737" s="2"/>
      <c r="N2737" s="2"/>
      <c r="O2737" s="173"/>
      <c r="P2737" s="173"/>
      <c r="Q2737" s="173"/>
      <c r="R2737" s="173"/>
      <c r="S2737" s="173"/>
      <c r="T2737" s="173"/>
      <c r="U2737" s="173"/>
      <c r="V2737" s="173"/>
      <c r="W2737" s="173"/>
      <c r="X2737" s="162"/>
      <c r="Y2737" s="162"/>
      <c r="Z2737" s="88"/>
      <c r="AA2737" s="88"/>
      <c r="AB2737" s="162"/>
      <c r="AC2737" s="88"/>
      <c r="AD2737" s="162"/>
      <c r="AE2737" s="162"/>
      <c r="AF2737" s="162"/>
      <c r="AG2737" s="162"/>
      <c r="AH2737" s="162"/>
      <c r="AI2737" s="162"/>
      <c r="AJ2737" s="162"/>
      <c r="AK2737" s="162"/>
      <c r="AL2737" s="162"/>
      <c r="AM2737" s="162"/>
      <c r="AN2737" s="162"/>
      <c r="AO2737" s="162"/>
      <c r="AP2737" s="162"/>
      <c r="AQ2737" s="162"/>
      <c r="AR2737" s="162"/>
      <c r="AS2737" s="162"/>
      <c r="AT2737" s="162"/>
      <c r="AU2737" s="162"/>
      <c r="AV2737" s="162"/>
      <c r="AW2737" s="162"/>
      <c r="AX2737" s="162"/>
      <c r="AY2737" s="162"/>
      <c r="AZ2737" s="162"/>
      <c r="BA2737" s="162"/>
      <c r="BB2737" s="162"/>
      <c r="BC2737" s="162"/>
      <c r="BD2737" s="162"/>
    </row>
    <row r="2738" spans="1:56" hidden="1">
      <c r="A2738" s="509"/>
      <c r="B2738" s="2"/>
      <c r="C2738" s="2"/>
      <c r="D2738" s="173"/>
      <c r="E2738" s="173"/>
      <c r="F2738" s="173"/>
      <c r="G2738" s="2"/>
      <c r="H2738" s="2"/>
      <c r="I2738" s="2"/>
      <c r="J2738" s="2"/>
      <c r="K2738" s="2"/>
      <c r="L2738" s="2"/>
      <c r="M2738" s="2"/>
      <c r="N2738" s="2"/>
      <c r="O2738" s="173"/>
      <c r="P2738" s="173"/>
      <c r="Q2738" s="173"/>
      <c r="R2738" s="173"/>
      <c r="S2738" s="173"/>
      <c r="T2738" s="173"/>
      <c r="U2738" s="173"/>
      <c r="V2738" s="173"/>
      <c r="W2738" s="173"/>
      <c r="X2738" s="162"/>
      <c r="Y2738" s="162"/>
      <c r="Z2738" s="88"/>
      <c r="AA2738" s="88"/>
      <c r="AB2738" s="162"/>
      <c r="AC2738" s="88"/>
      <c r="AD2738" s="162"/>
      <c r="AE2738" s="162"/>
      <c r="AF2738" s="162"/>
      <c r="AG2738" s="162"/>
      <c r="AH2738" s="162"/>
      <c r="AI2738" s="162"/>
      <c r="AJ2738" s="162"/>
      <c r="AK2738" s="162"/>
      <c r="AL2738" s="162"/>
      <c r="AM2738" s="162"/>
      <c r="AN2738" s="162"/>
      <c r="AO2738" s="162"/>
      <c r="AP2738" s="162"/>
      <c r="AQ2738" s="162"/>
      <c r="AR2738" s="162"/>
      <c r="AS2738" s="162"/>
      <c r="AT2738" s="162"/>
      <c r="AU2738" s="162"/>
      <c r="AV2738" s="162"/>
      <c r="AW2738" s="162"/>
      <c r="AX2738" s="162"/>
      <c r="AY2738" s="162"/>
      <c r="AZ2738" s="162"/>
      <c r="BA2738" s="162"/>
      <c r="BB2738" s="162"/>
      <c r="BC2738" s="162"/>
      <c r="BD2738" s="162"/>
    </row>
    <row r="2739" spans="1:56" hidden="1">
      <c r="A2739" s="509"/>
      <c r="B2739" s="2"/>
      <c r="C2739" s="2"/>
      <c r="D2739" s="173"/>
      <c r="E2739" s="173"/>
      <c r="F2739" s="173"/>
      <c r="G2739" s="2"/>
      <c r="H2739" s="2"/>
      <c r="I2739" s="2"/>
      <c r="J2739" s="2"/>
      <c r="K2739" s="2"/>
      <c r="L2739" s="2"/>
      <c r="M2739" s="2"/>
      <c r="N2739" s="2"/>
      <c r="O2739" s="173"/>
      <c r="P2739" s="173"/>
      <c r="Q2739" s="173"/>
      <c r="R2739" s="173"/>
      <c r="S2739" s="173"/>
      <c r="T2739" s="173"/>
      <c r="U2739" s="173"/>
      <c r="V2739" s="173"/>
      <c r="W2739" s="173"/>
      <c r="X2739" s="162"/>
      <c r="Y2739" s="162"/>
      <c r="Z2739" s="88"/>
      <c r="AA2739" s="88"/>
      <c r="AB2739" s="162"/>
      <c r="AC2739" s="88"/>
      <c r="AD2739" s="162"/>
      <c r="AE2739" s="162"/>
      <c r="AF2739" s="162"/>
      <c r="AG2739" s="162"/>
      <c r="AH2739" s="162"/>
      <c r="AI2739" s="162"/>
      <c r="AJ2739" s="162"/>
      <c r="AK2739" s="162"/>
      <c r="AL2739" s="162"/>
      <c r="AM2739" s="162"/>
      <c r="AN2739" s="162"/>
      <c r="AO2739" s="162"/>
      <c r="AP2739" s="162"/>
      <c r="AQ2739" s="162"/>
      <c r="AR2739" s="162"/>
      <c r="AS2739" s="162"/>
      <c r="AT2739" s="162"/>
      <c r="AU2739" s="162"/>
      <c r="AV2739" s="162"/>
      <c r="AW2739" s="162"/>
      <c r="AX2739" s="162"/>
      <c r="AY2739" s="162"/>
      <c r="AZ2739" s="162"/>
      <c r="BA2739" s="162"/>
      <c r="BB2739" s="162"/>
      <c r="BC2739" s="162"/>
      <c r="BD2739" s="162"/>
    </row>
    <row r="2740" spans="1:56" hidden="1">
      <c r="A2740" s="509"/>
      <c r="B2740" s="2"/>
      <c r="C2740" s="2"/>
      <c r="D2740" s="173"/>
      <c r="E2740" s="173"/>
      <c r="F2740" s="173"/>
      <c r="G2740" s="2"/>
      <c r="H2740" s="2"/>
      <c r="I2740" s="2"/>
      <c r="J2740" s="2"/>
      <c r="K2740" s="2"/>
      <c r="L2740" s="2"/>
      <c r="M2740" s="2"/>
      <c r="N2740" s="2"/>
      <c r="O2740" s="173"/>
      <c r="P2740" s="173"/>
      <c r="Q2740" s="173"/>
      <c r="R2740" s="173"/>
      <c r="S2740" s="173"/>
      <c r="T2740" s="173"/>
      <c r="U2740" s="173"/>
      <c r="V2740" s="173"/>
      <c r="W2740" s="173"/>
      <c r="X2740" s="162"/>
      <c r="Y2740" s="162"/>
      <c r="Z2740" s="88"/>
      <c r="AA2740" s="88"/>
      <c r="AB2740" s="162"/>
      <c r="AC2740" s="88"/>
      <c r="AD2740" s="162"/>
      <c r="AE2740" s="162"/>
      <c r="AF2740" s="162"/>
      <c r="AG2740" s="162"/>
      <c r="AH2740" s="162"/>
      <c r="AI2740" s="162"/>
      <c r="AJ2740" s="162"/>
      <c r="AK2740" s="162"/>
      <c r="AL2740" s="162"/>
      <c r="AM2740" s="162"/>
      <c r="AN2740" s="162"/>
      <c r="AO2740" s="162"/>
      <c r="AP2740" s="162"/>
      <c r="AQ2740" s="162"/>
      <c r="AR2740" s="162"/>
      <c r="AS2740" s="162"/>
      <c r="AT2740" s="162"/>
      <c r="AU2740" s="162"/>
      <c r="AV2740" s="162"/>
      <c r="AW2740" s="162"/>
      <c r="AX2740" s="162"/>
      <c r="AY2740" s="162"/>
      <c r="AZ2740" s="162"/>
      <c r="BA2740" s="162"/>
      <c r="BB2740" s="162"/>
      <c r="BC2740" s="162"/>
      <c r="BD2740" s="162"/>
    </row>
    <row r="2741" spans="1:56" hidden="1">
      <c r="A2741" s="509"/>
      <c r="B2741" s="2"/>
      <c r="C2741" s="2"/>
      <c r="D2741" s="173"/>
      <c r="E2741" s="173"/>
      <c r="F2741" s="173"/>
      <c r="G2741" s="2"/>
      <c r="H2741" s="2"/>
      <c r="I2741" s="2"/>
      <c r="J2741" s="2"/>
      <c r="K2741" s="2"/>
      <c r="L2741" s="2"/>
      <c r="M2741" s="2"/>
      <c r="N2741" s="2"/>
      <c r="O2741" s="173"/>
      <c r="P2741" s="173"/>
      <c r="Q2741" s="173"/>
      <c r="R2741" s="173"/>
      <c r="S2741" s="173"/>
      <c r="T2741" s="173"/>
      <c r="U2741" s="173"/>
      <c r="V2741" s="173"/>
      <c r="W2741" s="173"/>
      <c r="X2741" s="162"/>
      <c r="Y2741" s="162"/>
      <c r="Z2741" s="88"/>
      <c r="AA2741" s="88"/>
      <c r="AB2741" s="162"/>
      <c r="AC2741" s="88"/>
      <c r="AD2741" s="162"/>
      <c r="AE2741" s="162"/>
      <c r="AF2741" s="162"/>
      <c r="AG2741" s="162"/>
      <c r="AH2741" s="162"/>
      <c r="AI2741" s="162"/>
      <c r="AJ2741" s="162"/>
      <c r="AK2741" s="162"/>
      <c r="AL2741" s="162"/>
      <c r="AM2741" s="162"/>
      <c r="AN2741" s="162"/>
      <c r="AO2741" s="162"/>
      <c r="AP2741" s="162"/>
      <c r="AQ2741" s="162"/>
      <c r="AR2741" s="162"/>
      <c r="AS2741" s="162"/>
      <c r="AT2741" s="162"/>
      <c r="AU2741" s="162"/>
      <c r="AV2741" s="162"/>
      <c r="AW2741" s="162"/>
      <c r="AX2741" s="162"/>
      <c r="AY2741" s="162"/>
      <c r="AZ2741" s="162"/>
      <c r="BA2741" s="162"/>
      <c r="BB2741" s="162"/>
      <c r="BC2741" s="162"/>
      <c r="BD2741" s="162"/>
    </row>
    <row r="2742" spans="1:56" hidden="1">
      <c r="A2742" s="509"/>
      <c r="B2742" s="2"/>
      <c r="C2742" s="2"/>
      <c r="D2742" s="173"/>
      <c r="E2742" s="173"/>
      <c r="F2742" s="173"/>
      <c r="G2742" s="2"/>
      <c r="H2742" s="2"/>
      <c r="I2742" s="2"/>
      <c r="J2742" s="2"/>
      <c r="K2742" s="2"/>
      <c r="L2742" s="2"/>
      <c r="M2742" s="2"/>
      <c r="N2742" s="2"/>
      <c r="O2742" s="173"/>
      <c r="P2742" s="173"/>
      <c r="Q2742" s="173"/>
      <c r="R2742" s="173"/>
      <c r="S2742" s="173"/>
      <c r="T2742" s="173"/>
      <c r="U2742" s="173"/>
      <c r="V2742" s="173"/>
      <c r="W2742" s="173"/>
      <c r="X2742" s="162"/>
      <c r="Y2742" s="162"/>
      <c r="Z2742" s="88"/>
      <c r="AA2742" s="88"/>
      <c r="AB2742" s="162"/>
      <c r="AC2742" s="88"/>
      <c r="AD2742" s="162"/>
      <c r="AE2742" s="162"/>
      <c r="AF2742" s="162"/>
      <c r="AG2742" s="162"/>
      <c r="AH2742" s="162"/>
      <c r="AI2742" s="162"/>
      <c r="AJ2742" s="162"/>
      <c r="AK2742" s="162"/>
      <c r="AL2742" s="162"/>
      <c r="AM2742" s="162"/>
      <c r="AN2742" s="162"/>
      <c r="AO2742" s="162"/>
      <c r="AP2742" s="162"/>
      <c r="AQ2742" s="162"/>
      <c r="AR2742" s="162"/>
      <c r="AS2742" s="162"/>
      <c r="AT2742" s="162"/>
      <c r="AU2742" s="162"/>
      <c r="AV2742" s="162"/>
      <c r="AW2742" s="162"/>
      <c r="AX2742" s="162"/>
      <c r="AY2742" s="162"/>
      <c r="AZ2742" s="162"/>
      <c r="BA2742" s="162"/>
      <c r="BB2742" s="162"/>
      <c r="BC2742" s="162"/>
      <c r="BD2742" s="162"/>
    </row>
    <row r="2743" spans="1:56" hidden="1">
      <c r="A2743" s="509"/>
      <c r="B2743" s="2"/>
      <c r="C2743" s="2"/>
      <c r="D2743" s="173"/>
      <c r="E2743" s="173"/>
      <c r="F2743" s="173"/>
      <c r="G2743" s="2"/>
      <c r="H2743" s="2"/>
      <c r="I2743" s="2"/>
      <c r="J2743" s="2"/>
      <c r="K2743" s="2"/>
      <c r="L2743" s="2"/>
      <c r="M2743" s="2"/>
      <c r="N2743" s="2"/>
      <c r="O2743" s="173"/>
      <c r="P2743" s="173"/>
      <c r="Q2743" s="173"/>
      <c r="R2743" s="173"/>
      <c r="S2743" s="173"/>
      <c r="T2743" s="173"/>
      <c r="U2743" s="173"/>
      <c r="V2743" s="173"/>
      <c r="W2743" s="173"/>
      <c r="X2743" s="162"/>
      <c r="Y2743" s="162"/>
      <c r="Z2743" s="88"/>
      <c r="AA2743" s="88"/>
      <c r="AB2743" s="162"/>
      <c r="AC2743" s="88"/>
      <c r="AD2743" s="162"/>
      <c r="AE2743" s="162"/>
      <c r="AF2743" s="162"/>
      <c r="AG2743" s="162"/>
      <c r="AH2743" s="162"/>
      <c r="AI2743" s="162"/>
      <c r="AJ2743" s="162"/>
      <c r="AK2743" s="162"/>
      <c r="AL2743" s="162"/>
      <c r="AM2743" s="162"/>
      <c r="AN2743" s="162"/>
      <c r="AO2743" s="162"/>
      <c r="AP2743" s="162"/>
      <c r="AQ2743" s="162"/>
      <c r="AR2743" s="162"/>
      <c r="AS2743" s="162"/>
      <c r="AT2743" s="162"/>
      <c r="AU2743" s="162"/>
      <c r="AV2743" s="162"/>
      <c r="AW2743" s="162"/>
      <c r="AX2743" s="162"/>
      <c r="AY2743" s="162"/>
      <c r="AZ2743" s="162"/>
      <c r="BA2743" s="162"/>
      <c r="BB2743" s="162"/>
      <c r="BC2743" s="162"/>
      <c r="BD2743" s="162"/>
    </row>
    <row r="2744" spans="1:56" hidden="1">
      <c r="A2744" s="509"/>
      <c r="B2744" s="2"/>
      <c r="C2744" s="2"/>
      <c r="D2744" s="173"/>
      <c r="E2744" s="173"/>
      <c r="F2744" s="173"/>
      <c r="G2744" s="2"/>
      <c r="H2744" s="2"/>
      <c r="I2744" s="2"/>
      <c r="J2744" s="2"/>
      <c r="K2744" s="2"/>
      <c r="L2744" s="2"/>
      <c r="M2744" s="2"/>
      <c r="N2744" s="2"/>
      <c r="O2744" s="173"/>
      <c r="P2744" s="173"/>
      <c r="Q2744" s="173"/>
      <c r="R2744" s="173"/>
      <c r="S2744" s="173"/>
      <c r="T2744" s="173"/>
      <c r="U2744" s="173"/>
      <c r="V2744" s="173"/>
      <c r="W2744" s="173"/>
      <c r="X2744" s="162"/>
      <c r="Y2744" s="162"/>
      <c r="Z2744" s="88"/>
      <c r="AA2744" s="88"/>
      <c r="AB2744" s="162"/>
      <c r="AC2744" s="88"/>
      <c r="AD2744" s="162"/>
      <c r="AE2744" s="162"/>
      <c r="AF2744" s="162"/>
      <c r="AG2744" s="162"/>
      <c r="AH2744" s="162"/>
      <c r="AI2744" s="162"/>
      <c r="AJ2744" s="162"/>
      <c r="AK2744" s="162"/>
      <c r="AL2744" s="162"/>
      <c r="AM2744" s="162"/>
      <c r="AN2744" s="162"/>
      <c r="AO2744" s="162"/>
      <c r="AP2744" s="162"/>
      <c r="AQ2744" s="162"/>
      <c r="AR2744" s="162"/>
      <c r="AS2744" s="162"/>
      <c r="AT2744" s="162"/>
      <c r="AU2744" s="162"/>
      <c r="AV2744" s="162"/>
      <c r="AW2744" s="162"/>
      <c r="AX2744" s="162"/>
      <c r="AY2744" s="162"/>
      <c r="AZ2744" s="162"/>
      <c r="BA2744" s="162"/>
      <c r="BB2744" s="162"/>
      <c r="BC2744" s="162"/>
      <c r="BD2744" s="162"/>
    </row>
    <row r="2745" spans="1:56" hidden="1">
      <c r="A2745" s="509"/>
      <c r="B2745" s="2"/>
      <c r="C2745" s="2"/>
      <c r="D2745" s="173"/>
      <c r="E2745" s="173"/>
      <c r="F2745" s="173"/>
      <c r="G2745" s="2"/>
      <c r="H2745" s="2"/>
      <c r="I2745" s="2"/>
      <c r="J2745" s="2"/>
      <c r="K2745" s="2"/>
      <c r="L2745" s="2"/>
      <c r="M2745" s="2"/>
      <c r="N2745" s="2"/>
      <c r="O2745" s="173"/>
      <c r="P2745" s="173"/>
      <c r="Q2745" s="173"/>
      <c r="R2745" s="173"/>
      <c r="S2745" s="173"/>
      <c r="T2745" s="173"/>
      <c r="U2745" s="173"/>
      <c r="V2745" s="173"/>
      <c r="W2745" s="173"/>
      <c r="X2745" s="162"/>
      <c r="Y2745" s="162"/>
      <c r="Z2745" s="88"/>
      <c r="AA2745" s="88"/>
      <c r="AB2745" s="162"/>
      <c r="AC2745" s="88"/>
      <c r="AD2745" s="162"/>
      <c r="AE2745" s="162"/>
      <c r="AF2745" s="162"/>
      <c r="AG2745" s="162"/>
      <c r="AH2745" s="162"/>
      <c r="AI2745" s="162"/>
      <c r="AJ2745" s="162"/>
      <c r="AK2745" s="162"/>
      <c r="AL2745" s="162"/>
      <c r="AM2745" s="162"/>
      <c r="AN2745" s="162"/>
      <c r="AO2745" s="162"/>
      <c r="AP2745" s="162"/>
      <c r="AQ2745" s="162"/>
      <c r="AR2745" s="162"/>
      <c r="AS2745" s="162"/>
      <c r="AT2745" s="162"/>
      <c r="AU2745" s="162"/>
      <c r="AV2745" s="162"/>
      <c r="AW2745" s="162"/>
      <c r="AX2745" s="162"/>
      <c r="AY2745" s="162"/>
      <c r="AZ2745" s="162"/>
      <c r="BA2745" s="162"/>
      <c r="BB2745" s="162"/>
      <c r="BC2745" s="162"/>
      <c r="BD2745" s="162"/>
    </row>
    <row r="2746" spans="1:56" hidden="1">
      <c r="A2746" s="509"/>
      <c r="B2746" s="2"/>
      <c r="C2746" s="2"/>
      <c r="D2746" s="173"/>
      <c r="E2746" s="173"/>
      <c r="F2746" s="173"/>
      <c r="G2746" s="2"/>
      <c r="H2746" s="2"/>
      <c r="I2746" s="2"/>
      <c r="J2746" s="2"/>
      <c r="K2746" s="2"/>
      <c r="L2746" s="2"/>
      <c r="M2746" s="2"/>
      <c r="N2746" s="2"/>
      <c r="O2746" s="173"/>
      <c r="P2746" s="173"/>
      <c r="Q2746" s="173"/>
      <c r="R2746" s="173"/>
      <c r="S2746" s="173"/>
      <c r="T2746" s="173"/>
      <c r="U2746" s="173"/>
      <c r="V2746" s="173"/>
      <c r="W2746" s="173"/>
      <c r="X2746" s="162"/>
      <c r="Y2746" s="162"/>
      <c r="Z2746" s="88"/>
      <c r="AA2746" s="88"/>
      <c r="AB2746" s="162"/>
      <c r="AC2746" s="88"/>
      <c r="AD2746" s="162"/>
      <c r="AE2746" s="162"/>
      <c r="AF2746" s="162"/>
      <c r="AG2746" s="162"/>
      <c r="AH2746" s="162"/>
      <c r="AI2746" s="162"/>
      <c r="AJ2746" s="162"/>
      <c r="AK2746" s="162"/>
      <c r="AL2746" s="162"/>
      <c r="AM2746" s="162"/>
      <c r="AN2746" s="162"/>
      <c r="AO2746" s="162"/>
      <c r="AP2746" s="162"/>
      <c r="AQ2746" s="162"/>
      <c r="AR2746" s="162"/>
      <c r="AS2746" s="162"/>
      <c r="AT2746" s="162"/>
      <c r="AU2746" s="162"/>
      <c r="AV2746" s="162"/>
      <c r="AW2746" s="162"/>
      <c r="AX2746" s="162"/>
      <c r="AY2746" s="162"/>
      <c r="AZ2746" s="162"/>
      <c r="BA2746" s="162"/>
      <c r="BB2746" s="162"/>
      <c r="BC2746" s="162"/>
      <c r="BD2746" s="162"/>
    </row>
    <row r="2747" spans="1:56" hidden="1">
      <c r="A2747" s="509"/>
      <c r="B2747" s="2"/>
      <c r="C2747" s="2"/>
      <c r="D2747" s="173"/>
      <c r="E2747" s="173"/>
      <c r="F2747" s="173"/>
      <c r="G2747" s="2"/>
      <c r="H2747" s="2"/>
      <c r="I2747" s="2"/>
      <c r="J2747" s="2"/>
      <c r="K2747" s="2"/>
      <c r="L2747" s="2"/>
      <c r="M2747" s="2"/>
      <c r="N2747" s="2"/>
      <c r="O2747" s="173"/>
      <c r="P2747" s="173"/>
      <c r="Q2747" s="173"/>
      <c r="R2747" s="173"/>
      <c r="S2747" s="173"/>
      <c r="T2747" s="173"/>
      <c r="U2747" s="173"/>
      <c r="V2747" s="173"/>
      <c r="W2747" s="173"/>
      <c r="X2747" s="162"/>
      <c r="Y2747" s="162"/>
      <c r="Z2747" s="88"/>
      <c r="AA2747" s="88"/>
      <c r="AB2747" s="162"/>
      <c r="AC2747" s="88"/>
      <c r="AD2747" s="162"/>
      <c r="AE2747" s="162"/>
      <c r="AF2747" s="162"/>
      <c r="AG2747" s="162"/>
      <c r="AH2747" s="162"/>
      <c r="AI2747" s="162"/>
      <c r="AJ2747" s="162"/>
      <c r="AK2747" s="162"/>
      <c r="AL2747" s="162"/>
      <c r="AM2747" s="162"/>
      <c r="AN2747" s="162"/>
      <c r="AO2747" s="162"/>
      <c r="AP2747" s="162"/>
      <c r="AQ2747" s="162"/>
      <c r="AR2747" s="162"/>
      <c r="AS2747" s="162"/>
      <c r="AT2747" s="162"/>
      <c r="AU2747" s="162"/>
      <c r="AV2747" s="162"/>
      <c r="AW2747" s="162"/>
      <c r="AX2747" s="162"/>
      <c r="AY2747" s="162"/>
      <c r="AZ2747" s="162"/>
      <c r="BA2747" s="162"/>
      <c r="BB2747" s="162"/>
      <c r="BC2747" s="162"/>
      <c r="BD2747" s="162"/>
    </row>
    <row r="2748" spans="1:56" hidden="1">
      <c r="A2748" s="509"/>
      <c r="B2748" s="2"/>
      <c r="C2748" s="2"/>
      <c r="D2748" s="173"/>
      <c r="E2748" s="173"/>
      <c r="F2748" s="173"/>
      <c r="G2748" s="2"/>
      <c r="H2748" s="2"/>
      <c r="I2748" s="2"/>
      <c r="J2748" s="2"/>
      <c r="K2748" s="2"/>
      <c r="L2748" s="2"/>
      <c r="M2748" s="2"/>
      <c r="N2748" s="2"/>
      <c r="O2748" s="173"/>
      <c r="P2748" s="173"/>
      <c r="Q2748" s="173"/>
      <c r="R2748" s="173"/>
      <c r="S2748" s="173"/>
      <c r="T2748" s="173"/>
      <c r="U2748" s="173"/>
      <c r="V2748" s="173"/>
      <c r="W2748" s="173"/>
      <c r="X2748" s="162"/>
      <c r="Y2748" s="162"/>
      <c r="Z2748" s="88"/>
      <c r="AA2748" s="88"/>
      <c r="AB2748" s="162"/>
      <c r="AC2748" s="88"/>
      <c r="AD2748" s="162"/>
      <c r="AE2748" s="162"/>
      <c r="AF2748" s="162"/>
      <c r="AG2748" s="162"/>
      <c r="AH2748" s="162"/>
      <c r="AI2748" s="162"/>
      <c r="AJ2748" s="162"/>
      <c r="AK2748" s="162"/>
      <c r="AL2748" s="162"/>
      <c r="AM2748" s="162"/>
      <c r="AN2748" s="162"/>
      <c r="AO2748" s="162"/>
      <c r="AP2748" s="162"/>
      <c r="AQ2748" s="162"/>
      <c r="AR2748" s="162"/>
      <c r="AS2748" s="162"/>
      <c r="AT2748" s="162"/>
      <c r="AU2748" s="162"/>
      <c r="AV2748" s="162"/>
      <c r="AW2748" s="162"/>
      <c r="AX2748" s="162"/>
      <c r="AY2748" s="162"/>
      <c r="AZ2748" s="162"/>
      <c r="BA2748" s="162"/>
      <c r="BB2748" s="162"/>
      <c r="BC2748" s="162"/>
      <c r="BD2748" s="162"/>
    </row>
    <row r="2749" spans="1:56" hidden="1">
      <c r="A2749" s="509"/>
      <c r="B2749" s="2"/>
      <c r="C2749" s="2"/>
      <c r="D2749" s="173"/>
      <c r="E2749" s="173"/>
      <c r="F2749" s="173"/>
      <c r="G2749" s="2"/>
      <c r="H2749" s="2"/>
      <c r="I2749" s="2"/>
      <c r="J2749" s="2"/>
      <c r="K2749" s="2"/>
      <c r="L2749" s="2"/>
      <c r="M2749" s="2"/>
      <c r="N2749" s="2"/>
      <c r="O2749" s="173"/>
      <c r="P2749" s="173"/>
      <c r="Q2749" s="173"/>
      <c r="R2749" s="173"/>
      <c r="S2749" s="173"/>
      <c r="T2749" s="173"/>
      <c r="U2749" s="173"/>
      <c r="V2749" s="173"/>
      <c r="W2749" s="173"/>
      <c r="X2749" s="162"/>
      <c r="Y2749" s="162"/>
      <c r="Z2749" s="88"/>
      <c r="AA2749" s="88"/>
      <c r="AB2749" s="162"/>
      <c r="AC2749" s="88"/>
      <c r="AD2749" s="162"/>
      <c r="AE2749" s="162"/>
      <c r="AF2749" s="162"/>
      <c r="AG2749" s="162"/>
      <c r="AH2749" s="162"/>
      <c r="AI2749" s="162"/>
      <c r="AJ2749" s="162"/>
      <c r="AK2749" s="162"/>
      <c r="AL2749" s="162"/>
      <c r="AM2749" s="162"/>
      <c r="AN2749" s="162"/>
      <c r="AO2749" s="162"/>
      <c r="AP2749" s="162"/>
      <c r="AQ2749" s="162"/>
      <c r="AR2749" s="162"/>
      <c r="AS2749" s="162"/>
      <c r="AT2749" s="162"/>
      <c r="AU2749" s="162"/>
      <c r="AV2749" s="162"/>
      <c r="AW2749" s="162"/>
      <c r="AX2749" s="162"/>
      <c r="AY2749" s="162"/>
      <c r="AZ2749" s="162"/>
      <c r="BA2749" s="162"/>
      <c r="BB2749" s="162"/>
      <c r="BC2749" s="162"/>
      <c r="BD2749" s="162"/>
    </row>
    <row r="2750" spans="1:56" hidden="1">
      <c r="A2750" s="509"/>
      <c r="B2750" s="2"/>
      <c r="C2750" s="2"/>
      <c r="D2750" s="173"/>
      <c r="E2750" s="173"/>
      <c r="F2750" s="173"/>
      <c r="G2750" s="2"/>
      <c r="H2750" s="2"/>
      <c r="I2750" s="2"/>
      <c r="J2750" s="2"/>
      <c r="K2750" s="2"/>
      <c r="L2750" s="2"/>
      <c r="M2750" s="2"/>
      <c r="N2750" s="2"/>
      <c r="O2750" s="173"/>
      <c r="P2750" s="173"/>
      <c r="Q2750" s="173"/>
      <c r="R2750" s="173"/>
      <c r="S2750" s="173"/>
      <c r="T2750" s="173"/>
      <c r="U2750" s="173"/>
      <c r="V2750" s="173"/>
      <c r="W2750" s="173"/>
      <c r="X2750" s="162"/>
      <c r="Y2750" s="162"/>
      <c r="Z2750" s="88"/>
      <c r="AA2750" s="88"/>
      <c r="AB2750" s="162"/>
      <c r="AC2750" s="88"/>
      <c r="AD2750" s="162"/>
      <c r="AE2750" s="162"/>
      <c r="AF2750" s="162"/>
      <c r="AG2750" s="162"/>
      <c r="AH2750" s="162"/>
      <c r="AI2750" s="162"/>
      <c r="AJ2750" s="162"/>
      <c r="AK2750" s="162"/>
      <c r="AL2750" s="162"/>
      <c r="AM2750" s="162"/>
      <c r="AN2750" s="162"/>
      <c r="AO2750" s="162"/>
      <c r="AP2750" s="162"/>
      <c r="AQ2750" s="162"/>
      <c r="AR2750" s="162"/>
      <c r="AS2750" s="162"/>
      <c r="AT2750" s="162"/>
      <c r="AU2750" s="162"/>
      <c r="AV2750" s="162"/>
      <c r="AW2750" s="162"/>
      <c r="AX2750" s="162"/>
      <c r="AY2750" s="162"/>
      <c r="AZ2750" s="162"/>
      <c r="BA2750" s="162"/>
      <c r="BB2750" s="162"/>
      <c r="BC2750" s="162"/>
      <c r="BD2750" s="162"/>
    </row>
    <row r="2751" spans="1:56" hidden="1">
      <c r="A2751" s="509"/>
      <c r="B2751" s="2"/>
      <c r="C2751" s="2"/>
      <c r="D2751" s="173"/>
      <c r="E2751" s="173"/>
      <c r="F2751" s="173"/>
      <c r="G2751" s="2"/>
      <c r="H2751" s="2"/>
      <c r="I2751" s="2"/>
      <c r="J2751" s="2"/>
      <c r="K2751" s="2"/>
      <c r="L2751" s="2"/>
      <c r="M2751" s="2"/>
      <c r="N2751" s="2"/>
      <c r="O2751" s="173"/>
      <c r="P2751" s="173"/>
      <c r="Q2751" s="173"/>
      <c r="R2751" s="173"/>
      <c r="S2751" s="173"/>
      <c r="T2751" s="173"/>
      <c r="U2751" s="173"/>
      <c r="V2751" s="173"/>
      <c r="W2751" s="173"/>
      <c r="X2751" s="162"/>
      <c r="Y2751" s="162"/>
      <c r="Z2751" s="88"/>
      <c r="AA2751" s="88"/>
      <c r="AB2751" s="162"/>
      <c r="AC2751" s="88"/>
      <c r="AD2751" s="162"/>
      <c r="AE2751" s="162"/>
      <c r="AF2751" s="162"/>
      <c r="AG2751" s="162"/>
      <c r="AH2751" s="162"/>
      <c r="AI2751" s="162"/>
      <c r="AJ2751" s="162"/>
      <c r="AK2751" s="162"/>
      <c r="AL2751" s="162"/>
      <c r="AM2751" s="162"/>
      <c r="AN2751" s="162"/>
      <c r="AO2751" s="162"/>
      <c r="AP2751" s="162"/>
      <c r="AQ2751" s="162"/>
      <c r="AR2751" s="162"/>
      <c r="AS2751" s="162"/>
      <c r="AT2751" s="162"/>
      <c r="AU2751" s="162"/>
      <c r="AV2751" s="162"/>
      <c r="AW2751" s="162"/>
      <c r="AX2751" s="162"/>
      <c r="AY2751" s="162"/>
      <c r="AZ2751" s="162"/>
      <c r="BA2751" s="162"/>
      <c r="BB2751" s="162"/>
      <c r="BC2751" s="162"/>
      <c r="BD2751" s="162"/>
    </row>
    <row r="2752" spans="1:56" hidden="1">
      <c r="A2752" s="509"/>
      <c r="B2752" s="2"/>
      <c r="C2752" s="2"/>
      <c r="D2752" s="173"/>
      <c r="E2752" s="173"/>
      <c r="F2752" s="173"/>
      <c r="G2752" s="2"/>
      <c r="H2752" s="2"/>
      <c r="I2752" s="2"/>
      <c r="J2752" s="2"/>
      <c r="K2752" s="2"/>
      <c r="L2752" s="2"/>
      <c r="M2752" s="2"/>
      <c r="N2752" s="2"/>
      <c r="O2752" s="173"/>
      <c r="P2752" s="173"/>
      <c r="Q2752" s="173"/>
      <c r="R2752" s="173"/>
      <c r="S2752" s="173"/>
      <c r="T2752" s="173"/>
      <c r="U2752" s="173"/>
      <c r="V2752" s="173"/>
      <c r="W2752" s="173"/>
      <c r="X2752" s="162"/>
      <c r="Y2752" s="162"/>
      <c r="Z2752" s="88"/>
      <c r="AA2752" s="88"/>
      <c r="AB2752" s="162"/>
      <c r="AC2752" s="88"/>
      <c r="AD2752" s="162"/>
      <c r="AE2752" s="162"/>
      <c r="AF2752" s="162"/>
      <c r="AG2752" s="162"/>
      <c r="AH2752" s="162"/>
      <c r="AI2752" s="162"/>
      <c r="AJ2752" s="162"/>
      <c r="AK2752" s="162"/>
      <c r="AL2752" s="162"/>
      <c r="AM2752" s="162"/>
      <c r="AN2752" s="162"/>
      <c r="AO2752" s="162"/>
      <c r="AP2752" s="162"/>
      <c r="AQ2752" s="162"/>
      <c r="AR2752" s="162"/>
      <c r="AS2752" s="162"/>
      <c r="AT2752" s="162"/>
      <c r="AU2752" s="162"/>
      <c r="AV2752" s="162"/>
      <c r="AW2752" s="162"/>
      <c r="AX2752" s="162"/>
      <c r="AY2752" s="162"/>
      <c r="AZ2752" s="162"/>
      <c r="BA2752" s="162"/>
      <c r="BB2752" s="162"/>
      <c r="BC2752" s="162"/>
      <c r="BD2752" s="162"/>
    </row>
    <row r="2753" spans="1:56" hidden="1">
      <c r="A2753" s="509"/>
      <c r="B2753" s="2"/>
      <c r="C2753" s="2"/>
      <c r="D2753" s="173"/>
      <c r="E2753" s="173"/>
      <c r="F2753" s="173"/>
      <c r="G2753" s="2"/>
      <c r="H2753" s="2"/>
      <c r="I2753" s="2"/>
      <c r="J2753" s="2"/>
      <c r="K2753" s="2"/>
      <c r="L2753" s="2"/>
      <c r="M2753" s="2"/>
      <c r="N2753" s="2"/>
      <c r="O2753" s="173"/>
      <c r="P2753" s="173"/>
      <c r="Q2753" s="173"/>
      <c r="R2753" s="173"/>
      <c r="S2753" s="173"/>
      <c r="T2753" s="173"/>
      <c r="U2753" s="173"/>
      <c r="V2753" s="173"/>
      <c r="W2753" s="173"/>
      <c r="X2753" s="162"/>
      <c r="Y2753" s="162"/>
      <c r="Z2753" s="88"/>
      <c r="AA2753" s="88"/>
      <c r="AB2753" s="162"/>
      <c r="AC2753" s="88"/>
      <c r="AD2753" s="162"/>
      <c r="AE2753" s="162"/>
      <c r="AF2753" s="162"/>
      <c r="AG2753" s="162"/>
      <c r="AH2753" s="162"/>
      <c r="AI2753" s="162"/>
      <c r="AJ2753" s="162"/>
      <c r="AK2753" s="162"/>
      <c r="AL2753" s="162"/>
      <c r="AM2753" s="162"/>
      <c r="AN2753" s="162"/>
      <c r="AO2753" s="162"/>
      <c r="AP2753" s="162"/>
      <c r="AQ2753" s="162"/>
      <c r="AR2753" s="162"/>
      <c r="AS2753" s="162"/>
      <c r="AT2753" s="162"/>
      <c r="AU2753" s="162"/>
      <c r="AV2753" s="162"/>
      <c r="AW2753" s="162"/>
      <c r="AX2753" s="162"/>
      <c r="AY2753" s="162"/>
      <c r="AZ2753" s="162"/>
      <c r="BA2753" s="162"/>
      <c r="BB2753" s="162"/>
      <c r="BC2753" s="162"/>
      <c r="BD2753" s="162"/>
    </row>
    <row r="2754" spans="1:56" hidden="1">
      <c r="A2754" s="509"/>
      <c r="B2754" s="2"/>
      <c r="C2754" s="2"/>
      <c r="D2754" s="173"/>
      <c r="E2754" s="173"/>
      <c r="F2754" s="173"/>
      <c r="G2754" s="2"/>
      <c r="H2754" s="2"/>
      <c r="I2754" s="2"/>
      <c r="J2754" s="2"/>
      <c r="K2754" s="2"/>
      <c r="L2754" s="2"/>
      <c r="M2754" s="2"/>
      <c r="N2754" s="2"/>
      <c r="O2754" s="173"/>
      <c r="P2754" s="173"/>
      <c r="Q2754" s="173"/>
      <c r="R2754" s="173"/>
      <c r="S2754" s="173"/>
      <c r="T2754" s="173"/>
      <c r="U2754" s="173"/>
      <c r="V2754" s="173"/>
      <c r="W2754" s="173"/>
      <c r="X2754" s="162"/>
      <c r="Y2754" s="162"/>
      <c r="Z2754" s="88"/>
      <c r="AA2754" s="88"/>
      <c r="AB2754" s="162"/>
      <c r="AC2754" s="88"/>
      <c r="AD2754" s="162"/>
      <c r="AE2754" s="162"/>
      <c r="AF2754" s="162"/>
      <c r="AG2754" s="162"/>
      <c r="AH2754" s="162"/>
      <c r="AI2754" s="162"/>
      <c r="AJ2754" s="162"/>
      <c r="AK2754" s="162"/>
      <c r="AL2754" s="162"/>
      <c r="AM2754" s="162"/>
      <c r="AN2754" s="162"/>
      <c r="AO2754" s="162"/>
      <c r="AP2754" s="162"/>
      <c r="AQ2754" s="162"/>
      <c r="AR2754" s="162"/>
      <c r="AS2754" s="162"/>
      <c r="AT2754" s="162"/>
      <c r="AU2754" s="162"/>
      <c r="AV2754" s="162"/>
      <c r="AW2754" s="162"/>
      <c r="AX2754" s="162"/>
      <c r="AY2754" s="162"/>
      <c r="AZ2754" s="162"/>
      <c r="BA2754" s="162"/>
      <c r="BB2754" s="162"/>
      <c r="BC2754" s="162"/>
      <c r="BD2754" s="162"/>
    </row>
    <row r="2755" spans="1:56" hidden="1">
      <c r="A2755" s="509"/>
      <c r="B2755" s="2"/>
      <c r="C2755" s="2"/>
      <c r="D2755" s="173"/>
      <c r="E2755" s="173"/>
      <c r="F2755" s="173"/>
      <c r="G2755" s="2"/>
      <c r="H2755" s="2"/>
      <c r="I2755" s="2"/>
      <c r="J2755" s="2"/>
      <c r="K2755" s="2"/>
      <c r="L2755" s="2"/>
      <c r="M2755" s="2"/>
      <c r="N2755" s="2"/>
      <c r="O2755" s="173"/>
      <c r="P2755" s="173"/>
      <c r="Q2755" s="173"/>
      <c r="R2755" s="173"/>
      <c r="S2755" s="173"/>
      <c r="T2755" s="173"/>
      <c r="U2755" s="173"/>
      <c r="V2755" s="173"/>
      <c r="W2755" s="173"/>
      <c r="X2755" s="162"/>
      <c r="Y2755" s="162"/>
      <c r="Z2755" s="88"/>
      <c r="AA2755" s="88"/>
      <c r="AB2755" s="162"/>
      <c r="AC2755" s="88"/>
      <c r="AD2755" s="162"/>
      <c r="AE2755" s="162"/>
      <c r="AF2755" s="162"/>
      <c r="AG2755" s="162"/>
      <c r="AH2755" s="162"/>
      <c r="AI2755" s="162"/>
      <c r="AJ2755" s="162"/>
      <c r="AK2755" s="162"/>
      <c r="AL2755" s="162"/>
      <c r="AM2755" s="162"/>
      <c r="AN2755" s="162"/>
      <c r="AO2755" s="162"/>
      <c r="AP2755" s="162"/>
      <c r="AQ2755" s="162"/>
      <c r="AR2755" s="162"/>
      <c r="AS2755" s="162"/>
      <c r="AT2755" s="162"/>
      <c r="AU2755" s="162"/>
      <c r="AV2755" s="162"/>
      <c r="AW2755" s="162"/>
      <c r="AX2755" s="162"/>
      <c r="AY2755" s="162"/>
      <c r="AZ2755" s="162"/>
      <c r="BA2755" s="162"/>
      <c r="BB2755" s="162"/>
      <c r="BC2755" s="162"/>
      <c r="BD2755" s="162"/>
    </row>
    <row r="2756" spans="1:56" hidden="1">
      <c r="A2756" s="509"/>
      <c r="B2756" s="2"/>
      <c r="C2756" s="2"/>
      <c r="D2756" s="173"/>
      <c r="E2756" s="173"/>
      <c r="F2756" s="173"/>
      <c r="G2756" s="2"/>
      <c r="H2756" s="2"/>
      <c r="I2756" s="2"/>
      <c r="J2756" s="2"/>
      <c r="K2756" s="2"/>
      <c r="L2756" s="2"/>
      <c r="M2756" s="2"/>
      <c r="N2756" s="2"/>
      <c r="O2756" s="173"/>
      <c r="P2756" s="173"/>
      <c r="Q2756" s="173"/>
      <c r="R2756" s="173"/>
      <c r="S2756" s="173"/>
      <c r="T2756" s="173"/>
      <c r="U2756" s="173"/>
      <c r="V2756" s="173"/>
      <c r="W2756" s="173"/>
      <c r="X2756" s="162"/>
      <c r="Y2756" s="162"/>
      <c r="Z2756" s="88"/>
      <c r="AA2756" s="88"/>
      <c r="AB2756" s="162"/>
      <c r="AC2756" s="88"/>
      <c r="AD2756" s="162"/>
      <c r="AE2756" s="162"/>
      <c r="AF2756" s="162"/>
      <c r="AG2756" s="162"/>
      <c r="AH2756" s="162"/>
      <c r="AI2756" s="162"/>
      <c r="AJ2756" s="162"/>
      <c r="AK2756" s="162"/>
      <c r="AL2756" s="162"/>
      <c r="AM2756" s="162"/>
      <c r="AN2756" s="162"/>
      <c r="AO2756" s="162"/>
      <c r="AP2756" s="162"/>
      <c r="AQ2756" s="162"/>
      <c r="AR2756" s="162"/>
      <c r="AS2756" s="162"/>
      <c r="AT2756" s="162"/>
      <c r="AU2756" s="162"/>
      <c r="AV2756" s="162"/>
      <c r="AW2756" s="162"/>
      <c r="AX2756" s="162"/>
      <c r="AY2756" s="162"/>
      <c r="AZ2756" s="162"/>
      <c r="BA2756" s="162"/>
      <c r="BB2756" s="162"/>
      <c r="BC2756" s="162"/>
      <c r="BD2756" s="162"/>
    </row>
    <row r="2757" spans="1:56" hidden="1">
      <c r="A2757" s="509"/>
      <c r="B2757" s="2"/>
      <c r="C2757" s="2"/>
      <c r="D2757" s="173"/>
      <c r="E2757" s="173"/>
      <c r="F2757" s="173"/>
      <c r="G2757" s="2"/>
      <c r="H2757" s="2"/>
      <c r="I2757" s="2"/>
      <c r="J2757" s="2"/>
      <c r="K2757" s="2"/>
      <c r="L2757" s="2"/>
      <c r="M2757" s="2"/>
      <c r="N2757" s="2"/>
      <c r="O2757" s="173"/>
      <c r="P2757" s="173"/>
      <c r="Q2757" s="173"/>
      <c r="R2757" s="173"/>
      <c r="S2757" s="173"/>
      <c r="T2757" s="173"/>
      <c r="U2757" s="173"/>
      <c r="V2757" s="173"/>
      <c r="W2757" s="173"/>
      <c r="X2757" s="162"/>
      <c r="Y2757" s="162"/>
      <c r="Z2757" s="88"/>
      <c r="AA2757" s="88"/>
      <c r="AB2757" s="162"/>
      <c r="AC2757" s="88"/>
      <c r="AD2757" s="162"/>
      <c r="AE2757" s="162"/>
      <c r="AF2757" s="162"/>
      <c r="AG2757" s="162"/>
      <c r="AH2757" s="162"/>
      <c r="AI2757" s="162"/>
      <c r="AJ2757" s="162"/>
      <c r="AK2757" s="162"/>
      <c r="AL2757" s="162"/>
      <c r="AM2757" s="162"/>
      <c r="AN2757" s="162"/>
      <c r="AO2757" s="162"/>
      <c r="AP2757" s="162"/>
      <c r="AQ2757" s="162"/>
      <c r="AR2757" s="162"/>
      <c r="AS2757" s="162"/>
      <c r="AT2757" s="162"/>
      <c r="AU2757" s="162"/>
      <c r="AV2757" s="162"/>
      <c r="AW2757" s="162"/>
      <c r="AX2757" s="162"/>
      <c r="AY2757" s="162"/>
      <c r="AZ2757" s="162"/>
      <c r="BA2757" s="162"/>
      <c r="BB2757" s="162"/>
      <c r="BC2757" s="162"/>
      <c r="BD2757" s="162"/>
    </row>
    <row r="2758" spans="1:56" hidden="1">
      <c r="A2758" s="509"/>
      <c r="B2758" s="2"/>
      <c r="C2758" s="2"/>
      <c r="D2758" s="173"/>
      <c r="E2758" s="173"/>
      <c r="F2758" s="173"/>
      <c r="G2758" s="2"/>
      <c r="H2758" s="2"/>
      <c r="I2758" s="2"/>
      <c r="J2758" s="2"/>
      <c r="K2758" s="2"/>
      <c r="L2758" s="2"/>
      <c r="M2758" s="2"/>
      <c r="N2758" s="2"/>
      <c r="O2758" s="173"/>
      <c r="P2758" s="173"/>
      <c r="Q2758" s="173"/>
      <c r="R2758" s="173"/>
      <c r="S2758" s="173"/>
      <c r="T2758" s="173"/>
      <c r="U2758" s="173"/>
      <c r="V2758" s="173"/>
      <c r="W2758" s="173"/>
      <c r="X2758" s="162"/>
      <c r="Y2758" s="162"/>
      <c r="Z2758" s="88"/>
      <c r="AA2758" s="88"/>
      <c r="AB2758" s="162"/>
      <c r="AC2758" s="88"/>
      <c r="AD2758" s="162"/>
      <c r="AE2758" s="162"/>
      <c r="AF2758" s="162"/>
      <c r="AG2758" s="162"/>
      <c r="AH2758" s="162"/>
      <c r="AI2758" s="162"/>
      <c r="AJ2758" s="162"/>
      <c r="AK2758" s="162"/>
      <c r="AL2758" s="162"/>
      <c r="AM2758" s="162"/>
      <c r="AN2758" s="162"/>
      <c r="AO2758" s="162"/>
      <c r="AP2758" s="162"/>
      <c r="AQ2758" s="162"/>
      <c r="AR2758" s="162"/>
      <c r="AS2758" s="162"/>
      <c r="AT2758" s="162"/>
      <c r="AU2758" s="162"/>
      <c r="AV2758" s="162"/>
      <c r="AW2758" s="162"/>
      <c r="AX2758" s="162"/>
      <c r="AY2758" s="162"/>
      <c r="AZ2758" s="162"/>
      <c r="BA2758" s="162"/>
      <c r="BB2758" s="162"/>
      <c r="BC2758" s="162"/>
      <c r="BD2758" s="162"/>
    </row>
    <row r="2759" spans="1:56" hidden="1">
      <c r="A2759" s="509"/>
      <c r="B2759" s="2"/>
      <c r="C2759" s="2"/>
      <c r="D2759" s="173"/>
      <c r="E2759" s="173"/>
      <c r="F2759" s="173"/>
      <c r="G2759" s="2"/>
      <c r="H2759" s="2"/>
      <c r="I2759" s="2"/>
      <c r="J2759" s="2"/>
      <c r="K2759" s="2"/>
      <c r="L2759" s="2"/>
      <c r="M2759" s="2"/>
      <c r="N2759" s="2"/>
      <c r="O2759" s="173"/>
      <c r="P2759" s="173"/>
      <c r="Q2759" s="173"/>
      <c r="R2759" s="173"/>
      <c r="S2759" s="173"/>
      <c r="T2759" s="173"/>
      <c r="U2759" s="173"/>
      <c r="V2759" s="173"/>
      <c r="W2759" s="173"/>
      <c r="X2759" s="162"/>
      <c r="Y2759" s="162"/>
      <c r="Z2759" s="88"/>
      <c r="AA2759" s="88"/>
      <c r="AB2759" s="162"/>
      <c r="AC2759" s="88"/>
      <c r="AD2759" s="162"/>
      <c r="AE2759" s="162"/>
      <c r="AF2759" s="162"/>
      <c r="AG2759" s="162"/>
      <c r="AH2759" s="162"/>
      <c r="AI2759" s="162"/>
      <c r="AJ2759" s="162"/>
      <c r="AK2759" s="162"/>
      <c r="AL2759" s="162"/>
      <c r="AM2759" s="162"/>
      <c r="AN2759" s="162"/>
      <c r="AO2759" s="162"/>
      <c r="AP2759" s="162"/>
      <c r="AQ2759" s="162"/>
      <c r="AR2759" s="162"/>
      <c r="AS2759" s="162"/>
      <c r="AT2759" s="162"/>
      <c r="AU2759" s="162"/>
      <c r="AV2759" s="162"/>
      <c r="AW2759" s="162"/>
      <c r="AX2759" s="162"/>
      <c r="AY2759" s="162"/>
      <c r="AZ2759" s="162"/>
      <c r="BA2759" s="162"/>
      <c r="BB2759" s="162"/>
      <c r="BC2759" s="162"/>
      <c r="BD2759" s="162"/>
    </row>
    <row r="2760" spans="1:56" hidden="1">
      <c r="A2760" s="509"/>
      <c r="B2760" s="2"/>
      <c r="C2760" s="2"/>
      <c r="D2760" s="173"/>
      <c r="E2760" s="173"/>
      <c r="F2760" s="173"/>
      <c r="G2760" s="2"/>
      <c r="H2760" s="2"/>
      <c r="I2760" s="2"/>
      <c r="J2760" s="2"/>
      <c r="K2760" s="2"/>
      <c r="L2760" s="2"/>
      <c r="M2760" s="2"/>
      <c r="N2760" s="2"/>
      <c r="O2760" s="173"/>
      <c r="P2760" s="173"/>
      <c r="Q2760" s="173"/>
      <c r="R2760" s="173"/>
      <c r="S2760" s="173"/>
      <c r="T2760" s="173"/>
      <c r="U2760" s="173"/>
      <c r="V2760" s="173"/>
      <c r="W2760" s="173"/>
      <c r="X2760" s="162"/>
      <c r="Y2760" s="162"/>
      <c r="Z2760" s="88"/>
      <c r="AA2760" s="88"/>
      <c r="AB2760" s="162"/>
      <c r="AC2760" s="88"/>
      <c r="AD2760" s="162"/>
      <c r="AE2760" s="162"/>
      <c r="AF2760" s="162"/>
      <c r="AG2760" s="162"/>
      <c r="AH2760" s="162"/>
      <c r="AI2760" s="162"/>
      <c r="AJ2760" s="162"/>
      <c r="AK2760" s="162"/>
      <c r="AL2760" s="162"/>
      <c r="AM2760" s="162"/>
      <c r="AN2760" s="162"/>
      <c r="AO2760" s="162"/>
      <c r="AP2760" s="162"/>
      <c r="AQ2760" s="162"/>
      <c r="AR2760" s="162"/>
      <c r="AS2760" s="162"/>
      <c r="AT2760" s="162"/>
      <c r="AU2760" s="162"/>
      <c r="AV2760" s="162"/>
      <c r="AW2760" s="162"/>
      <c r="AX2760" s="162"/>
      <c r="AY2760" s="162"/>
      <c r="AZ2760" s="162"/>
      <c r="BA2760" s="162"/>
      <c r="BB2760" s="162"/>
      <c r="BC2760" s="162"/>
      <c r="BD2760" s="162"/>
    </row>
    <row r="2761" spans="1:56" hidden="1">
      <c r="A2761" s="509"/>
      <c r="B2761" s="2"/>
      <c r="C2761" s="2"/>
      <c r="D2761" s="173"/>
      <c r="E2761" s="173"/>
      <c r="F2761" s="173"/>
      <c r="G2761" s="2"/>
      <c r="H2761" s="2"/>
      <c r="I2761" s="2"/>
      <c r="J2761" s="2"/>
      <c r="K2761" s="2"/>
      <c r="L2761" s="2"/>
      <c r="M2761" s="2"/>
      <c r="N2761" s="2"/>
      <c r="O2761" s="173"/>
      <c r="P2761" s="173"/>
      <c r="Q2761" s="173"/>
      <c r="R2761" s="173"/>
      <c r="S2761" s="173"/>
      <c r="T2761" s="173"/>
      <c r="U2761" s="173"/>
      <c r="V2761" s="173"/>
      <c r="W2761" s="173"/>
      <c r="X2761" s="162"/>
      <c r="Y2761" s="162"/>
      <c r="Z2761" s="88"/>
      <c r="AA2761" s="88"/>
      <c r="AB2761" s="162"/>
      <c r="AC2761" s="88"/>
      <c r="AD2761" s="162"/>
      <c r="AE2761" s="162"/>
      <c r="AF2761" s="162"/>
      <c r="AG2761" s="162"/>
      <c r="AH2761" s="162"/>
      <c r="AI2761" s="162"/>
      <c r="AJ2761" s="162"/>
      <c r="AK2761" s="162"/>
      <c r="AL2761" s="162"/>
      <c r="AM2761" s="162"/>
      <c r="AN2761" s="162"/>
      <c r="AO2761" s="162"/>
      <c r="AP2761" s="162"/>
      <c r="AQ2761" s="162"/>
      <c r="AR2761" s="162"/>
      <c r="AS2761" s="162"/>
      <c r="AT2761" s="162"/>
      <c r="AU2761" s="162"/>
      <c r="AV2761" s="162"/>
      <c r="AW2761" s="162"/>
      <c r="AX2761" s="162"/>
      <c r="AY2761" s="162"/>
      <c r="AZ2761" s="162"/>
      <c r="BA2761" s="162"/>
      <c r="BB2761" s="162"/>
      <c r="BC2761" s="162"/>
      <c r="BD2761" s="162"/>
    </row>
    <row r="2762" spans="1:56" hidden="1">
      <c r="A2762" s="509"/>
      <c r="B2762" s="2"/>
      <c r="C2762" s="2"/>
      <c r="D2762" s="173"/>
      <c r="E2762" s="173"/>
      <c r="F2762" s="173"/>
      <c r="G2762" s="2"/>
      <c r="H2762" s="2"/>
      <c r="I2762" s="2"/>
      <c r="J2762" s="2"/>
      <c r="K2762" s="2"/>
      <c r="L2762" s="2"/>
      <c r="M2762" s="2"/>
      <c r="N2762" s="2"/>
      <c r="O2762" s="173"/>
      <c r="P2762" s="173"/>
      <c r="Q2762" s="173"/>
      <c r="R2762" s="173"/>
      <c r="S2762" s="173"/>
      <c r="T2762" s="173"/>
      <c r="U2762" s="173"/>
      <c r="V2762" s="173"/>
      <c r="W2762" s="173"/>
      <c r="X2762" s="162"/>
      <c r="Y2762" s="162"/>
      <c r="Z2762" s="88"/>
      <c r="AA2762" s="88"/>
      <c r="AB2762" s="162"/>
      <c r="AC2762" s="88"/>
      <c r="AD2762" s="162"/>
      <c r="AE2762" s="162"/>
      <c r="AF2762" s="162"/>
      <c r="AG2762" s="162"/>
      <c r="AH2762" s="162"/>
      <c r="AI2762" s="162"/>
      <c r="AJ2762" s="162"/>
      <c r="AK2762" s="162"/>
      <c r="AL2762" s="162"/>
      <c r="AM2762" s="162"/>
      <c r="AN2762" s="162"/>
      <c r="AO2762" s="162"/>
      <c r="AP2762" s="162"/>
      <c r="AQ2762" s="162"/>
      <c r="AR2762" s="162"/>
      <c r="AS2762" s="162"/>
      <c r="AT2762" s="162"/>
      <c r="AU2762" s="162"/>
      <c r="AV2762" s="162"/>
      <c r="AW2762" s="162"/>
      <c r="AX2762" s="162"/>
      <c r="AY2762" s="162"/>
      <c r="AZ2762" s="162"/>
      <c r="BA2762" s="162"/>
      <c r="BB2762" s="162"/>
      <c r="BC2762" s="162"/>
      <c r="BD2762" s="162"/>
    </row>
    <row r="2763" spans="1:56" hidden="1">
      <c r="A2763" s="509"/>
      <c r="B2763" s="2"/>
      <c r="C2763" s="2"/>
      <c r="D2763" s="173"/>
      <c r="E2763" s="173"/>
      <c r="F2763" s="173"/>
      <c r="G2763" s="2"/>
      <c r="H2763" s="2"/>
      <c r="I2763" s="2"/>
      <c r="J2763" s="2"/>
      <c r="K2763" s="2"/>
      <c r="L2763" s="2"/>
      <c r="M2763" s="2"/>
      <c r="N2763" s="2"/>
      <c r="O2763" s="173"/>
      <c r="P2763" s="173"/>
      <c r="Q2763" s="173"/>
      <c r="R2763" s="173"/>
      <c r="S2763" s="173"/>
      <c r="T2763" s="173"/>
      <c r="U2763" s="173"/>
      <c r="V2763" s="173"/>
      <c r="W2763" s="173"/>
      <c r="X2763" s="162"/>
      <c r="Y2763" s="162"/>
      <c r="Z2763" s="88"/>
      <c r="AA2763" s="88"/>
      <c r="AB2763" s="162"/>
      <c r="AC2763" s="88"/>
      <c r="AD2763" s="162"/>
      <c r="AE2763" s="162"/>
      <c r="AF2763" s="162"/>
      <c r="AG2763" s="162"/>
      <c r="AH2763" s="162"/>
      <c r="AI2763" s="162"/>
      <c r="AJ2763" s="162"/>
      <c r="AK2763" s="162"/>
      <c r="AL2763" s="162"/>
      <c r="AM2763" s="162"/>
      <c r="AN2763" s="162"/>
      <c r="AO2763" s="162"/>
      <c r="AP2763" s="162"/>
      <c r="AQ2763" s="162"/>
      <c r="AR2763" s="162"/>
      <c r="AS2763" s="162"/>
      <c r="AT2763" s="162"/>
      <c r="AU2763" s="162"/>
      <c r="AV2763" s="162"/>
      <c r="AW2763" s="162"/>
      <c r="AX2763" s="162"/>
      <c r="AY2763" s="162"/>
      <c r="AZ2763" s="162"/>
      <c r="BA2763" s="162"/>
      <c r="BB2763" s="162"/>
      <c r="BC2763" s="162"/>
      <c r="BD2763" s="162"/>
    </row>
    <row r="2764" spans="1:56" hidden="1">
      <c r="A2764" s="509"/>
      <c r="B2764" s="2"/>
      <c r="C2764" s="2"/>
      <c r="D2764" s="173"/>
      <c r="E2764" s="173"/>
      <c r="F2764" s="173"/>
      <c r="G2764" s="2"/>
      <c r="H2764" s="2"/>
      <c r="I2764" s="2"/>
      <c r="J2764" s="2"/>
      <c r="K2764" s="2"/>
      <c r="L2764" s="2"/>
      <c r="M2764" s="2"/>
      <c r="N2764" s="2"/>
      <c r="O2764" s="173"/>
      <c r="P2764" s="173"/>
      <c r="Q2764" s="173"/>
      <c r="R2764" s="173"/>
      <c r="S2764" s="173"/>
      <c r="T2764" s="173"/>
      <c r="U2764" s="173"/>
      <c r="V2764" s="173"/>
      <c r="W2764" s="173"/>
      <c r="X2764" s="162"/>
      <c r="Y2764" s="162"/>
      <c r="Z2764" s="88"/>
      <c r="AA2764" s="88"/>
      <c r="AB2764" s="162"/>
      <c r="AC2764" s="88"/>
      <c r="AD2764" s="162"/>
      <c r="AE2764" s="162"/>
      <c r="AF2764" s="162"/>
      <c r="AG2764" s="162"/>
      <c r="AH2764" s="162"/>
      <c r="AI2764" s="162"/>
      <c r="AJ2764" s="162"/>
      <c r="AK2764" s="162"/>
      <c r="AL2764" s="162"/>
      <c r="AM2764" s="162"/>
      <c r="AN2764" s="162"/>
      <c r="AO2764" s="162"/>
      <c r="AP2764" s="162"/>
      <c r="AQ2764" s="162"/>
      <c r="AR2764" s="162"/>
      <c r="AS2764" s="162"/>
      <c r="AT2764" s="162"/>
      <c r="AU2764" s="162"/>
      <c r="AV2764" s="162"/>
      <c r="AW2764" s="162"/>
      <c r="AX2764" s="162"/>
      <c r="AY2764" s="162"/>
      <c r="AZ2764" s="162"/>
      <c r="BA2764" s="162"/>
      <c r="BB2764" s="162"/>
      <c r="BC2764" s="162"/>
      <c r="BD2764" s="162"/>
    </row>
    <row r="2765" spans="1:56" hidden="1">
      <c r="A2765" s="509"/>
      <c r="B2765" s="2"/>
      <c r="C2765" s="2"/>
      <c r="D2765" s="173"/>
      <c r="E2765" s="173"/>
      <c r="F2765" s="173"/>
      <c r="G2765" s="2"/>
      <c r="H2765" s="2"/>
      <c r="I2765" s="2"/>
      <c r="J2765" s="2"/>
      <c r="K2765" s="2"/>
      <c r="L2765" s="2"/>
      <c r="M2765" s="2"/>
      <c r="N2765" s="2"/>
      <c r="O2765" s="173"/>
      <c r="P2765" s="173"/>
      <c r="Q2765" s="173"/>
      <c r="R2765" s="173"/>
      <c r="S2765" s="173"/>
      <c r="T2765" s="173"/>
      <c r="U2765" s="173"/>
      <c r="V2765" s="173"/>
      <c r="W2765" s="173"/>
      <c r="X2765" s="162"/>
      <c r="Y2765" s="162"/>
      <c r="Z2765" s="88"/>
      <c r="AA2765" s="88"/>
      <c r="AB2765" s="162"/>
      <c r="AC2765" s="88"/>
      <c r="AD2765" s="162"/>
      <c r="AE2765" s="162"/>
      <c r="AF2765" s="162"/>
      <c r="AG2765" s="162"/>
      <c r="AH2765" s="162"/>
      <c r="AI2765" s="162"/>
      <c r="AJ2765" s="162"/>
      <c r="AK2765" s="162"/>
      <c r="AL2765" s="162"/>
      <c r="AM2765" s="162"/>
      <c r="AN2765" s="162"/>
      <c r="AO2765" s="162"/>
      <c r="AP2765" s="162"/>
      <c r="AQ2765" s="162"/>
      <c r="AR2765" s="162"/>
      <c r="AS2765" s="162"/>
      <c r="AT2765" s="162"/>
      <c r="AU2765" s="162"/>
      <c r="AV2765" s="162"/>
      <c r="AW2765" s="162"/>
      <c r="AX2765" s="162"/>
      <c r="AY2765" s="162"/>
      <c r="AZ2765" s="162"/>
      <c r="BA2765" s="162"/>
      <c r="BB2765" s="162"/>
      <c r="BC2765" s="162"/>
      <c r="BD2765" s="162"/>
    </row>
    <row r="2766" spans="1:56" hidden="1">
      <c r="A2766" s="509"/>
      <c r="B2766" s="2"/>
      <c r="C2766" s="2"/>
      <c r="D2766" s="173"/>
      <c r="E2766" s="173"/>
      <c r="F2766" s="173"/>
      <c r="G2766" s="2"/>
      <c r="H2766" s="2"/>
      <c r="I2766" s="2"/>
      <c r="J2766" s="2"/>
      <c r="K2766" s="2"/>
      <c r="L2766" s="2"/>
      <c r="M2766" s="2"/>
      <c r="N2766" s="2"/>
      <c r="O2766" s="173"/>
      <c r="P2766" s="173"/>
      <c r="Q2766" s="173"/>
      <c r="R2766" s="173"/>
      <c r="S2766" s="173"/>
      <c r="T2766" s="173"/>
      <c r="U2766" s="173"/>
      <c r="V2766" s="173"/>
      <c r="W2766" s="173"/>
      <c r="X2766" s="162"/>
      <c r="Y2766" s="162"/>
      <c r="Z2766" s="88"/>
      <c r="AA2766" s="88"/>
      <c r="AB2766" s="162"/>
      <c r="AC2766" s="88"/>
      <c r="AD2766" s="162"/>
      <c r="AE2766" s="162"/>
      <c r="AF2766" s="162"/>
      <c r="AG2766" s="162"/>
      <c r="AH2766" s="162"/>
      <c r="AI2766" s="162"/>
      <c r="AJ2766" s="162"/>
      <c r="AK2766" s="162"/>
      <c r="AL2766" s="162"/>
      <c r="AM2766" s="162"/>
      <c r="AN2766" s="162"/>
      <c r="AO2766" s="162"/>
      <c r="AP2766" s="162"/>
      <c r="AQ2766" s="162"/>
      <c r="AR2766" s="162"/>
      <c r="AS2766" s="162"/>
      <c r="AT2766" s="162"/>
      <c r="AU2766" s="162"/>
      <c r="AV2766" s="162"/>
      <c r="AW2766" s="162"/>
      <c r="AX2766" s="162"/>
      <c r="AY2766" s="162"/>
      <c r="AZ2766" s="162"/>
      <c r="BA2766" s="162"/>
      <c r="BB2766" s="162"/>
      <c r="BC2766" s="162"/>
      <c r="BD2766" s="162"/>
    </row>
    <row r="2767" spans="1:56" hidden="1">
      <c r="A2767" s="509"/>
      <c r="B2767" s="2"/>
      <c r="C2767" s="2"/>
      <c r="D2767" s="173"/>
      <c r="E2767" s="173"/>
      <c r="F2767" s="173"/>
      <c r="G2767" s="2"/>
      <c r="H2767" s="2"/>
      <c r="I2767" s="2"/>
      <c r="J2767" s="2"/>
      <c r="K2767" s="2"/>
      <c r="L2767" s="2"/>
      <c r="M2767" s="2"/>
      <c r="N2767" s="2"/>
      <c r="O2767" s="173"/>
      <c r="P2767" s="173"/>
      <c r="Q2767" s="173"/>
      <c r="R2767" s="173"/>
      <c r="S2767" s="173"/>
      <c r="T2767" s="173"/>
      <c r="U2767" s="173"/>
      <c r="V2767" s="173"/>
      <c r="W2767" s="173"/>
      <c r="X2767" s="162"/>
      <c r="Y2767" s="162"/>
      <c r="Z2767" s="88"/>
      <c r="AA2767" s="88"/>
      <c r="AB2767" s="162"/>
      <c r="AC2767" s="88"/>
      <c r="AD2767" s="162"/>
      <c r="AE2767" s="162"/>
      <c r="AF2767" s="162"/>
      <c r="AG2767" s="162"/>
      <c r="AH2767" s="162"/>
      <c r="AI2767" s="162"/>
      <c r="AJ2767" s="162"/>
      <c r="AK2767" s="162"/>
      <c r="AL2767" s="162"/>
      <c r="AM2767" s="162"/>
      <c r="AN2767" s="162"/>
      <c r="AO2767" s="162"/>
      <c r="AP2767" s="162"/>
      <c r="AQ2767" s="162"/>
      <c r="AR2767" s="162"/>
      <c r="AS2767" s="162"/>
      <c r="AT2767" s="162"/>
      <c r="AU2767" s="162"/>
      <c r="AV2767" s="162"/>
      <c r="AW2767" s="162"/>
      <c r="AX2767" s="162"/>
      <c r="AY2767" s="162"/>
      <c r="AZ2767" s="162"/>
      <c r="BA2767" s="162"/>
      <c r="BB2767" s="162"/>
      <c r="BC2767" s="162"/>
      <c r="BD2767" s="162"/>
    </row>
    <row r="2768" spans="1:56" hidden="1">
      <c r="A2768" s="509"/>
      <c r="B2768" s="2"/>
      <c r="C2768" s="2"/>
      <c r="D2768" s="173"/>
      <c r="E2768" s="173"/>
      <c r="F2768" s="173"/>
      <c r="G2768" s="2"/>
      <c r="H2768" s="2"/>
      <c r="I2768" s="2"/>
      <c r="J2768" s="2"/>
      <c r="K2768" s="2"/>
      <c r="L2768" s="2"/>
      <c r="M2768" s="2"/>
      <c r="N2768" s="2"/>
      <c r="O2768" s="173"/>
      <c r="P2768" s="173"/>
      <c r="Q2768" s="173"/>
      <c r="R2768" s="173"/>
      <c r="S2768" s="173"/>
      <c r="T2768" s="173"/>
      <c r="U2768" s="173"/>
      <c r="V2768" s="173"/>
      <c r="W2768" s="173"/>
      <c r="X2768" s="162"/>
      <c r="Y2768" s="162"/>
      <c r="Z2768" s="88"/>
      <c r="AA2768" s="88"/>
      <c r="AB2768" s="162"/>
      <c r="AC2768" s="88"/>
      <c r="AD2768" s="162"/>
      <c r="AE2768" s="162"/>
      <c r="AF2768" s="162"/>
      <c r="AG2768" s="162"/>
      <c r="AH2768" s="162"/>
      <c r="AI2768" s="162"/>
      <c r="AJ2768" s="162"/>
      <c r="AK2768" s="162"/>
      <c r="AL2768" s="162"/>
      <c r="AM2768" s="162"/>
      <c r="AN2768" s="162"/>
      <c r="AO2768" s="162"/>
      <c r="AP2768" s="162"/>
      <c r="AQ2768" s="162"/>
      <c r="AR2768" s="162"/>
      <c r="AS2768" s="162"/>
      <c r="AT2768" s="162"/>
      <c r="AU2768" s="162"/>
      <c r="AV2768" s="162"/>
      <c r="AW2768" s="162"/>
      <c r="AX2768" s="162"/>
      <c r="AY2768" s="162"/>
      <c r="AZ2768" s="162"/>
      <c r="BA2768" s="162"/>
      <c r="BB2768" s="162"/>
      <c r="BC2768" s="162"/>
      <c r="BD2768" s="162"/>
    </row>
    <row r="2769" spans="1:56" hidden="1">
      <c r="A2769" s="509"/>
      <c r="B2769" s="2"/>
      <c r="C2769" s="2"/>
      <c r="D2769" s="173"/>
      <c r="E2769" s="173"/>
      <c r="F2769" s="173"/>
      <c r="G2769" s="2"/>
      <c r="H2769" s="2"/>
      <c r="I2769" s="2"/>
      <c r="J2769" s="2"/>
      <c r="K2769" s="2"/>
      <c r="L2769" s="2"/>
      <c r="M2769" s="2"/>
      <c r="N2769" s="2"/>
      <c r="O2769" s="173"/>
      <c r="P2769" s="173"/>
      <c r="Q2769" s="173"/>
      <c r="R2769" s="173"/>
      <c r="S2769" s="173"/>
      <c r="T2769" s="173"/>
      <c r="U2769" s="173"/>
      <c r="V2769" s="173"/>
      <c r="W2769" s="173"/>
      <c r="X2769" s="162"/>
      <c r="Y2769" s="162"/>
      <c r="Z2769" s="88"/>
      <c r="AA2769" s="88"/>
      <c r="AB2769" s="162"/>
      <c r="AC2769" s="88"/>
      <c r="AD2769" s="162"/>
      <c r="AE2769" s="162"/>
      <c r="AF2769" s="162"/>
      <c r="AG2769" s="162"/>
      <c r="AH2769" s="162"/>
      <c r="AI2769" s="162"/>
      <c r="AJ2769" s="162"/>
      <c r="AK2769" s="162"/>
      <c r="AL2769" s="162"/>
      <c r="AM2769" s="162"/>
      <c r="AN2769" s="162"/>
      <c r="AO2769" s="162"/>
      <c r="AP2769" s="162"/>
      <c r="AQ2769" s="162"/>
      <c r="AR2769" s="162"/>
      <c r="AS2769" s="162"/>
      <c r="AT2769" s="162"/>
      <c r="AU2769" s="162"/>
      <c r="AV2769" s="162"/>
      <c r="AW2769" s="162"/>
      <c r="AX2769" s="162"/>
      <c r="AY2769" s="162"/>
      <c r="AZ2769" s="162"/>
      <c r="BA2769" s="162"/>
      <c r="BB2769" s="162"/>
      <c r="BC2769" s="162"/>
      <c r="BD2769" s="162"/>
    </row>
    <row r="2770" spans="1:56" hidden="1">
      <c r="A2770" s="509"/>
      <c r="B2770" s="2"/>
      <c r="C2770" s="2"/>
      <c r="D2770" s="173"/>
      <c r="E2770" s="173"/>
      <c r="F2770" s="173"/>
      <c r="G2770" s="2"/>
      <c r="H2770" s="2"/>
      <c r="I2770" s="2"/>
      <c r="J2770" s="2"/>
      <c r="K2770" s="2"/>
      <c r="L2770" s="2"/>
      <c r="M2770" s="2"/>
      <c r="N2770" s="2"/>
      <c r="O2770" s="173"/>
      <c r="P2770" s="173"/>
      <c r="Q2770" s="173"/>
      <c r="R2770" s="173"/>
      <c r="S2770" s="173"/>
      <c r="T2770" s="173"/>
      <c r="U2770" s="173"/>
      <c r="V2770" s="173"/>
      <c r="W2770" s="173"/>
      <c r="X2770" s="162"/>
      <c r="Y2770" s="162"/>
      <c r="Z2770" s="88"/>
      <c r="AA2770" s="88"/>
      <c r="AB2770" s="162"/>
      <c r="AC2770" s="88"/>
      <c r="AD2770" s="162"/>
      <c r="AE2770" s="162"/>
      <c r="AF2770" s="162"/>
      <c r="AG2770" s="162"/>
      <c r="AH2770" s="162"/>
      <c r="AI2770" s="162"/>
      <c r="AJ2770" s="162"/>
      <c r="AK2770" s="162"/>
      <c r="AL2770" s="162"/>
      <c r="AM2770" s="162"/>
      <c r="AN2770" s="162"/>
      <c r="AO2770" s="162"/>
      <c r="AP2770" s="162"/>
      <c r="AQ2770" s="162"/>
      <c r="AR2770" s="162"/>
      <c r="AS2770" s="162"/>
      <c r="AT2770" s="162"/>
      <c r="AU2770" s="162"/>
      <c r="AV2770" s="162"/>
      <c r="AW2770" s="162"/>
      <c r="AX2770" s="162"/>
      <c r="AY2770" s="162"/>
      <c r="AZ2770" s="162"/>
      <c r="BA2770" s="162"/>
      <c r="BB2770" s="162"/>
      <c r="BC2770" s="162"/>
      <c r="BD2770" s="162"/>
    </row>
    <row r="2771" spans="1:56" hidden="1">
      <c r="A2771" s="509"/>
      <c r="B2771" s="2"/>
      <c r="C2771" s="2"/>
      <c r="D2771" s="173"/>
      <c r="E2771" s="173"/>
      <c r="F2771" s="173"/>
      <c r="G2771" s="2"/>
      <c r="H2771" s="2"/>
      <c r="I2771" s="2"/>
      <c r="J2771" s="2"/>
      <c r="K2771" s="2"/>
      <c r="L2771" s="2"/>
      <c r="M2771" s="2"/>
      <c r="N2771" s="2"/>
      <c r="O2771" s="173"/>
      <c r="P2771" s="173"/>
      <c r="Q2771" s="173"/>
      <c r="R2771" s="173"/>
      <c r="S2771" s="173"/>
      <c r="T2771" s="173"/>
      <c r="U2771" s="173"/>
      <c r="V2771" s="173"/>
      <c r="W2771" s="173"/>
      <c r="X2771" s="162"/>
      <c r="Y2771" s="162"/>
      <c r="Z2771" s="88"/>
      <c r="AA2771" s="88"/>
      <c r="AB2771" s="162"/>
      <c r="AC2771" s="88"/>
      <c r="AD2771" s="162"/>
      <c r="AE2771" s="162"/>
      <c r="AF2771" s="162"/>
      <c r="AG2771" s="162"/>
      <c r="AH2771" s="162"/>
      <c r="AI2771" s="162"/>
      <c r="AJ2771" s="162"/>
      <c r="AK2771" s="162"/>
      <c r="AL2771" s="162"/>
      <c r="AM2771" s="162"/>
      <c r="AN2771" s="162"/>
      <c r="AO2771" s="162"/>
      <c r="AP2771" s="162"/>
      <c r="AQ2771" s="162"/>
      <c r="AR2771" s="162"/>
      <c r="AS2771" s="162"/>
      <c r="AT2771" s="162"/>
      <c r="AU2771" s="162"/>
      <c r="AV2771" s="162"/>
      <c r="AW2771" s="162"/>
      <c r="AX2771" s="162"/>
      <c r="AY2771" s="162"/>
      <c r="AZ2771" s="162"/>
      <c r="BA2771" s="162"/>
      <c r="BB2771" s="162"/>
      <c r="BC2771" s="162"/>
      <c r="BD2771" s="162"/>
    </row>
    <row r="2772" spans="1:56" hidden="1">
      <c r="A2772" s="509"/>
      <c r="B2772" s="2"/>
      <c r="C2772" s="2"/>
      <c r="D2772" s="173"/>
      <c r="E2772" s="173"/>
      <c r="F2772" s="173"/>
      <c r="G2772" s="2"/>
      <c r="H2772" s="2"/>
      <c r="I2772" s="2"/>
      <c r="J2772" s="2"/>
      <c r="K2772" s="2"/>
      <c r="L2772" s="2"/>
      <c r="M2772" s="2"/>
      <c r="N2772" s="2"/>
      <c r="O2772" s="173"/>
      <c r="P2772" s="173"/>
      <c r="Q2772" s="173"/>
      <c r="R2772" s="173"/>
      <c r="S2772" s="173"/>
      <c r="T2772" s="173"/>
      <c r="U2772" s="173"/>
      <c r="V2772" s="173"/>
      <c r="W2772" s="173"/>
      <c r="X2772" s="162"/>
      <c r="Y2772" s="162"/>
      <c r="Z2772" s="88"/>
      <c r="AA2772" s="88"/>
      <c r="AB2772" s="162"/>
      <c r="AC2772" s="88"/>
      <c r="AD2772" s="162"/>
      <c r="AE2772" s="162"/>
      <c r="AF2772" s="162"/>
      <c r="AG2772" s="162"/>
      <c r="AH2772" s="162"/>
      <c r="AI2772" s="162"/>
      <c r="AJ2772" s="162"/>
      <c r="AK2772" s="162"/>
      <c r="AL2772" s="162"/>
      <c r="AM2772" s="162"/>
      <c r="AN2772" s="162"/>
      <c r="AO2772" s="162"/>
      <c r="AP2772" s="162"/>
      <c r="AQ2772" s="162"/>
      <c r="AR2772" s="162"/>
      <c r="AS2772" s="162"/>
      <c r="AT2772" s="162"/>
      <c r="AU2772" s="162"/>
      <c r="AV2772" s="162"/>
      <c r="AW2772" s="162"/>
      <c r="AX2772" s="162"/>
      <c r="AY2772" s="162"/>
      <c r="AZ2772" s="162"/>
      <c r="BA2772" s="162"/>
      <c r="BB2772" s="162"/>
      <c r="BC2772" s="162"/>
      <c r="BD2772" s="162"/>
    </row>
    <row r="2773" spans="1:56" hidden="1">
      <c r="A2773" s="509"/>
      <c r="B2773" s="2"/>
      <c r="C2773" s="2"/>
      <c r="D2773" s="173"/>
      <c r="E2773" s="173"/>
      <c r="F2773" s="173"/>
      <c r="G2773" s="2"/>
      <c r="H2773" s="2"/>
      <c r="I2773" s="2"/>
      <c r="J2773" s="2"/>
      <c r="K2773" s="2"/>
      <c r="L2773" s="2"/>
      <c r="M2773" s="2"/>
      <c r="N2773" s="2"/>
      <c r="O2773" s="173"/>
      <c r="P2773" s="173"/>
      <c r="Q2773" s="173"/>
      <c r="R2773" s="173"/>
      <c r="S2773" s="173"/>
      <c r="T2773" s="173"/>
      <c r="U2773" s="173"/>
      <c r="V2773" s="173"/>
      <c r="W2773" s="173"/>
      <c r="X2773" s="162"/>
      <c r="Y2773" s="162"/>
      <c r="Z2773" s="88"/>
      <c r="AA2773" s="88"/>
      <c r="AB2773" s="162"/>
      <c r="AC2773" s="88"/>
      <c r="AD2773" s="162"/>
      <c r="AE2773" s="162"/>
      <c r="AF2773" s="162"/>
      <c r="AG2773" s="162"/>
      <c r="AH2773" s="162"/>
      <c r="AI2773" s="162"/>
      <c r="AJ2773" s="162"/>
      <c r="AK2773" s="162"/>
      <c r="AL2773" s="162"/>
      <c r="AM2773" s="162"/>
      <c r="AN2773" s="162"/>
      <c r="AO2773" s="162"/>
      <c r="AP2773" s="162"/>
      <c r="AQ2773" s="162"/>
      <c r="AR2773" s="162"/>
      <c r="AS2773" s="162"/>
      <c r="AT2773" s="162"/>
      <c r="AU2773" s="162"/>
      <c r="AV2773" s="162"/>
      <c r="AW2773" s="162"/>
      <c r="AX2773" s="162"/>
      <c r="AY2773" s="162"/>
      <c r="AZ2773" s="162"/>
      <c r="BA2773" s="162"/>
      <c r="BB2773" s="162"/>
      <c r="BC2773" s="162"/>
      <c r="BD2773" s="162"/>
    </row>
    <row r="2774" spans="1:56" hidden="1">
      <c r="A2774" s="509"/>
      <c r="B2774" s="2"/>
      <c r="C2774" s="2"/>
      <c r="D2774" s="173"/>
      <c r="E2774" s="173"/>
      <c r="F2774" s="173"/>
      <c r="G2774" s="2"/>
      <c r="H2774" s="2"/>
      <c r="I2774" s="2"/>
      <c r="J2774" s="2"/>
      <c r="K2774" s="2"/>
      <c r="L2774" s="2"/>
      <c r="M2774" s="2"/>
      <c r="N2774" s="2"/>
      <c r="O2774" s="173"/>
      <c r="P2774" s="173"/>
      <c r="Q2774" s="173"/>
      <c r="R2774" s="173"/>
      <c r="S2774" s="173"/>
      <c r="T2774" s="173"/>
      <c r="U2774" s="173"/>
      <c r="V2774" s="173"/>
      <c r="W2774" s="173"/>
      <c r="X2774" s="162"/>
      <c r="Y2774" s="162"/>
      <c r="Z2774" s="88"/>
      <c r="AA2774" s="88"/>
      <c r="AB2774" s="162"/>
      <c r="AC2774" s="88"/>
      <c r="AD2774" s="162"/>
      <c r="AE2774" s="162"/>
      <c r="AF2774" s="162"/>
      <c r="AG2774" s="162"/>
      <c r="AH2774" s="162"/>
      <c r="AI2774" s="162"/>
      <c r="AJ2774" s="162"/>
      <c r="AK2774" s="162"/>
      <c r="AL2774" s="162"/>
      <c r="AM2774" s="162"/>
      <c r="AN2774" s="162"/>
      <c r="AO2774" s="162"/>
      <c r="AP2774" s="162"/>
      <c r="AQ2774" s="162"/>
      <c r="AR2774" s="162"/>
      <c r="AS2774" s="162"/>
      <c r="AT2774" s="162"/>
      <c r="AU2774" s="162"/>
      <c r="AV2774" s="162"/>
      <c r="AW2774" s="162"/>
      <c r="AX2774" s="162"/>
      <c r="AY2774" s="162"/>
      <c r="AZ2774" s="162"/>
      <c r="BA2774" s="162"/>
      <c r="BB2774" s="162"/>
      <c r="BC2774" s="162"/>
      <c r="BD2774" s="162"/>
    </row>
    <row r="2775" spans="1:56" hidden="1">
      <c r="A2775" s="509"/>
      <c r="B2775" s="2"/>
      <c r="C2775" s="2"/>
      <c r="D2775" s="173"/>
      <c r="E2775" s="173"/>
      <c r="F2775" s="173"/>
      <c r="G2775" s="2"/>
      <c r="H2775" s="2"/>
      <c r="I2775" s="2"/>
      <c r="J2775" s="2"/>
      <c r="K2775" s="2"/>
      <c r="L2775" s="2"/>
      <c r="M2775" s="2"/>
      <c r="N2775" s="2"/>
      <c r="O2775" s="173"/>
      <c r="P2775" s="173"/>
      <c r="Q2775" s="173"/>
      <c r="R2775" s="173"/>
      <c r="S2775" s="173"/>
      <c r="T2775" s="173"/>
      <c r="U2775" s="173"/>
      <c r="V2775" s="173"/>
      <c r="W2775" s="173"/>
      <c r="X2775" s="162"/>
      <c r="Y2775" s="162"/>
      <c r="Z2775" s="88"/>
      <c r="AA2775" s="88"/>
      <c r="AB2775" s="162"/>
      <c r="AC2775" s="88"/>
      <c r="AD2775" s="162"/>
      <c r="AE2775" s="162"/>
      <c r="AF2775" s="162"/>
      <c r="AG2775" s="162"/>
      <c r="AH2775" s="162"/>
      <c r="AI2775" s="162"/>
      <c r="AJ2775" s="162"/>
      <c r="AK2775" s="162"/>
      <c r="AL2775" s="162"/>
      <c r="AM2775" s="162"/>
      <c r="AN2775" s="162"/>
      <c r="AO2775" s="162"/>
      <c r="AP2775" s="162"/>
      <c r="AQ2775" s="162"/>
      <c r="AR2775" s="162"/>
      <c r="AS2775" s="162"/>
      <c r="AT2775" s="162"/>
      <c r="AU2775" s="162"/>
      <c r="AV2775" s="162"/>
      <c r="AW2775" s="162"/>
      <c r="AX2775" s="162"/>
      <c r="AY2775" s="162"/>
      <c r="AZ2775" s="162"/>
      <c r="BA2775" s="162"/>
      <c r="BB2775" s="162"/>
      <c r="BC2775" s="162"/>
      <c r="BD2775" s="162"/>
    </row>
    <row r="2776" spans="1:56" hidden="1">
      <c r="A2776" s="509"/>
      <c r="B2776" s="2"/>
      <c r="C2776" s="2"/>
      <c r="D2776" s="173"/>
      <c r="E2776" s="173"/>
      <c r="F2776" s="173"/>
      <c r="G2776" s="2"/>
      <c r="H2776" s="2"/>
      <c r="I2776" s="2"/>
      <c r="J2776" s="2"/>
      <c r="K2776" s="2"/>
      <c r="L2776" s="2"/>
      <c r="M2776" s="2"/>
      <c r="N2776" s="2"/>
      <c r="O2776" s="173"/>
      <c r="P2776" s="173"/>
      <c r="Q2776" s="173"/>
      <c r="R2776" s="173"/>
      <c r="S2776" s="173"/>
      <c r="T2776" s="173"/>
      <c r="U2776" s="173"/>
      <c r="V2776" s="173"/>
      <c r="W2776" s="173"/>
      <c r="X2776" s="162"/>
      <c r="Y2776" s="162"/>
      <c r="Z2776" s="88"/>
      <c r="AA2776" s="88"/>
      <c r="AB2776" s="162"/>
      <c r="AC2776" s="88"/>
      <c r="AD2776" s="162"/>
      <c r="AE2776" s="162"/>
      <c r="AF2776" s="162"/>
      <c r="AG2776" s="162"/>
      <c r="AH2776" s="162"/>
      <c r="AI2776" s="162"/>
      <c r="AJ2776" s="162"/>
      <c r="AK2776" s="162"/>
      <c r="AL2776" s="162"/>
      <c r="AM2776" s="162"/>
      <c r="AN2776" s="162"/>
      <c r="AO2776" s="162"/>
      <c r="AP2776" s="162"/>
      <c r="AQ2776" s="162"/>
      <c r="AR2776" s="162"/>
      <c r="AS2776" s="162"/>
      <c r="AT2776" s="162"/>
      <c r="AU2776" s="162"/>
      <c r="AV2776" s="162"/>
      <c r="AW2776" s="162"/>
      <c r="AX2776" s="162"/>
      <c r="AY2776" s="162"/>
      <c r="AZ2776" s="162"/>
      <c r="BA2776" s="162"/>
      <c r="BB2776" s="162"/>
      <c r="BC2776" s="162"/>
      <c r="BD2776" s="162"/>
    </row>
    <row r="2777" spans="1:56" hidden="1">
      <c r="A2777" s="509"/>
      <c r="B2777" s="2"/>
      <c r="C2777" s="2"/>
      <c r="D2777" s="173"/>
      <c r="E2777" s="173"/>
      <c r="F2777" s="173"/>
      <c r="G2777" s="2"/>
      <c r="H2777" s="2"/>
      <c r="I2777" s="2"/>
      <c r="J2777" s="2"/>
      <c r="K2777" s="2"/>
      <c r="L2777" s="2"/>
      <c r="M2777" s="2"/>
      <c r="N2777" s="2"/>
      <c r="O2777" s="173"/>
      <c r="P2777" s="173"/>
      <c r="Q2777" s="173"/>
      <c r="R2777" s="173"/>
      <c r="S2777" s="173"/>
      <c r="T2777" s="173"/>
      <c r="U2777" s="173"/>
      <c r="V2777" s="173"/>
      <c r="W2777" s="173"/>
      <c r="X2777" s="162"/>
      <c r="Y2777" s="162"/>
      <c r="Z2777" s="88"/>
      <c r="AA2777" s="88"/>
      <c r="AB2777" s="162"/>
      <c r="AC2777" s="88"/>
      <c r="AD2777" s="162"/>
      <c r="AE2777" s="162"/>
      <c r="AF2777" s="162"/>
      <c r="AG2777" s="162"/>
      <c r="AH2777" s="162"/>
      <c r="AI2777" s="162"/>
      <c r="AJ2777" s="162"/>
      <c r="AK2777" s="162"/>
      <c r="AL2777" s="162"/>
      <c r="AM2777" s="162"/>
      <c r="AN2777" s="162"/>
      <c r="AO2777" s="162"/>
      <c r="AP2777" s="162"/>
      <c r="AQ2777" s="162"/>
      <c r="AR2777" s="162"/>
      <c r="AS2777" s="162"/>
      <c r="AT2777" s="162"/>
      <c r="AU2777" s="162"/>
      <c r="AV2777" s="162"/>
      <c r="AW2777" s="162"/>
      <c r="AX2777" s="162"/>
      <c r="AY2777" s="162"/>
      <c r="AZ2777" s="162"/>
      <c r="BA2777" s="162"/>
      <c r="BB2777" s="162"/>
      <c r="BC2777" s="162"/>
      <c r="BD2777" s="162"/>
    </row>
    <row r="2778" spans="1:56" hidden="1">
      <c r="A2778" s="509"/>
      <c r="B2778" s="2"/>
      <c r="C2778" s="2"/>
      <c r="D2778" s="173"/>
      <c r="E2778" s="173"/>
      <c r="F2778" s="173"/>
      <c r="G2778" s="2"/>
      <c r="H2778" s="2"/>
      <c r="I2778" s="2"/>
      <c r="J2778" s="2"/>
      <c r="K2778" s="2"/>
      <c r="L2778" s="2"/>
      <c r="M2778" s="2"/>
      <c r="N2778" s="2"/>
      <c r="O2778" s="173"/>
      <c r="P2778" s="173"/>
      <c r="Q2778" s="173"/>
      <c r="R2778" s="173"/>
      <c r="S2778" s="173"/>
      <c r="T2778" s="173"/>
      <c r="U2778" s="173"/>
      <c r="V2778" s="173"/>
      <c r="W2778" s="173"/>
      <c r="X2778" s="162"/>
      <c r="Y2778" s="162"/>
      <c r="Z2778" s="88"/>
      <c r="AA2778" s="88"/>
      <c r="AB2778" s="162"/>
      <c r="AC2778" s="88"/>
      <c r="AD2778" s="162"/>
      <c r="AE2778" s="162"/>
      <c r="AF2778" s="162"/>
      <c r="AG2778" s="162"/>
      <c r="AH2778" s="162"/>
      <c r="AI2778" s="162"/>
      <c r="AJ2778" s="162"/>
      <c r="AK2778" s="162"/>
      <c r="AL2778" s="162"/>
      <c r="AM2778" s="162"/>
      <c r="AN2778" s="162"/>
      <c r="AO2778" s="162"/>
      <c r="AP2778" s="162"/>
      <c r="AQ2778" s="162"/>
      <c r="AR2778" s="162"/>
      <c r="AS2778" s="162"/>
      <c r="AT2778" s="162"/>
      <c r="AU2778" s="162"/>
      <c r="AV2778" s="162"/>
      <c r="AW2778" s="162"/>
      <c r="AX2778" s="162"/>
      <c r="AY2778" s="162"/>
      <c r="AZ2778" s="162"/>
      <c r="BA2778" s="162"/>
      <c r="BB2778" s="162"/>
      <c r="BC2778" s="162"/>
      <c r="BD2778" s="162"/>
    </row>
    <row r="2779" spans="1:56" hidden="1">
      <c r="A2779" s="509"/>
      <c r="B2779" s="2"/>
      <c r="C2779" s="2"/>
      <c r="D2779" s="173"/>
      <c r="E2779" s="173"/>
      <c r="F2779" s="173"/>
      <c r="G2779" s="2"/>
      <c r="H2779" s="2"/>
      <c r="I2779" s="2"/>
      <c r="J2779" s="2"/>
      <c r="K2779" s="2"/>
      <c r="L2779" s="2"/>
      <c r="M2779" s="2"/>
      <c r="N2779" s="2"/>
      <c r="O2779" s="173"/>
      <c r="P2779" s="173"/>
      <c r="Q2779" s="173"/>
      <c r="R2779" s="173"/>
      <c r="S2779" s="173"/>
      <c r="T2779" s="173"/>
      <c r="U2779" s="173"/>
      <c r="V2779" s="173"/>
      <c r="W2779" s="173"/>
      <c r="X2779" s="162"/>
      <c r="Y2779" s="162"/>
      <c r="Z2779" s="88"/>
      <c r="AA2779" s="88"/>
      <c r="AB2779" s="162"/>
      <c r="AC2779" s="88"/>
      <c r="AD2779" s="162"/>
      <c r="AE2779" s="162"/>
      <c r="AF2779" s="162"/>
      <c r="AG2779" s="162"/>
      <c r="AH2779" s="162"/>
      <c r="AI2779" s="162"/>
      <c r="AJ2779" s="162"/>
      <c r="AK2779" s="162"/>
      <c r="AL2779" s="162"/>
      <c r="AM2779" s="162"/>
      <c r="AN2779" s="162"/>
      <c r="AO2779" s="162"/>
      <c r="AP2779" s="162"/>
      <c r="AQ2779" s="162"/>
      <c r="AR2779" s="162"/>
      <c r="AS2779" s="162"/>
      <c r="AT2779" s="162"/>
      <c r="AU2779" s="162"/>
      <c r="AV2779" s="162"/>
      <c r="AW2779" s="162"/>
      <c r="AX2779" s="162"/>
      <c r="AY2779" s="162"/>
      <c r="AZ2779" s="162"/>
      <c r="BA2779" s="162"/>
      <c r="BB2779" s="162"/>
      <c r="BC2779" s="162"/>
      <c r="BD2779" s="162"/>
    </row>
    <row r="2780" spans="1:56" hidden="1">
      <c r="A2780" s="509"/>
      <c r="B2780" s="2"/>
      <c r="C2780" s="2"/>
      <c r="D2780" s="173"/>
      <c r="E2780" s="173"/>
      <c r="F2780" s="173"/>
      <c r="G2780" s="2"/>
      <c r="H2780" s="2"/>
      <c r="I2780" s="2"/>
      <c r="J2780" s="2"/>
      <c r="K2780" s="2"/>
      <c r="L2780" s="2"/>
      <c r="M2780" s="2"/>
      <c r="N2780" s="2"/>
      <c r="O2780" s="173"/>
      <c r="P2780" s="173"/>
      <c r="Q2780" s="173"/>
      <c r="R2780" s="173"/>
      <c r="S2780" s="173"/>
      <c r="T2780" s="173"/>
      <c r="U2780" s="173"/>
      <c r="V2780" s="173"/>
      <c r="W2780" s="173"/>
      <c r="X2780" s="162"/>
      <c r="Y2780" s="162"/>
      <c r="Z2780" s="88"/>
      <c r="AA2780" s="88"/>
      <c r="AB2780" s="162"/>
      <c r="AC2780" s="88"/>
      <c r="AD2780" s="162"/>
      <c r="AE2780" s="162"/>
      <c r="AF2780" s="162"/>
      <c r="AG2780" s="162"/>
      <c r="AH2780" s="162"/>
      <c r="AI2780" s="162"/>
      <c r="AJ2780" s="162"/>
      <c r="AK2780" s="162"/>
      <c r="AL2780" s="162"/>
      <c r="AM2780" s="162"/>
      <c r="AN2780" s="162"/>
      <c r="AO2780" s="162"/>
      <c r="AP2780" s="162"/>
      <c r="AQ2780" s="162"/>
      <c r="AR2780" s="162"/>
      <c r="AS2780" s="162"/>
      <c r="AT2780" s="162"/>
      <c r="AU2780" s="162"/>
      <c r="AV2780" s="162"/>
      <c r="AW2780" s="162"/>
      <c r="AX2780" s="162"/>
      <c r="AY2780" s="162"/>
      <c r="AZ2780" s="162"/>
      <c r="BA2780" s="162"/>
      <c r="BB2780" s="162"/>
      <c r="BC2780" s="162"/>
      <c r="BD2780" s="162"/>
    </row>
    <row r="2781" spans="1:56" hidden="1">
      <c r="A2781" s="509"/>
      <c r="B2781" s="2"/>
      <c r="C2781" s="2"/>
      <c r="D2781" s="173"/>
      <c r="E2781" s="173"/>
      <c r="F2781" s="173"/>
      <c r="G2781" s="2"/>
      <c r="H2781" s="2"/>
      <c r="I2781" s="2"/>
      <c r="J2781" s="2"/>
      <c r="K2781" s="2"/>
      <c r="L2781" s="2"/>
      <c r="M2781" s="2"/>
      <c r="N2781" s="2"/>
      <c r="O2781" s="173"/>
      <c r="P2781" s="173"/>
      <c r="Q2781" s="173"/>
      <c r="R2781" s="173"/>
      <c r="S2781" s="173"/>
      <c r="T2781" s="173"/>
      <c r="U2781" s="173"/>
      <c r="V2781" s="173"/>
      <c r="W2781" s="173"/>
      <c r="X2781" s="162"/>
      <c r="Y2781" s="162"/>
      <c r="Z2781" s="88"/>
      <c r="AA2781" s="88"/>
      <c r="AB2781" s="162"/>
      <c r="AC2781" s="88"/>
      <c r="AD2781" s="162"/>
      <c r="AE2781" s="162"/>
      <c r="AF2781" s="162"/>
      <c r="AG2781" s="162"/>
      <c r="AH2781" s="162"/>
      <c r="AI2781" s="162"/>
      <c r="AJ2781" s="162"/>
      <c r="AK2781" s="162"/>
      <c r="AL2781" s="162"/>
      <c r="AM2781" s="162"/>
      <c r="AN2781" s="162"/>
      <c r="AO2781" s="162"/>
      <c r="AP2781" s="162"/>
      <c r="AQ2781" s="162"/>
      <c r="AR2781" s="162"/>
      <c r="AS2781" s="162"/>
      <c r="AT2781" s="162"/>
      <c r="AU2781" s="162"/>
      <c r="AV2781" s="162"/>
      <c r="AW2781" s="162"/>
      <c r="AX2781" s="162"/>
      <c r="AY2781" s="162"/>
      <c r="AZ2781" s="162"/>
      <c r="BA2781" s="162"/>
      <c r="BB2781" s="162"/>
      <c r="BC2781" s="162"/>
      <c r="BD2781" s="162"/>
    </row>
    <row r="2782" spans="1:56" hidden="1">
      <c r="A2782" s="509"/>
      <c r="B2782" s="2"/>
      <c r="C2782" s="2"/>
      <c r="D2782" s="173"/>
      <c r="E2782" s="173"/>
      <c r="F2782" s="173"/>
      <c r="G2782" s="2"/>
      <c r="H2782" s="2"/>
      <c r="I2782" s="2"/>
      <c r="J2782" s="2"/>
      <c r="K2782" s="2"/>
      <c r="L2782" s="2"/>
      <c r="M2782" s="2"/>
      <c r="N2782" s="2"/>
      <c r="O2782" s="173"/>
      <c r="P2782" s="173"/>
      <c r="Q2782" s="173"/>
      <c r="R2782" s="173"/>
      <c r="S2782" s="173"/>
      <c r="T2782" s="173"/>
      <c r="U2782" s="173"/>
      <c r="V2782" s="173"/>
      <c r="W2782" s="173"/>
      <c r="X2782" s="162"/>
      <c r="Y2782" s="162"/>
      <c r="Z2782" s="88"/>
      <c r="AA2782" s="88"/>
      <c r="AB2782" s="162"/>
      <c r="AC2782" s="88"/>
      <c r="AD2782" s="162"/>
      <c r="AE2782" s="162"/>
      <c r="AF2782" s="162"/>
      <c r="AG2782" s="162"/>
      <c r="AH2782" s="162"/>
      <c r="AI2782" s="162"/>
      <c r="AJ2782" s="162"/>
      <c r="AK2782" s="162"/>
      <c r="AL2782" s="162"/>
      <c r="AM2782" s="162"/>
      <c r="AN2782" s="162"/>
      <c r="AO2782" s="162"/>
      <c r="AP2782" s="162"/>
      <c r="AQ2782" s="162"/>
      <c r="AR2782" s="162"/>
      <c r="AS2782" s="162"/>
      <c r="AT2782" s="162"/>
      <c r="AU2782" s="162"/>
      <c r="AV2782" s="162"/>
      <c r="AW2782" s="162"/>
      <c r="AX2782" s="162"/>
      <c r="AY2782" s="162"/>
      <c r="AZ2782" s="162"/>
      <c r="BA2782" s="162"/>
      <c r="BB2782" s="162"/>
      <c r="BC2782" s="162"/>
      <c r="BD2782" s="162"/>
    </row>
    <row r="2783" spans="1:56" hidden="1">
      <c r="A2783" s="509"/>
      <c r="B2783" s="2"/>
      <c r="C2783" s="2"/>
      <c r="D2783" s="173"/>
      <c r="E2783" s="173"/>
      <c r="F2783" s="173"/>
      <c r="G2783" s="2"/>
      <c r="H2783" s="2"/>
      <c r="I2783" s="2"/>
      <c r="J2783" s="2"/>
      <c r="K2783" s="2"/>
      <c r="L2783" s="2"/>
      <c r="M2783" s="2"/>
      <c r="N2783" s="2"/>
      <c r="O2783" s="173"/>
      <c r="P2783" s="173"/>
      <c r="Q2783" s="173"/>
      <c r="R2783" s="173"/>
      <c r="S2783" s="173"/>
      <c r="T2783" s="173"/>
      <c r="U2783" s="173"/>
      <c r="V2783" s="173"/>
      <c r="W2783" s="173"/>
      <c r="X2783" s="162"/>
      <c r="Y2783" s="162"/>
      <c r="Z2783" s="88"/>
      <c r="AA2783" s="88"/>
      <c r="AB2783" s="162"/>
      <c r="AC2783" s="88"/>
      <c r="AD2783" s="162"/>
      <c r="AE2783" s="162"/>
      <c r="AF2783" s="162"/>
      <c r="AG2783" s="162"/>
      <c r="AH2783" s="162"/>
      <c r="AI2783" s="162"/>
      <c r="AJ2783" s="162"/>
      <c r="AK2783" s="162"/>
      <c r="AL2783" s="162"/>
      <c r="AM2783" s="162"/>
      <c r="AN2783" s="162"/>
      <c r="AO2783" s="162"/>
      <c r="AP2783" s="162"/>
      <c r="AQ2783" s="162"/>
      <c r="AR2783" s="162"/>
      <c r="AS2783" s="162"/>
      <c r="AT2783" s="162"/>
      <c r="AU2783" s="162"/>
      <c r="AV2783" s="162"/>
      <c r="AW2783" s="162"/>
      <c r="AX2783" s="162"/>
      <c r="AY2783" s="162"/>
      <c r="AZ2783" s="162"/>
      <c r="BA2783" s="162"/>
      <c r="BB2783" s="162"/>
      <c r="BC2783" s="162"/>
      <c r="BD2783" s="162"/>
    </row>
    <row r="2784" spans="1:56" hidden="1">
      <c r="A2784" s="509"/>
      <c r="B2784" s="2"/>
      <c r="C2784" s="2"/>
      <c r="D2784" s="173"/>
      <c r="E2784" s="173"/>
      <c r="F2784" s="173"/>
      <c r="G2784" s="2"/>
      <c r="H2784" s="2"/>
      <c r="I2784" s="2"/>
      <c r="J2784" s="2"/>
      <c r="K2784" s="2"/>
      <c r="L2784" s="2"/>
      <c r="M2784" s="2"/>
      <c r="N2784" s="2"/>
      <c r="O2784" s="173"/>
      <c r="P2784" s="173"/>
      <c r="Q2784" s="173"/>
      <c r="R2784" s="173"/>
      <c r="S2784" s="173"/>
      <c r="T2784" s="173"/>
      <c r="U2784" s="173"/>
      <c r="V2784" s="173"/>
      <c r="W2784" s="173"/>
      <c r="X2784" s="162"/>
      <c r="Y2784" s="162"/>
      <c r="Z2784" s="88"/>
      <c r="AA2784" s="88"/>
      <c r="AB2784" s="162"/>
      <c r="AC2784" s="88"/>
      <c r="AD2784" s="162"/>
      <c r="AE2784" s="162"/>
      <c r="AF2784" s="162"/>
      <c r="AG2784" s="162"/>
      <c r="AH2784" s="162"/>
      <c r="AI2784" s="162"/>
      <c r="AJ2784" s="162"/>
      <c r="AK2784" s="162"/>
      <c r="AL2784" s="162"/>
      <c r="AM2784" s="162"/>
      <c r="AN2784" s="162"/>
      <c r="AO2784" s="162"/>
      <c r="AP2784" s="162"/>
      <c r="AQ2784" s="162"/>
      <c r="AR2784" s="162"/>
      <c r="AS2784" s="162"/>
      <c r="AT2784" s="162"/>
      <c r="AU2784" s="162"/>
      <c r="AV2784" s="162"/>
      <c r="AW2784" s="162"/>
      <c r="AX2784" s="162"/>
      <c r="AY2784" s="162"/>
      <c r="AZ2784" s="162"/>
      <c r="BA2784" s="162"/>
      <c r="BB2784" s="162"/>
      <c r="BC2784" s="162"/>
      <c r="BD2784" s="162"/>
    </row>
    <row r="2785" spans="1:56" hidden="1">
      <c r="A2785" s="509"/>
      <c r="B2785" s="2"/>
      <c r="C2785" s="2"/>
      <c r="D2785" s="173"/>
      <c r="E2785" s="173"/>
      <c r="F2785" s="173"/>
      <c r="G2785" s="2"/>
      <c r="H2785" s="2"/>
      <c r="I2785" s="2"/>
      <c r="J2785" s="2"/>
      <c r="K2785" s="2"/>
      <c r="L2785" s="2"/>
      <c r="M2785" s="2"/>
      <c r="N2785" s="2"/>
      <c r="O2785" s="173"/>
      <c r="P2785" s="173"/>
      <c r="Q2785" s="173"/>
      <c r="R2785" s="173"/>
      <c r="S2785" s="173"/>
      <c r="T2785" s="173"/>
      <c r="U2785" s="173"/>
      <c r="V2785" s="173"/>
      <c r="W2785" s="173"/>
      <c r="X2785" s="162"/>
      <c r="Y2785" s="162"/>
      <c r="Z2785" s="88"/>
      <c r="AA2785" s="88"/>
      <c r="AB2785" s="162"/>
      <c r="AC2785" s="88"/>
      <c r="AD2785" s="162"/>
      <c r="AE2785" s="162"/>
      <c r="AF2785" s="162"/>
      <c r="AG2785" s="162"/>
      <c r="AH2785" s="162"/>
      <c r="AI2785" s="162"/>
      <c r="AJ2785" s="162"/>
      <c r="AK2785" s="162"/>
      <c r="AL2785" s="162"/>
      <c r="AM2785" s="162"/>
      <c r="AN2785" s="162"/>
      <c r="AO2785" s="162"/>
      <c r="AP2785" s="162"/>
      <c r="AQ2785" s="162"/>
      <c r="AR2785" s="162"/>
      <c r="AS2785" s="162"/>
      <c r="AT2785" s="162"/>
      <c r="AU2785" s="162"/>
      <c r="AV2785" s="162"/>
      <c r="AW2785" s="162"/>
      <c r="AX2785" s="162"/>
      <c r="AY2785" s="162"/>
      <c r="AZ2785" s="162"/>
      <c r="BA2785" s="162"/>
      <c r="BB2785" s="162"/>
      <c r="BC2785" s="162"/>
      <c r="BD2785" s="162"/>
    </row>
    <row r="2786" spans="1:56" hidden="1">
      <c r="A2786" s="509"/>
      <c r="B2786" s="2"/>
      <c r="C2786" s="2"/>
      <c r="D2786" s="173"/>
      <c r="E2786" s="173"/>
      <c r="F2786" s="173"/>
      <c r="G2786" s="2"/>
      <c r="H2786" s="2"/>
      <c r="I2786" s="2"/>
      <c r="J2786" s="2"/>
      <c r="K2786" s="2"/>
      <c r="L2786" s="2"/>
      <c r="M2786" s="2"/>
      <c r="N2786" s="2"/>
      <c r="O2786" s="173"/>
      <c r="P2786" s="173"/>
      <c r="Q2786" s="173"/>
      <c r="R2786" s="173"/>
      <c r="S2786" s="173"/>
      <c r="T2786" s="173"/>
      <c r="U2786" s="173"/>
      <c r="V2786" s="173"/>
      <c r="W2786" s="173"/>
      <c r="X2786" s="162"/>
      <c r="Y2786" s="162"/>
      <c r="Z2786" s="88"/>
      <c r="AA2786" s="88"/>
      <c r="AB2786" s="162"/>
      <c r="AC2786" s="88"/>
      <c r="AD2786" s="162"/>
      <c r="AE2786" s="162"/>
      <c r="AF2786" s="162"/>
      <c r="AG2786" s="162"/>
      <c r="AH2786" s="162"/>
      <c r="AI2786" s="162"/>
      <c r="AJ2786" s="162"/>
      <c r="AK2786" s="162"/>
      <c r="AL2786" s="162"/>
      <c r="AM2786" s="162"/>
      <c r="AN2786" s="162"/>
      <c r="AO2786" s="162"/>
      <c r="AP2786" s="162"/>
      <c r="AQ2786" s="162"/>
      <c r="AR2786" s="162"/>
      <c r="AS2786" s="162"/>
      <c r="AT2786" s="162"/>
      <c r="AU2786" s="162"/>
      <c r="AV2786" s="162"/>
      <c r="AW2786" s="162"/>
      <c r="AX2786" s="162"/>
      <c r="AY2786" s="162"/>
      <c r="AZ2786" s="162"/>
      <c r="BA2786" s="162"/>
      <c r="BB2786" s="162"/>
      <c r="BC2786" s="162"/>
      <c r="BD2786" s="162"/>
    </row>
    <row r="2787" spans="1:56" hidden="1">
      <c r="A2787" s="509"/>
      <c r="B2787" s="2"/>
      <c r="C2787" s="2"/>
      <c r="D2787" s="173"/>
      <c r="E2787" s="173"/>
      <c r="F2787" s="173"/>
      <c r="G2787" s="2"/>
      <c r="H2787" s="2"/>
      <c r="I2787" s="2"/>
      <c r="J2787" s="2"/>
      <c r="K2787" s="2"/>
      <c r="L2787" s="2"/>
      <c r="M2787" s="2"/>
      <c r="N2787" s="2"/>
      <c r="O2787" s="173"/>
      <c r="P2787" s="173"/>
      <c r="Q2787" s="173"/>
      <c r="R2787" s="173"/>
      <c r="S2787" s="173"/>
      <c r="T2787" s="173"/>
      <c r="U2787" s="173"/>
      <c r="V2787" s="173"/>
      <c r="W2787" s="173"/>
      <c r="X2787" s="162"/>
      <c r="Y2787" s="162"/>
      <c r="Z2787" s="88"/>
      <c r="AA2787" s="88"/>
      <c r="AB2787" s="162"/>
      <c r="AC2787" s="88"/>
      <c r="AD2787" s="162"/>
      <c r="AE2787" s="162"/>
      <c r="AF2787" s="162"/>
      <c r="AG2787" s="162"/>
      <c r="AH2787" s="162"/>
      <c r="AI2787" s="162"/>
      <c r="AJ2787" s="162"/>
      <c r="AK2787" s="162"/>
      <c r="AL2787" s="162"/>
      <c r="AM2787" s="162"/>
      <c r="AN2787" s="162"/>
      <c r="AO2787" s="162"/>
      <c r="AP2787" s="162"/>
      <c r="AQ2787" s="162"/>
      <c r="AR2787" s="162"/>
      <c r="AS2787" s="162"/>
      <c r="AT2787" s="162"/>
      <c r="AU2787" s="162"/>
      <c r="AV2787" s="162"/>
      <c r="AW2787" s="162"/>
      <c r="AX2787" s="162"/>
      <c r="AY2787" s="162"/>
      <c r="AZ2787" s="162"/>
      <c r="BA2787" s="162"/>
      <c r="BB2787" s="162"/>
      <c r="BC2787" s="162"/>
      <c r="BD2787" s="162"/>
    </row>
    <row r="2788" spans="1:56" hidden="1">
      <c r="A2788" s="509"/>
      <c r="B2788" s="2"/>
      <c r="C2788" s="2"/>
      <c r="D2788" s="173"/>
      <c r="E2788" s="173"/>
      <c r="F2788" s="173"/>
      <c r="G2788" s="2"/>
      <c r="H2788" s="2"/>
      <c r="I2788" s="2"/>
      <c r="J2788" s="2"/>
      <c r="K2788" s="2"/>
      <c r="L2788" s="2"/>
      <c r="M2788" s="2"/>
      <c r="N2788" s="2"/>
      <c r="O2788" s="173"/>
      <c r="P2788" s="173"/>
      <c r="Q2788" s="173"/>
      <c r="R2788" s="173"/>
      <c r="S2788" s="173"/>
      <c r="T2788" s="173"/>
      <c r="U2788" s="173"/>
      <c r="V2788" s="173"/>
      <c r="W2788" s="173"/>
      <c r="X2788" s="162"/>
      <c r="Y2788" s="162"/>
      <c r="Z2788" s="88"/>
      <c r="AA2788" s="88"/>
      <c r="AB2788" s="162"/>
      <c r="AC2788" s="88"/>
      <c r="AD2788" s="162"/>
      <c r="AE2788" s="162"/>
      <c r="AF2788" s="162"/>
      <c r="AG2788" s="162"/>
      <c r="AH2788" s="162"/>
      <c r="AI2788" s="162"/>
      <c r="AJ2788" s="162"/>
      <c r="AK2788" s="162"/>
      <c r="AL2788" s="162"/>
      <c r="AM2788" s="162"/>
      <c r="AN2788" s="162"/>
      <c r="AO2788" s="162"/>
      <c r="AP2788" s="162"/>
      <c r="AQ2788" s="162"/>
      <c r="AR2788" s="162"/>
      <c r="AS2788" s="162"/>
      <c r="AT2788" s="162"/>
      <c r="AU2788" s="162"/>
      <c r="AV2788" s="162"/>
      <c r="AW2788" s="162"/>
      <c r="AX2788" s="162"/>
      <c r="AY2788" s="162"/>
      <c r="AZ2788" s="162"/>
      <c r="BA2788" s="162"/>
      <c r="BB2788" s="162"/>
      <c r="BC2788" s="162"/>
      <c r="BD2788" s="162"/>
    </row>
    <row r="2789" spans="1:56" hidden="1">
      <c r="A2789" s="509"/>
      <c r="B2789" s="2"/>
      <c r="C2789" s="2"/>
      <c r="D2789" s="173"/>
      <c r="E2789" s="173"/>
      <c r="F2789" s="173"/>
      <c r="G2789" s="2"/>
      <c r="H2789" s="2"/>
      <c r="I2789" s="2"/>
      <c r="J2789" s="2"/>
      <c r="K2789" s="2"/>
      <c r="L2789" s="2"/>
      <c r="M2789" s="2"/>
      <c r="N2789" s="2"/>
      <c r="O2789" s="173"/>
      <c r="P2789" s="173"/>
      <c r="Q2789" s="173"/>
      <c r="R2789" s="173"/>
      <c r="S2789" s="173"/>
      <c r="T2789" s="173"/>
      <c r="U2789" s="173"/>
      <c r="V2789" s="173"/>
      <c r="W2789" s="173"/>
      <c r="X2789" s="162"/>
      <c r="Y2789" s="162"/>
      <c r="Z2789" s="88"/>
      <c r="AA2789" s="88"/>
      <c r="AB2789" s="162"/>
      <c r="AC2789" s="88"/>
      <c r="AD2789" s="162"/>
      <c r="AE2789" s="162"/>
      <c r="AF2789" s="162"/>
      <c r="AG2789" s="162"/>
      <c r="AH2789" s="162"/>
      <c r="AI2789" s="162"/>
      <c r="AJ2789" s="162"/>
      <c r="AK2789" s="162"/>
      <c r="AL2789" s="162"/>
      <c r="AM2789" s="162"/>
      <c r="AN2789" s="162"/>
      <c r="AO2789" s="162"/>
      <c r="AP2789" s="162"/>
      <c r="AQ2789" s="162"/>
      <c r="AR2789" s="162"/>
      <c r="AS2789" s="162"/>
      <c r="AT2789" s="162"/>
      <c r="AU2789" s="162"/>
      <c r="AV2789" s="162"/>
      <c r="AW2789" s="162"/>
      <c r="AX2789" s="162"/>
      <c r="AY2789" s="162"/>
      <c r="AZ2789" s="162"/>
      <c r="BA2789" s="162"/>
      <c r="BB2789" s="162"/>
      <c r="BC2789" s="162"/>
      <c r="BD2789" s="162"/>
    </row>
    <row r="2790" spans="1:56" hidden="1">
      <c r="A2790" s="509"/>
      <c r="B2790" s="2"/>
      <c r="C2790" s="2"/>
      <c r="D2790" s="173"/>
      <c r="E2790" s="173"/>
      <c r="F2790" s="173"/>
      <c r="G2790" s="2"/>
      <c r="H2790" s="2"/>
      <c r="I2790" s="2"/>
      <c r="J2790" s="2"/>
      <c r="K2790" s="2"/>
      <c r="L2790" s="2"/>
      <c r="M2790" s="2"/>
      <c r="N2790" s="2"/>
      <c r="O2790" s="173"/>
      <c r="P2790" s="173"/>
      <c r="Q2790" s="173"/>
      <c r="R2790" s="173"/>
      <c r="S2790" s="173"/>
      <c r="T2790" s="173"/>
      <c r="U2790" s="173"/>
      <c r="V2790" s="173"/>
      <c r="W2790" s="173"/>
      <c r="X2790" s="162"/>
      <c r="Y2790" s="162"/>
      <c r="Z2790" s="88"/>
      <c r="AA2790" s="88"/>
      <c r="AB2790" s="162"/>
      <c r="AC2790" s="88"/>
      <c r="AD2790" s="162"/>
      <c r="AE2790" s="162"/>
      <c r="AF2790" s="162"/>
      <c r="AG2790" s="162"/>
      <c r="AH2790" s="162"/>
      <c r="AI2790" s="162"/>
      <c r="AJ2790" s="162"/>
      <c r="AK2790" s="162"/>
      <c r="AL2790" s="162"/>
      <c r="AM2790" s="162"/>
      <c r="AN2790" s="162"/>
      <c r="AO2790" s="162"/>
      <c r="AP2790" s="162"/>
      <c r="AQ2790" s="162"/>
      <c r="AR2790" s="162"/>
      <c r="AS2790" s="162"/>
      <c r="AT2790" s="162"/>
      <c r="AU2790" s="162"/>
      <c r="AV2790" s="162"/>
      <c r="AW2790" s="162"/>
      <c r="AX2790" s="162"/>
      <c r="AY2790" s="162"/>
      <c r="AZ2790" s="162"/>
      <c r="BA2790" s="162"/>
      <c r="BB2790" s="162"/>
      <c r="BC2790" s="162"/>
      <c r="BD2790" s="162"/>
    </row>
    <row r="2791" spans="1:56" hidden="1">
      <c r="A2791" s="509"/>
      <c r="B2791" s="2"/>
      <c r="C2791" s="2"/>
      <c r="D2791" s="173"/>
      <c r="E2791" s="173"/>
      <c r="F2791" s="173"/>
      <c r="G2791" s="2"/>
      <c r="H2791" s="2"/>
      <c r="I2791" s="2"/>
      <c r="J2791" s="2"/>
      <c r="K2791" s="2"/>
      <c r="L2791" s="2"/>
      <c r="M2791" s="2"/>
      <c r="N2791" s="2"/>
      <c r="O2791" s="173"/>
      <c r="P2791" s="173"/>
      <c r="Q2791" s="173"/>
      <c r="R2791" s="173"/>
      <c r="S2791" s="173"/>
      <c r="T2791" s="173"/>
      <c r="U2791" s="173"/>
      <c r="V2791" s="173"/>
      <c r="W2791" s="173"/>
      <c r="X2791" s="162"/>
      <c r="Y2791" s="162"/>
      <c r="Z2791" s="88"/>
      <c r="AA2791" s="88"/>
      <c r="AB2791" s="162"/>
      <c r="AC2791" s="88"/>
      <c r="AD2791" s="162"/>
      <c r="AE2791" s="162"/>
      <c r="AF2791" s="162"/>
      <c r="AG2791" s="162"/>
      <c r="AH2791" s="162"/>
      <c r="AI2791" s="162"/>
      <c r="AJ2791" s="162"/>
      <c r="AK2791" s="162"/>
      <c r="AL2791" s="162"/>
      <c r="AM2791" s="162"/>
      <c r="AN2791" s="162"/>
      <c r="AO2791" s="162"/>
      <c r="AP2791" s="162"/>
      <c r="AQ2791" s="162"/>
      <c r="AR2791" s="162"/>
      <c r="AS2791" s="162"/>
      <c r="AT2791" s="162"/>
      <c r="AU2791" s="162"/>
      <c r="AV2791" s="162"/>
      <c r="AW2791" s="162"/>
      <c r="AX2791" s="162"/>
      <c r="AY2791" s="162"/>
      <c r="AZ2791" s="162"/>
      <c r="BA2791" s="162"/>
      <c r="BB2791" s="162"/>
      <c r="BC2791" s="162"/>
      <c r="BD2791" s="162"/>
    </row>
    <row r="2792" spans="1:56" hidden="1">
      <c r="A2792" s="509"/>
      <c r="B2792" s="2"/>
      <c r="C2792" s="2"/>
      <c r="D2792" s="173"/>
      <c r="E2792" s="173"/>
      <c r="F2792" s="173"/>
      <c r="G2792" s="2"/>
      <c r="H2792" s="2"/>
      <c r="I2792" s="2"/>
      <c r="J2792" s="2"/>
      <c r="K2792" s="2"/>
      <c r="L2792" s="2"/>
      <c r="M2792" s="2"/>
      <c r="N2792" s="2"/>
      <c r="O2792" s="173"/>
      <c r="P2792" s="173"/>
      <c r="Q2792" s="173"/>
      <c r="R2792" s="173"/>
      <c r="S2792" s="173"/>
      <c r="T2792" s="173"/>
      <c r="U2792" s="173"/>
      <c r="V2792" s="173"/>
      <c r="W2792" s="173"/>
      <c r="X2792" s="162"/>
      <c r="Y2792" s="162"/>
      <c r="Z2792" s="88"/>
      <c r="AA2792" s="88"/>
      <c r="AB2792" s="162"/>
      <c r="AC2792" s="88"/>
      <c r="AD2792" s="162"/>
      <c r="AE2792" s="162"/>
      <c r="AF2792" s="162"/>
      <c r="AG2792" s="162"/>
      <c r="AH2792" s="162"/>
      <c r="AI2792" s="162"/>
      <c r="AJ2792" s="162"/>
      <c r="AK2792" s="162"/>
      <c r="AL2792" s="162"/>
      <c r="AM2792" s="162"/>
      <c r="AN2792" s="162"/>
      <c r="AO2792" s="162"/>
      <c r="AP2792" s="162"/>
      <c r="AQ2792" s="162"/>
      <c r="AR2792" s="162"/>
      <c r="AS2792" s="162"/>
      <c r="AT2792" s="162"/>
      <c r="AU2792" s="162"/>
      <c r="AV2792" s="162"/>
      <c r="AW2792" s="162"/>
      <c r="AX2792" s="162"/>
      <c r="AY2792" s="162"/>
      <c r="AZ2792" s="162"/>
      <c r="BA2792" s="162"/>
      <c r="BB2792" s="162"/>
      <c r="BC2792" s="162"/>
      <c r="BD2792" s="162"/>
    </row>
    <row r="2793" spans="1:56" hidden="1">
      <c r="A2793" s="509"/>
      <c r="B2793" s="2"/>
      <c r="C2793" s="2"/>
      <c r="D2793" s="173"/>
      <c r="E2793" s="173"/>
      <c r="F2793" s="173"/>
      <c r="G2793" s="2"/>
      <c r="H2793" s="2"/>
      <c r="I2793" s="2"/>
      <c r="J2793" s="2"/>
      <c r="K2793" s="2"/>
      <c r="L2793" s="2"/>
      <c r="M2793" s="2"/>
      <c r="N2793" s="2"/>
      <c r="O2793" s="173"/>
      <c r="P2793" s="173"/>
      <c r="Q2793" s="173"/>
      <c r="R2793" s="173"/>
      <c r="S2793" s="173"/>
      <c r="T2793" s="173"/>
      <c r="U2793" s="173"/>
      <c r="V2793" s="173"/>
      <c r="W2793" s="173"/>
      <c r="X2793" s="162"/>
      <c r="Y2793" s="162"/>
      <c r="Z2793" s="88"/>
      <c r="AA2793" s="88"/>
      <c r="AB2793" s="162"/>
      <c r="AC2793" s="88"/>
      <c r="AD2793" s="162"/>
      <c r="AE2793" s="162"/>
      <c r="AF2793" s="162"/>
      <c r="AG2793" s="162"/>
      <c r="AH2793" s="162"/>
      <c r="AI2793" s="162"/>
      <c r="AJ2793" s="162"/>
      <c r="AK2793" s="162"/>
      <c r="AL2793" s="162"/>
      <c r="AM2793" s="162"/>
      <c r="AN2793" s="162"/>
      <c r="AO2793" s="162"/>
      <c r="AP2793" s="162"/>
      <c r="AQ2793" s="162"/>
      <c r="AR2793" s="162"/>
      <c r="AS2793" s="162"/>
      <c r="AT2793" s="162"/>
      <c r="AU2793" s="162"/>
      <c r="AV2793" s="162"/>
      <c r="AW2793" s="162"/>
      <c r="AX2793" s="162"/>
      <c r="AY2793" s="162"/>
      <c r="AZ2793" s="162"/>
      <c r="BA2793" s="162"/>
      <c r="BB2793" s="162"/>
      <c r="BC2793" s="162"/>
      <c r="BD2793" s="162"/>
    </row>
    <row r="2794" spans="1:56" hidden="1">
      <c r="A2794" s="509"/>
      <c r="B2794" s="2"/>
      <c r="C2794" s="2"/>
      <c r="D2794" s="173"/>
      <c r="E2794" s="173"/>
      <c r="F2794" s="173"/>
      <c r="G2794" s="2"/>
      <c r="H2794" s="2"/>
      <c r="I2794" s="2"/>
      <c r="J2794" s="2"/>
      <c r="K2794" s="2"/>
      <c r="L2794" s="2"/>
      <c r="M2794" s="2"/>
      <c r="N2794" s="2"/>
      <c r="O2794" s="173"/>
      <c r="P2794" s="173"/>
      <c r="Q2794" s="173"/>
      <c r="R2794" s="173"/>
      <c r="S2794" s="173"/>
      <c r="T2794" s="173"/>
      <c r="U2794" s="173"/>
      <c r="V2794" s="173"/>
      <c r="W2794" s="173"/>
      <c r="X2794" s="162"/>
      <c r="Y2794" s="162"/>
      <c r="Z2794" s="88"/>
      <c r="AA2794" s="88"/>
      <c r="AB2794" s="162"/>
      <c r="AC2794" s="88"/>
      <c r="AD2794" s="162"/>
      <c r="AE2794" s="162"/>
      <c r="AF2794" s="162"/>
      <c r="AG2794" s="162"/>
      <c r="AH2794" s="162"/>
      <c r="AI2794" s="162"/>
      <c r="AJ2794" s="162"/>
      <c r="AK2794" s="162"/>
      <c r="AL2794" s="162"/>
      <c r="AM2794" s="162"/>
      <c r="AN2794" s="162"/>
      <c r="AO2794" s="162"/>
      <c r="AP2794" s="162"/>
      <c r="AQ2794" s="162"/>
      <c r="AR2794" s="162"/>
      <c r="AS2794" s="162"/>
      <c r="AT2794" s="162"/>
      <c r="AU2794" s="162"/>
      <c r="AV2794" s="162"/>
      <c r="AW2794" s="162"/>
      <c r="AX2794" s="162"/>
      <c r="AY2794" s="162"/>
      <c r="AZ2794" s="162"/>
      <c r="BA2794" s="162"/>
      <c r="BB2794" s="162"/>
      <c r="BC2794" s="162"/>
      <c r="BD2794" s="162"/>
    </row>
    <row r="2795" spans="1:56" hidden="1">
      <c r="A2795" s="509"/>
      <c r="B2795" s="2"/>
      <c r="C2795" s="2"/>
      <c r="D2795" s="173"/>
      <c r="E2795" s="173"/>
      <c r="F2795" s="173"/>
      <c r="G2795" s="2"/>
      <c r="H2795" s="2"/>
      <c r="I2795" s="2"/>
      <c r="J2795" s="2"/>
      <c r="K2795" s="2"/>
      <c r="L2795" s="2"/>
      <c r="M2795" s="2"/>
      <c r="N2795" s="2"/>
      <c r="O2795" s="173"/>
      <c r="P2795" s="173"/>
      <c r="Q2795" s="173"/>
      <c r="R2795" s="173"/>
      <c r="S2795" s="173"/>
      <c r="T2795" s="173"/>
      <c r="U2795" s="173"/>
      <c r="V2795" s="173"/>
      <c r="W2795" s="173"/>
      <c r="X2795" s="162"/>
      <c r="Y2795" s="162"/>
      <c r="Z2795" s="88"/>
      <c r="AA2795" s="88"/>
      <c r="AB2795" s="162"/>
      <c r="AC2795" s="88"/>
      <c r="AD2795" s="162"/>
      <c r="AE2795" s="162"/>
      <c r="AF2795" s="162"/>
      <c r="AG2795" s="162"/>
      <c r="AH2795" s="162"/>
      <c r="AI2795" s="162"/>
      <c r="AJ2795" s="162"/>
      <c r="AK2795" s="162"/>
      <c r="AL2795" s="162"/>
      <c r="AM2795" s="162"/>
      <c r="AN2795" s="162"/>
      <c r="AO2795" s="162"/>
      <c r="AP2795" s="162"/>
      <c r="AQ2795" s="162"/>
      <c r="AR2795" s="162"/>
      <c r="AS2795" s="162"/>
      <c r="AT2795" s="162"/>
      <c r="AU2795" s="162"/>
      <c r="AV2795" s="162"/>
      <c r="AW2795" s="162"/>
      <c r="AX2795" s="162"/>
      <c r="AY2795" s="162"/>
      <c r="AZ2795" s="162"/>
      <c r="BA2795" s="162"/>
      <c r="BB2795" s="162"/>
      <c r="BC2795" s="162"/>
      <c r="BD2795" s="162"/>
    </row>
    <row r="2796" spans="1:56" hidden="1">
      <c r="A2796" s="509"/>
      <c r="B2796" s="2"/>
      <c r="C2796" s="2"/>
      <c r="D2796" s="173"/>
      <c r="E2796" s="173"/>
      <c r="F2796" s="173"/>
      <c r="G2796" s="2"/>
      <c r="H2796" s="2"/>
      <c r="I2796" s="2"/>
      <c r="J2796" s="2"/>
      <c r="K2796" s="2"/>
      <c r="L2796" s="2"/>
      <c r="M2796" s="2"/>
      <c r="N2796" s="2"/>
      <c r="O2796" s="173"/>
      <c r="P2796" s="173"/>
      <c r="Q2796" s="173"/>
      <c r="R2796" s="173"/>
      <c r="S2796" s="173"/>
      <c r="T2796" s="173"/>
      <c r="U2796" s="173"/>
      <c r="V2796" s="173"/>
      <c r="W2796" s="173"/>
      <c r="X2796" s="162"/>
      <c r="Y2796" s="162"/>
      <c r="Z2796" s="88"/>
      <c r="AA2796" s="88"/>
      <c r="AB2796" s="162"/>
      <c r="AC2796" s="88"/>
      <c r="AD2796" s="162"/>
      <c r="AE2796" s="162"/>
      <c r="AF2796" s="162"/>
      <c r="AG2796" s="162"/>
      <c r="AH2796" s="162"/>
      <c r="AI2796" s="162"/>
      <c r="AJ2796" s="162"/>
      <c r="AK2796" s="162"/>
      <c r="AL2796" s="162"/>
      <c r="AM2796" s="162"/>
      <c r="AN2796" s="162"/>
      <c r="AO2796" s="162"/>
      <c r="AP2796" s="162"/>
      <c r="AQ2796" s="162"/>
      <c r="AR2796" s="162"/>
      <c r="AS2796" s="162"/>
      <c r="AT2796" s="162"/>
      <c r="AU2796" s="162"/>
      <c r="AV2796" s="162"/>
      <c r="AW2796" s="162"/>
      <c r="AX2796" s="162"/>
      <c r="AY2796" s="162"/>
      <c r="AZ2796" s="162"/>
      <c r="BA2796" s="162"/>
      <c r="BB2796" s="162"/>
      <c r="BC2796" s="162"/>
      <c r="BD2796" s="162"/>
    </row>
    <row r="2797" spans="1:56" hidden="1">
      <c r="A2797" s="509"/>
      <c r="B2797" s="2"/>
      <c r="C2797" s="2"/>
      <c r="D2797" s="173"/>
      <c r="E2797" s="173"/>
      <c r="F2797" s="173"/>
      <c r="G2797" s="2"/>
      <c r="H2797" s="2"/>
      <c r="I2797" s="2"/>
      <c r="J2797" s="2"/>
      <c r="K2797" s="2"/>
      <c r="L2797" s="2"/>
      <c r="M2797" s="2"/>
      <c r="N2797" s="2"/>
      <c r="O2797" s="173"/>
      <c r="P2797" s="173"/>
      <c r="Q2797" s="173"/>
      <c r="R2797" s="173"/>
      <c r="S2797" s="173"/>
      <c r="T2797" s="173"/>
      <c r="U2797" s="173"/>
      <c r="V2797" s="173"/>
      <c r="W2797" s="173"/>
      <c r="X2797" s="162"/>
      <c r="Y2797" s="162"/>
      <c r="Z2797" s="88"/>
      <c r="AA2797" s="88"/>
      <c r="AB2797" s="162"/>
      <c r="AC2797" s="88"/>
      <c r="AD2797" s="162"/>
      <c r="AE2797" s="162"/>
      <c r="AF2797" s="162"/>
      <c r="AG2797" s="162"/>
      <c r="AH2797" s="162"/>
      <c r="AI2797" s="162"/>
      <c r="AJ2797" s="162"/>
      <c r="AK2797" s="162"/>
      <c r="AL2797" s="162"/>
      <c r="AM2797" s="162"/>
      <c r="AN2797" s="162"/>
      <c r="AO2797" s="162"/>
      <c r="AP2797" s="162"/>
      <c r="AQ2797" s="162"/>
      <c r="AR2797" s="162"/>
      <c r="AS2797" s="162"/>
      <c r="AT2797" s="162"/>
      <c r="AU2797" s="162"/>
      <c r="AV2797" s="162"/>
      <c r="AW2797" s="162"/>
      <c r="AX2797" s="162"/>
      <c r="AY2797" s="162"/>
      <c r="AZ2797" s="162"/>
      <c r="BA2797" s="162"/>
      <c r="BB2797" s="162"/>
      <c r="BC2797" s="162"/>
      <c r="BD2797" s="162"/>
    </row>
    <row r="2798" spans="1:56" hidden="1">
      <c r="A2798" s="509"/>
      <c r="B2798" s="2"/>
      <c r="C2798" s="2"/>
      <c r="D2798" s="173"/>
      <c r="E2798" s="173"/>
      <c r="F2798" s="173"/>
      <c r="G2798" s="2"/>
      <c r="H2798" s="2"/>
      <c r="I2798" s="2"/>
      <c r="J2798" s="2"/>
      <c r="K2798" s="2"/>
      <c r="L2798" s="2"/>
      <c r="M2798" s="2"/>
      <c r="N2798" s="2"/>
      <c r="O2798" s="173"/>
      <c r="P2798" s="173"/>
      <c r="Q2798" s="173"/>
      <c r="R2798" s="173"/>
      <c r="S2798" s="173"/>
      <c r="T2798" s="173"/>
      <c r="U2798" s="173"/>
      <c r="V2798" s="173"/>
      <c r="W2798" s="173"/>
      <c r="X2798" s="162"/>
      <c r="Y2798" s="162"/>
      <c r="Z2798" s="88"/>
      <c r="AA2798" s="88"/>
      <c r="AB2798" s="162"/>
      <c r="AC2798" s="88"/>
      <c r="AD2798" s="162"/>
      <c r="AE2798" s="162"/>
      <c r="AF2798" s="162"/>
      <c r="AG2798" s="162"/>
      <c r="AH2798" s="162"/>
      <c r="AI2798" s="162"/>
      <c r="AJ2798" s="162"/>
      <c r="AK2798" s="162"/>
      <c r="AL2798" s="162"/>
      <c r="AM2798" s="162"/>
      <c r="AN2798" s="162"/>
      <c r="AO2798" s="162"/>
      <c r="AP2798" s="162"/>
      <c r="AQ2798" s="162"/>
      <c r="AR2798" s="162"/>
      <c r="AS2798" s="162"/>
      <c r="AT2798" s="162"/>
      <c r="AU2798" s="162"/>
      <c r="AV2798" s="162"/>
      <c r="AW2798" s="162"/>
      <c r="AX2798" s="162"/>
      <c r="AY2798" s="162"/>
      <c r="AZ2798" s="162"/>
      <c r="BA2798" s="162"/>
      <c r="BB2798" s="162"/>
      <c r="BC2798" s="162"/>
      <c r="BD2798" s="162"/>
    </row>
    <row r="2799" spans="1:56" hidden="1">
      <c r="A2799" s="509"/>
      <c r="B2799" s="2"/>
      <c r="C2799" s="2"/>
      <c r="D2799" s="173"/>
      <c r="E2799" s="173"/>
      <c r="F2799" s="173"/>
      <c r="G2799" s="2"/>
      <c r="H2799" s="2"/>
      <c r="I2799" s="2"/>
      <c r="J2799" s="2"/>
      <c r="K2799" s="2"/>
      <c r="L2799" s="2"/>
      <c r="M2799" s="2"/>
      <c r="N2799" s="2"/>
      <c r="O2799" s="173"/>
      <c r="P2799" s="173"/>
      <c r="Q2799" s="173"/>
      <c r="R2799" s="173"/>
      <c r="S2799" s="173"/>
      <c r="T2799" s="173"/>
      <c r="U2799" s="173"/>
      <c r="V2799" s="173"/>
      <c r="W2799" s="173"/>
      <c r="X2799" s="162"/>
      <c r="Y2799" s="162"/>
      <c r="Z2799" s="88"/>
      <c r="AA2799" s="88"/>
      <c r="AB2799" s="162"/>
      <c r="AC2799" s="88"/>
      <c r="AD2799" s="162"/>
      <c r="AE2799" s="162"/>
      <c r="AF2799" s="162"/>
      <c r="AG2799" s="162"/>
      <c r="AH2799" s="162"/>
      <c r="AI2799" s="162"/>
      <c r="AJ2799" s="162"/>
      <c r="AK2799" s="162"/>
      <c r="AL2799" s="162"/>
      <c r="AM2799" s="162"/>
      <c r="AN2799" s="162"/>
      <c r="AO2799" s="162"/>
      <c r="AP2799" s="162"/>
      <c r="AQ2799" s="162"/>
      <c r="AR2799" s="162"/>
      <c r="AS2799" s="162"/>
      <c r="AT2799" s="162"/>
      <c r="AU2799" s="162"/>
      <c r="AV2799" s="162"/>
      <c r="AW2799" s="162"/>
      <c r="AX2799" s="162"/>
      <c r="AY2799" s="162"/>
      <c r="AZ2799" s="162"/>
      <c r="BA2799" s="162"/>
      <c r="BB2799" s="162"/>
      <c r="BC2799" s="162"/>
      <c r="BD2799" s="162"/>
    </row>
    <row r="2800" spans="1:56" hidden="1">
      <c r="A2800" s="509"/>
      <c r="B2800" s="2"/>
      <c r="C2800" s="2"/>
      <c r="D2800" s="173"/>
      <c r="E2800" s="173"/>
      <c r="F2800" s="173"/>
      <c r="G2800" s="2"/>
      <c r="H2800" s="2"/>
      <c r="I2800" s="2"/>
      <c r="J2800" s="2"/>
      <c r="K2800" s="2"/>
      <c r="L2800" s="2"/>
      <c r="M2800" s="2"/>
      <c r="N2800" s="2"/>
      <c r="O2800" s="173"/>
      <c r="P2800" s="173"/>
      <c r="Q2800" s="173"/>
      <c r="R2800" s="173"/>
      <c r="S2800" s="173"/>
      <c r="T2800" s="173"/>
      <c r="U2800" s="173"/>
      <c r="V2800" s="173"/>
      <c r="W2800" s="173"/>
      <c r="X2800" s="162"/>
      <c r="Y2800" s="162"/>
      <c r="Z2800" s="88"/>
      <c r="AA2800" s="88"/>
      <c r="AB2800" s="162"/>
      <c r="AC2800" s="88"/>
      <c r="AD2800" s="162"/>
      <c r="AE2800" s="162"/>
      <c r="AF2800" s="162"/>
      <c r="AG2800" s="162"/>
      <c r="AH2800" s="162"/>
      <c r="AI2800" s="162"/>
      <c r="AJ2800" s="162"/>
      <c r="AK2800" s="162"/>
      <c r="AL2800" s="162"/>
      <c r="AM2800" s="162"/>
      <c r="AN2800" s="162"/>
      <c r="AO2800" s="162"/>
      <c r="AP2800" s="162"/>
      <c r="AQ2800" s="162"/>
      <c r="AR2800" s="162"/>
      <c r="AS2800" s="162"/>
      <c r="AT2800" s="162"/>
      <c r="AU2800" s="162"/>
      <c r="AV2800" s="162"/>
      <c r="AW2800" s="162"/>
      <c r="AX2800" s="162"/>
      <c r="AY2800" s="162"/>
      <c r="AZ2800" s="162"/>
      <c r="BA2800" s="162"/>
      <c r="BB2800" s="162"/>
      <c r="BC2800" s="162"/>
      <c r="BD2800" s="162"/>
    </row>
    <row r="2801" spans="1:56" hidden="1">
      <c r="A2801" s="509"/>
      <c r="B2801" s="2"/>
      <c r="C2801" s="2"/>
      <c r="D2801" s="173"/>
      <c r="E2801" s="173"/>
      <c r="F2801" s="173"/>
      <c r="G2801" s="2"/>
      <c r="H2801" s="2"/>
      <c r="I2801" s="2"/>
      <c r="J2801" s="2"/>
      <c r="K2801" s="2"/>
      <c r="L2801" s="2"/>
      <c r="M2801" s="2"/>
      <c r="N2801" s="2"/>
      <c r="O2801" s="173"/>
      <c r="P2801" s="173"/>
      <c r="Q2801" s="173"/>
      <c r="R2801" s="173"/>
      <c r="S2801" s="173"/>
      <c r="T2801" s="173"/>
      <c r="U2801" s="173"/>
      <c r="V2801" s="173"/>
      <c r="W2801" s="173"/>
      <c r="X2801" s="162"/>
      <c r="Y2801" s="162"/>
      <c r="Z2801" s="88"/>
      <c r="AA2801" s="88"/>
      <c r="AB2801" s="162"/>
      <c r="AC2801" s="88"/>
      <c r="AD2801" s="162"/>
      <c r="AE2801" s="162"/>
      <c r="AF2801" s="162"/>
      <c r="AG2801" s="162"/>
      <c r="AH2801" s="162"/>
      <c r="AI2801" s="162"/>
      <c r="AJ2801" s="162"/>
      <c r="AK2801" s="162"/>
      <c r="AL2801" s="162"/>
      <c r="AM2801" s="162"/>
      <c r="AN2801" s="162"/>
      <c r="AO2801" s="162"/>
      <c r="AP2801" s="162"/>
      <c r="AQ2801" s="162"/>
      <c r="AR2801" s="162"/>
      <c r="AS2801" s="162"/>
      <c r="AT2801" s="162"/>
      <c r="AU2801" s="162"/>
      <c r="AV2801" s="162"/>
      <c r="AW2801" s="162"/>
      <c r="AX2801" s="162"/>
      <c r="AY2801" s="162"/>
      <c r="AZ2801" s="162"/>
      <c r="BA2801" s="162"/>
      <c r="BB2801" s="162"/>
      <c r="BC2801" s="162"/>
      <c r="BD2801" s="162"/>
    </row>
    <row r="2802" spans="1:56" hidden="1">
      <c r="A2802" s="509"/>
      <c r="B2802" s="2"/>
      <c r="C2802" s="2"/>
      <c r="D2802" s="173"/>
      <c r="E2802" s="173"/>
      <c r="F2802" s="173"/>
      <c r="G2802" s="2"/>
      <c r="H2802" s="2"/>
      <c r="I2802" s="2"/>
      <c r="J2802" s="2"/>
      <c r="K2802" s="2"/>
      <c r="L2802" s="2"/>
      <c r="M2802" s="2"/>
      <c r="N2802" s="2"/>
      <c r="O2802" s="173"/>
      <c r="P2802" s="173"/>
      <c r="Q2802" s="173"/>
      <c r="R2802" s="173"/>
      <c r="S2802" s="173"/>
      <c r="T2802" s="173"/>
      <c r="U2802" s="173"/>
      <c r="V2802" s="173"/>
      <c r="W2802" s="173"/>
      <c r="X2802" s="162"/>
      <c r="Y2802" s="162"/>
      <c r="Z2802" s="88"/>
      <c r="AA2802" s="88"/>
      <c r="AB2802" s="162"/>
      <c r="AC2802" s="88"/>
      <c r="AD2802" s="162"/>
      <c r="AE2802" s="162"/>
      <c r="AF2802" s="162"/>
      <c r="AG2802" s="162"/>
      <c r="AH2802" s="162"/>
      <c r="AI2802" s="162"/>
      <c r="AJ2802" s="162"/>
      <c r="AK2802" s="162"/>
      <c r="AL2802" s="162"/>
      <c r="AM2802" s="162"/>
      <c r="AN2802" s="162"/>
      <c r="AO2802" s="162"/>
      <c r="AP2802" s="162"/>
      <c r="AQ2802" s="162"/>
      <c r="AR2802" s="162"/>
      <c r="AS2802" s="162"/>
      <c r="AT2802" s="162"/>
      <c r="AU2802" s="162"/>
      <c r="AV2802" s="162"/>
      <c r="AW2802" s="162"/>
      <c r="AX2802" s="162"/>
      <c r="AY2802" s="162"/>
      <c r="AZ2802" s="162"/>
      <c r="BA2802" s="162"/>
      <c r="BB2802" s="162"/>
      <c r="BC2802" s="162"/>
      <c r="BD2802" s="162"/>
    </row>
    <row r="2803" spans="1:56" hidden="1">
      <c r="A2803" s="509"/>
      <c r="B2803" s="2"/>
      <c r="C2803" s="2"/>
      <c r="D2803" s="173"/>
      <c r="E2803" s="173"/>
      <c r="F2803" s="173"/>
      <c r="G2803" s="2"/>
      <c r="H2803" s="2"/>
      <c r="I2803" s="2"/>
      <c r="J2803" s="2"/>
      <c r="K2803" s="2"/>
      <c r="L2803" s="2"/>
      <c r="M2803" s="2"/>
      <c r="N2803" s="2"/>
      <c r="O2803" s="173"/>
      <c r="P2803" s="173"/>
      <c r="Q2803" s="173"/>
      <c r="R2803" s="173"/>
      <c r="S2803" s="173"/>
      <c r="T2803" s="173"/>
      <c r="U2803" s="173"/>
      <c r="V2803" s="173"/>
      <c r="W2803" s="173"/>
      <c r="X2803" s="162"/>
      <c r="Y2803" s="162"/>
      <c r="Z2803" s="88"/>
      <c r="AA2803" s="88"/>
      <c r="AB2803" s="162"/>
      <c r="AC2803" s="88"/>
      <c r="AD2803" s="162"/>
      <c r="AE2803" s="162"/>
      <c r="AF2803" s="162"/>
      <c r="AG2803" s="162"/>
      <c r="AH2803" s="162"/>
      <c r="AI2803" s="162"/>
      <c r="AJ2803" s="162"/>
      <c r="AK2803" s="162"/>
      <c r="AL2803" s="162"/>
      <c r="AM2803" s="162"/>
      <c r="AN2803" s="162"/>
      <c r="AO2803" s="162"/>
      <c r="AP2803" s="162"/>
      <c r="AQ2803" s="162"/>
      <c r="AR2803" s="162"/>
      <c r="AS2803" s="162"/>
      <c r="AT2803" s="162"/>
      <c r="AU2803" s="162"/>
      <c r="AV2803" s="162"/>
      <c r="AW2803" s="162"/>
      <c r="AX2803" s="162"/>
      <c r="AY2803" s="162"/>
      <c r="AZ2803" s="162"/>
      <c r="BA2803" s="162"/>
      <c r="BB2803" s="162"/>
      <c r="BC2803" s="162"/>
      <c r="BD2803" s="162"/>
    </row>
    <row r="2804" spans="1:56" hidden="1">
      <c r="A2804" s="509"/>
      <c r="B2804" s="2"/>
      <c r="C2804" s="2"/>
      <c r="D2804" s="173"/>
      <c r="E2804" s="173"/>
      <c r="F2804" s="173"/>
      <c r="G2804" s="2"/>
      <c r="H2804" s="2"/>
      <c r="I2804" s="2"/>
      <c r="J2804" s="2"/>
      <c r="K2804" s="2"/>
      <c r="L2804" s="2"/>
      <c r="M2804" s="2"/>
      <c r="N2804" s="2"/>
      <c r="O2804" s="173"/>
      <c r="P2804" s="173"/>
      <c r="Q2804" s="173"/>
      <c r="R2804" s="173"/>
      <c r="S2804" s="173"/>
      <c r="T2804" s="173"/>
      <c r="U2804" s="173"/>
      <c r="V2804" s="173"/>
      <c r="W2804" s="173"/>
      <c r="X2804" s="162"/>
      <c r="Y2804" s="162"/>
      <c r="Z2804" s="88"/>
      <c r="AA2804" s="88"/>
      <c r="AB2804" s="162"/>
      <c r="AC2804" s="88"/>
      <c r="AD2804" s="162"/>
      <c r="AE2804" s="162"/>
      <c r="AF2804" s="162"/>
      <c r="AG2804" s="162"/>
      <c r="AH2804" s="162"/>
      <c r="AI2804" s="162"/>
      <c r="AJ2804" s="162"/>
      <c r="AK2804" s="162"/>
      <c r="AL2804" s="162"/>
      <c r="AM2804" s="162"/>
      <c r="AN2804" s="162"/>
      <c r="AO2804" s="162"/>
      <c r="AP2804" s="162"/>
      <c r="AQ2804" s="162"/>
      <c r="AR2804" s="162"/>
      <c r="AS2804" s="162"/>
      <c r="AT2804" s="162"/>
      <c r="AU2804" s="162"/>
      <c r="AV2804" s="162"/>
      <c r="AW2804" s="162"/>
      <c r="AX2804" s="162"/>
      <c r="AY2804" s="162"/>
      <c r="AZ2804" s="162"/>
      <c r="BA2804" s="162"/>
      <c r="BB2804" s="162"/>
      <c r="BC2804" s="162"/>
      <c r="BD2804" s="162"/>
    </row>
    <row r="2805" spans="1:56" hidden="1">
      <c r="A2805" s="509"/>
      <c r="B2805" s="2"/>
      <c r="C2805" s="2"/>
      <c r="D2805" s="173"/>
      <c r="E2805" s="173"/>
      <c r="F2805" s="173"/>
      <c r="G2805" s="2"/>
      <c r="H2805" s="2"/>
      <c r="I2805" s="2"/>
      <c r="J2805" s="2"/>
      <c r="K2805" s="2"/>
      <c r="L2805" s="2"/>
      <c r="M2805" s="2"/>
      <c r="N2805" s="2"/>
      <c r="O2805" s="173"/>
      <c r="P2805" s="173"/>
      <c r="Q2805" s="173"/>
      <c r="R2805" s="173"/>
      <c r="S2805" s="173"/>
      <c r="T2805" s="173"/>
      <c r="U2805" s="173"/>
      <c r="V2805" s="173"/>
      <c r="W2805" s="173"/>
      <c r="X2805" s="162"/>
      <c r="Y2805" s="162"/>
      <c r="Z2805" s="88"/>
      <c r="AA2805" s="88"/>
      <c r="AB2805" s="162"/>
      <c r="AC2805" s="88"/>
      <c r="AD2805" s="162"/>
      <c r="AE2805" s="162"/>
      <c r="AF2805" s="162"/>
      <c r="AG2805" s="162"/>
      <c r="AH2805" s="162"/>
      <c r="AI2805" s="162"/>
      <c r="AJ2805" s="162"/>
      <c r="AK2805" s="162"/>
      <c r="AL2805" s="162"/>
      <c r="AM2805" s="162"/>
      <c r="AN2805" s="162"/>
      <c r="AO2805" s="162"/>
      <c r="AP2805" s="162"/>
      <c r="AQ2805" s="162"/>
      <c r="AR2805" s="162"/>
      <c r="AS2805" s="162"/>
      <c r="AT2805" s="162"/>
      <c r="AU2805" s="162"/>
      <c r="AV2805" s="162"/>
      <c r="AW2805" s="162"/>
      <c r="AX2805" s="162"/>
      <c r="AY2805" s="162"/>
      <c r="AZ2805" s="162"/>
      <c r="BA2805" s="162"/>
      <c r="BB2805" s="162"/>
      <c r="BC2805" s="162"/>
      <c r="BD2805" s="162"/>
    </row>
    <row r="2806" spans="1:56" hidden="1">
      <c r="A2806" s="509"/>
      <c r="B2806" s="2"/>
      <c r="C2806" s="2"/>
      <c r="D2806" s="173"/>
      <c r="E2806" s="173"/>
      <c r="F2806" s="173"/>
      <c r="G2806" s="2"/>
      <c r="H2806" s="2"/>
      <c r="I2806" s="2"/>
      <c r="J2806" s="2"/>
      <c r="K2806" s="2"/>
      <c r="L2806" s="2"/>
      <c r="M2806" s="2"/>
      <c r="N2806" s="2"/>
      <c r="O2806" s="173"/>
      <c r="P2806" s="173"/>
      <c r="Q2806" s="173"/>
      <c r="R2806" s="173"/>
      <c r="S2806" s="173"/>
      <c r="T2806" s="173"/>
      <c r="U2806" s="173"/>
      <c r="V2806" s="173"/>
      <c r="W2806" s="173"/>
      <c r="X2806" s="162"/>
      <c r="Y2806" s="162"/>
      <c r="Z2806" s="88"/>
      <c r="AA2806" s="88"/>
      <c r="AB2806" s="162"/>
      <c r="AC2806" s="88"/>
      <c r="AD2806" s="162"/>
      <c r="AE2806" s="162"/>
      <c r="AF2806" s="162"/>
      <c r="AG2806" s="162"/>
      <c r="AH2806" s="162"/>
      <c r="AI2806" s="162"/>
      <c r="AJ2806" s="162"/>
      <c r="AK2806" s="162"/>
      <c r="AL2806" s="162"/>
      <c r="AM2806" s="162"/>
      <c r="AN2806" s="162"/>
      <c r="AO2806" s="162"/>
      <c r="AP2806" s="162"/>
      <c r="AQ2806" s="162"/>
      <c r="AR2806" s="162"/>
      <c r="AS2806" s="162"/>
      <c r="AT2806" s="162"/>
      <c r="AU2806" s="162"/>
      <c r="AV2806" s="162"/>
      <c r="AW2806" s="162"/>
      <c r="AX2806" s="162"/>
      <c r="AY2806" s="162"/>
      <c r="AZ2806" s="162"/>
      <c r="BA2806" s="162"/>
      <c r="BB2806" s="162"/>
      <c r="BC2806" s="162"/>
      <c r="BD2806" s="162"/>
    </row>
    <row r="2807" spans="1:56" hidden="1">
      <c r="A2807" s="509"/>
      <c r="B2807" s="2"/>
      <c r="C2807" s="2"/>
      <c r="D2807" s="173"/>
      <c r="E2807" s="173"/>
      <c r="F2807" s="173"/>
      <c r="G2807" s="2"/>
      <c r="H2807" s="2"/>
      <c r="I2807" s="2"/>
      <c r="J2807" s="2"/>
      <c r="K2807" s="2"/>
      <c r="L2807" s="2"/>
      <c r="M2807" s="2"/>
      <c r="N2807" s="2"/>
      <c r="O2807" s="173"/>
      <c r="P2807" s="173"/>
      <c r="Q2807" s="173"/>
      <c r="R2807" s="173"/>
      <c r="S2807" s="173"/>
      <c r="T2807" s="173"/>
      <c r="U2807" s="173"/>
      <c r="V2807" s="173"/>
      <c r="W2807" s="173"/>
      <c r="X2807" s="162"/>
      <c r="Y2807" s="162"/>
      <c r="Z2807" s="88"/>
      <c r="AA2807" s="88"/>
      <c r="AB2807" s="162"/>
      <c r="AC2807" s="88"/>
      <c r="AD2807" s="162"/>
      <c r="AE2807" s="162"/>
      <c r="AF2807" s="162"/>
      <c r="AG2807" s="162"/>
      <c r="AH2807" s="162"/>
      <c r="AI2807" s="162"/>
      <c r="AJ2807" s="162"/>
      <c r="AK2807" s="162"/>
      <c r="AL2807" s="162"/>
      <c r="AM2807" s="162"/>
      <c r="AN2807" s="162"/>
      <c r="AO2807" s="162"/>
      <c r="AP2807" s="162"/>
      <c r="AQ2807" s="162"/>
      <c r="AR2807" s="162"/>
      <c r="AS2807" s="162"/>
      <c r="AT2807" s="162"/>
      <c r="AU2807" s="162"/>
      <c r="AV2807" s="162"/>
      <c r="AW2807" s="162"/>
      <c r="AX2807" s="162"/>
      <c r="AY2807" s="162"/>
      <c r="AZ2807" s="162"/>
      <c r="BA2807" s="162"/>
      <c r="BB2807" s="162"/>
      <c r="BC2807" s="162"/>
      <c r="BD2807" s="162"/>
    </row>
    <row r="2808" spans="1:56" hidden="1">
      <c r="A2808" s="509"/>
      <c r="B2808" s="2"/>
      <c r="C2808" s="2"/>
      <c r="D2808" s="173"/>
      <c r="E2808" s="173"/>
      <c r="F2808" s="173"/>
      <c r="G2808" s="2"/>
      <c r="H2808" s="2"/>
      <c r="I2808" s="2"/>
      <c r="J2808" s="2"/>
      <c r="K2808" s="2"/>
      <c r="L2808" s="2"/>
      <c r="M2808" s="2"/>
      <c r="N2808" s="2"/>
      <c r="O2808" s="173"/>
      <c r="P2808" s="173"/>
      <c r="Q2808" s="173"/>
      <c r="R2808" s="173"/>
      <c r="S2808" s="173"/>
      <c r="T2808" s="173"/>
      <c r="U2808" s="173"/>
      <c r="V2808" s="173"/>
      <c r="W2808" s="173"/>
      <c r="X2808" s="162"/>
      <c r="Y2808" s="162"/>
      <c r="Z2808" s="88"/>
      <c r="AA2808" s="88"/>
      <c r="AB2808" s="162"/>
      <c r="AC2808" s="88"/>
      <c r="AD2808" s="162"/>
      <c r="AE2808" s="162"/>
      <c r="AF2808" s="162"/>
      <c r="AG2808" s="162"/>
      <c r="AH2808" s="162"/>
      <c r="AI2808" s="162"/>
      <c r="AJ2808" s="162"/>
      <c r="AK2808" s="162"/>
      <c r="AL2808" s="162"/>
      <c r="AM2808" s="162"/>
      <c r="AN2808" s="162"/>
      <c r="AO2808" s="162"/>
      <c r="AP2808" s="162"/>
      <c r="AQ2808" s="162"/>
      <c r="AR2808" s="162"/>
      <c r="AS2808" s="162"/>
      <c r="AT2808" s="162"/>
      <c r="AU2808" s="162"/>
      <c r="AV2808" s="162"/>
      <c r="AW2808" s="162"/>
      <c r="AX2808" s="162"/>
      <c r="AY2808" s="162"/>
      <c r="AZ2808" s="162"/>
      <c r="BA2808" s="162"/>
      <c r="BB2808" s="162"/>
      <c r="BC2808" s="162"/>
      <c r="BD2808" s="162"/>
    </row>
    <row r="2809" spans="1:56" hidden="1">
      <c r="A2809" s="509"/>
      <c r="B2809" s="2"/>
      <c r="C2809" s="2"/>
      <c r="D2809" s="173"/>
      <c r="E2809" s="173"/>
      <c r="F2809" s="173"/>
      <c r="G2809" s="2"/>
      <c r="H2809" s="2"/>
      <c r="I2809" s="2"/>
      <c r="J2809" s="2"/>
      <c r="K2809" s="2"/>
      <c r="L2809" s="2"/>
      <c r="M2809" s="2"/>
      <c r="N2809" s="2"/>
      <c r="O2809" s="173"/>
      <c r="P2809" s="173"/>
      <c r="Q2809" s="173"/>
      <c r="R2809" s="173"/>
      <c r="S2809" s="173"/>
      <c r="T2809" s="173"/>
      <c r="U2809" s="173"/>
      <c r="V2809" s="173"/>
      <c r="W2809" s="173"/>
      <c r="X2809" s="162"/>
      <c r="Y2809" s="162"/>
      <c r="Z2809" s="88"/>
      <c r="AA2809" s="88"/>
      <c r="AB2809" s="162"/>
      <c r="AC2809" s="88"/>
      <c r="AD2809" s="162"/>
      <c r="AE2809" s="162"/>
      <c r="AF2809" s="162"/>
      <c r="AG2809" s="162"/>
      <c r="AH2809" s="162"/>
      <c r="AI2809" s="162"/>
      <c r="AJ2809" s="162"/>
      <c r="AK2809" s="162"/>
      <c r="AL2809" s="162"/>
      <c r="AM2809" s="162"/>
      <c r="AN2809" s="162"/>
      <c r="AO2809" s="162"/>
      <c r="AP2809" s="162"/>
      <c r="AQ2809" s="162"/>
      <c r="AR2809" s="162"/>
      <c r="AS2809" s="162"/>
      <c r="AT2809" s="162"/>
      <c r="AU2809" s="162"/>
      <c r="AV2809" s="162"/>
      <c r="AW2809" s="162"/>
      <c r="AX2809" s="162"/>
      <c r="AY2809" s="162"/>
      <c r="AZ2809" s="162"/>
      <c r="BA2809" s="162"/>
      <c r="BB2809" s="162"/>
      <c r="BC2809" s="162"/>
      <c r="BD2809" s="162"/>
    </row>
    <row r="2810" spans="1:56" hidden="1">
      <c r="A2810" s="509"/>
      <c r="B2810" s="2"/>
      <c r="C2810" s="2"/>
      <c r="D2810" s="173"/>
      <c r="E2810" s="173"/>
      <c r="F2810" s="173"/>
      <c r="G2810" s="2"/>
      <c r="H2810" s="2"/>
      <c r="I2810" s="2"/>
      <c r="J2810" s="2"/>
      <c r="K2810" s="2"/>
      <c r="L2810" s="2"/>
      <c r="M2810" s="2"/>
      <c r="N2810" s="2"/>
      <c r="O2810" s="173"/>
      <c r="P2810" s="173"/>
      <c r="Q2810" s="173"/>
      <c r="R2810" s="173"/>
      <c r="S2810" s="173"/>
      <c r="T2810" s="173"/>
      <c r="U2810" s="173"/>
      <c r="V2810" s="173"/>
      <c r="W2810" s="173"/>
      <c r="X2810" s="162"/>
      <c r="Y2810" s="162"/>
      <c r="Z2810" s="88"/>
      <c r="AA2810" s="88"/>
      <c r="AB2810" s="162"/>
      <c r="AC2810" s="88"/>
      <c r="AD2810" s="162"/>
      <c r="AE2810" s="162"/>
      <c r="AF2810" s="162"/>
      <c r="AG2810" s="162"/>
      <c r="AH2810" s="162"/>
      <c r="AI2810" s="162"/>
      <c r="AJ2810" s="162"/>
      <c r="AK2810" s="162"/>
      <c r="AL2810" s="162"/>
      <c r="AM2810" s="162"/>
      <c r="AN2810" s="162"/>
      <c r="AO2810" s="162"/>
      <c r="AP2810" s="162"/>
      <c r="AQ2810" s="162"/>
      <c r="AR2810" s="162"/>
      <c r="AS2810" s="162"/>
      <c r="AT2810" s="162"/>
      <c r="AU2810" s="162"/>
      <c r="AV2810" s="162"/>
      <c r="AW2810" s="162"/>
      <c r="AX2810" s="162"/>
      <c r="AY2810" s="162"/>
      <c r="AZ2810" s="162"/>
      <c r="BA2810" s="162"/>
      <c r="BB2810" s="162"/>
      <c r="BC2810" s="162"/>
      <c r="BD2810" s="162"/>
    </row>
    <row r="2811" spans="1:56" hidden="1">
      <c r="A2811" s="509"/>
      <c r="B2811" s="2"/>
      <c r="C2811" s="2"/>
      <c r="D2811" s="173"/>
      <c r="E2811" s="173"/>
      <c r="F2811" s="173"/>
      <c r="G2811" s="2"/>
      <c r="H2811" s="2"/>
      <c r="I2811" s="2"/>
      <c r="J2811" s="2"/>
      <c r="K2811" s="2"/>
      <c r="L2811" s="2"/>
      <c r="M2811" s="2"/>
      <c r="N2811" s="2"/>
      <c r="O2811" s="173"/>
      <c r="P2811" s="173"/>
      <c r="Q2811" s="173"/>
      <c r="R2811" s="173"/>
      <c r="S2811" s="173"/>
      <c r="T2811" s="173"/>
      <c r="U2811" s="173"/>
      <c r="V2811" s="173"/>
      <c r="W2811" s="173"/>
      <c r="X2811" s="162"/>
      <c r="Y2811" s="162"/>
      <c r="Z2811" s="88"/>
      <c r="AA2811" s="88"/>
      <c r="AB2811" s="162"/>
      <c r="AC2811" s="88"/>
      <c r="AD2811" s="162"/>
      <c r="AE2811" s="162"/>
      <c r="AF2811" s="162"/>
      <c r="AG2811" s="162"/>
      <c r="AH2811" s="162"/>
      <c r="AI2811" s="162"/>
      <c r="AJ2811" s="162"/>
      <c r="AK2811" s="162"/>
      <c r="AL2811" s="162"/>
      <c r="AM2811" s="162"/>
      <c r="AN2811" s="162"/>
      <c r="AO2811" s="162"/>
      <c r="AP2811" s="162"/>
      <c r="AQ2811" s="162"/>
      <c r="AR2811" s="162"/>
      <c r="AS2811" s="162"/>
      <c r="AT2811" s="162"/>
      <c r="AU2811" s="162"/>
      <c r="AV2811" s="162"/>
      <c r="AW2811" s="162"/>
      <c r="AX2811" s="162"/>
      <c r="AY2811" s="162"/>
      <c r="AZ2811" s="162"/>
      <c r="BA2811" s="162"/>
      <c r="BB2811" s="162"/>
      <c r="BC2811" s="162"/>
      <c r="BD2811" s="162"/>
    </row>
    <row r="2812" spans="1:56" hidden="1">
      <c r="A2812" s="509"/>
      <c r="B2812" s="2"/>
      <c r="C2812" s="2"/>
      <c r="D2812" s="173"/>
      <c r="E2812" s="173"/>
      <c r="F2812" s="173"/>
      <c r="G2812" s="2"/>
      <c r="H2812" s="2"/>
      <c r="I2812" s="2"/>
      <c r="J2812" s="2"/>
      <c r="K2812" s="2"/>
      <c r="L2812" s="2"/>
      <c r="M2812" s="2"/>
      <c r="N2812" s="2"/>
      <c r="O2812" s="173"/>
      <c r="P2812" s="173"/>
      <c r="Q2812" s="173"/>
      <c r="R2812" s="173"/>
      <c r="S2812" s="173"/>
      <c r="T2812" s="173"/>
      <c r="U2812" s="173"/>
      <c r="V2812" s="173"/>
      <c r="W2812" s="173"/>
      <c r="X2812" s="162"/>
      <c r="Y2812" s="162"/>
      <c r="Z2812" s="88"/>
      <c r="AA2812" s="88"/>
      <c r="AB2812" s="162"/>
      <c r="AC2812" s="88"/>
      <c r="AD2812" s="162"/>
      <c r="AE2812" s="162"/>
      <c r="AF2812" s="162"/>
      <c r="AG2812" s="162"/>
      <c r="AH2812" s="162"/>
      <c r="AI2812" s="162"/>
      <c r="AJ2812" s="162"/>
      <c r="AK2812" s="162"/>
      <c r="AL2812" s="162"/>
      <c r="AM2812" s="162"/>
      <c r="AN2812" s="162"/>
      <c r="AO2812" s="162"/>
      <c r="AP2812" s="162"/>
      <c r="AQ2812" s="162"/>
      <c r="AR2812" s="162"/>
      <c r="AS2812" s="162"/>
      <c r="AT2812" s="162"/>
      <c r="AU2812" s="162"/>
      <c r="AV2812" s="162"/>
      <c r="AW2812" s="162"/>
      <c r="AX2812" s="162"/>
      <c r="AY2812" s="162"/>
      <c r="AZ2812" s="162"/>
      <c r="BA2812" s="162"/>
      <c r="BB2812" s="162"/>
      <c r="BC2812" s="162"/>
      <c r="BD2812" s="162"/>
    </row>
    <row r="2813" spans="1:56" hidden="1">
      <c r="A2813" s="509"/>
      <c r="B2813" s="2"/>
      <c r="C2813" s="2"/>
      <c r="D2813" s="173"/>
      <c r="E2813" s="173"/>
      <c r="F2813" s="173"/>
      <c r="G2813" s="2"/>
      <c r="H2813" s="2"/>
      <c r="I2813" s="2"/>
      <c r="J2813" s="2"/>
      <c r="K2813" s="2"/>
      <c r="L2813" s="2"/>
      <c r="M2813" s="2"/>
      <c r="N2813" s="2"/>
      <c r="O2813" s="173"/>
      <c r="P2813" s="173"/>
      <c r="Q2813" s="173"/>
      <c r="R2813" s="173"/>
      <c r="S2813" s="173"/>
      <c r="T2813" s="173"/>
      <c r="U2813" s="173"/>
      <c r="V2813" s="173"/>
      <c r="W2813" s="173"/>
      <c r="X2813" s="162"/>
      <c r="Y2813" s="162"/>
      <c r="Z2813" s="88"/>
      <c r="AA2813" s="88"/>
      <c r="AB2813" s="162"/>
      <c r="AC2813" s="88"/>
      <c r="AD2813" s="162"/>
      <c r="AE2813" s="162"/>
      <c r="AF2813" s="162"/>
      <c r="AG2813" s="162"/>
      <c r="AH2813" s="162"/>
      <c r="AI2813" s="162"/>
      <c r="AJ2813" s="162"/>
      <c r="AK2813" s="162"/>
      <c r="AL2813" s="162"/>
      <c r="AM2813" s="162"/>
      <c r="AN2813" s="162"/>
      <c r="AO2813" s="162"/>
      <c r="AP2813" s="162"/>
      <c r="AQ2813" s="162"/>
      <c r="AR2813" s="162"/>
      <c r="AS2813" s="162"/>
      <c r="AT2813" s="162"/>
      <c r="AU2813" s="162"/>
      <c r="AV2813" s="162"/>
      <c r="AW2813" s="162"/>
      <c r="AX2813" s="162"/>
      <c r="AY2813" s="162"/>
      <c r="AZ2813" s="162"/>
      <c r="BA2813" s="162"/>
      <c r="BB2813" s="162"/>
      <c r="BC2813" s="162"/>
      <c r="BD2813" s="162"/>
    </row>
    <row r="2814" spans="1:56" hidden="1">
      <c r="A2814" s="509"/>
      <c r="B2814" s="2"/>
      <c r="C2814" s="2"/>
      <c r="D2814" s="173"/>
      <c r="E2814" s="173"/>
      <c r="F2814" s="173"/>
      <c r="G2814" s="2"/>
      <c r="H2814" s="2"/>
      <c r="I2814" s="2"/>
      <c r="J2814" s="2"/>
      <c r="K2814" s="2"/>
      <c r="L2814" s="2"/>
      <c r="M2814" s="2"/>
      <c r="N2814" s="2"/>
      <c r="O2814" s="173"/>
      <c r="P2814" s="173"/>
      <c r="Q2814" s="173"/>
      <c r="R2814" s="173"/>
      <c r="S2814" s="173"/>
      <c r="T2814" s="173"/>
      <c r="U2814" s="173"/>
      <c r="V2814" s="173"/>
      <c r="W2814" s="173"/>
      <c r="X2814" s="162"/>
      <c r="Y2814" s="162"/>
      <c r="Z2814" s="88"/>
      <c r="AA2814" s="88"/>
      <c r="AB2814" s="162"/>
      <c r="AC2814" s="88"/>
      <c r="AD2814" s="162"/>
      <c r="AE2814" s="162"/>
      <c r="AF2814" s="162"/>
      <c r="AG2814" s="162"/>
      <c r="AH2814" s="162"/>
      <c r="AI2814" s="162"/>
      <c r="AJ2814" s="162"/>
      <c r="AK2814" s="162"/>
      <c r="AL2814" s="162"/>
      <c r="AM2814" s="162"/>
      <c r="AN2814" s="162"/>
      <c r="AO2814" s="162"/>
      <c r="AP2814" s="162"/>
      <c r="AQ2814" s="162"/>
      <c r="AR2814" s="162"/>
      <c r="AS2814" s="162"/>
      <c r="AT2814" s="162"/>
      <c r="AU2814" s="162"/>
      <c r="AV2814" s="162"/>
      <c r="AW2814" s="162"/>
      <c r="AX2814" s="162"/>
      <c r="AY2814" s="162"/>
      <c r="AZ2814" s="162"/>
      <c r="BA2814" s="162"/>
      <c r="BB2814" s="162"/>
      <c r="BC2814" s="162"/>
      <c r="BD2814" s="162"/>
    </row>
    <row r="2815" spans="1:56" hidden="1">
      <c r="A2815" s="509"/>
      <c r="B2815" s="2"/>
      <c r="C2815" s="2"/>
      <c r="D2815" s="173"/>
      <c r="E2815" s="173"/>
      <c r="F2815" s="173"/>
      <c r="G2815" s="2"/>
      <c r="H2815" s="2"/>
      <c r="I2815" s="2"/>
      <c r="J2815" s="2"/>
      <c r="K2815" s="2"/>
      <c r="L2815" s="2"/>
      <c r="M2815" s="2"/>
      <c r="N2815" s="2"/>
      <c r="O2815" s="173"/>
      <c r="P2815" s="173"/>
      <c r="Q2815" s="173"/>
      <c r="R2815" s="173"/>
      <c r="S2815" s="173"/>
      <c r="T2815" s="173"/>
      <c r="U2815" s="173"/>
      <c r="V2815" s="173"/>
      <c r="W2815" s="173"/>
      <c r="X2815" s="162"/>
      <c r="Y2815" s="162"/>
      <c r="Z2815" s="88"/>
      <c r="AA2815" s="88"/>
      <c r="AB2815" s="162"/>
      <c r="AC2815" s="88"/>
      <c r="AD2815" s="162"/>
      <c r="AE2815" s="162"/>
      <c r="AF2815" s="162"/>
      <c r="AG2815" s="162"/>
      <c r="AH2815" s="162"/>
      <c r="AI2815" s="162"/>
      <c r="AJ2815" s="162"/>
      <c r="AK2815" s="162"/>
      <c r="AL2815" s="162"/>
      <c r="AM2815" s="162"/>
      <c r="AN2815" s="162"/>
      <c r="AO2815" s="162"/>
      <c r="AP2815" s="162"/>
      <c r="AQ2815" s="162"/>
      <c r="AR2815" s="162"/>
      <c r="AS2815" s="162"/>
      <c r="AT2815" s="162"/>
      <c r="AU2815" s="162"/>
      <c r="AV2815" s="162"/>
      <c r="AW2815" s="162"/>
      <c r="AX2815" s="162"/>
      <c r="AY2815" s="162"/>
      <c r="AZ2815" s="162"/>
      <c r="BA2815" s="162"/>
      <c r="BB2815" s="162"/>
      <c r="BC2815" s="162"/>
      <c r="BD2815" s="162"/>
    </row>
    <row r="2816" spans="1:56" hidden="1">
      <c r="A2816" s="509"/>
      <c r="B2816" s="2"/>
      <c r="C2816" s="2"/>
      <c r="D2816" s="173"/>
      <c r="E2816" s="173"/>
      <c r="F2816" s="173"/>
      <c r="G2816" s="2"/>
      <c r="H2816" s="2"/>
      <c r="I2816" s="2"/>
      <c r="J2816" s="2"/>
      <c r="K2816" s="2"/>
      <c r="L2816" s="2"/>
      <c r="M2816" s="2"/>
      <c r="N2816" s="2"/>
      <c r="O2816" s="173"/>
      <c r="P2816" s="173"/>
      <c r="Q2816" s="173"/>
      <c r="R2816" s="173"/>
      <c r="S2816" s="173"/>
      <c r="T2816" s="173"/>
      <c r="U2816" s="173"/>
      <c r="V2816" s="173"/>
      <c r="W2816" s="173"/>
      <c r="X2816" s="162"/>
      <c r="Y2816" s="162"/>
      <c r="Z2816" s="88"/>
      <c r="AA2816" s="88"/>
      <c r="AB2816" s="162"/>
      <c r="AC2816" s="88"/>
      <c r="AD2816" s="162"/>
      <c r="AE2816" s="162"/>
      <c r="AF2816" s="162"/>
      <c r="AG2816" s="162"/>
      <c r="AH2816" s="162"/>
      <c r="AI2816" s="162"/>
      <c r="AJ2816" s="162"/>
      <c r="AK2816" s="162"/>
      <c r="AL2816" s="162"/>
      <c r="AM2816" s="162"/>
      <c r="AN2816" s="162"/>
      <c r="AO2816" s="162"/>
      <c r="AP2816" s="162"/>
      <c r="AQ2816" s="162"/>
      <c r="AR2816" s="162"/>
      <c r="AS2816" s="162"/>
      <c r="AT2816" s="162"/>
      <c r="AU2816" s="162"/>
      <c r="AV2816" s="162"/>
      <c r="AW2816" s="162"/>
      <c r="AX2816" s="162"/>
      <c r="AY2816" s="162"/>
      <c r="AZ2816" s="162"/>
      <c r="BA2816" s="162"/>
      <c r="BB2816" s="162"/>
      <c r="BC2816" s="162"/>
      <c r="BD2816" s="162"/>
    </row>
    <row r="2817" spans="1:56" hidden="1">
      <c r="A2817" s="509"/>
      <c r="B2817" s="2"/>
      <c r="C2817" s="2"/>
      <c r="D2817" s="173"/>
      <c r="E2817" s="173"/>
      <c r="F2817" s="173"/>
      <c r="G2817" s="2"/>
      <c r="H2817" s="2"/>
      <c r="I2817" s="2"/>
      <c r="J2817" s="2"/>
      <c r="K2817" s="2"/>
      <c r="L2817" s="2"/>
      <c r="M2817" s="2"/>
      <c r="N2817" s="2"/>
      <c r="O2817" s="173"/>
      <c r="P2817" s="173"/>
      <c r="Q2817" s="173"/>
      <c r="R2817" s="173"/>
      <c r="S2817" s="173"/>
      <c r="T2817" s="173"/>
      <c r="U2817" s="173"/>
      <c r="V2817" s="173"/>
      <c r="W2817" s="173"/>
      <c r="X2817" s="162"/>
      <c r="Y2817" s="162"/>
      <c r="Z2817" s="88"/>
      <c r="AA2817" s="88"/>
      <c r="AB2817" s="162"/>
      <c r="AC2817" s="88"/>
      <c r="AD2817" s="162"/>
      <c r="AE2817" s="162"/>
      <c r="AF2817" s="162"/>
      <c r="AG2817" s="162"/>
      <c r="AH2817" s="162"/>
      <c r="AI2817" s="162"/>
      <c r="AJ2817" s="162"/>
      <c r="AK2817" s="162"/>
      <c r="AL2817" s="162"/>
      <c r="AM2817" s="162"/>
      <c r="AN2817" s="162"/>
      <c r="AO2817" s="162"/>
      <c r="AP2817" s="162"/>
      <c r="AQ2817" s="162"/>
      <c r="AR2817" s="162"/>
      <c r="AS2817" s="162"/>
      <c r="AT2817" s="162"/>
      <c r="AU2817" s="162"/>
      <c r="AV2817" s="162"/>
      <c r="AW2817" s="162"/>
      <c r="AX2817" s="162"/>
      <c r="AY2817" s="162"/>
      <c r="AZ2817" s="162"/>
      <c r="BA2817" s="162"/>
      <c r="BB2817" s="162"/>
      <c r="BC2817" s="162"/>
      <c r="BD2817" s="162"/>
    </row>
    <row r="2818" spans="1:56" hidden="1">
      <c r="A2818" s="509"/>
      <c r="B2818" s="2"/>
      <c r="C2818" s="2"/>
      <c r="D2818" s="173"/>
      <c r="E2818" s="173"/>
      <c r="F2818" s="173"/>
      <c r="G2818" s="2"/>
      <c r="H2818" s="2"/>
      <c r="I2818" s="2"/>
      <c r="J2818" s="2"/>
      <c r="K2818" s="2"/>
      <c r="L2818" s="2"/>
      <c r="M2818" s="2"/>
      <c r="N2818" s="2"/>
      <c r="O2818" s="173"/>
      <c r="P2818" s="173"/>
      <c r="Q2818" s="173"/>
      <c r="R2818" s="173"/>
      <c r="S2818" s="173"/>
      <c r="T2818" s="173"/>
      <c r="U2818" s="173"/>
      <c r="V2818" s="173"/>
      <c r="W2818" s="173"/>
      <c r="X2818" s="162"/>
      <c r="Y2818" s="162"/>
      <c r="Z2818" s="88"/>
      <c r="AA2818" s="88"/>
      <c r="AB2818" s="162"/>
      <c r="AC2818" s="88"/>
      <c r="AD2818" s="162"/>
      <c r="AE2818" s="162"/>
      <c r="AF2818" s="162"/>
      <c r="AG2818" s="162"/>
      <c r="AH2818" s="162"/>
      <c r="AI2818" s="162"/>
      <c r="AJ2818" s="162"/>
      <c r="AK2818" s="162"/>
      <c r="AL2818" s="162"/>
      <c r="AM2818" s="162"/>
      <c r="AN2818" s="162"/>
      <c r="AO2818" s="162"/>
      <c r="AP2818" s="162"/>
      <c r="AQ2818" s="162"/>
      <c r="AR2818" s="162"/>
      <c r="AS2818" s="162"/>
      <c r="AT2818" s="162"/>
      <c r="AU2818" s="162"/>
      <c r="AV2818" s="162"/>
      <c r="AW2818" s="162"/>
      <c r="AX2818" s="162"/>
      <c r="AY2818" s="162"/>
      <c r="AZ2818" s="162"/>
      <c r="BA2818" s="162"/>
      <c r="BB2818" s="162"/>
      <c r="BC2818" s="162"/>
      <c r="BD2818" s="162"/>
    </row>
    <row r="2819" spans="1:56" hidden="1">
      <c r="A2819" s="509"/>
      <c r="B2819" s="2"/>
      <c r="C2819" s="2"/>
      <c r="D2819" s="173"/>
      <c r="E2819" s="173"/>
      <c r="F2819" s="173"/>
      <c r="G2819" s="2"/>
      <c r="H2819" s="2"/>
      <c r="I2819" s="2"/>
      <c r="J2819" s="2"/>
      <c r="K2819" s="2"/>
      <c r="L2819" s="2"/>
      <c r="M2819" s="2"/>
      <c r="N2819" s="2"/>
      <c r="O2819" s="173"/>
      <c r="P2819" s="173"/>
      <c r="Q2819" s="173"/>
      <c r="R2819" s="173"/>
      <c r="S2819" s="173"/>
      <c r="T2819" s="173"/>
      <c r="U2819" s="173"/>
      <c r="V2819" s="173"/>
      <c r="W2819" s="173"/>
      <c r="X2819" s="162"/>
      <c r="Y2819" s="162"/>
      <c r="Z2819" s="88"/>
      <c r="AA2819" s="88"/>
      <c r="AB2819" s="162"/>
      <c r="AC2819" s="88"/>
      <c r="AD2819" s="162"/>
      <c r="AE2819" s="162"/>
      <c r="AF2819" s="162"/>
      <c r="AG2819" s="162"/>
      <c r="AH2819" s="162"/>
      <c r="AI2819" s="162"/>
      <c r="AJ2819" s="162"/>
      <c r="AK2819" s="162"/>
      <c r="AL2819" s="162"/>
      <c r="AM2819" s="162"/>
      <c r="AN2819" s="162"/>
      <c r="AO2819" s="162"/>
      <c r="AP2819" s="162"/>
      <c r="AQ2819" s="162"/>
      <c r="AR2819" s="162"/>
      <c r="AS2819" s="162"/>
      <c r="AT2819" s="162"/>
      <c r="AU2819" s="162"/>
      <c r="AV2819" s="162"/>
      <c r="AW2819" s="162"/>
      <c r="AX2819" s="162"/>
      <c r="AY2819" s="162"/>
      <c r="AZ2819" s="162"/>
      <c r="BA2819" s="162"/>
      <c r="BB2819" s="162"/>
      <c r="BC2819" s="162"/>
      <c r="BD2819" s="162"/>
    </row>
    <row r="2820" spans="1:56" hidden="1">
      <c r="A2820" s="509"/>
      <c r="B2820" s="2"/>
      <c r="C2820" s="2"/>
      <c r="D2820" s="173"/>
      <c r="E2820" s="173"/>
      <c r="F2820" s="173"/>
      <c r="G2820" s="2"/>
      <c r="H2820" s="2"/>
      <c r="I2820" s="2"/>
      <c r="J2820" s="2"/>
      <c r="K2820" s="2"/>
      <c r="L2820" s="2"/>
      <c r="M2820" s="2"/>
      <c r="N2820" s="2"/>
      <c r="O2820" s="173"/>
      <c r="P2820" s="173"/>
      <c r="Q2820" s="173"/>
      <c r="R2820" s="173"/>
      <c r="S2820" s="173"/>
      <c r="T2820" s="173"/>
      <c r="U2820" s="173"/>
      <c r="V2820" s="173"/>
      <c r="W2820" s="173"/>
      <c r="X2820" s="162"/>
      <c r="Y2820" s="162"/>
      <c r="Z2820" s="88"/>
      <c r="AA2820" s="88"/>
      <c r="AB2820" s="162"/>
      <c r="AC2820" s="88"/>
      <c r="AD2820" s="162"/>
      <c r="AE2820" s="162"/>
      <c r="AF2820" s="162"/>
      <c r="AG2820" s="162"/>
      <c r="AH2820" s="162"/>
      <c r="AI2820" s="162"/>
      <c r="AJ2820" s="162"/>
      <c r="AK2820" s="162"/>
      <c r="AL2820" s="162"/>
      <c r="AM2820" s="162"/>
      <c r="AN2820" s="162"/>
      <c r="AO2820" s="162"/>
      <c r="AP2820" s="162"/>
      <c r="AQ2820" s="162"/>
      <c r="AR2820" s="162"/>
      <c r="AS2820" s="162"/>
      <c r="AT2820" s="162"/>
      <c r="AU2820" s="162"/>
      <c r="AV2820" s="162"/>
      <c r="AW2820" s="162"/>
      <c r="AX2820" s="162"/>
      <c r="AY2820" s="162"/>
      <c r="AZ2820" s="162"/>
      <c r="BA2820" s="162"/>
      <c r="BB2820" s="162"/>
      <c r="BC2820" s="162"/>
      <c r="BD2820" s="162"/>
    </row>
    <row r="2821" spans="1:56" hidden="1">
      <c r="A2821" s="509"/>
      <c r="B2821" s="2"/>
      <c r="C2821" s="2"/>
      <c r="D2821" s="173"/>
      <c r="E2821" s="173"/>
      <c r="F2821" s="173"/>
      <c r="G2821" s="2"/>
      <c r="H2821" s="2"/>
      <c r="I2821" s="2"/>
      <c r="J2821" s="2"/>
      <c r="K2821" s="2"/>
      <c r="L2821" s="2"/>
      <c r="M2821" s="2"/>
      <c r="N2821" s="2"/>
      <c r="O2821" s="173"/>
      <c r="P2821" s="173"/>
      <c r="Q2821" s="173"/>
      <c r="R2821" s="173"/>
      <c r="S2821" s="173"/>
      <c r="T2821" s="173"/>
      <c r="U2821" s="173"/>
      <c r="V2821" s="173"/>
      <c r="W2821" s="173"/>
      <c r="X2821" s="162"/>
      <c r="Y2821" s="162"/>
      <c r="Z2821" s="88"/>
      <c r="AA2821" s="88"/>
      <c r="AB2821" s="162"/>
      <c r="AC2821" s="88"/>
      <c r="AD2821" s="162"/>
      <c r="AE2821" s="162"/>
      <c r="AF2821" s="162"/>
      <c r="AG2821" s="162"/>
      <c r="AH2821" s="162"/>
      <c r="AI2821" s="162"/>
      <c r="AJ2821" s="162"/>
      <c r="AK2821" s="162"/>
      <c r="AL2821" s="162"/>
      <c r="AM2821" s="162"/>
      <c r="AN2821" s="162"/>
      <c r="AO2821" s="162"/>
      <c r="AP2821" s="162"/>
      <c r="AQ2821" s="162"/>
      <c r="AR2821" s="162"/>
      <c r="AS2821" s="162"/>
      <c r="AT2821" s="162"/>
      <c r="AU2821" s="162"/>
      <c r="AV2821" s="162"/>
      <c r="AW2821" s="162"/>
      <c r="AX2821" s="162"/>
      <c r="AY2821" s="162"/>
      <c r="AZ2821" s="162"/>
      <c r="BA2821" s="162"/>
      <c r="BB2821" s="162"/>
      <c r="BC2821" s="162"/>
      <c r="BD2821" s="162"/>
    </row>
    <row r="2822" spans="1:56" hidden="1">
      <c r="A2822" s="509"/>
      <c r="B2822" s="2"/>
      <c r="C2822" s="2"/>
      <c r="D2822" s="173"/>
      <c r="E2822" s="173"/>
      <c r="F2822" s="173"/>
      <c r="G2822" s="2"/>
      <c r="H2822" s="2"/>
      <c r="I2822" s="2"/>
      <c r="J2822" s="2"/>
      <c r="K2822" s="2"/>
      <c r="L2822" s="2"/>
      <c r="M2822" s="2"/>
      <c r="N2822" s="2"/>
      <c r="O2822" s="173"/>
      <c r="P2822" s="173"/>
      <c r="Q2822" s="173"/>
      <c r="R2822" s="173"/>
      <c r="S2822" s="173"/>
      <c r="T2822" s="173"/>
      <c r="U2822" s="173"/>
      <c r="V2822" s="173"/>
      <c r="W2822" s="173"/>
      <c r="X2822" s="162"/>
      <c r="Y2822" s="162"/>
      <c r="Z2822" s="88"/>
      <c r="AA2822" s="88"/>
      <c r="AB2822" s="162"/>
      <c r="AC2822" s="88"/>
      <c r="AD2822" s="162"/>
      <c r="AE2822" s="162"/>
      <c r="AF2822" s="162"/>
      <c r="AG2822" s="162"/>
      <c r="AH2822" s="162"/>
      <c r="AI2822" s="162"/>
      <c r="AJ2822" s="162"/>
      <c r="AK2822" s="162"/>
      <c r="AL2822" s="162"/>
      <c r="AM2822" s="162"/>
      <c r="AN2822" s="162"/>
      <c r="AO2822" s="162"/>
      <c r="AP2822" s="162"/>
      <c r="AQ2822" s="162"/>
      <c r="AR2822" s="162"/>
      <c r="AS2822" s="162"/>
      <c r="AT2822" s="162"/>
      <c r="AU2822" s="162"/>
      <c r="AV2822" s="162"/>
      <c r="AW2822" s="162"/>
      <c r="AX2822" s="162"/>
      <c r="AY2822" s="162"/>
      <c r="AZ2822" s="162"/>
      <c r="BA2822" s="162"/>
      <c r="BB2822" s="162"/>
      <c r="BC2822" s="162"/>
      <c r="BD2822" s="162"/>
    </row>
    <row r="2823" spans="1:56" hidden="1">
      <c r="A2823" s="509"/>
      <c r="B2823" s="2"/>
      <c r="C2823" s="2"/>
      <c r="D2823" s="173"/>
      <c r="E2823" s="173"/>
      <c r="F2823" s="173"/>
      <c r="G2823" s="2"/>
      <c r="H2823" s="2"/>
      <c r="I2823" s="2"/>
      <c r="J2823" s="2"/>
      <c r="K2823" s="2"/>
      <c r="L2823" s="2"/>
      <c r="M2823" s="2"/>
      <c r="N2823" s="2"/>
      <c r="O2823" s="173"/>
      <c r="P2823" s="173"/>
      <c r="Q2823" s="173"/>
      <c r="R2823" s="173"/>
      <c r="S2823" s="173"/>
      <c r="T2823" s="173"/>
      <c r="U2823" s="173"/>
      <c r="V2823" s="173"/>
      <c r="W2823" s="173"/>
      <c r="X2823" s="162"/>
      <c r="Y2823" s="162"/>
      <c r="Z2823" s="88"/>
      <c r="AA2823" s="88"/>
      <c r="AB2823" s="162"/>
      <c r="AC2823" s="88"/>
      <c r="AD2823" s="162"/>
      <c r="AE2823" s="162"/>
      <c r="AF2823" s="162"/>
      <c r="AG2823" s="162"/>
      <c r="AH2823" s="162"/>
      <c r="AI2823" s="162"/>
      <c r="AJ2823" s="162"/>
      <c r="AK2823" s="162"/>
      <c r="AL2823" s="162"/>
      <c r="AM2823" s="162"/>
      <c r="AN2823" s="162"/>
      <c r="AO2823" s="162"/>
      <c r="AP2823" s="162"/>
      <c r="AQ2823" s="162"/>
      <c r="AR2823" s="162"/>
      <c r="AS2823" s="162"/>
      <c r="AT2823" s="162"/>
      <c r="AU2823" s="162"/>
      <c r="AV2823" s="162"/>
      <c r="AW2823" s="162"/>
      <c r="AX2823" s="162"/>
      <c r="AY2823" s="162"/>
      <c r="AZ2823" s="162"/>
      <c r="BA2823" s="162"/>
      <c r="BB2823" s="162"/>
      <c r="BC2823" s="162"/>
      <c r="BD2823" s="162"/>
    </row>
    <row r="2824" spans="1:56" hidden="1">
      <c r="A2824" s="509"/>
      <c r="B2824" s="2"/>
      <c r="C2824" s="2"/>
      <c r="D2824" s="173"/>
      <c r="E2824" s="173"/>
      <c r="F2824" s="173"/>
      <c r="G2824" s="2"/>
      <c r="H2824" s="2"/>
      <c r="I2824" s="2"/>
      <c r="J2824" s="2"/>
      <c r="K2824" s="2"/>
      <c r="L2824" s="2"/>
      <c r="M2824" s="2"/>
      <c r="N2824" s="2"/>
      <c r="O2824" s="173"/>
      <c r="P2824" s="173"/>
      <c r="Q2824" s="173"/>
      <c r="R2824" s="173"/>
      <c r="S2824" s="173"/>
      <c r="T2824" s="173"/>
      <c r="U2824" s="173"/>
      <c r="V2824" s="173"/>
      <c r="W2824" s="173"/>
      <c r="X2824" s="162"/>
      <c r="Y2824" s="162"/>
      <c r="Z2824" s="88"/>
      <c r="AA2824" s="88"/>
      <c r="AB2824" s="162"/>
      <c r="AC2824" s="88"/>
      <c r="AD2824" s="162"/>
      <c r="AE2824" s="162"/>
      <c r="AF2824" s="162"/>
      <c r="AG2824" s="162"/>
      <c r="AH2824" s="162"/>
      <c r="AI2824" s="162"/>
      <c r="AJ2824" s="162"/>
      <c r="AK2824" s="162"/>
      <c r="AL2824" s="162"/>
      <c r="AM2824" s="162"/>
      <c r="AN2824" s="162"/>
      <c r="AO2824" s="162"/>
      <c r="AP2824" s="162"/>
      <c r="AQ2824" s="162"/>
      <c r="AR2824" s="162"/>
      <c r="AS2824" s="162"/>
      <c r="AT2824" s="162"/>
      <c r="AU2824" s="162"/>
      <c r="AV2824" s="162"/>
      <c r="AW2824" s="162"/>
      <c r="AX2824" s="162"/>
      <c r="AY2824" s="162"/>
      <c r="AZ2824" s="162"/>
      <c r="BA2824" s="162"/>
      <c r="BB2824" s="162"/>
      <c r="BC2824" s="162"/>
      <c r="BD2824" s="162"/>
    </row>
    <row r="2825" spans="1:56" hidden="1">
      <c r="A2825" s="509"/>
      <c r="B2825" s="2"/>
      <c r="C2825" s="2"/>
      <c r="D2825" s="173"/>
      <c r="E2825" s="173"/>
      <c r="F2825" s="173"/>
      <c r="G2825" s="2"/>
      <c r="H2825" s="2"/>
      <c r="I2825" s="2"/>
      <c r="J2825" s="2"/>
      <c r="K2825" s="2"/>
      <c r="L2825" s="2"/>
      <c r="M2825" s="2"/>
      <c r="N2825" s="2"/>
      <c r="O2825" s="173"/>
      <c r="P2825" s="173"/>
      <c r="Q2825" s="173"/>
      <c r="R2825" s="173"/>
      <c r="S2825" s="173"/>
      <c r="T2825" s="173"/>
      <c r="U2825" s="173"/>
      <c r="V2825" s="173"/>
      <c r="W2825" s="173"/>
      <c r="X2825" s="162"/>
      <c r="Y2825" s="162"/>
      <c r="Z2825" s="88"/>
      <c r="AA2825" s="88"/>
      <c r="AB2825" s="162"/>
      <c r="AC2825" s="88"/>
      <c r="AD2825" s="162"/>
      <c r="AE2825" s="162"/>
      <c r="AF2825" s="162"/>
      <c r="AG2825" s="162"/>
      <c r="AH2825" s="162"/>
      <c r="AI2825" s="162"/>
      <c r="AJ2825" s="162"/>
      <c r="AK2825" s="162"/>
      <c r="AL2825" s="162"/>
      <c r="AM2825" s="162"/>
      <c r="AN2825" s="162"/>
      <c r="AO2825" s="162"/>
      <c r="AP2825" s="162"/>
      <c r="AQ2825" s="162"/>
      <c r="AR2825" s="162"/>
      <c r="AS2825" s="162"/>
      <c r="AT2825" s="162"/>
      <c r="AU2825" s="162"/>
      <c r="AV2825" s="162"/>
      <c r="AW2825" s="162"/>
      <c r="AX2825" s="162"/>
      <c r="AY2825" s="162"/>
      <c r="AZ2825" s="162"/>
      <c r="BA2825" s="162"/>
      <c r="BB2825" s="162"/>
      <c r="BC2825" s="162"/>
      <c r="BD2825" s="162"/>
    </row>
    <row r="2826" spans="1:56" hidden="1">
      <c r="A2826" s="509"/>
      <c r="B2826" s="2"/>
      <c r="C2826" s="2"/>
      <c r="D2826" s="173"/>
      <c r="E2826" s="173"/>
      <c r="F2826" s="173"/>
      <c r="G2826" s="2"/>
      <c r="H2826" s="2"/>
      <c r="I2826" s="2"/>
      <c r="J2826" s="2"/>
      <c r="K2826" s="2"/>
      <c r="L2826" s="2"/>
      <c r="M2826" s="2"/>
      <c r="N2826" s="2"/>
      <c r="O2826" s="173"/>
      <c r="P2826" s="173"/>
      <c r="Q2826" s="173"/>
      <c r="R2826" s="173"/>
      <c r="S2826" s="173"/>
      <c r="T2826" s="173"/>
      <c r="U2826" s="173"/>
      <c r="V2826" s="173"/>
      <c r="W2826" s="173"/>
      <c r="X2826" s="162"/>
      <c r="Y2826" s="162"/>
      <c r="Z2826" s="88"/>
      <c r="AA2826" s="88"/>
      <c r="AB2826" s="162"/>
      <c r="AC2826" s="88"/>
      <c r="AD2826" s="162"/>
      <c r="AE2826" s="162"/>
      <c r="AF2826" s="162"/>
      <c r="AG2826" s="162"/>
      <c r="AH2826" s="162"/>
      <c r="AI2826" s="162"/>
      <c r="AJ2826" s="162"/>
      <c r="AK2826" s="162"/>
      <c r="AL2826" s="162"/>
      <c r="AM2826" s="162"/>
      <c r="AN2826" s="162"/>
      <c r="AO2826" s="162"/>
      <c r="AP2826" s="162"/>
      <c r="AQ2826" s="162"/>
      <c r="AR2826" s="162"/>
      <c r="AS2826" s="162"/>
      <c r="AT2826" s="162"/>
      <c r="AU2826" s="162"/>
      <c r="AV2826" s="162"/>
      <c r="AW2826" s="162"/>
      <c r="AX2826" s="162"/>
      <c r="AY2826" s="162"/>
      <c r="AZ2826" s="162"/>
      <c r="BA2826" s="162"/>
      <c r="BB2826" s="162"/>
      <c r="BC2826" s="162"/>
      <c r="BD2826" s="162"/>
    </row>
    <row r="2827" spans="1:56" hidden="1">
      <c r="A2827" s="509"/>
      <c r="B2827" s="2"/>
      <c r="C2827" s="2"/>
      <c r="D2827" s="173"/>
      <c r="E2827" s="173"/>
      <c r="F2827" s="173"/>
      <c r="G2827" s="2"/>
      <c r="H2827" s="2"/>
      <c r="I2827" s="2"/>
      <c r="J2827" s="2"/>
      <c r="K2827" s="2"/>
      <c r="L2827" s="2"/>
      <c r="M2827" s="2"/>
      <c r="N2827" s="2"/>
      <c r="O2827" s="173"/>
      <c r="P2827" s="173"/>
      <c r="Q2827" s="173"/>
      <c r="R2827" s="173"/>
      <c r="S2827" s="173"/>
      <c r="T2827" s="173"/>
      <c r="U2827" s="173"/>
      <c r="V2827" s="173"/>
      <c r="W2827" s="173"/>
      <c r="X2827" s="162"/>
      <c r="Y2827" s="162"/>
      <c r="Z2827" s="88"/>
      <c r="AA2827" s="88"/>
      <c r="AB2827" s="162"/>
      <c r="AC2827" s="88"/>
      <c r="AD2827" s="162"/>
      <c r="AE2827" s="162"/>
      <c r="AF2827" s="162"/>
      <c r="AG2827" s="162"/>
      <c r="AH2827" s="162"/>
      <c r="AI2827" s="162"/>
      <c r="AJ2827" s="162"/>
      <c r="AK2827" s="162"/>
      <c r="AL2827" s="162"/>
      <c r="AM2827" s="162"/>
      <c r="AN2827" s="162"/>
      <c r="AO2827" s="162"/>
      <c r="AP2827" s="162"/>
      <c r="AQ2827" s="162"/>
      <c r="AR2827" s="162"/>
      <c r="AS2827" s="162"/>
      <c r="AT2827" s="162"/>
      <c r="AU2827" s="162"/>
      <c r="AV2827" s="162"/>
      <c r="AW2827" s="162"/>
      <c r="AX2827" s="162"/>
      <c r="AY2827" s="162"/>
      <c r="AZ2827" s="162"/>
      <c r="BA2827" s="162"/>
      <c r="BB2827" s="162"/>
      <c r="BC2827" s="162"/>
      <c r="BD2827" s="162"/>
    </row>
    <row r="2828" spans="1:56" hidden="1">
      <c r="A2828" s="509"/>
      <c r="B2828" s="2"/>
      <c r="C2828" s="2"/>
      <c r="D2828" s="173"/>
      <c r="E2828" s="173"/>
      <c r="F2828" s="173"/>
      <c r="G2828" s="2"/>
      <c r="H2828" s="2"/>
      <c r="I2828" s="2"/>
      <c r="J2828" s="2"/>
      <c r="K2828" s="2"/>
      <c r="L2828" s="2"/>
      <c r="M2828" s="2"/>
      <c r="N2828" s="2"/>
      <c r="O2828" s="173"/>
      <c r="P2828" s="173"/>
      <c r="Q2828" s="173"/>
      <c r="R2828" s="173"/>
      <c r="S2828" s="173"/>
      <c r="T2828" s="173"/>
      <c r="U2828" s="173"/>
      <c r="V2828" s="173"/>
      <c r="W2828" s="173"/>
      <c r="X2828" s="162"/>
      <c r="Y2828" s="162"/>
      <c r="Z2828" s="88"/>
      <c r="AA2828" s="88"/>
      <c r="AB2828" s="162"/>
      <c r="AC2828" s="88"/>
      <c r="AD2828" s="162"/>
      <c r="AE2828" s="162"/>
      <c r="AF2828" s="162"/>
      <c r="AG2828" s="162"/>
      <c r="AH2828" s="162"/>
      <c r="AI2828" s="162"/>
      <c r="AJ2828" s="162"/>
      <c r="AK2828" s="162"/>
      <c r="AL2828" s="162"/>
      <c r="AM2828" s="162"/>
      <c r="AN2828" s="162"/>
      <c r="AO2828" s="162"/>
      <c r="AP2828" s="162"/>
      <c r="AQ2828" s="162"/>
      <c r="AR2828" s="162"/>
      <c r="AS2828" s="162"/>
      <c r="AT2828" s="162"/>
      <c r="AU2828" s="162"/>
      <c r="AV2828" s="162"/>
      <c r="AW2828" s="162"/>
      <c r="AX2828" s="162"/>
      <c r="AY2828" s="162"/>
      <c r="AZ2828" s="162"/>
      <c r="BA2828" s="162"/>
      <c r="BB2828" s="162"/>
      <c r="BC2828" s="162"/>
      <c r="BD2828" s="162"/>
    </row>
    <row r="2829" spans="1:56" hidden="1">
      <c r="A2829" s="509"/>
      <c r="B2829" s="2"/>
      <c r="C2829" s="2"/>
      <c r="D2829" s="173"/>
      <c r="E2829" s="173"/>
      <c r="F2829" s="173"/>
      <c r="G2829" s="2"/>
      <c r="H2829" s="2"/>
      <c r="I2829" s="2"/>
      <c r="J2829" s="2"/>
      <c r="K2829" s="2"/>
      <c r="L2829" s="2"/>
      <c r="M2829" s="2"/>
      <c r="N2829" s="2"/>
      <c r="O2829" s="173"/>
      <c r="P2829" s="173"/>
      <c r="Q2829" s="173"/>
      <c r="R2829" s="173"/>
      <c r="S2829" s="173"/>
      <c r="T2829" s="173"/>
      <c r="U2829" s="173"/>
      <c r="V2829" s="173"/>
      <c r="W2829" s="173"/>
      <c r="X2829" s="162"/>
      <c r="Y2829" s="162"/>
      <c r="Z2829" s="88"/>
      <c r="AA2829" s="88"/>
      <c r="AB2829" s="162"/>
      <c r="AC2829" s="88"/>
      <c r="AD2829" s="162"/>
      <c r="AE2829" s="162"/>
      <c r="AF2829" s="162"/>
      <c r="AG2829" s="162"/>
      <c r="AH2829" s="162"/>
      <c r="AI2829" s="162"/>
      <c r="AJ2829" s="162"/>
      <c r="AK2829" s="162"/>
      <c r="AL2829" s="162"/>
      <c r="AM2829" s="162"/>
      <c r="AN2829" s="162"/>
      <c r="AO2829" s="162"/>
      <c r="AP2829" s="162"/>
      <c r="AQ2829" s="162"/>
      <c r="AR2829" s="162"/>
      <c r="AS2829" s="162"/>
      <c r="AT2829" s="162"/>
      <c r="AU2829" s="162"/>
      <c r="AV2829" s="162"/>
      <c r="AW2829" s="162"/>
      <c r="AX2829" s="162"/>
      <c r="AY2829" s="162"/>
      <c r="AZ2829" s="162"/>
      <c r="BA2829" s="162"/>
      <c r="BB2829" s="162"/>
      <c r="BC2829" s="162"/>
      <c r="BD2829" s="162"/>
    </row>
    <row r="2830" spans="1:56" hidden="1">
      <c r="A2830" s="509"/>
      <c r="B2830" s="2"/>
      <c r="C2830" s="2"/>
      <c r="D2830" s="173"/>
      <c r="E2830" s="173"/>
      <c r="F2830" s="173"/>
      <c r="G2830" s="2"/>
      <c r="H2830" s="2"/>
      <c r="I2830" s="2"/>
      <c r="J2830" s="2"/>
      <c r="K2830" s="2"/>
      <c r="L2830" s="2"/>
      <c r="M2830" s="2"/>
      <c r="N2830" s="2"/>
      <c r="O2830" s="173"/>
      <c r="P2830" s="173"/>
      <c r="Q2830" s="173"/>
      <c r="R2830" s="173"/>
      <c r="S2830" s="173"/>
      <c r="T2830" s="173"/>
      <c r="U2830" s="173"/>
      <c r="V2830" s="173"/>
      <c r="W2830" s="173"/>
      <c r="X2830" s="162"/>
      <c r="Y2830" s="162"/>
      <c r="Z2830" s="88"/>
      <c r="AA2830" s="88"/>
      <c r="AB2830" s="162"/>
      <c r="AC2830" s="88"/>
      <c r="AD2830" s="162"/>
      <c r="AE2830" s="162"/>
      <c r="AF2830" s="162"/>
      <c r="AG2830" s="162"/>
      <c r="AH2830" s="162"/>
      <c r="AI2830" s="162"/>
      <c r="AJ2830" s="162"/>
      <c r="AK2830" s="162"/>
      <c r="AL2830" s="162"/>
      <c r="AM2830" s="162"/>
      <c r="AN2830" s="162"/>
      <c r="AO2830" s="162"/>
      <c r="AP2830" s="162"/>
      <c r="AQ2830" s="162"/>
      <c r="AR2830" s="162"/>
      <c r="AS2830" s="162"/>
      <c r="AT2830" s="162"/>
      <c r="AU2830" s="162"/>
      <c r="AV2830" s="162"/>
      <c r="AW2830" s="162"/>
      <c r="AX2830" s="162"/>
      <c r="AY2830" s="162"/>
      <c r="AZ2830" s="162"/>
      <c r="BA2830" s="162"/>
      <c r="BB2830" s="162"/>
      <c r="BC2830" s="162"/>
      <c r="BD2830" s="162"/>
    </row>
    <row r="2831" spans="1:56" hidden="1">
      <c r="A2831" s="509"/>
      <c r="B2831" s="2"/>
      <c r="C2831" s="2"/>
      <c r="D2831" s="173"/>
      <c r="E2831" s="173"/>
      <c r="F2831" s="173"/>
      <c r="G2831" s="2"/>
      <c r="H2831" s="2"/>
      <c r="I2831" s="2"/>
      <c r="J2831" s="2"/>
      <c r="K2831" s="2"/>
      <c r="L2831" s="2"/>
      <c r="M2831" s="2"/>
      <c r="N2831" s="2"/>
      <c r="O2831" s="173"/>
      <c r="P2831" s="173"/>
      <c r="Q2831" s="173"/>
      <c r="R2831" s="173"/>
      <c r="S2831" s="173"/>
      <c r="T2831" s="173"/>
      <c r="U2831" s="173"/>
      <c r="V2831" s="173"/>
      <c r="W2831" s="173"/>
      <c r="X2831" s="162"/>
      <c r="Y2831" s="162"/>
      <c r="Z2831" s="88"/>
      <c r="AA2831" s="88"/>
      <c r="AB2831" s="162"/>
      <c r="AC2831" s="88"/>
      <c r="AD2831" s="162"/>
      <c r="AE2831" s="162"/>
      <c r="AF2831" s="162"/>
      <c r="AG2831" s="162"/>
      <c r="AH2831" s="162"/>
      <c r="AI2831" s="162"/>
      <c r="AJ2831" s="162"/>
      <c r="AK2831" s="162"/>
      <c r="AL2831" s="162"/>
      <c r="AM2831" s="162"/>
      <c r="AN2831" s="162"/>
      <c r="AO2831" s="162"/>
      <c r="AP2831" s="162"/>
      <c r="AQ2831" s="162"/>
      <c r="AR2831" s="162"/>
      <c r="AS2831" s="162"/>
      <c r="AT2831" s="162"/>
      <c r="AU2831" s="162"/>
      <c r="AV2831" s="162"/>
      <c r="AW2831" s="162"/>
      <c r="AX2831" s="162"/>
      <c r="AY2831" s="162"/>
      <c r="AZ2831" s="162"/>
      <c r="BA2831" s="162"/>
      <c r="BB2831" s="162"/>
      <c r="BC2831" s="162"/>
      <c r="BD2831" s="162"/>
    </row>
    <row r="2832" spans="1:56" hidden="1">
      <c r="A2832" s="509"/>
      <c r="B2832" s="2"/>
      <c r="C2832" s="2"/>
      <c r="D2832" s="173"/>
      <c r="E2832" s="173"/>
      <c r="F2832" s="173"/>
      <c r="G2832" s="2"/>
      <c r="H2832" s="2"/>
      <c r="I2832" s="2"/>
      <c r="J2832" s="2"/>
      <c r="K2832" s="2"/>
      <c r="L2832" s="2"/>
      <c r="M2832" s="2"/>
      <c r="N2832" s="2"/>
      <c r="O2832" s="173"/>
      <c r="P2832" s="173"/>
      <c r="Q2832" s="173"/>
      <c r="R2832" s="173"/>
      <c r="S2832" s="173"/>
      <c r="T2832" s="173"/>
      <c r="U2832" s="173"/>
      <c r="V2832" s="173"/>
      <c r="W2832" s="173"/>
      <c r="X2832" s="162"/>
      <c r="Y2832" s="162"/>
      <c r="Z2832" s="88"/>
      <c r="AA2832" s="88"/>
      <c r="AB2832" s="162"/>
      <c r="AC2832" s="88"/>
      <c r="AD2832" s="162"/>
      <c r="AE2832" s="162"/>
      <c r="AF2832" s="162"/>
      <c r="AG2832" s="162"/>
      <c r="AH2832" s="162"/>
      <c r="AI2832" s="162"/>
      <c r="AJ2832" s="162"/>
      <c r="AK2832" s="162"/>
      <c r="AL2832" s="162"/>
      <c r="AM2832" s="162"/>
      <c r="AN2832" s="162"/>
      <c r="AO2832" s="162"/>
      <c r="AP2832" s="162"/>
      <c r="AQ2832" s="162"/>
      <c r="AR2832" s="162"/>
      <c r="AS2832" s="162"/>
      <c r="AT2832" s="162"/>
      <c r="AU2832" s="162"/>
      <c r="AV2832" s="162"/>
      <c r="AW2832" s="162"/>
      <c r="AX2832" s="162"/>
      <c r="AY2832" s="162"/>
      <c r="AZ2832" s="162"/>
      <c r="BA2832" s="162"/>
      <c r="BB2832" s="162"/>
      <c r="BC2832" s="162"/>
      <c r="BD2832" s="162"/>
    </row>
    <row r="2833" spans="1:56" hidden="1">
      <c r="A2833" s="509"/>
      <c r="B2833" s="2"/>
      <c r="C2833" s="2"/>
      <c r="D2833" s="173"/>
      <c r="E2833" s="173"/>
      <c r="F2833" s="173"/>
      <c r="G2833" s="2"/>
      <c r="H2833" s="2"/>
      <c r="I2833" s="2"/>
      <c r="J2833" s="2"/>
      <c r="K2833" s="2"/>
      <c r="L2833" s="2"/>
      <c r="M2833" s="2"/>
      <c r="N2833" s="2"/>
      <c r="O2833" s="173"/>
      <c r="P2833" s="173"/>
      <c r="Q2833" s="173"/>
      <c r="R2833" s="173"/>
      <c r="S2833" s="173"/>
      <c r="T2833" s="173"/>
      <c r="U2833" s="173"/>
      <c r="V2833" s="173"/>
      <c r="W2833" s="173"/>
      <c r="X2833" s="162"/>
      <c r="Y2833" s="162"/>
      <c r="Z2833" s="88"/>
      <c r="AA2833" s="88"/>
      <c r="AB2833" s="162"/>
      <c r="AC2833" s="88"/>
      <c r="AD2833" s="162"/>
      <c r="AE2833" s="162"/>
      <c r="AF2833" s="162"/>
      <c r="AG2833" s="162"/>
      <c r="AH2833" s="162"/>
      <c r="AI2833" s="162"/>
      <c r="AJ2833" s="162"/>
      <c r="AK2833" s="162"/>
      <c r="AL2833" s="162"/>
      <c r="AM2833" s="162"/>
      <c r="AN2833" s="162"/>
      <c r="AO2833" s="162"/>
      <c r="AP2833" s="162"/>
      <c r="AQ2833" s="162"/>
      <c r="AR2833" s="162"/>
      <c r="AS2833" s="162"/>
      <c r="AT2833" s="162"/>
      <c r="AU2833" s="162"/>
      <c r="AV2833" s="162"/>
      <c r="AW2833" s="162"/>
      <c r="AX2833" s="162"/>
      <c r="AY2833" s="162"/>
      <c r="AZ2833" s="162"/>
      <c r="BA2833" s="162"/>
      <c r="BB2833" s="162"/>
      <c r="BC2833" s="162"/>
      <c r="BD2833" s="162"/>
    </row>
    <row r="2834" spans="1:56" hidden="1">
      <c r="A2834" s="509"/>
      <c r="B2834" s="2"/>
      <c r="C2834" s="2"/>
      <c r="D2834" s="173"/>
      <c r="E2834" s="173"/>
      <c r="F2834" s="173"/>
      <c r="G2834" s="2"/>
      <c r="H2834" s="2"/>
      <c r="I2834" s="2"/>
      <c r="J2834" s="2"/>
      <c r="K2834" s="2"/>
      <c r="L2834" s="2"/>
      <c r="M2834" s="2"/>
      <c r="N2834" s="2"/>
      <c r="O2834" s="173"/>
      <c r="P2834" s="173"/>
      <c r="Q2834" s="173"/>
      <c r="R2834" s="173"/>
      <c r="S2834" s="173"/>
      <c r="T2834" s="173"/>
      <c r="U2834" s="173"/>
      <c r="V2834" s="173"/>
      <c r="W2834" s="173"/>
      <c r="X2834" s="162"/>
      <c r="Y2834" s="162"/>
      <c r="Z2834" s="88"/>
      <c r="AA2834" s="88"/>
      <c r="AB2834" s="162"/>
      <c r="AC2834" s="88"/>
      <c r="AD2834" s="162"/>
      <c r="AE2834" s="162"/>
      <c r="AF2834" s="162"/>
      <c r="AG2834" s="162"/>
      <c r="AH2834" s="162"/>
      <c r="AI2834" s="162"/>
      <c r="AJ2834" s="162"/>
      <c r="AK2834" s="162"/>
      <c r="AL2834" s="162"/>
      <c r="AM2834" s="162"/>
      <c r="AN2834" s="162"/>
      <c r="AO2834" s="162"/>
      <c r="AP2834" s="162"/>
      <c r="AQ2834" s="162"/>
      <c r="AR2834" s="162"/>
      <c r="AS2834" s="162"/>
      <c r="AT2834" s="162"/>
      <c r="AU2834" s="162"/>
      <c r="AV2834" s="162"/>
      <c r="AW2834" s="162"/>
      <c r="AX2834" s="162"/>
      <c r="AY2834" s="162"/>
      <c r="AZ2834" s="162"/>
      <c r="BA2834" s="162"/>
      <c r="BB2834" s="162"/>
      <c r="BC2834" s="162"/>
      <c r="BD2834" s="162"/>
    </row>
    <row r="2835" spans="1:56" hidden="1">
      <c r="A2835" s="509"/>
      <c r="B2835" s="2"/>
      <c r="C2835" s="2"/>
      <c r="D2835" s="173"/>
      <c r="E2835" s="173"/>
      <c r="F2835" s="173"/>
      <c r="G2835" s="2"/>
      <c r="H2835" s="2"/>
      <c r="I2835" s="2"/>
      <c r="J2835" s="2"/>
      <c r="K2835" s="2"/>
      <c r="L2835" s="2"/>
      <c r="M2835" s="2"/>
      <c r="N2835" s="2"/>
      <c r="O2835" s="173"/>
      <c r="P2835" s="173"/>
      <c r="Q2835" s="173"/>
      <c r="R2835" s="173"/>
      <c r="S2835" s="173"/>
      <c r="T2835" s="173"/>
      <c r="U2835" s="173"/>
      <c r="V2835" s="173"/>
      <c r="W2835" s="173"/>
      <c r="X2835" s="162"/>
      <c r="Y2835" s="162"/>
      <c r="Z2835" s="88"/>
      <c r="AA2835" s="88"/>
      <c r="AB2835" s="162"/>
      <c r="AC2835" s="88"/>
      <c r="AD2835" s="162"/>
      <c r="AE2835" s="162"/>
      <c r="AF2835" s="162"/>
      <c r="AG2835" s="162"/>
      <c r="AH2835" s="162"/>
      <c r="AI2835" s="162"/>
      <c r="AJ2835" s="162"/>
      <c r="AK2835" s="162"/>
      <c r="AL2835" s="162"/>
      <c r="AM2835" s="162"/>
      <c r="AN2835" s="162"/>
      <c r="AO2835" s="162"/>
      <c r="AP2835" s="162"/>
      <c r="AQ2835" s="162"/>
      <c r="AR2835" s="162"/>
      <c r="AS2835" s="162"/>
      <c r="AT2835" s="162"/>
      <c r="AU2835" s="162"/>
      <c r="AV2835" s="162"/>
      <c r="AW2835" s="162"/>
      <c r="AX2835" s="162"/>
      <c r="AY2835" s="162"/>
      <c r="AZ2835" s="162"/>
      <c r="BA2835" s="162"/>
      <c r="BB2835" s="162"/>
      <c r="BC2835" s="162"/>
      <c r="BD2835" s="162"/>
    </row>
    <row r="2836" spans="1:56" hidden="1">
      <c r="A2836" s="509"/>
      <c r="B2836" s="2"/>
      <c r="C2836" s="2"/>
      <c r="D2836" s="173"/>
      <c r="E2836" s="173"/>
      <c r="F2836" s="173"/>
      <c r="G2836" s="2"/>
      <c r="H2836" s="2"/>
      <c r="I2836" s="2"/>
      <c r="J2836" s="2"/>
      <c r="K2836" s="2"/>
      <c r="L2836" s="2"/>
      <c r="M2836" s="2"/>
      <c r="N2836" s="2"/>
      <c r="O2836" s="173"/>
      <c r="P2836" s="173"/>
      <c r="Q2836" s="173"/>
      <c r="R2836" s="173"/>
      <c r="S2836" s="173"/>
      <c r="T2836" s="173"/>
      <c r="U2836" s="173"/>
      <c r="V2836" s="173"/>
      <c r="W2836" s="173"/>
      <c r="X2836" s="162"/>
      <c r="Y2836" s="162"/>
      <c r="Z2836" s="88"/>
      <c r="AA2836" s="88"/>
      <c r="AB2836" s="162"/>
      <c r="AC2836" s="88"/>
      <c r="AD2836" s="162"/>
      <c r="AE2836" s="162"/>
      <c r="AF2836" s="162"/>
      <c r="AG2836" s="162"/>
      <c r="AH2836" s="162"/>
      <c r="AI2836" s="162"/>
      <c r="AJ2836" s="162"/>
      <c r="AK2836" s="162"/>
      <c r="AL2836" s="162"/>
      <c r="AM2836" s="162"/>
      <c r="AN2836" s="162"/>
      <c r="AO2836" s="162"/>
      <c r="AP2836" s="162"/>
      <c r="AQ2836" s="162"/>
      <c r="AR2836" s="162"/>
      <c r="AS2836" s="162"/>
      <c r="AT2836" s="162"/>
      <c r="AU2836" s="162"/>
      <c r="AV2836" s="162"/>
      <c r="AW2836" s="162"/>
      <c r="AX2836" s="162"/>
      <c r="AY2836" s="162"/>
      <c r="AZ2836" s="162"/>
      <c r="BA2836" s="162"/>
      <c r="BB2836" s="162"/>
      <c r="BC2836" s="162"/>
      <c r="BD2836" s="162"/>
    </row>
    <row r="2837" spans="1:56" hidden="1">
      <c r="A2837" s="509"/>
      <c r="B2837" s="2"/>
      <c r="C2837" s="2"/>
      <c r="D2837" s="173"/>
      <c r="E2837" s="173"/>
      <c r="F2837" s="173"/>
      <c r="G2837" s="2"/>
      <c r="H2837" s="2"/>
      <c r="I2837" s="2"/>
      <c r="J2837" s="2"/>
      <c r="K2837" s="2"/>
      <c r="L2837" s="2"/>
      <c r="M2837" s="2"/>
      <c r="N2837" s="2"/>
      <c r="O2837" s="173"/>
      <c r="P2837" s="173"/>
      <c r="Q2837" s="173"/>
      <c r="R2837" s="173"/>
      <c r="S2837" s="173"/>
      <c r="T2837" s="173"/>
      <c r="U2837" s="173"/>
      <c r="V2837" s="173"/>
      <c r="W2837" s="173"/>
      <c r="X2837" s="162"/>
      <c r="Y2837" s="162"/>
      <c r="Z2837" s="88"/>
      <c r="AA2837" s="88"/>
      <c r="AB2837" s="162"/>
      <c r="AC2837" s="88"/>
      <c r="AD2837" s="162"/>
      <c r="AE2837" s="162"/>
      <c r="AF2837" s="162"/>
      <c r="AG2837" s="162"/>
      <c r="AH2837" s="162"/>
      <c r="AI2837" s="162"/>
      <c r="AJ2837" s="162"/>
      <c r="AK2837" s="162"/>
      <c r="AL2837" s="162"/>
      <c r="AM2837" s="162"/>
      <c r="AN2837" s="162"/>
      <c r="AO2837" s="162"/>
      <c r="AP2837" s="162"/>
      <c r="AQ2837" s="162"/>
      <c r="AR2837" s="162"/>
      <c r="AS2837" s="162"/>
      <c r="AT2837" s="162"/>
      <c r="AU2837" s="162"/>
      <c r="AV2837" s="162"/>
      <c r="AW2837" s="162"/>
      <c r="AX2837" s="162"/>
      <c r="AY2837" s="162"/>
      <c r="AZ2837" s="162"/>
      <c r="BA2837" s="162"/>
      <c r="BB2837" s="162"/>
      <c r="BC2837" s="162"/>
      <c r="BD2837" s="162"/>
    </row>
    <row r="2838" spans="1:56" hidden="1">
      <c r="A2838" s="509"/>
      <c r="B2838" s="2"/>
      <c r="C2838" s="2"/>
      <c r="D2838" s="173"/>
      <c r="E2838" s="173"/>
      <c r="F2838" s="173"/>
      <c r="G2838" s="2"/>
      <c r="H2838" s="2"/>
      <c r="I2838" s="2"/>
      <c r="J2838" s="2"/>
      <c r="K2838" s="2"/>
      <c r="L2838" s="2"/>
      <c r="M2838" s="2"/>
      <c r="N2838" s="2"/>
      <c r="O2838" s="173"/>
      <c r="P2838" s="173"/>
      <c r="Q2838" s="173"/>
      <c r="R2838" s="173"/>
      <c r="S2838" s="173"/>
      <c r="T2838" s="173"/>
      <c r="U2838" s="173"/>
      <c r="V2838" s="173"/>
      <c r="W2838" s="173"/>
      <c r="X2838" s="162"/>
      <c r="Y2838" s="162"/>
      <c r="Z2838" s="88"/>
      <c r="AA2838" s="88"/>
      <c r="AB2838" s="162"/>
      <c r="AC2838" s="88"/>
      <c r="AD2838" s="162"/>
      <c r="AE2838" s="162"/>
      <c r="AF2838" s="162"/>
      <c r="AG2838" s="162"/>
      <c r="AH2838" s="162"/>
      <c r="AI2838" s="162"/>
      <c r="AJ2838" s="162"/>
      <c r="AK2838" s="162"/>
      <c r="AL2838" s="162"/>
      <c r="AM2838" s="162"/>
      <c r="AN2838" s="162"/>
      <c r="AO2838" s="162"/>
      <c r="AP2838" s="162"/>
      <c r="AQ2838" s="162"/>
      <c r="AR2838" s="162"/>
      <c r="AS2838" s="162"/>
      <c r="AT2838" s="162"/>
      <c r="AU2838" s="162"/>
      <c r="AV2838" s="162"/>
      <c r="AW2838" s="162"/>
      <c r="AX2838" s="162"/>
      <c r="AY2838" s="162"/>
      <c r="AZ2838" s="162"/>
      <c r="BA2838" s="162"/>
      <c r="BB2838" s="162"/>
      <c r="BC2838" s="162"/>
      <c r="BD2838" s="162"/>
    </row>
    <row r="2839" spans="1:56" hidden="1">
      <c r="A2839" s="509"/>
      <c r="B2839" s="2"/>
      <c r="C2839" s="2"/>
      <c r="D2839" s="173"/>
      <c r="E2839" s="173"/>
      <c r="F2839" s="173"/>
      <c r="G2839" s="2"/>
      <c r="H2839" s="2"/>
      <c r="I2839" s="2"/>
      <c r="J2839" s="2"/>
      <c r="K2839" s="2"/>
      <c r="L2839" s="2"/>
      <c r="M2839" s="2"/>
      <c r="N2839" s="2"/>
      <c r="O2839" s="173"/>
      <c r="P2839" s="173"/>
      <c r="Q2839" s="173"/>
      <c r="R2839" s="173"/>
      <c r="S2839" s="173"/>
      <c r="T2839" s="173"/>
      <c r="U2839" s="173"/>
      <c r="V2839" s="173"/>
      <c r="W2839" s="173"/>
      <c r="X2839" s="162"/>
      <c r="Y2839" s="162"/>
      <c r="Z2839" s="88"/>
      <c r="AA2839" s="88"/>
      <c r="AB2839" s="162"/>
      <c r="AC2839" s="88"/>
      <c r="AD2839" s="162"/>
      <c r="AE2839" s="162"/>
      <c r="AF2839" s="162"/>
      <c r="AG2839" s="162"/>
      <c r="AH2839" s="162"/>
      <c r="AI2839" s="162"/>
      <c r="AJ2839" s="162"/>
      <c r="AK2839" s="162"/>
      <c r="AL2839" s="162"/>
      <c r="AM2839" s="162"/>
      <c r="AN2839" s="162"/>
      <c r="AO2839" s="162"/>
      <c r="AP2839" s="162"/>
      <c r="AQ2839" s="162"/>
      <c r="AR2839" s="162"/>
      <c r="AS2839" s="162"/>
      <c r="AT2839" s="162"/>
      <c r="AU2839" s="162"/>
      <c r="AV2839" s="162"/>
      <c r="AW2839" s="162"/>
      <c r="AX2839" s="162"/>
      <c r="AY2839" s="162"/>
      <c r="AZ2839" s="162"/>
      <c r="BA2839" s="162"/>
      <c r="BB2839" s="162"/>
      <c r="BC2839" s="162"/>
      <c r="BD2839" s="162"/>
    </row>
    <row r="2840" spans="1:56" hidden="1">
      <c r="A2840" s="509"/>
      <c r="B2840" s="2"/>
      <c r="C2840" s="2"/>
      <c r="D2840" s="173"/>
      <c r="E2840" s="173"/>
      <c r="F2840" s="173"/>
      <c r="G2840" s="2"/>
      <c r="H2840" s="2"/>
      <c r="I2840" s="2"/>
      <c r="J2840" s="2"/>
      <c r="K2840" s="2"/>
      <c r="L2840" s="2"/>
      <c r="M2840" s="2"/>
      <c r="N2840" s="2"/>
      <c r="O2840" s="173"/>
      <c r="P2840" s="173"/>
      <c r="Q2840" s="173"/>
      <c r="R2840" s="173"/>
      <c r="S2840" s="173"/>
      <c r="T2840" s="173"/>
      <c r="U2840" s="173"/>
      <c r="V2840" s="173"/>
      <c r="W2840" s="173"/>
      <c r="X2840" s="162"/>
      <c r="Y2840" s="162"/>
      <c r="Z2840" s="88"/>
      <c r="AA2840" s="88"/>
      <c r="AB2840" s="162"/>
      <c r="AC2840" s="88"/>
      <c r="AD2840" s="162"/>
      <c r="AE2840" s="162"/>
      <c r="AF2840" s="162"/>
      <c r="AG2840" s="162"/>
      <c r="AH2840" s="162"/>
      <c r="AI2840" s="162"/>
      <c r="AJ2840" s="162"/>
      <c r="AK2840" s="162"/>
      <c r="AL2840" s="162"/>
      <c r="AM2840" s="162"/>
      <c r="AN2840" s="162"/>
      <c r="AO2840" s="162"/>
      <c r="AP2840" s="162"/>
      <c r="AQ2840" s="162"/>
      <c r="AR2840" s="162"/>
      <c r="AS2840" s="162"/>
      <c r="AT2840" s="162"/>
      <c r="AU2840" s="162"/>
      <c r="AV2840" s="162"/>
      <c r="AW2840" s="162"/>
      <c r="AX2840" s="162"/>
      <c r="AY2840" s="162"/>
      <c r="AZ2840" s="162"/>
      <c r="BA2840" s="162"/>
      <c r="BB2840" s="162"/>
      <c r="BC2840" s="162"/>
      <c r="BD2840" s="162"/>
    </row>
    <row r="2841" spans="1:56" hidden="1">
      <c r="A2841" s="509"/>
      <c r="B2841" s="2"/>
      <c r="C2841" s="2"/>
      <c r="D2841" s="173"/>
      <c r="E2841" s="173"/>
      <c r="F2841" s="173"/>
      <c r="G2841" s="2"/>
      <c r="H2841" s="2"/>
      <c r="I2841" s="2"/>
      <c r="J2841" s="2"/>
      <c r="K2841" s="2"/>
      <c r="L2841" s="2"/>
      <c r="M2841" s="2"/>
      <c r="N2841" s="2"/>
      <c r="O2841" s="173"/>
      <c r="P2841" s="173"/>
      <c r="Q2841" s="173"/>
      <c r="R2841" s="173"/>
      <c r="S2841" s="173"/>
      <c r="T2841" s="173"/>
      <c r="U2841" s="173"/>
      <c r="V2841" s="173"/>
      <c r="W2841" s="173"/>
      <c r="X2841" s="162"/>
      <c r="Y2841" s="162"/>
      <c r="Z2841" s="88"/>
      <c r="AA2841" s="88"/>
      <c r="AB2841" s="162"/>
      <c r="AC2841" s="88"/>
      <c r="AD2841" s="162"/>
      <c r="AE2841" s="162"/>
      <c r="AF2841" s="162"/>
      <c r="AG2841" s="162"/>
      <c r="AH2841" s="162"/>
      <c r="AI2841" s="162"/>
      <c r="AJ2841" s="162"/>
      <c r="AK2841" s="162"/>
      <c r="AL2841" s="162"/>
      <c r="AM2841" s="162"/>
      <c r="AN2841" s="162"/>
      <c r="AO2841" s="162"/>
      <c r="AP2841" s="162"/>
      <c r="AQ2841" s="162"/>
      <c r="AR2841" s="162"/>
      <c r="AS2841" s="162"/>
      <c r="AT2841" s="162"/>
      <c r="AU2841" s="162"/>
      <c r="AV2841" s="162"/>
      <c r="AW2841" s="162"/>
      <c r="AX2841" s="162"/>
      <c r="AY2841" s="162"/>
      <c r="AZ2841" s="162"/>
      <c r="BA2841" s="162"/>
      <c r="BB2841" s="162"/>
      <c r="BC2841" s="162"/>
      <c r="BD2841" s="162"/>
    </row>
    <row r="2842" spans="1:56" hidden="1">
      <c r="A2842" s="509"/>
      <c r="B2842" s="2"/>
      <c r="C2842" s="2"/>
      <c r="D2842" s="173"/>
      <c r="E2842" s="173"/>
      <c r="F2842" s="173"/>
      <c r="G2842" s="2"/>
      <c r="H2842" s="2"/>
      <c r="I2842" s="2"/>
      <c r="J2842" s="2"/>
      <c r="K2842" s="2"/>
      <c r="L2842" s="2"/>
      <c r="M2842" s="2"/>
      <c r="N2842" s="2"/>
      <c r="O2842" s="173"/>
      <c r="P2842" s="173"/>
      <c r="Q2842" s="173"/>
      <c r="R2842" s="173"/>
      <c r="S2842" s="173"/>
      <c r="T2842" s="173"/>
      <c r="U2842" s="173"/>
      <c r="V2842" s="173"/>
      <c r="W2842" s="173"/>
      <c r="X2842" s="162"/>
      <c r="Y2842" s="162"/>
      <c r="Z2842" s="88"/>
      <c r="AA2842" s="88"/>
      <c r="AB2842" s="162"/>
      <c r="AC2842" s="88"/>
      <c r="AD2842" s="162"/>
      <c r="AE2842" s="162"/>
      <c r="AF2842" s="162"/>
      <c r="AG2842" s="162"/>
      <c r="AH2842" s="162"/>
      <c r="AI2842" s="162"/>
      <c r="AJ2842" s="162"/>
      <c r="AK2842" s="162"/>
      <c r="AL2842" s="162"/>
      <c r="AM2842" s="162"/>
      <c r="AN2842" s="162"/>
      <c r="AO2842" s="162"/>
      <c r="AP2842" s="162"/>
      <c r="AQ2842" s="162"/>
      <c r="AR2842" s="162"/>
      <c r="AS2842" s="162"/>
      <c r="AT2842" s="162"/>
      <c r="AU2842" s="162"/>
      <c r="AV2842" s="162"/>
      <c r="AW2842" s="162"/>
      <c r="AX2842" s="162"/>
      <c r="AY2842" s="162"/>
      <c r="AZ2842" s="162"/>
      <c r="BA2842" s="162"/>
      <c r="BB2842" s="162"/>
      <c r="BC2842" s="162"/>
      <c r="BD2842" s="162"/>
    </row>
    <row r="2843" spans="1:56" hidden="1">
      <c r="A2843" s="509"/>
      <c r="B2843" s="2"/>
      <c r="C2843" s="2"/>
      <c r="D2843" s="173"/>
      <c r="E2843" s="173"/>
      <c r="F2843" s="173"/>
      <c r="G2843" s="2"/>
      <c r="H2843" s="2"/>
      <c r="I2843" s="2"/>
      <c r="J2843" s="2"/>
      <c r="K2843" s="2"/>
      <c r="L2843" s="2"/>
      <c r="M2843" s="2"/>
      <c r="N2843" s="2"/>
      <c r="O2843" s="173"/>
      <c r="P2843" s="173"/>
      <c r="Q2843" s="173"/>
      <c r="R2843" s="173"/>
      <c r="S2843" s="173"/>
      <c r="T2843" s="173"/>
      <c r="U2843" s="173"/>
      <c r="V2843" s="173"/>
      <c r="W2843" s="173"/>
      <c r="X2843" s="162"/>
      <c r="Y2843" s="162"/>
      <c r="Z2843" s="88"/>
      <c r="AA2843" s="88"/>
      <c r="AB2843" s="162"/>
      <c r="AC2843" s="88"/>
      <c r="AD2843" s="162"/>
      <c r="AE2843" s="162"/>
      <c r="AF2843" s="162"/>
      <c r="AG2843" s="162"/>
      <c r="AH2843" s="162"/>
      <c r="AI2843" s="162"/>
      <c r="AJ2843" s="162"/>
      <c r="AK2843" s="162"/>
      <c r="AL2843" s="162"/>
      <c r="AM2843" s="162"/>
      <c r="AN2843" s="162"/>
      <c r="AO2843" s="162"/>
      <c r="AP2843" s="162"/>
      <c r="AQ2843" s="162"/>
      <c r="AR2843" s="162"/>
      <c r="AS2843" s="162"/>
      <c r="AT2843" s="162"/>
      <c r="AU2843" s="162"/>
      <c r="AV2843" s="162"/>
      <c r="AW2843" s="162"/>
      <c r="AX2843" s="162"/>
      <c r="AY2843" s="162"/>
      <c r="AZ2843" s="162"/>
      <c r="BA2843" s="162"/>
      <c r="BB2843" s="162"/>
      <c r="BC2843" s="162"/>
      <c r="BD2843" s="162"/>
    </row>
    <row r="2844" spans="1:56" hidden="1">
      <c r="A2844" s="509"/>
      <c r="B2844" s="2"/>
      <c r="C2844" s="2"/>
      <c r="D2844" s="173"/>
      <c r="E2844" s="173"/>
      <c r="F2844" s="173"/>
      <c r="G2844" s="2"/>
      <c r="H2844" s="2"/>
      <c r="I2844" s="2"/>
      <c r="J2844" s="2"/>
      <c r="K2844" s="2"/>
      <c r="L2844" s="2"/>
      <c r="M2844" s="2"/>
      <c r="N2844" s="2"/>
      <c r="O2844" s="173"/>
      <c r="P2844" s="173"/>
      <c r="Q2844" s="173"/>
      <c r="R2844" s="173"/>
      <c r="S2844" s="173"/>
      <c r="T2844" s="173"/>
      <c r="U2844" s="173"/>
      <c r="V2844" s="173"/>
      <c r="W2844" s="173"/>
      <c r="X2844" s="162"/>
      <c r="Y2844" s="162"/>
      <c r="Z2844" s="88"/>
      <c r="AA2844" s="88"/>
      <c r="AB2844" s="162"/>
      <c r="AC2844" s="88"/>
      <c r="AD2844" s="162"/>
      <c r="AE2844" s="162"/>
      <c r="AF2844" s="162"/>
      <c r="AG2844" s="162"/>
      <c r="AH2844" s="162"/>
      <c r="AI2844" s="162"/>
      <c r="AJ2844" s="162"/>
      <c r="AK2844" s="162"/>
      <c r="AL2844" s="162"/>
      <c r="AM2844" s="162"/>
      <c r="AN2844" s="162"/>
      <c r="AO2844" s="162"/>
      <c r="AP2844" s="162"/>
      <c r="AQ2844" s="162"/>
      <c r="AR2844" s="162"/>
      <c r="AS2844" s="162"/>
      <c r="AT2844" s="162"/>
      <c r="AU2844" s="162"/>
      <c r="AV2844" s="162"/>
      <c r="AW2844" s="162"/>
      <c r="AX2844" s="162"/>
      <c r="AY2844" s="162"/>
      <c r="AZ2844" s="162"/>
      <c r="BA2844" s="162"/>
      <c r="BB2844" s="162"/>
      <c r="BC2844" s="162"/>
      <c r="BD2844" s="162"/>
    </row>
    <row r="2845" spans="1:56" hidden="1">
      <c r="A2845" s="509"/>
      <c r="B2845" s="2"/>
      <c r="C2845" s="2"/>
      <c r="D2845" s="173"/>
      <c r="E2845" s="173"/>
      <c r="F2845" s="173"/>
      <c r="G2845" s="2"/>
      <c r="H2845" s="2"/>
      <c r="I2845" s="2"/>
      <c r="J2845" s="2"/>
      <c r="K2845" s="2"/>
      <c r="L2845" s="2"/>
      <c r="M2845" s="2"/>
      <c r="N2845" s="2"/>
      <c r="O2845" s="173"/>
      <c r="P2845" s="173"/>
      <c r="Q2845" s="173"/>
      <c r="R2845" s="173"/>
      <c r="S2845" s="173"/>
      <c r="T2845" s="173"/>
      <c r="U2845" s="173"/>
      <c r="V2845" s="173"/>
      <c r="W2845" s="173"/>
      <c r="X2845" s="162"/>
      <c r="Y2845" s="162"/>
      <c r="Z2845" s="88"/>
      <c r="AA2845" s="88"/>
      <c r="AB2845" s="162"/>
      <c r="AC2845" s="88"/>
      <c r="AD2845" s="162"/>
      <c r="AE2845" s="162"/>
      <c r="AF2845" s="162"/>
      <c r="AG2845" s="162"/>
      <c r="AH2845" s="162"/>
      <c r="AI2845" s="162"/>
      <c r="AJ2845" s="162"/>
      <c r="AK2845" s="162"/>
      <c r="AL2845" s="162"/>
      <c r="AM2845" s="162"/>
      <c r="AN2845" s="162"/>
      <c r="AO2845" s="162"/>
      <c r="AP2845" s="162"/>
      <c r="AQ2845" s="162"/>
      <c r="AR2845" s="162"/>
      <c r="AS2845" s="162"/>
      <c r="AT2845" s="162"/>
      <c r="AU2845" s="162"/>
      <c r="AV2845" s="162"/>
      <c r="AW2845" s="162"/>
      <c r="AX2845" s="162"/>
      <c r="AY2845" s="162"/>
      <c r="AZ2845" s="162"/>
      <c r="BA2845" s="162"/>
      <c r="BB2845" s="162"/>
      <c r="BC2845" s="162"/>
      <c r="BD2845" s="162"/>
    </row>
    <row r="2846" spans="1:56" hidden="1">
      <c r="A2846" s="509"/>
      <c r="B2846" s="2"/>
      <c r="C2846" s="2"/>
      <c r="D2846" s="173"/>
      <c r="E2846" s="173"/>
      <c r="F2846" s="173"/>
      <c r="G2846" s="2"/>
      <c r="H2846" s="2"/>
      <c r="I2846" s="2"/>
      <c r="J2846" s="2"/>
      <c r="K2846" s="2"/>
      <c r="L2846" s="2"/>
      <c r="M2846" s="2"/>
      <c r="N2846" s="2"/>
      <c r="O2846" s="173"/>
      <c r="P2846" s="173"/>
      <c r="Q2846" s="173"/>
      <c r="R2846" s="173"/>
      <c r="S2846" s="173"/>
      <c r="T2846" s="173"/>
      <c r="U2846" s="173"/>
      <c r="V2846" s="173"/>
      <c r="W2846" s="173"/>
      <c r="X2846" s="162"/>
      <c r="Y2846" s="162"/>
      <c r="Z2846" s="88"/>
      <c r="AA2846" s="88"/>
      <c r="AB2846" s="162"/>
      <c r="AC2846" s="88"/>
      <c r="AD2846" s="162"/>
      <c r="AE2846" s="162"/>
      <c r="AF2846" s="162"/>
      <c r="AG2846" s="162"/>
      <c r="AH2846" s="162"/>
      <c r="AI2846" s="162"/>
      <c r="AJ2846" s="162"/>
      <c r="AK2846" s="162"/>
      <c r="AL2846" s="162"/>
      <c r="AM2846" s="162"/>
      <c r="AN2846" s="162"/>
      <c r="AO2846" s="162"/>
      <c r="AP2846" s="162"/>
      <c r="AQ2846" s="162"/>
      <c r="AR2846" s="162"/>
      <c r="AS2846" s="162"/>
      <c r="AT2846" s="162"/>
      <c r="AU2846" s="162"/>
      <c r="AV2846" s="162"/>
      <c r="AW2846" s="162"/>
      <c r="AX2846" s="162"/>
      <c r="AY2846" s="162"/>
      <c r="AZ2846" s="162"/>
      <c r="BA2846" s="162"/>
      <c r="BB2846" s="162"/>
      <c r="BC2846" s="162"/>
      <c r="BD2846" s="162"/>
    </row>
    <row r="2847" spans="1:56" hidden="1">
      <c r="A2847" s="509"/>
      <c r="B2847" s="2"/>
      <c r="C2847" s="2"/>
      <c r="D2847" s="173"/>
      <c r="E2847" s="173"/>
      <c r="F2847" s="173"/>
      <c r="G2847" s="2"/>
      <c r="H2847" s="2"/>
      <c r="I2847" s="2"/>
      <c r="J2847" s="2"/>
      <c r="K2847" s="2"/>
      <c r="L2847" s="2"/>
      <c r="M2847" s="2"/>
      <c r="N2847" s="2"/>
      <c r="O2847" s="173"/>
      <c r="P2847" s="173"/>
      <c r="Q2847" s="173"/>
      <c r="R2847" s="173"/>
      <c r="S2847" s="173"/>
      <c r="T2847" s="173"/>
      <c r="U2847" s="173"/>
      <c r="V2847" s="173"/>
      <c r="W2847" s="173"/>
      <c r="X2847" s="162"/>
      <c r="Y2847" s="162"/>
      <c r="Z2847" s="88"/>
      <c r="AA2847" s="88"/>
      <c r="AB2847" s="162"/>
      <c r="AC2847" s="88"/>
      <c r="AD2847" s="162"/>
      <c r="AE2847" s="162"/>
      <c r="AF2847" s="162"/>
      <c r="AG2847" s="162"/>
      <c r="AH2847" s="162"/>
      <c r="AI2847" s="162"/>
      <c r="AJ2847" s="162"/>
      <c r="AK2847" s="162"/>
      <c r="AL2847" s="162"/>
      <c r="AM2847" s="162"/>
      <c r="AN2847" s="162"/>
      <c r="AO2847" s="162"/>
      <c r="AP2847" s="162"/>
      <c r="AQ2847" s="162"/>
      <c r="AR2847" s="162"/>
      <c r="AS2847" s="162"/>
      <c r="AT2847" s="162"/>
      <c r="AU2847" s="162"/>
      <c r="AV2847" s="162"/>
      <c r="AW2847" s="162"/>
      <c r="AX2847" s="162"/>
      <c r="AY2847" s="162"/>
      <c r="AZ2847" s="162"/>
      <c r="BA2847" s="162"/>
      <c r="BB2847" s="162"/>
      <c r="BC2847" s="162"/>
      <c r="BD2847" s="162"/>
    </row>
    <row r="2848" spans="1:56" hidden="1">
      <c r="A2848" s="509"/>
      <c r="B2848" s="2"/>
      <c r="C2848" s="2"/>
      <c r="D2848" s="173"/>
      <c r="E2848" s="173"/>
      <c r="F2848" s="173"/>
      <c r="G2848" s="2"/>
      <c r="H2848" s="2"/>
      <c r="I2848" s="2"/>
      <c r="J2848" s="2"/>
      <c r="K2848" s="2"/>
      <c r="L2848" s="2"/>
      <c r="M2848" s="2"/>
      <c r="N2848" s="2"/>
      <c r="O2848" s="173"/>
      <c r="P2848" s="173"/>
      <c r="Q2848" s="173"/>
      <c r="R2848" s="173"/>
      <c r="S2848" s="173"/>
      <c r="T2848" s="173"/>
      <c r="U2848" s="173"/>
      <c r="V2848" s="173"/>
      <c r="W2848" s="173"/>
      <c r="X2848" s="162"/>
      <c r="Y2848" s="162"/>
      <c r="Z2848" s="88"/>
      <c r="AA2848" s="88"/>
      <c r="AB2848" s="162"/>
      <c r="AC2848" s="88"/>
      <c r="AD2848" s="162"/>
      <c r="AE2848" s="162"/>
      <c r="AF2848" s="162"/>
      <c r="AG2848" s="162"/>
      <c r="AH2848" s="162"/>
      <c r="AI2848" s="162"/>
      <c r="AJ2848" s="162"/>
      <c r="AK2848" s="162"/>
      <c r="AL2848" s="162"/>
      <c r="AM2848" s="162"/>
      <c r="AN2848" s="162"/>
      <c r="AO2848" s="162"/>
      <c r="AP2848" s="162"/>
      <c r="AQ2848" s="162"/>
      <c r="AR2848" s="162"/>
      <c r="AS2848" s="162"/>
      <c r="AT2848" s="162"/>
      <c r="AU2848" s="162"/>
      <c r="AV2848" s="162"/>
      <c r="AW2848" s="162"/>
      <c r="AX2848" s="162"/>
      <c r="AY2848" s="162"/>
      <c r="AZ2848" s="162"/>
      <c r="BA2848" s="162"/>
      <c r="BB2848" s="162"/>
      <c r="BC2848" s="162"/>
      <c r="BD2848" s="162"/>
    </row>
    <row r="2849" spans="1:56" hidden="1">
      <c r="A2849" s="509"/>
      <c r="B2849" s="2"/>
      <c r="C2849" s="2"/>
      <c r="D2849" s="173"/>
      <c r="E2849" s="173"/>
      <c r="F2849" s="173"/>
      <c r="G2849" s="2"/>
      <c r="H2849" s="2"/>
      <c r="I2849" s="2"/>
      <c r="J2849" s="2"/>
      <c r="K2849" s="2"/>
      <c r="L2849" s="2"/>
      <c r="M2849" s="2"/>
      <c r="N2849" s="2"/>
      <c r="O2849" s="173"/>
      <c r="P2849" s="173"/>
      <c r="Q2849" s="173"/>
      <c r="R2849" s="173"/>
      <c r="S2849" s="173"/>
      <c r="T2849" s="173"/>
      <c r="U2849" s="173"/>
      <c r="V2849" s="173"/>
      <c r="W2849" s="173"/>
      <c r="X2849" s="162"/>
      <c r="Y2849" s="162"/>
      <c r="Z2849" s="88"/>
      <c r="AA2849" s="88"/>
      <c r="AB2849" s="162"/>
      <c r="AC2849" s="88"/>
      <c r="AD2849" s="162"/>
      <c r="AE2849" s="162"/>
      <c r="AF2849" s="162"/>
      <c r="AG2849" s="162"/>
      <c r="AH2849" s="162"/>
      <c r="AI2849" s="162"/>
      <c r="AJ2849" s="162"/>
      <c r="AK2849" s="162"/>
      <c r="AL2849" s="162"/>
      <c r="AM2849" s="162"/>
      <c r="AN2849" s="162"/>
      <c r="AO2849" s="162"/>
      <c r="AP2849" s="162"/>
      <c r="AQ2849" s="162"/>
      <c r="AR2849" s="162"/>
      <c r="AS2849" s="162"/>
      <c r="AT2849" s="162"/>
      <c r="AU2849" s="162"/>
      <c r="AV2849" s="162"/>
      <c r="AW2849" s="162"/>
      <c r="AX2849" s="162"/>
      <c r="AY2849" s="162"/>
      <c r="AZ2849" s="162"/>
      <c r="BA2849" s="162"/>
      <c r="BB2849" s="162"/>
      <c r="BC2849" s="162"/>
      <c r="BD2849" s="162"/>
    </row>
    <row r="2850" spans="1:56" hidden="1">
      <c r="A2850" s="509"/>
      <c r="B2850" s="2"/>
      <c r="C2850" s="2"/>
      <c r="D2850" s="173"/>
      <c r="E2850" s="173"/>
      <c r="F2850" s="173"/>
      <c r="G2850" s="2"/>
      <c r="H2850" s="2"/>
      <c r="I2850" s="2"/>
      <c r="J2850" s="2"/>
      <c r="K2850" s="2"/>
      <c r="L2850" s="2"/>
      <c r="M2850" s="2"/>
      <c r="N2850" s="2"/>
      <c r="O2850" s="173"/>
      <c r="P2850" s="173"/>
      <c r="Q2850" s="173"/>
      <c r="R2850" s="173"/>
      <c r="S2850" s="173"/>
      <c r="T2850" s="173"/>
      <c r="U2850" s="173"/>
      <c r="V2850" s="173"/>
      <c r="W2850" s="173"/>
      <c r="X2850" s="162"/>
      <c r="Y2850" s="162"/>
      <c r="Z2850" s="88"/>
      <c r="AA2850" s="88"/>
      <c r="AB2850" s="162"/>
      <c r="AC2850" s="88"/>
      <c r="AD2850" s="162"/>
      <c r="AE2850" s="162"/>
      <c r="AF2850" s="162"/>
      <c r="AG2850" s="162"/>
      <c r="AH2850" s="162"/>
      <c r="AI2850" s="162"/>
      <c r="AJ2850" s="162"/>
      <c r="AK2850" s="162"/>
      <c r="AL2850" s="162"/>
      <c r="AM2850" s="162"/>
      <c r="AN2850" s="162"/>
      <c r="AO2850" s="162"/>
      <c r="AP2850" s="162"/>
      <c r="AQ2850" s="162"/>
      <c r="AR2850" s="162"/>
      <c r="AS2850" s="162"/>
      <c r="AT2850" s="162"/>
      <c r="AU2850" s="162"/>
      <c r="AV2850" s="162"/>
      <c r="AW2850" s="162"/>
      <c r="AX2850" s="162"/>
      <c r="AY2850" s="162"/>
      <c r="AZ2850" s="162"/>
      <c r="BA2850" s="162"/>
      <c r="BB2850" s="162"/>
      <c r="BC2850" s="162"/>
      <c r="BD2850" s="162"/>
    </row>
    <row r="2851" spans="1:56" hidden="1">
      <c r="A2851" s="509"/>
      <c r="B2851" s="2"/>
      <c r="C2851" s="2"/>
      <c r="D2851" s="173"/>
      <c r="E2851" s="173"/>
      <c r="F2851" s="173"/>
      <c r="G2851" s="2"/>
      <c r="H2851" s="2"/>
      <c r="I2851" s="2"/>
      <c r="J2851" s="2"/>
      <c r="K2851" s="2"/>
      <c r="L2851" s="2"/>
      <c r="M2851" s="2"/>
      <c r="N2851" s="2"/>
      <c r="O2851" s="173"/>
      <c r="P2851" s="173"/>
      <c r="Q2851" s="173"/>
      <c r="R2851" s="173"/>
      <c r="S2851" s="173"/>
      <c r="T2851" s="173"/>
      <c r="U2851" s="173"/>
      <c r="V2851" s="173"/>
      <c r="W2851" s="173"/>
      <c r="X2851" s="162"/>
      <c r="Y2851" s="162"/>
      <c r="Z2851" s="88"/>
      <c r="AA2851" s="88"/>
      <c r="AB2851" s="162"/>
      <c r="AC2851" s="88"/>
      <c r="AD2851" s="162"/>
      <c r="AE2851" s="162"/>
      <c r="AF2851" s="162"/>
      <c r="AG2851" s="162"/>
      <c r="AH2851" s="162"/>
      <c r="AI2851" s="162"/>
      <c r="AJ2851" s="162"/>
      <c r="AK2851" s="162"/>
      <c r="AL2851" s="162"/>
      <c r="AM2851" s="162"/>
      <c r="AN2851" s="162"/>
      <c r="AO2851" s="162"/>
      <c r="AP2851" s="162"/>
      <c r="AQ2851" s="162"/>
      <c r="AR2851" s="162"/>
      <c r="AS2851" s="162"/>
      <c r="AT2851" s="162"/>
      <c r="AU2851" s="162"/>
      <c r="AV2851" s="162"/>
      <c r="AW2851" s="162"/>
      <c r="AX2851" s="162"/>
      <c r="AY2851" s="162"/>
      <c r="AZ2851" s="162"/>
      <c r="BA2851" s="162"/>
      <c r="BB2851" s="162"/>
      <c r="BC2851" s="162"/>
      <c r="BD2851" s="162"/>
    </row>
    <row r="2852" spans="1:56" hidden="1">
      <c r="A2852" s="509"/>
      <c r="B2852" s="2"/>
      <c r="C2852" s="2"/>
      <c r="D2852" s="173"/>
      <c r="E2852" s="173"/>
      <c r="F2852" s="173"/>
      <c r="G2852" s="2"/>
      <c r="H2852" s="2"/>
      <c r="I2852" s="2"/>
      <c r="J2852" s="2"/>
      <c r="K2852" s="2"/>
      <c r="L2852" s="2"/>
      <c r="M2852" s="2"/>
      <c r="N2852" s="2"/>
      <c r="O2852" s="173"/>
      <c r="P2852" s="173"/>
      <c r="Q2852" s="173"/>
      <c r="R2852" s="173"/>
      <c r="S2852" s="173"/>
      <c r="T2852" s="173"/>
      <c r="U2852" s="173"/>
      <c r="V2852" s="173"/>
      <c r="W2852" s="173"/>
      <c r="X2852" s="162"/>
      <c r="Y2852" s="162"/>
      <c r="Z2852" s="88"/>
      <c r="AA2852" s="88"/>
      <c r="AB2852" s="162"/>
      <c r="AC2852" s="88"/>
      <c r="AD2852" s="162"/>
      <c r="AE2852" s="162"/>
      <c r="AF2852" s="162"/>
      <c r="AG2852" s="162"/>
      <c r="AH2852" s="162"/>
      <c r="AI2852" s="162"/>
      <c r="AJ2852" s="162"/>
      <c r="AK2852" s="162"/>
      <c r="AL2852" s="162"/>
      <c r="AM2852" s="162"/>
      <c r="AN2852" s="162"/>
      <c r="AO2852" s="162"/>
      <c r="AP2852" s="162"/>
      <c r="AQ2852" s="162"/>
      <c r="AR2852" s="162"/>
      <c r="AS2852" s="162"/>
      <c r="AT2852" s="162"/>
      <c r="AU2852" s="162"/>
      <c r="AV2852" s="162"/>
      <c r="AW2852" s="162"/>
      <c r="AX2852" s="162"/>
      <c r="AY2852" s="162"/>
      <c r="AZ2852" s="162"/>
      <c r="BA2852" s="162"/>
      <c r="BB2852" s="162"/>
      <c r="BC2852" s="162"/>
      <c r="BD2852" s="162"/>
    </row>
    <row r="2853" spans="1:56" hidden="1">
      <c r="A2853" s="509"/>
      <c r="B2853" s="2"/>
      <c r="C2853" s="2"/>
      <c r="D2853" s="173"/>
      <c r="E2853" s="173"/>
      <c r="F2853" s="173"/>
      <c r="G2853" s="2"/>
      <c r="H2853" s="2"/>
      <c r="I2853" s="2"/>
      <c r="J2853" s="2"/>
      <c r="K2853" s="2"/>
      <c r="L2853" s="2"/>
      <c r="M2853" s="2"/>
      <c r="N2853" s="2"/>
      <c r="O2853" s="173"/>
      <c r="P2853" s="173"/>
      <c r="Q2853" s="173"/>
      <c r="R2853" s="173"/>
      <c r="S2853" s="173"/>
      <c r="T2853" s="173"/>
      <c r="U2853" s="173"/>
      <c r="V2853" s="173"/>
      <c r="W2853" s="173"/>
      <c r="X2853" s="162"/>
      <c r="Y2853" s="162"/>
      <c r="Z2853" s="88"/>
      <c r="AA2853" s="88"/>
      <c r="AB2853" s="162"/>
      <c r="AC2853" s="88"/>
      <c r="AD2853" s="162"/>
      <c r="AE2853" s="162"/>
      <c r="AF2853" s="162"/>
      <c r="AG2853" s="162"/>
      <c r="AH2853" s="162"/>
      <c r="AI2853" s="162"/>
      <c r="AJ2853" s="162"/>
      <c r="AK2853" s="162"/>
      <c r="AL2853" s="162"/>
      <c r="AM2853" s="162"/>
      <c r="AN2853" s="162"/>
      <c r="AO2853" s="162"/>
      <c r="AP2853" s="162"/>
      <c r="AQ2853" s="162"/>
      <c r="AR2853" s="162"/>
      <c r="AS2853" s="162"/>
      <c r="AT2853" s="162"/>
      <c r="AU2853" s="162"/>
      <c r="AV2853" s="162"/>
      <c r="AW2853" s="162"/>
      <c r="AX2853" s="162"/>
      <c r="AY2853" s="162"/>
      <c r="AZ2853" s="162"/>
      <c r="BA2853" s="162"/>
      <c r="BB2853" s="162"/>
      <c r="BC2853" s="162"/>
      <c r="BD2853" s="162"/>
    </row>
    <row r="2854" spans="1:56" hidden="1">
      <c r="A2854" s="509"/>
      <c r="B2854" s="2"/>
      <c r="C2854" s="2"/>
      <c r="D2854" s="173"/>
      <c r="E2854" s="173"/>
      <c r="F2854" s="173"/>
      <c r="G2854" s="2"/>
      <c r="H2854" s="2"/>
      <c r="I2854" s="2"/>
      <c r="J2854" s="2"/>
      <c r="K2854" s="2"/>
      <c r="L2854" s="2"/>
      <c r="M2854" s="2"/>
      <c r="N2854" s="2"/>
      <c r="O2854" s="173"/>
      <c r="P2854" s="173"/>
      <c r="Q2854" s="173"/>
      <c r="R2854" s="173"/>
      <c r="S2854" s="173"/>
      <c r="T2854" s="173"/>
      <c r="U2854" s="173"/>
      <c r="V2854" s="173"/>
      <c r="W2854" s="173"/>
      <c r="X2854" s="162"/>
      <c r="Y2854" s="162"/>
      <c r="Z2854" s="88"/>
      <c r="AA2854" s="88"/>
      <c r="AB2854" s="162"/>
      <c r="AC2854" s="88"/>
      <c r="AD2854" s="162"/>
      <c r="AE2854" s="162"/>
      <c r="AF2854" s="162"/>
      <c r="AG2854" s="162"/>
      <c r="AH2854" s="162"/>
      <c r="AI2854" s="162"/>
      <c r="AJ2854" s="162"/>
      <c r="AK2854" s="162"/>
      <c r="AL2854" s="162"/>
      <c r="AM2854" s="162"/>
      <c r="AN2854" s="162"/>
      <c r="AO2854" s="162"/>
      <c r="AP2854" s="162"/>
      <c r="AQ2854" s="162"/>
      <c r="AR2854" s="162"/>
      <c r="AS2854" s="162"/>
      <c r="AT2854" s="162"/>
      <c r="AU2854" s="162"/>
      <c r="AV2854" s="162"/>
      <c r="AW2854" s="162"/>
      <c r="AX2854" s="162"/>
      <c r="AY2854" s="162"/>
      <c r="AZ2854" s="162"/>
      <c r="BA2854" s="162"/>
      <c r="BB2854" s="162"/>
      <c r="BC2854" s="162"/>
      <c r="BD2854" s="162"/>
    </row>
    <row r="2855" spans="1:56" hidden="1">
      <c r="A2855" s="509"/>
      <c r="B2855" s="2"/>
      <c r="C2855" s="2"/>
      <c r="D2855" s="173"/>
      <c r="E2855" s="173"/>
      <c r="F2855" s="173"/>
      <c r="G2855" s="2"/>
      <c r="H2855" s="2"/>
      <c r="I2855" s="2"/>
      <c r="J2855" s="2"/>
      <c r="K2855" s="2"/>
      <c r="L2855" s="2"/>
      <c r="M2855" s="2"/>
      <c r="N2855" s="2"/>
      <c r="O2855" s="173"/>
      <c r="P2855" s="173"/>
      <c r="Q2855" s="173"/>
      <c r="R2855" s="173"/>
      <c r="S2855" s="173"/>
      <c r="T2855" s="173"/>
      <c r="U2855" s="173"/>
      <c r="V2855" s="173"/>
      <c r="W2855" s="173"/>
      <c r="X2855" s="162"/>
      <c r="Y2855" s="162"/>
      <c r="Z2855" s="88"/>
      <c r="AA2855" s="88"/>
      <c r="AB2855" s="162"/>
      <c r="AC2855" s="88"/>
      <c r="AD2855" s="162"/>
      <c r="AE2855" s="162"/>
      <c r="AF2855" s="162"/>
      <c r="AG2855" s="162"/>
      <c r="AH2855" s="162"/>
      <c r="AI2855" s="162"/>
      <c r="AJ2855" s="162"/>
      <c r="AK2855" s="162"/>
      <c r="AL2855" s="162"/>
      <c r="AM2855" s="162"/>
      <c r="AN2855" s="162"/>
      <c r="AO2855" s="162"/>
      <c r="AP2855" s="162"/>
      <c r="AQ2855" s="162"/>
      <c r="AR2855" s="162"/>
      <c r="AS2855" s="162"/>
      <c r="AT2855" s="162"/>
      <c r="AU2855" s="162"/>
      <c r="AV2855" s="162"/>
      <c r="AW2855" s="162"/>
      <c r="AX2855" s="162"/>
      <c r="AY2855" s="162"/>
      <c r="AZ2855" s="162"/>
      <c r="BA2855" s="162"/>
      <c r="BB2855" s="162"/>
      <c r="BC2855" s="162"/>
      <c r="BD2855" s="162"/>
    </row>
    <row r="2856" spans="1:56" hidden="1">
      <c r="A2856" s="509"/>
      <c r="B2856" s="2"/>
      <c r="C2856" s="2"/>
      <c r="D2856" s="173"/>
      <c r="E2856" s="173"/>
      <c r="F2856" s="173"/>
      <c r="G2856" s="2"/>
      <c r="H2856" s="2"/>
      <c r="I2856" s="2"/>
      <c r="J2856" s="2"/>
      <c r="K2856" s="2"/>
      <c r="L2856" s="2"/>
      <c r="M2856" s="2"/>
      <c r="N2856" s="2"/>
      <c r="O2856" s="173"/>
      <c r="P2856" s="173"/>
      <c r="Q2856" s="173"/>
      <c r="R2856" s="173"/>
      <c r="S2856" s="173"/>
      <c r="T2856" s="173"/>
      <c r="U2856" s="173"/>
      <c r="V2856" s="173"/>
      <c r="W2856" s="173"/>
      <c r="X2856" s="162"/>
      <c r="Y2856" s="162"/>
      <c r="Z2856" s="88"/>
      <c r="AA2856" s="88"/>
      <c r="AB2856" s="162"/>
      <c r="AC2856" s="88"/>
      <c r="AD2856" s="162"/>
      <c r="AE2856" s="162"/>
      <c r="AF2856" s="162"/>
      <c r="AG2856" s="162"/>
      <c r="AH2856" s="162"/>
      <c r="AI2856" s="162"/>
      <c r="AJ2856" s="162"/>
      <c r="AK2856" s="162"/>
      <c r="AL2856" s="162"/>
      <c r="AM2856" s="162"/>
      <c r="AN2856" s="162"/>
      <c r="AO2856" s="162"/>
      <c r="AP2856" s="162"/>
      <c r="AQ2856" s="162"/>
      <c r="AR2856" s="162"/>
      <c r="AS2856" s="162"/>
      <c r="AT2856" s="162"/>
      <c r="AU2856" s="162"/>
      <c r="AV2856" s="162"/>
      <c r="AW2856" s="162"/>
      <c r="AX2856" s="162"/>
      <c r="AY2856" s="162"/>
      <c r="AZ2856" s="162"/>
      <c r="BA2856" s="162"/>
      <c r="BB2856" s="162"/>
      <c r="BC2856" s="162"/>
      <c r="BD2856" s="162"/>
    </row>
    <row r="2857" spans="1:56" hidden="1">
      <c r="A2857" s="509"/>
      <c r="B2857" s="2"/>
      <c r="C2857" s="2"/>
      <c r="D2857" s="173"/>
      <c r="E2857" s="173"/>
      <c r="F2857" s="173"/>
      <c r="G2857" s="2"/>
      <c r="H2857" s="2"/>
      <c r="I2857" s="2"/>
      <c r="J2857" s="2"/>
      <c r="K2857" s="2"/>
      <c r="L2857" s="2"/>
      <c r="M2857" s="2"/>
      <c r="N2857" s="2"/>
      <c r="O2857" s="173"/>
      <c r="P2857" s="173"/>
      <c r="Q2857" s="173"/>
      <c r="R2857" s="173"/>
      <c r="S2857" s="173"/>
      <c r="T2857" s="173"/>
      <c r="U2857" s="173"/>
      <c r="V2857" s="173"/>
      <c r="W2857" s="173"/>
      <c r="X2857" s="162"/>
      <c r="Y2857" s="162"/>
      <c r="Z2857" s="88"/>
      <c r="AA2857" s="88"/>
      <c r="AB2857" s="162"/>
      <c r="AC2857" s="88"/>
      <c r="AD2857" s="162"/>
      <c r="AE2857" s="162"/>
      <c r="AF2857" s="162"/>
      <c r="AG2857" s="162"/>
      <c r="AH2857" s="162"/>
      <c r="AI2857" s="162"/>
      <c r="AJ2857" s="162"/>
      <c r="AK2857" s="162"/>
      <c r="AL2857" s="162"/>
      <c r="AM2857" s="162"/>
      <c r="AN2857" s="162"/>
      <c r="AO2857" s="162"/>
      <c r="AP2857" s="162"/>
      <c r="AQ2857" s="162"/>
      <c r="AR2857" s="162"/>
      <c r="AS2857" s="162"/>
      <c r="AT2857" s="162"/>
      <c r="AU2857" s="162"/>
      <c r="AV2857" s="162"/>
      <c r="AW2857" s="162"/>
      <c r="AX2857" s="162"/>
      <c r="AY2857" s="162"/>
      <c r="AZ2857" s="162"/>
      <c r="BA2857" s="162"/>
      <c r="BB2857" s="162"/>
      <c r="BC2857" s="162"/>
      <c r="BD2857" s="162"/>
    </row>
    <row r="2858" spans="1:56" hidden="1">
      <c r="A2858" s="509"/>
      <c r="B2858" s="2"/>
      <c r="C2858" s="2"/>
      <c r="D2858" s="173"/>
      <c r="E2858" s="173"/>
      <c r="F2858" s="173"/>
      <c r="G2858" s="2"/>
      <c r="H2858" s="2"/>
      <c r="I2858" s="2"/>
      <c r="J2858" s="2"/>
      <c r="K2858" s="2"/>
      <c r="L2858" s="2"/>
      <c r="M2858" s="2"/>
      <c r="N2858" s="2"/>
      <c r="O2858" s="173"/>
      <c r="P2858" s="173"/>
      <c r="Q2858" s="173"/>
      <c r="R2858" s="173"/>
      <c r="S2858" s="173"/>
      <c r="T2858" s="173"/>
      <c r="U2858" s="173"/>
      <c r="V2858" s="173"/>
      <c r="W2858" s="173"/>
      <c r="X2858" s="162"/>
      <c r="Y2858" s="162"/>
      <c r="Z2858" s="88"/>
      <c r="AA2858" s="88"/>
      <c r="AB2858" s="162"/>
      <c r="AC2858" s="88"/>
      <c r="AD2858" s="162"/>
      <c r="AE2858" s="162"/>
      <c r="AF2858" s="162"/>
      <c r="AG2858" s="162"/>
      <c r="AH2858" s="162"/>
      <c r="AI2858" s="162"/>
      <c r="AJ2858" s="162"/>
      <c r="AK2858" s="162"/>
      <c r="AL2858" s="162"/>
      <c r="AM2858" s="162"/>
      <c r="AN2858" s="162"/>
      <c r="AO2858" s="162"/>
      <c r="AP2858" s="162"/>
      <c r="AQ2858" s="162"/>
      <c r="AR2858" s="162"/>
      <c r="AS2858" s="162"/>
      <c r="AT2858" s="162"/>
      <c r="AU2858" s="162"/>
      <c r="AV2858" s="162"/>
      <c r="AW2858" s="162"/>
      <c r="AX2858" s="162"/>
      <c r="AY2858" s="162"/>
      <c r="AZ2858" s="162"/>
      <c r="BA2858" s="162"/>
      <c r="BB2858" s="162"/>
      <c r="BC2858" s="162"/>
      <c r="BD2858" s="162"/>
    </row>
    <row r="2859" spans="1:56" hidden="1">
      <c r="A2859" s="509"/>
      <c r="B2859" s="2"/>
      <c r="C2859" s="2"/>
      <c r="D2859" s="173"/>
      <c r="E2859" s="173"/>
      <c r="F2859" s="173"/>
      <c r="G2859" s="2"/>
      <c r="H2859" s="2"/>
      <c r="I2859" s="2"/>
      <c r="J2859" s="2"/>
      <c r="K2859" s="2"/>
      <c r="L2859" s="2"/>
      <c r="M2859" s="2"/>
      <c r="N2859" s="2"/>
      <c r="O2859" s="173"/>
      <c r="P2859" s="173"/>
      <c r="Q2859" s="173"/>
      <c r="R2859" s="173"/>
      <c r="S2859" s="173"/>
      <c r="T2859" s="173"/>
      <c r="U2859" s="173"/>
      <c r="V2859" s="173"/>
      <c r="W2859" s="173"/>
      <c r="X2859" s="162"/>
      <c r="Y2859" s="162"/>
      <c r="Z2859" s="88"/>
      <c r="AA2859" s="88"/>
      <c r="AB2859" s="162"/>
      <c r="AC2859" s="88"/>
      <c r="AD2859" s="162"/>
      <c r="AE2859" s="162"/>
      <c r="AF2859" s="162"/>
      <c r="AG2859" s="162"/>
      <c r="AH2859" s="162"/>
      <c r="AI2859" s="162"/>
      <c r="AJ2859" s="162"/>
      <c r="AK2859" s="162"/>
      <c r="AL2859" s="162"/>
      <c r="AM2859" s="162"/>
      <c r="AN2859" s="162"/>
      <c r="AO2859" s="162"/>
      <c r="AP2859" s="162"/>
      <c r="AQ2859" s="162"/>
      <c r="AR2859" s="162"/>
      <c r="AS2859" s="162"/>
      <c r="AT2859" s="162"/>
      <c r="AU2859" s="162"/>
      <c r="AV2859" s="162"/>
      <c r="AW2859" s="162"/>
      <c r="AX2859" s="162"/>
      <c r="AY2859" s="162"/>
      <c r="AZ2859" s="162"/>
      <c r="BA2859" s="162"/>
      <c r="BB2859" s="162"/>
      <c r="BC2859" s="162"/>
      <c r="BD2859" s="162"/>
    </row>
    <row r="2860" spans="1:56" hidden="1">
      <c r="A2860" s="509"/>
      <c r="B2860" s="2"/>
      <c r="C2860" s="2"/>
      <c r="D2860" s="173"/>
      <c r="E2860" s="173"/>
      <c r="F2860" s="173"/>
      <c r="G2860" s="2"/>
      <c r="H2860" s="2"/>
      <c r="I2860" s="2"/>
      <c r="J2860" s="2"/>
      <c r="K2860" s="2"/>
      <c r="L2860" s="2"/>
      <c r="M2860" s="2"/>
      <c r="N2860" s="2"/>
      <c r="O2860" s="173"/>
      <c r="P2860" s="173"/>
      <c r="Q2860" s="173"/>
      <c r="R2860" s="173"/>
      <c r="S2860" s="173"/>
      <c r="T2860" s="173"/>
      <c r="U2860" s="173"/>
      <c r="V2860" s="173"/>
      <c r="W2860" s="173"/>
      <c r="X2860" s="162"/>
      <c r="Y2860" s="162"/>
      <c r="Z2860" s="88"/>
      <c r="AA2860" s="88"/>
      <c r="AB2860" s="162"/>
      <c r="AC2860" s="88"/>
      <c r="AD2860" s="162"/>
      <c r="AE2860" s="162"/>
      <c r="AF2860" s="162"/>
      <c r="AG2860" s="162"/>
      <c r="AH2860" s="162"/>
      <c r="AI2860" s="162"/>
      <c r="AJ2860" s="162"/>
      <c r="AK2860" s="162"/>
      <c r="AL2860" s="162"/>
      <c r="AM2860" s="162"/>
      <c r="AN2860" s="162"/>
      <c r="AO2860" s="162"/>
      <c r="AP2860" s="162"/>
      <c r="AQ2860" s="162"/>
      <c r="AR2860" s="162"/>
      <c r="AS2860" s="162"/>
      <c r="AT2860" s="162"/>
      <c r="AU2860" s="162"/>
      <c r="AV2860" s="162"/>
      <c r="AW2860" s="162"/>
      <c r="AX2860" s="162"/>
      <c r="AY2860" s="162"/>
      <c r="AZ2860" s="162"/>
      <c r="BA2860" s="162"/>
      <c r="BB2860" s="162"/>
      <c r="BC2860" s="162"/>
      <c r="BD2860" s="162"/>
    </row>
    <row r="2861" spans="1:56" hidden="1">
      <c r="A2861" s="509"/>
      <c r="B2861" s="2"/>
      <c r="C2861" s="2"/>
      <c r="D2861" s="173"/>
      <c r="E2861" s="173"/>
      <c r="F2861" s="173"/>
      <c r="G2861" s="2"/>
      <c r="H2861" s="2"/>
      <c r="I2861" s="2"/>
      <c r="J2861" s="2"/>
      <c r="K2861" s="2"/>
      <c r="L2861" s="2"/>
      <c r="M2861" s="2"/>
      <c r="N2861" s="2"/>
      <c r="O2861" s="173"/>
      <c r="P2861" s="173"/>
      <c r="Q2861" s="173"/>
      <c r="R2861" s="173"/>
      <c r="S2861" s="173"/>
      <c r="T2861" s="173"/>
      <c r="U2861" s="173"/>
      <c r="V2861" s="173"/>
      <c r="W2861" s="173"/>
      <c r="X2861" s="162"/>
      <c r="Y2861" s="162"/>
      <c r="Z2861" s="88"/>
      <c r="AA2861" s="88"/>
      <c r="AB2861" s="162"/>
      <c r="AC2861" s="88"/>
      <c r="AD2861" s="162"/>
      <c r="AE2861" s="162"/>
      <c r="AF2861" s="162"/>
      <c r="AG2861" s="162"/>
      <c r="AH2861" s="162"/>
      <c r="AI2861" s="162"/>
      <c r="AJ2861" s="162"/>
      <c r="AK2861" s="162"/>
      <c r="AL2861" s="162"/>
      <c r="AM2861" s="162"/>
      <c r="AN2861" s="162"/>
      <c r="AO2861" s="162"/>
      <c r="AP2861" s="162"/>
      <c r="AQ2861" s="162"/>
      <c r="AR2861" s="162"/>
      <c r="AS2861" s="162"/>
      <c r="AT2861" s="162"/>
      <c r="AU2861" s="162"/>
      <c r="AV2861" s="162"/>
      <c r="AW2861" s="162"/>
      <c r="AX2861" s="162"/>
      <c r="AY2861" s="162"/>
      <c r="AZ2861" s="162"/>
      <c r="BA2861" s="162"/>
      <c r="BB2861" s="162"/>
      <c r="BC2861" s="162"/>
      <c r="BD2861" s="162"/>
    </row>
    <row r="2862" spans="1:56" hidden="1">
      <c r="A2862" s="509"/>
      <c r="B2862" s="2"/>
      <c r="C2862" s="2"/>
      <c r="D2862" s="173"/>
      <c r="E2862" s="173"/>
      <c r="F2862" s="173"/>
      <c r="G2862" s="2"/>
      <c r="H2862" s="2"/>
      <c r="I2862" s="2"/>
      <c r="J2862" s="2"/>
      <c r="K2862" s="2"/>
      <c r="L2862" s="2"/>
      <c r="M2862" s="2"/>
      <c r="N2862" s="2"/>
      <c r="O2862" s="173"/>
      <c r="P2862" s="173"/>
      <c r="Q2862" s="173"/>
      <c r="R2862" s="173"/>
      <c r="S2862" s="173"/>
      <c r="T2862" s="173"/>
      <c r="U2862" s="173"/>
      <c r="V2862" s="173"/>
      <c r="W2862" s="173"/>
      <c r="X2862" s="162"/>
      <c r="Y2862" s="162"/>
      <c r="Z2862" s="88"/>
      <c r="AA2862" s="88"/>
      <c r="AB2862" s="162"/>
      <c r="AC2862" s="88"/>
      <c r="AD2862" s="162"/>
      <c r="AE2862" s="162"/>
      <c r="AF2862" s="162"/>
      <c r="AG2862" s="162"/>
      <c r="AH2862" s="162"/>
      <c r="AI2862" s="162"/>
      <c r="AJ2862" s="162"/>
      <c r="AK2862" s="162"/>
      <c r="AL2862" s="162"/>
      <c r="AM2862" s="162"/>
      <c r="AN2862" s="162"/>
      <c r="AO2862" s="162"/>
      <c r="AP2862" s="162"/>
      <c r="AQ2862" s="162"/>
      <c r="AR2862" s="162"/>
      <c r="AS2862" s="162"/>
      <c r="AT2862" s="162"/>
      <c r="AU2862" s="162"/>
      <c r="AV2862" s="162"/>
      <c r="AW2862" s="162"/>
      <c r="AX2862" s="162"/>
      <c r="AY2862" s="162"/>
      <c r="AZ2862" s="162"/>
      <c r="BA2862" s="162"/>
      <c r="BB2862" s="162"/>
      <c r="BC2862" s="162"/>
      <c r="BD2862" s="162"/>
    </row>
    <row r="2863" spans="1:56" hidden="1">
      <c r="A2863" s="509"/>
      <c r="B2863" s="2"/>
      <c r="C2863" s="2"/>
      <c r="D2863" s="173"/>
      <c r="E2863" s="173"/>
      <c r="F2863" s="173"/>
      <c r="G2863" s="2"/>
      <c r="H2863" s="2"/>
      <c r="I2863" s="2"/>
      <c r="J2863" s="2"/>
      <c r="K2863" s="2"/>
      <c r="L2863" s="2"/>
      <c r="M2863" s="2"/>
      <c r="N2863" s="2"/>
      <c r="O2863" s="173"/>
      <c r="P2863" s="173"/>
      <c r="Q2863" s="173"/>
      <c r="R2863" s="173"/>
      <c r="S2863" s="173"/>
      <c r="T2863" s="173"/>
      <c r="U2863" s="173"/>
      <c r="V2863" s="173"/>
      <c r="W2863" s="173"/>
      <c r="X2863" s="162"/>
      <c r="Y2863" s="162"/>
      <c r="Z2863" s="88"/>
      <c r="AA2863" s="88"/>
      <c r="AB2863" s="162"/>
      <c r="AC2863" s="88"/>
      <c r="AD2863" s="162"/>
      <c r="AE2863" s="162"/>
      <c r="AF2863" s="162"/>
      <c r="AG2863" s="162"/>
      <c r="AH2863" s="162"/>
      <c r="AI2863" s="162"/>
      <c r="AJ2863" s="162"/>
      <c r="AK2863" s="162"/>
      <c r="AL2863" s="162"/>
      <c r="AM2863" s="162"/>
      <c r="AN2863" s="162"/>
      <c r="AO2863" s="162"/>
      <c r="AP2863" s="162"/>
      <c r="AQ2863" s="162"/>
      <c r="AR2863" s="162"/>
      <c r="AS2863" s="162"/>
      <c r="AT2863" s="162"/>
      <c r="AU2863" s="162"/>
      <c r="AV2863" s="162"/>
      <c r="AW2863" s="162"/>
      <c r="AX2863" s="162"/>
      <c r="AY2863" s="162"/>
      <c r="AZ2863" s="162"/>
      <c r="BA2863" s="162"/>
      <c r="BB2863" s="162"/>
      <c r="BC2863" s="162"/>
      <c r="BD2863" s="162"/>
    </row>
    <row r="2864" spans="1:56" hidden="1">
      <c r="A2864" s="509"/>
      <c r="B2864" s="2"/>
      <c r="C2864" s="2"/>
      <c r="D2864" s="173"/>
      <c r="E2864" s="173"/>
      <c r="F2864" s="173"/>
      <c r="G2864" s="2"/>
      <c r="H2864" s="2"/>
      <c r="I2864" s="2"/>
      <c r="J2864" s="2"/>
      <c r="K2864" s="2"/>
      <c r="L2864" s="2"/>
      <c r="M2864" s="2"/>
      <c r="N2864" s="2"/>
      <c r="O2864" s="173"/>
      <c r="P2864" s="173"/>
      <c r="Q2864" s="173"/>
      <c r="R2864" s="173"/>
      <c r="S2864" s="173"/>
      <c r="T2864" s="173"/>
      <c r="U2864" s="173"/>
      <c r="V2864" s="173"/>
      <c r="W2864" s="173"/>
      <c r="X2864" s="162"/>
      <c r="Y2864" s="162"/>
      <c r="Z2864" s="88"/>
      <c r="AA2864" s="88"/>
      <c r="AB2864" s="162"/>
      <c r="AC2864" s="88"/>
      <c r="AD2864" s="162"/>
      <c r="AE2864" s="162"/>
      <c r="AF2864" s="162"/>
      <c r="AG2864" s="162"/>
      <c r="AH2864" s="162"/>
      <c r="AI2864" s="162"/>
      <c r="AJ2864" s="162"/>
      <c r="AK2864" s="162"/>
      <c r="AL2864" s="162"/>
      <c r="AM2864" s="162"/>
      <c r="AN2864" s="162"/>
      <c r="AO2864" s="162"/>
      <c r="AP2864" s="162"/>
      <c r="AQ2864" s="162"/>
      <c r="AR2864" s="162"/>
      <c r="AS2864" s="162"/>
      <c r="AT2864" s="162"/>
      <c r="AU2864" s="162"/>
      <c r="AV2864" s="162"/>
      <c r="AW2864" s="162"/>
      <c r="AX2864" s="162"/>
      <c r="AY2864" s="162"/>
      <c r="AZ2864" s="162"/>
      <c r="BA2864" s="162"/>
      <c r="BB2864" s="162"/>
      <c r="BC2864" s="162"/>
      <c r="BD2864" s="162"/>
    </row>
    <row r="2865" spans="1:56" hidden="1">
      <c r="A2865" s="509"/>
      <c r="B2865" s="2"/>
      <c r="C2865" s="2"/>
      <c r="D2865" s="173"/>
      <c r="E2865" s="173"/>
      <c r="F2865" s="173"/>
      <c r="G2865" s="2"/>
      <c r="H2865" s="2"/>
      <c r="I2865" s="2"/>
      <c r="J2865" s="2"/>
      <c r="K2865" s="2"/>
      <c r="L2865" s="2"/>
      <c r="M2865" s="2"/>
      <c r="N2865" s="2"/>
      <c r="O2865" s="173"/>
      <c r="P2865" s="173"/>
      <c r="Q2865" s="173"/>
      <c r="R2865" s="173"/>
      <c r="S2865" s="173"/>
      <c r="T2865" s="173"/>
      <c r="U2865" s="173"/>
      <c r="V2865" s="173"/>
      <c r="W2865" s="173"/>
      <c r="X2865" s="162"/>
      <c r="Y2865" s="162"/>
      <c r="Z2865" s="88"/>
      <c r="AA2865" s="88"/>
      <c r="AB2865" s="162"/>
      <c r="AC2865" s="88"/>
      <c r="AD2865" s="162"/>
      <c r="AE2865" s="162"/>
      <c r="AF2865" s="162"/>
      <c r="AG2865" s="162"/>
      <c r="AH2865" s="162"/>
      <c r="AI2865" s="162"/>
      <c r="AJ2865" s="162"/>
      <c r="AK2865" s="162"/>
      <c r="AL2865" s="162"/>
      <c r="AM2865" s="162"/>
      <c r="AN2865" s="162"/>
      <c r="AO2865" s="162"/>
      <c r="AP2865" s="162"/>
      <c r="AQ2865" s="162"/>
      <c r="AR2865" s="162"/>
      <c r="AS2865" s="162"/>
      <c r="AT2865" s="162"/>
      <c r="AU2865" s="162"/>
      <c r="AV2865" s="162"/>
      <c r="AW2865" s="162"/>
      <c r="AX2865" s="162"/>
      <c r="AY2865" s="162"/>
      <c r="AZ2865" s="162"/>
      <c r="BA2865" s="162"/>
      <c r="BB2865" s="162"/>
      <c r="BC2865" s="162"/>
      <c r="BD2865" s="162"/>
    </row>
    <row r="2866" spans="1:56" hidden="1">
      <c r="A2866" s="509"/>
      <c r="B2866" s="2"/>
      <c r="C2866" s="2"/>
      <c r="D2866" s="173"/>
      <c r="E2866" s="173"/>
      <c r="F2866" s="173"/>
      <c r="G2866" s="2"/>
      <c r="H2866" s="2"/>
      <c r="I2866" s="2"/>
      <c r="J2866" s="2"/>
      <c r="K2866" s="2"/>
      <c r="L2866" s="2"/>
      <c r="M2866" s="2"/>
      <c r="N2866" s="2"/>
      <c r="O2866" s="173"/>
      <c r="P2866" s="173"/>
      <c r="Q2866" s="173"/>
      <c r="R2866" s="173"/>
      <c r="S2866" s="173"/>
      <c r="T2866" s="173"/>
      <c r="U2866" s="173"/>
      <c r="V2866" s="173"/>
      <c r="W2866" s="173"/>
      <c r="X2866" s="162"/>
      <c r="Y2866" s="162"/>
      <c r="Z2866" s="88"/>
      <c r="AA2866" s="88"/>
      <c r="AB2866" s="162"/>
      <c r="AC2866" s="88"/>
      <c r="AD2866" s="162"/>
      <c r="AE2866" s="162"/>
      <c r="AF2866" s="162"/>
      <c r="AG2866" s="162"/>
      <c r="AH2866" s="162"/>
      <c r="AI2866" s="162"/>
      <c r="AJ2866" s="162"/>
      <c r="AK2866" s="162"/>
      <c r="AL2866" s="162"/>
      <c r="AM2866" s="162"/>
      <c r="AN2866" s="162"/>
      <c r="AO2866" s="162"/>
      <c r="AP2866" s="162"/>
      <c r="AQ2866" s="162"/>
      <c r="AR2866" s="162"/>
      <c r="AS2866" s="162"/>
      <c r="AT2866" s="162"/>
      <c r="AU2866" s="162"/>
      <c r="AV2866" s="162"/>
      <c r="AW2866" s="162"/>
      <c r="AX2866" s="162"/>
      <c r="AY2866" s="162"/>
      <c r="AZ2866" s="162"/>
      <c r="BA2866" s="162"/>
      <c r="BB2866" s="162"/>
      <c r="BC2866" s="162"/>
      <c r="BD2866" s="162"/>
    </row>
    <row r="2867" spans="1:56" hidden="1">
      <c r="A2867" s="509"/>
      <c r="B2867" s="2"/>
      <c r="C2867" s="2"/>
      <c r="D2867" s="173"/>
      <c r="E2867" s="173"/>
      <c r="F2867" s="173"/>
      <c r="G2867" s="2"/>
      <c r="H2867" s="2"/>
      <c r="I2867" s="2"/>
      <c r="J2867" s="2"/>
      <c r="K2867" s="2"/>
      <c r="L2867" s="2"/>
      <c r="M2867" s="2"/>
      <c r="N2867" s="2"/>
      <c r="O2867" s="173"/>
      <c r="P2867" s="173"/>
      <c r="Q2867" s="173"/>
      <c r="R2867" s="173"/>
      <c r="S2867" s="173"/>
      <c r="T2867" s="173"/>
      <c r="U2867" s="173"/>
      <c r="V2867" s="173"/>
      <c r="W2867" s="173"/>
      <c r="X2867" s="162"/>
      <c r="Y2867" s="162"/>
      <c r="Z2867" s="88"/>
      <c r="AA2867" s="88"/>
      <c r="AB2867" s="162"/>
      <c r="AC2867" s="88"/>
      <c r="AD2867" s="162"/>
      <c r="AE2867" s="162"/>
      <c r="AF2867" s="162"/>
      <c r="AG2867" s="162"/>
      <c r="AH2867" s="162"/>
      <c r="AI2867" s="162"/>
      <c r="AJ2867" s="162"/>
      <c r="AK2867" s="162"/>
      <c r="AL2867" s="162"/>
      <c r="AM2867" s="162"/>
      <c r="AN2867" s="162"/>
      <c r="AO2867" s="162"/>
      <c r="AP2867" s="162"/>
      <c r="AQ2867" s="162"/>
      <c r="AR2867" s="162"/>
      <c r="AS2867" s="162"/>
      <c r="AT2867" s="162"/>
      <c r="AU2867" s="162"/>
      <c r="AV2867" s="162"/>
      <c r="AW2867" s="162"/>
      <c r="AX2867" s="162"/>
      <c r="AY2867" s="162"/>
      <c r="AZ2867" s="162"/>
      <c r="BA2867" s="162"/>
      <c r="BB2867" s="162"/>
      <c r="BC2867" s="162"/>
      <c r="BD2867" s="162"/>
    </row>
    <row r="2868" spans="1:56" hidden="1">
      <c r="A2868" s="509"/>
      <c r="B2868" s="2"/>
      <c r="C2868" s="2"/>
      <c r="D2868" s="173"/>
      <c r="E2868" s="173"/>
      <c r="F2868" s="173"/>
      <c r="G2868" s="2"/>
      <c r="H2868" s="2"/>
      <c r="I2868" s="2"/>
      <c r="J2868" s="2"/>
      <c r="K2868" s="2"/>
      <c r="L2868" s="2"/>
      <c r="M2868" s="2"/>
      <c r="N2868" s="2"/>
      <c r="O2868" s="173"/>
      <c r="P2868" s="173"/>
      <c r="Q2868" s="173"/>
      <c r="R2868" s="173"/>
      <c r="S2868" s="173"/>
      <c r="T2868" s="173"/>
      <c r="U2868" s="173"/>
      <c r="V2868" s="173"/>
      <c r="W2868" s="173"/>
      <c r="X2868" s="162"/>
      <c r="Y2868" s="162"/>
      <c r="Z2868" s="88"/>
      <c r="AA2868" s="88"/>
      <c r="AB2868" s="162"/>
      <c r="AC2868" s="88"/>
      <c r="AD2868" s="162"/>
      <c r="AE2868" s="162"/>
      <c r="AF2868" s="162"/>
      <c r="AG2868" s="162"/>
      <c r="AH2868" s="162"/>
      <c r="AI2868" s="162"/>
      <c r="AJ2868" s="162"/>
      <c r="AK2868" s="162"/>
      <c r="AL2868" s="162"/>
      <c r="AM2868" s="162"/>
      <c r="AN2868" s="162"/>
      <c r="AO2868" s="162"/>
      <c r="AP2868" s="162"/>
      <c r="AQ2868" s="162"/>
      <c r="AR2868" s="162"/>
      <c r="AS2868" s="162"/>
      <c r="AT2868" s="162"/>
      <c r="AU2868" s="162"/>
      <c r="AV2868" s="162"/>
      <c r="AW2868" s="162"/>
      <c r="AX2868" s="162"/>
      <c r="AY2868" s="162"/>
      <c r="AZ2868" s="162"/>
      <c r="BA2868" s="162"/>
      <c r="BB2868" s="162"/>
      <c r="BC2868" s="162"/>
      <c r="BD2868" s="162"/>
    </row>
    <row r="2869" spans="1:56" hidden="1">
      <c r="A2869" s="509"/>
      <c r="B2869" s="2"/>
      <c r="C2869" s="2"/>
      <c r="D2869" s="173"/>
      <c r="E2869" s="173"/>
      <c r="F2869" s="173"/>
      <c r="G2869" s="2"/>
      <c r="H2869" s="2"/>
      <c r="I2869" s="2"/>
      <c r="J2869" s="2"/>
      <c r="K2869" s="2"/>
      <c r="L2869" s="2"/>
      <c r="M2869" s="2"/>
      <c r="N2869" s="2"/>
      <c r="O2869" s="173"/>
      <c r="P2869" s="173"/>
      <c r="Q2869" s="173"/>
      <c r="R2869" s="173"/>
      <c r="S2869" s="173"/>
      <c r="T2869" s="173"/>
      <c r="U2869" s="173"/>
      <c r="V2869" s="173"/>
      <c r="W2869" s="173"/>
      <c r="X2869" s="162"/>
      <c r="Y2869" s="162"/>
      <c r="Z2869" s="88"/>
      <c r="AA2869" s="88"/>
      <c r="AB2869" s="162"/>
      <c r="AC2869" s="88"/>
      <c r="AD2869" s="162"/>
      <c r="AE2869" s="162"/>
      <c r="AF2869" s="162"/>
      <c r="AG2869" s="162"/>
      <c r="AH2869" s="162"/>
      <c r="AI2869" s="162"/>
      <c r="AJ2869" s="162"/>
      <c r="AK2869" s="162"/>
      <c r="AL2869" s="162"/>
      <c r="AM2869" s="162"/>
      <c r="AN2869" s="162"/>
      <c r="AO2869" s="162"/>
      <c r="AP2869" s="162"/>
      <c r="AQ2869" s="162"/>
      <c r="AR2869" s="162"/>
      <c r="AS2869" s="162"/>
      <c r="AT2869" s="162"/>
      <c r="AU2869" s="162"/>
      <c r="AV2869" s="162"/>
      <c r="AW2869" s="162"/>
      <c r="AX2869" s="162"/>
      <c r="AY2869" s="162"/>
      <c r="AZ2869" s="162"/>
      <c r="BA2869" s="162"/>
      <c r="BB2869" s="162"/>
      <c r="BC2869" s="162"/>
      <c r="BD2869" s="162"/>
    </row>
    <row r="2870" spans="1:56" hidden="1">
      <c r="A2870" s="509"/>
      <c r="B2870" s="2"/>
      <c r="C2870" s="2"/>
      <c r="D2870" s="173"/>
      <c r="E2870" s="173"/>
      <c r="F2870" s="173"/>
      <c r="G2870" s="2"/>
      <c r="H2870" s="2"/>
      <c r="I2870" s="2"/>
      <c r="J2870" s="2"/>
      <c r="K2870" s="2"/>
      <c r="L2870" s="2"/>
      <c r="M2870" s="2"/>
      <c r="N2870" s="2"/>
      <c r="O2870" s="173"/>
      <c r="P2870" s="173"/>
      <c r="Q2870" s="173"/>
      <c r="R2870" s="173"/>
      <c r="S2870" s="173"/>
      <c r="T2870" s="173"/>
      <c r="U2870" s="173"/>
      <c r="V2870" s="173"/>
      <c r="W2870" s="173"/>
      <c r="X2870" s="162"/>
      <c r="Y2870" s="162"/>
      <c r="Z2870" s="88"/>
      <c r="AA2870" s="88"/>
      <c r="AB2870" s="162"/>
      <c r="AC2870" s="88"/>
      <c r="AD2870" s="162"/>
      <c r="AE2870" s="162"/>
      <c r="AF2870" s="162"/>
      <c r="AG2870" s="162"/>
      <c r="AH2870" s="162"/>
      <c r="AI2870" s="162"/>
      <c r="AJ2870" s="162"/>
      <c r="AK2870" s="162"/>
      <c r="AL2870" s="162"/>
      <c r="AM2870" s="162"/>
      <c r="AN2870" s="162"/>
      <c r="AO2870" s="162"/>
      <c r="AP2870" s="162"/>
      <c r="AQ2870" s="162"/>
      <c r="AR2870" s="162"/>
      <c r="AS2870" s="162"/>
      <c r="AT2870" s="162"/>
      <c r="AU2870" s="162"/>
      <c r="AV2870" s="162"/>
      <c r="AW2870" s="162"/>
      <c r="AX2870" s="162"/>
      <c r="AY2870" s="162"/>
      <c r="AZ2870" s="162"/>
      <c r="BA2870" s="162"/>
      <c r="BB2870" s="162"/>
      <c r="BC2870" s="162"/>
      <c r="BD2870" s="162"/>
    </row>
    <row r="2871" spans="1:56" hidden="1">
      <c r="A2871" s="509"/>
      <c r="B2871" s="2"/>
      <c r="C2871" s="2"/>
      <c r="D2871" s="173"/>
      <c r="E2871" s="173"/>
      <c r="F2871" s="173"/>
      <c r="G2871" s="2"/>
      <c r="H2871" s="2"/>
      <c r="I2871" s="2"/>
      <c r="J2871" s="2"/>
      <c r="K2871" s="2"/>
      <c r="L2871" s="2"/>
      <c r="M2871" s="2"/>
      <c r="N2871" s="2"/>
      <c r="O2871" s="173"/>
      <c r="P2871" s="173"/>
      <c r="Q2871" s="173"/>
      <c r="R2871" s="173"/>
      <c r="S2871" s="173"/>
      <c r="T2871" s="173"/>
      <c r="U2871" s="173"/>
      <c r="V2871" s="173"/>
      <c r="W2871" s="173"/>
      <c r="X2871" s="162"/>
      <c r="Y2871" s="162"/>
      <c r="Z2871" s="88"/>
      <c r="AA2871" s="88"/>
      <c r="AB2871" s="162"/>
      <c r="AC2871" s="88"/>
      <c r="AD2871" s="162"/>
      <c r="AE2871" s="162"/>
      <c r="AF2871" s="162"/>
      <c r="AG2871" s="162"/>
      <c r="AH2871" s="162"/>
      <c r="AI2871" s="162"/>
      <c r="AJ2871" s="162"/>
      <c r="AK2871" s="162"/>
      <c r="AL2871" s="162"/>
      <c r="AM2871" s="162"/>
      <c r="AN2871" s="162"/>
      <c r="AO2871" s="162"/>
      <c r="AP2871" s="162"/>
      <c r="AQ2871" s="162"/>
      <c r="AR2871" s="162"/>
      <c r="AS2871" s="162"/>
      <c r="AT2871" s="162"/>
      <c r="AU2871" s="162"/>
      <c r="AV2871" s="162"/>
      <c r="AW2871" s="162"/>
      <c r="AX2871" s="162"/>
      <c r="AY2871" s="162"/>
      <c r="AZ2871" s="162"/>
      <c r="BA2871" s="162"/>
      <c r="BB2871" s="162"/>
      <c r="BC2871" s="162"/>
      <c r="BD2871" s="162"/>
    </row>
    <row r="2872" spans="1:56" hidden="1">
      <c r="A2872" s="509"/>
      <c r="B2872" s="2"/>
      <c r="C2872" s="2"/>
      <c r="D2872" s="173"/>
      <c r="E2872" s="173"/>
      <c r="F2872" s="173"/>
      <c r="G2872" s="2"/>
      <c r="H2872" s="2"/>
      <c r="I2872" s="2"/>
      <c r="J2872" s="2"/>
      <c r="K2872" s="2"/>
      <c r="L2872" s="2"/>
      <c r="M2872" s="2"/>
      <c r="N2872" s="2"/>
      <c r="O2872" s="173"/>
      <c r="P2872" s="173"/>
      <c r="Q2872" s="173"/>
      <c r="R2872" s="173"/>
      <c r="S2872" s="173"/>
      <c r="T2872" s="173"/>
      <c r="U2872" s="173"/>
      <c r="V2872" s="173"/>
      <c r="W2872" s="173"/>
      <c r="X2872" s="162"/>
      <c r="Y2872" s="162"/>
      <c r="Z2872" s="88"/>
      <c r="AA2872" s="88"/>
      <c r="AB2872" s="162"/>
      <c r="AC2872" s="88"/>
      <c r="AD2872" s="162"/>
      <c r="AE2872" s="162"/>
      <c r="AF2872" s="162"/>
      <c r="AG2872" s="162"/>
      <c r="AH2872" s="162"/>
      <c r="AI2872" s="162"/>
      <c r="AJ2872" s="162"/>
      <c r="AK2872" s="162"/>
      <c r="AL2872" s="162"/>
      <c r="AM2872" s="162"/>
      <c r="AN2872" s="162"/>
      <c r="AO2872" s="162"/>
      <c r="AP2872" s="162"/>
      <c r="AQ2872" s="162"/>
      <c r="AR2872" s="162"/>
      <c r="AS2872" s="162"/>
      <c r="AT2872" s="162"/>
      <c r="AU2872" s="162"/>
      <c r="AV2872" s="162"/>
      <c r="AW2872" s="162"/>
      <c r="AX2872" s="162"/>
      <c r="AY2872" s="162"/>
      <c r="AZ2872" s="162"/>
      <c r="BA2872" s="162"/>
      <c r="BB2872" s="162"/>
      <c r="BC2872" s="162"/>
      <c r="BD2872" s="162"/>
    </row>
    <row r="2873" spans="1:56" hidden="1">
      <c r="A2873" s="509"/>
      <c r="B2873" s="2"/>
      <c r="C2873" s="2"/>
      <c r="D2873" s="173"/>
      <c r="E2873" s="173"/>
      <c r="F2873" s="173"/>
      <c r="G2873" s="2"/>
      <c r="H2873" s="2"/>
      <c r="I2873" s="2"/>
      <c r="J2873" s="2"/>
      <c r="K2873" s="2"/>
      <c r="L2873" s="2"/>
      <c r="M2873" s="2"/>
      <c r="N2873" s="2"/>
      <c r="O2873" s="173"/>
      <c r="P2873" s="173"/>
      <c r="Q2873" s="173"/>
      <c r="R2873" s="173"/>
      <c r="S2873" s="173"/>
      <c r="T2873" s="173"/>
      <c r="U2873" s="173"/>
      <c r="V2873" s="173"/>
      <c r="W2873" s="173"/>
      <c r="X2873" s="162"/>
      <c r="Y2873" s="162"/>
      <c r="Z2873" s="88"/>
      <c r="AA2873" s="88"/>
      <c r="AB2873" s="162"/>
      <c r="AC2873" s="88"/>
      <c r="AD2873" s="162"/>
      <c r="AE2873" s="162"/>
      <c r="AF2873" s="162"/>
      <c r="AG2873" s="162"/>
      <c r="AH2873" s="162"/>
      <c r="AI2873" s="162"/>
      <c r="AJ2873" s="162"/>
      <c r="AK2873" s="162"/>
      <c r="AL2873" s="162"/>
      <c r="AM2873" s="162"/>
      <c r="AN2873" s="162"/>
      <c r="AO2873" s="162"/>
      <c r="AP2873" s="162"/>
      <c r="AQ2873" s="162"/>
      <c r="AR2873" s="162"/>
      <c r="AS2873" s="162"/>
      <c r="AT2873" s="162"/>
      <c r="AU2873" s="162"/>
      <c r="AV2873" s="162"/>
      <c r="AW2873" s="162"/>
      <c r="AX2873" s="162"/>
      <c r="AY2873" s="162"/>
      <c r="AZ2873" s="162"/>
      <c r="BA2873" s="162"/>
      <c r="BB2873" s="162"/>
      <c r="BC2873" s="162"/>
      <c r="BD2873" s="162"/>
    </row>
    <row r="2874" spans="1:56" hidden="1">
      <c r="A2874" s="509"/>
      <c r="B2874" s="2"/>
      <c r="C2874" s="2"/>
      <c r="D2874" s="173"/>
      <c r="E2874" s="173"/>
      <c r="F2874" s="173"/>
      <c r="G2874" s="2"/>
      <c r="H2874" s="2"/>
      <c r="I2874" s="2"/>
      <c r="J2874" s="2"/>
      <c r="K2874" s="2"/>
      <c r="L2874" s="2"/>
      <c r="M2874" s="2"/>
      <c r="N2874" s="2"/>
      <c r="O2874" s="173"/>
      <c r="P2874" s="173"/>
      <c r="Q2874" s="173"/>
      <c r="R2874" s="173"/>
      <c r="S2874" s="173"/>
      <c r="T2874" s="173"/>
      <c r="U2874" s="173"/>
      <c r="V2874" s="173"/>
      <c r="W2874" s="173"/>
      <c r="X2874" s="162"/>
      <c r="Y2874" s="162"/>
      <c r="Z2874" s="88"/>
      <c r="AA2874" s="88"/>
      <c r="AB2874" s="162"/>
      <c r="AC2874" s="88"/>
      <c r="AD2874" s="162"/>
      <c r="AE2874" s="162"/>
      <c r="AF2874" s="162"/>
      <c r="AG2874" s="162"/>
      <c r="AH2874" s="162"/>
      <c r="AI2874" s="162"/>
      <c r="AJ2874" s="162"/>
      <c r="AK2874" s="162"/>
      <c r="AL2874" s="162"/>
      <c r="AM2874" s="162"/>
      <c r="AN2874" s="162"/>
      <c r="AO2874" s="162"/>
      <c r="AP2874" s="162"/>
      <c r="AQ2874" s="162"/>
      <c r="AR2874" s="162"/>
      <c r="AS2874" s="162"/>
      <c r="AT2874" s="162"/>
      <c r="AU2874" s="162"/>
      <c r="AV2874" s="162"/>
      <c r="AW2874" s="162"/>
      <c r="AX2874" s="162"/>
      <c r="AY2874" s="162"/>
      <c r="AZ2874" s="162"/>
      <c r="BA2874" s="162"/>
      <c r="BB2874" s="162"/>
      <c r="BC2874" s="162"/>
      <c r="BD2874" s="162"/>
    </row>
    <row r="2875" spans="1:56" hidden="1">
      <c r="A2875" s="509"/>
      <c r="B2875" s="2"/>
      <c r="C2875" s="2"/>
      <c r="D2875" s="173"/>
      <c r="E2875" s="173"/>
      <c r="F2875" s="173"/>
      <c r="G2875" s="2"/>
      <c r="H2875" s="2"/>
      <c r="I2875" s="2"/>
      <c r="J2875" s="2"/>
      <c r="K2875" s="2"/>
      <c r="L2875" s="2"/>
      <c r="M2875" s="2"/>
      <c r="N2875" s="2"/>
      <c r="O2875" s="173"/>
      <c r="P2875" s="173"/>
      <c r="Q2875" s="173"/>
      <c r="R2875" s="173"/>
      <c r="S2875" s="173"/>
      <c r="T2875" s="173"/>
      <c r="U2875" s="173"/>
      <c r="V2875" s="173"/>
      <c r="W2875" s="173"/>
      <c r="X2875" s="162"/>
      <c r="Y2875" s="162"/>
      <c r="Z2875" s="88"/>
      <c r="AA2875" s="88"/>
      <c r="AB2875" s="162"/>
      <c r="AC2875" s="88"/>
      <c r="AD2875" s="162"/>
      <c r="AE2875" s="162"/>
      <c r="AF2875" s="162"/>
      <c r="AG2875" s="162"/>
      <c r="AH2875" s="162"/>
      <c r="AI2875" s="162"/>
      <c r="AJ2875" s="162"/>
      <c r="AK2875" s="162"/>
      <c r="AL2875" s="162"/>
      <c r="AM2875" s="162"/>
      <c r="AN2875" s="162"/>
      <c r="AO2875" s="162"/>
      <c r="AP2875" s="162"/>
      <c r="AQ2875" s="162"/>
      <c r="AR2875" s="162"/>
      <c r="AS2875" s="162"/>
      <c r="AT2875" s="162"/>
      <c r="AU2875" s="162"/>
      <c r="AV2875" s="162"/>
      <c r="AW2875" s="162"/>
      <c r="AX2875" s="162"/>
      <c r="AY2875" s="162"/>
      <c r="AZ2875" s="162"/>
      <c r="BA2875" s="162"/>
      <c r="BB2875" s="162"/>
      <c r="BC2875" s="162"/>
      <c r="BD2875" s="162"/>
    </row>
    <row r="2876" spans="1:56" hidden="1">
      <c r="A2876" s="509"/>
      <c r="B2876" s="2"/>
      <c r="C2876" s="2"/>
      <c r="D2876" s="173"/>
      <c r="E2876" s="173"/>
      <c r="F2876" s="173"/>
      <c r="G2876" s="2"/>
      <c r="H2876" s="2"/>
      <c r="I2876" s="2"/>
      <c r="J2876" s="2"/>
      <c r="K2876" s="2"/>
      <c r="L2876" s="2"/>
      <c r="M2876" s="2"/>
      <c r="N2876" s="2"/>
      <c r="O2876" s="173"/>
      <c r="P2876" s="173"/>
      <c r="Q2876" s="173"/>
      <c r="R2876" s="173"/>
      <c r="S2876" s="173"/>
      <c r="T2876" s="173"/>
      <c r="U2876" s="173"/>
      <c r="V2876" s="173"/>
      <c r="W2876" s="173"/>
      <c r="X2876" s="162"/>
      <c r="Y2876" s="162"/>
      <c r="Z2876" s="88"/>
      <c r="AA2876" s="88"/>
      <c r="AB2876" s="162"/>
      <c r="AC2876" s="88"/>
      <c r="AD2876" s="162"/>
      <c r="AE2876" s="162"/>
      <c r="AF2876" s="162"/>
      <c r="AG2876" s="162"/>
      <c r="AH2876" s="162"/>
      <c r="AI2876" s="162"/>
      <c r="AJ2876" s="162"/>
      <c r="AK2876" s="162"/>
      <c r="AL2876" s="162"/>
      <c r="AM2876" s="162"/>
      <c r="AN2876" s="162"/>
      <c r="AO2876" s="162"/>
      <c r="AP2876" s="162"/>
      <c r="AQ2876" s="162"/>
      <c r="AR2876" s="162"/>
      <c r="AS2876" s="162"/>
      <c r="AT2876" s="162"/>
      <c r="AU2876" s="162"/>
      <c r="AV2876" s="162"/>
      <c r="AW2876" s="162"/>
      <c r="AX2876" s="162"/>
      <c r="AY2876" s="162"/>
      <c r="AZ2876" s="162"/>
      <c r="BA2876" s="162"/>
      <c r="BB2876" s="162"/>
      <c r="BC2876" s="162"/>
      <c r="BD2876" s="162"/>
    </row>
    <row r="2877" spans="1:56" hidden="1">
      <c r="A2877" s="509"/>
      <c r="B2877" s="2"/>
      <c r="C2877" s="2"/>
      <c r="D2877" s="173"/>
      <c r="E2877" s="173"/>
      <c r="F2877" s="173"/>
      <c r="G2877" s="2"/>
      <c r="H2877" s="2"/>
      <c r="I2877" s="2"/>
      <c r="J2877" s="2"/>
      <c r="K2877" s="2"/>
      <c r="L2877" s="2"/>
      <c r="M2877" s="2"/>
      <c r="N2877" s="2"/>
      <c r="O2877" s="173"/>
      <c r="P2877" s="173"/>
      <c r="Q2877" s="173"/>
      <c r="R2877" s="173"/>
      <c r="S2877" s="173"/>
      <c r="T2877" s="173"/>
      <c r="U2877" s="173"/>
      <c r="V2877" s="173"/>
      <c r="W2877" s="173"/>
      <c r="X2877" s="162"/>
      <c r="Y2877" s="162"/>
      <c r="Z2877" s="88"/>
      <c r="AA2877" s="88"/>
      <c r="AB2877" s="162"/>
      <c r="AC2877" s="88"/>
      <c r="AD2877" s="162"/>
      <c r="AE2877" s="162"/>
      <c r="AF2877" s="162"/>
      <c r="AG2877" s="162"/>
      <c r="AH2877" s="162"/>
      <c r="AI2877" s="162"/>
      <c r="AJ2877" s="162"/>
      <c r="AK2877" s="162"/>
      <c r="AL2877" s="162"/>
      <c r="AM2877" s="162"/>
      <c r="AN2877" s="162"/>
      <c r="AO2877" s="162"/>
      <c r="AP2877" s="162"/>
      <c r="AQ2877" s="162"/>
      <c r="AR2877" s="162"/>
      <c r="AS2877" s="162"/>
      <c r="AT2877" s="162"/>
      <c r="AU2877" s="162"/>
      <c r="AV2877" s="162"/>
      <c r="AW2877" s="162"/>
      <c r="AX2877" s="162"/>
      <c r="AY2877" s="162"/>
      <c r="AZ2877" s="162"/>
      <c r="BA2877" s="162"/>
      <c r="BB2877" s="162"/>
      <c r="BC2877" s="162"/>
      <c r="BD2877" s="162"/>
    </row>
    <row r="2878" spans="1:56" hidden="1">
      <c r="A2878" s="509"/>
      <c r="B2878" s="2"/>
      <c r="C2878" s="2"/>
      <c r="D2878" s="173"/>
      <c r="E2878" s="173"/>
      <c r="F2878" s="173"/>
      <c r="G2878" s="2"/>
      <c r="H2878" s="2"/>
      <c r="I2878" s="2"/>
      <c r="J2878" s="2"/>
      <c r="K2878" s="2"/>
      <c r="L2878" s="2"/>
      <c r="M2878" s="2"/>
      <c r="N2878" s="2"/>
      <c r="O2878" s="173"/>
      <c r="P2878" s="173"/>
      <c r="Q2878" s="173"/>
      <c r="R2878" s="173"/>
      <c r="S2878" s="173"/>
      <c r="T2878" s="173"/>
      <c r="U2878" s="173"/>
      <c r="V2878" s="173"/>
      <c r="W2878" s="173"/>
      <c r="X2878" s="162"/>
      <c r="Y2878" s="162"/>
      <c r="Z2878" s="88"/>
      <c r="AA2878" s="88"/>
      <c r="AB2878" s="162"/>
      <c r="AC2878" s="88"/>
      <c r="AD2878" s="162"/>
      <c r="AE2878" s="162"/>
      <c r="AF2878" s="162"/>
      <c r="AG2878" s="162"/>
      <c r="AH2878" s="162"/>
      <c r="AI2878" s="162"/>
      <c r="AJ2878" s="162"/>
      <c r="AK2878" s="162"/>
      <c r="AL2878" s="162"/>
      <c r="AM2878" s="162"/>
      <c r="AN2878" s="162"/>
      <c r="AO2878" s="162"/>
      <c r="AP2878" s="162"/>
      <c r="AQ2878" s="162"/>
      <c r="AR2878" s="162"/>
      <c r="AS2878" s="162"/>
      <c r="AT2878" s="162"/>
      <c r="AU2878" s="162"/>
      <c r="AV2878" s="162"/>
      <c r="AW2878" s="162"/>
      <c r="AX2878" s="162"/>
      <c r="AY2878" s="162"/>
      <c r="AZ2878" s="162"/>
      <c r="BA2878" s="162"/>
      <c r="BB2878" s="162"/>
      <c r="BC2878" s="162"/>
      <c r="BD2878" s="162"/>
    </row>
    <row r="2879" spans="1:56" hidden="1">
      <c r="A2879" s="509"/>
      <c r="B2879" s="2"/>
      <c r="C2879" s="2"/>
      <c r="D2879" s="173"/>
      <c r="E2879" s="173"/>
      <c r="F2879" s="173"/>
      <c r="G2879" s="2"/>
      <c r="H2879" s="2"/>
      <c r="I2879" s="2"/>
      <c r="J2879" s="2"/>
      <c r="K2879" s="2"/>
      <c r="L2879" s="2"/>
      <c r="M2879" s="2"/>
      <c r="N2879" s="2"/>
      <c r="O2879" s="173"/>
      <c r="P2879" s="173"/>
      <c r="Q2879" s="173"/>
      <c r="R2879" s="173"/>
      <c r="S2879" s="173"/>
      <c r="T2879" s="173"/>
      <c r="U2879" s="173"/>
      <c r="V2879" s="173"/>
      <c r="W2879" s="173"/>
      <c r="X2879" s="162"/>
      <c r="Y2879" s="162"/>
      <c r="Z2879" s="88"/>
      <c r="AA2879" s="88"/>
      <c r="AB2879" s="162"/>
      <c r="AC2879" s="88"/>
      <c r="AD2879" s="162"/>
      <c r="AE2879" s="162"/>
      <c r="AF2879" s="162"/>
      <c r="AG2879" s="162"/>
      <c r="AH2879" s="162"/>
      <c r="AI2879" s="162"/>
      <c r="AJ2879" s="162"/>
      <c r="AK2879" s="162"/>
      <c r="AL2879" s="162"/>
      <c r="AM2879" s="162"/>
      <c r="AN2879" s="162"/>
      <c r="AO2879" s="162"/>
      <c r="AP2879" s="162"/>
      <c r="AQ2879" s="162"/>
      <c r="AR2879" s="162"/>
      <c r="AS2879" s="162"/>
      <c r="AT2879" s="162"/>
      <c r="AU2879" s="162"/>
      <c r="AV2879" s="162"/>
      <c r="AW2879" s="162"/>
      <c r="AX2879" s="162"/>
      <c r="AY2879" s="162"/>
      <c r="AZ2879" s="162"/>
      <c r="BA2879" s="162"/>
      <c r="BB2879" s="162"/>
      <c r="BC2879" s="162"/>
      <c r="BD2879" s="162"/>
    </row>
    <row r="2880" spans="1:56" hidden="1">
      <c r="A2880" s="509"/>
      <c r="B2880" s="2"/>
      <c r="C2880" s="2"/>
      <c r="D2880" s="173"/>
      <c r="E2880" s="173"/>
      <c r="F2880" s="173"/>
      <c r="G2880" s="2"/>
      <c r="H2880" s="2"/>
      <c r="I2880" s="2"/>
      <c r="J2880" s="2"/>
      <c r="K2880" s="2"/>
      <c r="L2880" s="2"/>
      <c r="M2880" s="2"/>
      <c r="N2880" s="2"/>
      <c r="O2880" s="173"/>
      <c r="P2880" s="173"/>
      <c r="Q2880" s="173"/>
      <c r="R2880" s="173"/>
      <c r="S2880" s="173"/>
      <c r="T2880" s="173"/>
      <c r="U2880" s="173"/>
      <c r="V2880" s="173"/>
      <c r="W2880" s="173"/>
      <c r="X2880" s="162"/>
      <c r="Y2880" s="162"/>
      <c r="Z2880" s="88"/>
      <c r="AA2880" s="88"/>
      <c r="AB2880" s="162"/>
      <c r="AC2880" s="88"/>
      <c r="AD2880" s="162"/>
      <c r="AE2880" s="162"/>
      <c r="AF2880" s="162"/>
      <c r="AG2880" s="162"/>
      <c r="AH2880" s="162"/>
      <c r="AI2880" s="162"/>
      <c r="AJ2880" s="162"/>
      <c r="AK2880" s="162"/>
      <c r="AL2880" s="162"/>
      <c r="AM2880" s="162"/>
      <c r="AN2880" s="162"/>
      <c r="AO2880" s="162"/>
      <c r="AP2880" s="162"/>
      <c r="AQ2880" s="162"/>
      <c r="AR2880" s="162"/>
      <c r="AS2880" s="162"/>
      <c r="AT2880" s="162"/>
      <c r="AU2880" s="162"/>
      <c r="AV2880" s="162"/>
      <c r="AW2880" s="162"/>
      <c r="AX2880" s="162"/>
      <c r="AY2880" s="162"/>
      <c r="AZ2880" s="162"/>
      <c r="BA2880" s="162"/>
      <c r="BB2880" s="162"/>
      <c r="BC2880" s="162"/>
      <c r="BD2880" s="162"/>
    </row>
    <row r="2881" spans="1:56" hidden="1">
      <c r="A2881" s="509"/>
      <c r="B2881" s="2"/>
      <c r="C2881" s="2"/>
      <c r="D2881" s="173"/>
      <c r="E2881" s="173"/>
      <c r="F2881" s="173"/>
      <c r="G2881" s="2"/>
      <c r="H2881" s="2"/>
      <c r="I2881" s="2"/>
      <c r="J2881" s="2"/>
      <c r="K2881" s="2"/>
      <c r="L2881" s="2"/>
      <c r="M2881" s="2"/>
      <c r="N2881" s="2"/>
      <c r="O2881" s="173"/>
      <c r="P2881" s="173"/>
      <c r="Q2881" s="173"/>
      <c r="R2881" s="173"/>
      <c r="S2881" s="173"/>
      <c r="T2881" s="173"/>
      <c r="U2881" s="173"/>
      <c r="V2881" s="173"/>
      <c r="W2881" s="173"/>
      <c r="X2881" s="162"/>
      <c r="Y2881" s="162"/>
      <c r="Z2881" s="88"/>
      <c r="AA2881" s="88"/>
      <c r="AB2881" s="162"/>
      <c r="AC2881" s="88"/>
      <c r="AD2881" s="162"/>
      <c r="AE2881" s="162"/>
      <c r="AF2881" s="162"/>
      <c r="AG2881" s="162"/>
      <c r="AH2881" s="162"/>
      <c r="AI2881" s="162"/>
      <c r="AJ2881" s="162"/>
      <c r="AK2881" s="162"/>
      <c r="AL2881" s="162"/>
      <c r="AM2881" s="162"/>
      <c r="AN2881" s="162"/>
      <c r="AO2881" s="162"/>
      <c r="AP2881" s="162"/>
      <c r="AQ2881" s="162"/>
      <c r="AR2881" s="162"/>
      <c r="AS2881" s="162"/>
      <c r="AT2881" s="162"/>
      <c r="AU2881" s="162"/>
      <c r="AV2881" s="162"/>
      <c r="AW2881" s="162"/>
      <c r="AX2881" s="162"/>
      <c r="AY2881" s="162"/>
      <c r="AZ2881" s="162"/>
      <c r="BA2881" s="162"/>
      <c r="BB2881" s="162"/>
      <c r="BC2881" s="162"/>
      <c r="BD2881" s="162"/>
    </row>
    <row r="2882" spans="1:56" hidden="1">
      <c r="A2882" s="509"/>
      <c r="B2882" s="2"/>
      <c r="C2882" s="2"/>
      <c r="D2882" s="173"/>
      <c r="E2882" s="173"/>
      <c r="F2882" s="173"/>
      <c r="G2882" s="2"/>
      <c r="H2882" s="2"/>
      <c r="I2882" s="2"/>
      <c r="J2882" s="2"/>
      <c r="K2882" s="2"/>
      <c r="L2882" s="2"/>
      <c r="M2882" s="2"/>
      <c r="N2882" s="2"/>
      <c r="O2882" s="173"/>
      <c r="P2882" s="173"/>
      <c r="Q2882" s="173"/>
      <c r="R2882" s="173"/>
      <c r="S2882" s="173"/>
      <c r="T2882" s="173"/>
      <c r="U2882" s="173"/>
      <c r="V2882" s="173"/>
      <c r="W2882" s="173"/>
      <c r="X2882" s="162"/>
      <c r="Y2882" s="162"/>
      <c r="Z2882" s="88"/>
      <c r="AA2882" s="88"/>
      <c r="AB2882" s="162"/>
      <c r="AC2882" s="88"/>
      <c r="AD2882" s="162"/>
      <c r="AE2882" s="162"/>
      <c r="AF2882" s="162"/>
      <c r="AG2882" s="162"/>
      <c r="AH2882" s="162"/>
      <c r="AI2882" s="162"/>
      <c r="AJ2882" s="162"/>
      <c r="AK2882" s="162"/>
      <c r="AL2882" s="162"/>
      <c r="AM2882" s="162"/>
      <c r="AN2882" s="162"/>
      <c r="AO2882" s="162"/>
      <c r="AP2882" s="162"/>
      <c r="AQ2882" s="162"/>
      <c r="AR2882" s="162"/>
      <c r="AS2882" s="162"/>
      <c r="AT2882" s="162"/>
      <c r="AU2882" s="162"/>
      <c r="AV2882" s="162"/>
      <c r="AW2882" s="162"/>
      <c r="AX2882" s="162"/>
      <c r="AY2882" s="162"/>
      <c r="AZ2882" s="162"/>
      <c r="BA2882" s="162"/>
      <c r="BB2882" s="162"/>
      <c r="BC2882" s="162"/>
      <c r="BD2882" s="162"/>
    </row>
    <row r="2883" spans="1:56" hidden="1">
      <c r="A2883" s="509"/>
      <c r="B2883" s="2"/>
      <c r="C2883" s="2"/>
      <c r="D2883" s="173"/>
      <c r="E2883" s="173"/>
      <c r="F2883" s="173"/>
      <c r="G2883" s="2"/>
      <c r="H2883" s="2"/>
      <c r="I2883" s="2"/>
      <c r="J2883" s="2"/>
      <c r="K2883" s="2"/>
      <c r="L2883" s="2"/>
      <c r="M2883" s="2"/>
      <c r="N2883" s="2"/>
      <c r="O2883" s="173"/>
      <c r="P2883" s="173"/>
      <c r="Q2883" s="173"/>
      <c r="R2883" s="173"/>
      <c r="S2883" s="173"/>
      <c r="T2883" s="173"/>
      <c r="U2883" s="173"/>
      <c r="V2883" s="173"/>
      <c r="W2883" s="173"/>
      <c r="X2883" s="162"/>
      <c r="Y2883" s="162"/>
      <c r="Z2883" s="88"/>
      <c r="AA2883" s="88"/>
      <c r="AB2883" s="162"/>
      <c r="AC2883" s="88"/>
      <c r="AD2883" s="162"/>
      <c r="AE2883" s="162"/>
      <c r="AF2883" s="162"/>
      <c r="AG2883" s="162"/>
      <c r="AH2883" s="162"/>
      <c r="AI2883" s="162"/>
      <c r="AJ2883" s="162"/>
      <c r="AK2883" s="162"/>
      <c r="AL2883" s="162"/>
      <c r="AM2883" s="162"/>
      <c r="AN2883" s="162"/>
      <c r="AO2883" s="162"/>
      <c r="AP2883" s="162"/>
      <c r="AQ2883" s="162"/>
      <c r="AR2883" s="162"/>
      <c r="AS2883" s="162"/>
      <c r="AT2883" s="162"/>
      <c r="AU2883" s="162"/>
      <c r="AV2883" s="162"/>
      <c r="AW2883" s="162"/>
      <c r="AX2883" s="162"/>
      <c r="AY2883" s="162"/>
      <c r="AZ2883" s="162"/>
      <c r="BA2883" s="162"/>
      <c r="BB2883" s="162"/>
      <c r="BC2883" s="162"/>
      <c r="BD2883" s="162"/>
    </row>
    <row r="2884" spans="1:56" hidden="1">
      <c r="A2884" s="509"/>
      <c r="B2884" s="2"/>
      <c r="C2884" s="2"/>
      <c r="D2884" s="173"/>
      <c r="E2884" s="173"/>
      <c r="F2884" s="173"/>
      <c r="G2884" s="2"/>
      <c r="H2884" s="2"/>
      <c r="I2884" s="2"/>
      <c r="J2884" s="2"/>
      <c r="K2884" s="2"/>
      <c r="L2884" s="2"/>
      <c r="M2884" s="2"/>
      <c r="N2884" s="2"/>
      <c r="O2884" s="173"/>
      <c r="P2884" s="173"/>
      <c r="Q2884" s="173"/>
      <c r="R2884" s="173"/>
      <c r="S2884" s="173"/>
      <c r="T2884" s="173"/>
      <c r="U2884" s="173"/>
      <c r="V2884" s="173"/>
      <c r="W2884" s="173"/>
      <c r="X2884" s="162"/>
      <c r="Y2884" s="162"/>
      <c r="Z2884" s="88"/>
      <c r="AA2884" s="88"/>
      <c r="AB2884" s="162"/>
      <c r="AC2884" s="88"/>
      <c r="AD2884" s="162"/>
      <c r="AE2884" s="162"/>
      <c r="AF2884" s="162"/>
      <c r="AG2884" s="162"/>
      <c r="AH2884" s="162"/>
      <c r="AI2884" s="162"/>
      <c r="AJ2884" s="162"/>
      <c r="AK2884" s="162"/>
      <c r="AL2884" s="162"/>
      <c r="AM2884" s="162"/>
      <c r="AN2884" s="162"/>
      <c r="AO2884" s="162"/>
      <c r="AP2884" s="162"/>
      <c r="AQ2884" s="162"/>
      <c r="AR2884" s="162"/>
      <c r="AS2884" s="162"/>
      <c r="AT2884" s="162"/>
      <c r="AU2884" s="162"/>
      <c r="AV2884" s="162"/>
      <c r="AW2884" s="162"/>
      <c r="AX2884" s="162"/>
      <c r="AY2884" s="162"/>
      <c r="AZ2884" s="162"/>
      <c r="BA2884" s="162"/>
      <c r="BB2884" s="162"/>
      <c r="BC2884" s="162"/>
      <c r="BD2884" s="162"/>
    </row>
    <row r="2885" spans="1:56" hidden="1">
      <c r="A2885" s="509"/>
      <c r="B2885" s="2"/>
      <c r="C2885" s="2"/>
      <c r="D2885" s="173"/>
      <c r="E2885" s="173"/>
      <c r="F2885" s="173"/>
      <c r="G2885" s="2"/>
      <c r="H2885" s="2"/>
      <c r="I2885" s="2"/>
      <c r="J2885" s="2"/>
      <c r="K2885" s="2"/>
      <c r="L2885" s="2"/>
      <c r="M2885" s="2"/>
      <c r="N2885" s="2"/>
      <c r="O2885" s="173"/>
      <c r="P2885" s="173"/>
      <c r="Q2885" s="173"/>
      <c r="R2885" s="173"/>
      <c r="S2885" s="173"/>
      <c r="T2885" s="173"/>
      <c r="U2885" s="173"/>
      <c r="V2885" s="173"/>
      <c r="W2885" s="173"/>
      <c r="X2885" s="162"/>
      <c r="Y2885" s="162"/>
      <c r="Z2885" s="88"/>
      <c r="AA2885" s="88"/>
      <c r="AB2885" s="162"/>
      <c r="AC2885" s="88"/>
      <c r="AD2885" s="162"/>
      <c r="AE2885" s="162"/>
      <c r="AF2885" s="162"/>
      <c r="AG2885" s="162"/>
      <c r="AH2885" s="162"/>
      <c r="AI2885" s="162"/>
      <c r="AJ2885" s="162"/>
      <c r="AK2885" s="162"/>
      <c r="AL2885" s="162"/>
      <c r="AM2885" s="162"/>
      <c r="AN2885" s="162"/>
      <c r="AO2885" s="162"/>
      <c r="AP2885" s="162"/>
      <c r="AQ2885" s="162"/>
      <c r="AR2885" s="162"/>
      <c r="AS2885" s="162"/>
      <c r="AT2885" s="162"/>
      <c r="AU2885" s="162"/>
      <c r="AV2885" s="162"/>
      <c r="AW2885" s="162"/>
      <c r="AX2885" s="162"/>
      <c r="AY2885" s="162"/>
      <c r="AZ2885" s="162"/>
      <c r="BA2885" s="162"/>
      <c r="BB2885" s="162"/>
      <c r="BC2885" s="162"/>
      <c r="BD2885" s="162"/>
    </row>
    <row r="2886" spans="1:56" hidden="1">
      <c r="A2886" s="509"/>
      <c r="B2886" s="2"/>
      <c r="C2886" s="2"/>
      <c r="D2886" s="173"/>
      <c r="E2886" s="173"/>
      <c r="F2886" s="173"/>
      <c r="G2886" s="2"/>
      <c r="H2886" s="2"/>
      <c r="I2886" s="2"/>
      <c r="J2886" s="2"/>
      <c r="K2886" s="2"/>
      <c r="L2886" s="2"/>
      <c r="M2886" s="2"/>
      <c r="N2886" s="2"/>
      <c r="O2886" s="173"/>
      <c r="P2886" s="173"/>
      <c r="Q2886" s="173"/>
      <c r="R2886" s="173"/>
      <c r="S2886" s="173"/>
      <c r="T2886" s="173"/>
      <c r="U2886" s="173"/>
      <c r="V2886" s="173"/>
      <c r="W2886" s="173"/>
      <c r="X2886" s="162"/>
      <c r="Y2886" s="162"/>
      <c r="Z2886" s="88"/>
      <c r="AA2886" s="88"/>
      <c r="AB2886" s="162"/>
      <c r="AC2886" s="88"/>
      <c r="AD2886" s="162"/>
      <c r="AE2886" s="162"/>
      <c r="AF2886" s="162"/>
      <c r="AG2886" s="162"/>
      <c r="AH2886" s="162"/>
      <c r="AI2886" s="162"/>
      <c r="AJ2886" s="162"/>
      <c r="AK2886" s="162"/>
      <c r="AL2886" s="162"/>
      <c r="AM2886" s="162"/>
      <c r="AN2886" s="162"/>
      <c r="AO2886" s="162"/>
      <c r="AP2886" s="162"/>
      <c r="AQ2886" s="162"/>
      <c r="AR2886" s="162"/>
      <c r="AS2886" s="162"/>
      <c r="AT2886" s="162"/>
      <c r="AU2886" s="162"/>
      <c r="AV2886" s="162"/>
      <c r="AW2886" s="162"/>
      <c r="AX2886" s="162"/>
      <c r="AY2886" s="162"/>
      <c r="AZ2886" s="162"/>
      <c r="BA2886" s="162"/>
      <c r="BB2886" s="162"/>
      <c r="BC2886" s="162"/>
      <c r="BD2886" s="162"/>
    </row>
    <row r="2887" spans="1:56" hidden="1">
      <c r="A2887" s="509"/>
      <c r="B2887" s="2"/>
      <c r="C2887" s="2"/>
      <c r="D2887" s="173"/>
      <c r="E2887" s="173"/>
      <c r="F2887" s="173"/>
      <c r="G2887" s="2"/>
      <c r="H2887" s="2"/>
      <c r="I2887" s="2"/>
      <c r="J2887" s="2"/>
      <c r="K2887" s="2"/>
      <c r="L2887" s="2"/>
      <c r="M2887" s="2"/>
      <c r="N2887" s="2"/>
      <c r="O2887" s="173"/>
      <c r="P2887" s="173"/>
      <c r="Q2887" s="173"/>
      <c r="R2887" s="173"/>
      <c r="S2887" s="173"/>
      <c r="T2887" s="173"/>
      <c r="U2887" s="173"/>
      <c r="V2887" s="173"/>
      <c r="W2887" s="173"/>
      <c r="X2887" s="162"/>
      <c r="Y2887" s="162"/>
      <c r="Z2887" s="88"/>
      <c r="AA2887" s="88"/>
      <c r="AB2887" s="162"/>
      <c r="AC2887" s="88"/>
      <c r="AD2887" s="162"/>
      <c r="AE2887" s="162"/>
      <c r="AF2887" s="162"/>
      <c r="AG2887" s="162"/>
      <c r="AH2887" s="162"/>
      <c r="AI2887" s="162"/>
      <c r="AJ2887" s="162"/>
      <c r="AK2887" s="162"/>
      <c r="AL2887" s="162"/>
      <c r="AM2887" s="162"/>
      <c r="AN2887" s="162"/>
      <c r="AO2887" s="162"/>
      <c r="AP2887" s="162"/>
      <c r="AQ2887" s="162"/>
      <c r="AR2887" s="162"/>
      <c r="AS2887" s="162"/>
      <c r="AT2887" s="162"/>
      <c r="AU2887" s="162"/>
      <c r="AV2887" s="162"/>
      <c r="AW2887" s="162"/>
      <c r="AX2887" s="162"/>
      <c r="AY2887" s="162"/>
      <c r="AZ2887" s="162"/>
      <c r="BA2887" s="162"/>
      <c r="BB2887" s="162"/>
      <c r="BC2887" s="162"/>
      <c r="BD2887" s="162"/>
    </row>
    <row r="2888" spans="1:56" hidden="1">
      <c r="A2888" s="509"/>
      <c r="B2888" s="2"/>
      <c r="C2888" s="2"/>
      <c r="D2888" s="173"/>
      <c r="E2888" s="173"/>
      <c r="F2888" s="173"/>
      <c r="G2888" s="2"/>
      <c r="H2888" s="2"/>
      <c r="I2888" s="2"/>
      <c r="J2888" s="2"/>
      <c r="K2888" s="2"/>
      <c r="L2888" s="2"/>
      <c r="M2888" s="2"/>
      <c r="N2888" s="2"/>
      <c r="O2888" s="173"/>
      <c r="P2888" s="173"/>
      <c r="Q2888" s="173"/>
      <c r="R2888" s="173"/>
      <c r="S2888" s="173"/>
      <c r="T2888" s="173"/>
      <c r="U2888" s="173"/>
      <c r="V2888" s="173"/>
      <c r="W2888" s="173"/>
      <c r="X2888" s="162"/>
      <c r="Y2888" s="162"/>
      <c r="Z2888" s="88"/>
      <c r="AA2888" s="88"/>
      <c r="AB2888" s="162"/>
      <c r="AC2888" s="88"/>
      <c r="AD2888" s="162"/>
      <c r="AE2888" s="162"/>
      <c r="AF2888" s="162"/>
      <c r="AG2888" s="162"/>
      <c r="AH2888" s="162"/>
      <c r="AI2888" s="162"/>
      <c r="AJ2888" s="162"/>
      <c r="AK2888" s="162"/>
      <c r="AL2888" s="162"/>
      <c r="AM2888" s="162"/>
      <c r="AN2888" s="162"/>
      <c r="AO2888" s="162"/>
      <c r="AP2888" s="162"/>
      <c r="AQ2888" s="162"/>
      <c r="AR2888" s="162"/>
      <c r="AS2888" s="162"/>
      <c r="AT2888" s="162"/>
      <c r="AU2888" s="162"/>
      <c r="AV2888" s="162"/>
      <c r="AW2888" s="162"/>
      <c r="AX2888" s="162"/>
      <c r="AY2888" s="162"/>
      <c r="AZ2888" s="162"/>
      <c r="BA2888" s="162"/>
      <c r="BB2888" s="162"/>
      <c r="BC2888" s="162"/>
      <c r="BD2888" s="162"/>
    </row>
    <row r="2889" spans="1:56" hidden="1">
      <c r="A2889" s="509"/>
      <c r="B2889" s="2"/>
      <c r="C2889" s="2"/>
      <c r="D2889" s="173"/>
      <c r="E2889" s="173"/>
      <c r="F2889" s="173"/>
      <c r="G2889" s="2"/>
      <c r="H2889" s="2"/>
      <c r="I2889" s="2"/>
      <c r="J2889" s="2"/>
      <c r="K2889" s="2"/>
      <c r="L2889" s="2"/>
      <c r="M2889" s="2"/>
      <c r="N2889" s="2"/>
      <c r="O2889" s="173"/>
      <c r="P2889" s="173"/>
      <c r="Q2889" s="173"/>
      <c r="R2889" s="173"/>
      <c r="S2889" s="173"/>
      <c r="T2889" s="173"/>
      <c r="U2889" s="173"/>
      <c r="V2889" s="173"/>
      <c r="W2889" s="173"/>
      <c r="X2889" s="162"/>
      <c r="Y2889" s="162"/>
      <c r="Z2889" s="88"/>
      <c r="AA2889" s="88"/>
      <c r="AB2889" s="162"/>
      <c r="AC2889" s="88"/>
      <c r="AD2889" s="162"/>
      <c r="AE2889" s="162"/>
      <c r="AF2889" s="162"/>
      <c r="AG2889" s="162"/>
      <c r="AH2889" s="162"/>
      <c r="AI2889" s="162"/>
      <c r="AJ2889" s="162"/>
      <c r="AK2889" s="162"/>
      <c r="AL2889" s="162"/>
      <c r="AM2889" s="162"/>
      <c r="AN2889" s="162"/>
      <c r="AO2889" s="162"/>
      <c r="AP2889" s="162"/>
      <c r="AQ2889" s="162"/>
      <c r="AR2889" s="162"/>
      <c r="AS2889" s="162"/>
      <c r="AT2889" s="162"/>
      <c r="AU2889" s="162"/>
      <c r="AV2889" s="162"/>
      <c r="AW2889" s="162"/>
      <c r="AX2889" s="162"/>
      <c r="AY2889" s="162"/>
      <c r="AZ2889" s="162"/>
      <c r="BA2889" s="162"/>
      <c r="BB2889" s="162"/>
      <c r="BC2889" s="162"/>
      <c r="BD2889" s="162"/>
    </row>
    <row r="2890" spans="1:56" hidden="1">
      <c r="A2890" s="509"/>
      <c r="B2890" s="2"/>
      <c r="C2890" s="2"/>
      <c r="D2890" s="173"/>
      <c r="E2890" s="173"/>
      <c r="F2890" s="173"/>
      <c r="G2890" s="2"/>
      <c r="H2890" s="2"/>
      <c r="I2890" s="2"/>
      <c r="J2890" s="2"/>
      <c r="K2890" s="2"/>
      <c r="L2890" s="2"/>
      <c r="M2890" s="2"/>
      <c r="N2890" s="2"/>
      <c r="O2890" s="173"/>
      <c r="P2890" s="173"/>
      <c r="Q2890" s="173"/>
      <c r="R2890" s="173"/>
      <c r="S2890" s="173"/>
      <c r="T2890" s="173"/>
      <c r="U2890" s="173"/>
      <c r="V2890" s="173"/>
      <c r="W2890" s="173"/>
      <c r="X2890" s="162"/>
      <c r="Y2890" s="162"/>
      <c r="Z2890" s="88"/>
      <c r="AA2890" s="88"/>
      <c r="AB2890" s="162"/>
      <c r="AC2890" s="88"/>
      <c r="AD2890" s="162"/>
      <c r="AE2890" s="162"/>
      <c r="AF2890" s="162"/>
      <c r="AG2890" s="162"/>
      <c r="AH2890" s="162"/>
      <c r="AI2890" s="162"/>
      <c r="AJ2890" s="162"/>
      <c r="AK2890" s="162"/>
      <c r="AL2890" s="162"/>
      <c r="AM2890" s="162"/>
      <c r="AN2890" s="162"/>
      <c r="AO2890" s="162"/>
      <c r="AP2890" s="162"/>
      <c r="AQ2890" s="162"/>
      <c r="AR2890" s="162"/>
      <c r="AS2890" s="162"/>
      <c r="AT2890" s="162"/>
      <c r="AU2890" s="162"/>
      <c r="AV2890" s="162"/>
      <c r="AW2890" s="162"/>
      <c r="AX2890" s="162"/>
      <c r="AY2890" s="162"/>
      <c r="AZ2890" s="162"/>
      <c r="BA2890" s="162"/>
      <c r="BB2890" s="162"/>
      <c r="BC2890" s="162"/>
      <c r="BD2890" s="162"/>
    </row>
    <row r="2891" spans="1:56" hidden="1">
      <c r="A2891" s="509"/>
      <c r="B2891" s="2"/>
      <c r="C2891" s="2"/>
      <c r="D2891" s="173"/>
      <c r="E2891" s="173"/>
      <c r="F2891" s="173"/>
      <c r="G2891" s="2"/>
      <c r="H2891" s="2"/>
      <c r="I2891" s="2"/>
      <c r="J2891" s="2"/>
      <c r="K2891" s="2"/>
      <c r="L2891" s="2"/>
      <c r="M2891" s="2"/>
      <c r="N2891" s="2"/>
      <c r="O2891" s="173"/>
      <c r="P2891" s="173"/>
      <c r="Q2891" s="173"/>
      <c r="R2891" s="173"/>
      <c r="S2891" s="173"/>
      <c r="T2891" s="173"/>
      <c r="U2891" s="173"/>
      <c r="V2891" s="173"/>
      <c r="W2891" s="173"/>
      <c r="X2891" s="162"/>
      <c r="Y2891" s="162"/>
      <c r="Z2891" s="88"/>
      <c r="AA2891" s="88"/>
      <c r="AB2891" s="162"/>
      <c r="AC2891" s="88"/>
      <c r="AD2891" s="162"/>
      <c r="AE2891" s="162"/>
      <c r="AF2891" s="162"/>
      <c r="AG2891" s="162"/>
      <c r="AH2891" s="162"/>
      <c r="AI2891" s="162"/>
      <c r="AJ2891" s="162"/>
      <c r="AK2891" s="162"/>
      <c r="AL2891" s="162"/>
      <c r="AM2891" s="162"/>
      <c r="AN2891" s="162"/>
      <c r="AO2891" s="162"/>
      <c r="AP2891" s="162"/>
      <c r="AQ2891" s="162"/>
      <c r="AR2891" s="162"/>
      <c r="AS2891" s="162"/>
      <c r="AT2891" s="162"/>
      <c r="AU2891" s="162"/>
      <c r="AV2891" s="162"/>
      <c r="AW2891" s="162"/>
      <c r="AX2891" s="162"/>
      <c r="AY2891" s="162"/>
      <c r="AZ2891" s="162"/>
      <c r="BA2891" s="162"/>
      <c r="BB2891" s="162"/>
      <c r="BC2891" s="162"/>
      <c r="BD2891" s="162"/>
    </row>
    <row r="2892" spans="1:56" hidden="1">
      <c r="A2892" s="509"/>
      <c r="B2892" s="2"/>
      <c r="C2892" s="2"/>
      <c r="D2892" s="173"/>
      <c r="E2892" s="173"/>
      <c r="F2892" s="173"/>
      <c r="G2892" s="2"/>
      <c r="H2892" s="2"/>
      <c r="I2892" s="2"/>
      <c r="J2892" s="2"/>
      <c r="K2892" s="2"/>
      <c r="L2892" s="2"/>
      <c r="M2892" s="2"/>
      <c r="N2892" s="2"/>
      <c r="O2892" s="173"/>
      <c r="P2892" s="173"/>
      <c r="Q2892" s="173"/>
      <c r="R2892" s="173"/>
      <c r="S2892" s="173"/>
      <c r="T2892" s="173"/>
      <c r="U2892" s="173"/>
      <c r="V2892" s="173"/>
      <c r="W2892" s="173"/>
      <c r="X2892" s="162"/>
      <c r="Y2892" s="162"/>
      <c r="Z2892" s="88"/>
      <c r="AA2892" s="88"/>
      <c r="AB2892" s="162"/>
      <c r="AC2892" s="88"/>
      <c r="AD2892" s="162"/>
      <c r="AE2892" s="162"/>
      <c r="AF2892" s="162"/>
      <c r="AG2892" s="162"/>
      <c r="AH2892" s="162"/>
      <c r="AI2892" s="162"/>
      <c r="AJ2892" s="162"/>
      <c r="AK2892" s="162"/>
      <c r="AL2892" s="162"/>
      <c r="AM2892" s="162"/>
      <c r="AN2892" s="162"/>
      <c r="AO2892" s="162"/>
      <c r="AP2892" s="162"/>
      <c r="AQ2892" s="162"/>
      <c r="AR2892" s="162"/>
      <c r="AS2892" s="162"/>
      <c r="AT2892" s="162"/>
      <c r="AU2892" s="162"/>
      <c r="AV2892" s="162"/>
      <c r="AW2892" s="162"/>
      <c r="AX2892" s="162"/>
      <c r="AY2892" s="162"/>
      <c r="AZ2892" s="162"/>
      <c r="BA2892" s="162"/>
      <c r="BB2892" s="162"/>
      <c r="BC2892" s="162"/>
      <c r="BD2892" s="162"/>
    </row>
    <row r="2893" spans="1:56" hidden="1">
      <c r="A2893" s="509"/>
      <c r="B2893" s="2"/>
      <c r="C2893" s="2"/>
      <c r="D2893" s="173"/>
      <c r="E2893" s="173"/>
      <c r="F2893" s="173"/>
      <c r="G2893" s="2"/>
      <c r="H2893" s="2"/>
      <c r="I2893" s="2"/>
      <c r="J2893" s="2"/>
      <c r="K2893" s="2"/>
      <c r="L2893" s="2"/>
      <c r="M2893" s="2"/>
      <c r="N2893" s="2"/>
      <c r="O2893" s="173"/>
      <c r="P2893" s="173"/>
      <c r="Q2893" s="173"/>
      <c r="R2893" s="173"/>
      <c r="S2893" s="173"/>
      <c r="T2893" s="173"/>
      <c r="U2893" s="173"/>
      <c r="V2893" s="173"/>
      <c r="W2893" s="173"/>
      <c r="X2893" s="162"/>
      <c r="Y2893" s="162"/>
      <c r="Z2893" s="88"/>
      <c r="AA2893" s="88"/>
      <c r="AB2893" s="162"/>
      <c r="AC2893" s="88"/>
      <c r="AD2893" s="162"/>
      <c r="AE2893" s="162"/>
      <c r="AF2893" s="162"/>
      <c r="AG2893" s="162"/>
      <c r="AH2893" s="162"/>
      <c r="AI2893" s="162"/>
      <c r="AJ2893" s="162"/>
      <c r="AK2893" s="162"/>
      <c r="AL2893" s="162"/>
      <c r="AM2893" s="162"/>
      <c r="AN2893" s="162"/>
      <c r="AO2893" s="162"/>
      <c r="AP2893" s="162"/>
      <c r="AQ2893" s="162"/>
      <c r="AR2893" s="162"/>
      <c r="AS2893" s="162"/>
      <c r="AT2893" s="162"/>
      <c r="AU2893" s="162"/>
      <c r="AV2893" s="162"/>
      <c r="AW2893" s="162"/>
      <c r="AX2893" s="162"/>
      <c r="AY2893" s="162"/>
      <c r="AZ2893" s="162"/>
      <c r="BA2893" s="162"/>
      <c r="BB2893" s="162"/>
      <c r="BC2893" s="162"/>
      <c r="BD2893" s="162"/>
    </row>
    <row r="2894" spans="1:56" hidden="1">
      <c r="A2894" s="509"/>
      <c r="B2894" s="2"/>
      <c r="C2894" s="2"/>
      <c r="D2894" s="173"/>
      <c r="E2894" s="173"/>
      <c r="F2894" s="173"/>
      <c r="G2894" s="2"/>
      <c r="H2894" s="2"/>
      <c r="I2894" s="2"/>
      <c r="J2894" s="2"/>
      <c r="K2894" s="2"/>
      <c r="L2894" s="2"/>
      <c r="M2894" s="2"/>
      <c r="N2894" s="2"/>
      <c r="O2894" s="173"/>
      <c r="P2894" s="173"/>
      <c r="Q2894" s="173"/>
      <c r="R2894" s="173"/>
      <c r="S2894" s="173"/>
      <c r="T2894" s="173"/>
      <c r="U2894" s="173"/>
      <c r="V2894" s="173"/>
      <c r="W2894" s="173"/>
      <c r="X2894" s="162"/>
      <c r="Y2894" s="162"/>
      <c r="Z2894" s="88"/>
      <c r="AA2894" s="88"/>
      <c r="AB2894" s="162"/>
      <c r="AC2894" s="88"/>
      <c r="AD2894" s="162"/>
      <c r="AE2894" s="162"/>
      <c r="AF2894" s="162"/>
      <c r="AG2894" s="162"/>
      <c r="AH2894" s="162"/>
      <c r="AI2894" s="162"/>
      <c r="AJ2894" s="162"/>
      <c r="AK2894" s="162"/>
      <c r="AL2894" s="162"/>
      <c r="AM2894" s="162"/>
      <c r="AN2894" s="162"/>
      <c r="AO2894" s="162"/>
      <c r="AP2894" s="162"/>
      <c r="AQ2894" s="162"/>
      <c r="AR2894" s="162"/>
      <c r="AS2894" s="162"/>
      <c r="AT2894" s="162"/>
      <c r="AU2894" s="162"/>
      <c r="AV2894" s="162"/>
      <c r="AW2894" s="162"/>
      <c r="AX2894" s="162"/>
      <c r="AY2894" s="162"/>
      <c r="AZ2894" s="162"/>
      <c r="BA2894" s="162"/>
      <c r="BB2894" s="162"/>
      <c r="BC2894" s="162"/>
      <c r="BD2894" s="162"/>
    </row>
    <row r="2895" spans="1:56" hidden="1">
      <c r="A2895" s="509"/>
      <c r="B2895" s="2"/>
      <c r="C2895" s="2"/>
      <c r="D2895" s="173"/>
      <c r="E2895" s="173"/>
      <c r="F2895" s="173"/>
      <c r="G2895" s="2"/>
      <c r="H2895" s="2"/>
      <c r="I2895" s="2"/>
      <c r="J2895" s="2"/>
      <c r="K2895" s="2"/>
      <c r="L2895" s="2"/>
      <c r="M2895" s="2"/>
      <c r="N2895" s="2"/>
      <c r="O2895" s="173"/>
      <c r="P2895" s="173"/>
      <c r="Q2895" s="173"/>
      <c r="R2895" s="173"/>
      <c r="S2895" s="173"/>
      <c r="T2895" s="173"/>
      <c r="U2895" s="173"/>
      <c r="V2895" s="173"/>
      <c r="W2895" s="173"/>
      <c r="X2895" s="162"/>
      <c r="Y2895" s="162"/>
      <c r="Z2895" s="88"/>
      <c r="AA2895" s="88"/>
      <c r="AB2895" s="162"/>
      <c r="AC2895" s="88"/>
      <c r="AD2895" s="162"/>
      <c r="AE2895" s="162"/>
      <c r="AF2895" s="162"/>
      <c r="AG2895" s="162"/>
      <c r="AH2895" s="162"/>
      <c r="AI2895" s="162"/>
      <c r="AJ2895" s="162"/>
      <c r="AK2895" s="162"/>
      <c r="AL2895" s="162"/>
      <c r="AM2895" s="162"/>
      <c r="AN2895" s="162"/>
      <c r="AO2895" s="162"/>
      <c r="AP2895" s="162"/>
      <c r="AQ2895" s="162"/>
      <c r="AR2895" s="162"/>
      <c r="AS2895" s="162"/>
      <c r="AT2895" s="162"/>
      <c r="AU2895" s="162"/>
      <c r="AV2895" s="162"/>
      <c r="AW2895" s="162"/>
      <c r="AX2895" s="162"/>
      <c r="AY2895" s="162"/>
      <c r="AZ2895" s="162"/>
      <c r="BA2895" s="162"/>
      <c r="BB2895" s="162"/>
      <c r="BC2895" s="162"/>
      <c r="BD2895" s="162"/>
    </row>
    <row r="2896" spans="1:56" hidden="1">
      <c r="A2896" s="509"/>
      <c r="B2896" s="2"/>
      <c r="C2896" s="2"/>
      <c r="D2896" s="173"/>
      <c r="E2896" s="173"/>
      <c r="F2896" s="173"/>
      <c r="G2896" s="2"/>
      <c r="H2896" s="2"/>
      <c r="I2896" s="2"/>
      <c r="J2896" s="2"/>
      <c r="K2896" s="2"/>
      <c r="L2896" s="2"/>
      <c r="M2896" s="2"/>
      <c r="N2896" s="2"/>
      <c r="O2896" s="173"/>
      <c r="P2896" s="173"/>
      <c r="Q2896" s="173"/>
      <c r="R2896" s="173"/>
      <c r="S2896" s="173"/>
      <c r="T2896" s="173"/>
      <c r="U2896" s="173"/>
      <c r="V2896" s="173"/>
      <c r="W2896" s="173"/>
      <c r="X2896" s="162"/>
      <c r="Y2896" s="162"/>
      <c r="Z2896" s="88"/>
      <c r="AA2896" s="88"/>
      <c r="AB2896" s="162"/>
      <c r="AC2896" s="88"/>
      <c r="AD2896" s="162"/>
      <c r="AE2896" s="162"/>
      <c r="AF2896" s="162"/>
      <c r="AG2896" s="162"/>
      <c r="AH2896" s="162"/>
      <c r="AI2896" s="162"/>
      <c r="AJ2896" s="162"/>
      <c r="AK2896" s="162"/>
      <c r="AL2896" s="162"/>
      <c r="AM2896" s="162"/>
      <c r="AN2896" s="162"/>
      <c r="AO2896" s="162"/>
      <c r="AP2896" s="162"/>
      <c r="AQ2896" s="162"/>
      <c r="AR2896" s="162"/>
      <c r="AS2896" s="162"/>
      <c r="AT2896" s="162"/>
      <c r="AU2896" s="162"/>
      <c r="AV2896" s="162"/>
      <c r="AW2896" s="162"/>
      <c r="AX2896" s="162"/>
      <c r="AY2896" s="162"/>
      <c r="AZ2896" s="162"/>
      <c r="BA2896" s="162"/>
      <c r="BB2896" s="162"/>
      <c r="BC2896" s="162"/>
      <c r="BD2896" s="162"/>
    </row>
    <row r="2897" spans="1:56" hidden="1">
      <c r="A2897" s="509"/>
      <c r="B2897" s="2"/>
      <c r="C2897" s="2"/>
      <c r="D2897" s="173"/>
      <c r="E2897" s="173"/>
      <c r="F2897" s="173"/>
      <c r="G2897" s="2"/>
      <c r="H2897" s="2"/>
      <c r="I2897" s="2"/>
      <c r="J2897" s="2"/>
      <c r="K2897" s="2"/>
      <c r="L2897" s="2"/>
      <c r="M2897" s="2"/>
      <c r="N2897" s="2"/>
      <c r="O2897" s="173"/>
      <c r="P2897" s="173"/>
      <c r="Q2897" s="173"/>
      <c r="R2897" s="173"/>
      <c r="S2897" s="173"/>
      <c r="T2897" s="173"/>
      <c r="U2897" s="173"/>
      <c r="V2897" s="173"/>
      <c r="W2897" s="173"/>
      <c r="X2897" s="162"/>
      <c r="Y2897" s="162"/>
      <c r="Z2897" s="88"/>
      <c r="AA2897" s="88"/>
      <c r="AB2897" s="162"/>
      <c r="AC2897" s="88"/>
      <c r="AD2897" s="162"/>
      <c r="AE2897" s="162"/>
      <c r="AF2897" s="162"/>
      <c r="AG2897" s="162"/>
      <c r="AH2897" s="162"/>
      <c r="AI2897" s="162"/>
      <c r="AJ2897" s="162"/>
      <c r="AK2897" s="162"/>
      <c r="AL2897" s="162"/>
      <c r="AM2897" s="162"/>
      <c r="AN2897" s="162"/>
      <c r="AO2897" s="162"/>
      <c r="AP2897" s="162"/>
      <c r="AQ2897" s="162"/>
      <c r="AR2897" s="162"/>
      <c r="AS2897" s="162"/>
      <c r="AT2897" s="162"/>
      <c r="AU2897" s="162"/>
      <c r="AV2897" s="162"/>
      <c r="AW2897" s="162"/>
      <c r="AX2897" s="162"/>
      <c r="AY2897" s="162"/>
      <c r="AZ2897" s="162"/>
      <c r="BA2897" s="162"/>
      <c r="BB2897" s="162"/>
      <c r="BC2897" s="162"/>
      <c r="BD2897" s="162"/>
    </row>
    <row r="2898" spans="1:56" hidden="1">
      <c r="A2898" s="509"/>
      <c r="B2898" s="2"/>
      <c r="C2898" s="2"/>
      <c r="D2898" s="173"/>
      <c r="E2898" s="173"/>
      <c r="F2898" s="173"/>
      <c r="G2898" s="2"/>
      <c r="H2898" s="2"/>
      <c r="I2898" s="2"/>
      <c r="J2898" s="2"/>
      <c r="K2898" s="2"/>
      <c r="L2898" s="2"/>
      <c r="M2898" s="2"/>
      <c r="N2898" s="2"/>
      <c r="O2898" s="173"/>
      <c r="P2898" s="173"/>
      <c r="Q2898" s="173"/>
      <c r="R2898" s="173"/>
      <c r="S2898" s="173"/>
      <c r="T2898" s="173"/>
      <c r="U2898" s="173"/>
      <c r="V2898" s="173"/>
      <c r="W2898" s="173"/>
      <c r="X2898" s="162"/>
      <c r="Y2898" s="162"/>
      <c r="Z2898" s="88"/>
      <c r="AA2898" s="88"/>
      <c r="AB2898" s="162"/>
      <c r="AC2898" s="88"/>
      <c r="AD2898" s="162"/>
      <c r="AE2898" s="162"/>
      <c r="AF2898" s="162"/>
      <c r="AG2898" s="162"/>
      <c r="AH2898" s="162"/>
      <c r="AI2898" s="162"/>
      <c r="AJ2898" s="162"/>
      <c r="AK2898" s="162"/>
      <c r="AL2898" s="162"/>
      <c r="AM2898" s="162"/>
      <c r="AN2898" s="162"/>
      <c r="AO2898" s="162"/>
      <c r="AP2898" s="162"/>
      <c r="AQ2898" s="162"/>
      <c r="AR2898" s="162"/>
      <c r="AS2898" s="162"/>
      <c r="AT2898" s="162"/>
      <c r="AU2898" s="162"/>
      <c r="AV2898" s="162"/>
      <c r="AW2898" s="162"/>
      <c r="AX2898" s="162"/>
      <c r="AY2898" s="162"/>
      <c r="AZ2898" s="162"/>
      <c r="BA2898" s="162"/>
      <c r="BB2898" s="162"/>
      <c r="BC2898" s="162"/>
      <c r="BD2898" s="162"/>
    </row>
    <row r="2899" spans="1:56" hidden="1">
      <c r="A2899" s="509"/>
      <c r="B2899" s="2"/>
      <c r="C2899" s="2"/>
      <c r="D2899" s="173"/>
      <c r="E2899" s="173"/>
      <c r="F2899" s="173"/>
      <c r="G2899" s="2"/>
      <c r="H2899" s="2"/>
      <c r="I2899" s="2"/>
      <c r="J2899" s="2"/>
      <c r="K2899" s="2"/>
      <c r="L2899" s="2"/>
      <c r="M2899" s="2"/>
      <c r="N2899" s="2"/>
      <c r="O2899" s="173"/>
      <c r="P2899" s="173"/>
      <c r="Q2899" s="173"/>
      <c r="R2899" s="173"/>
      <c r="S2899" s="173"/>
      <c r="T2899" s="173"/>
      <c r="U2899" s="173"/>
      <c r="V2899" s="173"/>
      <c r="W2899" s="173"/>
      <c r="X2899" s="162"/>
      <c r="Y2899" s="162"/>
      <c r="Z2899" s="88"/>
      <c r="AA2899" s="88"/>
      <c r="AB2899" s="162"/>
      <c r="AC2899" s="88"/>
      <c r="AD2899" s="162"/>
      <c r="AE2899" s="162"/>
      <c r="AF2899" s="162"/>
      <c r="AG2899" s="162"/>
      <c r="AH2899" s="162"/>
      <c r="AI2899" s="162"/>
      <c r="AJ2899" s="162"/>
      <c r="AK2899" s="162"/>
      <c r="AL2899" s="162"/>
      <c r="AM2899" s="162"/>
      <c r="AN2899" s="162"/>
      <c r="AO2899" s="162"/>
      <c r="AP2899" s="162"/>
      <c r="AQ2899" s="162"/>
      <c r="AR2899" s="162"/>
      <c r="AS2899" s="162"/>
      <c r="AT2899" s="162"/>
      <c r="AU2899" s="162"/>
      <c r="AV2899" s="162"/>
      <c r="AW2899" s="162"/>
      <c r="AX2899" s="162"/>
      <c r="AY2899" s="162"/>
      <c r="AZ2899" s="162"/>
      <c r="BA2899" s="162"/>
      <c r="BB2899" s="162"/>
      <c r="BC2899" s="162"/>
      <c r="BD2899" s="162"/>
    </row>
    <row r="2900" spans="1:56" hidden="1">
      <c r="A2900" s="509"/>
      <c r="B2900" s="2"/>
      <c r="C2900" s="2"/>
      <c r="D2900" s="173"/>
      <c r="E2900" s="173"/>
      <c r="F2900" s="173"/>
      <c r="G2900" s="2"/>
      <c r="H2900" s="2"/>
      <c r="I2900" s="2"/>
      <c r="J2900" s="2"/>
      <c r="K2900" s="2"/>
      <c r="L2900" s="2"/>
      <c r="M2900" s="2"/>
      <c r="N2900" s="2"/>
      <c r="O2900" s="173"/>
      <c r="P2900" s="173"/>
      <c r="Q2900" s="173"/>
      <c r="R2900" s="173"/>
      <c r="S2900" s="173"/>
      <c r="T2900" s="173"/>
      <c r="U2900" s="173"/>
      <c r="V2900" s="173"/>
      <c r="W2900" s="173"/>
      <c r="X2900" s="162"/>
      <c r="Y2900" s="162"/>
      <c r="Z2900" s="88"/>
      <c r="AA2900" s="88"/>
      <c r="AB2900" s="162"/>
      <c r="AC2900" s="88"/>
      <c r="AD2900" s="162"/>
      <c r="AE2900" s="162"/>
      <c r="AF2900" s="162"/>
      <c r="AG2900" s="162"/>
      <c r="AH2900" s="162"/>
      <c r="AI2900" s="162"/>
      <c r="AJ2900" s="162"/>
      <c r="AK2900" s="162"/>
      <c r="AL2900" s="162"/>
      <c r="AM2900" s="162"/>
      <c r="AN2900" s="162"/>
      <c r="AO2900" s="162"/>
      <c r="AP2900" s="162"/>
      <c r="AQ2900" s="162"/>
      <c r="AR2900" s="162"/>
      <c r="AS2900" s="162"/>
      <c r="AT2900" s="162"/>
      <c r="AU2900" s="162"/>
      <c r="AV2900" s="162"/>
      <c r="AW2900" s="162"/>
      <c r="AX2900" s="162"/>
      <c r="AY2900" s="162"/>
      <c r="AZ2900" s="162"/>
      <c r="BA2900" s="162"/>
      <c r="BB2900" s="162"/>
      <c r="BC2900" s="162"/>
      <c r="BD2900" s="162"/>
    </row>
    <row r="2901" spans="1:56" hidden="1">
      <c r="A2901" s="509"/>
      <c r="B2901" s="2"/>
      <c r="C2901" s="2"/>
      <c r="D2901" s="173"/>
      <c r="E2901" s="173"/>
      <c r="F2901" s="173"/>
      <c r="G2901" s="2"/>
      <c r="H2901" s="2"/>
      <c r="I2901" s="2"/>
      <c r="J2901" s="2"/>
      <c r="K2901" s="2"/>
      <c r="L2901" s="2"/>
      <c r="M2901" s="2"/>
      <c r="N2901" s="2"/>
      <c r="O2901" s="173"/>
      <c r="P2901" s="173"/>
      <c r="Q2901" s="173"/>
      <c r="R2901" s="173"/>
      <c r="S2901" s="173"/>
      <c r="T2901" s="173"/>
      <c r="U2901" s="173"/>
      <c r="V2901" s="173"/>
      <c r="W2901" s="173"/>
      <c r="X2901" s="162"/>
      <c r="Y2901" s="162"/>
      <c r="Z2901" s="88"/>
      <c r="AA2901" s="88"/>
      <c r="AB2901" s="162"/>
      <c r="AC2901" s="88"/>
      <c r="AD2901" s="162"/>
      <c r="AE2901" s="162"/>
      <c r="AF2901" s="162"/>
      <c r="AG2901" s="162"/>
      <c r="AH2901" s="162"/>
      <c r="AI2901" s="162"/>
      <c r="AJ2901" s="162"/>
      <c r="AK2901" s="162"/>
      <c r="AL2901" s="162"/>
      <c r="AM2901" s="162"/>
      <c r="AN2901" s="162"/>
      <c r="AO2901" s="162"/>
      <c r="AP2901" s="162"/>
      <c r="AQ2901" s="162"/>
      <c r="AR2901" s="162"/>
      <c r="AS2901" s="162"/>
      <c r="AT2901" s="162"/>
      <c r="AU2901" s="162"/>
      <c r="AV2901" s="162"/>
      <c r="AW2901" s="162"/>
      <c r="AX2901" s="162"/>
      <c r="AY2901" s="162"/>
      <c r="AZ2901" s="162"/>
      <c r="BA2901" s="162"/>
      <c r="BB2901" s="162"/>
      <c r="BC2901" s="162"/>
      <c r="BD2901" s="162"/>
    </row>
    <row r="2902" spans="1:56" hidden="1">
      <c r="A2902" s="509"/>
      <c r="B2902" s="2"/>
      <c r="C2902" s="2"/>
      <c r="D2902" s="173"/>
      <c r="E2902" s="173"/>
      <c r="F2902" s="173"/>
      <c r="G2902" s="2"/>
      <c r="H2902" s="2"/>
      <c r="I2902" s="2"/>
      <c r="J2902" s="2"/>
      <c r="K2902" s="2"/>
      <c r="L2902" s="2"/>
      <c r="M2902" s="2"/>
      <c r="N2902" s="2"/>
      <c r="O2902" s="173"/>
      <c r="P2902" s="173"/>
      <c r="Q2902" s="173"/>
      <c r="R2902" s="173"/>
      <c r="S2902" s="173"/>
      <c r="T2902" s="173"/>
      <c r="U2902" s="173"/>
      <c r="V2902" s="173"/>
      <c r="W2902" s="173"/>
      <c r="X2902" s="162"/>
      <c r="Y2902" s="162"/>
      <c r="Z2902" s="88"/>
      <c r="AA2902" s="88"/>
      <c r="AB2902" s="162"/>
      <c r="AC2902" s="88"/>
      <c r="AD2902" s="162"/>
      <c r="AE2902" s="162"/>
      <c r="AF2902" s="162"/>
      <c r="AG2902" s="162"/>
      <c r="AH2902" s="162"/>
      <c r="AI2902" s="162"/>
      <c r="AJ2902" s="162"/>
      <c r="AK2902" s="162"/>
      <c r="AL2902" s="162"/>
      <c r="AM2902" s="162"/>
      <c r="AN2902" s="162"/>
      <c r="AO2902" s="162"/>
      <c r="AP2902" s="162"/>
      <c r="AQ2902" s="162"/>
      <c r="AR2902" s="162"/>
      <c r="AS2902" s="162"/>
      <c r="AT2902" s="162"/>
      <c r="AU2902" s="162"/>
      <c r="AV2902" s="162"/>
      <c r="AW2902" s="162"/>
      <c r="AX2902" s="162"/>
      <c r="AY2902" s="162"/>
      <c r="AZ2902" s="162"/>
      <c r="BA2902" s="162"/>
      <c r="BB2902" s="162"/>
      <c r="BC2902" s="162"/>
      <c r="BD2902" s="162"/>
    </row>
    <row r="2903" spans="1:56" hidden="1">
      <c r="A2903" s="509"/>
      <c r="B2903" s="2"/>
      <c r="C2903" s="2"/>
      <c r="D2903" s="173"/>
      <c r="E2903" s="173"/>
      <c r="F2903" s="173"/>
      <c r="G2903" s="2"/>
      <c r="H2903" s="2"/>
      <c r="I2903" s="2"/>
      <c r="J2903" s="2"/>
      <c r="K2903" s="2"/>
      <c r="L2903" s="2"/>
      <c r="M2903" s="2"/>
      <c r="N2903" s="2"/>
      <c r="O2903" s="173"/>
      <c r="P2903" s="173"/>
      <c r="Q2903" s="173"/>
      <c r="R2903" s="173"/>
      <c r="S2903" s="173"/>
      <c r="T2903" s="173"/>
      <c r="U2903" s="173"/>
      <c r="V2903" s="173"/>
      <c r="W2903" s="173"/>
      <c r="X2903" s="162"/>
      <c r="Y2903" s="162"/>
      <c r="Z2903" s="88"/>
      <c r="AA2903" s="88"/>
      <c r="AB2903" s="162"/>
      <c r="AC2903" s="88"/>
      <c r="AD2903" s="162"/>
      <c r="AE2903" s="162"/>
      <c r="AF2903" s="162"/>
      <c r="AG2903" s="162"/>
      <c r="AH2903" s="162"/>
      <c r="AI2903" s="162"/>
      <c r="AJ2903" s="162"/>
      <c r="AK2903" s="162"/>
      <c r="AL2903" s="162"/>
      <c r="AM2903" s="162"/>
      <c r="AN2903" s="162"/>
      <c r="AO2903" s="162"/>
      <c r="AP2903" s="162"/>
      <c r="AQ2903" s="162"/>
      <c r="AR2903" s="162"/>
      <c r="AS2903" s="162"/>
      <c r="AT2903" s="162"/>
      <c r="AU2903" s="162"/>
      <c r="AV2903" s="162"/>
      <c r="AW2903" s="162"/>
      <c r="AX2903" s="162"/>
      <c r="AY2903" s="162"/>
      <c r="AZ2903" s="162"/>
      <c r="BA2903" s="162"/>
      <c r="BB2903" s="162"/>
      <c r="BC2903" s="162"/>
      <c r="BD2903" s="162"/>
    </row>
    <row r="2904" spans="1:56" hidden="1">
      <c r="A2904" s="509"/>
      <c r="B2904" s="2"/>
      <c r="C2904" s="2"/>
      <c r="D2904" s="173"/>
      <c r="E2904" s="173"/>
      <c r="F2904" s="173"/>
      <c r="G2904" s="2"/>
      <c r="H2904" s="2"/>
      <c r="I2904" s="2"/>
      <c r="J2904" s="2"/>
      <c r="K2904" s="2"/>
      <c r="L2904" s="2"/>
      <c r="M2904" s="2"/>
      <c r="N2904" s="2"/>
      <c r="O2904" s="173"/>
      <c r="P2904" s="173"/>
      <c r="Q2904" s="173"/>
      <c r="R2904" s="173"/>
      <c r="S2904" s="173"/>
      <c r="T2904" s="173"/>
      <c r="U2904" s="173"/>
      <c r="V2904" s="173"/>
      <c r="W2904" s="173"/>
      <c r="X2904" s="162"/>
      <c r="Y2904" s="162"/>
      <c r="Z2904" s="88"/>
      <c r="AA2904" s="88"/>
      <c r="AB2904" s="162"/>
      <c r="AC2904" s="88"/>
      <c r="AD2904" s="162"/>
      <c r="AE2904" s="162"/>
      <c r="AF2904" s="162"/>
      <c r="AG2904" s="162"/>
      <c r="AH2904" s="162"/>
      <c r="AI2904" s="162"/>
      <c r="AJ2904" s="162"/>
      <c r="AK2904" s="162"/>
      <c r="AL2904" s="162"/>
      <c r="AM2904" s="162"/>
      <c r="AN2904" s="162"/>
      <c r="AO2904" s="162"/>
      <c r="AP2904" s="162"/>
      <c r="AQ2904" s="162"/>
      <c r="AR2904" s="162"/>
      <c r="AS2904" s="162"/>
      <c r="AT2904" s="162"/>
      <c r="AU2904" s="162"/>
      <c r="AV2904" s="162"/>
      <c r="AW2904" s="162"/>
      <c r="AX2904" s="162"/>
      <c r="AY2904" s="162"/>
      <c r="AZ2904" s="162"/>
      <c r="BA2904" s="162"/>
      <c r="BB2904" s="162"/>
      <c r="BC2904" s="162"/>
      <c r="BD2904" s="162"/>
    </row>
    <row r="2905" spans="1:56" hidden="1">
      <c r="A2905" s="509"/>
      <c r="B2905" s="2"/>
      <c r="C2905" s="2"/>
      <c r="D2905" s="173"/>
      <c r="E2905" s="173"/>
      <c r="F2905" s="173"/>
      <c r="G2905" s="2"/>
      <c r="H2905" s="2"/>
      <c r="I2905" s="2"/>
      <c r="J2905" s="2"/>
      <c r="K2905" s="2"/>
      <c r="L2905" s="2"/>
      <c r="M2905" s="2"/>
      <c r="N2905" s="2"/>
      <c r="O2905" s="173"/>
      <c r="P2905" s="173"/>
      <c r="Q2905" s="173"/>
      <c r="R2905" s="173"/>
      <c r="S2905" s="173"/>
      <c r="T2905" s="173"/>
      <c r="U2905" s="173"/>
      <c r="V2905" s="173"/>
      <c r="W2905" s="173"/>
      <c r="X2905" s="162"/>
      <c r="Y2905" s="162"/>
      <c r="Z2905" s="88"/>
      <c r="AA2905" s="88"/>
      <c r="AB2905" s="162"/>
      <c r="AC2905" s="88"/>
      <c r="AD2905" s="162"/>
      <c r="AE2905" s="162"/>
      <c r="AF2905" s="162"/>
      <c r="AG2905" s="162"/>
      <c r="AH2905" s="162"/>
      <c r="AI2905" s="162"/>
      <c r="AJ2905" s="162"/>
      <c r="AK2905" s="162"/>
      <c r="AL2905" s="162"/>
      <c r="AM2905" s="162"/>
      <c r="AN2905" s="162"/>
      <c r="AO2905" s="162"/>
      <c r="AP2905" s="162"/>
      <c r="AQ2905" s="162"/>
      <c r="AR2905" s="162"/>
      <c r="AS2905" s="162"/>
      <c r="AT2905" s="162"/>
      <c r="AU2905" s="162"/>
      <c r="AV2905" s="162"/>
      <c r="AW2905" s="162"/>
      <c r="AX2905" s="162"/>
      <c r="AY2905" s="162"/>
      <c r="AZ2905" s="162"/>
      <c r="BA2905" s="162"/>
      <c r="BB2905" s="162"/>
      <c r="BC2905" s="162"/>
      <c r="BD2905" s="162"/>
    </row>
    <row r="2906" spans="1:56" hidden="1">
      <c r="A2906" s="509"/>
      <c r="B2906" s="2"/>
      <c r="C2906" s="2"/>
      <c r="D2906" s="173"/>
      <c r="E2906" s="173"/>
      <c r="F2906" s="173"/>
      <c r="G2906" s="2"/>
      <c r="H2906" s="2"/>
      <c r="I2906" s="2"/>
      <c r="J2906" s="2"/>
      <c r="K2906" s="2"/>
      <c r="L2906" s="2"/>
      <c r="M2906" s="2"/>
      <c r="N2906" s="2"/>
      <c r="O2906" s="173"/>
      <c r="P2906" s="173"/>
      <c r="Q2906" s="173"/>
      <c r="R2906" s="173"/>
      <c r="S2906" s="173"/>
      <c r="T2906" s="173"/>
      <c r="U2906" s="173"/>
      <c r="V2906" s="173"/>
      <c r="W2906" s="173"/>
      <c r="X2906" s="162"/>
      <c r="Y2906" s="162"/>
      <c r="Z2906" s="88"/>
      <c r="AA2906" s="88"/>
      <c r="AB2906" s="162"/>
      <c r="AC2906" s="88"/>
      <c r="AD2906" s="162"/>
      <c r="AE2906" s="162"/>
      <c r="AF2906" s="162"/>
      <c r="AG2906" s="162"/>
      <c r="AH2906" s="162"/>
      <c r="AI2906" s="162"/>
      <c r="AJ2906" s="162"/>
      <c r="AK2906" s="162"/>
      <c r="AL2906" s="162"/>
      <c r="AM2906" s="162"/>
      <c r="AN2906" s="162"/>
      <c r="AO2906" s="162"/>
      <c r="AP2906" s="162"/>
      <c r="AQ2906" s="162"/>
      <c r="AR2906" s="162"/>
      <c r="AS2906" s="162"/>
      <c r="AT2906" s="162"/>
      <c r="AU2906" s="162"/>
      <c r="AV2906" s="162"/>
      <c r="AW2906" s="162"/>
      <c r="AX2906" s="162"/>
      <c r="AY2906" s="162"/>
      <c r="AZ2906" s="162"/>
      <c r="BA2906" s="162"/>
      <c r="BB2906" s="162"/>
      <c r="BC2906" s="162"/>
      <c r="BD2906" s="162"/>
    </row>
    <row r="2907" spans="1:56" hidden="1">
      <c r="A2907" s="509"/>
      <c r="B2907" s="2"/>
      <c r="C2907" s="2"/>
      <c r="D2907" s="173"/>
      <c r="E2907" s="173"/>
      <c r="F2907" s="173"/>
      <c r="G2907" s="2"/>
      <c r="H2907" s="2"/>
      <c r="I2907" s="2"/>
      <c r="J2907" s="2"/>
      <c r="K2907" s="2"/>
      <c r="L2907" s="2"/>
      <c r="M2907" s="2"/>
      <c r="N2907" s="2"/>
      <c r="O2907" s="173"/>
      <c r="P2907" s="173"/>
      <c r="Q2907" s="173"/>
      <c r="R2907" s="173"/>
      <c r="S2907" s="173"/>
      <c r="T2907" s="173"/>
      <c r="U2907" s="173"/>
      <c r="V2907" s="173"/>
      <c r="W2907" s="173"/>
      <c r="X2907" s="162"/>
      <c r="Y2907" s="162"/>
      <c r="Z2907" s="88"/>
      <c r="AA2907" s="88"/>
      <c r="AB2907" s="162"/>
      <c r="AC2907" s="88"/>
      <c r="AD2907" s="162"/>
      <c r="AE2907" s="162"/>
      <c r="AF2907" s="162"/>
      <c r="AG2907" s="162"/>
      <c r="AH2907" s="162"/>
      <c r="AI2907" s="162"/>
      <c r="AJ2907" s="162"/>
      <c r="AK2907" s="162"/>
      <c r="AL2907" s="162"/>
      <c r="AM2907" s="162"/>
      <c r="AN2907" s="162"/>
      <c r="AO2907" s="162"/>
      <c r="AP2907" s="162"/>
      <c r="AQ2907" s="162"/>
      <c r="AR2907" s="162"/>
      <c r="AS2907" s="162"/>
      <c r="AT2907" s="162"/>
      <c r="AU2907" s="162"/>
      <c r="AV2907" s="162"/>
      <c r="AW2907" s="162"/>
      <c r="AX2907" s="162"/>
      <c r="AY2907" s="162"/>
      <c r="AZ2907" s="162"/>
      <c r="BA2907" s="162"/>
      <c r="BB2907" s="162"/>
      <c r="BC2907" s="162"/>
      <c r="BD2907" s="162"/>
    </row>
    <row r="2908" spans="1:56" hidden="1">
      <c r="A2908" s="509"/>
      <c r="B2908" s="2"/>
      <c r="C2908" s="2"/>
      <c r="D2908" s="173"/>
      <c r="E2908" s="173"/>
      <c r="F2908" s="173"/>
      <c r="G2908" s="2"/>
      <c r="H2908" s="2"/>
      <c r="I2908" s="2"/>
      <c r="J2908" s="2"/>
      <c r="K2908" s="2"/>
      <c r="L2908" s="2"/>
      <c r="M2908" s="2"/>
      <c r="N2908" s="2"/>
      <c r="O2908" s="173"/>
      <c r="P2908" s="173"/>
      <c r="Q2908" s="173"/>
      <c r="R2908" s="173"/>
      <c r="S2908" s="173"/>
      <c r="T2908" s="173"/>
      <c r="U2908" s="173"/>
      <c r="V2908" s="173"/>
      <c r="W2908" s="173"/>
      <c r="X2908" s="162"/>
      <c r="Y2908" s="162"/>
      <c r="Z2908" s="88"/>
      <c r="AA2908" s="88"/>
      <c r="AB2908" s="162"/>
      <c r="AC2908" s="88"/>
      <c r="AD2908" s="162"/>
      <c r="AE2908" s="162"/>
      <c r="AF2908" s="162"/>
      <c r="AG2908" s="162"/>
      <c r="AH2908" s="162"/>
      <c r="AI2908" s="162"/>
      <c r="AJ2908" s="162"/>
      <c r="AK2908" s="162"/>
      <c r="AL2908" s="162"/>
      <c r="AM2908" s="162"/>
      <c r="AN2908" s="162"/>
      <c r="AO2908" s="162"/>
      <c r="AP2908" s="162"/>
      <c r="AQ2908" s="162"/>
      <c r="AR2908" s="162"/>
      <c r="AS2908" s="162"/>
      <c r="AT2908" s="162"/>
      <c r="AU2908" s="162"/>
      <c r="AV2908" s="162"/>
      <c r="AW2908" s="162"/>
      <c r="AX2908" s="162"/>
      <c r="AY2908" s="162"/>
      <c r="AZ2908" s="162"/>
      <c r="BA2908" s="162"/>
      <c r="BB2908" s="162"/>
      <c r="BC2908" s="162"/>
      <c r="BD2908" s="162"/>
    </row>
    <row r="2909" spans="1:56" hidden="1">
      <c r="A2909" s="509"/>
      <c r="B2909" s="2"/>
      <c r="C2909" s="2"/>
      <c r="D2909" s="173"/>
      <c r="E2909" s="173"/>
      <c r="F2909" s="173"/>
      <c r="G2909" s="2"/>
      <c r="H2909" s="2"/>
      <c r="I2909" s="2"/>
      <c r="J2909" s="2"/>
      <c r="K2909" s="2"/>
      <c r="L2909" s="2"/>
      <c r="M2909" s="2"/>
      <c r="N2909" s="2"/>
      <c r="O2909" s="173"/>
      <c r="P2909" s="173"/>
      <c r="Q2909" s="173"/>
      <c r="R2909" s="173"/>
      <c r="S2909" s="173"/>
      <c r="T2909" s="173"/>
      <c r="U2909" s="173"/>
      <c r="V2909" s="173"/>
      <c r="W2909" s="173"/>
      <c r="X2909" s="162"/>
      <c r="Y2909" s="162"/>
      <c r="Z2909" s="88"/>
      <c r="AA2909" s="88"/>
      <c r="AB2909" s="162"/>
      <c r="AC2909" s="88"/>
      <c r="AD2909" s="162"/>
      <c r="AE2909" s="162"/>
      <c r="AF2909" s="162"/>
      <c r="AG2909" s="162"/>
      <c r="AH2909" s="162"/>
      <c r="AI2909" s="162"/>
      <c r="AJ2909" s="162"/>
      <c r="AK2909" s="162"/>
      <c r="AL2909" s="162"/>
      <c r="AM2909" s="162"/>
      <c r="AN2909" s="162"/>
      <c r="AO2909" s="162"/>
      <c r="AP2909" s="162"/>
      <c r="AQ2909" s="162"/>
      <c r="AR2909" s="162"/>
      <c r="AS2909" s="162"/>
      <c r="AT2909" s="162"/>
      <c r="AU2909" s="162"/>
      <c r="AV2909" s="162"/>
      <c r="AW2909" s="162"/>
      <c r="AX2909" s="162"/>
      <c r="AY2909" s="162"/>
      <c r="AZ2909" s="162"/>
      <c r="BA2909" s="162"/>
      <c r="BB2909" s="162"/>
      <c r="BC2909" s="162"/>
      <c r="BD2909" s="162"/>
    </row>
    <row r="2910" spans="1:56" hidden="1">
      <c r="A2910" s="509"/>
      <c r="B2910" s="2"/>
      <c r="C2910" s="2"/>
      <c r="D2910" s="173"/>
      <c r="E2910" s="173"/>
      <c r="F2910" s="173"/>
      <c r="G2910" s="2"/>
      <c r="H2910" s="2"/>
      <c r="I2910" s="2"/>
      <c r="J2910" s="2"/>
      <c r="K2910" s="2"/>
      <c r="L2910" s="2"/>
      <c r="M2910" s="2"/>
      <c r="N2910" s="2"/>
      <c r="O2910" s="173"/>
      <c r="P2910" s="173"/>
      <c r="Q2910" s="173"/>
      <c r="R2910" s="173"/>
      <c r="S2910" s="173"/>
      <c r="T2910" s="173"/>
      <c r="U2910" s="173"/>
      <c r="V2910" s="173"/>
      <c r="W2910" s="173"/>
      <c r="X2910" s="162"/>
      <c r="Y2910" s="162"/>
      <c r="Z2910" s="88"/>
      <c r="AA2910" s="88"/>
      <c r="AB2910" s="162"/>
      <c r="AC2910" s="88"/>
      <c r="AD2910" s="162"/>
      <c r="AE2910" s="162"/>
      <c r="AF2910" s="162"/>
      <c r="AG2910" s="162"/>
      <c r="AH2910" s="162"/>
      <c r="AI2910" s="162"/>
      <c r="AJ2910" s="162"/>
      <c r="AK2910" s="162"/>
      <c r="AL2910" s="162"/>
      <c r="AM2910" s="162"/>
      <c r="AN2910" s="162"/>
      <c r="AO2910" s="162"/>
      <c r="AP2910" s="162"/>
      <c r="AQ2910" s="162"/>
      <c r="AR2910" s="162"/>
      <c r="AS2910" s="162"/>
      <c r="AT2910" s="162"/>
      <c r="AU2910" s="162"/>
      <c r="AV2910" s="162"/>
      <c r="AW2910" s="162"/>
      <c r="AX2910" s="162"/>
      <c r="AY2910" s="162"/>
      <c r="AZ2910" s="162"/>
      <c r="BA2910" s="162"/>
      <c r="BB2910" s="162"/>
      <c r="BC2910" s="162"/>
      <c r="BD2910" s="162"/>
    </row>
    <row r="2911" spans="1:56" hidden="1">
      <c r="A2911" s="509"/>
      <c r="B2911" s="2"/>
      <c r="C2911" s="2"/>
      <c r="D2911" s="173"/>
      <c r="E2911" s="173"/>
      <c r="F2911" s="173"/>
      <c r="G2911" s="2"/>
      <c r="H2911" s="2"/>
      <c r="I2911" s="2"/>
      <c r="J2911" s="2"/>
      <c r="K2911" s="2"/>
      <c r="L2911" s="2"/>
      <c r="M2911" s="2"/>
      <c r="N2911" s="2"/>
      <c r="O2911" s="173"/>
      <c r="P2911" s="173"/>
      <c r="Q2911" s="173"/>
      <c r="R2911" s="173"/>
      <c r="S2911" s="173"/>
      <c r="T2911" s="173"/>
      <c r="U2911" s="173"/>
      <c r="V2911" s="173"/>
      <c r="W2911" s="173"/>
      <c r="X2911" s="162"/>
      <c r="Y2911" s="162"/>
      <c r="Z2911" s="88"/>
      <c r="AA2911" s="88"/>
      <c r="AB2911" s="162"/>
      <c r="AC2911" s="88"/>
      <c r="AD2911" s="162"/>
      <c r="AE2911" s="162"/>
      <c r="AF2911" s="162"/>
      <c r="AG2911" s="162"/>
      <c r="AH2911" s="162"/>
      <c r="AI2911" s="162"/>
      <c r="AJ2911" s="162"/>
      <c r="AK2911" s="162"/>
      <c r="AL2911" s="162"/>
      <c r="AM2911" s="162"/>
      <c r="AN2911" s="162"/>
      <c r="AO2911" s="162"/>
      <c r="AP2911" s="162"/>
      <c r="AQ2911" s="162"/>
      <c r="AR2911" s="162"/>
      <c r="AS2911" s="162"/>
      <c r="AT2911" s="162"/>
      <c r="AU2911" s="162"/>
      <c r="AV2911" s="162"/>
      <c r="AW2911" s="162"/>
      <c r="AX2911" s="162"/>
      <c r="AY2911" s="162"/>
      <c r="AZ2911" s="162"/>
      <c r="BA2911" s="162"/>
      <c r="BB2911" s="162"/>
      <c r="BC2911" s="162"/>
      <c r="BD2911" s="162"/>
    </row>
    <row r="2912" spans="1:56" hidden="1">
      <c r="A2912" s="509"/>
      <c r="B2912" s="2"/>
      <c r="C2912" s="2"/>
      <c r="D2912" s="173"/>
      <c r="E2912" s="173"/>
      <c r="F2912" s="173"/>
      <c r="G2912" s="2"/>
      <c r="H2912" s="2"/>
      <c r="I2912" s="2"/>
      <c r="J2912" s="2"/>
      <c r="K2912" s="2"/>
      <c r="L2912" s="2"/>
      <c r="M2912" s="2"/>
      <c r="N2912" s="2"/>
      <c r="O2912" s="173"/>
      <c r="P2912" s="173"/>
      <c r="Q2912" s="173"/>
      <c r="R2912" s="173"/>
      <c r="S2912" s="173"/>
      <c r="T2912" s="173"/>
      <c r="U2912" s="173"/>
      <c r="V2912" s="173"/>
      <c r="W2912" s="173"/>
      <c r="X2912" s="162"/>
      <c r="Y2912" s="162"/>
      <c r="Z2912" s="88"/>
      <c r="AA2912" s="88"/>
      <c r="AB2912" s="162"/>
      <c r="AC2912" s="88"/>
      <c r="AD2912" s="162"/>
      <c r="AE2912" s="162"/>
      <c r="AF2912" s="162"/>
      <c r="AG2912" s="162"/>
      <c r="AH2912" s="162"/>
      <c r="AI2912" s="162"/>
      <c r="AJ2912" s="162"/>
      <c r="AK2912" s="162"/>
      <c r="AL2912" s="162"/>
      <c r="AM2912" s="162"/>
      <c r="AN2912" s="162"/>
      <c r="AO2912" s="162"/>
      <c r="AP2912" s="162"/>
      <c r="AQ2912" s="162"/>
      <c r="AR2912" s="162"/>
      <c r="AS2912" s="162"/>
      <c r="AT2912" s="162"/>
      <c r="AU2912" s="162"/>
      <c r="AV2912" s="162"/>
      <c r="AW2912" s="162"/>
      <c r="AX2912" s="162"/>
      <c r="AY2912" s="162"/>
      <c r="AZ2912" s="162"/>
      <c r="BA2912" s="162"/>
      <c r="BB2912" s="162"/>
      <c r="BC2912" s="162"/>
      <c r="BD2912" s="162"/>
    </row>
    <row r="2913" spans="1:56" hidden="1">
      <c r="A2913" s="509"/>
      <c r="B2913" s="2"/>
      <c r="C2913" s="2"/>
      <c r="D2913" s="173"/>
      <c r="E2913" s="173"/>
      <c r="F2913" s="173"/>
      <c r="G2913" s="2"/>
      <c r="H2913" s="2"/>
      <c r="I2913" s="2"/>
      <c r="J2913" s="2"/>
      <c r="K2913" s="2"/>
      <c r="L2913" s="2"/>
      <c r="M2913" s="2"/>
      <c r="N2913" s="2"/>
      <c r="O2913" s="173"/>
      <c r="P2913" s="173"/>
      <c r="Q2913" s="173"/>
      <c r="R2913" s="173"/>
      <c r="S2913" s="173"/>
      <c r="T2913" s="173"/>
      <c r="U2913" s="173"/>
      <c r="V2913" s="173"/>
      <c r="W2913" s="173"/>
      <c r="X2913" s="162"/>
      <c r="Y2913" s="162"/>
      <c r="Z2913" s="88"/>
      <c r="AA2913" s="88"/>
      <c r="AB2913" s="162"/>
      <c r="AC2913" s="88"/>
      <c r="AD2913" s="162"/>
      <c r="AE2913" s="162"/>
      <c r="AF2913" s="162"/>
      <c r="AG2913" s="162"/>
      <c r="AH2913" s="162"/>
      <c r="AI2913" s="162"/>
      <c r="AJ2913" s="162"/>
      <c r="AK2913" s="162"/>
      <c r="AL2913" s="162"/>
      <c r="AM2913" s="162"/>
      <c r="AN2913" s="162"/>
      <c r="AO2913" s="162"/>
      <c r="AP2913" s="162"/>
      <c r="AQ2913" s="162"/>
      <c r="AR2913" s="162"/>
      <c r="AS2913" s="162"/>
      <c r="AT2913" s="162"/>
      <c r="AU2913" s="162"/>
      <c r="AV2913" s="162"/>
      <c r="AW2913" s="162"/>
      <c r="AX2913" s="162"/>
      <c r="AY2913" s="162"/>
      <c r="AZ2913" s="162"/>
      <c r="BA2913" s="162"/>
      <c r="BB2913" s="162"/>
      <c r="BC2913" s="162"/>
      <c r="BD2913" s="162"/>
    </row>
    <row r="2914" spans="1:56" hidden="1">
      <c r="A2914" s="509"/>
      <c r="B2914" s="2"/>
      <c r="C2914" s="2"/>
      <c r="D2914" s="173"/>
      <c r="E2914" s="173"/>
      <c r="F2914" s="173"/>
      <c r="G2914" s="2"/>
      <c r="H2914" s="2"/>
      <c r="I2914" s="2"/>
      <c r="J2914" s="2"/>
      <c r="K2914" s="2"/>
      <c r="L2914" s="2"/>
      <c r="M2914" s="2"/>
      <c r="N2914" s="2"/>
      <c r="O2914" s="173"/>
      <c r="P2914" s="173"/>
      <c r="Q2914" s="173"/>
      <c r="R2914" s="173"/>
      <c r="S2914" s="173"/>
      <c r="T2914" s="173"/>
      <c r="U2914" s="173"/>
      <c r="V2914" s="173"/>
      <c r="W2914" s="173"/>
      <c r="X2914" s="162"/>
      <c r="Y2914" s="162"/>
      <c r="Z2914" s="88"/>
      <c r="AA2914" s="88"/>
      <c r="AB2914" s="162"/>
      <c r="AC2914" s="88"/>
      <c r="AD2914" s="162"/>
      <c r="AE2914" s="162"/>
      <c r="AF2914" s="162"/>
      <c r="AG2914" s="162"/>
      <c r="AH2914" s="162"/>
      <c r="AI2914" s="162"/>
      <c r="AJ2914" s="162"/>
      <c r="AK2914" s="162"/>
      <c r="AL2914" s="162"/>
      <c r="AM2914" s="162"/>
      <c r="AN2914" s="162"/>
      <c r="AO2914" s="162"/>
      <c r="AP2914" s="162"/>
      <c r="AQ2914" s="162"/>
      <c r="AR2914" s="162"/>
      <c r="AS2914" s="162"/>
      <c r="AT2914" s="162"/>
      <c r="AU2914" s="162"/>
      <c r="AV2914" s="162"/>
      <c r="AW2914" s="162"/>
      <c r="AX2914" s="162"/>
      <c r="AY2914" s="162"/>
      <c r="AZ2914" s="162"/>
      <c r="BA2914" s="162"/>
      <c r="BB2914" s="162"/>
      <c r="BC2914" s="162"/>
      <c r="BD2914" s="162"/>
    </row>
    <row r="2915" spans="1:56" hidden="1">
      <c r="A2915" s="509"/>
      <c r="B2915" s="2"/>
      <c r="C2915" s="2"/>
      <c r="D2915" s="173"/>
      <c r="E2915" s="173"/>
      <c r="F2915" s="173"/>
      <c r="G2915" s="2"/>
      <c r="H2915" s="2"/>
      <c r="I2915" s="2"/>
      <c r="J2915" s="2"/>
      <c r="K2915" s="2"/>
      <c r="L2915" s="2"/>
      <c r="M2915" s="2"/>
      <c r="N2915" s="2"/>
      <c r="O2915" s="173"/>
      <c r="P2915" s="173"/>
      <c r="Q2915" s="173"/>
      <c r="R2915" s="173"/>
      <c r="S2915" s="173"/>
      <c r="T2915" s="173"/>
      <c r="U2915" s="173"/>
      <c r="V2915" s="173"/>
      <c r="W2915" s="173"/>
      <c r="X2915" s="162"/>
      <c r="Y2915" s="162"/>
      <c r="Z2915" s="88"/>
      <c r="AA2915" s="88"/>
      <c r="AB2915" s="162"/>
      <c r="AC2915" s="88"/>
      <c r="AD2915" s="162"/>
      <c r="AE2915" s="162"/>
      <c r="AF2915" s="162"/>
      <c r="AG2915" s="162"/>
      <c r="AH2915" s="162"/>
      <c r="AI2915" s="162"/>
      <c r="AJ2915" s="162"/>
      <c r="AK2915" s="162"/>
      <c r="AL2915" s="162"/>
      <c r="AM2915" s="162"/>
      <c r="AN2915" s="162"/>
      <c r="AO2915" s="162"/>
      <c r="AP2915" s="162"/>
      <c r="AQ2915" s="162"/>
      <c r="AR2915" s="162"/>
      <c r="AS2915" s="162"/>
      <c r="AT2915" s="162"/>
      <c r="AU2915" s="162"/>
      <c r="AV2915" s="162"/>
      <c r="AW2915" s="162"/>
      <c r="AX2915" s="162"/>
      <c r="AY2915" s="162"/>
      <c r="AZ2915" s="162"/>
      <c r="BA2915" s="162"/>
      <c r="BB2915" s="162"/>
      <c r="BC2915" s="162"/>
      <c r="BD2915" s="162"/>
    </row>
    <row r="2916" spans="1:56" hidden="1">
      <c r="A2916" s="509"/>
      <c r="B2916" s="2"/>
      <c r="C2916" s="2"/>
      <c r="D2916" s="173"/>
      <c r="E2916" s="173"/>
      <c r="F2916" s="173"/>
      <c r="G2916" s="2"/>
      <c r="H2916" s="2"/>
      <c r="I2916" s="2"/>
      <c r="J2916" s="2"/>
      <c r="K2916" s="2"/>
      <c r="L2916" s="2"/>
      <c r="M2916" s="2"/>
      <c r="N2916" s="2"/>
      <c r="O2916" s="173"/>
      <c r="P2916" s="173"/>
      <c r="Q2916" s="173"/>
      <c r="R2916" s="173"/>
      <c r="S2916" s="173"/>
      <c r="T2916" s="173"/>
      <c r="U2916" s="173"/>
      <c r="V2916" s="173"/>
      <c r="W2916" s="173"/>
      <c r="X2916" s="162"/>
      <c r="Y2916" s="162"/>
      <c r="Z2916" s="88"/>
      <c r="AA2916" s="88"/>
      <c r="AB2916" s="162"/>
      <c r="AC2916" s="88"/>
      <c r="AD2916" s="162"/>
      <c r="AE2916" s="162"/>
      <c r="AF2916" s="162"/>
      <c r="AG2916" s="162"/>
      <c r="AH2916" s="162"/>
      <c r="AI2916" s="162"/>
      <c r="AJ2916" s="162"/>
      <c r="AK2916" s="162"/>
      <c r="AL2916" s="162"/>
      <c r="AM2916" s="162"/>
      <c r="AN2916" s="162"/>
      <c r="AO2916" s="162"/>
      <c r="AP2916" s="162"/>
      <c r="AQ2916" s="162"/>
      <c r="AR2916" s="162"/>
      <c r="AS2916" s="162"/>
      <c r="AT2916" s="162"/>
      <c r="AU2916" s="162"/>
      <c r="AV2916" s="162"/>
      <c r="AW2916" s="162"/>
      <c r="AX2916" s="162"/>
      <c r="AY2916" s="162"/>
      <c r="AZ2916" s="162"/>
      <c r="BA2916" s="162"/>
      <c r="BB2916" s="162"/>
      <c r="BC2916" s="162"/>
      <c r="BD2916" s="162"/>
    </row>
    <row r="2917" spans="1:56" hidden="1">
      <c r="A2917" s="509"/>
      <c r="B2917" s="2"/>
      <c r="C2917" s="2"/>
      <c r="D2917" s="173"/>
      <c r="E2917" s="173"/>
      <c r="F2917" s="173"/>
      <c r="G2917" s="2"/>
      <c r="H2917" s="2"/>
      <c r="I2917" s="2"/>
      <c r="J2917" s="2"/>
      <c r="K2917" s="2"/>
      <c r="L2917" s="2"/>
      <c r="M2917" s="2"/>
      <c r="N2917" s="2"/>
      <c r="O2917" s="173"/>
      <c r="P2917" s="173"/>
      <c r="Q2917" s="173"/>
      <c r="R2917" s="173"/>
      <c r="S2917" s="173"/>
      <c r="T2917" s="173"/>
      <c r="U2917" s="173"/>
      <c r="V2917" s="173"/>
      <c r="W2917" s="173"/>
      <c r="X2917" s="162"/>
      <c r="Y2917" s="162"/>
      <c r="Z2917" s="88"/>
      <c r="AA2917" s="88"/>
      <c r="AB2917" s="162"/>
      <c r="AC2917" s="88"/>
      <c r="AD2917" s="162"/>
      <c r="AE2917" s="162"/>
      <c r="AF2917" s="162"/>
      <c r="AG2917" s="162"/>
      <c r="AH2917" s="162"/>
      <c r="AI2917" s="162"/>
      <c r="AJ2917" s="162"/>
      <c r="AK2917" s="162"/>
      <c r="AL2917" s="162"/>
      <c r="AM2917" s="162"/>
      <c r="AN2917" s="162"/>
      <c r="AO2917" s="162"/>
      <c r="AP2917" s="162"/>
      <c r="AQ2917" s="162"/>
      <c r="AR2917" s="162"/>
      <c r="AS2917" s="162"/>
      <c r="AT2917" s="162"/>
      <c r="AU2917" s="162"/>
      <c r="AV2917" s="162"/>
      <c r="AW2917" s="162"/>
      <c r="AX2917" s="162"/>
      <c r="AY2917" s="162"/>
      <c r="AZ2917" s="162"/>
      <c r="BA2917" s="162"/>
      <c r="BB2917" s="162"/>
      <c r="BC2917" s="162"/>
      <c r="BD2917" s="162"/>
    </row>
    <row r="2918" spans="1:56" hidden="1">
      <c r="A2918" s="509"/>
      <c r="B2918" s="2"/>
      <c r="C2918" s="2"/>
      <c r="D2918" s="173"/>
      <c r="E2918" s="173"/>
      <c r="F2918" s="173"/>
      <c r="G2918" s="2"/>
      <c r="H2918" s="2"/>
      <c r="I2918" s="2"/>
      <c r="J2918" s="2"/>
      <c r="K2918" s="2"/>
      <c r="L2918" s="2"/>
      <c r="M2918" s="2"/>
      <c r="N2918" s="2"/>
      <c r="O2918" s="173"/>
      <c r="P2918" s="173"/>
      <c r="Q2918" s="173"/>
      <c r="R2918" s="173"/>
      <c r="S2918" s="173"/>
      <c r="T2918" s="173"/>
      <c r="U2918" s="173"/>
      <c r="V2918" s="173"/>
      <c r="W2918" s="173"/>
      <c r="X2918" s="162"/>
      <c r="Y2918" s="162"/>
      <c r="Z2918" s="88"/>
      <c r="AA2918" s="88"/>
      <c r="AB2918" s="162"/>
      <c r="AC2918" s="88"/>
      <c r="AD2918" s="162"/>
      <c r="AE2918" s="162"/>
      <c r="AF2918" s="162"/>
      <c r="AG2918" s="162"/>
      <c r="AH2918" s="162"/>
      <c r="AI2918" s="162"/>
      <c r="AJ2918" s="162"/>
      <c r="AK2918" s="162"/>
      <c r="AL2918" s="162"/>
      <c r="AM2918" s="162"/>
      <c r="AN2918" s="162"/>
      <c r="AO2918" s="162"/>
      <c r="AP2918" s="162"/>
      <c r="AQ2918" s="162"/>
      <c r="AR2918" s="162"/>
      <c r="AS2918" s="162"/>
      <c r="AT2918" s="162"/>
      <c r="AU2918" s="162"/>
      <c r="AV2918" s="162"/>
      <c r="AW2918" s="162"/>
      <c r="AX2918" s="162"/>
      <c r="AY2918" s="162"/>
      <c r="AZ2918" s="162"/>
      <c r="BA2918" s="162"/>
      <c r="BB2918" s="162"/>
      <c r="BC2918" s="162"/>
      <c r="BD2918" s="162"/>
    </row>
    <row r="2919" spans="1:56" hidden="1">
      <c r="A2919" s="509"/>
      <c r="B2919" s="2"/>
      <c r="C2919" s="2"/>
      <c r="D2919" s="173"/>
      <c r="E2919" s="173"/>
      <c r="F2919" s="173"/>
      <c r="G2919" s="2"/>
      <c r="H2919" s="2"/>
      <c r="I2919" s="2"/>
      <c r="J2919" s="2"/>
      <c r="K2919" s="2"/>
      <c r="L2919" s="2"/>
      <c r="M2919" s="2"/>
      <c r="N2919" s="2"/>
      <c r="O2919" s="173"/>
      <c r="P2919" s="173"/>
      <c r="Q2919" s="173"/>
      <c r="R2919" s="173"/>
      <c r="S2919" s="173"/>
      <c r="T2919" s="173"/>
      <c r="U2919" s="173"/>
      <c r="V2919" s="173"/>
      <c r="W2919" s="173"/>
      <c r="X2919" s="162"/>
      <c r="Y2919" s="162"/>
      <c r="Z2919" s="88"/>
      <c r="AA2919" s="88"/>
      <c r="AB2919" s="162"/>
      <c r="AC2919" s="88"/>
      <c r="AD2919" s="162"/>
      <c r="AE2919" s="162"/>
      <c r="AF2919" s="162"/>
      <c r="AG2919" s="162"/>
      <c r="AH2919" s="162"/>
      <c r="AI2919" s="162"/>
      <c r="AJ2919" s="162"/>
      <c r="AK2919" s="162"/>
      <c r="AL2919" s="162"/>
      <c r="AM2919" s="162"/>
      <c r="AN2919" s="162"/>
      <c r="AO2919" s="162"/>
      <c r="AP2919" s="162"/>
      <c r="AQ2919" s="162"/>
      <c r="AR2919" s="162"/>
      <c r="AS2919" s="162"/>
      <c r="AT2919" s="162"/>
      <c r="AU2919" s="162"/>
      <c r="AV2919" s="162"/>
      <c r="AW2919" s="162"/>
      <c r="AX2919" s="162"/>
      <c r="AY2919" s="162"/>
      <c r="AZ2919" s="162"/>
      <c r="BA2919" s="162"/>
      <c r="BB2919" s="162"/>
      <c r="BC2919" s="162"/>
      <c r="BD2919" s="162"/>
    </row>
    <row r="2920" spans="1:56" hidden="1">
      <c r="A2920" s="509"/>
      <c r="B2920" s="2"/>
      <c r="C2920" s="2"/>
      <c r="D2920" s="173"/>
      <c r="E2920" s="173"/>
      <c r="F2920" s="173"/>
      <c r="G2920" s="2"/>
      <c r="H2920" s="2"/>
      <c r="I2920" s="2"/>
      <c r="J2920" s="2"/>
      <c r="K2920" s="2"/>
      <c r="L2920" s="2"/>
      <c r="M2920" s="2"/>
      <c r="N2920" s="2"/>
      <c r="O2920" s="173"/>
      <c r="P2920" s="173"/>
      <c r="Q2920" s="173"/>
      <c r="R2920" s="173"/>
      <c r="S2920" s="173"/>
      <c r="T2920" s="173"/>
      <c r="U2920" s="173"/>
      <c r="V2920" s="173"/>
      <c r="W2920" s="173"/>
      <c r="X2920" s="162"/>
      <c r="Y2920" s="162"/>
      <c r="Z2920" s="88"/>
      <c r="AA2920" s="88"/>
      <c r="AB2920" s="162"/>
      <c r="AC2920" s="88"/>
      <c r="AD2920" s="162"/>
      <c r="AE2920" s="162"/>
      <c r="AF2920" s="162"/>
      <c r="AG2920" s="162"/>
      <c r="AH2920" s="162"/>
      <c r="AI2920" s="162"/>
      <c r="AJ2920" s="162"/>
      <c r="AK2920" s="162"/>
      <c r="AL2920" s="162"/>
      <c r="AM2920" s="162"/>
      <c r="AN2920" s="162"/>
      <c r="AO2920" s="162"/>
      <c r="AP2920" s="162"/>
      <c r="AQ2920" s="162"/>
      <c r="AR2920" s="162"/>
      <c r="AS2920" s="162"/>
      <c r="AT2920" s="162"/>
      <c r="AU2920" s="162"/>
      <c r="AV2920" s="162"/>
      <c r="AW2920" s="162"/>
      <c r="AX2920" s="162"/>
      <c r="AY2920" s="162"/>
      <c r="AZ2920" s="162"/>
      <c r="BA2920" s="162"/>
      <c r="BB2920" s="162"/>
      <c r="BC2920" s="162"/>
      <c r="BD2920" s="162"/>
    </row>
    <row r="2921" spans="1:56" hidden="1">
      <c r="A2921" s="509"/>
      <c r="B2921" s="2"/>
      <c r="C2921" s="2"/>
      <c r="D2921" s="173"/>
      <c r="E2921" s="173"/>
      <c r="F2921" s="173"/>
      <c r="G2921" s="2"/>
      <c r="H2921" s="2"/>
      <c r="I2921" s="2"/>
      <c r="J2921" s="2"/>
      <c r="K2921" s="2"/>
      <c r="L2921" s="2"/>
      <c r="M2921" s="2"/>
      <c r="N2921" s="2"/>
      <c r="O2921" s="173"/>
      <c r="P2921" s="173"/>
      <c r="Q2921" s="173"/>
      <c r="R2921" s="173"/>
      <c r="S2921" s="173"/>
      <c r="T2921" s="173"/>
      <c r="U2921" s="173"/>
      <c r="V2921" s="173"/>
      <c r="W2921" s="173"/>
      <c r="X2921" s="162"/>
      <c r="Y2921" s="162"/>
      <c r="Z2921" s="88"/>
      <c r="AA2921" s="88"/>
      <c r="AB2921" s="162"/>
      <c r="AC2921" s="88"/>
      <c r="AD2921" s="162"/>
      <c r="AE2921" s="162"/>
      <c r="AF2921" s="162"/>
      <c r="AG2921" s="162"/>
      <c r="AH2921" s="162"/>
      <c r="AI2921" s="162"/>
      <c r="AJ2921" s="162"/>
      <c r="AK2921" s="162"/>
      <c r="AL2921" s="162"/>
      <c r="AM2921" s="162"/>
      <c r="AN2921" s="162"/>
      <c r="AO2921" s="162"/>
      <c r="AP2921" s="162"/>
      <c r="AQ2921" s="162"/>
      <c r="AR2921" s="162"/>
      <c r="AS2921" s="162"/>
      <c r="AT2921" s="162"/>
      <c r="AU2921" s="162"/>
      <c r="AV2921" s="162"/>
      <c r="AW2921" s="162"/>
      <c r="AX2921" s="162"/>
      <c r="AY2921" s="162"/>
      <c r="AZ2921" s="162"/>
      <c r="BA2921" s="162"/>
      <c r="BB2921" s="162"/>
      <c r="BC2921" s="162"/>
      <c r="BD2921" s="162"/>
    </row>
    <row r="2922" spans="1:56" hidden="1">
      <c r="A2922" s="509"/>
      <c r="B2922" s="2"/>
      <c r="C2922" s="2"/>
      <c r="D2922" s="173"/>
      <c r="E2922" s="173"/>
      <c r="F2922" s="173"/>
      <c r="G2922" s="2"/>
      <c r="H2922" s="2"/>
      <c r="I2922" s="2"/>
      <c r="J2922" s="2"/>
      <c r="K2922" s="2"/>
      <c r="L2922" s="2"/>
      <c r="M2922" s="2"/>
      <c r="N2922" s="2"/>
      <c r="O2922" s="173"/>
      <c r="P2922" s="173"/>
      <c r="Q2922" s="173"/>
      <c r="R2922" s="173"/>
      <c r="S2922" s="173"/>
      <c r="T2922" s="173"/>
      <c r="U2922" s="173"/>
      <c r="V2922" s="173"/>
      <c r="W2922" s="173"/>
      <c r="X2922" s="162"/>
      <c r="Y2922" s="162"/>
      <c r="Z2922" s="88"/>
      <c r="AA2922" s="88"/>
      <c r="AB2922" s="162"/>
      <c r="AC2922" s="88"/>
      <c r="AD2922" s="162"/>
      <c r="AE2922" s="162"/>
      <c r="AF2922" s="162"/>
      <c r="AG2922" s="162"/>
      <c r="AH2922" s="162"/>
      <c r="AI2922" s="162"/>
      <c r="AJ2922" s="162"/>
      <c r="AK2922" s="162"/>
      <c r="AL2922" s="162"/>
      <c r="AM2922" s="162"/>
      <c r="AN2922" s="162"/>
      <c r="AO2922" s="162"/>
      <c r="AP2922" s="162"/>
      <c r="AQ2922" s="162"/>
      <c r="AR2922" s="162"/>
      <c r="AS2922" s="162"/>
      <c r="AT2922" s="162"/>
      <c r="AU2922" s="162"/>
      <c r="AV2922" s="162"/>
      <c r="AW2922" s="162"/>
      <c r="AX2922" s="162"/>
      <c r="AY2922" s="162"/>
      <c r="AZ2922" s="162"/>
      <c r="BA2922" s="162"/>
      <c r="BB2922" s="162"/>
      <c r="BC2922" s="162"/>
      <c r="BD2922" s="162"/>
    </row>
    <row r="2923" spans="1:56" hidden="1">
      <c r="A2923" s="509"/>
      <c r="B2923" s="2"/>
      <c r="C2923" s="2"/>
      <c r="D2923" s="173"/>
      <c r="E2923" s="173"/>
      <c r="F2923" s="173"/>
      <c r="G2923" s="2"/>
      <c r="H2923" s="2"/>
      <c r="I2923" s="2"/>
      <c r="J2923" s="2"/>
      <c r="K2923" s="2"/>
      <c r="L2923" s="2"/>
      <c r="M2923" s="2"/>
      <c r="N2923" s="2"/>
      <c r="O2923" s="173"/>
      <c r="P2923" s="173"/>
      <c r="Q2923" s="173"/>
      <c r="R2923" s="173"/>
      <c r="S2923" s="173"/>
      <c r="T2923" s="173"/>
      <c r="U2923" s="173"/>
      <c r="V2923" s="173"/>
      <c r="W2923" s="173"/>
      <c r="X2923" s="162"/>
      <c r="Y2923" s="162"/>
      <c r="Z2923" s="88"/>
      <c r="AA2923" s="88"/>
      <c r="AB2923" s="162"/>
      <c r="AC2923" s="88"/>
      <c r="AD2923" s="162"/>
      <c r="AE2923" s="162"/>
      <c r="AF2923" s="162"/>
      <c r="AG2923" s="162"/>
      <c r="AH2923" s="162"/>
      <c r="AI2923" s="162"/>
      <c r="AJ2923" s="162"/>
      <c r="AK2923" s="162"/>
      <c r="AL2923" s="162"/>
      <c r="AM2923" s="162"/>
      <c r="AN2923" s="162"/>
      <c r="AO2923" s="162"/>
      <c r="AP2923" s="162"/>
      <c r="AQ2923" s="162"/>
      <c r="AR2923" s="162"/>
      <c r="AS2923" s="162"/>
      <c r="AT2923" s="162"/>
      <c r="AU2923" s="162"/>
      <c r="AV2923" s="162"/>
      <c r="AW2923" s="162"/>
      <c r="AX2923" s="162"/>
      <c r="AY2923" s="162"/>
      <c r="AZ2923" s="162"/>
      <c r="BA2923" s="162"/>
      <c r="BB2923" s="162"/>
      <c r="BC2923" s="162"/>
      <c r="BD2923" s="162"/>
    </row>
    <row r="2924" spans="1:56" hidden="1">
      <c r="A2924" s="509"/>
      <c r="B2924" s="2"/>
      <c r="C2924" s="2"/>
      <c r="D2924" s="173"/>
      <c r="E2924" s="173"/>
      <c r="F2924" s="173"/>
      <c r="G2924" s="2"/>
      <c r="H2924" s="2"/>
      <c r="I2924" s="2"/>
      <c r="J2924" s="2"/>
      <c r="K2924" s="2"/>
      <c r="L2924" s="2"/>
      <c r="M2924" s="2"/>
      <c r="N2924" s="2"/>
      <c r="O2924" s="173"/>
      <c r="P2924" s="173"/>
      <c r="Q2924" s="173"/>
      <c r="R2924" s="173"/>
      <c r="S2924" s="173"/>
      <c r="T2924" s="173"/>
      <c r="U2924" s="173"/>
      <c r="V2924" s="173"/>
      <c r="W2924" s="173"/>
      <c r="X2924" s="162"/>
      <c r="Y2924" s="162"/>
      <c r="Z2924" s="88"/>
      <c r="AA2924" s="88"/>
      <c r="AB2924" s="162"/>
      <c r="AC2924" s="88"/>
      <c r="AD2924" s="162"/>
      <c r="AE2924" s="162"/>
      <c r="AF2924" s="162"/>
      <c r="AG2924" s="162"/>
      <c r="AH2924" s="162"/>
      <c r="AI2924" s="162"/>
      <c r="AJ2924" s="162"/>
      <c r="AK2924" s="162"/>
      <c r="AL2924" s="162"/>
      <c r="AM2924" s="162"/>
      <c r="AN2924" s="162"/>
      <c r="AO2924" s="162"/>
      <c r="AP2924" s="162"/>
      <c r="AQ2924" s="162"/>
      <c r="AR2924" s="162"/>
      <c r="AS2924" s="162"/>
      <c r="AT2924" s="162"/>
      <c r="AU2924" s="162"/>
      <c r="AV2924" s="162"/>
      <c r="AW2924" s="162"/>
      <c r="AX2924" s="162"/>
      <c r="AY2924" s="162"/>
      <c r="AZ2924" s="162"/>
      <c r="BA2924" s="162"/>
      <c r="BB2924" s="162"/>
      <c r="BC2924" s="162"/>
      <c r="BD2924" s="162"/>
    </row>
    <row r="2925" spans="1:56" hidden="1">
      <c r="A2925" s="509"/>
      <c r="B2925" s="2"/>
      <c r="C2925" s="2"/>
      <c r="D2925" s="173"/>
      <c r="E2925" s="173"/>
      <c r="F2925" s="173"/>
      <c r="G2925" s="2"/>
      <c r="H2925" s="2"/>
      <c r="I2925" s="2"/>
      <c r="J2925" s="2"/>
      <c r="K2925" s="2"/>
      <c r="L2925" s="2"/>
      <c r="M2925" s="2"/>
      <c r="N2925" s="2"/>
      <c r="O2925" s="173"/>
      <c r="P2925" s="173"/>
      <c r="Q2925" s="173"/>
      <c r="R2925" s="173"/>
      <c r="S2925" s="173"/>
      <c r="T2925" s="173"/>
      <c r="U2925" s="173"/>
      <c r="V2925" s="173"/>
      <c r="W2925" s="173"/>
      <c r="X2925" s="162"/>
      <c r="Y2925" s="162"/>
      <c r="Z2925" s="88"/>
      <c r="AA2925" s="88"/>
      <c r="AB2925" s="162"/>
      <c r="AC2925" s="88"/>
      <c r="AD2925" s="162"/>
      <c r="AE2925" s="162"/>
      <c r="AF2925" s="162"/>
      <c r="AG2925" s="162"/>
      <c r="AH2925" s="162"/>
      <c r="AI2925" s="162"/>
      <c r="AJ2925" s="162"/>
      <c r="AK2925" s="162"/>
      <c r="AL2925" s="162"/>
      <c r="AM2925" s="162"/>
      <c r="AN2925" s="162"/>
      <c r="AO2925" s="162"/>
      <c r="AP2925" s="162"/>
      <c r="AQ2925" s="162"/>
      <c r="AR2925" s="162"/>
      <c r="AS2925" s="162"/>
      <c r="AT2925" s="162"/>
      <c r="AU2925" s="162"/>
      <c r="AV2925" s="162"/>
      <c r="AW2925" s="162"/>
      <c r="AX2925" s="162"/>
      <c r="AY2925" s="162"/>
      <c r="AZ2925" s="162"/>
      <c r="BA2925" s="162"/>
      <c r="BB2925" s="162"/>
      <c r="BC2925" s="162"/>
      <c r="BD2925" s="162"/>
    </row>
    <row r="2926" spans="1:56" hidden="1">
      <c r="A2926" s="509"/>
      <c r="B2926" s="2"/>
      <c r="C2926" s="2"/>
      <c r="D2926" s="173"/>
      <c r="E2926" s="173"/>
      <c r="F2926" s="173"/>
      <c r="G2926" s="2"/>
      <c r="H2926" s="2"/>
      <c r="I2926" s="2"/>
      <c r="J2926" s="2"/>
      <c r="K2926" s="2"/>
      <c r="L2926" s="2"/>
      <c r="M2926" s="2"/>
      <c r="N2926" s="2"/>
      <c r="O2926" s="173"/>
      <c r="P2926" s="173"/>
      <c r="Q2926" s="173"/>
      <c r="R2926" s="173"/>
      <c r="S2926" s="173"/>
      <c r="T2926" s="173"/>
      <c r="U2926" s="173"/>
      <c r="V2926" s="173"/>
      <c r="W2926" s="173"/>
      <c r="X2926" s="162"/>
      <c r="Y2926" s="162"/>
      <c r="Z2926" s="88"/>
      <c r="AA2926" s="88"/>
      <c r="AB2926" s="162"/>
      <c r="AC2926" s="88"/>
      <c r="AD2926" s="162"/>
      <c r="AE2926" s="162"/>
      <c r="AF2926" s="162"/>
      <c r="AG2926" s="162"/>
      <c r="AH2926" s="162"/>
      <c r="AI2926" s="162"/>
      <c r="AJ2926" s="162"/>
      <c r="AK2926" s="162"/>
      <c r="AL2926" s="162"/>
      <c r="AM2926" s="162"/>
      <c r="AN2926" s="162"/>
      <c r="AO2926" s="162"/>
      <c r="AP2926" s="162"/>
      <c r="AQ2926" s="162"/>
      <c r="AR2926" s="162"/>
      <c r="AS2926" s="162"/>
      <c r="AT2926" s="162"/>
      <c r="AU2926" s="162"/>
      <c r="AV2926" s="162"/>
      <c r="AW2926" s="162"/>
      <c r="AX2926" s="162"/>
      <c r="AY2926" s="162"/>
      <c r="AZ2926" s="162"/>
      <c r="BA2926" s="162"/>
      <c r="BB2926" s="162"/>
      <c r="BC2926" s="162"/>
      <c r="BD2926" s="162"/>
    </row>
    <row r="2927" spans="1:56" hidden="1">
      <c r="A2927" s="509"/>
      <c r="B2927" s="2"/>
      <c r="C2927" s="2"/>
      <c r="D2927" s="173"/>
      <c r="E2927" s="173"/>
      <c r="F2927" s="173"/>
      <c r="G2927" s="2"/>
      <c r="H2927" s="2"/>
      <c r="I2927" s="2"/>
      <c r="J2927" s="2"/>
      <c r="K2927" s="2"/>
      <c r="L2927" s="2"/>
      <c r="M2927" s="2"/>
      <c r="N2927" s="2"/>
      <c r="O2927" s="173"/>
      <c r="P2927" s="173"/>
      <c r="Q2927" s="173"/>
      <c r="R2927" s="173"/>
      <c r="S2927" s="173"/>
      <c r="T2927" s="173"/>
      <c r="U2927" s="173"/>
      <c r="V2927" s="173"/>
      <c r="W2927" s="173"/>
      <c r="X2927" s="162"/>
      <c r="Y2927" s="162"/>
      <c r="Z2927" s="88"/>
      <c r="AA2927" s="88"/>
      <c r="AB2927" s="162"/>
      <c r="AC2927" s="88"/>
      <c r="AD2927" s="162"/>
      <c r="AE2927" s="162"/>
      <c r="AF2927" s="162"/>
      <c r="AG2927" s="162"/>
      <c r="AH2927" s="162"/>
      <c r="AI2927" s="162"/>
      <c r="AJ2927" s="162"/>
      <c r="AK2927" s="162"/>
      <c r="AL2927" s="162"/>
      <c r="AM2927" s="162"/>
      <c r="AN2927" s="162"/>
      <c r="AO2927" s="162"/>
      <c r="AP2927" s="162"/>
      <c r="AQ2927" s="162"/>
      <c r="AR2927" s="162"/>
      <c r="AS2927" s="162"/>
      <c r="AT2927" s="162"/>
      <c r="AU2927" s="162"/>
      <c r="AV2927" s="162"/>
      <c r="AW2927" s="162"/>
      <c r="AX2927" s="162"/>
      <c r="AY2927" s="162"/>
      <c r="AZ2927" s="162"/>
      <c r="BA2927" s="162"/>
      <c r="BB2927" s="162"/>
      <c r="BC2927" s="162"/>
      <c r="BD2927" s="162"/>
    </row>
    <row r="2928" spans="1:56" hidden="1">
      <c r="A2928" s="509"/>
      <c r="B2928" s="2"/>
      <c r="C2928" s="2"/>
      <c r="D2928" s="173"/>
      <c r="E2928" s="173"/>
      <c r="F2928" s="173"/>
      <c r="G2928" s="2"/>
      <c r="H2928" s="2"/>
      <c r="I2928" s="2"/>
      <c r="J2928" s="2"/>
      <c r="K2928" s="2"/>
      <c r="L2928" s="2"/>
      <c r="M2928" s="2"/>
      <c r="N2928" s="2"/>
      <c r="O2928" s="173"/>
      <c r="P2928" s="173"/>
      <c r="Q2928" s="173"/>
      <c r="R2928" s="173"/>
      <c r="S2928" s="173"/>
      <c r="T2928" s="173"/>
      <c r="U2928" s="173"/>
      <c r="V2928" s="173"/>
      <c r="W2928" s="173"/>
      <c r="X2928" s="162"/>
      <c r="Y2928" s="162"/>
      <c r="Z2928" s="88"/>
      <c r="AA2928" s="88"/>
      <c r="AB2928" s="162"/>
      <c r="AC2928" s="88"/>
      <c r="AD2928" s="162"/>
      <c r="AE2928" s="162"/>
      <c r="AF2928" s="162"/>
      <c r="AG2928" s="162"/>
      <c r="AH2928" s="162"/>
      <c r="AI2928" s="162"/>
      <c r="AJ2928" s="162"/>
      <c r="AK2928" s="162"/>
      <c r="AL2928" s="162"/>
      <c r="AM2928" s="162"/>
      <c r="AN2928" s="162"/>
      <c r="AO2928" s="162"/>
      <c r="AP2928" s="162"/>
      <c r="AQ2928" s="162"/>
      <c r="AR2928" s="162"/>
      <c r="AS2928" s="162"/>
      <c r="AT2928" s="162"/>
      <c r="AU2928" s="162"/>
      <c r="AV2928" s="162"/>
      <c r="AW2928" s="162"/>
      <c r="AX2928" s="162"/>
      <c r="AY2928" s="162"/>
      <c r="AZ2928" s="162"/>
      <c r="BA2928" s="162"/>
      <c r="BB2928" s="162"/>
      <c r="BC2928" s="162"/>
      <c r="BD2928" s="162"/>
    </row>
    <row r="2929" spans="1:56" hidden="1">
      <c r="A2929" s="509"/>
      <c r="B2929" s="2"/>
      <c r="C2929" s="2"/>
      <c r="D2929" s="173"/>
      <c r="E2929" s="173"/>
      <c r="F2929" s="173"/>
      <c r="G2929" s="2"/>
      <c r="H2929" s="2"/>
      <c r="I2929" s="2"/>
      <c r="J2929" s="2"/>
      <c r="K2929" s="2"/>
      <c r="L2929" s="2"/>
      <c r="M2929" s="2"/>
      <c r="N2929" s="2"/>
      <c r="O2929" s="173"/>
      <c r="P2929" s="173"/>
      <c r="Q2929" s="173"/>
      <c r="R2929" s="173"/>
      <c r="S2929" s="173"/>
      <c r="T2929" s="173"/>
      <c r="U2929" s="173"/>
      <c r="V2929" s="173"/>
      <c r="W2929" s="173"/>
      <c r="X2929" s="162"/>
      <c r="Y2929" s="162"/>
      <c r="Z2929" s="88"/>
      <c r="AA2929" s="88"/>
      <c r="AB2929" s="162"/>
      <c r="AC2929" s="88"/>
      <c r="AD2929" s="162"/>
      <c r="AE2929" s="162"/>
      <c r="AF2929" s="162"/>
      <c r="AG2929" s="162"/>
      <c r="AH2929" s="162"/>
      <c r="AI2929" s="162"/>
      <c r="AJ2929" s="162"/>
      <c r="AK2929" s="162"/>
      <c r="AL2929" s="162"/>
      <c r="AM2929" s="162"/>
      <c r="AN2929" s="162"/>
      <c r="AO2929" s="162"/>
      <c r="AP2929" s="162"/>
      <c r="AQ2929" s="162"/>
      <c r="AR2929" s="162"/>
      <c r="AS2929" s="162"/>
      <c r="AT2929" s="162"/>
      <c r="AU2929" s="162"/>
      <c r="AV2929" s="162"/>
      <c r="AW2929" s="162"/>
      <c r="AX2929" s="162"/>
      <c r="AY2929" s="162"/>
      <c r="AZ2929" s="162"/>
      <c r="BA2929" s="162"/>
      <c r="BB2929" s="162"/>
      <c r="BC2929" s="162"/>
      <c r="BD2929" s="162"/>
    </row>
    <row r="2930" spans="1:56" hidden="1">
      <c r="A2930" s="509"/>
      <c r="B2930" s="2"/>
      <c r="C2930" s="2"/>
      <c r="D2930" s="173"/>
      <c r="E2930" s="173"/>
      <c r="F2930" s="173"/>
      <c r="G2930" s="2"/>
      <c r="H2930" s="2"/>
      <c r="I2930" s="2"/>
      <c r="J2930" s="2"/>
      <c r="K2930" s="2"/>
      <c r="L2930" s="2"/>
      <c r="M2930" s="2"/>
      <c r="N2930" s="2"/>
      <c r="O2930" s="173"/>
      <c r="P2930" s="173"/>
      <c r="Q2930" s="173"/>
      <c r="R2930" s="173"/>
      <c r="S2930" s="173"/>
      <c r="T2930" s="173"/>
      <c r="U2930" s="173"/>
      <c r="V2930" s="173"/>
      <c r="W2930" s="173"/>
      <c r="X2930" s="162"/>
      <c r="Y2930" s="162"/>
      <c r="Z2930" s="88"/>
      <c r="AA2930" s="88"/>
      <c r="AB2930" s="162"/>
      <c r="AC2930" s="88"/>
      <c r="AD2930" s="162"/>
      <c r="AE2930" s="162"/>
      <c r="AF2930" s="162"/>
      <c r="AG2930" s="162"/>
      <c r="AH2930" s="162"/>
      <c r="AI2930" s="162"/>
      <c r="AJ2930" s="162"/>
      <c r="AK2930" s="162"/>
      <c r="AL2930" s="162"/>
      <c r="AM2930" s="162"/>
      <c r="AN2930" s="162"/>
      <c r="AO2930" s="162"/>
      <c r="AP2930" s="162"/>
      <c r="AQ2930" s="162"/>
      <c r="AR2930" s="162"/>
      <c r="AS2930" s="162"/>
      <c r="AT2930" s="162"/>
      <c r="AU2930" s="162"/>
      <c r="AV2930" s="162"/>
      <c r="AW2930" s="162"/>
      <c r="AX2930" s="162"/>
      <c r="AY2930" s="162"/>
      <c r="AZ2930" s="162"/>
      <c r="BA2930" s="162"/>
      <c r="BB2930" s="162"/>
      <c r="BC2930" s="162"/>
      <c r="BD2930" s="162"/>
    </row>
    <row r="2931" spans="1:56" hidden="1">
      <c r="A2931" s="509"/>
      <c r="B2931" s="2"/>
      <c r="C2931" s="2"/>
      <c r="D2931" s="173"/>
      <c r="E2931" s="173"/>
      <c r="F2931" s="173"/>
      <c r="G2931" s="2"/>
      <c r="H2931" s="2"/>
      <c r="I2931" s="2"/>
      <c r="J2931" s="2"/>
      <c r="K2931" s="2"/>
      <c r="L2931" s="2"/>
      <c r="M2931" s="2"/>
      <c r="N2931" s="2"/>
      <c r="O2931" s="173"/>
      <c r="P2931" s="173"/>
      <c r="Q2931" s="173"/>
      <c r="R2931" s="173"/>
      <c r="S2931" s="173"/>
      <c r="T2931" s="173"/>
      <c r="U2931" s="173"/>
      <c r="V2931" s="173"/>
      <c r="W2931" s="173"/>
      <c r="X2931" s="162"/>
      <c r="Y2931" s="162"/>
      <c r="Z2931" s="88"/>
      <c r="AA2931" s="88"/>
      <c r="AB2931" s="162"/>
      <c r="AC2931" s="88"/>
      <c r="AD2931" s="162"/>
      <c r="AE2931" s="162"/>
      <c r="AF2931" s="162"/>
      <c r="AG2931" s="162"/>
      <c r="AH2931" s="162"/>
      <c r="AI2931" s="162"/>
      <c r="AJ2931" s="162"/>
      <c r="AK2931" s="162"/>
      <c r="AL2931" s="162"/>
      <c r="AM2931" s="162"/>
      <c r="AN2931" s="162"/>
      <c r="AO2931" s="162"/>
      <c r="AP2931" s="162"/>
      <c r="AQ2931" s="162"/>
      <c r="AR2931" s="162"/>
      <c r="AS2931" s="162"/>
      <c r="AT2931" s="162"/>
      <c r="AU2931" s="162"/>
      <c r="AV2931" s="162"/>
      <c r="AW2931" s="162"/>
      <c r="AX2931" s="162"/>
      <c r="AY2931" s="162"/>
      <c r="AZ2931" s="162"/>
      <c r="BA2931" s="162"/>
      <c r="BB2931" s="162"/>
      <c r="BC2931" s="162"/>
      <c r="BD2931" s="162"/>
    </row>
    <row r="2932" spans="1:56" hidden="1">
      <c r="A2932" s="509"/>
      <c r="B2932" s="2"/>
      <c r="C2932" s="2"/>
      <c r="D2932" s="173"/>
      <c r="E2932" s="173"/>
      <c r="F2932" s="173"/>
      <c r="G2932" s="2"/>
      <c r="H2932" s="2"/>
      <c r="I2932" s="2"/>
      <c r="J2932" s="2"/>
      <c r="K2932" s="2"/>
      <c r="L2932" s="2"/>
      <c r="M2932" s="2"/>
      <c r="N2932" s="2"/>
      <c r="O2932" s="173"/>
      <c r="P2932" s="173"/>
      <c r="Q2932" s="173"/>
      <c r="R2932" s="173"/>
      <c r="S2932" s="173"/>
      <c r="T2932" s="173"/>
      <c r="U2932" s="173"/>
      <c r="V2932" s="173"/>
      <c r="W2932" s="173"/>
      <c r="X2932" s="162"/>
      <c r="Y2932" s="162"/>
      <c r="Z2932" s="88"/>
      <c r="AA2932" s="88"/>
      <c r="AB2932" s="162"/>
      <c r="AC2932" s="88"/>
      <c r="AD2932" s="162"/>
      <c r="AE2932" s="162"/>
      <c r="AF2932" s="162"/>
      <c r="AG2932" s="162"/>
      <c r="AH2932" s="162"/>
      <c r="AI2932" s="162"/>
      <c r="AJ2932" s="162"/>
      <c r="AK2932" s="162"/>
      <c r="AL2932" s="162"/>
      <c r="AM2932" s="162"/>
      <c r="AN2932" s="162"/>
      <c r="AO2932" s="162"/>
      <c r="AP2932" s="162"/>
      <c r="AQ2932" s="162"/>
      <c r="AR2932" s="162"/>
      <c r="AS2932" s="162"/>
      <c r="AT2932" s="162"/>
      <c r="AU2932" s="162"/>
      <c r="AV2932" s="162"/>
      <c r="AW2932" s="162"/>
      <c r="AX2932" s="162"/>
      <c r="AY2932" s="162"/>
      <c r="AZ2932" s="162"/>
      <c r="BA2932" s="162"/>
      <c r="BB2932" s="162"/>
      <c r="BC2932" s="162"/>
      <c r="BD2932" s="162"/>
    </row>
    <row r="2933" spans="1:56" hidden="1">
      <c r="A2933" s="509"/>
      <c r="B2933" s="2"/>
      <c r="C2933" s="2"/>
      <c r="D2933" s="173"/>
      <c r="E2933" s="173"/>
      <c r="F2933" s="173"/>
      <c r="G2933" s="2"/>
      <c r="H2933" s="2"/>
      <c r="I2933" s="2"/>
      <c r="J2933" s="2"/>
      <c r="K2933" s="2"/>
      <c r="L2933" s="2"/>
      <c r="M2933" s="2"/>
      <c r="N2933" s="2"/>
      <c r="O2933" s="173"/>
      <c r="P2933" s="173"/>
      <c r="Q2933" s="173"/>
      <c r="R2933" s="173"/>
      <c r="S2933" s="173"/>
      <c r="T2933" s="173"/>
      <c r="U2933" s="173"/>
      <c r="V2933" s="173"/>
      <c r="W2933" s="173"/>
      <c r="X2933" s="162"/>
      <c r="Y2933" s="162"/>
      <c r="Z2933" s="88"/>
      <c r="AA2933" s="88"/>
      <c r="AB2933" s="162"/>
      <c r="AC2933" s="88"/>
      <c r="AD2933" s="162"/>
      <c r="AE2933" s="162"/>
      <c r="AF2933" s="162"/>
      <c r="AG2933" s="162"/>
      <c r="AH2933" s="162"/>
      <c r="AI2933" s="162"/>
      <c r="AJ2933" s="162"/>
      <c r="AK2933" s="162"/>
      <c r="AL2933" s="162"/>
      <c r="AM2933" s="162"/>
      <c r="AN2933" s="162"/>
      <c r="AO2933" s="162"/>
      <c r="AP2933" s="162"/>
      <c r="AQ2933" s="162"/>
      <c r="AR2933" s="162"/>
      <c r="AS2933" s="162"/>
      <c r="AT2933" s="162"/>
      <c r="AU2933" s="162"/>
      <c r="AV2933" s="162"/>
      <c r="AW2933" s="162"/>
      <c r="AX2933" s="162"/>
      <c r="AY2933" s="162"/>
      <c r="AZ2933" s="162"/>
      <c r="BA2933" s="162"/>
      <c r="BB2933" s="162"/>
      <c r="BC2933" s="162"/>
      <c r="BD2933" s="162"/>
    </row>
    <row r="2934" spans="1:56" hidden="1">
      <c r="A2934" s="509"/>
      <c r="B2934" s="2"/>
      <c r="C2934" s="2"/>
      <c r="D2934" s="173"/>
      <c r="E2934" s="173"/>
      <c r="F2934" s="173"/>
      <c r="G2934" s="2"/>
      <c r="H2934" s="2"/>
      <c r="I2934" s="2"/>
      <c r="J2934" s="2"/>
      <c r="K2934" s="2"/>
      <c r="L2934" s="2"/>
      <c r="M2934" s="2"/>
      <c r="N2934" s="2"/>
      <c r="O2934" s="173"/>
      <c r="P2934" s="173"/>
      <c r="Q2934" s="173"/>
      <c r="R2934" s="173"/>
      <c r="S2934" s="173"/>
      <c r="T2934" s="173"/>
      <c r="U2934" s="173"/>
      <c r="V2934" s="173"/>
      <c r="W2934" s="173"/>
      <c r="X2934" s="162"/>
      <c r="Y2934" s="162"/>
      <c r="Z2934" s="88"/>
      <c r="AA2934" s="88"/>
      <c r="AB2934" s="162"/>
      <c r="AC2934" s="88"/>
      <c r="AD2934" s="162"/>
      <c r="AE2934" s="162"/>
      <c r="AF2934" s="162"/>
      <c r="AG2934" s="162"/>
      <c r="AH2934" s="162"/>
      <c r="AI2934" s="162"/>
      <c r="AJ2934" s="162"/>
      <c r="AK2934" s="162"/>
      <c r="AL2934" s="162"/>
      <c r="AM2934" s="162"/>
      <c r="AN2934" s="162"/>
      <c r="AO2934" s="162"/>
      <c r="AP2934" s="162"/>
      <c r="AQ2934" s="162"/>
      <c r="AR2934" s="162"/>
      <c r="AS2934" s="162"/>
      <c r="AT2934" s="162"/>
      <c r="AU2934" s="162"/>
      <c r="AV2934" s="162"/>
      <c r="AW2934" s="162"/>
      <c r="AX2934" s="162"/>
      <c r="AY2934" s="162"/>
      <c r="AZ2934" s="162"/>
      <c r="BA2934" s="162"/>
      <c r="BB2934" s="162"/>
      <c r="BC2934" s="162"/>
      <c r="BD2934" s="162"/>
    </row>
    <row r="2935" spans="1:56" hidden="1">
      <c r="A2935" s="509"/>
      <c r="B2935" s="2"/>
      <c r="C2935" s="2"/>
      <c r="D2935" s="173"/>
      <c r="E2935" s="173"/>
      <c r="F2935" s="173"/>
      <c r="G2935" s="2"/>
      <c r="H2935" s="2"/>
      <c r="I2935" s="2"/>
      <c r="J2935" s="2"/>
      <c r="K2935" s="2"/>
      <c r="L2935" s="2"/>
      <c r="M2935" s="2"/>
      <c r="N2935" s="2"/>
      <c r="O2935" s="173"/>
      <c r="P2935" s="173"/>
      <c r="Q2935" s="173"/>
      <c r="R2935" s="173"/>
      <c r="S2935" s="173"/>
      <c r="T2935" s="173"/>
      <c r="U2935" s="173"/>
      <c r="V2935" s="173"/>
      <c r="W2935" s="173"/>
      <c r="X2935" s="162"/>
      <c r="Y2935" s="162"/>
      <c r="Z2935" s="88"/>
      <c r="AA2935" s="88"/>
      <c r="AB2935" s="162"/>
      <c r="AC2935" s="88"/>
      <c r="AD2935" s="162"/>
      <c r="AE2935" s="162"/>
      <c r="AF2935" s="162"/>
      <c r="AG2935" s="162"/>
      <c r="AH2935" s="162"/>
      <c r="AI2935" s="162"/>
      <c r="AJ2935" s="162"/>
      <c r="AK2935" s="162"/>
      <c r="AL2935" s="162"/>
      <c r="AM2935" s="162"/>
      <c r="AN2935" s="162"/>
      <c r="AO2935" s="162"/>
      <c r="AP2935" s="162"/>
      <c r="AQ2935" s="162"/>
      <c r="AR2935" s="162"/>
      <c r="AS2935" s="162"/>
      <c r="AT2935" s="162"/>
      <c r="AU2935" s="162"/>
      <c r="AV2935" s="162"/>
      <c r="AW2935" s="162"/>
      <c r="AX2935" s="162"/>
      <c r="AY2935" s="162"/>
      <c r="AZ2935" s="162"/>
      <c r="BA2935" s="162"/>
      <c r="BB2935" s="162"/>
      <c r="BC2935" s="162"/>
      <c r="BD2935" s="162"/>
    </row>
    <row r="2936" spans="1:56" hidden="1">
      <c r="A2936" s="509"/>
      <c r="B2936" s="2"/>
      <c r="C2936" s="2"/>
      <c r="D2936" s="173"/>
      <c r="E2936" s="173"/>
      <c r="F2936" s="173"/>
      <c r="G2936" s="2"/>
      <c r="H2936" s="2"/>
      <c r="I2936" s="2"/>
      <c r="J2936" s="2"/>
      <c r="K2936" s="2"/>
      <c r="L2936" s="2"/>
      <c r="M2936" s="2"/>
      <c r="N2936" s="2"/>
      <c r="O2936" s="173"/>
      <c r="P2936" s="173"/>
      <c r="Q2936" s="173"/>
      <c r="R2936" s="173"/>
      <c r="S2936" s="173"/>
      <c r="T2936" s="173"/>
      <c r="U2936" s="173"/>
      <c r="V2936" s="173"/>
      <c r="W2936" s="173"/>
      <c r="X2936" s="162"/>
      <c r="Y2936" s="162"/>
      <c r="Z2936" s="88"/>
      <c r="AA2936" s="88"/>
      <c r="AB2936" s="162"/>
      <c r="AC2936" s="88"/>
      <c r="AD2936" s="162"/>
      <c r="AE2936" s="162"/>
      <c r="AF2936" s="162"/>
      <c r="AG2936" s="162"/>
      <c r="AH2936" s="162"/>
      <c r="AI2936" s="162"/>
      <c r="AJ2936" s="162"/>
      <c r="AK2936" s="162"/>
      <c r="AL2936" s="162"/>
      <c r="AM2936" s="162"/>
      <c r="AN2936" s="162"/>
      <c r="AO2936" s="162"/>
      <c r="AP2936" s="162"/>
      <c r="AQ2936" s="162"/>
      <c r="AR2936" s="162"/>
      <c r="AS2936" s="162"/>
      <c r="AT2936" s="162"/>
      <c r="AU2936" s="162"/>
      <c r="AV2936" s="162"/>
      <c r="AW2936" s="162"/>
      <c r="AX2936" s="162"/>
      <c r="AY2936" s="162"/>
      <c r="AZ2936" s="162"/>
      <c r="BA2936" s="162"/>
      <c r="BB2936" s="162"/>
      <c r="BC2936" s="162"/>
      <c r="BD2936" s="162"/>
    </row>
    <row r="2937" spans="1:56" hidden="1">
      <c r="A2937" s="509"/>
      <c r="B2937" s="2"/>
      <c r="C2937" s="2"/>
      <c r="D2937" s="173"/>
      <c r="E2937" s="173"/>
      <c r="F2937" s="173"/>
      <c r="G2937" s="2"/>
      <c r="H2937" s="2"/>
      <c r="I2937" s="2"/>
      <c r="J2937" s="2"/>
      <c r="K2937" s="2"/>
      <c r="L2937" s="2"/>
      <c r="M2937" s="2"/>
      <c r="N2937" s="2"/>
      <c r="O2937" s="173"/>
      <c r="P2937" s="173"/>
      <c r="Q2937" s="173"/>
      <c r="R2937" s="173"/>
      <c r="S2937" s="173"/>
      <c r="T2937" s="173"/>
      <c r="U2937" s="173"/>
      <c r="V2937" s="173"/>
      <c r="W2937" s="173"/>
      <c r="X2937" s="162"/>
      <c r="Y2937" s="162"/>
      <c r="Z2937" s="88"/>
      <c r="AA2937" s="88"/>
      <c r="AB2937" s="162"/>
      <c r="AC2937" s="88"/>
      <c r="AD2937" s="162"/>
      <c r="AE2937" s="162"/>
      <c r="AF2937" s="162"/>
      <c r="AG2937" s="162"/>
      <c r="AH2937" s="162"/>
      <c r="AI2937" s="162"/>
      <c r="AJ2937" s="162"/>
      <c r="AK2937" s="162"/>
      <c r="AL2937" s="162"/>
      <c r="AM2937" s="162"/>
      <c r="AN2937" s="162"/>
      <c r="AO2937" s="162"/>
      <c r="AP2937" s="162"/>
      <c r="AQ2937" s="162"/>
      <c r="AR2937" s="162"/>
      <c r="AS2937" s="162"/>
      <c r="AT2937" s="162"/>
      <c r="AU2937" s="162"/>
      <c r="AV2937" s="162"/>
      <c r="AW2937" s="162"/>
      <c r="AX2937" s="162"/>
      <c r="AY2937" s="162"/>
      <c r="AZ2937" s="162"/>
      <c r="BA2937" s="162"/>
      <c r="BB2937" s="162"/>
      <c r="BC2937" s="162"/>
      <c r="BD2937" s="162"/>
    </row>
    <row r="2938" spans="1:56" hidden="1">
      <c r="A2938" s="509"/>
      <c r="B2938" s="2"/>
      <c r="C2938" s="2"/>
      <c r="D2938" s="173"/>
      <c r="E2938" s="173"/>
      <c r="F2938" s="173"/>
      <c r="G2938" s="2"/>
      <c r="H2938" s="2"/>
      <c r="I2938" s="2"/>
      <c r="J2938" s="2"/>
      <c r="K2938" s="2"/>
      <c r="L2938" s="2"/>
      <c r="M2938" s="2"/>
      <c r="N2938" s="2"/>
      <c r="O2938" s="173"/>
      <c r="P2938" s="173"/>
      <c r="Q2938" s="173"/>
      <c r="R2938" s="173"/>
      <c r="S2938" s="173"/>
      <c r="T2938" s="173"/>
      <c r="U2938" s="173"/>
      <c r="V2938" s="173"/>
      <c r="W2938" s="173"/>
      <c r="X2938" s="162"/>
      <c r="Y2938" s="162"/>
      <c r="Z2938" s="88"/>
      <c r="AA2938" s="88"/>
      <c r="AB2938" s="162"/>
      <c r="AC2938" s="88"/>
      <c r="AD2938" s="162"/>
      <c r="AE2938" s="162"/>
      <c r="AF2938" s="162"/>
      <c r="AG2938" s="162"/>
      <c r="AH2938" s="162"/>
      <c r="AI2938" s="162"/>
      <c r="AJ2938" s="162"/>
      <c r="AK2938" s="162"/>
      <c r="AL2938" s="162"/>
      <c r="AM2938" s="162"/>
      <c r="AN2938" s="162"/>
      <c r="AO2938" s="162"/>
      <c r="AP2938" s="162"/>
      <c r="AQ2938" s="162"/>
      <c r="AR2938" s="162"/>
      <c r="AS2938" s="162"/>
      <c r="AT2938" s="162"/>
      <c r="AU2938" s="162"/>
      <c r="AV2938" s="162"/>
      <c r="AW2938" s="162"/>
      <c r="AX2938" s="162"/>
      <c r="AY2938" s="162"/>
      <c r="AZ2938" s="162"/>
      <c r="BA2938" s="162"/>
      <c r="BB2938" s="162"/>
      <c r="BC2938" s="162"/>
      <c r="BD2938" s="162"/>
    </row>
    <row r="2939" spans="1:56" hidden="1">
      <c r="A2939" s="509"/>
      <c r="B2939" s="2"/>
      <c r="C2939" s="2"/>
      <c r="D2939" s="173"/>
      <c r="E2939" s="173"/>
      <c r="F2939" s="173"/>
      <c r="G2939" s="2"/>
      <c r="H2939" s="2"/>
      <c r="I2939" s="2"/>
      <c r="J2939" s="2"/>
      <c r="K2939" s="2"/>
      <c r="L2939" s="2"/>
      <c r="M2939" s="2"/>
      <c r="N2939" s="2"/>
      <c r="O2939" s="173"/>
      <c r="P2939" s="173"/>
      <c r="Q2939" s="173"/>
      <c r="R2939" s="173"/>
      <c r="S2939" s="173"/>
      <c r="T2939" s="173"/>
      <c r="U2939" s="173"/>
      <c r="V2939" s="173"/>
      <c r="W2939" s="173"/>
      <c r="X2939" s="162"/>
      <c r="Y2939" s="162"/>
      <c r="Z2939" s="88"/>
      <c r="AA2939" s="88"/>
      <c r="AB2939" s="162"/>
      <c r="AC2939" s="88"/>
      <c r="AD2939" s="162"/>
      <c r="AE2939" s="162"/>
      <c r="AF2939" s="162"/>
      <c r="AG2939" s="162"/>
      <c r="AH2939" s="162"/>
      <c r="AI2939" s="162"/>
      <c r="AJ2939" s="162"/>
      <c r="AK2939" s="162"/>
      <c r="AL2939" s="162"/>
      <c r="AM2939" s="162"/>
      <c r="AN2939" s="162"/>
      <c r="AO2939" s="162"/>
      <c r="AP2939" s="162"/>
      <c r="AQ2939" s="162"/>
      <c r="AR2939" s="162"/>
      <c r="AS2939" s="162"/>
      <c r="AT2939" s="162"/>
      <c r="AU2939" s="162"/>
      <c r="AV2939" s="162"/>
      <c r="AW2939" s="162"/>
      <c r="AX2939" s="162"/>
      <c r="AY2939" s="162"/>
      <c r="AZ2939" s="162"/>
      <c r="BA2939" s="162"/>
      <c r="BB2939" s="162"/>
      <c r="BC2939" s="162"/>
      <c r="BD2939" s="162"/>
    </row>
    <row r="2940" spans="1:56" hidden="1">
      <c r="A2940" s="509"/>
      <c r="B2940" s="2"/>
      <c r="C2940" s="2"/>
      <c r="D2940" s="173"/>
      <c r="E2940" s="173"/>
      <c r="F2940" s="173"/>
      <c r="G2940" s="2"/>
      <c r="H2940" s="2"/>
      <c r="I2940" s="2"/>
      <c r="J2940" s="2"/>
      <c r="K2940" s="2"/>
      <c r="L2940" s="2"/>
      <c r="M2940" s="2"/>
      <c r="N2940" s="2"/>
      <c r="O2940" s="173"/>
      <c r="P2940" s="173"/>
      <c r="Q2940" s="173"/>
      <c r="R2940" s="173"/>
      <c r="S2940" s="173"/>
      <c r="T2940" s="173"/>
      <c r="U2940" s="173"/>
      <c r="V2940" s="173"/>
      <c r="W2940" s="173"/>
      <c r="X2940" s="162"/>
      <c r="Y2940" s="162"/>
      <c r="Z2940" s="88"/>
      <c r="AA2940" s="88"/>
      <c r="AB2940" s="162"/>
      <c r="AC2940" s="88"/>
      <c r="AD2940" s="162"/>
      <c r="AE2940" s="162"/>
      <c r="AF2940" s="162"/>
      <c r="AG2940" s="162"/>
      <c r="AH2940" s="162"/>
      <c r="AI2940" s="162"/>
      <c r="AJ2940" s="162"/>
      <c r="AK2940" s="162"/>
      <c r="AL2940" s="162"/>
      <c r="AM2940" s="162"/>
      <c r="AN2940" s="162"/>
      <c r="AO2940" s="162"/>
      <c r="AP2940" s="162"/>
      <c r="AQ2940" s="162"/>
      <c r="AR2940" s="162"/>
      <c r="AS2940" s="162"/>
      <c r="AT2940" s="162"/>
      <c r="AU2940" s="162"/>
      <c r="AV2940" s="162"/>
      <c r="AW2940" s="162"/>
      <c r="AX2940" s="162"/>
      <c r="AY2940" s="162"/>
      <c r="AZ2940" s="162"/>
      <c r="BA2940" s="162"/>
      <c r="BB2940" s="162"/>
      <c r="BC2940" s="162"/>
      <c r="BD2940" s="162"/>
    </row>
    <row r="2941" spans="1:56" hidden="1">
      <c r="A2941" s="509"/>
      <c r="B2941" s="2"/>
      <c r="C2941" s="2"/>
      <c r="D2941" s="173"/>
      <c r="E2941" s="173"/>
      <c r="F2941" s="173"/>
      <c r="G2941" s="2"/>
      <c r="H2941" s="2"/>
      <c r="I2941" s="2"/>
      <c r="J2941" s="2"/>
      <c r="K2941" s="2"/>
      <c r="L2941" s="2"/>
      <c r="M2941" s="2"/>
      <c r="N2941" s="2"/>
      <c r="O2941" s="173"/>
      <c r="P2941" s="173"/>
      <c r="Q2941" s="173"/>
      <c r="R2941" s="173"/>
      <c r="S2941" s="173"/>
      <c r="T2941" s="173"/>
      <c r="U2941" s="173"/>
      <c r="V2941" s="173"/>
      <c r="W2941" s="173"/>
      <c r="X2941" s="162"/>
      <c r="Y2941" s="162"/>
      <c r="Z2941" s="88"/>
      <c r="AA2941" s="88"/>
      <c r="AB2941" s="162"/>
      <c r="AC2941" s="88"/>
      <c r="AD2941" s="162"/>
      <c r="AE2941" s="162"/>
      <c r="AF2941" s="162"/>
      <c r="AG2941" s="162"/>
      <c r="AH2941" s="162"/>
      <c r="AI2941" s="162"/>
      <c r="AJ2941" s="162"/>
      <c r="AK2941" s="162"/>
      <c r="AL2941" s="162"/>
      <c r="AM2941" s="162"/>
      <c r="AN2941" s="162"/>
      <c r="AO2941" s="162"/>
      <c r="AP2941" s="162"/>
      <c r="AQ2941" s="162"/>
      <c r="AR2941" s="162"/>
      <c r="AS2941" s="162"/>
      <c r="AT2941" s="162"/>
      <c r="AU2941" s="162"/>
      <c r="AV2941" s="162"/>
      <c r="AW2941" s="162"/>
      <c r="AX2941" s="162"/>
      <c r="AY2941" s="162"/>
      <c r="AZ2941" s="162"/>
      <c r="BA2941" s="162"/>
      <c r="BB2941" s="162"/>
      <c r="BC2941" s="162"/>
      <c r="BD2941" s="162"/>
    </row>
    <row r="2942" spans="1:56" hidden="1">
      <c r="A2942" s="509"/>
      <c r="B2942" s="2"/>
      <c r="C2942" s="2"/>
      <c r="D2942" s="173"/>
      <c r="E2942" s="173"/>
      <c r="F2942" s="173"/>
      <c r="G2942" s="2"/>
      <c r="H2942" s="2"/>
      <c r="I2942" s="2"/>
      <c r="J2942" s="2"/>
      <c r="K2942" s="2"/>
      <c r="L2942" s="2"/>
      <c r="M2942" s="2"/>
      <c r="N2942" s="2"/>
      <c r="O2942" s="173"/>
      <c r="P2942" s="173"/>
      <c r="Q2942" s="173"/>
      <c r="R2942" s="173"/>
      <c r="S2942" s="173"/>
      <c r="T2942" s="173"/>
      <c r="U2942" s="173"/>
      <c r="V2942" s="173"/>
      <c r="W2942" s="173"/>
      <c r="X2942" s="162"/>
      <c r="Y2942" s="162"/>
      <c r="Z2942" s="88"/>
      <c r="AA2942" s="88"/>
      <c r="AB2942" s="162"/>
      <c r="AC2942" s="88"/>
      <c r="AD2942" s="162"/>
      <c r="AE2942" s="162"/>
      <c r="AF2942" s="162"/>
      <c r="AG2942" s="162"/>
      <c r="AH2942" s="162"/>
      <c r="AI2942" s="162"/>
      <c r="AJ2942" s="162"/>
      <c r="AK2942" s="162"/>
      <c r="AL2942" s="162"/>
      <c r="AM2942" s="162"/>
      <c r="AN2942" s="162"/>
      <c r="AO2942" s="162"/>
      <c r="AP2942" s="162"/>
      <c r="AQ2942" s="162"/>
      <c r="AR2942" s="162"/>
      <c r="AS2942" s="162"/>
      <c r="AT2942" s="162"/>
      <c r="AU2942" s="162"/>
      <c r="AV2942" s="162"/>
      <c r="AW2942" s="162"/>
      <c r="AX2942" s="162"/>
      <c r="AY2942" s="162"/>
      <c r="AZ2942" s="162"/>
      <c r="BA2942" s="162"/>
      <c r="BB2942" s="162"/>
      <c r="BC2942" s="162"/>
      <c r="BD2942" s="162"/>
    </row>
    <row r="2943" spans="1:56" hidden="1">
      <c r="A2943" s="509"/>
      <c r="B2943" s="2"/>
      <c r="C2943" s="2"/>
      <c r="D2943" s="173"/>
      <c r="E2943" s="173"/>
      <c r="F2943" s="173"/>
      <c r="G2943" s="2"/>
      <c r="H2943" s="2"/>
      <c r="I2943" s="2"/>
      <c r="J2943" s="2"/>
      <c r="K2943" s="2"/>
      <c r="L2943" s="2"/>
      <c r="M2943" s="2"/>
      <c r="N2943" s="2"/>
      <c r="O2943" s="173"/>
      <c r="P2943" s="173"/>
      <c r="Q2943" s="173"/>
      <c r="R2943" s="173"/>
      <c r="S2943" s="173"/>
      <c r="T2943" s="173"/>
      <c r="U2943" s="173"/>
      <c r="V2943" s="173"/>
      <c r="W2943" s="173"/>
      <c r="X2943" s="162"/>
      <c r="Y2943" s="162"/>
      <c r="Z2943" s="88"/>
      <c r="AA2943" s="88"/>
      <c r="AB2943" s="162"/>
      <c r="AC2943" s="88"/>
      <c r="AD2943" s="162"/>
      <c r="AE2943" s="162"/>
      <c r="AF2943" s="162"/>
      <c r="AG2943" s="162"/>
      <c r="AH2943" s="162"/>
      <c r="AI2943" s="162"/>
      <c r="AJ2943" s="162"/>
      <c r="AK2943" s="162"/>
      <c r="AL2943" s="162"/>
      <c r="AM2943" s="162"/>
      <c r="AN2943" s="162"/>
      <c r="AO2943" s="162"/>
      <c r="AP2943" s="162"/>
      <c r="AQ2943" s="162"/>
      <c r="AR2943" s="162"/>
      <c r="AS2943" s="162"/>
      <c r="AT2943" s="162"/>
      <c r="AU2943" s="162"/>
      <c r="AV2943" s="162"/>
      <c r="AW2943" s="162"/>
      <c r="AX2943" s="162"/>
      <c r="AY2943" s="162"/>
      <c r="AZ2943" s="162"/>
      <c r="BA2943" s="162"/>
      <c r="BB2943" s="162"/>
      <c r="BC2943" s="162"/>
      <c r="BD2943" s="162"/>
    </row>
    <row r="2944" spans="1:56" hidden="1">
      <c r="A2944" s="509"/>
      <c r="B2944" s="2"/>
      <c r="C2944" s="2"/>
      <c r="D2944" s="173"/>
      <c r="E2944" s="173"/>
      <c r="F2944" s="173"/>
      <c r="G2944" s="2"/>
      <c r="H2944" s="2"/>
      <c r="I2944" s="2"/>
      <c r="J2944" s="2"/>
      <c r="K2944" s="2"/>
      <c r="L2944" s="2"/>
      <c r="M2944" s="2"/>
      <c r="N2944" s="2"/>
      <c r="O2944" s="173"/>
      <c r="P2944" s="173"/>
      <c r="Q2944" s="173"/>
      <c r="R2944" s="173"/>
      <c r="S2944" s="173"/>
      <c r="T2944" s="173"/>
      <c r="U2944" s="173"/>
      <c r="V2944" s="173"/>
      <c r="W2944" s="173"/>
      <c r="X2944" s="162"/>
      <c r="Y2944" s="162"/>
      <c r="Z2944" s="88"/>
      <c r="AA2944" s="88"/>
      <c r="AB2944" s="162"/>
      <c r="AC2944" s="88"/>
      <c r="AD2944" s="162"/>
      <c r="AE2944" s="162"/>
      <c r="AF2944" s="162"/>
      <c r="AG2944" s="162"/>
      <c r="AH2944" s="162"/>
      <c r="AI2944" s="162"/>
      <c r="AJ2944" s="162"/>
      <c r="AK2944" s="162"/>
      <c r="AL2944" s="162"/>
      <c r="AM2944" s="162"/>
      <c r="AN2944" s="162"/>
      <c r="AO2944" s="162"/>
      <c r="AP2944" s="162"/>
      <c r="AQ2944" s="162"/>
      <c r="AR2944" s="162"/>
      <c r="AS2944" s="162"/>
      <c r="AT2944" s="162"/>
      <c r="AU2944" s="162"/>
      <c r="AV2944" s="162"/>
      <c r="AW2944" s="162"/>
      <c r="AX2944" s="162"/>
      <c r="AY2944" s="162"/>
      <c r="AZ2944" s="162"/>
      <c r="BA2944" s="162"/>
      <c r="BB2944" s="162"/>
      <c r="BC2944" s="162"/>
      <c r="BD2944" s="162"/>
    </row>
    <row r="2945" spans="1:56" hidden="1">
      <c r="A2945" s="509"/>
      <c r="B2945" s="2"/>
      <c r="C2945" s="2"/>
      <c r="D2945" s="173"/>
      <c r="E2945" s="173"/>
      <c r="F2945" s="173"/>
      <c r="G2945" s="2"/>
      <c r="H2945" s="2"/>
      <c r="I2945" s="2"/>
      <c r="J2945" s="2"/>
      <c r="K2945" s="2"/>
      <c r="L2945" s="2"/>
      <c r="M2945" s="2"/>
      <c r="N2945" s="2"/>
      <c r="O2945" s="173"/>
      <c r="P2945" s="173"/>
      <c r="Q2945" s="173"/>
      <c r="R2945" s="173"/>
      <c r="S2945" s="173"/>
      <c r="T2945" s="173"/>
      <c r="U2945" s="173"/>
      <c r="V2945" s="173"/>
      <c r="W2945" s="173"/>
      <c r="X2945" s="162"/>
      <c r="Y2945" s="162"/>
      <c r="Z2945" s="88"/>
      <c r="AA2945" s="88"/>
      <c r="AB2945" s="162"/>
      <c r="AC2945" s="88"/>
      <c r="AD2945" s="162"/>
      <c r="AE2945" s="162"/>
      <c r="AF2945" s="162"/>
      <c r="AG2945" s="162"/>
      <c r="AH2945" s="162"/>
      <c r="AI2945" s="162"/>
      <c r="AJ2945" s="162"/>
      <c r="AK2945" s="162"/>
      <c r="AL2945" s="162"/>
      <c r="AM2945" s="162"/>
      <c r="AN2945" s="162"/>
      <c r="AO2945" s="162"/>
      <c r="AP2945" s="162"/>
      <c r="AQ2945" s="162"/>
      <c r="AR2945" s="162"/>
      <c r="AS2945" s="162"/>
      <c r="AT2945" s="162"/>
      <c r="AU2945" s="162"/>
      <c r="AV2945" s="162"/>
      <c r="AW2945" s="162"/>
      <c r="AX2945" s="162"/>
      <c r="AY2945" s="162"/>
      <c r="AZ2945" s="162"/>
      <c r="BA2945" s="162"/>
      <c r="BB2945" s="162"/>
      <c r="BC2945" s="162"/>
      <c r="BD2945" s="162"/>
    </row>
    <row r="2946" spans="1:56" hidden="1">
      <c r="A2946" s="509"/>
      <c r="B2946" s="2"/>
      <c r="C2946" s="2"/>
      <c r="D2946" s="173"/>
      <c r="E2946" s="173"/>
      <c r="F2946" s="173"/>
      <c r="G2946" s="2"/>
      <c r="H2946" s="2"/>
      <c r="I2946" s="2"/>
      <c r="J2946" s="2"/>
      <c r="K2946" s="2"/>
      <c r="L2946" s="2"/>
      <c r="M2946" s="2"/>
      <c r="N2946" s="2"/>
      <c r="O2946" s="173"/>
      <c r="P2946" s="173"/>
      <c r="Q2946" s="173"/>
      <c r="R2946" s="173"/>
      <c r="S2946" s="173"/>
      <c r="T2946" s="173"/>
      <c r="U2946" s="173"/>
      <c r="V2946" s="173"/>
      <c r="W2946" s="173"/>
      <c r="X2946" s="162"/>
      <c r="Y2946" s="162"/>
      <c r="Z2946" s="88"/>
      <c r="AA2946" s="88"/>
      <c r="AB2946" s="162"/>
      <c r="AC2946" s="88"/>
      <c r="AD2946" s="162"/>
      <c r="AE2946" s="162"/>
      <c r="AF2946" s="162"/>
      <c r="AG2946" s="162"/>
      <c r="AH2946" s="162"/>
      <c r="AI2946" s="162"/>
      <c r="AJ2946" s="162"/>
      <c r="AK2946" s="162"/>
      <c r="AL2946" s="162"/>
      <c r="AM2946" s="162"/>
      <c r="AN2946" s="162"/>
      <c r="AO2946" s="162"/>
      <c r="AP2946" s="162"/>
      <c r="AQ2946" s="162"/>
      <c r="AR2946" s="162"/>
      <c r="AS2946" s="162"/>
      <c r="AT2946" s="162"/>
      <c r="AU2946" s="162"/>
      <c r="AV2946" s="162"/>
      <c r="AW2946" s="162"/>
      <c r="AX2946" s="162"/>
      <c r="AY2946" s="162"/>
      <c r="AZ2946" s="162"/>
      <c r="BA2946" s="162"/>
      <c r="BB2946" s="162"/>
      <c r="BC2946" s="162"/>
      <c r="BD2946" s="162"/>
    </row>
    <row r="2947" spans="1:56" hidden="1">
      <c r="A2947" s="509"/>
      <c r="B2947" s="2"/>
      <c r="C2947" s="2"/>
      <c r="D2947" s="173"/>
      <c r="E2947" s="173"/>
      <c r="F2947" s="173"/>
      <c r="G2947" s="2"/>
      <c r="H2947" s="2"/>
      <c r="I2947" s="2"/>
      <c r="J2947" s="2"/>
      <c r="K2947" s="2"/>
      <c r="L2947" s="2"/>
      <c r="M2947" s="2"/>
      <c r="N2947" s="2"/>
      <c r="O2947" s="173"/>
      <c r="P2947" s="173"/>
      <c r="Q2947" s="173"/>
      <c r="R2947" s="173"/>
      <c r="S2947" s="173"/>
      <c r="T2947" s="173"/>
      <c r="U2947" s="173"/>
      <c r="V2947" s="173"/>
      <c r="W2947" s="173"/>
      <c r="X2947" s="162"/>
      <c r="Y2947" s="162"/>
      <c r="Z2947" s="88"/>
      <c r="AA2947" s="88"/>
      <c r="AB2947" s="162"/>
      <c r="AC2947" s="88"/>
      <c r="AD2947" s="162"/>
      <c r="AE2947" s="162"/>
      <c r="AF2947" s="162"/>
      <c r="AG2947" s="162"/>
      <c r="AH2947" s="162"/>
      <c r="AI2947" s="162"/>
      <c r="AJ2947" s="162"/>
      <c r="AK2947" s="162"/>
      <c r="AL2947" s="162"/>
      <c r="AM2947" s="162"/>
      <c r="AN2947" s="162"/>
      <c r="AO2947" s="162"/>
      <c r="AP2947" s="162"/>
      <c r="AQ2947" s="162"/>
      <c r="AR2947" s="162"/>
      <c r="AS2947" s="162"/>
      <c r="AT2947" s="162"/>
      <c r="AU2947" s="162"/>
      <c r="AV2947" s="162"/>
      <c r="AW2947" s="162"/>
      <c r="AX2947" s="162"/>
      <c r="AY2947" s="162"/>
      <c r="AZ2947" s="162"/>
      <c r="BA2947" s="162"/>
      <c r="BB2947" s="162"/>
      <c r="BC2947" s="162"/>
      <c r="BD2947" s="162"/>
    </row>
    <row r="2948" spans="1:56" hidden="1">
      <c r="A2948" s="509"/>
      <c r="B2948" s="2"/>
      <c r="C2948" s="2"/>
      <c r="D2948" s="173"/>
      <c r="E2948" s="173"/>
      <c r="F2948" s="173"/>
      <c r="G2948" s="2"/>
      <c r="H2948" s="2"/>
      <c r="I2948" s="2"/>
      <c r="J2948" s="2"/>
      <c r="K2948" s="2"/>
      <c r="L2948" s="2"/>
      <c r="M2948" s="2"/>
      <c r="N2948" s="2"/>
      <c r="O2948" s="173"/>
      <c r="P2948" s="173"/>
      <c r="Q2948" s="173"/>
      <c r="R2948" s="173"/>
      <c r="S2948" s="173"/>
      <c r="T2948" s="173"/>
      <c r="U2948" s="173"/>
      <c r="V2948" s="173"/>
      <c r="W2948" s="173"/>
      <c r="X2948" s="162"/>
      <c r="Y2948" s="162"/>
      <c r="Z2948" s="88"/>
      <c r="AA2948" s="88"/>
      <c r="AB2948" s="162"/>
      <c r="AC2948" s="88"/>
      <c r="AD2948" s="162"/>
      <c r="AE2948" s="162"/>
      <c r="AF2948" s="162"/>
      <c r="AG2948" s="162"/>
      <c r="AH2948" s="162"/>
      <c r="AI2948" s="162"/>
      <c r="AJ2948" s="162"/>
      <c r="AK2948" s="162"/>
      <c r="AL2948" s="162"/>
      <c r="AM2948" s="162"/>
      <c r="AN2948" s="162"/>
      <c r="AO2948" s="162"/>
      <c r="AP2948" s="162"/>
      <c r="AQ2948" s="162"/>
      <c r="AR2948" s="162"/>
      <c r="AS2948" s="162"/>
      <c r="AT2948" s="162"/>
      <c r="AU2948" s="162"/>
      <c r="AV2948" s="162"/>
      <c r="AW2948" s="162"/>
      <c r="AX2948" s="162"/>
      <c r="AY2948" s="162"/>
      <c r="AZ2948" s="162"/>
      <c r="BA2948" s="162"/>
      <c r="BB2948" s="162"/>
      <c r="BC2948" s="162"/>
      <c r="BD2948" s="162"/>
    </row>
    <row r="2949" spans="1:56" hidden="1">
      <c r="A2949" s="509"/>
      <c r="B2949" s="2"/>
      <c r="C2949" s="2"/>
      <c r="D2949" s="173"/>
      <c r="E2949" s="173"/>
      <c r="F2949" s="173"/>
      <c r="G2949" s="2"/>
      <c r="H2949" s="2"/>
      <c r="I2949" s="2"/>
      <c r="J2949" s="2"/>
      <c r="K2949" s="2"/>
      <c r="L2949" s="2"/>
      <c r="M2949" s="2"/>
      <c r="N2949" s="2"/>
      <c r="O2949" s="173"/>
      <c r="P2949" s="173"/>
      <c r="Q2949" s="173"/>
      <c r="R2949" s="173"/>
      <c r="S2949" s="173"/>
      <c r="T2949" s="173"/>
      <c r="U2949" s="173"/>
      <c r="V2949" s="173"/>
      <c r="W2949" s="173"/>
      <c r="X2949" s="162"/>
      <c r="Y2949" s="162"/>
      <c r="Z2949" s="88"/>
      <c r="AA2949" s="88"/>
      <c r="AB2949" s="162"/>
      <c r="AC2949" s="88"/>
      <c r="AD2949" s="162"/>
      <c r="AE2949" s="162"/>
      <c r="AF2949" s="162"/>
      <c r="AG2949" s="162"/>
      <c r="AH2949" s="162"/>
      <c r="AI2949" s="162"/>
      <c r="AJ2949" s="162"/>
      <c r="AK2949" s="162"/>
      <c r="AL2949" s="162"/>
      <c r="AM2949" s="162"/>
      <c r="AN2949" s="162"/>
      <c r="AO2949" s="162"/>
      <c r="AP2949" s="162"/>
      <c r="AQ2949" s="162"/>
      <c r="AR2949" s="162"/>
      <c r="AS2949" s="162"/>
      <c r="AT2949" s="162"/>
      <c r="AU2949" s="162"/>
      <c r="AV2949" s="162"/>
      <c r="AW2949" s="162"/>
      <c r="AX2949" s="162"/>
      <c r="AY2949" s="162"/>
      <c r="AZ2949" s="162"/>
      <c r="BA2949" s="162"/>
      <c r="BB2949" s="162"/>
      <c r="BC2949" s="162"/>
      <c r="BD2949" s="162"/>
    </row>
    <row r="2950" spans="1:56" hidden="1">
      <c r="A2950" s="509"/>
      <c r="B2950" s="2"/>
      <c r="C2950" s="2"/>
      <c r="D2950" s="173"/>
      <c r="E2950" s="173"/>
      <c r="F2950" s="173"/>
      <c r="G2950" s="2"/>
      <c r="H2950" s="2"/>
      <c r="I2950" s="2"/>
      <c r="J2950" s="2"/>
      <c r="K2950" s="2"/>
      <c r="L2950" s="2"/>
      <c r="M2950" s="2"/>
      <c r="N2950" s="2"/>
      <c r="O2950" s="173"/>
      <c r="P2950" s="173"/>
      <c r="Q2950" s="173"/>
      <c r="R2950" s="173"/>
      <c r="S2950" s="173"/>
      <c r="T2950" s="173"/>
      <c r="U2950" s="173"/>
      <c r="V2950" s="173"/>
      <c r="W2950" s="173"/>
      <c r="X2950" s="162"/>
      <c r="Y2950" s="162"/>
      <c r="Z2950" s="88"/>
      <c r="AA2950" s="88"/>
      <c r="AB2950" s="162"/>
      <c r="AC2950" s="88"/>
      <c r="AD2950" s="162"/>
      <c r="AE2950" s="162"/>
      <c r="AF2950" s="162"/>
      <c r="AG2950" s="162"/>
      <c r="AH2950" s="162"/>
      <c r="AI2950" s="162"/>
      <c r="AJ2950" s="162"/>
      <c r="AK2950" s="162"/>
      <c r="AL2950" s="162"/>
      <c r="AM2950" s="162"/>
      <c r="AN2950" s="162"/>
      <c r="AO2950" s="162"/>
      <c r="AP2950" s="162"/>
      <c r="AQ2950" s="162"/>
      <c r="AR2950" s="162"/>
      <c r="AS2950" s="162"/>
      <c r="AT2950" s="162"/>
      <c r="AU2950" s="162"/>
      <c r="AV2950" s="162"/>
      <c r="AW2950" s="162"/>
      <c r="AX2950" s="162"/>
      <c r="AY2950" s="162"/>
      <c r="AZ2950" s="162"/>
      <c r="BA2950" s="162"/>
      <c r="BB2950" s="162"/>
      <c r="BC2950" s="162"/>
      <c r="BD2950" s="162"/>
    </row>
    <row r="2951" spans="1:56" hidden="1">
      <c r="A2951" s="509"/>
      <c r="B2951" s="2"/>
      <c r="C2951" s="2"/>
      <c r="D2951" s="173"/>
      <c r="E2951" s="173"/>
      <c r="F2951" s="173"/>
      <c r="G2951" s="2"/>
      <c r="H2951" s="2"/>
      <c r="I2951" s="2"/>
      <c r="J2951" s="2"/>
      <c r="K2951" s="2"/>
      <c r="L2951" s="2"/>
      <c r="M2951" s="2"/>
      <c r="N2951" s="2"/>
      <c r="O2951" s="173"/>
      <c r="P2951" s="173"/>
      <c r="Q2951" s="173"/>
      <c r="R2951" s="173"/>
      <c r="S2951" s="173"/>
      <c r="T2951" s="173"/>
      <c r="U2951" s="173"/>
      <c r="V2951" s="173"/>
      <c r="W2951" s="173"/>
      <c r="X2951" s="162"/>
      <c r="Y2951" s="162"/>
      <c r="Z2951" s="88"/>
      <c r="AA2951" s="88"/>
      <c r="AB2951" s="162"/>
      <c r="AC2951" s="88"/>
      <c r="AD2951" s="162"/>
      <c r="AE2951" s="162"/>
      <c r="AF2951" s="162"/>
      <c r="AG2951" s="162"/>
      <c r="AH2951" s="162"/>
      <c r="AI2951" s="162"/>
      <c r="AJ2951" s="162"/>
      <c r="AK2951" s="162"/>
      <c r="AL2951" s="162"/>
      <c r="AM2951" s="162"/>
      <c r="AN2951" s="162"/>
      <c r="AO2951" s="162"/>
      <c r="AP2951" s="162"/>
      <c r="AQ2951" s="162"/>
      <c r="AR2951" s="162"/>
      <c r="AS2951" s="162"/>
      <c r="AT2951" s="162"/>
      <c r="AU2951" s="162"/>
      <c r="AV2951" s="162"/>
      <c r="AW2951" s="162"/>
      <c r="AX2951" s="162"/>
      <c r="AY2951" s="162"/>
      <c r="AZ2951" s="162"/>
      <c r="BA2951" s="162"/>
      <c r="BB2951" s="162"/>
      <c r="BC2951" s="162"/>
      <c r="BD2951" s="162"/>
    </row>
    <row r="2952" spans="1:56" hidden="1">
      <c r="A2952" s="509"/>
      <c r="B2952" s="2"/>
      <c r="C2952" s="2"/>
      <c r="D2952" s="173"/>
      <c r="E2952" s="173"/>
      <c r="F2952" s="173"/>
      <c r="G2952" s="2"/>
      <c r="H2952" s="2"/>
      <c r="I2952" s="2"/>
      <c r="J2952" s="2"/>
      <c r="K2952" s="2"/>
      <c r="L2952" s="2"/>
      <c r="M2952" s="2"/>
      <c r="N2952" s="2"/>
      <c r="O2952" s="173"/>
      <c r="P2952" s="173"/>
      <c r="Q2952" s="173"/>
      <c r="R2952" s="173"/>
      <c r="S2952" s="173"/>
      <c r="T2952" s="173"/>
      <c r="U2952" s="173"/>
      <c r="V2952" s="173"/>
      <c r="W2952" s="173"/>
      <c r="X2952" s="162"/>
      <c r="Y2952" s="162"/>
      <c r="Z2952" s="88"/>
      <c r="AA2952" s="88"/>
      <c r="AB2952" s="162"/>
      <c r="AC2952" s="88"/>
      <c r="AD2952" s="162"/>
      <c r="AE2952" s="162"/>
      <c r="AF2952" s="162"/>
      <c r="AG2952" s="162"/>
      <c r="AH2952" s="162"/>
      <c r="AI2952" s="162"/>
      <c r="AJ2952" s="162"/>
      <c r="AK2952" s="162"/>
      <c r="AL2952" s="162"/>
      <c r="AM2952" s="162"/>
      <c r="AN2952" s="162"/>
      <c r="AO2952" s="162"/>
      <c r="AP2952" s="162"/>
      <c r="AQ2952" s="162"/>
      <c r="AR2952" s="162"/>
      <c r="AS2952" s="162"/>
      <c r="AT2952" s="162"/>
      <c r="AU2952" s="162"/>
      <c r="AV2952" s="162"/>
      <c r="AW2952" s="162"/>
      <c r="AX2952" s="162"/>
      <c r="AY2952" s="162"/>
      <c r="AZ2952" s="162"/>
      <c r="BA2952" s="162"/>
      <c r="BB2952" s="162"/>
      <c r="BC2952" s="162"/>
      <c r="BD2952" s="162"/>
    </row>
    <row r="2953" spans="1:56" hidden="1">
      <c r="A2953" s="509"/>
      <c r="B2953" s="2"/>
      <c r="C2953" s="2"/>
      <c r="D2953" s="173"/>
      <c r="E2953" s="173"/>
      <c r="F2953" s="173"/>
      <c r="G2953" s="2"/>
      <c r="H2953" s="2"/>
      <c r="I2953" s="2"/>
      <c r="J2953" s="2"/>
      <c r="K2953" s="2"/>
      <c r="L2953" s="2"/>
      <c r="M2953" s="2"/>
      <c r="N2953" s="2"/>
      <c r="O2953" s="173"/>
      <c r="P2953" s="173"/>
      <c r="Q2953" s="173"/>
      <c r="R2953" s="173"/>
      <c r="S2953" s="173"/>
      <c r="T2953" s="173"/>
      <c r="U2953" s="173"/>
      <c r="V2953" s="173"/>
      <c r="W2953" s="173"/>
      <c r="X2953" s="162"/>
      <c r="Y2953" s="162"/>
      <c r="Z2953" s="88"/>
      <c r="AA2953" s="88"/>
      <c r="AB2953" s="162"/>
      <c r="AC2953" s="88"/>
      <c r="AD2953" s="162"/>
      <c r="AE2953" s="162"/>
      <c r="AF2953" s="162"/>
      <c r="AG2953" s="162"/>
      <c r="AH2953" s="162"/>
      <c r="AI2953" s="162"/>
      <c r="AJ2953" s="162"/>
      <c r="AK2953" s="162"/>
      <c r="AL2953" s="162"/>
      <c r="AM2953" s="162"/>
      <c r="AN2953" s="162"/>
      <c r="AO2953" s="162"/>
      <c r="AP2953" s="162"/>
      <c r="AQ2953" s="162"/>
      <c r="AR2953" s="162"/>
      <c r="AS2953" s="162"/>
      <c r="AT2953" s="162"/>
      <c r="AU2953" s="162"/>
      <c r="AV2953" s="162"/>
      <c r="AW2953" s="162"/>
      <c r="AX2953" s="162"/>
      <c r="AY2953" s="162"/>
      <c r="AZ2953" s="162"/>
      <c r="BA2953" s="162"/>
      <c r="BB2953" s="162"/>
      <c r="BC2953" s="162"/>
      <c r="BD2953" s="162"/>
    </row>
    <row r="2954" spans="1:56" hidden="1">
      <c r="A2954" s="509"/>
      <c r="B2954" s="2"/>
      <c r="C2954" s="2"/>
      <c r="D2954" s="173"/>
      <c r="E2954" s="173"/>
      <c r="F2954" s="173"/>
      <c r="G2954" s="2"/>
      <c r="H2954" s="2"/>
      <c r="I2954" s="2"/>
      <c r="J2954" s="2"/>
      <c r="K2954" s="2"/>
      <c r="L2954" s="2"/>
      <c r="M2954" s="2"/>
      <c r="N2954" s="2"/>
      <c r="O2954" s="173"/>
      <c r="P2954" s="173"/>
      <c r="Q2954" s="173"/>
      <c r="R2954" s="173"/>
      <c r="S2954" s="173"/>
      <c r="T2954" s="173"/>
      <c r="U2954" s="173"/>
      <c r="V2954" s="173"/>
      <c r="W2954" s="173"/>
      <c r="X2954" s="162"/>
      <c r="Y2954" s="162"/>
      <c r="Z2954" s="88"/>
      <c r="AA2954" s="88"/>
      <c r="AB2954" s="162"/>
      <c r="AC2954" s="88"/>
      <c r="AD2954" s="162"/>
      <c r="AE2954" s="162"/>
      <c r="AF2954" s="162"/>
      <c r="AG2954" s="162"/>
      <c r="AH2954" s="162"/>
      <c r="AI2954" s="162"/>
      <c r="AJ2954" s="162"/>
      <c r="AK2954" s="162"/>
      <c r="AL2954" s="162"/>
      <c r="AM2954" s="162"/>
      <c r="AN2954" s="162"/>
      <c r="AO2954" s="162"/>
      <c r="AP2954" s="162"/>
      <c r="AQ2954" s="162"/>
      <c r="AR2954" s="162"/>
      <c r="AS2954" s="162"/>
      <c r="AT2954" s="162"/>
      <c r="AU2954" s="162"/>
      <c r="AV2954" s="162"/>
      <c r="AW2954" s="162"/>
      <c r="AX2954" s="162"/>
      <c r="AY2954" s="162"/>
      <c r="AZ2954" s="162"/>
      <c r="BA2954" s="162"/>
      <c r="BB2954" s="162"/>
      <c r="BC2954" s="162"/>
      <c r="BD2954" s="162"/>
    </row>
    <row r="2955" spans="1:56" hidden="1">
      <c r="A2955" s="509"/>
      <c r="B2955" s="2"/>
      <c r="C2955" s="2"/>
      <c r="D2955" s="173"/>
      <c r="E2955" s="173"/>
      <c r="F2955" s="173"/>
      <c r="G2955" s="2"/>
      <c r="H2955" s="2"/>
      <c r="I2955" s="2"/>
      <c r="J2955" s="2"/>
      <c r="K2955" s="2"/>
      <c r="L2955" s="2"/>
      <c r="M2955" s="2"/>
      <c r="N2955" s="2"/>
      <c r="O2955" s="173"/>
      <c r="P2955" s="173"/>
      <c r="Q2955" s="173"/>
      <c r="R2955" s="173"/>
      <c r="S2955" s="173"/>
      <c r="T2955" s="173"/>
      <c r="U2955" s="173"/>
      <c r="V2955" s="173"/>
      <c r="W2955" s="173"/>
      <c r="X2955" s="162"/>
      <c r="Y2955" s="162"/>
      <c r="Z2955" s="88"/>
      <c r="AA2955" s="88"/>
      <c r="AB2955" s="162"/>
      <c r="AC2955" s="88"/>
      <c r="AD2955" s="162"/>
      <c r="AE2955" s="162"/>
      <c r="AF2955" s="162"/>
      <c r="AG2955" s="162"/>
      <c r="AH2955" s="162"/>
      <c r="AI2955" s="162"/>
      <c r="AJ2955" s="162"/>
      <c r="AK2955" s="162"/>
      <c r="AL2955" s="162"/>
      <c r="AM2955" s="162"/>
      <c r="AN2955" s="162"/>
      <c r="AO2955" s="162"/>
      <c r="AP2955" s="162"/>
      <c r="AQ2955" s="162"/>
      <c r="AR2955" s="162"/>
      <c r="AS2955" s="162"/>
      <c r="AT2955" s="162"/>
      <c r="AU2955" s="162"/>
      <c r="AV2955" s="162"/>
      <c r="AW2955" s="162"/>
      <c r="AX2955" s="162"/>
      <c r="AY2955" s="162"/>
      <c r="AZ2955" s="162"/>
      <c r="BA2955" s="162"/>
      <c r="BB2955" s="162"/>
      <c r="BC2955" s="162"/>
      <c r="BD2955" s="162"/>
    </row>
    <row r="2956" spans="1:56" hidden="1">
      <c r="A2956" s="509"/>
      <c r="B2956" s="2"/>
      <c r="C2956" s="2"/>
      <c r="D2956" s="173"/>
      <c r="E2956" s="173"/>
      <c r="F2956" s="173"/>
      <c r="G2956" s="2"/>
      <c r="H2956" s="2"/>
      <c r="I2956" s="2"/>
      <c r="J2956" s="2"/>
      <c r="K2956" s="2"/>
      <c r="L2956" s="2"/>
      <c r="M2956" s="2"/>
      <c r="N2956" s="2"/>
      <c r="O2956" s="173"/>
      <c r="P2956" s="173"/>
      <c r="Q2956" s="173"/>
      <c r="R2956" s="173"/>
      <c r="S2956" s="173"/>
      <c r="T2956" s="173"/>
      <c r="U2956" s="173"/>
      <c r="V2956" s="173"/>
      <c r="W2956" s="173"/>
      <c r="X2956" s="162"/>
      <c r="Y2956" s="162"/>
      <c r="Z2956" s="88"/>
      <c r="AA2956" s="88"/>
      <c r="AB2956" s="162"/>
      <c r="AC2956" s="88"/>
      <c r="AD2956" s="162"/>
      <c r="AE2956" s="162"/>
      <c r="AF2956" s="162"/>
      <c r="AG2956" s="162"/>
      <c r="AH2956" s="162"/>
      <c r="AI2956" s="162"/>
      <c r="AJ2956" s="162"/>
      <c r="AK2956" s="162"/>
      <c r="AL2956" s="162"/>
      <c r="AM2956" s="162"/>
      <c r="AN2956" s="162"/>
      <c r="AO2956" s="162"/>
      <c r="AP2956" s="162"/>
      <c r="AQ2956" s="162"/>
      <c r="AR2956" s="162"/>
      <c r="AS2956" s="162"/>
      <c r="AT2956" s="162"/>
      <c r="AU2956" s="162"/>
      <c r="AV2956" s="162"/>
      <c r="AW2956" s="162"/>
      <c r="AX2956" s="162"/>
      <c r="AY2956" s="162"/>
      <c r="AZ2956" s="162"/>
      <c r="BA2956" s="162"/>
      <c r="BB2956" s="162"/>
      <c r="BC2956" s="162"/>
      <c r="BD2956" s="162"/>
    </row>
    <row r="2957" spans="1:56" hidden="1">
      <c r="A2957" s="509"/>
      <c r="B2957" s="2"/>
      <c r="C2957" s="2"/>
      <c r="D2957" s="173"/>
      <c r="E2957" s="173"/>
      <c r="F2957" s="173"/>
      <c r="G2957" s="2"/>
      <c r="H2957" s="2"/>
      <c r="I2957" s="2"/>
      <c r="J2957" s="2"/>
      <c r="K2957" s="2"/>
      <c r="L2957" s="2"/>
      <c r="M2957" s="2"/>
      <c r="N2957" s="2"/>
      <c r="O2957" s="173"/>
      <c r="P2957" s="173"/>
      <c r="Q2957" s="173"/>
      <c r="R2957" s="173"/>
      <c r="S2957" s="173"/>
      <c r="T2957" s="173"/>
      <c r="U2957" s="173"/>
      <c r="V2957" s="173"/>
      <c r="W2957" s="173"/>
      <c r="X2957" s="162"/>
      <c r="Y2957" s="162"/>
      <c r="Z2957" s="88"/>
      <c r="AA2957" s="88"/>
      <c r="AB2957" s="162"/>
      <c r="AC2957" s="88"/>
      <c r="AD2957" s="162"/>
      <c r="AE2957" s="162"/>
      <c r="AF2957" s="162"/>
      <c r="AG2957" s="162"/>
      <c r="AH2957" s="162"/>
      <c r="AI2957" s="162"/>
      <c r="AJ2957" s="162"/>
      <c r="AK2957" s="162"/>
      <c r="AL2957" s="162"/>
      <c r="AM2957" s="162"/>
      <c r="AN2957" s="162"/>
      <c r="AO2957" s="162"/>
      <c r="AP2957" s="162"/>
      <c r="AQ2957" s="162"/>
      <c r="AR2957" s="162"/>
      <c r="AS2957" s="162"/>
      <c r="AT2957" s="162"/>
      <c r="AU2957" s="162"/>
      <c r="AV2957" s="162"/>
      <c r="AW2957" s="162"/>
      <c r="AX2957" s="162"/>
      <c r="AY2957" s="162"/>
      <c r="AZ2957" s="162"/>
      <c r="BA2957" s="162"/>
      <c r="BB2957" s="162"/>
      <c r="BC2957" s="162"/>
      <c r="BD2957" s="162"/>
    </row>
    <row r="2958" spans="1:56" hidden="1">
      <c r="A2958" s="509"/>
      <c r="B2958" s="2"/>
      <c r="C2958" s="2"/>
      <c r="D2958" s="173"/>
      <c r="E2958" s="173"/>
      <c r="F2958" s="173"/>
      <c r="G2958" s="2"/>
      <c r="H2958" s="2"/>
      <c r="I2958" s="2"/>
      <c r="J2958" s="2"/>
      <c r="K2958" s="2"/>
      <c r="L2958" s="2"/>
      <c r="M2958" s="2"/>
      <c r="N2958" s="2"/>
      <c r="O2958" s="173"/>
      <c r="P2958" s="173"/>
      <c r="Q2958" s="173"/>
      <c r="R2958" s="173"/>
      <c r="S2958" s="173"/>
      <c r="T2958" s="173"/>
      <c r="U2958" s="173"/>
      <c r="V2958" s="173"/>
      <c r="W2958" s="173"/>
      <c r="X2958" s="162"/>
      <c r="Y2958" s="162"/>
      <c r="Z2958" s="88"/>
      <c r="AA2958" s="88"/>
      <c r="AB2958" s="162"/>
      <c r="AC2958" s="88"/>
      <c r="AD2958" s="162"/>
      <c r="AE2958" s="162"/>
      <c r="AF2958" s="162"/>
      <c r="AG2958" s="162"/>
      <c r="AH2958" s="162"/>
      <c r="AI2958" s="162"/>
      <c r="AJ2958" s="162"/>
      <c r="AK2958" s="162"/>
      <c r="AL2958" s="162"/>
      <c r="AM2958" s="162"/>
      <c r="AN2958" s="162"/>
      <c r="AO2958" s="162"/>
      <c r="AP2958" s="162"/>
      <c r="AQ2958" s="162"/>
      <c r="AR2958" s="162"/>
      <c r="AS2958" s="162"/>
      <c r="AT2958" s="162"/>
      <c r="AU2958" s="162"/>
      <c r="AV2958" s="162"/>
      <c r="AW2958" s="162"/>
      <c r="AX2958" s="162"/>
      <c r="AY2958" s="162"/>
      <c r="AZ2958" s="162"/>
      <c r="BA2958" s="162"/>
      <c r="BB2958" s="162"/>
      <c r="BC2958" s="162"/>
      <c r="BD2958" s="162"/>
    </row>
    <row r="2959" spans="1:56" hidden="1">
      <c r="A2959" s="509"/>
      <c r="B2959" s="2"/>
      <c r="C2959" s="2"/>
      <c r="D2959" s="173"/>
      <c r="E2959" s="173"/>
      <c r="F2959" s="173"/>
      <c r="G2959" s="2"/>
      <c r="H2959" s="2"/>
      <c r="I2959" s="2"/>
      <c r="J2959" s="2"/>
      <c r="K2959" s="2"/>
      <c r="L2959" s="2"/>
      <c r="M2959" s="2"/>
      <c r="N2959" s="2"/>
      <c r="O2959" s="173"/>
      <c r="P2959" s="173"/>
      <c r="Q2959" s="173"/>
      <c r="R2959" s="173"/>
      <c r="S2959" s="173"/>
      <c r="T2959" s="173"/>
      <c r="U2959" s="173"/>
      <c r="V2959" s="173"/>
      <c r="W2959" s="173"/>
      <c r="X2959" s="162"/>
      <c r="Y2959" s="162"/>
      <c r="Z2959" s="88"/>
      <c r="AA2959" s="88"/>
      <c r="AB2959" s="162"/>
      <c r="AC2959" s="88"/>
      <c r="AD2959" s="162"/>
      <c r="AE2959" s="162"/>
      <c r="AF2959" s="162"/>
      <c r="AG2959" s="162"/>
      <c r="AH2959" s="162"/>
      <c r="AI2959" s="162"/>
      <c r="AJ2959" s="162"/>
      <c r="AK2959" s="162"/>
      <c r="AL2959" s="162"/>
      <c r="AM2959" s="162"/>
      <c r="AN2959" s="162"/>
      <c r="AO2959" s="162"/>
      <c r="AP2959" s="162"/>
      <c r="AQ2959" s="162"/>
      <c r="AR2959" s="162"/>
      <c r="AS2959" s="162"/>
      <c r="AT2959" s="162"/>
      <c r="AU2959" s="162"/>
      <c r="AV2959" s="162"/>
      <c r="AW2959" s="162"/>
      <c r="AX2959" s="162"/>
      <c r="AY2959" s="162"/>
      <c r="AZ2959" s="162"/>
      <c r="BA2959" s="162"/>
      <c r="BB2959" s="162"/>
      <c r="BC2959" s="162"/>
      <c r="BD2959" s="162"/>
    </row>
    <row r="2960" spans="1:56" hidden="1">
      <c r="A2960" s="509"/>
      <c r="B2960" s="2"/>
      <c r="C2960" s="2"/>
      <c r="D2960" s="173"/>
      <c r="E2960" s="173"/>
      <c r="F2960" s="173"/>
      <c r="G2960" s="2"/>
      <c r="H2960" s="2"/>
      <c r="I2960" s="2"/>
      <c r="J2960" s="2"/>
      <c r="K2960" s="2"/>
      <c r="L2960" s="2"/>
      <c r="M2960" s="2"/>
      <c r="N2960" s="2"/>
      <c r="O2960" s="173"/>
      <c r="P2960" s="173"/>
      <c r="Q2960" s="173"/>
      <c r="R2960" s="173"/>
      <c r="S2960" s="173"/>
      <c r="T2960" s="173"/>
      <c r="U2960" s="173"/>
      <c r="V2960" s="173"/>
      <c r="W2960" s="173"/>
      <c r="X2960" s="162"/>
      <c r="Y2960" s="162"/>
      <c r="Z2960" s="88"/>
      <c r="AA2960" s="88"/>
      <c r="AB2960" s="162"/>
      <c r="AC2960" s="88"/>
      <c r="AD2960" s="162"/>
      <c r="AE2960" s="162"/>
      <c r="AF2960" s="162"/>
      <c r="AG2960" s="162"/>
      <c r="AH2960" s="162"/>
      <c r="AI2960" s="162"/>
      <c r="AJ2960" s="162"/>
      <c r="AK2960" s="162"/>
      <c r="AL2960" s="162"/>
      <c r="AM2960" s="162"/>
      <c r="AN2960" s="162"/>
      <c r="AO2960" s="162"/>
      <c r="AP2960" s="162"/>
      <c r="AQ2960" s="162"/>
      <c r="AR2960" s="162"/>
      <c r="AS2960" s="162"/>
      <c r="AT2960" s="162"/>
      <c r="AU2960" s="162"/>
      <c r="AV2960" s="162"/>
      <c r="AW2960" s="162"/>
      <c r="AX2960" s="162"/>
      <c r="AY2960" s="162"/>
      <c r="AZ2960" s="162"/>
      <c r="BA2960" s="162"/>
      <c r="BB2960" s="162"/>
      <c r="BC2960" s="162"/>
      <c r="BD2960" s="162"/>
    </row>
    <row r="2961" spans="1:56" hidden="1">
      <c r="A2961" s="509"/>
      <c r="B2961" s="2"/>
      <c r="C2961" s="2"/>
      <c r="D2961" s="173"/>
      <c r="E2961" s="173"/>
      <c r="F2961" s="173"/>
      <c r="G2961" s="2"/>
      <c r="H2961" s="2"/>
      <c r="I2961" s="2"/>
      <c r="J2961" s="2"/>
      <c r="K2961" s="2"/>
      <c r="L2961" s="2"/>
      <c r="M2961" s="2"/>
      <c r="N2961" s="2"/>
      <c r="O2961" s="173"/>
      <c r="P2961" s="173"/>
      <c r="Q2961" s="173"/>
      <c r="R2961" s="173"/>
      <c r="S2961" s="173"/>
      <c r="T2961" s="173"/>
      <c r="U2961" s="173"/>
      <c r="V2961" s="173"/>
      <c r="W2961" s="173"/>
      <c r="X2961" s="162"/>
      <c r="Y2961" s="162"/>
      <c r="Z2961" s="88"/>
      <c r="AA2961" s="88"/>
      <c r="AB2961" s="162"/>
      <c r="AC2961" s="88"/>
      <c r="AD2961" s="162"/>
      <c r="AE2961" s="162"/>
      <c r="AF2961" s="162"/>
      <c r="AG2961" s="162"/>
      <c r="AH2961" s="162"/>
      <c r="AI2961" s="162"/>
      <c r="AJ2961" s="162"/>
      <c r="AK2961" s="162"/>
      <c r="AL2961" s="162"/>
      <c r="AM2961" s="162"/>
      <c r="AN2961" s="162"/>
      <c r="AO2961" s="162"/>
      <c r="AP2961" s="162"/>
      <c r="AQ2961" s="162"/>
      <c r="AR2961" s="162"/>
      <c r="AS2961" s="162"/>
      <c r="AT2961" s="162"/>
      <c r="AU2961" s="162"/>
      <c r="AV2961" s="162"/>
      <c r="AW2961" s="162"/>
      <c r="AX2961" s="162"/>
      <c r="AY2961" s="162"/>
      <c r="AZ2961" s="162"/>
      <c r="BA2961" s="162"/>
      <c r="BB2961" s="162"/>
      <c r="BC2961" s="162"/>
      <c r="BD2961" s="162"/>
    </row>
    <row r="2962" spans="1:56" hidden="1">
      <c r="A2962" s="509"/>
      <c r="B2962" s="2"/>
      <c r="C2962" s="2"/>
      <c r="D2962" s="173"/>
      <c r="E2962" s="173"/>
      <c r="F2962" s="173"/>
      <c r="G2962" s="2"/>
      <c r="H2962" s="2"/>
      <c r="I2962" s="2"/>
      <c r="J2962" s="2"/>
      <c r="K2962" s="2"/>
      <c r="L2962" s="2"/>
      <c r="M2962" s="2"/>
      <c r="N2962" s="2"/>
      <c r="O2962" s="173"/>
      <c r="P2962" s="173"/>
      <c r="Q2962" s="173"/>
      <c r="R2962" s="173"/>
      <c r="S2962" s="173"/>
      <c r="T2962" s="173"/>
      <c r="U2962" s="173"/>
      <c r="V2962" s="173"/>
      <c r="W2962" s="173"/>
      <c r="X2962" s="162"/>
      <c r="Y2962" s="162"/>
      <c r="Z2962" s="88"/>
      <c r="AA2962" s="88"/>
      <c r="AB2962" s="162"/>
      <c r="AC2962" s="88"/>
      <c r="AD2962" s="162"/>
      <c r="AE2962" s="162"/>
      <c r="AF2962" s="162"/>
      <c r="AG2962" s="162"/>
      <c r="AH2962" s="162"/>
      <c r="AI2962" s="162"/>
      <c r="AJ2962" s="162"/>
      <c r="AK2962" s="162"/>
      <c r="AL2962" s="162"/>
      <c r="AM2962" s="162"/>
      <c r="AN2962" s="162"/>
      <c r="AO2962" s="162"/>
      <c r="AP2962" s="162"/>
      <c r="AQ2962" s="162"/>
      <c r="AR2962" s="162"/>
      <c r="AS2962" s="162"/>
      <c r="AT2962" s="162"/>
      <c r="AU2962" s="162"/>
      <c r="AV2962" s="162"/>
      <c r="AW2962" s="162"/>
      <c r="AX2962" s="162"/>
      <c r="AY2962" s="162"/>
      <c r="AZ2962" s="162"/>
      <c r="BA2962" s="162"/>
      <c r="BB2962" s="162"/>
      <c r="BC2962" s="162"/>
      <c r="BD2962" s="162"/>
    </row>
    <row r="2963" spans="1:56" hidden="1">
      <c r="A2963" s="509"/>
      <c r="B2963" s="2"/>
      <c r="C2963" s="2"/>
      <c r="D2963" s="173"/>
      <c r="E2963" s="173"/>
      <c r="F2963" s="173"/>
      <c r="G2963" s="2"/>
      <c r="H2963" s="2"/>
      <c r="I2963" s="2"/>
      <c r="J2963" s="2"/>
      <c r="K2963" s="2"/>
      <c r="L2963" s="2"/>
      <c r="M2963" s="2"/>
      <c r="N2963" s="2"/>
      <c r="O2963" s="173"/>
      <c r="P2963" s="173"/>
      <c r="Q2963" s="173"/>
      <c r="R2963" s="173"/>
      <c r="S2963" s="173"/>
      <c r="T2963" s="173"/>
      <c r="U2963" s="173"/>
      <c r="V2963" s="173"/>
      <c r="W2963" s="173"/>
      <c r="X2963" s="162"/>
      <c r="Y2963" s="162"/>
      <c r="Z2963" s="88"/>
      <c r="AA2963" s="88"/>
      <c r="AB2963" s="162"/>
      <c r="AC2963" s="88"/>
      <c r="AD2963" s="162"/>
      <c r="AE2963" s="162"/>
      <c r="AF2963" s="162"/>
      <c r="AG2963" s="162"/>
      <c r="AH2963" s="162"/>
      <c r="AI2963" s="162"/>
      <c r="AJ2963" s="162"/>
      <c r="AK2963" s="162"/>
      <c r="AL2963" s="162"/>
      <c r="AM2963" s="162"/>
      <c r="AN2963" s="162"/>
      <c r="AO2963" s="162"/>
      <c r="AP2963" s="162"/>
      <c r="AQ2963" s="162"/>
      <c r="AR2963" s="162"/>
      <c r="AS2963" s="162"/>
      <c r="AT2963" s="162"/>
      <c r="AU2963" s="162"/>
      <c r="AV2963" s="162"/>
      <c r="AW2963" s="162"/>
      <c r="AX2963" s="162"/>
      <c r="AY2963" s="162"/>
      <c r="AZ2963" s="162"/>
      <c r="BA2963" s="162"/>
      <c r="BB2963" s="162"/>
      <c r="BC2963" s="162"/>
      <c r="BD2963" s="162"/>
    </row>
    <row r="2964" spans="1:56" hidden="1">
      <c r="A2964" s="509"/>
      <c r="B2964" s="2"/>
      <c r="C2964" s="2"/>
      <c r="D2964" s="173"/>
      <c r="E2964" s="173"/>
      <c r="F2964" s="173"/>
      <c r="G2964" s="2"/>
      <c r="H2964" s="2"/>
      <c r="I2964" s="2"/>
      <c r="J2964" s="2"/>
      <c r="K2964" s="2"/>
      <c r="L2964" s="2"/>
      <c r="M2964" s="2"/>
      <c r="N2964" s="2"/>
      <c r="O2964" s="173"/>
      <c r="P2964" s="173"/>
      <c r="Q2964" s="173"/>
      <c r="R2964" s="173"/>
      <c r="S2964" s="173"/>
      <c r="T2964" s="173"/>
      <c r="U2964" s="173"/>
      <c r="V2964" s="173"/>
      <c r="W2964" s="173"/>
      <c r="X2964" s="162"/>
      <c r="Y2964" s="162"/>
      <c r="Z2964" s="88"/>
      <c r="AA2964" s="88"/>
      <c r="AB2964" s="162"/>
      <c r="AC2964" s="88"/>
      <c r="AD2964" s="162"/>
      <c r="AE2964" s="162"/>
      <c r="AF2964" s="162"/>
      <c r="AG2964" s="162"/>
      <c r="AH2964" s="162"/>
      <c r="AI2964" s="162"/>
      <c r="AJ2964" s="162"/>
      <c r="AK2964" s="162"/>
      <c r="AL2964" s="162"/>
      <c r="AM2964" s="162"/>
      <c r="AN2964" s="162"/>
      <c r="AO2964" s="162"/>
      <c r="AP2964" s="162"/>
      <c r="AQ2964" s="162"/>
      <c r="AR2964" s="162"/>
      <c r="AS2964" s="162"/>
      <c r="AT2964" s="162"/>
      <c r="AU2964" s="162"/>
      <c r="AV2964" s="162"/>
      <c r="AW2964" s="162"/>
      <c r="AX2964" s="162"/>
      <c r="AY2964" s="162"/>
      <c r="AZ2964" s="162"/>
      <c r="BA2964" s="162"/>
      <c r="BB2964" s="162"/>
      <c r="BC2964" s="162"/>
      <c r="BD2964" s="162"/>
    </row>
    <row r="2965" spans="1:56" hidden="1">
      <c r="A2965" s="509"/>
      <c r="B2965" s="2"/>
      <c r="C2965" s="2"/>
      <c r="D2965" s="173"/>
      <c r="E2965" s="173"/>
      <c r="F2965" s="173"/>
      <c r="G2965" s="2"/>
      <c r="H2965" s="2"/>
      <c r="I2965" s="2"/>
      <c r="J2965" s="2"/>
      <c r="K2965" s="2"/>
      <c r="L2965" s="2"/>
      <c r="M2965" s="2"/>
      <c r="N2965" s="2"/>
      <c r="O2965" s="173"/>
      <c r="P2965" s="173"/>
      <c r="Q2965" s="173"/>
      <c r="R2965" s="173"/>
      <c r="S2965" s="173"/>
      <c r="T2965" s="173"/>
      <c r="U2965" s="173"/>
      <c r="V2965" s="173"/>
      <c r="W2965" s="173"/>
      <c r="X2965" s="162"/>
      <c r="Y2965" s="162"/>
      <c r="Z2965" s="88"/>
      <c r="AA2965" s="88"/>
      <c r="AB2965" s="162"/>
      <c r="AC2965" s="88"/>
      <c r="AD2965" s="162"/>
      <c r="AE2965" s="162"/>
      <c r="AF2965" s="162"/>
      <c r="AG2965" s="162"/>
      <c r="AH2965" s="162"/>
      <c r="AI2965" s="162"/>
      <c r="AJ2965" s="162"/>
      <c r="AK2965" s="162"/>
      <c r="AL2965" s="162"/>
      <c r="AM2965" s="162"/>
      <c r="AN2965" s="162"/>
      <c r="AO2965" s="162"/>
      <c r="AP2965" s="162"/>
      <c r="AQ2965" s="162"/>
      <c r="AR2965" s="162"/>
      <c r="AS2965" s="162"/>
      <c r="AT2965" s="162"/>
      <c r="AU2965" s="162"/>
      <c r="AV2965" s="162"/>
      <c r="AW2965" s="162"/>
      <c r="AX2965" s="162"/>
      <c r="AY2965" s="162"/>
      <c r="AZ2965" s="162"/>
      <c r="BA2965" s="162"/>
      <c r="BB2965" s="162"/>
      <c r="BC2965" s="162"/>
      <c r="BD2965" s="162"/>
    </row>
    <row r="2966" spans="1:56" hidden="1">
      <c r="A2966" s="509"/>
      <c r="B2966" s="2"/>
      <c r="C2966" s="2"/>
      <c r="D2966" s="173"/>
      <c r="E2966" s="173"/>
      <c r="F2966" s="173"/>
      <c r="G2966" s="2"/>
      <c r="H2966" s="2"/>
      <c r="I2966" s="2"/>
      <c r="J2966" s="2"/>
      <c r="K2966" s="2"/>
      <c r="L2966" s="2"/>
      <c r="M2966" s="2"/>
      <c r="N2966" s="2"/>
      <c r="O2966" s="173"/>
      <c r="P2966" s="173"/>
      <c r="Q2966" s="173"/>
      <c r="R2966" s="173"/>
      <c r="S2966" s="173"/>
      <c r="T2966" s="173"/>
      <c r="U2966" s="173"/>
      <c r="V2966" s="173"/>
      <c r="W2966" s="173"/>
      <c r="X2966" s="162"/>
      <c r="Y2966" s="162"/>
      <c r="Z2966" s="88"/>
      <c r="AA2966" s="88"/>
      <c r="AB2966" s="162"/>
      <c r="AC2966" s="88"/>
      <c r="AD2966" s="162"/>
      <c r="AE2966" s="162"/>
      <c r="AF2966" s="162"/>
      <c r="AG2966" s="162"/>
      <c r="AH2966" s="162"/>
      <c r="AI2966" s="162"/>
      <c r="AJ2966" s="162"/>
      <c r="AK2966" s="162"/>
      <c r="AL2966" s="162"/>
      <c r="AM2966" s="162"/>
      <c r="AN2966" s="162"/>
      <c r="AO2966" s="162"/>
      <c r="AP2966" s="162"/>
      <c r="AQ2966" s="162"/>
      <c r="AR2966" s="162"/>
      <c r="AS2966" s="162"/>
      <c r="AT2966" s="162"/>
      <c r="AU2966" s="162"/>
      <c r="AV2966" s="162"/>
      <c r="AW2966" s="162"/>
      <c r="AX2966" s="162"/>
      <c r="AY2966" s="162"/>
      <c r="AZ2966" s="162"/>
      <c r="BA2966" s="162"/>
      <c r="BB2966" s="162"/>
      <c r="BC2966" s="162"/>
      <c r="BD2966" s="162"/>
    </row>
    <row r="2967" spans="1:56" hidden="1">
      <c r="A2967" s="509"/>
      <c r="B2967" s="2"/>
      <c r="C2967" s="2"/>
      <c r="D2967" s="173"/>
      <c r="E2967" s="173"/>
      <c r="F2967" s="173"/>
      <c r="G2967" s="2"/>
      <c r="H2967" s="2"/>
      <c r="I2967" s="2"/>
      <c r="J2967" s="2"/>
      <c r="K2967" s="2"/>
      <c r="L2967" s="2"/>
      <c r="M2967" s="2"/>
      <c r="N2967" s="2"/>
      <c r="O2967" s="173"/>
      <c r="P2967" s="173"/>
      <c r="Q2967" s="173"/>
      <c r="R2967" s="173"/>
      <c r="S2967" s="173"/>
      <c r="T2967" s="173"/>
      <c r="U2967" s="173"/>
      <c r="V2967" s="173"/>
      <c r="W2967" s="173"/>
      <c r="X2967" s="162"/>
      <c r="Y2967" s="162"/>
      <c r="Z2967" s="88"/>
      <c r="AA2967" s="88"/>
      <c r="AB2967" s="162"/>
      <c r="AC2967" s="88"/>
      <c r="AD2967" s="162"/>
      <c r="AE2967" s="162"/>
      <c r="AF2967" s="162"/>
      <c r="AG2967" s="162"/>
      <c r="AH2967" s="162"/>
      <c r="AI2967" s="162"/>
      <c r="AJ2967" s="162"/>
      <c r="AK2967" s="162"/>
      <c r="AL2967" s="162"/>
      <c r="AM2967" s="162"/>
      <c r="AN2967" s="162"/>
      <c r="AO2967" s="162"/>
      <c r="AP2967" s="162"/>
      <c r="AQ2967" s="162"/>
      <c r="AR2967" s="162"/>
      <c r="AS2967" s="162"/>
      <c r="AT2967" s="162"/>
      <c r="AU2967" s="162"/>
      <c r="AV2967" s="162"/>
      <c r="AW2967" s="162"/>
      <c r="AX2967" s="162"/>
      <c r="AY2967" s="162"/>
      <c r="AZ2967" s="162"/>
      <c r="BA2967" s="162"/>
      <c r="BB2967" s="162"/>
      <c r="BC2967" s="162"/>
      <c r="BD2967" s="162"/>
    </row>
    <row r="2968" spans="1:56" hidden="1">
      <c r="A2968" s="509"/>
      <c r="B2968" s="2"/>
      <c r="C2968" s="2"/>
      <c r="D2968" s="173"/>
      <c r="E2968" s="173"/>
      <c r="F2968" s="173"/>
      <c r="G2968" s="2"/>
      <c r="H2968" s="2"/>
      <c r="I2968" s="2"/>
      <c r="J2968" s="2"/>
      <c r="K2968" s="2"/>
      <c r="L2968" s="2"/>
      <c r="M2968" s="2"/>
      <c r="N2968" s="2"/>
      <c r="O2968" s="173"/>
      <c r="P2968" s="173"/>
      <c r="Q2968" s="173"/>
      <c r="R2968" s="173"/>
      <c r="S2968" s="173"/>
      <c r="T2968" s="173"/>
      <c r="U2968" s="173"/>
      <c r="V2968" s="173"/>
      <c r="W2968" s="173"/>
      <c r="X2968" s="162"/>
      <c r="Y2968" s="162"/>
      <c r="Z2968" s="88"/>
      <c r="AA2968" s="88"/>
      <c r="AB2968" s="162"/>
      <c r="AC2968" s="88"/>
      <c r="AD2968" s="162"/>
      <c r="AE2968" s="162"/>
      <c r="AF2968" s="162"/>
      <c r="AG2968" s="162"/>
      <c r="AH2968" s="162"/>
      <c r="AI2968" s="162"/>
      <c r="AJ2968" s="162"/>
      <c r="AK2968" s="162"/>
      <c r="AL2968" s="162"/>
      <c r="AM2968" s="162"/>
      <c r="AN2968" s="162"/>
      <c r="AO2968" s="162"/>
      <c r="AP2968" s="162"/>
      <c r="AQ2968" s="162"/>
      <c r="AR2968" s="162"/>
      <c r="AS2968" s="162"/>
      <c r="AT2968" s="162"/>
      <c r="AU2968" s="162"/>
      <c r="AV2968" s="162"/>
      <c r="AW2968" s="162"/>
      <c r="AX2968" s="162"/>
      <c r="AY2968" s="162"/>
      <c r="AZ2968" s="162"/>
      <c r="BA2968" s="162"/>
      <c r="BB2968" s="162"/>
      <c r="BC2968" s="162"/>
      <c r="BD2968" s="162"/>
    </row>
    <row r="2969" spans="1:56" hidden="1">
      <c r="A2969" s="509"/>
      <c r="B2969" s="2"/>
      <c r="C2969" s="2"/>
      <c r="D2969" s="173"/>
      <c r="E2969" s="173"/>
      <c r="F2969" s="173"/>
      <c r="G2969" s="2"/>
      <c r="H2969" s="2"/>
      <c r="I2969" s="2"/>
      <c r="J2969" s="2"/>
      <c r="K2969" s="2"/>
      <c r="L2969" s="2"/>
      <c r="M2969" s="2"/>
      <c r="N2969" s="2"/>
      <c r="O2969" s="173"/>
      <c r="P2969" s="173"/>
      <c r="Q2969" s="173"/>
      <c r="R2969" s="173"/>
      <c r="S2969" s="173"/>
      <c r="T2969" s="173"/>
      <c r="U2969" s="173"/>
      <c r="V2969" s="173"/>
      <c r="W2969" s="173"/>
      <c r="X2969" s="162"/>
      <c r="Y2969" s="162"/>
      <c r="Z2969" s="88"/>
      <c r="AA2969" s="88"/>
      <c r="AB2969" s="162"/>
      <c r="AC2969" s="88"/>
      <c r="AD2969" s="162"/>
      <c r="AE2969" s="162"/>
      <c r="AF2969" s="162"/>
      <c r="AG2969" s="162"/>
      <c r="AH2969" s="162"/>
      <c r="AI2969" s="162"/>
      <c r="AJ2969" s="162"/>
      <c r="AK2969" s="162"/>
      <c r="AL2969" s="162"/>
      <c r="AM2969" s="162"/>
      <c r="AN2969" s="162"/>
      <c r="AO2969" s="162"/>
      <c r="AP2969" s="162"/>
      <c r="AQ2969" s="162"/>
      <c r="AR2969" s="162"/>
      <c r="AS2969" s="162"/>
      <c r="AT2969" s="162"/>
      <c r="AU2969" s="162"/>
      <c r="AV2969" s="162"/>
      <c r="AW2969" s="162"/>
      <c r="AX2969" s="162"/>
      <c r="AY2969" s="162"/>
      <c r="AZ2969" s="162"/>
      <c r="BA2969" s="162"/>
      <c r="BB2969" s="162"/>
      <c r="BC2969" s="162"/>
      <c r="BD2969" s="162"/>
    </row>
    <row r="2970" spans="1:56" hidden="1">
      <c r="A2970" s="509"/>
      <c r="B2970" s="2"/>
      <c r="C2970" s="2"/>
      <c r="D2970" s="173"/>
      <c r="E2970" s="173"/>
      <c r="F2970" s="173"/>
      <c r="G2970" s="2"/>
      <c r="H2970" s="2"/>
      <c r="I2970" s="2"/>
      <c r="J2970" s="2"/>
      <c r="K2970" s="2"/>
      <c r="L2970" s="2"/>
      <c r="M2970" s="2"/>
      <c r="N2970" s="2"/>
      <c r="O2970" s="173"/>
      <c r="P2970" s="173"/>
      <c r="Q2970" s="173"/>
      <c r="R2970" s="173"/>
      <c r="S2970" s="173"/>
      <c r="T2970" s="173"/>
      <c r="U2970" s="173"/>
      <c r="V2970" s="173"/>
      <c r="W2970" s="173"/>
      <c r="X2970" s="162"/>
      <c r="Y2970" s="162"/>
      <c r="Z2970" s="88"/>
      <c r="AA2970" s="88"/>
      <c r="AB2970" s="162"/>
      <c r="AC2970" s="88"/>
      <c r="AD2970" s="162"/>
      <c r="AE2970" s="162"/>
      <c r="AF2970" s="162"/>
      <c r="AG2970" s="162"/>
      <c r="AH2970" s="162"/>
      <c r="AI2970" s="162"/>
      <c r="AJ2970" s="162"/>
      <c r="AK2970" s="162"/>
      <c r="AL2970" s="162"/>
      <c r="AM2970" s="162"/>
      <c r="AN2970" s="162"/>
      <c r="AO2970" s="162"/>
      <c r="AP2970" s="162"/>
      <c r="AQ2970" s="162"/>
      <c r="AR2970" s="162"/>
      <c r="AS2970" s="162"/>
      <c r="AT2970" s="162"/>
      <c r="AU2970" s="162"/>
      <c r="AV2970" s="162"/>
      <c r="AW2970" s="162"/>
      <c r="AX2970" s="162"/>
      <c r="AY2970" s="162"/>
      <c r="AZ2970" s="162"/>
      <c r="BA2970" s="162"/>
      <c r="BB2970" s="162"/>
      <c r="BC2970" s="162"/>
      <c r="BD2970" s="162"/>
    </row>
    <row r="2971" spans="1:56" hidden="1">
      <c r="A2971" s="509"/>
      <c r="B2971" s="2"/>
      <c r="C2971" s="2"/>
      <c r="D2971" s="173"/>
      <c r="E2971" s="173"/>
      <c r="F2971" s="173"/>
      <c r="G2971" s="2"/>
      <c r="H2971" s="2"/>
      <c r="I2971" s="2"/>
      <c r="J2971" s="2"/>
      <c r="K2971" s="2"/>
      <c r="L2971" s="2"/>
      <c r="M2971" s="2"/>
      <c r="N2971" s="2"/>
      <c r="O2971" s="173"/>
      <c r="P2971" s="173"/>
      <c r="Q2971" s="173"/>
      <c r="R2971" s="173"/>
      <c r="S2971" s="173"/>
      <c r="T2971" s="173"/>
      <c r="U2971" s="173"/>
      <c r="V2971" s="173"/>
      <c r="W2971" s="173"/>
      <c r="X2971" s="162"/>
      <c r="Y2971" s="162"/>
      <c r="Z2971" s="88"/>
      <c r="AA2971" s="88"/>
      <c r="AB2971" s="162"/>
      <c r="AC2971" s="88"/>
      <c r="AD2971" s="162"/>
      <c r="AE2971" s="162"/>
      <c r="AF2971" s="162"/>
      <c r="AG2971" s="162"/>
      <c r="AH2971" s="162"/>
      <c r="AI2971" s="162"/>
      <c r="AJ2971" s="162"/>
      <c r="AK2971" s="162"/>
      <c r="AL2971" s="162"/>
      <c r="AM2971" s="162"/>
      <c r="AN2971" s="162"/>
      <c r="AO2971" s="162"/>
      <c r="AP2971" s="162"/>
      <c r="AQ2971" s="162"/>
      <c r="AR2971" s="162"/>
      <c r="AS2971" s="162"/>
      <c r="AT2971" s="162"/>
      <c r="AU2971" s="162"/>
      <c r="AV2971" s="162"/>
      <c r="AW2971" s="162"/>
      <c r="AX2971" s="162"/>
      <c r="AY2971" s="162"/>
      <c r="AZ2971" s="162"/>
      <c r="BA2971" s="162"/>
      <c r="BB2971" s="162"/>
      <c r="BC2971" s="162"/>
      <c r="BD2971" s="162"/>
    </row>
    <row r="2972" spans="1:56" hidden="1">
      <c r="A2972" s="509"/>
      <c r="B2972" s="2"/>
      <c r="C2972" s="2"/>
      <c r="D2972" s="173"/>
      <c r="E2972" s="173"/>
      <c r="F2972" s="173"/>
      <c r="G2972" s="2"/>
      <c r="H2972" s="2"/>
      <c r="I2972" s="2"/>
      <c r="J2972" s="2"/>
      <c r="K2972" s="2"/>
      <c r="L2972" s="2"/>
      <c r="M2972" s="2"/>
      <c r="N2972" s="2"/>
      <c r="O2972" s="173"/>
      <c r="P2972" s="173"/>
      <c r="Q2972" s="173"/>
      <c r="R2972" s="173"/>
      <c r="S2972" s="173"/>
      <c r="T2972" s="173"/>
      <c r="U2972" s="173"/>
      <c r="V2972" s="173"/>
      <c r="W2972" s="173"/>
      <c r="X2972" s="162"/>
      <c r="Y2972" s="162"/>
      <c r="Z2972" s="88"/>
      <c r="AA2972" s="88"/>
      <c r="AB2972" s="162"/>
      <c r="AC2972" s="88"/>
      <c r="AD2972" s="162"/>
      <c r="AE2972" s="162"/>
      <c r="AF2972" s="162"/>
      <c r="AG2972" s="162"/>
      <c r="AH2972" s="162"/>
      <c r="AI2972" s="162"/>
      <c r="AJ2972" s="162"/>
      <c r="AK2972" s="162"/>
      <c r="AL2972" s="162"/>
      <c r="AM2972" s="162"/>
      <c r="AN2972" s="162"/>
      <c r="AO2972" s="162"/>
      <c r="AP2972" s="162"/>
      <c r="AQ2972" s="162"/>
      <c r="AR2972" s="162"/>
      <c r="AS2972" s="162"/>
      <c r="AT2972" s="162"/>
      <c r="AU2972" s="162"/>
      <c r="AV2972" s="162"/>
      <c r="AW2972" s="162"/>
      <c r="AX2972" s="162"/>
      <c r="AY2972" s="162"/>
      <c r="AZ2972" s="162"/>
      <c r="BA2972" s="162"/>
      <c r="BB2972" s="162"/>
      <c r="BC2972" s="162"/>
      <c r="BD2972" s="162"/>
    </row>
    <row r="2973" spans="1:56" hidden="1">
      <c r="A2973" s="509"/>
      <c r="B2973" s="2"/>
      <c r="C2973" s="2"/>
      <c r="D2973" s="173"/>
      <c r="E2973" s="173"/>
      <c r="F2973" s="173"/>
      <c r="G2973" s="2"/>
      <c r="H2973" s="2"/>
      <c r="I2973" s="2"/>
      <c r="J2973" s="2"/>
      <c r="K2973" s="2"/>
      <c r="L2973" s="2"/>
      <c r="M2973" s="2"/>
      <c r="N2973" s="2"/>
      <c r="O2973" s="173"/>
      <c r="P2973" s="173"/>
      <c r="Q2973" s="173"/>
      <c r="R2973" s="173"/>
      <c r="S2973" s="173"/>
      <c r="T2973" s="173"/>
      <c r="U2973" s="173"/>
      <c r="V2973" s="173"/>
      <c r="W2973" s="173"/>
      <c r="X2973" s="162"/>
      <c r="Y2973" s="162"/>
      <c r="Z2973" s="88"/>
      <c r="AA2973" s="88"/>
      <c r="AB2973" s="162"/>
      <c r="AC2973" s="88"/>
      <c r="AD2973" s="162"/>
      <c r="AE2973" s="162"/>
      <c r="AF2973" s="162"/>
      <c r="AG2973" s="162"/>
      <c r="AH2973" s="162"/>
      <c r="AI2973" s="162"/>
      <c r="AJ2973" s="162"/>
      <c r="AK2973" s="162"/>
      <c r="AL2973" s="162"/>
      <c r="AM2973" s="162"/>
      <c r="AN2973" s="162"/>
      <c r="AO2973" s="162"/>
      <c r="AP2973" s="162"/>
      <c r="AQ2973" s="162"/>
      <c r="AR2973" s="162"/>
      <c r="AS2973" s="162"/>
      <c r="AT2973" s="162"/>
      <c r="AU2973" s="162"/>
      <c r="AV2973" s="162"/>
      <c r="AW2973" s="162"/>
      <c r="AX2973" s="162"/>
      <c r="AY2973" s="162"/>
      <c r="AZ2973" s="162"/>
      <c r="BA2973" s="162"/>
      <c r="BB2973" s="162"/>
      <c r="BC2973" s="162"/>
      <c r="BD2973" s="162"/>
    </row>
    <row r="2974" spans="1:56" hidden="1">
      <c r="A2974" s="509"/>
      <c r="B2974" s="2"/>
      <c r="C2974" s="2"/>
      <c r="D2974" s="173"/>
      <c r="E2974" s="173"/>
      <c r="F2974" s="173"/>
      <c r="G2974" s="2"/>
      <c r="H2974" s="2"/>
      <c r="I2974" s="2"/>
      <c r="J2974" s="2"/>
      <c r="K2974" s="2"/>
      <c r="L2974" s="2"/>
      <c r="M2974" s="2"/>
      <c r="P2974" s="173"/>
      <c r="R2974" s="173"/>
      <c r="S2974" s="173"/>
      <c r="W2974" s="173"/>
      <c r="Y2974" s="162"/>
      <c r="Z2974" s="88"/>
      <c r="AA2974" s="88"/>
      <c r="AB2974" s="162"/>
      <c r="AC2974" s="88"/>
      <c r="AD2974" s="162"/>
    </row>
    <row r="2975" spans="1:56" hidden="1">
      <c r="A2975" s="509"/>
      <c r="B2975" s="2"/>
      <c r="C2975" s="2"/>
      <c r="D2975" s="173"/>
      <c r="E2975" s="173"/>
      <c r="F2975" s="173"/>
      <c r="G2975" s="2"/>
      <c r="H2975" s="2"/>
      <c r="I2975" s="2"/>
      <c r="J2975" s="2"/>
      <c r="K2975" s="2"/>
      <c r="L2975" s="2"/>
      <c r="M2975" s="2"/>
      <c r="P2975" s="173"/>
      <c r="R2975" s="173"/>
      <c r="S2975" s="173"/>
      <c r="W2975" s="173"/>
      <c r="Y2975" s="162"/>
      <c r="Z2975" s="88"/>
      <c r="AA2975" s="88"/>
      <c r="AB2975" s="162"/>
      <c r="AC2975" s="88"/>
      <c r="AD2975" s="162"/>
    </row>
    <row r="2976" spans="1:56" hidden="1">
      <c r="A2976" s="509"/>
      <c r="B2976" s="2"/>
      <c r="C2976" s="2"/>
      <c r="D2976" s="173"/>
      <c r="E2976" s="173"/>
      <c r="F2976" s="173"/>
      <c r="G2976" s="2"/>
      <c r="H2976" s="2"/>
      <c r="I2976" s="2"/>
      <c r="J2976" s="2"/>
      <c r="K2976" s="2"/>
      <c r="L2976" s="2"/>
      <c r="M2976" s="2"/>
      <c r="P2976" s="173"/>
      <c r="R2976" s="173"/>
      <c r="S2976" s="173"/>
      <c r="W2976" s="173"/>
      <c r="Y2976" s="162"/>
      <c r="Z2976" s="88"/>
      <c r="AA2976" s="88"/>
      <c r="AB2976" s="162"/>
      <c r="AC2976" s="88"/>
      <c r="AD2976" s="162"/>
    </row>
    <row r="2977" spans="1:30" hidden="1">
      <c r="A2977" s="509"/>
      <c r="B2977" s="2"/>
      <c r="C2977" s="2"/>
      <c r="D2977" s="173"/>
      <c r="E2977" s="173"/>
      <c r="F2977" s="173"/>
      <c r="G2977" s="2"/>
      <c r="H2977" s="2"/>
      <c r="I2977" s="2"/>
      <c r="J2977" s="2"/>
      <c r="K2977" s="2"/>
      <c r="L2977" s="2"/>
      <c r="M2977" s="2"/>
      <c r="P2977" s="173"/>
      <c r="R2977" s="173"/>
      <c r="S2977" s="173"/>
      <c r="W2977" s="173"/>
      <c r="Y2977" s="162"/>
      <c r="Z2977" s="88"/>
      <c r="AA2977" s="88"/>
      <c r="AB2977" s="162"/>
      <c r="AC2977" s="88"/>
      <c r="AD2977" s="162"/>
    </row>
    <row r="2978" spans="1:30" hidden="1">
      <c r="A2978" s="509"/>
      <c r="B2978" s="2"/>
      <c r="C2978" s="2"/>
      <c r="D2978" s="173"/>
      <c r="E2978" s="173"/>
      <c r="F2978" s="173"/>
      <c r="G2978" s="2"/>
      <c r="H2978" s="2"/>
      <c r="I2978" s="2"/>
      <c r="J2978" s="2"/>
      <c r="K2978" s="2"/>
      <c r="L2978" s="2"/>
      <c r="M2978" s="2"/>
      <c r="P2978" s="173"/>
      <c r="R2978" s="173"/>
      <c r="S2978" s="173"/>
      <c r="W2978" s="173"/>
      <c r="Y2978" s="162"/>
      <c r="Z2978" s="88"/>
      <c r="AA2978" s="88"/>
      <c r="AB2978" s="162"/>
      <c r="AC2978" s="88"/>
      <c r="AD2978" s="162"/>
    </row>
    <row r="2979" spans="1:30" hidden="1">
      <c r="A2979" s="509"/>
      <c r="B2979" s="2"/>
      <c r="C2979" s="2"/>
      <c r="D2979" s="173"/>
      <c r="E2979" s="173"/>
      <c r="F2979" s="173"/>
      <c r="G2979" s="2"/>
      <c r="H2979" s="2"/>
      <c r="I2979" s="2"/>
      <c r="J2979" s="2"/>
      <c r="K2979" s="2"/>
      <c r="L2979" s="2"/>
      <c r="M2979" s="2"/>
      <c r="P2979" s="173"/>
      <c r="R2979" s="173"/>
      <c r="S2979" s="173"/>
      <c r="W2979" s="173"/>
      <c r="Y2979" s="162"/>
      <c r="Z2979" s="88"/>
      <c r="AA2979" s="88"/>
      <c r="AB2979" s="162"/>
      <c r="AC2979" s="88"/>
      <c r="AD2979" s="162"/>
    </row>
    <row r="2980" spans="1:30" hidden="1">
      <c r="A2980" s="509"/>
      <c r="B2980" s="2"/>
      <c r="C2980" s="2"/>
      <c r="D2980" s="173"/>
      <c r="E2980" s="173"/>
      <c r="F2980" s="173"/>
      <c r="G2980" s="2"/>
      <c r="H2980" s="2"/>
      <c r="I2980" s="2"/>
      <c r="J2980" s="2"/>
      <c r="K2980" s="2"/>
      <c r="L2980" s="2"/>
      <c r="M2980" s="2"/>
      <c r="P2980" s="173"/>
      <c r="R2980" s="173"/>
      <c r="S2980" s="173"/>
      <c r="W2980" s="173"/>
      <c r="Y2980" s="162"/>
      <c r="Z2980" s="88"/>
      <c r="AA2980" s="88"/>
      <c r="AB2980" s="162"/>
      <c r="AC2980" s="88"/>
      <c r="AD2980" s="162"/>
    </row>
    <row r="2981" spans="1:30" hidden="1">
      <c r="A2981" s="509"/>
      <c r="B2981" s="2"/>
      <c r="C2981" s="2"/>
      <c r="D2981" s="173"/>
      <c r="E2981" s="173"/>
      <c r="F2981" s="173"/>
      <c r="G2981" s="2"/>
      <c r="H2981" s="2"/>
      <c r="I2981" s="2"/>
      <c r="J2981" s="2"/>
      <c r="K2981" s="2"/>
      <c r="L2981" s="2"/>
      <c r="M2981" s="2"/>
      <c r="P2981" s="173"/>
      <c r="R2981" s="173"/>
      <c r="S2981" s="173"/>
      <c r="W2981" s="173"/>
      <c r="Y2981" s="162"/>
      <c r="Z2981" s="88"/>
      <c r="AA2981" s="88"/>
      <c r="AB2981" s="162"/>
      <c r="AC2981" s="88"/>
      <c r="AD2981" s="162"/>
    </row>
    <row r="2982" spans="1:30" hidden="1">
      <c r="A2982" s="509"/>
      <c r="B2982" s="2"/>
      <c r="C2982" s="2"/>
      <c r="D2982" s="173"/>
      <c r="E2982" s="173"/>
      <c r="F2982" s="173"/>
      <c r="G2982" s="2"/>
      <c r="H2982" s="2"/>
      <c r="I2982" s="2"/>
      <c r="J2982" s="2"/>
      <c r="K2982" s="2"/>
      <c r="L2982" s="2"/>
      <c r="M2982" s="2"/>
      <c r="P2982" s="173"/>
      <c r="R2982" s="173"/>
      <c r="S2982" s="173"/>
      <c r="W2982" s="173"/>
      <c r="Y2982" s="162"/>
      <c r="Z2982" s="88"/>
      <c r="AA2982" s="88"/>
      <c r="AB2982" s="162"/>
      <c r="AC2982" s="88"/>
      <c r="AD2982" s="162"/>
    </row>
    <row r="2983" spans="1:30" hidden="1">
      <c r="A2983" s="509"/>
      <c r="B2983" s="2"/>
      <c r="C2983" s="2"/>
      <c r="D2983" s="173"/>
      <c r="E2983" s="173"/>
      <c r="F2983" s="173"/>
      <c r="G2983" s="2"/>
      <c r="H2983" s="2"/>
      <c r="I2983" s="2"/>
      <c r="J2983" s="2"/>
      <c r="K2983" s="2"/>
      <c r="L2983" s="2"/>
      <c r="M2983" s="2"/>
      <c r="P2983" s="173"/>
      <c r="R2983" s="173"/>
      <c r="S2983" s="173"/>
      <c r="W2983" s="173"/>
      <c r="Y2983" s="162"/>
      <c r="Z2983" s="88"/>
      <c r="AA2983" s="88"/>
      <c r="AB2983" s="162"/>
      <c r="AC2983" s="88"/>
      <c r="AD2983" s="162"/>
    </row>
    <row r="2984" spans="1:30" hidden="1">
      <c r="A2984" s="509"/>
      <c r="B2984" s="2"/>
      <c r="C2984" s="2"/>
      <c r="D2984" s="173"/>
      <c r="E2984" s="173"/>
      <c r="F2984" s="173"/>
      <c r="G2984" s="2"/>
      <c r="H2984" s="2"/>
      <c r="I2984" s="2"/>
      <c r="J2984" s="2"/>
      <c r="K2984" s="2"/>
      <c r="L2984" s="2"/>
      <c r="M2984" s="2"/>
      <c r="P2984" s="173"/>
      <c r="R2984" s="173"/>
      <c r="S2984" s="173"/>
      <c r="W2984" s="173"/>
      <c r="Y2984" s="162"/>
      <c r="Z2984" s="88"/>
      <c r="AA2984" s="88"/>
      <c r="AB2984" s="162"/>
      <c r="AC2984" s="88"/>
      <c r="AD2984" s="162"/>
    </row>
    <row r="2985" spans="1:30" hidden="1">
      <c r="A2985" s="509"/>
      <c r="B2985" s="2"/>
      <c r="C2985" s="2"/>
      <c r="D2985" s="173"/>
      <c r="E2985" s="173"/>
      <c r="F2985" s="173"/>
      <c r="G2985" s="2"/>
      <c r="H2985" s="2"/>
      <c r="I2985" s="2"/>
      <c r="J2985" s="2"/>
      <c r="K2985" s="2"/>
      <c r="L2985" s="2"/>
      <c r="M2985" s="2"/>
      <c r="P2985" s="173"/>
      <c r="R2985" s="173"/>
      <c r="S2985" s="173"/>
      <c r="W2985" s="173"/>
      <c r="Y2985" s="162"/>
      <c r="Z2985" s="88"/>
      <c r="AA2985" s="88"/>
      <c r="AB2985" s="162"/>
      <c r="AC2985" s="88"/>
      <c r="AD2985" s="162"/>
    </row>
    <row r="2986" spans="1:30" hidden="1">
      <c r="A2986" s="509"/>
      <c r="B2986" s="2"/>
      <c r="C2986" s="2"/>
      <c r="D2986" s="173"/>
      <c r="E2986" s="173"/>
      <c r="F2986" s="173"/>
      <c r="G2986" s="2"/>
      <c r="H2986" s="2"/>
      <c r="I2986" s="2"/>
      <c r="J2986" s="2"/>
      <c r="K2986" s="2"/>
      <c r="L2986" s="2"/>
      <c r="M2986" s="2"/>
      <c r="P2986" s="173"/>
      <c r="R2986" s="173"/>
      <c r="S2986" s="173"/>
      <c r="W2986" s="173"/>
      <c r="Y2986" s="162"/>
      <c r="Z2986" s="88"/>
      <c r="AA2986" s="88"/>
      <c r="AB2986" s="162"/>
      <c r="AC2986" s="88"/>
      <c r="AD2986" s="162"/>
    </row>
    <row r="2987" spans="1:30" hidden="1">
      <c r="A2987" s="509"/>
      <c r="B2987" s="2"/>
      <c r="C2987" s="2"/>
      <c r="D2987" s="173"/>
      <c r="E2987" s="173"/>
      <c r="F2987" s="173"/>
      <c r="G2987" s="2"/>
      <c r="H2987" s="2"/>
      <c r="I2987" s="2"/>
      <c r="J2987" s="2"/>
      <c r="K2987" s="2"/>
      <c r="L2987" s="2"/>
      <c r="M2987" s="2"/>
      <c r="P2987" s="173"/>
      <c r="R2987" s="173"/>
      <c r="S2987" s="173"/>
      <c r="W2987" s="173"/>
      <c r="Y2987" s="162"/>
      <c r="Z2987" s="88"/>
      <c r="AA2987" s="88"/>
      <c r="AB2987" s="162"/>
      <c r="AC2987" s="88"/>
      <c r="AD2987" s="162"/>
    </row>
    <row r="2988" spans="1:30" hidden="1">
      <c r="A2988" s="509"/>
      <c r="B2988" s="2"/>
      <c r="C2988" s="2"/>
      <c r="D2988" s="173"/>
      <c r="E2988" s="173"/>
      <c r="F2988" s="173"/>
      <c r="G2988" s="2"/>
      <c r="H2988" s="2"/>
      <c r="I2988" s="2"/>
      <c r="J2988" s="2"/>
      <c r="K2988" s="2"/>
      <c r="L2988" s="2"/>
      <c r="M2988" s="2"/>
      <c r="P2988" s="173"/>
      <c r="R2988" s="173"/>
      <c r="S2988" s="173"/>
      <c r="W2988" s="173"/>
      <c r="Y2988" s="162"/>
      <c r="Z2988" s="88"/>
      <c r="AA2988" s="88"/>
      <c r="AB2988" s="162"/>
      <c r="AC2988" s="88"/>
      <c r="AD2988" s="162"/>
    </row>
    <row r="2989" spans="1:30" hidden="1">
      <c r="A2989" s="509"/>
      <c r="B2989" s="2"/>
      <c r="C2989" s="2"/>
      <c r="D2989" s="173"/>
      <c r="E2989" s="173"/>
      <c r="F2989" s="173"/>
      <c r="G2989" s="2"/>
      <c r="H2989" s="2"/>
      <c r="I2989" s="2"/>
      <c r="J2989" s="2"/>
      <c r="K2989" s="2"/>
      <c r="L2989" s="2"/>
      <c r="M2989" s="2"/>
      <c r="P2989" s="173"/>
      <c r="R2989" s="173"/>
      <c r="S2989" s="173"/>
      <c r="W2989" s="173"/>
      <c r="Y2989" s="162"/>
      <c r="Z2989" s="88"/>
      <c r="AA2989" s="88"/>
      <c r="AB2989" s="162"/>
      <c r="AC2989" s="88"/>
      <c r="AD2989" s="162"/>
    </row>
    <row r="2990" spans="1:30" hidden="1">
      <c r="A2990" s="509"/>
      <c r="B2990" s="2"/>
      <c r="C2990" s="2"/>
      <c r="D2990" s="173"/>
      <c r="E2990" s="173"/>
      <c r="F2990" s="173"/>
      <c r="G2990" s="2"/>
      <c r="H2990" s="2"/>
      <c r="I2990" s="2"/>
      <c r="J2990" s="2"/>
      <c r="K2990" s="2"/>
      <c r="L2990" s="2"/>
      <c r="M2990" s="2"/>
      <c r="P2990" s="173"/>
      <c r="R2990" s="173"/>
      <c r="S2990" s="173"/>
      <c r="W2990" s="173"/>
      <c r="Y2990" s="162"/>
      <c r="Z2990" s="88"/>
      <c r="AA2990" s="88"/>
      <c r="AB2990" s="162"/>
      <c r="AC2990" s="88"/>
      <c r="AD2990" s="162"/>
    </row>
    <row r="2991" spans="1:30" hidden="1">
      <c r="A2991" s="509"/>
      <c r="B2991" s="2"/>
      <c r="C2991" s="2"/>
      <c r="D2991" s="173"/>
      <c r="E2991" s="173"/>
      <c r="F2991" s="173"/>
      <c r="G2991" s="2"/>
      <c r="H2991" s="2"/>
      <c r="I2991" s="2"/>
      <c r="J2991" s="2"/>
      <c r="K2991" s="2"/>
      <c r="L2991" s="2"/>
      <c r="M2991" s="2"/>
      <c r="P2991" s="173"/>
      <c r="R2991" s="173"/>
      <c r="S2991" s="173"/>
      <c r="W2991" s="173"/>
      <c r="Y2991" s="162"/>
      <c r="Z2991" s="88"/>
      <c r="AA2991" s="88"/>
      <c r="AB2991" s="162"/>
      <c r="AC2991" s="88"/>
      <c r="AD2991" s="162"/>
    </row>
    <row r="2992" spans="1:30" hidden="1">
      <c r="A2992" s="509"/>
      <c r="B2992" s="2"/>
      <c r="C2992" s="2"/>
      <c r="D2992" s="173"/>
      <c r="E2992" s="173"/>
      <c r="F2992" s="173"/>
      <c r="G2992" s="2"/>
      <c r="H2992" s="2"/>
      <c r="I2992" s="2"/>
      <c r="J2992" s="2"/>
      <c r="K2992" s="2"/>
      <c r="L2992" s="2"/>
      <c r="M2992" s="2"/>
      <c r="P2992" s="173"/>
      <c r="R2992" s="173"/>
      <c r="S2992" s="173"/>
      <c r="W2992" s="173"/>
      <c r="Y2992" s="162"/>
      <c r="Z2992" s="88"/>
      <c r="AA2992" s="88"/>
      <c r="AB2992" s="162"/>
      <c r="AC2992" s="88"/>
      <c r="AD2992" s="162"/>
    </row>
    <row r="2993" spans="1:30" hidden="1">
      <c r="A2993" s="509"/>
      <c r="B2993" s="2"/>
      <c r="C2993" s="2"/>
      <c r="D2993" s="173"/>
      <c r="E2993" s="173"/>
      <c r="F2993" s="173"/>
      <c r="G2993" s="2"/>
      <c r="H2993" s="2"/>
      <c r="I2993" s="2"/>
      <c r="J2993" s="2"/>
      <c r="K2993" s="2"/>
      <c r="L2993" s="2"/>
      <c r="M2993" s="2"/>
      <c r="P2993" s="173"/>
      <c r="R2993" s="173"/>
      <c r="S2993" s="173"/>
      <c r="W2993" s="173"/>
      <c r="Y2993" s="162"/>
      <c r="Z2993" s="88"/>
      <c r="AA2993" s="88"/>
      <c r="AB2993" s="162"/>
      <c r="AC2993" s="88"/>
      <c r="AD2993" s="162"/>
    </row>
    <row r="2994" spans="1:30" hidden="1">
      <c r="A2994" s="509"/>
      <c r="B2994" s="2"/>
      <c r="C2994" s="2"/>
      <c r="D2994" s="173"/>
      <c r="E2994" s="173"/>
      <c r="F2994" s="173"/>
      <c r="G2994" s="2"/>
      <c r="H2994" s="2"/>
      <c r="I2994" s="2"/>
      <c r="J2994" s="2"/>
      <c r="K2994" s="2"/>
      <c r="L2994" s="2"/>
      <c r="M2994" s="2"/>
      <c r="P2994" s="173"/>
      <c r="R2994" s="173"/>
      <c r="S2994" s="173"/>
      <c r="W2994" s="173"/>
      <c r="Y2994" s="162"/>
      <c r="Z2994" s="88"/>
      <c r="AA2994" s="88"/>
      <c r="AB2994" s="162"/>
      <c r="AC2994" s="88"/>
      <c r="AD2994" s="162"/>
    </row>
    <row r="2995" spans="1:30" hidden="1">
      <c r="A2995" s="509"/>
      <c r="B2995" s="2"/>
      <c r="C2995" s="2"/>
      <c r="D2995" s="173"/>
      <c r="E2995" s="173"/>
      <c r="F2995" s="173"/>
      <c r="G2995" s="2"/>
      <c r="H2995" s="2"/>
      <c r="I2995" s="2"/>
      <c r="J2995" s="2"/>
      <c r="K2995" s="2"/>
      <c r="L2995" s="2"/>
      <c r="M2995" s="2"/>
      <c r="P2995" s="173"/>
      <c r="R2995" s="173"/>
      <c r="S2995" s="173"/>
      <c r="W2995" s="173"/>
      <c r="Y2995" s="162"/>
      <c r="Z2995" s="88"/>
      <c r="AA2995" s="88"/>
      <c r="AB2995" s="162"/>
      <c r="AC2995" s="88"/>
      <c r="AD2995" s="162"/>
    </row>
    <row r="2996" spans="1:30" hidden="1">
      <c r="A2996" s="509"/>
      <c r="B2996" s="2"/>
      <c r="C2996" s="2"/>
      <c r="D2996" s="173"/>
      <c r="E2996" s="173"/>
      <c r="F2996" s="173"/>
      <c r="G2996" s="2"/>
      <c r="H2996" s="2"/>
      <c r="I2996" s="2"/>
      <c r="J2996" s="2"/>
      <c r="K2996" s="2"/>
      <c r="L2996" s="2"/>
      <c r="M2996" s="2"/>
      <c r="P2996" s="173"/>
      <c r="R2996" s="173"/>
      <c r="S2996" s="173"/>
      <c r="W2996" s="173"/>
      <c r="Y2996" s="162"/>
      <c r="Z2996" s="88"/>
      <c r="AA2996" s="88"/>
      <c r="AB2996" s="162"/>
      <c r="AC2996" s="88"/>
      <c r="AD2996" s="162"/>
    </row>
    <row r="2997" spans="1:30" hidden="1">
      <c r="A2997" s="509"/>
      <c r="B2997" s="2"/>
      <c r="C2997" s="2"/>
      <c r="D2997" s="173"/>
      <c r="E2997" s="173"/>
      <c r="F2997" s="173"/>
      <c r="G2997" s="2"/>
      <c r="H2997" s="2"/>
      <c r="I2997" s="2"/>
      <c r="J2997" s="2"/>
      <c r="K2997" s="2"/>
      <c r="L2997" s="2"/>
      <c r="M2997" s="2"/>
      <c r="P2997" s="173"/>
      <c r="R2997" s="173"/>
      <c r="S2997" s="173"/>
      <c r="W2997" s="173"/>
      <c r="Y2997" s="162"/>
      <c r="Z2997" s="88"/>
      <c r="AA2997" s="88"/>
      <c r="AB2997" s="162"/>
      <c r="AC2997" s="88"/>
      <c r="AD2997" s="162"/>
    </row>
    <row r="2998" spans="1:30" hidden="1">
      <c r="A2998" s="509"/>
      <c r="B2998" s="2"/>
      <c r="C2998" s="2"/>
      <c r="D2998" s="173"/>
      <c r="E2998" s="173"/>
      <c r="F2998" s="173"/>
      <c r="G2998" s="2"/>
      <c r="H2998" s="2"/>
      <c r="I2998" s="2"/>
      <c r="J2998" s="2"/>
      <c r="K2998" s="2"/>
      <c r="L2998" s="2"/>
      <c r="M2998" s="2"/>
      <c r="P2998" s="173"/>
      <c r="R2998" s="173"/>
      <c r="S2998" s="173"/>
      <c r="W2998" s="173"/>
      <c r="Y2998" s="162"/>
      <c r="Z2998" s="88"/>
      <c r="AA2998" s="88"/>
      <c r="AB2998" s="162"/>
      <c r="AC2998" s="88"/>
      <c r="AD2998" s="162"/>
    </row>
    <row r="2999" spans="1:30" hidden="1">
      <c r="A2999" s="509"/>
      <c r="B2999" s="2"/>
      <c r="C2999" s="2"/>
      <c r="D2999" s="173"/>
      <c r="E2999" s="173"/>
      <c r="F2999" s="173"/>
      <c r="G2999" s="2"/>
      <c r="H2999" s="2"/>
      <c r="I2999" s="2"/>
      <c r="J2999" s="2"/>
      <c r="K2999" s="2"/>
      <c r="L2999" s="2"/>
      <c r="M2999" s="2"/>
      <c r="P2999" s="173"/>
      <c r="R2999" s="173"/>
      <c r="S2999" s="173"/>
      <c r="W2999" s="173"/>
      <c r="Y2999" s="162"/>
      <c r="Z2999" s="88"/>
      <c r="AA2999" s="88"/>
      <c r="AB2999" s="162"/>
      <c r="AC2999" s="88"/>
      <c r="AD2999" s="162"/>
    </row>
    <row r="3000" spans="1:30" hidden="1">
      <c r="A3000" s="509"/>
      <c r="B3000" s="2"/>
      <c r="C3000" s="2"/>
      <c r="D3000" s="173"/>
      <c r="E3000" s="173"/>
      <c r="F3000" s="173"/>
      <c r="G3000" s="2"/>
      <c r="H3000" s="2"/>
      <c r="I3000" s="2"/>
      <c r="J3000" s="2"/>
      <c r="K3000" s="2"/>
      <c r="L3000" s="2"/>
      <c r="M3000" s="2"/>
      <c r="P3000" s="173"/>
      <c r="R3000" s="173"/>
      <c r="S3000" s="173"/>
      <c r="W3000" s="173"/>
      <c r="Y3000" s="162"/>
      <c r="Z3000" s="88"/>
      <c r="AA3000" s="88"/>
      <c r="AB3000" s="162"/>
      <c r="AC3000" s="88"/>
      <c r="AD3000" s="162"/>
    </row>
    <row r="3001" spans="1:30" hidden="1">
      <c r="A3001" s="509"/>
      <c r="B3001" s="2"/>
      <c r="C3001" s="2"/>
      <c r="D3001" s="173"/>
      <c r="E3001" s="173"/>
      <c r="F3001" s="173"/>
      <c r="G3001" s="2"/>
      <c r="H3001" s="2"/>
      <c r="I3001" s="2"/>
      <c r="J3001" s="2"/>
      <c r="K3001" s="2"/>
      <c r="L3001" s="2"/>
      <c r="M3001" s="2"/>
      <c r="P3001" s="173"/>
      <c r="R3001" s="173"/>
      <c r="S3001" s="173"/>
      <c r="W3001" s="173"/>
      <c r="Y3001" s="162"/>
      <c r="Z3001" s="88"/>
      <c r="AA3001" s="88"/>
      <c r="AB3001" s="162"/>
      <c r="AC3001" s="88"/>
      <c r="AD3001" s="162"/>
    </row>
    <row r="3002" spans="1:30" hidden="1">
      <c r="A3002" s="509"/>
      <c r="B3002" s="2"/>
      <c r="C3002" s="2"/>
      <c r="D3002" s="173"/>
      <c r="E3002" s="173"/>
      <c r="F3002" s="173"/>
      <c r="G3002" s="2"/>
      <c r="H3002" s="2"/>
      <c r="I3002" s="2"/>
      <c r="J3002" s="2"/>
      <c r="K3002" s="2"/>
      <c r="L3002" s="2"/>
      <c r="M3002" s="2"/>
      <c r="P3002" s="173"/>
      <c r="R3002" s="173"/>
      <c r="S3002" s="173"/>
      <c r="W3002" s="173"/>
      <c r="Y3002" s="162"/>
      <c r="Z3002" s="88"/>
      <c r="AA3002" s="88"/>
      <c r="AB3002" s="162"/>
      <c r="AC3002" s="88"/>
      <c r="AD3002" s="162"/>
    </row>
    <row r="3003" spans="1:30" hidden="1">
      <c r="A3003" s="509"/>
      <c r="B3003" s="2"/>
      <c r="C3003" s="2"/>
      <c r="D3003" s="173"/>
      <c r="E3003" s="173"/>
      <c r="F3003" s="173"/>
      <c r="G3003" s="2"/>
      <c r="H3003" s="2"/>
      <c r="I3003" s="2"/>
      <c r="J3003" s="2"/>
      <c r="K3003" s="2"/>
      <c r="L3003" s="2"/>
      <c r="M3003" s="2"/>
      <c r="P3003" s="173"/>
      <c r="R3003" s="173"/>
      <c r="S3003" s="173"/>
      <c r="W3003" s="173"/>
      <c r="Y3003" s="162"/>
      <c r="Z3003" s="88"/>
      <c r="AA3003" s="88"/>
      <c r="AB3003" s="162"/>
      <c r="AC3003" s="88"/>
      <c r="AD3003" s="162"/>
    </row>
    <row r="3004" spans="1:30" hidden="1">
      <c r="A3004" s="509"/>
      <c r="B3004" s="2"/>
      <c r="C3004" s="2"/>
      <c r="D3004" s="173"/>
      <c r="E3004" s="173"/>
      <c r="F3004" s="173"/>
      <c r="G3004" s="2"/>
      <c r="H3004" s="2"/>
      <c r="I3004" s="2"/>
      <c r="J3004" s="2"/>
      <c r="K3004" s="2"/>
      <c r="L3004" s="2"/>
      <c r="M3004" s="2"/>
      <c r="P3004" s="173"/>
      <c r="R3004" s="173"/>
      <c r="S3004" s="173"/>
      <c r="W3004" s="173"/>
      <c r="Y3004" s="162"/>
      <c r="Z3004" s="88"/>
      <c r="AA3004" s="88"/>
      <c r="AB3004" s="162"/>
      <c r="AC3004" s="88"/>
      <c r="AD3004" s="162"/>
    </row>
    <row r="3005" spans="1:30" hidden="1">
      <c r="A3005" s="509"/>
      <c r="B3005" s="2"/>
      <c r="C3005" s="2"/>
      <c r="D3005" s="173"/>
      <c r="E3005" s="173"/>
      <c r="F3005" s="173"/>
      <c r="G3005" s="2"/>
      <c r="H3005" s="2"/>
      <c r="I3005" s="2"/>
      <c r="J3005" s="2"/>
      <c r="K3005" s="2"/>
      <c r="L3005" s="2"/>
      <c r="M3005" s="2"/>
      <c r="P3005" s="173"/>
      <c r="R3005" s="173"/>
      <c r="S3005" s="173"/>
      <c r="W3005" s="173"/>
      <c r="Y3005" s="162"/>
      <c r="Z3005" s="88"/>
      <c r="AA3005" s="88"/>
      <c r="AB3005" s="162"/>
      <c r="AC3005" s="88"/>
      <c r="AD3005" s="162"/>
    </row>
    <row r="3006" spans="1:30" hidden="1">
      <c r="A3006" s="509"/>
      <c r="B3006" s="2"/>
      <c r="C3006" s="2"/>
      <c r="D3006" s="173"/>
      <c r="E3006" s="173"/>
      <c r="F3006" s="173"/>
      <c r="G3006" s="2"/>
      <c r="H3006" s="2"/>
      <c r="I3006" s="2"/>
      <c r="J3006" s="2"/>
      <c r="K3006" s="2"/>
      <c r="L3006" s="2"/>
      <c r="M3006" s="2"/>
      <c r="P3006" s="173"/>
      <c r="R3006" s="173"/>
      <c r="S3006" s="173"/>
      <c r="W3006" s="173"/>
      <c r="Y3006" s="162"/>
      <c r="Z3006" s="88"/>
      <c r="AA3006" s="88"/>
      <c r="AB3006" s="162"/>
      <c r="AC3006" s="88"/>
      <c r="AD3006" s="162"/>
    </row>
    <row r="3007" spans="1:30" hidden="1">
      <c r="A3007" s="509"/>
      <c r="B3007" s="2"/>
      <c r="C3007" s="2"/>
      <c r="D3007" s="173"/>
      <c r="E3007" s="173"/>
      <c r="F3007" s="173"/>
      <c r="G3007" s="2"/>
      <c r="H3007" s="2"/>
      <c r="I3007" s="2"/>
      <c r="J3007" s="2"/>
      <c r="K3007" s="2"/>
      <c r="L3007" s="2"/>
      <c r="M3007" s="2"/>
      <c r="P3007" s="173"/>
      <c r="R3007" s="173"/>
      <c r="S3007" s="173"/>
      <c r="W3007" s="173"/>
      <c r="Y3007" s="162"/>
      <c r="Z3007" s="88"/>
      <c r="AA3007" s="88"/>
      <c r="AB3007" s="162"/>
      <c r="AC3007" s="88"/>
      <c r="AD3007" s="162"/>
    </row>
    <row r="3008" spans="1:30" hidden="1">
      <c r="A3008" s="509"/>
      <c r="B3008" s="2"/>
      <c r="C3008" s="2"/>
      <c r="D3008" s="173"/>
      <c r="E3008" s="173"/>
      <c r="F3008" s="173"/>
      <c r="G3008" s="2"/>
      <c r="H3008" s="2"/>
      <c r="I3008" s="2"/>
      <c r="J3008" s="2"/>
      <c r="K3008" s="2"/>
      <c r="L3008" s="2"/>
      <c r="M3008" s="2"/>
      <c r="P3008" s="173"/>
      <c r="R3008" s="173"/>
      <c r="S3008" s="173"/>
      <c r="W3008" s="173"/>
      <c r="Y3008" s="162"/>
      <c r="Z3008" s="88"/>
      <c r="AA3008" s="88"/>
      <c r="AB3008" s="162"/>
      <c r="AC3008" s="88"/>
      <c r="AD3008" s="162"/>
    </row>
    <row r="3009" spans="1:30" hidden="1">
      <c r="A3009" s="509"/>
      <c r="B3009" s="2"/>
      <c r="C3009" s="2"/>
      <c r="D3009" s="173"/>
      <c r="E3009" s="173"/>
      <c r="F3009" s="173"/>
      <c r="G3009" s="2"/>
      <c r="H3009" s="2"/>
      <c r="I3009" s="2"/>
      <c r="J3009" s="2"/>
      <c r="K3009" s="2"/>
      <c r="L3009" s="2"/>
      <c r="M3009" s="2"/>
      <c r="P3009" s="173"/>
      <c r="R3009" s="173"/>
      <c r="S3009" s="173"/>
      <c r="W3009" s="173"/>
      <c r="Y3009" s="162"/>
      <c r="Z3009" s="88"/>
      <c r="AA3009" s="88"/>
      <c r="AB3009" s="162"/>
      <c r="AC3009" s="88"/>
      <c r="AD3009" s="162"/>
    </row>
    <row r="3010" spans="1:30" hidden="1">
      <c r="A3010" s="509"/>
      <c r="B3010" s="2"/>
      <c r="C3010" s="2"/>
      <c r="D3010" s="173"/>
      <c r="E3010" s="173"/>
      <c r="F3010" s="173"/>
      <c r="G3010" s="2"/>
      <c r="H3010" s="2"/>
      <c r="I3010" s="2"/>
      <c r="J3010" s="2"/>
      <c r="K3010" s="2"/>
      <c r="L3010" s="2"/>
      <c r="M3010" s="2"/>
      <c r="P3010" s="173"/>
      <c r="R3010" s="173"/>
      <c r="S3010" s="173"/>
      <c r="W3010" s="173"/>
      <c r="Y3010" s="162"/>
      <c r="Z3010" s="88"/>
      <c r="AA3010" s="88"/>
      <c r="AB3010" s="162"/>
      <c r="AC3010" s="88"/>
      <c r="AD3010" s="162"/>
    </row>
    <row r="3011" spans="1:30" hidden="1">
      <c r="A3011" s="509"/>
      <c r="B3011" s="2"/>
      <c r="C3011" s="2"/>
      <c r="D3011" s="173"/>
      <c r="E3011" s="173"/>
      <c r="F3011" s="173"/>
      <c r="G3011" s="2"/>
      <c r="H3011" s="2"/>
      <c r="I3011" s="2"/>
      <c r="J3011" s="2"/>
      <c r="K3011" s="2"/>
      <c r="L3011" s="2"/>
      <c r="M3011" s="2"/>
      <c r="P3011" s="173"/>
      <c r="R3011" s="173"/>
      <c r="S3011" s="173"/>
      <c r="W3011" s="173"/>
      <c r="Y3011" s="162"/>
      <c r="Z3011" s="88"/>
      <c r="AA3011" s="88"/>
      <c r="AB3011" s="162"/>
      <c r="AC3011" s="88"/>
      <c r="AD3011" s="162"/>
    </row>
    <row r="3012" spans="1:30" hidden="1">
      <c r="A3012" s="509"/>
      <c r="B3012" s="2"/>
      <c r="C3012" s="2"/>
      <c r="D3012" s="173"/>
      <c r="E3012" s="173"/>
      <c r="F3012" s="173"/>
      <c r="G3012" s="2"/>
      <c r="H3012" s="2"/>
      <c r="I3012" s="2"/>
      <c r="J3012" s="2"/>
      <c r="K3012" s="2"/>
      <c r="L3012" s="2"/>
      <c r="M3012" s="2"/>
      <c r="P3012" s="173"/>
      <c r="R3012" s="173"/>
      <c r="S3012" s="173"/>
      <c r="W3012" s="173"/>
      <c r="Y3012" s="162"/>
      <c r="Z3012" s="88"/>
      <c r="AA3012" s="88"/>
      <c r="AB3012" s="162"/>
      <c r="AC3012" s="88"/>
      <c r="AD3012" s="162"/>
    </row>
    <row r="3013" spans="1:30" hidden="1">
      <c r="A3013" s="509"/>
      <c r="B3013" s="2"/>
      <c r="C3013" s="2"/>
      <c r="D3013" s="173"/>
      <c r="E3013" s="173"/>
      <c r="F3013" s="173"/>
      <c r="G3013" s="2"/>
      <c r="H3013" s="2"/>
      <c r="I3013" s="2"/>
      <c r="J3013" s="2"/>
      <c r="K3013" s="2"/>
      <c r="L3013" s="2"/>
      <c r="M3013" s="2"/>
      <c r="P3013" s="173"/>
      <c r="R3013" s="173"/>
      <c r="S3013" s="173"/>
      <c r="W3013" s="173"/>
      <c r="Y3013" s="162"/>
      <c r="Z3013" s="88"/>
      <c r="AA3013" s="88"/>
      <c r="AB3013" s="162"/>
      <c r="AC3013" s="88"/>
      <c r="AD3013" s="162"/>
    </row>
    <row r="3014" spans="1:30" hidden="1">
      <c r="A3014" s="509"/>
      <c r="B3014" s="2"/>
      <c r="C3014" s="2"/>
      <c r="D3014" s="173"/>
      <c r="E3014" s="173"/>
      <c r="F3014" s="173"/>
      <c r="G3014" s="2"/>
      <c r="H3014" s="2"/>
      <c r="I3014" s="2"/>
      <c r="J3014" s="2"/>
      <c r="K3014" s="2"/>
      <c r="L3014" s="2"/>
      <c r="M3014" s="2"/>
      <c r="P3014" s="173"/>
      <c r="R3014" s="173"/>
      <c r="S3014" s="173"/>
      <c r="W3014" s="173"/>
      <c r="Y3014" s="162"/>
      <c r="Z3014" s="88"/>
      <c r="AA3014" s="88"/>
      <c r="AB3014" s="162"/>
      <c r="AC3014" s="88"/>
      <c r="AD3014" s="162"/>
    </row>
    <row r="3015" spans="1:30" hidden="1">
      <c r="A3015" s="509"/>
      <c r="B3015" s="2"/>
      <c r="C3015" s="2"/>
      <c r="D3015" s="173"/>
      <c r="E3015" s="173"/>
      <c r="F3015" s="173"/>
      <c r="G3015" s="2"/>
      <c r="H3015" s="2"/>
      <c r="I3015" s="2"/>
      <c r="J3015" s="2"/>
      <c r="K3015" s="2"/>
      <c r="L3015" s="2"/>
      <c r="M3015" s="2"/>
      <c r="P3015" s="173"/>
      <c r="R3015" s="173"/>
      <c r="S3015" s="173"/>
      <c r="W3015" s="173"/>
      <c r="Y3015" s="162"/>
      <c r="Z3015" s="88"/>
      <c r="AA3015" s="88"/>
      <c r="AB3015" s="162"/>
      <c r="AC3015" s="88"/>
      <c r="AD3015" s="162"/>
    </row>
    <row r="3016" spans="1:30" hidden="1">
      <c r="A3016" s="509"/>
      <c r="B3016" s="2"/>
      <c r="C3016" s="2"/>
      <c r="D3016" s="173"/>
      <c r="E3016" s="173"/>
      <c r="F3016" s="173"/>
      <c r="G3016" s="2"/>
      <c r="H3016" s="2"/>
      <c r="I3016" s="2"/>
      <c r="J3016" s="2"/>
      <c r="K3016" s="2"/>
      <c r="L3016" s="2"/>
      <c r="M3016" s="2"/>
      <c r="P3016" s="173"/>
      <c r="R3016" s="173"/>
      <c r="S3016" s="173"/>
      <c r="W3016" s="173"/>
      <c r="Y3016" s="162"/>
      <c r="Z3016" s="88"/>
      <c r="AA3016" s="88"/>
      <c r="AB3016" s="162"/>
      <c r="AC3016" s="88"/>
      <c r="AD3016" s="162"/>
    </row>
    <row r="3017" spans="1:30" hidden="1">
      <c r="A3017" s="509"/>
      <c r="B3017" s="2"/>
      <c r="C3017" s="2"/>
      <c r="D3017" s="173"/>
      <c r="E3017" s="173"/>
      <c r="F3017" s="173"/>
      <c r="G3017" s="2"/>
      <c r="H3017" s="2"/>
      <c r="I3017" s="2"/>
      <c r="J3017" s="2"/>
      <c r="K3017" s="2"/>
      <c r="L3017" s="2"/>
      <c r="M3017" s="2"/>
      <c r="P3017" s="173"/>
      <c r="R3017" s="173"/>
      <c r="S3017" s="173"/>
      <c r="W3017" s="173"/>
      <c r="Y3017" s="162"/>
      <c r="Z3017" s="88"/>
      <c r="AA3017" s="88"/>
      <c r="AB3017" s="162"/>
      <c r="AC3017" s="88"/>
      <c r="AD3017" s="162"/>
    </row>
    <row r="3018" spans="1:30" hidden="1">
      <c r="A3018" s="509"/>
      <c r="B3018" s="2"/>
      <c r="C3018" s="2"/>
      <c r="D3018" s="173"/>
      <c r="E3018" s="173"/>
      <c r="F3018" s="173"/>
      <c r="G3018" s="2"/>
      <c r="H3018" s="2"/>
      <c r="I3018" s="2"/>
      <c r="J3018" s="2"/>
      <c r="K3018" s="2"/>
      <c r="L3018" s="2"/>
      <c r="M3018" s="2"/>
      <c r="P3018" s="173"/>
      <c r="R3018" s="173"/>
      <c r="S3018" s="173"/>
      <c r="W3018" s="173"/>
      <c r="Y3018" s="162"/>
      <c r="Z3018" s="88"/>
      <c r="AA3018" s="88"/>
      <c r="AB3018" s="162"/>
      <c r="AC3018" s="88"/>
      <c r="AD3018" s="162"/>
    </row>
    <row r="3019" spans="1:30" hidden="1">
      <c r="A3019" s="509"/>
      <c r="B3019" s="2"/>
      <c r="C3019" s="2"/>
      <c r="D3019" s="173"/>
      <c r="E3019" s="173"/>
      <c r="F3019" s="173"/>
      <c r="G3019" s="2"/>
      <c r="H3019" s="2"/>
      <c r="I3019" s="2"/>
      <c r="J3019" s="2"/>
      <c r="K3019" s="2"/>
      <c r="L3019" s="2"/>
      <c r="M3019" s="2"/>
      <c r="P3019" s="173"/>
      <c r="R3019" s="173"/>
      <c r="S3019" s="173"/>
      <c r="W3019" s="173"/>
      <c r="Y3019" s="162"/>
      <c r="Z3019" s="88"/>
      <c r="AA3019" s="88"/>
      <c r="AB3019" s="162"/>
      <c r="AC3019" s="88"/>
      <c r="AD3019" s="162"/>
    </row>
    <row r="3020" spans="1:30" hidden="1">
      <c r="A3020" s="509"/>
      <c r="B3020" s="2"/>
      <c r="C3020" s="2"/>
      <c r="D3020" s="173"/>
      <c r="E3020" s="173"/>
      <c r="F3020" s="173"/>
      <c r="G3020" s="2"/>
      <c r="H3020" s="2"/>
      <c r="I3020" s="2"/>
      <c r="J3020" s="2"/>
      <c r="K3020" s="2"/>
      <c r="L3020" s="2"/>
      <c r="M3020" s="2"/>
      <c r="P3020" s="173"/>
      <c r="R3020" s="173"/>
      <c r="S3020" s="173"/>
      <c r="W3020" s="173"/>
      <c r="Y3020" s="162"/>
      <c r="Z3020" s="88"/>
      <c r="AA3020" s="88"/>
      <c r="AB3020" s="162"/>
      <c r="AC3020" s="88"/>
      <c r="AD3020" s="162"/>
    </row>
    <row r="3021" spans="1:30" hidden="1">
      <c r="A3021" s="509"/>
      <c r="B3021" s="2"/>
      <c r="C3021" s="2"/>
      <c r="D3021" s="173"/>
      <c r="E3021" s="173"/>
      <c r="F3021" s="173"/>
      <c r="G3021" s="2"/>
      <c r="H3021" s="2"/>
      <c r="I3021" s="2"/>
      <c r="J3021" s="2"/>
      <c r="K3021" s="2"/>
      <c r="L3021" s="2"/>
      <c r="M3021" s="2"/>
      <c r="P3021" s="173"/>
      <c r="R3021" s="173"/>
      <c r="S3021" s="173"/>
      <c r="W3021" s="173"/>
      <c r="Y3021" s="162"/>
      <c r="Z3021" s="88"/>
      <c r="AA3021" s="88"/>
      <c r="AB3021" s="162"/>
      <c r="AC3021" s="88"/>
      <c r="AD3021" s="162"/>
    </row>
    <row r="3022" spans="1:30" hidden="1">
      <c r="A3022" s="509"/>
      <c r="B3022" s="2"/>
      <c r="C3022" s="2"/>
      <c r="D3022" s="173"/>
      <c r="E3022" s="173"/>
      <c r="F3022" s="173"/>
      <c r="G3022" s="2"/>
      <c r="H3022" s="2"/>
      <c r="I3022" s="2"/>
      <c r="J3022" s="2"/>
      <c r="K3022" s="2"/>
      <c r="L3022" s="2"/>
      <c r="M3022" s="2"/>
      <c r="P3022" s="173"/>
      <c r="R3022" s="173"/>
      <c r="S3022" s="173"/>
      <c r="W3022" s="173"/>
      <c r="Y3022" s="162"/>
      <c r="Z3022" s="88"/>
      <c r="AA3022" s="88"/>
      <c r="AB3022" s="162"/>
      <c r="AC3022" s="88"/>
      <c r="AD3022" s="162"/>
    </row>
    <row r="3023" spans="1:30" hidden="1">
      <c r="A3023" s="509"/>
      <c r="B3023" s="2"/>
      <c r="C3023" s="2"/>
      <c r="D3023" s="173"/>
      <c r="E3023" s="173"/>
      <c r="F3023" s="173"/>
      <c r="G3023" s="2"/>
      <c r="H3023" s="2"/>
      <c r="I3023" s="2"/>
      <c r="J3023" s="2"/>
      <c r="K3023" s="2"/>
      <c r="L3023" s="2"/>
      <c r="M3023" s="2"/>
      <c r="P3023" s="173"/>
      <c r="R3023" s="173"/>
      <c r="S3023" s="173"/>
      <c r="W3023" s="173"/>
      <c r="Y3023" s="162"/>
      <c r="Z3023" s="88"/>
      <c r="AA3023" s="88"/>
      <c r="AB3023" s="162"/>
      <c r="AC3023" s="88"/>
      <c r="AD3023" s="162"/>
    </row>
    <row r="3024" spans="1:30" hidden="1">
      <c r="A3024" s="509"/>
      <c r="B3024" s="2"/>
      <c r="C3024" s="2"/>
      <c r="D3024" s="173"/>
      <c r="E3024" s="173"/>
      <c r="F3024" s="173"/>
      <c r="G3024" s="2"/>
      <c r="H3024" s="2"/>
      <c r="I3024" s="2"/>
      <c r="J3024" s="2"/>
      <c r="K3024" s="2"/>
      <c r="L3024" s="2"/>
      <c r="M3024" s="2"/>
      <c r="P3024" s="173"/>
      <c r="R3024" s="173"/>
      <c r="S3024" s="173"/>
      <c r="W3024" s="173"/>
      <c r="Y3024" s="162"/>
      <c r="Z3024" s="88"/>
      <c r="AA3024" s="88"/>
      <c r="AB3024" s="162"/>
      <c r="AC3024" s="88"/>
      <c r="AD3024" s="162"/>
    </row>
    <row r="3025" spans="1:30" hidden="1">
      <c r="A3025" s="509"/>
      <c r="B3025" s="2"/>
      <c r="C3025" s="2"/>
      <c r="D3025" s="173"/>
      <c r="E3025" s="173"/>
      <c r="F3025" s="173"/>
      <c r="G3025" s="2"/>
      <c r="H3025" s="2"/>
      <c r="I3025" s="2"/>
      <c r="J3025" s="2"/>
      <c r="K3025" s="2"/>
      <c r="L3025" s="2"/>
      <c r="M3025" s="2"/>
      <c r="P3025" s="173"/>
      <c r="R3025" s="173"/>
      <c r="S3025" s="173"/>
      <c r="W3025" s="173"/>
      <c r="Y3025" s="162"/>
      <c r="Z3025" s="88"/>
      <c r="AA3025" s="88"/>
      <c r="AB3025" s="162"/>
      <c r="AC3025" s="88"/>
      <c r="AD3025" s="162"/>
    </row>
    <row r="3026" spans="1:30" hidden="1">
      <c r="A3026" s="509"/>
      <c r="B3026" s="2"/>
      <c r="C3026" s="2"/>
      <c r="D3026" s="173"/>
      <c r="E3026" s="173"/>
      <c r="F3026" s="173"/>
      <c r="G3026" s="2"/>
      <c r="H3026" s="2"/>
      <c r="I3026" s="2"/>
      <c r="J3026" s="2"/>
      <c r="K3026" s="2"/>
      <c r="L3026" s="2"/>
      <c r="M3026" s="2"/>
      <c r="P3026" s="173"/>
      <c r="R3026" s="173"/>
      <c r="S3026" s="173"/>
      <c r="W3026" s="173"/>
      <c r="Y3026" s="162"/>
      <c r="Z3026" s="88"/>
      <c r="AA3026" s="88"/>
      <c r="AB3026" s="162"/>
      <c r="AC3026" s="88"/>
      <c r="AD3026" s="162"/>
    </row>
    <row r="3027" spans="1:30" hidden="1">
      <c r="A3027" s="509"/>
      <c r="B3027" s="2"/>
      <c r="C3027" s="2"/>
      <c r="D3027" s="173"/>
      <c r="E3027" s="173"/>
      <c r="F3027" s="173"/>
      <c r="G3027" s="2"/>
      <c r="H3027" s="2"/>
      <c r="I3027" s="2"/>
      <c r="J3027" s="2"/>
      <c r="K3027" s="2"/>
      <c r="L3027" s="2"/>
      <c r="M3027" s="2"/>
      <c r="P3027" s="173"/>
      <c r="R3027" s="173"/>
      <c r="S3027" s="173"/>
      <c r="W3027" s="173"/>
      <c r="Y3027" s="162"/>
      <c r="Z3027" s="88"/>
      <c r="AA3027" s="88"/>
      <c r="AB3027" s="162"/>
      <c r="AC3027" s="88"/>
      <c r="AD3027" s="162"/>
    </row>
    <row r="3028" spans="1:30" hidden="1">
      <c r="A3028" s="509"/>
      <c r="B3028" s="2"/>
      <c r="C3028" s="2"/>
      <c r="D3028" s="173"/>
      <c r="E3028" s="173"/>
      <c r="F3028" s="173"/>
      <c r="G3028" s="2"/>
      <c r="H3028" s="2"/>
      <c r="I3028" s="2"/>
      <c r="J3028" s="2"/>
      <c r="K3028" s="2"/>
      <c r="L3028" s="2"/>
      <c r="M3028" s="2"/>
      <c r="P3028" s="173"/>
      <c r="R3028" s="173"/>
      <c r="S3028" s="173"/>
      <c r="W3028" s="173"/>
      <c r="Y3028" s="162"/>
      <c r="Z3028" s="88"/>
      <c r="AA3028" s="88"/>
      <c r="AB3028" s="162"/>
      <c r="AC3028" s="88"/>
      <c r="AD3028" s="162"/>
    </row>
    <row r="3029" spans="1:30" hidden="1">
      <c r="A3029" s="509"/>
      <c r="B3029" s="2"/>
      <c r="C3029" s="2"/>
      <c r="D3029" s="173"/>
      <c r="E3029" s="173"/>
      <c r="F3029" s="173"/>
      <c r="G3029" s="2"/>
      <c r="H3029" s="2"/>
      <c r="I3029" s="2"/>
      <c r="J3029" s="2"/>
      <c r="K3029" s="2"/>
      <c r="L3029" s="2"/>
      <c r="M3029" s="2"/>
      <c r="P3029" s="173"/>
      <c r="R3029" s="173"/>
      <c r="S3029" s="173"/>
      <c r="W3029" s="173"/>
      <c r="Y3029" s="162"/>
      <c r="Z3029" s="88"/>
      <c r="AA3029" s="88"/>
      <c r="AB3029" s="162"/>
      <c r="AC3029" s="88"/>
      <c r="AD3029" s="162"/>
    </row>
    <row r="3030" spans="1:30" hidden="1">
      <c r="A3030" s="509"/>
      <c r="B3030" s="2"/>
      <c r="C3030" s="2"/>
      <c r="D3030" s="173"/>
      <c r="E3030" s="173"/>
      <c r="F3030" s="173"/>
      <c r="G3030" s="2"/>
      <c r="H3030" s="2"/>
      <c r="I3030" s="2"/>
      <c r="J3030" s="2"/>
      <c r="K3030" s="2"/>
      <c r="L3030" s="2"/>
      <c r="M3030" s="2"/>
      <c r="P3030" s="173"/>
      <c r="R3030" s="173"/>
      <c r="S3030" s="173"/>
      <c r="W3030" s="173"/>
      <c r="Y3030" s="162"/>
      <c r="Z3030" s="88"/>
      <c r="AA3030" s="88"/>
      <c r="AB3030" s="162"/>
      <c r="AC3030" s="88"/>
      <c r="AD3030" s="162"/>
    </row>
    <row r="3031" spans="1:30" hidden="1">
      <c r="A3031" s="509"/>
      <c r="B3031" s="2"/>
      <c r="C3031" s="2"/>
      <c r="D3031" s="173"/>
      <c r="E3031" s="173"/>
      <c r="F3031" s="173"/>
      <c r="G3031" s="2"/>
      <c r="H3031" s="2"/>
      <c r="I3031" s="2"/>
      <c r="J3031" s="2"/>
      <c r="K3031" s="2"/>
      <c r="L3031" s="2"/>
      <c r="M3031" s="2"/>
      <c r="P3031" s="173"/>
      <c r="R3031" s="173"/>
      <c r="S3031" s="173"/>
      <c r="W3031" s="173"/>
      <c r="Y3031" s="162"/>
      <c r="Z3031" s="88"/>
      <c r="AA3031" s="88"/>
      <c r="AB3031" s="162"/>
      <c r="AC3031" s="88"/>
      <c r="AD3031" s="162"/>
    </row>
    <row r="3032" spans="1:30" hidden="1">
      <c r="A3032" s="509"/>
      <c r="B3032" s="2"/>
      <c r="C3032" s="2"/>
      <c r="D3032" s="173"/>
      <c r="E3032" s="173"/>
      <c r="F3032" s="173"/>
      <c r="G3032" s="2"/>
      <c r="H3032" s="2"/>
      <c r="I3032" s="2"/>
      <c r="J3032" s="2"/>
      <c r="K3032" s="2"/>
      <c r="L3032" s="2"/>
      <c r="M3032" s="2"/>
      <c r="P3032" s="173"/>
      <c r="R3032" s="173"/>
      <c r="S3032" s="173"/>
      <c r="W3032" s="173"/>
      <c r="Y3032" s="162"/>
      <c r="Z3032" s="88"/>
      <c r="AA3032" s="88"/>
      <c r="AB3032" s="162"/>
      <c r="AC3032" s="88"/>
      <c r="AD3032" s="162"/>
    </row>
    <row r="3033" spans="1:30" hidden="1">
      <c r="A3033" s="509"/>
      <c r="B3033" s="2"/>
      <c r="C3033" s="2"/>
      <c r="D3033" s="173"/>
      <c r="E3033" s="173"/>
      <c r="F3033" s="173"/>
      <c r="G3033" s="2"/>
      <c r="H3033" s="2"/>
      <c r="I3033" s="2"/>
      <c r="J3033" s="2"/>
      <c r="K3033" s="2"/>
      <c r="L3033" s="2"/>
      <c r="M3033" s="2"/>
      <c r="P3033" s="173"/>
      <c r="R3033" s="173"/>
      <c r="S3033" s="173"/>
      <c r="W3033" s="173"/>
      <c r="Y3033" s="162"/>
      <c r="Z3033" s="88"/>
      <c r="AA3033" s="88"/>
      <c r="AB3033" s="162"/>
      <c r="AC3033" s="88"/>
      <c r="AD3033" s="162"/>
    </row>
    <row r="3034" spans="1:30" hidden="1">
      <c r="A3034" s="509"/>
      <c r="B3034" s="2"/>
      <c r="C3034" s="2"/>
      <c r="D3034" s="173"/>
      <c r="E3034" s="173"/>
      <c r="F3034" s="173"/>
      <c r="G3034" s="2"/>
      <c r="H3034" s="2"/>
      <c r="I3034" s="2"/>
      <c r="J3034" s="2"/>
      <c r="K3034" s="2"/>
      <c r="L3034" s="2"/>
      <c r="M3034" s="2"/>
      <c r="P3034" s="173"/>
      <c r="R3034" s="173"/>
      <c r="S3034" s="173"/>
      <c r="W3034" s="173"/>
      <c r="Y3034" s="162"/>
      <c r="Z3034" s="88"/>
      <c r="AA3034" s="88"/>
      <c r="AB3034" s="162"/>
      <c r="AC3034" s="88"/>
      <c r="AD3034" s="162"/>
    </row>
    <row r="3035" spans="1:30" hidden="1">
      <c r="A3035" s="509"/>
      <c r="B3035" s="2"/>
      <c r="C3035" s="2"/>
      <c r="D3035" s="173"/>
      <c r="E3035" s="173"/>
      <c r="F3035" s="173"/>
      <c r="G3035" s="2"/>
      <c r="H3035" s="2"/>
      <c r="I3035" s="2"/>
      <c r="J3035" s="2"/>
      <c r="K3035" s="2"/>
      <c r="L3035" s="2"/>
      <c r="M3035" s="2"/>
      <c r="P3035" s="173"/>
      <c r="R3035" s="173"/>
      <c r="S3035" s="173"/>
      <c r="W3035" s="173"/>
      <c r="Y3035" s="162"/>
      <c r="Z3035" s="88"/>
      <c r="AA3035" s="88"/>
      <c r="AB3035" s="162"/>
      <c r="AC3035" s="88"/>
      <c r="AD3035" s="162"/>
    </row>
    <row r="3036" spans="1:30" hidden="1">
      <c r="A3036" s="509"/>
      <c r="B3036" s="2"/>
      <c r="C3036" s="2"/>
      <c r="D3036" s="173"/>
      <c r="E3036" s="173"/>
      <c r="F3036" s="173"/>
      <c r="G3036" s="2"/>
      <c r="H3036" s="2"/>
      <c r="I3036" s="2"/>
      <c r="J3036" s="2"/>
      <c r="K3036" s="2"/>
      <c r="L3036" s="2"/>
      <c r="M3036" s="2"/>
      <c r="P3036" s="173"/>
      <c r="R3036" s="173"/>
      <c r="S3036" s="173"/>
      <c r="W3036" s="173"/>
      <c r="Y3036" s="162"/>
      <c r="Z3036" s="88"/>
      <c r="AA3036" s="88"/>
      <c r="AB3036" s="162"/>
      <c r="AC3036" s="88"/>
      <c r="AD3036" s="162"/>
    </row>
    <row r="3037" spans="1:30" hidden="1">
      <c r="A3037" s="509"/>
      <c r="B3037" s="2"/>
      <c r="C3037" s="2"/>
      <c r="D3037" s="173"/>
      <c r="E3037" s="173"/>
      <c r="F3037" s="173"/>
      <c r="G3037" s="2"/>
      <c r="H3037" s="2"/>
      <c r="I3037" s="2"/>
      <c r="J3037" s="2"/>
      <c r="K3037" s="2"/>
      <c r="L3037" s="2"/>
      <c r="M3037" s="2"/>
      <c r="P3037" s="173"/>
      <c r="R3037" s="173"/>
      <c r="S3037" s="173"/>
      <c r="W3037" s="173"/>
      <c r="Y3037" s="162"/>
      <c r="Z3037" s="88"/>
      <c r="AA3037" s="88"/>
      <c r="AB3037" s="162"/>
      <c r="AC3037" s="88"/>
      <c r="AD3037" s="162"/>
    </row>
    <row r="3038" spans="1:30" hidden="1">
      <c r="A3038" s="509"/>
      <c r="B3038" s="2"/>
      <c r="C3038" s="2"/>
      <c r="D3038" s="173"/>
      <c r="E3038" s="173"/>
      <c r="F3038" s="173"/>
      <c r="G3038" s="2"/>
      <c r="H3038" s="2"/>
      <c r="I3038" s="2"/>
      <c r="J3038" s="2"/>
      <c r="K3038" s="2"/>
      <c r="L3038" s="2"/>
      <c r="M3038" s="2"/>
      <c r="P3038" s="173"/>
      <c r="R3038" s="173"/>
      <c r="S3038" s="173"/>
      <c r="W3038" s="173"/>
      <c r="Y3038" s="162"/>
      <c r="Z3038" s="88"/>
      <c r="AA3038" s="88"/>
      <c r="AB3038" s="162"/>
      <c r="AC3038" s="88"/>
      <c r="AD3038" s="162"/>
    </row>
    <row r="3039" spans="1:30" hidden="1">
      <c r="A3039" s="509"/>
      <c r="B3039" s="2"/>
      <c r="C3039" s="2"/>
      <c r="D3039" s="173"/>
      <c r="E3039" s="173"/>
      <c r="F3039" s="173"/>
      <c r="G3039" s="2"/>
      <c r="H3039" s="2"/>
      <c r="I3039" s="2"/>
      <c r="J3039" s="2"/>
      <c r="K3039" s="2"/>
      <c r="L3039" s="2"/>
      <c r="M3039" s="2"/>
      <c r="P3039" s="173"/>
      <c r="R3039" s="173"/>
      <c r="S3039" s="173"/>
      <c r="W3039" s="173"/>
      <c r="Y3039" s="162"/>
      <c r="Z3039" s="88"/>
      <c r="AA3039" s="88"/>
      <c r="AB3039" s="162"/>
      <c r="AC3039" s="88"/>
      <c r="AD3039" s="162"/>
    </row>
    <row r="3040" spans="1:30" hidden="1">
      <c r="A3040" s="509"/>
      <c r="B3040" s="2"/>
      <c r="C3040" s="2"/>
      <c r="D3040" s="173"/>
      <c r="E3040" s="173"/>
      <c r="F3040" s="173"/>
      <c r="G3040" s="2"/>
      <c r="H3040" s="2"/>
      <c r="I3040" s="2"/>
      <c r="J3040" s="2"/>
      <c r="K3040" s="2"/>
      <c r="L3040" s="2"/>
      <c r="M3040" s="2"/>
      <c r="P3040" s="173"/>
      <c r="R3040" s="173"/>
      <c r="S3040" s="173"/>
      <c r="W3040" s="173"/>
      <c r="Y3040" s="162"/>
      <c r="Z3040" s="88"/>
      <c r="AA3040" s="88"/>
      <c r="AB3040" s="162"/>
      <c r="AC3040" s="88"/>
      <c r="AD3040" s="162"/>
    </row>
    <row r="3041" spans="1:30" hidden="1">
      <c r="A3041" s="509"/>
      <c r="B3041" s="2"/>
      <c r="C3041" s="2"/>
      <c r="D3041" s="173"/>
      <c r="E3041" s="173"/>
      <c r="F3041" s="173"/>
      <c r="G3041" s="2"/>
      <c r="H3041" s="2"/>
      <c r="I3041" s="2"/>
      <c r="J3041" s="2"/>
      <c r="K3041" s="2"/>
      <c r="L3041" s="2"/>
      <c r="M3041" s="2"/>
      <c r="P3041" s="173"/>
      <c r="R3041" s="173"/>
      <c r="S3041" s="173"/>
      <c r="W3041" s="173"/>
      <c r="Y3041" s="162"/>
      <c r="Z3041" s="88"/>
      <c r="AA3041" s="88"/>
      <c r="AB3041" s="162"/>
      <c r="AC3041" s="88"/>
      <c r="AD3041" s="162"/>
    </row>
    <row r="3042" spans="1:30" hidden="1">
      <c r="A3042" s="509"/>
      <c r="B3042" s="2"/>
      <c r="C3042" s="2"/>
      <c r="D3042" s="173"/>
      <c r="E3042" s="173"/>
      <c r="F3042" s="173"/>
      <c r="G3042" s="2"/>
      <c r="H3042" s="2"/>
      <c r="I3042" s="2"/>
      <c r="J3042" s="2"/>
      <c r="K3042" s="2"/>
      <c r="L3042" s="2"/>
      <c r="M3042" s="2"/>
      <c r="P3042" s="173"/>
      <c r="R3042" s="173"/>
      <c r="S3042" s="173"/>
      <c r="W3042" s="173"/>
      <c r="Y3042" s="162"/>
      <c r="Z3042" s="88"/>
      <c r="AA3042" s="88"/>
      <c r="AB3042" s="162"/>
      <c r="AC3042" s="88"/>
      <c r="AD3042" s="162"/>
    </row>
    <row r="3043" spans="1:30" hidden="1">
      <c r="A3043" s="509"/>
      <c r="B3043" s="2"/>
      <c r="C3043" s="2"/>
      <c r="D3043" s="173"/>
      <c r="E3043" s="173"/>
      <c r="F3043" s="173"/>
      <c r="G3043" s="2"/>
      <c r="H3043" s="2"/>
      <c r="I3043" s="2"/>
      <c r="J3043" s="2"/>
      <c r="K3043" s="2"/>
      <c r="L3043" s="2"/>
      <c r="M3043" s="2"/>
      <c r="P3043" s="173"/>
      <c r="R3043" s="173"/>
      <c r="S3043" s="173"/>
      <c r="W3043" s="173"/>
      <c r="Y3043" s="162"/>
      <c r="Z3043" s="88"/>
      <c r="AA3043" s="88"/>
      <c r="AB3043" s="162"/>
      <c r="AC3043" s="88"/>
      <c r="AD3043" s="162"/>
    </row>
    <row r="3044" spans="1:30" hidden="1">
      <c r="A3044" s="509"/>
      <c r="B3044" s="2"/>
      <c r="C3044" s="2"/>
      <c r="D3044" s="173"/>
      <c r="E3044" s="173"/>
      <c r="F3044" s="173"/>
      <c r="G3044" s="2"/>
      <c r="H3044" s="2"/>
      <c r="I3044" s="2"/>
      <c r="J3044" s="2"/>
      <c r="K3044" s="2"/>
      <c r="L3044" s="2"/>
      <c r="M3044" s="2"/>
      <c r="P3044" s="173"/>
      <c r="R3044" s="173"/>
      <c r="S3044" s="173"/>
      <c r="W3044" s="173"/>
      <c r="Y3044" s="162"/>
      <c r="Z3044" s="88"/>
      <c r="AA3044" s="88"/>
      <c r="AB3044" s="162"/>
      <c r="AC3044" s="88"/>
      <c r="AD3044" s="162"/>
    </row>
    <row r="3045" spans="1:30" hidden="1">
      <c r="A3045" s="509"/>
      <c r="B3045" s="2"/>
      <c r="C3045" s="2"/>
      <c r="D3045" s="173"/>
      <c r="E3045" s="173"/>
      <c r="F3045" s="173"/>
      <c r="G3045" s="2"/>
      <c r="H3045" s="2"/>
      <c r="I3045" s="2"/>
      <c r="J3045" s="2"/>
      <c r="K3045" s="2"/>
      <c r="L3045" s="2"/>
      <c r="M3045" s="2"/>
      <c r="P3045" s="173"/>
      <c r="R3045" s="173"/>
      <c r="S3045" s="173"/>
      <c r="W3045" s="173"/>
      <c r="Y3045" s="162"/>
      <c r="Z3045" s="88"/>
      <c r="AA3045" s="88"/>
      <c r="AB3045" s="162"/>
      <c r="AC3045" s="88"/>
      <c r="AD3045" s="162"/>
    </row>
    <row r="3046" spans="1:30" hidden="1">
      <c r="A3046" s="509"/>
      <c r="B3046" s="2"/>
      <c r="C3046" s="2"/>
      <c r="D3046" s="173"/>
      <c r="E3046" s="173"/>
      <c r="F3046" s="173"/>
      <c r="G3046" s="2"/>
      <c r="H3046" s="2"/>
      <c r="I3046" s="2"/>
      <c r="J3046" s="2"/>
      <c r="K3046" s="2"/>
      <c r="L3046" s="2"/>
      <c r="M3046" s="2"/>
      <c r="P3046" s="173"/>
      <c r="R3046" s="173"/>
      <c r="S3046" s="173"/>
      <c r="W3046" s="173"/>
      <c r="Y3046" s="162"/>
      <c r="Z3046" s="88"/>
      <c r="AA3046" s="88"/>
      <c r="AB3046" s="162"/>
      <c r="AC3046" s="88"/>
      <c r="AD3046" s="162"/>
    </row>
    <row r="3047" spans="1:30" hidden="1">
      <c r="A3047" s="509"/>
      <c r="B3047" s="2"/>
      <c r="C3047" s="2"/>
      <c r="D3047" s="173"/>
      <c r="E3047" s="173"/>
      <c r="F3047" s="173"/>
      <c r="G3047" s="2"/>
      <c r="H3047" s="2"/>
      <c r="I3047" s="2"/>
      <c r="J3047" s="2"/>
      <c r="K3047" s="2"/>
      <c r="L3047" s="2"/>
      <c r="M3047" s="2"/>
      <c r="P3047" s="173"/>
      <c r="R3047" s="173"/>
      <c r="S3047" s="173"/>
      <c r="W3047" s="173"/>
      <c r="Y3047" s="162"/>
      <c r="Z3047" s="88"/>
      <c r="AA3047" s="88"/>
      <c r="AB3047" s="162"/>
      <c r="AC3047" s="88"/>
      <c r="AD3047" s="162"/>
    </row>
    <row r="3048" spans="1:30" hidden="1">
      <c r="A3048" s="509"/>
      <c r="B3048" s="2"/>
      <c r="C3048" s="2"/>
      <c r="D3048" s="173"/>
      <c r="E3048" s="173"/>
      <c r="F3048" s="173"/>
      <c r="G3048" s="2"/>
      <c r="H3048" s="2"/>
      <c r="I3048" s="2"/>
      <c r="J3048" s="2"/>
      <c r="K3048" s="2"/>
      <c r="L3048" s="2"/>
      <c r="M3048" s="2"/>
      <c r="P3048" s="173"/>
      <c r="R3048" s="173"/>
      <c r="S3048" s="173"/>
      <c r="W3048" s="173"/>
      <c r="Y3048" s="162"/>
      <c r="Z3048" s="88"/>
      <c r="AA3048" s="88"/>
      <c r="AB3048" s="162"/>
      <c r="AC3048" s="88"/>
      <c r="AD3048" s="162"/>
    </row>
    <row r="3049" spans="1:30" hidden="1">
      <c r="A3049" s="509"/>
      <c r="B3049" s="2"/>
      <c r="C3049" s="2"/>
      <c r="D3049" s="173"/>
      <c r="E3049" s="173"/>
      <c r="F3049" s="173"/>
      <c r="G3049" s="2"/>
      <c r="H3049" s="2"/>
      <c r="I3049" s="2"/>
      <c r="J3049" s="2"/>
      <c r="K3049" s="2"/>
      <c r="L3049" s="2"/>
      <c r="M3049" s="2"/>
      <c r="P3049" s="173"/>
      <c r="R3049" s="173"/>
      <c r="S3049" s="173"/>
      <c r="W3049" s="173"/>
      <c r="Y3049" s="162"/>
      <c r="Z3049" s="88"/>
      <c r="AA3049" s="88"/>
      <c r="AB3049" s="162"/>
      <c r="AC3049" s="88"/>
      <c r="AD3049" s="162"/>
    </row>
    <row r="3050" spans="1:30" hidden="1">
      <c r="A3050" s="509"/>
      <c r="B3050" s="2"/>
      <c r="C3050" s="2"/>
      <c r="D3050" s="173"/>
      <c r="E3050" s="173"/>
      <c r="F3050" s="173"/>
      <c r="G3050" s="2"/>
      <c r="H3050" s="2"/>
      <c r="I3050" s="2"/>
      <c r="J3050" s="2"/>
      <c r="K3050" s="2"/>
      <c r="L3050" s="2"/>
      <c r="M3050" s="2"/>
      <c r="P3050" s="173"/>
      <c r="R3050" s="173"/>
      <c r="S3050" s="173"/>
      <c r="W3050" s="173"/>
      <c r="Y3050" s="162"/>
      <c r="Z3050" s="88"/>
      <c r="AA3050" s="88"/>
      <c r="AB3050" s="162"/>
      <c r="AC3050" s="88"/>
      <c r="AD3050" s="162"/>
    </row>
    <row r="3051" spans="1:30" hidden="1">
      <c r="A3051" s="509"/>
      <c r="B3051" s="2"/>
      <c r="C3051" s="2"/>
      <c r="D3051" s="173"/>
      <c r="E3051" s="173"/>
      <c r="F3051" s="173"/>
      <c r="G3051" s="2"/>
      <c r="H3051" s="2"/>
      <c r="I3051" s="2"/>
      <c r="J3051" s="2"/>
      <c r="K3051" s="2"/>
      <c r="L3051" s="2"/>
      <c r="M3051" s="2"/>
      <c r="P3051" s="173"/>
      <c r="R3051" s="173"/>
      <c r="S3051" s="173"/>
      <c r="W3051" s="173"/>
      <c r="Y3051" s="162"/>
      <c r="Z3051" s="88"/>
      <c r="AA3051" s="88"/>
      <c r="AB3051" s="162"/>
      <c r="AC3051" s="88"/>
      <c r="AD3051" s="162"/>
    </row>
    <row r="3052" spans="1:30" hidden="1">
      <c r="A3052" s="509"/>
      <c r="B3052" s="2"/>
      <c r="C3052" s="2"/>
      <c r="D3052" s="173"/>
      <c r="E3052" s="173"/>
      <c r="F3052" s="173"/>
      <c r="G3052" s="2"/>
      <c r="H3052" s="2"/>
      <c r="I3052" s="2"/>
      <c r="J3052" s="2"/>
      <c r="K3052" s="2"/>
      <c r="L3052" s="2"/>
      <c r="M3052" s="2"/>
      <c r="P3052" s="173"/>
      <c r="R3052" s="173"/>
      <c r="S3052" s="173"/>
      <c r="W3052" s="173"/>
      <c r="Y3052" s="162"/>
      <c r="Z3052" s="88"/>
      <c r="AA3052" s="88"/>
      <c r="AB3052" s="162"/>
      <c r="AC3052" s="88"/>
      <c r="AD3052" s="162"/>
    </row>
    <row r="3053" spans="1:30" hidden="1">
      <c r="A3053" s="509"/>
      <c r="B3053" s="2"/>
      <c r="C3053" s="2"/>
      <c r="D3053" s="173"/>
      <c r="E3053" s="173"/>
      <c r="F3053" s="173"/>
      <c r="G3053" s="2"/>
      <c r="H3053" s="2"/>
      <c r="I3053" s="2"/>
      <c r="J3053" s="2"/>
      <c r="K3053" s="2"/>
      <c r="L3053" s="2"/>
      <c r="M3053" s="2"/>
      <c r="P3053" s="173"/>
      <c r="R3053" s="173"/>
      <c r="S3053" s="173"/>
      <c r="W3053" s="173"/>
      <c r="Y3053" s="162"/>
      <c r="Z3053" s="88"/>
      <c r="AA3053" s="88"/>
      <c r="AB3053" s="162"/>
      <c r="AC3053" s="88"/>
      <c r="AD3053" s="162"/>
    </row>
    <row r="3054" spans="1:30" hidden="1">
      <c r="A3054" s="509"/>
      <c r="B3054" s="2"/>
      <c r="C3054" s="2"/>
      <c r="D3054" s="173"/>
      <c r="E3054" s="173"/>
      <c r="F3054" s="173"/>
      <c r="G3054" s="2"/>
      <c r="H3054" s="2"/>
      <c r="I3054" s="2"/>
      <c r="J3054" s="2"/>
      <c r="K3054" s="2"/>
      <c r="L3054" s="2"/>
      <c r="M3054" s="2"/>
      <c r="P3054" s="173"/>
      <c r="R3054" s="173"/>
      <c r="S3054" s="173"/>
      <c r="W3054" s="173"/>
      <c r="Y3054" s="162"/>
      <c r="Z3054" s="88"/>
      <c r="AA3054" s="88"/>
      <c r="AB3054" s="162"/>
      <c r="AC3054" s="88"/>
      <c r="AD3054" s="162"/>
    </row>
    <row r="3055" spans="1:30" hidden="1">
      <c r="A3055" s="509"/>
      <c r="B3055" s="2"/>
      <c r="C3055" s="2"/>
      <c r="D3055" s="173"/>
      <c r="E3055" s="173"/>
      <c r="F3055" s="173"/>
      <c r="G3055" s="2"/>
      <c r="H3055" s="2"/>
      <c r="I3055" s="2"/>
      <c r="J3055" s="2"/>
      <c r="K3055" s="2"/>
      <c r="L3055" s="2"/>
      <c r="M3055" s="2"/>
      <c r="P3055" s="173"/>
      <c r="R3055" s="173"/>
      <c r="S3055" s="173"/>
      <c r="W3055" s="173"/>
      <c r="Y3055" s="162"/>
      <c r="Z3055" s="88"/>
      <c r="AA3055" s="88"/>
      <c r="AB3055" s="162"/>
      <c r="AC3055" s="88"/>
      <c r="AD3055" s="162"/>
    </row>
    <row r="3056" spans="1:30" hidden="1">
      <c r="A3056" s="509"/>
      <c r="B3056" s="2"/>
      <c r="C3056" s="2"/>
      <c r="D3056" s="173"/>
      <c r="E3056" s="173"/>
      <c r="F3056" s="173"/>
      <c r="G3056" s="2"/>
      <c r="H3056" s="2"/>
      <c r="I3056" s="2"/>
      <c r="J3056" s="2"/>
      <c r="K3056" s="2"/>
      <c r="L3056" s="2"/>
      <c r="M3056" s="2"/>
      <c r="P3056" s="173"/>
      <c r="R3056" s="173"/>
      <c r="S3056" s="173"/>
      <c r="W3056" s="173"/>
      <c r="Y3056" s="162"/>
      <c r="Z3056" s="88"/>
      <c r="AA3056" s="88"/>
      <c r="AB3056" s="162"/>
      <c r="AC3056" s="88"/>
      <c r="AD3056" s="162"/>
    </row>
    <row r="3057" spans="1:30" hidden="1">
      <c r="A3057" s="509"/>
      <c r="B3057" s="2"/>
      <c r="C3057" s="2"/>
      <c r="D3057" s="173"/>
      <c r="E3057" s="173"/>
      <c r="F3057" s="173"/>
      <c r="G3057" s="2"/>
      <c r="H3057" s="2"/>
      <c r="I3057" s="2"/>
      <c r="J3057" s="2"/>
      <c r="K3057" s="2"/>
      <c r="L3057" s="2"/>
      <c r="M3057" s="2"/>
      <c r="P3057" s="173"/>
      <c r="R3057" s="173"/>
      <c r="S3057" s="173"/>
      <c r="W3057" s="173"/>
      <c r="Y3057" s="162"/>
      <c r="Z3057" s="88"/>
      <c r="AA3057" s="88"/>
      <c r="AB3057" s="162"/>
      <c r="AC3057" s="88"/>
      <c r="AD3057" s="162"/>
    </row>
    <row r="3058" spans="1:30" hidden="1">
      <c r="A3058" s="509"/>
      <c r="B3058" s="2"/>
      <c r="C3058" s="2"/>
      <c r="D3058" s="173"/>
      <c r="E3058" s="173"/>
      <c r="F3058" s="173"/>
      <c r="G3058" s="2"/>
      <c r="H3058" s="2"/>
      <c r="I3058" s="2"/>
      <c r="J3058" s="2"/>
      <c r="K3058" s="2"/>
      <c r="L3058" s="2"/>
      <c r="M3058" s="2"/>
      <c r="P3058" s="173"/>
      <c r="R3058" s="173"/>
      <c r="S3058" s="173"/>
      <c r="W3058" s="173"/>
      <c r="Y3058" s="162"/>
      <c r="Z3058" s="88"/>
      <c r="AA3058" s="88"/>
      <c r="AB3058" s="162"/>
      <c r="AC3058" s="88"/>
      <c r="AD3058" s="162"/>
    </row>
    <row r="3059" spans="1:30" hidden="1">
      <c r="A3059" s="509"/>
      <c r="B3059" s="2"/>
      <c r="C3059" s="2"/>
      <c r="D3059" s="173"/>
      <c r="E3059" s="173"/>
      <c r="F3059" s="173"/>
      <c r="G3059" s="2"/>
      <c r="H3059" s="2"/>
      <c r="I3059" s="2"/>
      <c r="J3059" s="2"/>
      <c r="K3059" s="2"/>
      <c r="L3059" s="2"/>
      <c r="M3059" s="2"/>
      <c r="P3059" s="173"/>
      <c r="R3059" s="173"/>
      <c r="S3059" s="173"/>
      <c r="W3059" s="173"/>
      <c r="Y3059" s="162"/>
      <c r="Z3059" s="88"/>
      <c r="AA3059" s="88"/>
      <c r="AB3059" s="162"/>
      <c r="AC3059" s="88"/>
      <c r="AD3059" s="162"/>
    </row>
    <row r="3060" spans="1:30" hidden="1">
      <c r="A3060" s="509"/>
      <c r="B3060" s="2"/>
      <c r="C3060" s="2"/>
      <c r="D3060" s="173"/>
      <c r="E3060" s="173"/>
      <c r="F3060" s="173"/>
      <c r="G3060" s="2"/>
      <c r="H3060" s="2"/>
      <c r="I3060" s="2"/>
      <c r="J3060" s="2"/>
      <c r="K3060" s="2"/>
      <c r="L3060" s="2"/>
      <c r="M3060" s="2"/>
      <c r="P3060" s="173"/>
      <c r="R3060" s="173"/>
      <c r="S3060" s="173"/>
      <c r="W3060" s="173"/>
      <c r="Y3060" s="162"/>
      <c r="Z3060" s="88"/>
      <c r="AA3060" s="88"/>
      <c r="AB3060" s="162"/>
      <c r="AC3060" s="88"/>
      <c r="AD3060" s="162"/>
    </row>
    <row r="3061" spans="1:30" hidden="1">
      <c r="A3061" s="509"/>
      <c r="B3061" s="2"/>
      <c r="C3061" s="2"/>
      <c r="D3061" s="173"/>
      <c r="E3061" s="173"/>
      <c r="F3061" s="173"/>
      <c r="G3061" s="2"/>
      <c r="H3061" s="2"/>
      <c r="I3061" s="2"/>
      <c r="J3061" s="2"/>
      <c r="K3061" s="2"/>
      <c r="L3061" s="2"/>
      <c r="M3061" s="2"/>
      <c r="P3061" s="173"/>
      <c r="R3061" s="173"/>
      <c r="S3061" s="173"/>
      <c r="W3061" s="173"/>
      <c r="Y3061" s="162"/>
      <c r="Z3061" s="88"/>
      <c r="AA3061" s="88"/>
      <c r="AB3061" s="162"/>
      <c r="AC3061" s="88"/>
      <c r="AD3061" s="162"/>
    </row>
    <row r="3062" spans="1:30" hidden="1">
      <c r="A3062" s="509"/>
      <c r="B3062" s="2"/>
      <c r="C3062" s="2"/>
      <c r="D3062" s="173"/>
      <c r="E3062" s="173"/>
      <c r="F3062" s="173"/>
      <c r="G3062" s="2"/>
      <c r="H3062" s="2"/>
      <c r="I3062" s="2"/>
      <c r="J3062" s="2"/>
      <c r="K3062" s="2"/>
      <c r="L3062" s="2"/>
      <c r="M3062" s="2"/>
      <c r="P3062" s="173"/>
      <c r="R3062" s="173"/>
      <c r="S3062" s="173"/>
      <c r="W3062" s="173"/>
      <c r="Y3062" s="162"/>
      <c r="Z3062" s="88"/>
      <c r="AA3062" s="88"/>
      <c r="AB3062" s="162"/>
      <c r="AC3062" s="88"/>
      <c r="AD3062" s="162"/>
    </row>
    <row r="3063" spans="1:30" hidden="1">
      <c r="A3063" s="509"/>
      <c r="B3063" s="2"/>
      <c r="C3063" s="2"/>
      <c r="D3063" s="173"/>
      <c r="E3063" s="173"/>
      <c r="F3063" s="173"/>
      <c r="G3063" s="2"/>
      <c r="H3063" s="2"/>
      <c r="I3063" s="2"/>
      <c r="J3063" s="2"/>
      <c r="K3063" s="2"/>
      <c r="L3063" s="2"/>
      <c r="M3063" s="2"/>
      <c r="P3063" s="173"/>
      <c r="R3063" s="173"/>
      <c r="S3063" s="173"/>
      <c r="W3063" s="173"/>
      <c r="Y3063" s="162"/>
      <c r="Z3063" s="88"/>
      <c r="AA3063" s="88"/>
      <c r="AB3063" s="162"/>
      <c r="AC3063" s="88"/>
      <c r="AD3063" s="162"/>
    </row>
    <row r="3064" spans="1:30" hidden="1">
      <c r="A3064" s="509"/>
      <c r="B3064" s="2"/>
      <c r="C3064" s="2"/>
      <c r="D3064" s="173"/>
      <c r="E3064" s="173"/>
      <c r="F3064" s="173"/>
      <c r="G3064" s="2"/>
      <c r="H3064" s="2"/>
      <c r="I3064" s="2"/>
      <c r="J3064" s="2"/>
      <c r="K3064" s="2"/>
      <c r="L3064" s="2"/>
      <c r="M3064" s="2"/>
      <c r="P3064" s="173"/>
      <c r="R3064" s="173"/>
      <c r="S3064" s="173"/>
      <c r="W3064" s="173"/>
      <c r="Y3064" s="162"/>
      <c r="Z3064" s="88"/>
      <c r="AA3064" s="88"/>
      <c r="AB3064" s="162"/>
      <c r="AC3064" s="88"/>
      <c r="AD3064" s="162"/>
    </row>
    <row r="3065" spans="1:30" hidden="1">
      <c r="A3065" s="509"/>
      <c r="B3065" s="2"/>
      <c r="C3065" s="2"/>
      <c r="D3065" s="173"/>
      <c r="E3065" s="173"/>
      <c r="F3065" s="173"/>
      <c r="G3065" s="2"/>
      <c r="H3065" s="2"/>
      <c r="I3065" s="2"/>
      <c r="J3065" s="2"/>
      <c r="K3065" s="2"/>
      <c r="L3065" s="2"/>
      <c r="M3065" s="2"/>
      <c r="P3065" s="173"/>
      <c r="R3065" s="173"/>
      <c r="S3065" s="173"/>
      <c r="W3065" s="173"/>
      <c r="Y3065" s="162"/>
      <c r="Z3065" s="88"/>
      <c r="AA3065" s="88"/>
      <c r="AB3065" s="162"/>
      <c r="AC3065" s="88"/>
      <c r="AD3065" s="162"/>
    </row>
    <row r="3066" spans="1:30" hidden="1">
      <c r="A3066" s="509"/>
      <c r="B3066" s="2"/>
      <c r="C3066" s="2"/>
      <c r="D3066" s="173"/>
      <c r="E3066" s="173"/>
      <c r="F3066" s="173"/>
      <c r="G3066" s="2"/>
      <c r="H3066" s="2"/>
      <c r="I3066" s="2"/>
      <c r="J3066" s="2"/>
      <c r="K3066" s="2"/>
      <c r="L3066" s="2"/>
      <c r="M3066" s="2"/>
      <c r="P3066" s="173"/>
      <c r="R3066" s="173"/>
      <c r="S3066" s="173"/>
      <c r="W3066" s="173"/>
      <c r="Y3066" s="162"/>
      <c r="Z3066" s="88"/>
      <c r="AA3066" s="88"/>
      <c r="AB3066" s="162"/>
      <c r="AC3066" s="88"/>
      <c r="AD3066" s="162"/>
    </row>
    <row r="3067" spans="1:30" hidden="1">
      <c r="A3067" s="509"/>
      <c r="B3067" s="2"/>
      <c r="C3067" s="2"/>
      <c r="D3067" s="173"/>
      <c r="E3067" s="173"/>
      <c r="F3067" s="173"/>
      <c r="G3067" s="2"/>
      <c r="H3067" s="2"/>
      <c r="I3067" s="2"/>
      <c r="J3067" s="2"/>
      <c r="K3067" s="2"/>
      <c r="L3067" s="2"/>
      <c r="M3067" s="2"/>
      <c r="P3067" s="173"/>
      <c r="R3067" s="173"/>
      <c r="S3067" s="173"/>
      <c r="W3067" s="173"/>
      <c r="Y3067" s="162"/>
      <c r="Z3067" s="88"/>
      <c r="AA3067" s="88"/>
      <c r="AB3067" s="162"/>
      <c r="AC3067" s="88"/>
      <c r="AD3067" s="162"/>
    </row>
    <row r="3068" spans="1:30" hidden="1">
      <c r="A3068" s="509"/>
      <c r="B3068" s="2"/>
      <c r="C3068" s="2"/>
      <c r="D3068" s="173"/>
      <c r="E3068" s="173"/>
      <c r="F3068" s="173"/>
      <c r="G3068" s="2"/>
      <c r="H3068" s="2"/>
      <c r="I3068" s="2"/>
      <c r="J3068" s="2"/>
      <c r="K3068" s="2"/>
      <c r="L3068" s="2"/>
      <c r="M3068" s="2"/>
      <c r="P3068" s="173"/>
      <c r="R3068" s="173"/>
      <c r="S3068" s="173"/>
      <c r="W3068" s="173"/>
      <c r="Y3068" s="162"/>
      <c r="Z3068" s="88"/>
      <c r="AA3068" s="88"/>
      <c r="AB3068" s="162"/>
      <c r="AC3068" s="88"/>
      <c r="AD3068" s="162"/>
    </row>
    <row r="3069" spans="1:30" hidden="1">
      <c r="A3069" s="509"/>
      <c r="B3069" s="2"/>
      <c r="C3069" s="2"/>
      <c r="D3069" s="173"/>
      <c r="E3069" s="173"/>
      <c r="F3069" s="173"/>
      <c r="G3069" s="2"/>
      <c r="H3069" s="2"/>
      <c r="I3069" s="2"/>
      <c r="J3069" s="2"/>
      <c r="K3069" s="2"/>
      <c r="L3069" s="2"/>
      <c r="M3069" s="2"/>
      <c r="P3069" s="173"/>
      <c r="R3069" s="173"/>
      <c r="S3069" s="173"/>
      <c r="W3069" s="173"/>
      <c r="Y3069" s="162"/>
      <c r="Z3069" s="88"/>
      <c r="AA3069" s="88"/>
      <c r="AB3069" s="162"/>
      <c r="AC3069" s="88"/>
      <c r="AD3069" s="162"/>
    </row>
    <row r="3070" spans="1:30" hidden="1">
      <c r="A3070" s="509"/>
      <c r="B3070" s="2"/>
      <c r="C3070" s="2"/>
      <c r="D3070" s="173"/>
      <c r="E3070" s="173"/>
      <c r="F3070" s="173"/>
      <c r="G3070" s="2"/>
      <c r="H3070" s="2"/>
      <c r="I3070" s="2"/>
      <c r="J3070" s="2"/>
      <c r="K3070" s="2"/>
      <c r="L3070" s="2"/>
      <c r="M3070" s="2"/>
      <c r="P3070" s="173"/>
      <c r="R3070" s="173"/>
      <c r="S3070" s="173"/>
      <c r="W3070" s="173"/>
      <c r="Y3070" s="162"/>
      <c r="Z3070" s="88"/>
      <c r="AA3070" s="88"/>
      <c r="AB3070" s="162"/>
      <c r="AC3070" s="88"/>
      <c r="AD3070" s="162"/>
    </row>
    <row r="3071" spans="1:30" hidden="1">
      <c r="A3071" s="509"/>
      <c r="B3071" s="2"/>
      <c r="C3071" s="2"/>
      <c r="D3071" s="173"/>
      <c r="E3071" s="173"/>
      <c r="F3071" s="173"/>
      <c r="G3071" s="2"/>
      <c r="H3071" s="2"/>
      <c r="I3071" s="2"/>
      <c r="J3071" s="2"/>
      <c r="K3071" s="2"/>
      <c r="L3071" s="2"/>
      <c r="M3071" s="2"/>
      <c r="P3071" s="173"/>
      <c r="R3071" s="173"/>
      <c r="S3071" s="173"/>
      <c r="W3071" s="173"/>
      <c r="Y3071" s="162"/>
      <c r="Z3071" s="88"/>
      <c r="AA3071" s="88"/>
      <c r="AB3071" s="162"/>
      <c r="AC3071" s="88"/>
      <c r="AD3071" s="162"/>
    </row>
    <row r="3072" spans="1:30" hidden="1">
      <c r="A3072" s="509"/>
      <c r="B3072" s="2"/>
      <c r="C3072" s="2"/>
      <c r="D3072" s="173"/>
      <c r="E3072" s="173"/>
      <c r="F3072" s="173"/>
      <c r="G3072" s="2"/>
      <c r="H3072" s="2"/>
      <c r="I3072" s="2"/>
      <c r="J3072" s="2"/>
      <c r="K3072" s="2"/>
      <c r="L3072" s="2"/>
      <c r="M3072" s="2"/>
      <c r="P3072" s="173"/>
      <c r="R3072" s="173"/>
      <c r="S3072" s="173"/>
      <c r="W3072" s="173"/>
      <c r="Y3072" s="162"/>
      <c r="Z3072" s="88"/>
      <c r="AA3072" s="88"/>
      <c r="AB3072" s="162"/>
      <c r="AC3072" s="88"/>
      <c r="AD3072" s="162"/>
    </row>
    <row r="3073" spans="1:30" hidden="1">
      <c r="A3073" s="509"/>
      <c r="B3073" s="2"/>
      <c r="C3073" s="2"/>
      <c r="D3073" s="173"/>
      <c r="E3073" s="173"/>
      <c r="F3073" s="173"/>
      <c r="G3073" s="2"/>
      <c r="H3073" s="2"/>
      <c r="I3073" s="2"/>
      <c r="J3073" s="2"/>
      <c r="K3073" s="2"/>
      <c r="L3073" s="2"/>
      <c r="M3073" s="2"/>
      <c r="P3073" s="173"/>
      <c r="R3073" s="173"/>
      <c r="S3073" s="173"/>
      <c r="W3073" s="173"/>
      <c r="Y3073" s="162"/>
      <c r="Z3073" s="88"/>
      <c r="AA3073" s="88"/>
      <c r="AB3073" s="162"/>
      <c r="AC3073" s="88"/>
      <c r="AD3073" s="162"/>
    </row>
    <row r="3074" spans="1:30" hidden="1">
      <c r="A3074" s="509"/>
      <c r="B3074" s="2"/>
      <c r="C3074" s="2"/>
      <c r="D3074" s="173"/>
      <c r="E3074" s="173"/>
      <c r="F3074" s="173"/>
      <c r="G3074" s="2"/>
      <c r="H3074" s="2"/>
      <c r="I3074" s="2"/>
      <c r="J3074" s="2"/>
      <c r="K3074" s="2"/>
      <c r="L3074" s="2"/>
      <c r="M3074" s="2"/>
      <c r="P3074" s="173"/>
      <c r="R3074" s="173"/>
      <c r="S3074" s="173"/>
      <c r="W3074" s="173"/>
      <c r="Y3074" s="162"/>
      <c r="Z3074" s="88"/>
      <c r="AA3074" s="88"/>
      <c r="AB3074" s="162"/>
      <c r="AC3074" s="88"/>
      <c r="AD3074" s="162"/>
    </row>
    <row r="3075" spans="1:30" hidden="1">
      <c r="A3075" s="509"/>
      <c r="B3075" s="2"/>
      <c r="C3075" s="2"/>
      <c r="D3075" s="173"/>
      <c r="E3075" s="173"/>
      <c r="F3075" s="173"/>
      <c r="G3075" s="2"/>
      <c r="H3075" s="2"/>
      <c r="I3075" s="2"/>
      <c r="J3075" s="2"/>
      <c r="K3075" s="2"/>
      <c r="L3075" s="2"/>
      <c r="M3075" s="2"/>
      <c r="P3075" s="173"/>
      <c r="R3075" s="173"/>
      <c r="S3075" s="173"/>
      <c r="W3075" s="173"/>
      <c r="Y3075" s="162"/>
      <c r="Z3075" s="88"/>
      <c r="AA3075" s="88"/>
      <c r="AB3075" s="162"/>
      <c r="AC3075" s="88"/>
      <c r="AD3075" s="162"/>
    </row>
    <row r="3076" spans="1:30" hidden="1">
      <c r="A3076" s="509"/>
      <c r="B3076" s="2"/>
      <c r="C3076" s="2"/>
      <c r="D3076" s="173"/>
      <c r="E3076" s="173"/>
      <c r="F3076" s="173"/>
      <c r="G3076" s="2"/>
      <c r="H3076" s="2"/>
      <c r="I3076" s="2"/>
      <c r="J3076" s="2"/>
      <c r="K3076" s="2"/>
      <c r="L3076" s="2"/>
      <c r="M3076" s="2"/>
      <c r="P3076" s="173"/>
      <c r="R3076" s="173"/>
      <c r="S3076" s="173"/>
      <c r="W3076" s="173"/>
      <c r="Y3076" s="162"/>
      <c r="Z3076" s="88"/>
      <c r="AA3076" s="88"/>
      <c r="AB3076" s="162"/>
      <c r="AC3076" s="88"/>
      <c r="AD3076" s="162"/>
    </row>
    <row r="3077" spans="1:30" hidden="1">
      <c r="A3077" s="509"/>
      <c r="B3077" s="2"/>
      <c r="C3077" s="2"/>
      <c r="D3077" s="173"/>
      <c r="E3077" s="173"/>
      <c r="F3077" s="173"/>
      <c r="G3077" s="2"/>
      <c r="H3077" s="2"/>
      <c r="I3077" s="2"/>
      <c r="J3077" s="2"/>
      <c r="K3077" s="2"/>
      <c r="L3077" s="2"/>
      <c r="M3077" s="2"/>
      <c r="P3077" s="173"/>
      <c r="R3077" s="173"/>
      <c r="S3077" s="173"/>
      <c r="W3077" s="173"/>
      <c r="Y3077" s="162"/>
      <c r="Z3077" s="88"/>
      <c r="AA3077" s="88"/>
      <c r="AB3077" s="162"/>
      <c r="AC3077" s="88"/>
      <c r="AD3077" s="162"/>
    </row>
    <row r="3078" spans="1:30" hidden="1">
      <c r="A3078" s="509"/>
      <c r="B3078" s="2"/>
      <c r="C3078" s="2"/>
      <c r="D3078" s="173"/>
      <c r="E3078" s="173"/>
      <c r="F3078" s="173"/>
      <c r="G3078" s="2"/>
      <c r="H3078" s="2"/>
      <c r="I3078" s="2"/>
      <c r="J3078" s="2"/>
      <c r="K3078" s="2"/>
      <c r="L3078" s="2"/>
      <c r="M3078" s="2"/>
      <c r="P3078" s="173"/>
      <c r="R3078" s="173"/>
      <c r="S3078" s="173"/>
      <c r="W3078" s="173"/>
      <c r="Y3078" s="162"/>
      <c r="Z3078" s="88"/>
      <c r="AA3078" s="88"/>
      <c r="AB3078" s="162"/>
      <c r="AC3078" s="88"/>
      <c r="AD3078" s="162"/>
    </row>
    <row r="3079" spans="1:30" hidden="1">
      <c r="A3079" s="509"/>
      <c r="B3079" s="2"/>
      <c r="C3079" s="2"/>
      <c r="D3079" s="173"/>
      <c r="E3079" s="173"/>
      <c r="F3079" s="173"/>
      <c r="G3079" s="2"/>
      <c r="H3079" s="2"/>
      <c r="I3079" s="2"/>
      <c r="J3079" s="2"/>
      <c r="K3079" s="2"/>
      <c r="L3079" s="2"/>
      <c r="M3079" s="2"/>
      <c r="P3079" s="173"/>
      <c r="R3079" s="173"/>
      <c r="S3079" s="173"/>
      <c r="W3079" s="173"/>
      <c r="Y3079" s="162"/>
      <c r="Z3079" s="88"/>
      <c r="AA3079" s="88"/>
      <c r="AB3079" s="162"/>
      <c r="AC3079" s="88"/>
      <c r="AD3079" s="162"/>
    </row>
    <row r="3080" spans="1:30" hidden="1">
      <c r="A3080" s="509"/>
      <c r="B3080" s="2"/>
      <c r="C3080" s="2"/>
      <c r="D3080" s="173"/>
      <c r="E3080" s="173"/>
      <c r="F3080" s="173"/>
      <c r="G3080" s="2"/>
      <c r="H3080" s="2"/>
      <c r="I3080" s="2"/>
      <c r="J3080" s="2"/>
      <c r="K3080" s="2"/>
      <c r="L3080" s="2"/>
      <c r="M3080" s="2"/>
      <c r="P3080" s="173"/>
      <c r="R3080" s="173"/>
      <c r="S3080" s="173"/>
      <c r="W3080" s="173"/>
      <c r="Y3080" s="162"/>
      <c r="Z3080" s="88"/>
      <c r="AA3080" s="88"/>
      <c r="AB3080" s="162"/>
      <c r="AC3080" s="88"/>
      <c r="AD3080" s="162"/>
    </row>
    <row r="3081" spans="1:30" hidden="1">
      <c r="A3081" s="509"/>
      <c r="B3081" s="2"/>
      <c r="C3081" s="2"/>
      <c r="D3081" s="173"/>
      <c r="E3081" s="173"/>
      <c r="F3081" s="173"/>
      <c r="G3081" s="2"/>
      <c r="H3081" s="2"/>
      <c r="I3081" s="2"/>
      <c r="J3081" s="2"/>
      <c r="K3081" s="2"/>
      <c r="L3081" s="2"/>
      <c r="M3081" s="2"/>
      <c r="P3081" s="173"/>
      <c r="R3081" s="173"/>
      <c r="S3081" s="173"/>
      <c r="W3081" s="173"/>
      <c r="Y3081" s="162"/>
      <c r="Z3081" s="88"/>
      <c r="AA3081" s="88"/>
      <c r="AB3081" s="162"/>
      <c r="AC3081" s="88"/>
      <c r="AD3081" s="162"/>
    </row>
    <row r="3082" spans="1:30" hidden="1">
      <c r="A3082" s="509"/>
      <c r="B3082" s="2"/>
      <c r="C3082" s="2"/>
      <c r="D3082" s="173"/>
      <c r="E3082" s="173"/>
      <c r="F3082" s="173"/>
      <c r="G3082" s="2"/>
      <c r="H3082" s="2"/>
      <c r="I3082" s="2"/>
      <c r="J3082" s="2"/>
      <c r="K3082" s="2"/>
      <c r="L3082" s="2"/>
      <c r="M3082" s="2"/>
      <c r="P3082" s="173"/>
      <c r="R3082" s="173"/>
      <c r="S3082" s="173"/>
      <c r="W3082" s="173"/>
      <c r="Y3082" s="162"/>
      <c r="Z3082" s="88"/>
      <c r="AA3082" s="88"/>
      <c r="AB3082" s="162"/>
      <c r="AC3082" s="88"/>
      <c r="AD3082" s="162"/>
    </row>
    <row r="3083" spans="1:30" hidden="1">
      <c r="A3083" s="509"/>
      <c r="B3083" s="2"/>
      <c r="C3083" s="2"/>
      <c r="D3083" s="173"/>
      <c r="E3083" s="173"/>
      <c r="F3083" s="173"/>
      <c r="G3083" s="2"/>
      <c r="H3083" s="2"/>
      <c r="I3083" s="2"/>
      <c r="J3083" s="2"/>
      <c r="K3083" s="2"/>
      <c r="L3083" s="2"/>
      <c r="M3083" s="2"/>
      <c r="P3083" s="173"/>
      <c r="R3083" s="173"/>
      <c r="S3083" s="173"/>
      <c r="W3083" s="173"/>
      <c r="Y3083" s="162"/>
      <c r="Z3083" s="88"/>
      <c r="AA3083" s="88"/>
      <c r="AB3083" s="162"/>
      <c r="AC3083" s="88"/>
      <c r="AD3083" s="162"/>
    </row>
    <row r="3084" spans="1:30" hidden="1">
      <c r="A3084" s="509"/>
      <c r="B3084" s="2"/>
      <c r="C3084" s="2"/>
      <c r="D3084" s="173"/>
      <c r="E3084" s="173"/>
      <c r="F3084" s="173"/>
      <c r="G3084" s="2"/>
      <c r="H3084" s="2"/>
      <c r="I3084" s="2"/>
      <c r="J3084" s="2"/>
      <c r="K3084" s="2"/>
      <c r="L3084" s="2"/>
      <c r="M3084" s="2"/>
      <c r="P3084" s="173"/>
      <c r="R3084" s="173"/>
      <c r="S3084" s="173"/>
      <c r="W3084" s="173"/>
      <c r="Y3084" s="162"/>
      <c r="Z3084" s="88"/>
      <c r="AA3084" s="88"/>
      <c r="AB3084" s="162"/>
      <c r="AC3084" s="88"/>
      <c r="AD3084" s="162"/>
    </row>
    <row r="3085" spans="1:30" hidden="1">
      <c r="A3085" s="509"/>
      <c r="B3085" s="2"/>
      <c r="C3085" s="2"/>
      <c r="D3085" s="173"/>
      <c r="E3085" s="173"/>
      <c r="F3085" s="173"/>
      <c r="G3085" s="2"/>
      <c r="H3085" s="2"/>
      <c r="I3085" s="2"/>
      <c r="J3085" s="2"/>
      <c r="K3085" s="2"/>
      <c r="L3085" s="2"/>
      <c r="M3085" s="2"/>
      <c r="P3085" s="173"/>
      <c r="R3085" s="173"/>
      <c r="S3085" s="173"/>
      <c r="W3085" s="173"/>
      <c r="Y3085" s="162"/>
      <c r="Z3085" s="88"/>
      <c r="AA3085" s="88"/>
      <c r="AB3085" s="162"/>
      <c r="AC3085" s="88"/>
      <c r="AD3085" s="162"/>
    </row>
    <row r="3086" spans="1:30" hidden="1">
      <c r="A3086" s="509"/>
      <c r="B3086" s="2"/>
      <c r="C3086" s="2"/>
      <c r="D3086" s="173"/>
      <c r="E3086" s="173"/>
      <c r="F3086" s="173"/>
      <c r="G3086" s="2"/>
      <c r="H3086" s="2"/>
      <c r="I3086" s="2"/>
      <c r="J3086" s="2"/>
      <c r="K3086" s="2"/>
      <c r="L3086" s="2"/>
      <c r="M3086" s="2"/>
      <c r="P3086" s="173"/>
      <c r="R3086" s="173"/>
      <c r="S3086" s="173"/>
      <c r="W3086" s="173"/>
      <c r="Y3086" s="162"/>
      <c r="Z3086" s="88"/>
      <c r="AA3086" s="88"/>
      <c r="AB3086" s="162"/>
      <c r="AC3086" s="88"/>
      <c r="AD3086" s="162"/>
    </row>
    <row r="3087" spans="1:30" hidden="1">
      <c r="A3087" s="509"/>
      <c r="B3087" s="2"/>
      <c r="C3087" s="2"/>
      <c r="D3087" s="173"/>
      <c r="E3087" s="173"/>
      <c r="F3087" s="173"/>
      <c r="G3087" s="2"/>
      <c r="H3087" s="2"/>
      <c r="I3087" s="2"/>
      <c r="J3087" s="2"/>
      <c r="K3087" s="2"/>
      <c r="L3087" s="2"/>
      <c r="M3087" s="2"/>
      <c r="P3087" s="173"/>
      <c r="R3087" s="173"/>
      <c r="S3087" s="173"/>
      <c r="W3087" s="173"/>
      <c r="Y3087" s="162"/>
      <c r="Z3087" s="88"/>
      <c r="AA3087" s="88"/>
      <c r="AB3087" s="162"/>
      <c r="AC3087" s="88"/>
      <c r="AD3087" s="162"/>
    </row>
    <row r="3088" spans="1:30" hidden="1">
      <c r="A3088" s="509"/>
      <c r="B3088" s="2"/>
      <c r="C3088" s="2"/>
      <c r="D3088" s="173"/>
      <c r="E3088" s="173"/>
      <c r="F3088" s="173"/>
      <c r="G3088" s="2"/>
      <c r="H3088" s="2"/>
      <c r="I3088" s="2"/>
      <c r="J3088" s="2"/>
      <c r="K3088" s="2"/>
      <c r="L3088" s="2"/>
      <c r="M3088" s="2"/>
      <c r="P3088" s="173"/>
      <c r="R3088" s="173"/>
      <c r="S3088" s="173"/>
      <c r="W3088" s="173"/>
      <c r="Y3088" s="162"/>
      <c r="Z3088" s="88"/>
      <c r="AA3088" s="88"/>
      <c r="AB3088" s="162"/>
      <c r="AC3088" s="88"/>
      <c r="AD3088" s="162"/>
    </row>
    <row r="3089" spans="1:30" hidden="1">
      <c r="A3089" s="509"/>
      <c r="B3089" s="2"/>
      <c r="C3089" s="2"/>
      <c r="D3089" s="173"/>
      <c r="E3089" s="173"/>
      <c r="F3089" s="173"/>
      <c r="G3089" s="2"/>
      <c r="H3089" s="2"/>
      <c r="I3089" s="2"/>
      <c r="J3089" s="2"/>
      <c r="K3089" s="2"/>
      <c r="L3089" s="2"/>
      <c r="M3089" s="2"/>
      <c r="P3089" s="173"/>
      <c r="R3089" s="173"/>
      <c r="S3089" s="173"/>
      <c r="W3089" s="173"/>
      <c r="Y3089" s="162"/>
      <c r="Z3089" s="88"/>
      <c r="AA3089" s="88"/>
      <c r="AB3089" s="162"/>
      <c r="AC3089" s="88"/>
      <c r="AD3089" s="162"/>
    </row>
    <row r="3090" spans="1:30" hidden="1">
      <c r="A3090" s="509"/>
      <c r="B3090" s="2"/>
      <c r="C3090" s="2"/>
      <c r="D3090" s="173"/>
      <c r="E3090" s="173"/>
      <c r="F3090" s="173"/>
      <c r="G3090" s="2"/>
      <c r="H3090" s="2"/>
      <c r="I3090" s="2"/>
      <c r="J3090" s="2"/>
      <c r="K3090" s="2"/>
      <c r="L3090" s="2"/>
      <c r="M3090" s="2"/>
      <c r="P3090" s="173"/>
      <c r="R3090" s="173"/>
      <c r="S3090" s="173"/>
      <c r="W3090" s="173"/>
      <c r="Y3090" s="162"/>
      <c r="Z3090" s="88"/>
      <c r="AA3090" s="88"/>
      <c r="AB3090" s="162"/>
      <c r="AC3090" s="88"/>
      <c r="AD3090" s="162"/>
    </row>
    <row r="3091" spans="1:30" hidden="1">
      <c r="A3091" s="509"/>
      <c r="B3091" s="2"/>
      <c r="C3091" s="2"/>
      <c r="D3091" s="173"/>
      <c r="E3091" s="173"/>
      <c r="F3091" s="173"/>
      <c r="G3091" s="2"/>
      <c r="H3091" s="2"/>
      <c r="I3091" s="2"/>
      <c r="J3091" s="2"/>
      <c r="K3091" s="2"/>
      <c r="L3091" s="2"/>
      <c r="M3091" s="2"/>
      <c r="P3091" s="173"/>
      <c r="R3091" s="173"/>
      <c r="S3091" s="173"/>
      <c r="W3091" s="173"/>
      <c r="Y3091" s="162"/>
      <c r="Z3091" s="88"/>
      <c r="AA3091" s="88"/>
      <c r="AB3091" s="162"/>
      <c r="AC3091" s="88"/>
      <c r="AD3091" s="162"/>
    </row>
    <row r="3092" spans="1:30" hidden="1">
      <c r="A3092" s="509"/>
      <c r="B3092" s="2"/>
      <c r="C3092" s="2"/>
      <c r="D3092" s="173"/>
      <c r="E3092" s="173"/>
      <c r="F3092" s="173"/>
      <c r="G3092" s="2"/>
      <c r="H3092" s="2"/>
      <c r="I3092" s="2"/>
      <c r="J3092" s="2"/>
      <c r="K3092" s="2"/>
      <c r="L3092" s="2"/>
      <c r="M3092" s="2"/>
      <c r="P3092" s="173"/>
      <c r="R3092" s="173"/>
      <c r="S3092" s="173"/>
      <c r="W3092" s="173"/>
      <c r="Y3092" s="162"/>
      <c r="Z3092" s="88"/>
      <c r="AA3092" s="88"/>
      <c r="AB3092" s="162"/>
      <c r="AC3092" s="88"/>
      <c r="AD3092" s="162"/>
    </row>
    <row r="3093" spans="1:30" hidden="1">
      <c r="A3093" s="509"/>
      <c r="B3093" s="2"/>
      <c r="C3093" s="2"/>
      <c r="D3093" s="173"/>
      <c r="E3093" s="173"/>
      <c r="F3093" s="173"/>
      <c r="G3093" s="2"/>
      <c r="H3093" s="2"/>
      <c r="I3093" s="2"/>
      <c r="J3093" s="2"/>
      <c r="K3093" s="2"/>
      <c r="L3093" s="2"/>
      <c r="M3093" s="2"/>
      <c r="P3093" s="173"/>
      <c r="R3093" s="173"/>
      <c r="S3093" s="173"/>
      <c r="W3093" s="173"/>
      <c r="Y3093" s="162"/>
      <c r="Z3093" s="88"/>
      <c r="AA3093" s="88"/>
      <c r="AB3093" s="162"/>
      <c r="AC3093" s="88"/>
      <c r="AD3093" s="162"/>
    </row>
    <row r="3094" spans="1:30" hidden="1">
      <c r="A3094" s="509"/>
      <c r="B3094" s="2"/>
      <c r="C3094" s="2"/>
      <c r="D3094" s="173"/>
      <c r="E3094" s="173"/>
      <c r="F3094" s="173"/>
      <c r="G3094" s="2"/>
      <c r="H3094" s="2"/>
      <c r="I3094" s="2"/>
      <c r="J3094" s="2"/>
      <c r="K3094" s="2"/>
      <c r="L3094" s="2"/>
      <c r="M3094" s="2"/>
      <c r="P3094" s="173"/>
      <c r="R3094" s="173"/>
      <c r="S3094" s="173"/>
      <c r="W3094" s="173"/>
      <c r="Y3094" s="162"/>
      <c r="Z3094" s="88"/>
      <c r="AA3094" s="88"/>
      <c r="AB3094" s="162"/>
      <c r="AC3094" s="88"/>
      <c r="AD3094" s="162"/>
    </row>
    <row r="3095" spans="1:30" hidden="1">
      <c r="A3095" s="509"/>
      <c r="B3095" s="2"/>
      <c r="C3095" s="2"/>
      <c r="D3095" s="173"/>
      <c r="E3095" s="173"/>
      <c r="F3095" s="173"/>
      <c r="G3095" s="2"/>
      <c r="H3095" s="2"/>
      <c r="I3095" s="2"/>
      <c r="J3095" s="2"/>
      <c r="K3095" s="2"/>
      <c r="L3095" s="2"/>
      <c r="M3095" s="2"/>
      <c r="P3095" s="173"/>
      <c r="R3095" s="173"/>
      <c r="S3095" s="173"/>
      <c r="W3095" s="173"/>
      <c r="Y3095" s="162"/>
      <c r="Z3095" s="88"/>
      <c r="AA3095" s="88"/>
      <c r="AB3095" s="162"/>
      <c r="AC3095" s="88"/>
      <c r="AD3095" s="162"/>
    </row>
    <row r="3096" spans="1:30" hidden="1">
      <c r="A3096" s="509"/>
      <c r="B3096" s="2"/>
      <c r="C3096" s="2"/>
      <c r="D3096" s="173"/>
      <c r="E3096" s="173"/>
      <c r="F3096" s="173"/>
      <c r="G3096" s="2"/>
      <c r="H3096" s="2"/>
      <c r="I3096" s="2"/>
      <c r="J3096" s="2"/>
      <c r="K3096" s="2"/>
      <c r="L3096" s="2"/>
      <c r="M3096" s="2"/>
      <c r="P3096" s="173"/>
      <c r="R3096" s="173"/>
      <c r="S3096" s="173"/>
      <c r="W3096" s="173"/>
      <c r="Y3096" s="162"/>
      <c r="Z3096" s="88"/>
      <c r="AA3096" s="88"/>
      <c r="AB3096" s="162"/>
      <c r="AC3096" s="88"/>
      <c r="AD3096" s="162"/>
    </row>
    <row r="3097" spans="1:30" hidden="1">
      <c r="A3097" s="509"/>
      <c r="B3097" s="2"/>
      <c r="C3097" s="2"/>
      <c r="D3097" s="173"/>
      <c r="E3097" s="173"/>
      <c r="F3097" s="173"/>
      <c r="G3097" s="2"/>
      <c r="H3097" s="2"/>
      <c r="I3097" s="2"/>
      <c r="J3097" s="2"/>
      <c r="K3097" s="2"/>
      <c r="L3097" s="2"/>
      <c r="M3097" s="2"/>
      <c r="P3097" s="173"/>
      <c r="R3097" s="173"/>
      <c r="S3097" s="173"/>
      <c r="W3097" s="173"/>
      <c r="Y3097" s="162"/>
      <c r="Z3097" s="88"/>
      <c r="AA3097" s="88"/>
      <c r="AB3097" s="162"/>
      <c r="AC3097" s="88"/>
      <c r="AD3097" s="162"/>
    </row>
    <row r="3098" spans="1:30" hidden="1">
      <c r="A3098" s="509"/>
      <c r="B3098" s="2"/>
      <c r="C3098" s="2"/>
      <c r="D3098" s="173"/>
      <c r="E3098" s="173"/>
      <c r="F3098" s="173"/>
      <c r="G3098" s="2"/>
      <c r="H3098" s="2"/>
      <c r="I3098" s="2"/>
      <c r="J3098" s="2"/>
      <c r="K3098" s="2"/>
      <c r="L3098" s="2"/>
      <c r="M3098" s="2"/>
      <c r="P3098" s="173"/>
      <c r="R3098" s="173"/>
      <c r="S3098" s="173"/>
      <c r="W3098" s="173"/>
      <c r="Y3098" s="162"/>
      <c r="Z3098" s="88"/>
      <c r="AA3098" s="88"/>
      <c r="AB3098" s="162"/>
      <c r="AC3098" s="88"/>
      <c r="AD3098" s="162"/>
    </row>
    <row r="3099" spans="1:30" hidden="1">
      <c r="A3099" s="509"/>
      <c r="B3099" s="2"/>
      <c r="C3099" s="2"/>
      <c r="D3099" s="173"/>
      <c r="E3099" s="173"/>
      <c r="F3099" s="173"/>
      <c r="G3099" s="2"/>
      <c r="H3099" s="2"/>
      <c r="I3099" s="2"/>
      <c r="J3099" s="2"/>
      <c r="K3099" s="2"/>
      <c r="L3099" s="2"/>
      <c r="M3099" s="2"/>
      <c r="P3099" s="173"/>
      <c r="R3099" s="173"/>
      <c r="S3099" s="173"/>
      <c r="W3099" s="173"/>
      <c r="Y3099" s="162"/>
      <c r="Z3099" s="88"/>
      <c r="AA3099" s="88"/>
      <c r="AB3099" s="162"/>
      <c r="AC3099" s="88"/>
      <c r="AD3099" s="162"/>
    </row>
    <row r="3100" spans="1:30" hidden="1">
      <c r="A3100" s="509"/>
      <c r="B3100" s="2"/>
      <c r="C3100" s="2"/>
      <c r="D3100" s="173"/>
      <c r="E3100" s="173"/>
      <c r="F3100" s="173"/>
      <c r="G3100" s="2"/>
      <c r="H3100" s="2"/>
      <c r="I3100" s="2"/>
      <c r="J3100" s="2"/>
      <c r="K3100" s="2"/>
      <c r="L3100" s="2"/>
      <c r="M3100" s="2"/>
      <c r="P3100" s="173"/>
      <c r="R3100" s="173"/>
      <c r="S3100" s="173"/>
      <c r="W3100" s="173"/>
      <c r="Y3100" s="162"/>
      <c r="Z3100" s="88"/>
      <c r="AA3100" s="88"/>
      <c r="AB3100" s="162"/>
      <c r="AC3100" s="88"/>
      <c r="AD3100" s="162"/>
    </row>
    <row r="3101" spans="1:30" hidden="1">
      <c r="A3101" s="509"/>
      <c r="B3101" s="2"/>
      <c r="C3101" s="2"/>
      <c r="D3101" s="173"/>
      <c r="E3101" s="173"/>
      <c r="F3101" s="173"/>
      <c r="G3101" s="2"/>
      <c r="H3101" s="2"/>
      <c r="I3101" s="2"/>
      <c r="J3101" s="2"/>
      <c r="K3101" s="2"/>
      <c r="L3101" s="2"/>
      <c r="M3101" s="2"/>
      <c r="P3101" s="173"/>
      <c r="R3101" s="173"/>
      <c r="S3101" s="173"/>
      <c r="W3101" s="173"/>
      <c r="Y3101" s="162"/>
      <c r="Z3101" s="88"/>
      <c r="AA3101" s="88"/>
      <c r="AB3101" s="162"/>
      <c r="AC3101" s="88"/>
      <c r="AD3101" s="162"/>
    </row>
    <row r="3102" spans="1:30" hidden="1">
      <c r="A3102" s="509"/>
      <c r="B3102" s="2"/>
      <c r="C3102" s="2"/>
      <c r="D3102" s="173"/>
      <c r="E3102" s="173"/>
      <c r="F3102" s="173"/>
      <c r="G3102" s="2"/>
      <c r="H3102" s="2"/>
      <c r="I3102" s="2"/>
      <c r="J3102" s="2"/>
      <c r="K3102" s="2"/>
      <c r="L3102" s="2"/>
      <c r="M3102" s="2"/>
      <c r="P3102" s="173"/>
      <c r="R3102" s="173"/>
      <c r="S3102" s="173"/>
      <c r="W3102" s="173"/>
      <c r="Y3102" s="162"/>
      <c r="Z3102" s="88"/>
      <c r="AA3102" s="88"/>
      <c r="AB3102" s="162"/>
      <c r="AC3102" s="88"/>
      <c r="AD3102" s="162"/>
    </row>
    <row r="3103" spans="1:30" hidden="1">
      <c r="A3103" s="509"/>
      <c r="B3103" s="2"/>
      <c r="C3103" s="2"/>
      <c r="D3103" s="173"/>
      <c r="E3103" s="173"/>
      <c r="F3103" s="173"/>
      <c r="G3103" s="2"/>
      <c r="H3103" s="2"/>
      <c r="I3103" s="2"/>
      <c r="J3103" s="2"/>
      <c r="K3103" s="2"/>
      <c r="L3103" s="2"/>
      <c r="M3103" s="2"/>
      <c r="P3103" s="173"/>
      <c r="R3103" s="173"/>
      <c r="S3103" s="173"/>
      <c r="W3103" s="173"/>
      <c r="Y3103" s="162"/>
      <c r="Z3103" s="88"/>
      <c r="AA3103" s="88"/>
      <c r="AB3103" s="162"/>
      <c r="AC3103" s="88"/>
      <c r="AD3103" s="162"/>
    </row>
    <row r="3104" spans="1:30" hidden="1">
      <c r="A3104" s="509"/>
      <c r="B3104" s="2"/>
      <c r="C3104" s="2"/>
      <c r="D3104" s="173"/>
      <c r="E3104" s="173"/>
      <c r="F3104" s="173"/>
      <c r="G3104" s="2"/>
      <c r="H3104" s="2"/>
      <c r="I3104" s="2"/>
      <c r="J3104" s="2"/>
      <c r="K3104" s="2"/>
      <c r="L3104" s="2"/>
      <c r="M3104" s="2"/>
      <c r="P3104" s="173"/>
      <c r="R3104" s="173"/>
      <c r="S3104" s="173"/>
      <c r="W3104" s="173"/>
      <c r="Y3104" s="162"/>
      <c r="Z3104" s="88"/>
      <c r="AA3104" s="88"/>
      <c r="AB3104" s="162"/>
      <c r="AC3104" s="88"/>
      <c r="AD3104" s="162"/>
    </row>
    <row r="3105" spans="1:30" hidden="1">
      <c r="A3105" s="509"/>
      <c r="B3105" s="2"/>
      <c r="C3105" s="2"/>
      <c r="D3105" s="173"/>
      <c r="E3105" s="173"/>
      <c r="F3105" s="173"/>
      <c r="G3105" s="2"/>
      <c r="H3105" s="2"/>
      <c r="I3105" s="2"/>
      <c r="J3105" s="2"/>
      <c r="K3105" s="2"/>
      <c r="L3105" s="2"/>
      <c r="M3105" s="2"/>
      <c r="P3105" s="173"/>
      <c r="R3105" s="173"/>
      <c r="S3105" s="173"/>
      <c r="W3105" s="173"/>
      <c r="Y3105" s="162"/>
      <c r="Z3105" s="88"/>
      <c r="AA3105" s="88"/>
      <c r="AB3105" s="162"/>
      <c r="AC3105" s="88"/>
      <c r="AD3105" s="162"/>
    </row>
    <row r="3106" spans="1:30" hidden="1">
      <c r="A3106" s="509"/>
      <c r="B3106" s="2"/>
      <c r="C3106" s="2"/>
      <c r="D3106" s="173"/>
      <c r="E3106" s="173"/>
      <c r="F3106" s="173"/>
      <c r="G3106" s="2"/>
      <c r="H3106" s="2"/>
      <c r="I3106" s="2"/>
      <c r="J3106" s="2"/>
      <c r="K3106" s="2"/>
      <c r="L3106" s="2"/>
      <c r="M3106" s="2"/>
      <c r="P3106" s="173"/>
      <c r="R3106" s="173"/>
      <c r="S3106" s="173"/>
      <c r="W3106" s="173"/>
      <c r="Y3106" s="162"/>
      <c r="Z3106" s="88"/>
      <c r="AA3106" s="88"/>
      <c r="AB3106" s="162"/>
      <c r="AC3106" s="88"/>
      <c r="AD3106" s="162"/>
    </row>
    <row r="3107" spans="1:30" hidden="1">
      <c r="A3107" s="509"/>
      <c r="B3107" s="2"/>
      <c r="C3107" s="2"/>
      <c r="D3107" s="173"/>
      <c r="E3107" s="173"/>
      <c r="F3107" s="173"/>
      <c r="G3107" s="2"/>
      <c r="H3107" s="2"/>
      <c r="I3107" s="2"/>
      <c r="J3107" s="2"/>
      <c r="K3107" s="2"/>
      <c r="L3107" s="2"/>
      <c r="M3107" s="2"/>
      <c r="P3107" s="173"/>
      <c r="R3107" s="173"/>
      <c r="S3107" s="173"/>
      <c r="W3107" s="173"/>
      <c r="Y3107" s="162"/>
      <c r="Z3107" s="88"/>
      <c r="AA3107" s="88"/>
      <c r="AB3107" s="162"/>
      <c r="AC3107" s="88"/>
      <c r="AD3107" s="162"/>
    </row>
    <row r="3108" spans="1:30" hidden="1">
      <c r="A3108" s="509"/>
      <c r="B3108" s="2"/>
      <c r="C3108" s="2"/>
      <c r="D3108" s="173"/>
      <c r="E3108" s="173"/>
      <c r="F3108" s="173"/>
      <c r="G3108" s="2"/>
      <c r="H3108" s="2"/>
      <c r="I3108" s="2"/>
      <c r="J3108" s="2"/>
      <c r="K3108" s="2"/>
      <c r="L3108" s="2"/>
      <c r="M3108" s="2"/>
      <c r="P3108" s="173"/>
      <c r="R3108" s="173"/>
      <c r="S3108" s="173"/>
      <c r="W3108" s="173"/>
      <c r="Y3108" s="162"/>
      <c r="Z3108" s="88"/>
      <c r="AA3108" s="88"/>
      <c r="AB3108" s="162"/>
      <c r="AC3108" s="88"/>
      <c r="AD3108" s="162"/>
    </row>
    <row r="3109" spans="1:30" hidden="1">
      <c r="A3109" s="509"/>
      <c r="B3109" s="2"/>
      <c r="C3109" s="2"/>
      <c r="D3109" s="173"/>
      <c r="E3109" s="173"/>
      <c r="F3109" s="173"/>
      <c r="G3109" s="2"/>
      <c r="H3109" s="2"/>
      <c r="I3109" s="2"/>
      <c r="J3109" s="2"/>
      <c r="K3109" s="2"/>
      <c r="L3109" s="2"/>
      <c r="M3109" s="2"/>
      <c r="P3109" s="173"/>
      <c r="R3109" s="173"/>
      <c r="S3109" s="173"/>
      <c r="W3109" s="173"/>
      <c r="Y3109" s="162"/>
      <c r="Z3109" s="88"/>
      <c r="AA3109" s="88"/>
      <c r="AB3109" s="162"/>
      <c r="AC3109" s="88"/>
      <c r="AD3109" s="162"/>
    </row>
    <row r="3110" spans="1:30" hidden="1">
      <c r="A3110" s="509"/>
      <c r="B3110" s="2"/>
      <c r="C3110" s="2"/>
      <c r="D3110" s="173"/>
      <c r="E3110" s="173"/>
      <c r="F3110" s="173"/>
      <c r="G3110" s="2"/>
      <c r="H3110" s="2"/>
      <c r="I3110" s="2"/>
      <c r="J3110" s="2"/>
      <c r="K3110" s="2"/>
      <c r="L3110" s="2"/>
      <c r="M3110" s="2"/>
      <c r="P3110" s="173"/>
      <c r="R3110" s="173"/>
      <c r="S3110" s="173"/>
      <c r="W3110" s="173"/>
      <c r="Y3110" s="162"/>
      <c r="Z3110" s="88"/>
      <c r="AA3110" s="88"/>
      <c r="AB3110" s="162"/>
      <c r="AC3110" s="88"/>
      <c r="AD3110" s="162"/>
    </row>
    <row r="3111" spans="1:30" hidden="1">
      <c r="A3111" s="509"/>
      <c r="B3111" s="2"/>
      <c r="C3111" s="2"/>
      <c r="D3111" s="173"/>
      <c r="E3111" s="173"/>
      <c r="F3111" s="173"/>
      <c r="G3111" s="2"/>
      <c r="H3111" s="2"/>
      <c r="I3111" s="2"/>
      <c r="J3111" s="2"/>
      <c r="K3111" s="2"/>
      <c r="L3111" s="2"/>
      <c r="M3111" s="2"/>
      <c r="P3111" s="173"/>
      <c r="R3111" s="173"/>
      <c r="S3111" s="173"/>
      <c r="W3111" s="173"/>
      <c r="Y3111" s="162"/>
      <c r="Z3111" s="88"/>
      <c r="AA3111" s="88"/>
      <c r="AB3111" s="162"/>
      <c r="AC3111" s="88"/>
      <c r="AD3111" s="162"/>
    </row>
    <row r="3112" spans="1:30" hidden="1">
      <c r="A3112" s="509"/>
      <c r="B3112" s="2"/>
      <c r="C3112" s="2"/>
      <c r="D3112" s="173"/>
      <c r="E3112" s="173"/>
      <c r="F3112" s="173"/>
      <c r="G3112" s="2"/>
      <c r="H3112" s="2"/>
      <c r="I3112" s="2"/>
      <c r="J3112" s="2"/>
      <c r="K3112" s="2"/>
      <c r="L3112" s="2"/>
      <c r="M3112" s="2"/>
      <c r="P3112" s="173"/>
      <c r="R3112" s="173"/>
      <c r="S3112" s="173"/>
      <c r="W3112" s="173"/>
      <c r="Y3112" s="162"/>
      <c r="Z3112" s="88"/>
      <c r="AA3112" s="88"/>
      <c r="AB3112" s="162"/>
      <c r="AC3112" s="88"/>
      <c r="AD3112" s="162"/>
    </row>
    <row r="3113" spans="1:30" hidden="1">
      <c r="A3113" s="509"/>
      <c r="B3113" s="2"/>
      <c r="C3113" s="2"/>
      <c r="D3113" s="173"/>
      <c r="E3113" s="173"/>
      <c r="F3113" s="173"/>
      <c r="G3113" s="2"/>
      <c r="H3113" s="2"/>
      <c r="I3113" s="2"/>
      <c r="J3113" s="2"/>
      <c r="K3113" s="2"/>
      <c r="L3113" s="2"/>
      <c r="M3113" s="2"/>
      <c r="P3113" s="173"/>
      <c r="R3113" s="173"/>
      <c r="S3113" s="173"/>
      <c r="W3113" s="173"/>
      <c r="Y3113" s="162"/>
      <c r="Z3113" s="88"/>
      <c r="AA3113" s="88"/>
      <c r="AB3113" s="162"/>
      <c r="AC3113" s="88"/>
      <c r="AD3113" s="162"/>
    </row>
    <row r="3114" spans="1:30" hidden="1">
      <c r="A3114" s="509"/>
      <c r="B3114" s="2"/>
      <c r="C3114" s="2"/>
      <c r="D3114" s="173"/>
      <c r="E3114" s="173"/>
      <c r="F3114" s="173"/>
      <c r="G3114" s="2"/>
      <c r="H3114" s="2"/>
      <c r="I3114" s="2"/>
      <c r="J3114" s="2"/>
      <c r="K3114" s="2"/>
      <c r="L3114" s="2"/>
      <c r="M3114" s="2"/>
      <c r="P3114" s="173"/>
      <c r="R3114" s="173"/>
      <c r="S3114" s="173"/>
      <c r="W3114" s="173"/>
      <c r="Y3114" s="162"/>
      <c r="Z3114" s="88"/>
      <c r="AA3114" s="88"/>
      <c r="AB3114" s="162"/>
      <c r="AC3114" s="88"/>
      <c r="AD3114" s="162"/>
    </row>
    <row r="3115" spans="1:30" hidden="1">
      <c r="A3115" s="509"/>
      <c r="B3115" s="2"/>
      <c r="C3115" s="2"/>
      <c r="D3115" s="173"/>
      <c r="E3115" s="173"/>
      <c r="F3115" s="173"/>
      <c r="G3115" s="2"/>
      <c r="H3115" s="2"/>
      <c r="I3115" s="2"/>
      <c r="J3115" s="2"/>
      <c r="K3115" s="2"/>
      <c r="L3115" s="2"/>
      <c r="M3115" s="2"/>
      <c r="P3115" s="173"/>
      <c r="R3115" s="173"/>
      <c r="S3115" s="173"/>
      <c r="W3115" s="173"/>
      <c r="Y3115" s="162"/>
      <c r="Z3115" s="88"/>
      <c r="AA3115" s="88"/>
      <c r="AB3115" s="162"/>
      <c r="AC3115" s="88"/>
      <c r="AD3115" s="162"/>
    </row>
    <row r="3116" spans="1:30" hidden="1">
      <c r="A3116" s="509"/>
      <c r="B3116" s="2"/>
      <c r="C3116" s="2"/>
      <c r="D3116" s="173"/>
      <c r="E3116" s="173"/>
      <c r="F3116" s="173"/>
      <c r="G3116" s="2"/>
      <c r="H3116" s="2"/>
      <c r="I3116" s="2"/>
      <c r="J3116" s="2"/>
      <c r="K3116" s="2"/>
      <c r="L3116" s="2"/>
      <c r="M3116" s="2"/>
      <c r="P3116" s="173"/>
      <c r="R3116" s="173"/>
      <c r="S3116" s="173"/>
      <c r="W3116" s="173"/>
      <c r="Y3116" s="162"/>
      <c r="Z3116" s="88"/>
      <c r="AA3116" s="88"/>
      <c r="AB3116" s="162"/>
      <c r="AC3116" s="88"/>
      <c r="AD3116" s="162"/>
    </row>
    <row r="3117" spans="1:30" hidden="1">
      <c r="A3117" s="509"/>
      <c r="B3117" s="2"/>
      <c r="C3117" s="2"/>
      <c r="D3117" s="173"/>
      <c r="E3117" s="173"/>
      <c r="F3117" s="173"/>
      <c r="G3117" s="2"/>
      <c r="H3117" s="2"/>
      <c r="I3117" s="2"/>
      <c r="J3117" s="2"/>
      <c r="K3117" s="2"/>
      <c r="L3117" s="2"/>
      <c r="M3117" s="2"/>
      <c r="P3117" s="173"/>
      <c r="R3117" s="173"/>
      <c r="S3117" s="173"/>
      <c r="W3117" s="173"/>
      <c r="Y3117" s="162"/>
      <c r="Z3117" s="88"/>
      <c r="AA3117" s="88"/>
      <c r="AB3117" s="162"/>
      <c r="AC3117" s="88"/>
      <c r="AD3117" s="162"/>
    </row>
    <row r="3118" spans="1:30" hidden="1">
      <c r="A3118" s="509"/>
      <c r="B3118" s="2"/>
      <c r="C3118" s="2"/>
      <c r="D3118" s="173"/>
      <c r="E3118" s="173"/>
      <c r="F3118" s="173"/>
      <c r="G3118" s="2"/>
      <c r="H3118" s="2"/>
      <c r="I3118" s="2"/>
      <c r="J3118" s="2"/>
      <c r="K3118" s="2"/>
      <c r="L3118" s="2"/>
      <c r="M3118" s="2"/>
      <c r="P3118" s="173"/>
      <c r="R3118" s="173"/>
      <c r="S3118" s="173"/>
      <c r="W3118" s="173"/>
      <c r="Y3118" s="162"/>
      <c r="Z3118" s="88"/>
      <c r="AA3118" s="88"/>
      <c r="AB3118" s="162"/>
      <c r="AC3118" s="88"/>
      <c r="AD3118" s="162"/>
    </row>
    <row r="3119" spans="1:30" hidden="1">
      <c r="A3119" s="509"/>
      <c r="B3119" s="2"/>
      <c r="C3119" s="2"/>
      <c r="D3119" s="173"/>
      <c r="E3119" s="173"/>
      <c r="F3119" s="173"/>
      <c r="G3119" s="2"/>
      <c r="H3119" s="2"/>
      <c r="I3119" s="2"/>
      <c r="J3119" s="2"/>
      <c r="K3119" s="2"/>
      <c r="L3119" s="2"/>
      <c r="M3119" s="2"/>
      <c r="P3119" s="173"/>
      <c r="R3119" s="173"/>
      <c r="S3119" s="173"/>
      <c r="W3119" s="173"/>
      <c r="Y3119" s="162"/>
      <c r="Z3119" s="88"/>
      <c r="AA3119" s="88"/>
      <c r="AB3119" s="162"/>
      <c r="AC3119" s="88"/>
      <c r="AD3119" s="162"/>
    </row>
    <row r="3120" spans="1:30" hidden="1">
      <c r="A3120" s="509"/>
      <c r="B3120" s="2"/>
      <c r="C3120" s="2"/>
      <c r="D3120" s="173"/>
      <c r="E3120" s="173"/>
      <c r="F3120" s="173"/>
      <c r="G3120" s="2"/>
      <c r="H3120" s="2"/>
      <c r="I3120" s="2"/>
      <c r="J3120" s="2"/>
      <c r="K3120" s="2"/>
      <c r="L3120" s="2"/>
      <c r="M3120" s="2"/>
      <c r="P3120" s="173"/>
      <c r="R3120" s="173"/>
      <c r="S3120" s="173"/>
      <c r="W3120" s="173"/>
      <c r="Y3120" s="162"/>
      <c r="Z3120" s="88"/>
      <c r="AA3120" s="88"/>
      <c r="AB3120" s="162"/>
      <c r="AC3120" s="88"/>
      <c r="AD3120" s="162"/>
    </row>
    <row r="3121" spans="1:30" hidden="1">
      <c r="A3121" s="509"/>
      <c r="B3121" s="2"/>
      <c r="C3121" s="2"/>
      <c r="D3121" s="173"/>
      <c r="E3121" s="173"/>
      <c r="F3121" s="173"/>
      <c r="G3121" s="2"/>
      <c r="H3121" s="2"/>
      <c r="I3121" s="2"/>
      <c r="J3121" s="2"/>
      <c r="K3121" s="2"/>
      <c r="L3121" s="2"/>
      <c r="M3121" s="2"/>
      <c r="P3121" s="173"/>
      <c r="R3121" s="173"/>
      <c r="S3121" s="173"/>
      <c r="W3121" s="173"/>
      <c r="Y3121" s="162"/>
      <c r="Z3121" s="88"/>
      <c r="AA3121" s="88"/>
      <c r="AB3121" s="162"/>
      <c r="AC3121" s="88"/>
      <c r="AD3121" s="162"/>
    </row>
    <row r="3122" spans="1:30" hidden="1">
      <c r="A3122" s="509"/>
      <c r="B3122" s="2"/>
      <c r="C3122" s="2"/>
      <c r="D3122" s="173"/>
      <c r="E3122" s="173"/>
      <c r="F3122" s="173"/>
      <c r="G3122" s="2"/>
      <c r="H3122" s="2"/>
      <c r="I3122" s="2"/>
      <c r="J3122" s="2"/>
      <c r="K3122" s="2"/>
      <c r="L3122" s="2"/>
      <c r="M3122" s="2"/>
      <c r="P3122" s="173"/>
      <c r="R3122" s="173"/>
      <c r="S3122" s="173"/>
      <c r="W3122" s="173"/>
      <c r="Y3122" s="162"/>
      <c r="Z3122" s="88"/>
      <c r="AA3122" s="88"/>
      <c r="AB3122" s="162"/>
      <c r="AC3122" s="88"/>
      <c r="AD3122" s="162"/>
    </row>
    <row r="3123" spans="1:30" hidden="1">
      <c r="A3123" s="509"/>
      <c r="B3123" s="2"/>
      <c r="C3123" s="2"/>
      <c r="D3123" s="173"/>
      <c r="E3123" s="173"/>
      <c r="F3123" s="173"/>
      <c r="G3123" s="2"/>
      <c r="H3123" s="2"/>
      <c r="I3123" s="2"/>
      <c r="J3123" s="2"/>
      <c r="K3123" s="2"/>
      <c r="L3123" s="2"/>
      <c r="M3123" s="2"/>
      <c r="P3123" s="173"/>
      <c r="R3123" s="173"/>
      <c r="S3123" s="173"/>
      <c r="W3123" s="173"/>
      <c r="Y3123" s="162"/>
      <c r="Z3123" s="88"/>
      <c r="AA3123" s="88"/>
      <c r="AB3123" s="162"/>
      <c r="AC3123" s="88"/>
      <c r="AD3123" s="162"/>
    </row>
    <row r="3124" spans="1:30" hidden="1">
      <c r="A3124" s="509"/>
      <c r="B3124" s="2"/>
      <c r="C3124" s="2"/>
      <c r="D3124" s="173"/>
      <c r="E3124" s="173"/>
      <c r="F3124" s="173"/>
      <c r="G3124" s="2"/>
      <c r="H3124" s="2"/>
      <c r="I3124" s="2"/>
      <c r="J3124" s="2"/>
      <c r="K3124" s="2"/>
      <c r="L3124" s="2"/>
      <c r="M3124" s="2"/>
      <c r="P3124" s="173"/>
      <c r="R3124" s="173"/>
      <c r="S3124" s="173"/>
      <c r="W3124" s="173"/>
      <c r="Y3124" s="162"/>
      <c r="Z3124" s="88"/>
      <c r="AA3124" s="88"/>
      <c r="AB3124" s="162"/>
      <c r="AC3124" s="88"/>
      <c r="AD3124" s="162"/>
    </row>
    <row r="3125" spans="1:30" hidden="1">
      <c r="A3125" s="509"/>
      <c r="B3125" s="2"/>
      <c r="C3125" s="2"/>
      <c r="D3125" s="173"/>
      <c r="E3125" s="173"/>
      <c r="F3125" s="173"/>
      <c r="G3125" s="2"/>
      <c r="H3125" s="2"/>
      <c r="I3125" s="2"/>
      <c r="J3125" s="2"/>
      <c r="K3125" s="2"/>
      <c r="L3125" s="2"/>
      <c r="M3125" s="2"/>
      <c r="P3125" s="173"/>
      <c r="R3125" s="173"/>
      <c r="S3125" s="173"/>
      <c r="W3125" s="173"/>
      <c r="Y3125" s="162"/>
      <c r="Z3125" s="88"/>
      <c r="AA3125" s="88"/>
      <c r="AB3125" s="162"/>
      <c r="AC3125" s="88"/>
      <c r="AD3125" s="162"/>
    </row>
    <row r="3126" spans="1:30" hidden="1">
      <c r="A3126" s="509"/>
      <c r="B3126" s="2"/>
      <c r="C3126" s="2"/>
      <c r="D3126" s="173"/>
      <c r="E3126" s="173"/>
      <c r="F3126" s="173"/>
      <c r="G3126" s="2"/>
      <c r="H3126" s="2"/>
      <c r="I3126" s="2"/>
      <c r="J3126" s="2"/>
      <c r="K3126" s="2"/>
      <c r="L3126" s="2"/>
      <c r="M3126" s="2"/>
      <c r="P3126" s="173"/>
      <c r="R3126" s="173"/>
      <c r="S3126" s="173"/>
      <c r="W3126" s="173"/>
      <c r="Y3126" s="162"/>
      <c r="Z3126" s="88"/>
      <c r="AA3126" s="88"/>
      <c r="AB3126" s="162"/>
      <c r="AC3126" s="88"/>
      <c r="AD3126" s="162"/>
    </row>
    <row r="3127" spans="1:30" hidden="1">
      <c r="A3127" s="509"/>
      <c r="B3127" s="2"/>
      <c r="C3127" s="2"/>
      <c r="D3127" s="173"/>
      <c r="E3127" s="173"/>
      <c r="F3127" s="173"/>
      <c r="G3127" s="2"/>
      <c r="H3127" s="2"/>
      <c r="I3127" s="2"/>
      <c r="J3127" s="2"/>
      <c r="K3127" s="2"/>
      <c r="L3127" s="2"/>
      <c r="M3127" s="2"/>
      <c r="P3127" s="173"/>
      <c r="R3127" s="173"/>
      <c r="S3127" s="173"/>
      <c r="W3127" s="173"/>
      <c r="Y3127" s="162"/>
      <c r="Z3127" s="88"/>
      <c r="AA3127" s="88"/>
      <c r="AB3127" s="162"/>
      <c r="AC3127" s="88"/>
      <c r="AD3127" s="162"/>
    </row>
    <row r="3128" spans="1:30" hidden="1">
      <c r="A3128" s="509"/>
      <c r="B3128" s="2"/>
      <c r="C3128" s="2"/>
      <c r="D3128" s="173"/>
      <c r="E3128" s="173"/>
      <c r="F3128" s="173"/>
      <c r="G3128" s="2"/>
      <c r="H3128" s="2"/>
      <c r="I3128" s="2"/>
      <c r="J3128" s="2"/>
      <c r="K3128" s="2"/>
      <c r="L3128" s="2"/>
      <c r="M3128" s="2"/>
      <c r="P3128" s="173"/>
      <c r="R3128" s="173"/>
      <c r="S3128" s="173"/>
      <c r="W3128" s="173"/>
      <c r="Y3128" s="162"/>
      <c r="Z3128" s="88"/>
      <c r="AA3128" s="88"/>
      <c r="AB3128" s="162"/>
      <c r="AC3128" s="88"/>
      <c r="AD3128" s="162"/>
    </row>
    <row r="3129" spans="1:30" hidden="1">
      <c r="A3129" s="509"/>
      <c r="B3129" s="2"/>
      <c r="C3129" s="2"/>
      <c r="D3129" s="173"/>
      <c r="E3129" s="173"/>
      <c r="F3129" s="173"/>
      <c r="G3129" s="2"/>
      <c r="H3129" s="2"/>
      <c r="I3129" s="2"/>
      <c r="J3129" s="2"/>
      <c r="K3129" s="2"/>
      <c r="L3129" s="2"/>
      <c r="M3129" s="2"/>
      <c r="P3129" s="173"/>
      <c r="R3129" s="173"/>
      <c r="S3129" s="173"/>
      <c r="W3129" s="173"/>
      <c r="Y3129" s="162"/>
      <c r="Z3129" s="88"/>
      <c r="AA3129" s="88"/>
      <c r="AB3129" s="162"/>
      <c r="AC3129" s="88"/>
      <c r="AD3129" s="162"/>
    </row>
    <row r="3130" spans="1:30" hidden="1">
      <c r="A3130" s="509"/>
      <c r="B3130" s="2"/>
      <c r="C3130" s="2"/>
      <c r="D3130" s="173"/>
      <c r="E3130" s="173"/>
      <c r="F3130" s="173"/>
      <c r="G3130" s="2"/>
      <c r="H3130" s="2"/>
      <c r="I3130" s="2"/>
      <c r="J3130" s="2"/>
      <c r="K3130" s="2"/>
      <c r="L3130" s="2"/>
      <c r="M3130" s="2"/>
      <c r="P3130" s="173"/>
      <c r="R3130" s="173"/>
      <c r="S3130" s="173"/>
      <c r="W3130" s="173"/>
      <c r="Y3130" s="162"/>
      <c r="Z3130" s="88"/>
      <c r="AA3130" s="88"/>
      <c r="AB3130" s="162"/>
      <c r="AC3130" s="88"/>
      <c r="AD3130" s="162"/>
    </row>
    <row r="3131" spans="1:30" hidden="1">
      <c r="A3131" s="509"/>
      <c r="B3131" s="2"/>
      <c r="C3131" s="2"/>
      <c r="D3131" s="173"/>
      <c r="E3131" s="173"/>
      <c r="F3131" s="173"/>
      <c r="G3131" s="2"/>
      <c r="H3131" s="2"/>
      <c r="I3131" s="2"/>
      <c r="J3131" s="2"/>
      <c r="K3131" s="2"/>
      <c r="L3131" s="2"/>
      <c r="M3131" s="2"/>
      <c r="P3131" s="173"/>
      <c r="R3131" s="173"/>
      <c r="S3131" s="173"/>
      <c r="W3131" s="173"/>
      <c r="Y3131" s="162"/>
      <c r="Z3131" s="88"/>
      <c r="AA3131" s="88"/>
      <c r="AB3131" s="162"/>
      <c r="AC3131" s="88"/>
      <c r="AD3131" s="162"/>
    </row>
    <row r="3132" spans="1:30" hidden="1">
      <c r="A3132" s="509"/>
      <c r="B3132" s="2"/>
      <c r="C3132" s="2"/>
      <c r="D3132" s="173"/>
      <c r="E3132" s="173"/>
      <c r="F3132" s="173"/>
      <c r="G3132" s="2"/>
      <c r="H3132" s="2"/>
      <c r="I3132" s="2"/>
      <c r="J3132" s="2"/>
      <c r="K3132" s="2"/>
      <c r="L3132" s="2"/>
      <c r="M3132" s="2"/>
      <c r="P3132" s="173"/>
      <c r="R3132" s="173"/>
      <c r="S3132" s="173"/>
      <c r="W3132" s="173"/>
      <c r="Y3132" s="162"/>
      <c r="Z3132" s="88"/>
      <c r="AA3132" s="88"/>
      <c r="AB3132" s="162"/>
      <c r="AC3132" s="88"/>
      <c r="AD3132" s="162"/>
    </row>
    <row r="3133" spans="1:30" hidden="1">
      <c r="A3133" s="509"/>
      <c r="B3133" s="2"/>
      <c r="C3133" s="2"/>
      <c r="D3133" s="173"/>
      <c r="E3133" s="173"/>
      <c r="F3133" s="173"/>
      <c r="G3133" s="2"/>
      <c r="H3133" s="2"/>
      <c r="I3133" s="2"/>
      <c r="J3133" s="2"/>
      <c r="K3133" s="2"/>
      <c r="L3133" s="2"/>
      <c r="M3133" s="2"/>
      <c r="P3133" s="173"/>
      <c r="R3133" s="173"/>
      <c r="S3133" s="173"/>
      <c r="W3133" s="173"/>
      <c r="Y3133" s="162"/>
      <c r="Z3133" s="88"/>
      <c r="AA3133" s="88"/>
      <c r="AB3133" s="162"/>
      <c r="AC3133" s="88"/>
      <c r="AD3133" s="162"/>
    </row>
    <row r="3134" spans="1:30" hidden="1">
      <c r="A3134" s="509"/>
      <c r="B3134" s="2"/>
      <c r="C3134" s="2"/>
      <c r="D3134" s="173"/>
      <c r="E3134" s="173"/>
      <c r="F3134" s="173"/>
      <c r="G3134" s="2"/>
      <c r="H3134" s="2"/>
      <c r="I3134" s="2"/>
      <c r="J3134" s="2"/>
      <c r="K3134" s="2"/>
      <c r="L3134" s="2"/>
      <c r="M3134" s="2"/>
      <c r="P3134" s="173"/>
      <c r="R3134" s="173"/>
      <c r="S3134" s="173"/>
      <c r="W3134" s="173"/>
      <c r="Y3134" s="162"/>
      <c r="Z3134" s="88"/>
      <c r="AA3134" s="88"/>
      <c r="AB3134" s="162"/>
      <c r="AC3134" s="88"/>
      <c r="AD3134" s="162"/>
    </row>
    <row r="3135" spans="1:30" hidden="1">
      <c r="A3135" s="509"/>
      <c r="B3135" s="2"/>
      <c r="C3135" s="2"/>
      <c r="D3135" s="173"/>
      <c r="E3135" s="173"/>
      <c r="F3135" s="173"/>
      <c r="G3135" s="2"/>
      <c r="H3135" s="2"/>
      <c r="I3135" s="2"/>
      <c r="J3135" s="2"/>
      <c r="K3135" s="2"/>
      <c r="L3135" s="2"/>
      <c r="M3135" s="2"/>
      <c r="P3135" s="173"/>
      <c r="R3135" s="173"/>
      <c r="S3135" s="173"/>
      <c r="W3135" s="173"/>
      <c r="Y3135" s="162"/>
      <c r="Z3135" s="88"/>
      <c r="AA3135" s="88"/>
      <c r="AB3135" s="162"/>
      <c r="AC3135" s="88"/>
      <c r="AD3135" s="162"/>
    </row>
    <row r="3136" spans="1:30" hidden="1">
      <c r="A3136" s="509"/>
      <c r="B3136" s="2"/>
      <c r="C3136" s="2"/>
      <c r="D3136" s="173"/>
      <c r="E3136" s="173"/>
      <c r="F3136" s="173"/>
      <c r="G3136" s="2"/>
      <c r="H3136" s="2"/>
      <c r="I3136" s="2"/>
      <c r="J3136" s="2"/>
      <c r="K3136" s="2"/>
      <c r="L3136" s="2"/>
      <c r="M3136" s="2"/>
      <c r="P3136" s="173"/>
      <c r="R3136" s="173"/>
      <c r="S3136" s="173"/>
      <c r="W3136" s="173"/>
      <c r="Y3136" s="162"/>
      <c r="Z3136" s="88"/>
      <c r="AA3136" s="88"/>
      <c r="AB3136" s="162"/>
      <c r="AC3136" s="88"/>
      <c r="AD3136" s="162"/>
    </row>
    <row r="3137" spans="1:30" hidden="1">
      <c r="A3137" s="509"/>
      <c r="B3137" s="2"/>
      <c r="C3137" s="2"/>
      <c r="D3137" s="173"/>
      <c r="E3137" s="173"/>
      <c r="F3137" s="173"/>
      <c r="G3137" s="2"/>
      <c r="H3137" s="2"/>
      <c r="I3137" s="2"/>
      <c r="J3137" s="2"/>
      <c r="K3137" s="2"/>
      <c r="L3137" s="2"/>
      <c r="M3137" s="2"/>
      <c r="P3137" s="173"/>
      <c r="R3137" s="173"/>
      <c r="S3137" s="173"/>
      <c r="W3137" s="173"/>
      <c r="Y3137" s="162"/>
      <c r="Z3137" s="88"/>
      <c r="AA3137" s="88"/>
      <c r="AB3137" s="162"/>
      <c r="AC3137" s="88"/>
      <c r="AD3137" s="162"/>
    </row>
    <row r="3138" spans="1:30" hidden="1">
      <c r="A3138" s="509"/>
      <c r="B3138" s="2"/>
      <c r="C3138" s="2"/>
      <c r="D3138" s="173"/>
      <c r="E3138" s="173"/>
      <c r="F3138" s="173"/>
      <c r="G3138" s="2"/>
      <c r="H3138" s="2"/>
      <c r="I3138" s="2"/>
      <c r="J3138" s="2"/>
      <c r="K3138" s="2"/>
      <c r="L3138" s="2"/>
      <c r="M3138" s="2"/>
      <c r="P3138" s="173"/>
      <c r="R3138" s="173"/>
      <c r="S3138" s="173"/>
      <c r="W3138" s="173"/>
      <c r="Y3138" s="162"/>
      <c r="Z3138" s="88"/>
      <c r="AA3138" s="88"/>
      <c r="AB3138" s="162"/>
      <c r="AC3138" s="88"/>
      <c r="AD3138" s="162"/>
    </row>
    <row r="3139" spans="1:30" hidden="1">
      <c r="A3139" s="509"/>
      <c r="B3139" s="2"/>
      <c r="C3139" s="2"/>
      <c r="D3139" s="173"/>
      <c r="E3139" s="173"/>
      <c r="F3139" s="173"/>
      <c r="G3139" s="2"/>
      <c r="H3139" s="2"/>
      <c r="I3139" s="2"/>
      <c r="J3139" s="2"/>
      <c r="K3139" s="2"/>
      <c r="L3139" s="2"/>
      <c r="M3139" s="2"/>
      <c r="P3139" s="173"/>
      <c r="R3139" s="173"/>
      <c r="S3139" s="173"/>
      <c r="W3139" s="173"/>
      <c r="Y3139" s="162"/>
      <c r="Z3139" s="88"/>
      <c r="AA3139" s="88"/>
      <c r="AB3139" s="162"/>
      <c r="AC3139" s="88"/>
      <c r="AD3139" s="162"/>
    </row>
    <row r="3140" spans="1:30" hidden="1">
      <c r="A3140" s="509"/>
      <c r="B3140" s="2"/>
      <c r="C3140" s="2"/>
      <c r="D3140" s="173"/>
      <c r="E3140" s="173"/>
      <c r="F3140" s="173"/>
      <c r="G3140" s="2"/>
      <c r="H3140" s="2"/>
      <c r="I3140" s="2"/>
      <c r="J3140" s="2"/>
      <c r="K3140" s="2"/>
      <c r="L3140" s="2"/>
      <c r="M3140" s="2"/>
      <c r="P3140" s="173"/>
      <c r="R3140" s="173"/>
      <c r="S3140" s="173"/>
      <c r="W3140" s="173"/>
      <c r="Y3140" s="162"/>
      <c r="Z3140" s="88"/>
      <c r="AA3140" s="88"/>
      <c r="AB3140" s="162"/>
      <c r="AC3140" s="88"/>
      <c r="AD3140" s="162"/>
    </row>
    <row r="3141" spans="1:30" hidden="1">
      <c r="A3141" s="509"/>
      <c r="B3141" s="2"/>
      <c r="C3141" s="2"/>
      <c r="D3141" s="173"/>
      <c r="E3141" s="173"/>
      <c r="F3141" s="173"/>
      <c r="G3141" s="2"/>
      <c r="H3141" s="2"/>
      <c r="I3141" s="2"/>
      <c r="J3141" s="2"/>
      <c r="K3141" s="2"/>
      <c r="L3141" s="2"/>
      <c r="M3141" s="2"/>
      <c r="P3141" s="173"/>
      <c r="R3141" s="173"/>
      <c r="S3141" s="173"/>
      <c r="W3141" s="173"/>
      <c r="Y3141" s="162"/>
      <c r="Z3141" s="88"/>
      <c r="AA3141" s="88"/>
      <c r="AB3141" s="162"/>
      <c r="AC3141" s="88"/>
      <c r="AD3141" s="162"/>
    </row>
    <row r="3142" spans="1:30" hidden="1">
      <c r="A3142" s="509"/>
      <c r="B3142" s="2"/>
      <c r="C3142" s="2"/>
      <c r="D3142" s="173"/>
      <c r="E3142" s="173"/>
      <c r="F3142" s="173"/>
      <c r="G3142" s="2"/>
      <c r="H3142" s="2"/>
      <c r="I3142" s="2"/>
      <c r="J3142" s="2"/>
      <c r="K3142" s="2"/>
      <c r="L3142" s="2"/>
      <c r="M3142" s="2"/>
      <c r="P3142" s="173"/>
      <c r="R3142" s="173"/>
      <c r="S3142" s="173"/>
      <c r="W3142" s="173"/>
      <c r="Y3142" s="162"/>
      <c r="Z3142" s="88"/>
      <c r="AA3142" s="88"/>
      <c r="AB3142" s="162"/>
      <c r="AC3142" s="88"/>
      <c r="AD3142" s="162"/>
    </row>
    <row r="3143" spans="1:30" hidden="1">
      <c r="A3143" s="509"/>
      <c r="B3143" s="2"/>
      <c r="C3143" s="2"/>
      <c r="D3143" s="173"/>
      <c r="E3143" s="173"/>
      <c r="F3143" s="173"/>
      <c r="G3143" s="2"/>
      <c r="H3143" s="2"/>
      <c r="I3143" s="2"/>
      <c r="J3143" s="2"/>
      <c r="K3143" s="2"/>
      <c r="L3143" s="2"/>
      <c r="M3143" s="2"/>
      <c r="P3143" s="173"/>
      <c r="R3143" s="173"/>
      <c r="S3143" s="173"/>
      <c r="W3143" s="173"/>
      <c r="Y3143" s="162"/>
      <c r="Z3143" s="88"/>
      <c r="AA3143" s="88"/>
      <c r="AB3143" s="162"/>
      <c r="AC3143" s="88"/>
      <c r="AD3143" s="162"/>
    </row>
    <row r="3144" spans="1:30" hidden="1">
      <c r="A3144" s="509"/>
      <c r="B3144" s="2"/>
      <c r="C3144" s="2"/>
      <c r="D3144" s="173"/>
      <c r="E3144" s="173"/>
      <c r="F3144" s="173"/>
      <c r="G3144" s="2"/>
      <c r="H3144" s="2"/>
      <c r="I3144" s="2"/>
      <c r="J3144" s="2"/>
      <c r="K3144" s="2"/>
      <c r="L3144" s="2"/>
      <c r="M3144" s="2"/>
      <c r="P3144" s="173"/>
      <c r="R3144" s="173"/>
      <c r="S3144" s="173"/>
      <c r="W3144" s="173"/>
      <c r="Y3144" s="162"/>
      <c r="Z3144" s="88"/>
      <c r="AA3144" s="88"/>
      <c r="AB3144" s="162"/>
      <c r="AC3144" s="88"/>
      <c r="AD3144" s="162"/>
    </row>
    <row r="3145" spans="1:30" hidden="1">
      <c r="A3145" s="509"/>
      <c r="B3145" s="2"/>
      <c r="C3145" s="2"/>
      <c r="D3145" s="173"/>
      <c r="E3145" s="173"/>
      <c r="F3145" s="173"/>
      <c r="G3145" s="2"/>
      <c r="H3145" s="2"/>
      <c r="I3145" s="2"/>
      <c r="J3145" s="2"/>
      <c r="K3145" s="2"/>
      <c r="L3145" s="2"/>
      <c r="M3145" s="2"/>
      <c r="P3145" s="173"/>
      <c r="R3145" s="173"/>
      <c r="S3145" s="173"/>
      <c r="W3145" s="173"/>
      <c r="Y3145" s="162"/>
      <c r="Z3145" s="88"/>
      <c r="AA3145" s="88"/>
      <c r="AB3145" s="162"/>
      <c r="AC3145" s="88"/>
      <c r="AD3145" s="162"/>
    </row>
    <row r="3146" spans="1:30" hidden="1">
      <c r="A3146" s="509"/>
      <c r="B3146" s="2"/>
      <c r="C3146" s="2"/>
      <c r="D3146" s="173"/>
      <c r="E3146" s="173"/>
      <c r="F3146" s="173"/>
      <c r="G3146" s="2"/>
      <c r="H3146" s="2"/>
      <c r="I3146" s="2"/>
      <c r="J3146" s="2"/>
      <c r="K3146" s="2"/>
      <c r="L3146" s="2"/>
      <c r="M3146" s="2"/>
      <c r="P3146" s="173"/>
      <c r="R3146" s="173"/>
      <c r="S3146" s="173"/>
      <c r="W3146" s="173"/>
      <c r="Y3146" s="162"/>
      <c r="Z3146" s="88"/>
      <c r="AA3146" s="88"/>
      <c r="AB3146" s="162"/>
      <c r="AC3146" s="88"/>
      <c r="AD3146" s="162"/>
    </row>
    <row r="3147" spans="1:30" hidden="1">
      <c r="A3147" s="509"/>
      <c r="B3147" s="2"/>
      <c r="C3147" s="2"/>
      <c r="D3147" s="173"/>
      <c r="E3147" s="173"/>
      <c r="F3147" s="173"/>
      <c r="G3147" s="2"/>
      <c r="H3147" s="2"/>
      <c r="I3147" s="2"/>
      <c r="J3147" s="2"/>
      <c r="K3147" s="2"/>
      <c r="L3147" s="2"/>
      <c r="M3147" s="2"/>
      <c r="P3147" s="173"/>
      <c r="R3147" s="173"/>
      <c r="S3147" s="173"/>
      <c r="W3147" s="173"/>
      <c r="Y3147" s="162"/>
      <c r="Z3147" s="88"/>
      <c r="AA3147" s="88"/>
      <c r="AB3147" s="162"/>
      <c r="AC3147" s="88"/>
      <c r="AD3147" s="162"/>
    </row>
    <row r="3148" spans="1:30" hidden="1">
      <c r="A3148" s="509"/>
      <c r="B3148" s="2"/>
      <c r="C3148" s="2"/>
      <c r="D3148" s="173"/>
      <c r="E3148" s="173"/>
      <c r="F3148" s="173"/>
      <c r="G3148" s="2"/>
      <c r="H3148" s="2"/>
      <c r="I3148" s="2"/>
      <c r="J3148" s="2"/>
      <c r="K3148" s="2"/>
      <c r="L3148" s="2"/>
      <c r="M3148" s="2"/>
      <c r="P3148" s="173"/>
      <c r="R3148" s="173"/>
      <c r="S3148" s="173"/>
      <c r="W3148" s="173"/>
      <c r="Y3148" s="162"/>
      <c r="Z3148" s="88"/>
      <c r="AA3148" s="88"/>
      <c r="AB3148" s="162"/>
      <c r="AC3148" s="88"/>
      <c r="AD3148" s="162"/>
    </row>
    <row r="3149" spans="1:30" hidden="1">
      <c r="A3149" s="509"/>
      <c r="B3149" s="2"/>
      <c r="C3149" s="2"/>
      <c r="D3149" s="173"/>
      <c r="E3149" s="173"/>
      <c r="F3149" s="173"/>
      <c r="G3149" s="2"/>
      <c r="H3149" s="2"/>
      <c r="I3149" s="2"/>
      <c r="J3149" s="2"/>
      <c r="K3149" s="2"/>
      <c r="L3149" s="2"/>
      <c r="M3149" s="2"/>
      <c r="P3149" s="173"/>
      <c r="R3149" s="173"/>
      <c r="S3149" s="173"/>
      <c r="W3149" s="173"/>
      <c r="Y3149" s="162"/>
      <c r="Z3149" s="88"/>
      <c r="AA3149" s="88"/>
      <c r="AB3149" s="162"/>
      <c r="AC3149" s="88"/>
      <c r="AD3149" s="162"/>
    </row>
    <row r="3150" spans="1:30" hidden="1">
      <c r="A3150" s="509"/>
      <c r="B3150" s="2"/>
      <c r="C3150" s="2"/>
      <c r="D3150" s="173"/>
      <c r="E3150" s="173"/>
      <c r="F3150" s="173"/>
      <c r="G3150" s="2"/>
      <c r="H3150" s="2"/>
      <c r="I3150" s="2"/>
      <c r="J3150" s="2"/>
      <c r="K3150" s="2"/>
      <c r="L3150" s="2"/>
      <c r="M3150" s="2"/>
      <c r="P3150" s="173"/>
      <c r="R3150" s="173"/>
      <c r="S3150" s="173"/>
      <c r="W3150" s="173"/>
      <c r="Y3150" s="162"/>
      <c r="Z3150" s="88"/>
      <c r="AA3150" s="88"/>
      <c r="AB3150" s="162"/>
      <c r="AC3150" s="88"/>
      <c r="AD3150" s="162"/>
    </row>
    <row r="3151" spans="1:30" hidden="1">
      <c r="A3151" s="509"/>
      <c r="B3151" s="2"/>
      <c r="C3151" s="2"/>
      <c r="D3151" s="173"/>
      <c r="E3151" s="173"/>
      <c r="F3151" s="173"/>
      <c r="G3151" s="2"/>
      <c r="H3151" s="2"/>
      <c r="I3151" s="2"/>
      <c r="J3151" s="2"/>
      <c r="K3151" s="2"/>
      <c r="L3151" s="2"/>
      <c r="M3151" s="2"/>
      <c r="P3151" s="173"/>
      <c r="R3151" s="173"/>
      <c r="S3151" s="173"/>
      <c r="W3151" s="173"/>
      <c r="Y3151" s="162"/>
      <c r="Z3151" s="88"/>
      <c r="AA3151" s="88"/>
      <c r="AB3151" s="162"/>
      <c r="AC3151" s="88"/>
      <c r="AD3151" s="162"/>
    </row>
    <row r="3152" spans="1:30" hidden="1">
      <c r="A3152" s="509"/>
      <c r="B3152" s="2"/>
      <c r="C3152" s="2"/>
      <c r="D3152" s="173"/>
      <c r="E3152" s="173"/>
      <c r="F3152" s="173"/>
      <c r="G3152" s="2"/>
      <c r="H3152" s="2"/>
      <c r="I3152" s="2"/>
      <c r="J3152" s="2"/>
      <c r="K3152" s="2"/>
      <c r="L3152" s="2"/>
      <c r="M3152" s="2"/>
      <c r="P3152" s="173"/>
      <c r="R3152" s="173"/>
      <c r="S3152" s="173"/>
      <c r="W3152" s="173"/>
      <c r="Y3152" s="162"/>
      <c r="Z3152" s="88"/>
      <c r="AA3152" s="88"/>
      <c r="AB3152" s="162"/>
      <c r="AC3152" s="88"/>
      <c r="AD3152" s="162"/>
    </row>
    <row r="3153" spans="1:30" hidden="1">
      <c r="A3153" s="509"/>
      <c r="B3153" s="2"/>
      <c r="C3153" s="2"/>
      <c r="D3153" s="173"/>
      <c r="E3153" s="173"/>
      <c r="F3153" s="173"/>
      <c r="G3153" s="2"/>
      <c r="H3153" s="2"/>
      <c r="I3153" s="2"/>
      <c r="J3153" s="2"/>
      <c r="K3153" s="2"/>
      <c r="L3153" s="2"/>
      <c r="M3153" s="2"/>
      <c r="P3153" s="173"/>
      <c r="R3153" s="173"/>
      <c r="S3153" s="173"/>
      <c r="W3153" s="173"/>
      <c r="Y3153" s="162"/>
      <c r="Z3153" s="88"/>
      <c r="AA3153" s="88"/>
      <c r="AB3153" s="162"/>
      <c r="AC3153" s="88"/>
      <c r="AD3153" s="162"/>
    </row>
    <row r="3154" spans="1:30" hidden="1">
      <c r="A3154" s="509"/>
      <c r="B3154" s="2"/>
      <c r="C3154" s="2"/>
      <c r="D3154" s="173"/>
      <c r="E3154" s="173"/>
      <c r="F3154" s="173"/>
      <c r="G3154" s="2"/>
      <c r="H3154" s="2"/>
      <c r="I3154" s="2"/>
      <c r="J3154" s="2"/>
      <c r="K3154" s="2"/>
      <c r="L3154" s="2"/>
      <c r="M3154" s="2"/>
      <c r="P3154" s="173"/>
      <c r="R3154" s="173"/>
      <c r="S3154" s="173"/>
      <c r="W3154" s="173"/>
      <c r="Y3154" s="162"/>
      <c r="Z3154" s="88"/>
      <c r="AA3154" s="88"/>
      <c r="AB3154" s="162"/>
      <c r="AC3154" s="88"/>
      <c r="AD3154" s="162"/>
    </row>
    <row r="3155" spans="1:30" hidden="1">
      <c r="A3155" s="509"/>
      <c r="B3155" s="2"/>
      <c r="C3155" s="2"/>
      <c r="D3155" s="173"/>
      <c r="E3155" s="173"/>
      <c r="F3155" s="173"/>
      <c r="G3155" s="2"/>
      <c r="H3155" s="2"/>
      <c r="I3155" s="2"/>
      <c r="J3155" s="2"/>
      <c r="K3155" s="2"/>
      <c r="L3155" s="2"/>
      <c r="M3155" s="2"/>
      <c r="P3155" s="173"/>
      <c r="R3155" s="173"/>
      <c r="S3155" s="173"/>
      <c r="W3155" s="173"/>
      <c r="Y3155" s="162"/>
      <c r="Z3155" s="88"/>
      <c r="AA3155" s="88"/>
      <c r="AB3155" s="162"/>
      <c r="AC3155" s="88"/>
      <c r="AD3155" s="162"/>
    </row>
    <row r="3156" spans="1:30" hidden="1">
      <c r="A3156" s="509"/>
      <c r="B3156" s="2"/>
      <c r="C3156" s="2"/>
      <c r="D3156" s="173"/>
      <c r="E3156" s="173"/>
      <c r="F3156" s="173"/>
      <c r="G3156" s="2"/>
      <c r="H3156" s="2"/>
      <c r="I3156" s="2"/>
      <c r="J3156" s="2"/>
      <c r="K3156" s="2"/>
      <c r="L3156" s="2"/>
      <c r="M3156" s="2"/>
      <c r="P3156" s="173"/>
      <c r="R3156" s="173"/>
      <c r="S3156" s="173"/>
      <c r="W3156" s="173"/>
      <c r="Y3156" s="162"/>
      <c r="Z3156" s="88"/>
      <c r="AA3156" s="88"/>
      <c r="AB3156" s="162"/>
      <c r="AC3156" s="88"/>
      <c r="AD3156" s="162"/>
    </row>
    <row r="3157" spans="1:30" hidden="1">
      <c r="A3157" s="509"/>
      <c r="B3157" s="2"/>
      <c r="C3157" s="2"/>
      <c r="D3157" s="173"/>
      <c r="E3157" s="173"/>
      <c r="F3157" s="173"/>
      <c r="G3157" s="2"/>
      <c r="H3157" s="2"/>
      <c r="I3157" s="2"/>
      <c r="J3157" s="2"/>
      <c r="K3157" s="2"/>
      <c r="L3157" s="2"/>
      <c r="M3157" s="2"/>
      <c r="P3157" s="173"/>
      <c r="R3157" s="173"/>
      <c r="S3157" s="173"/>
      <c r="W3157" s="173"/>
      <c r="Y3157" s="162"/>
      <c r="Z3157" s="88"/>
      <c r="AA3157" s="88"/>
      <c r="AB3157" s="162"/>
      <c r="AC3157" s="88"/>
      <c r="AD3157" s="162"/>
    </row>
    <row r="3158" spans="1:30" hidden="1">
      <c r="A3158" s="509"/>
      <c r="B3158" s="2"/>
      <c r="C3158" s="2"/>
      <c r="D3158" s="173"/>
      <c r="E3158" s="173"/>
      <c r="F3158" s="173"/>
      <c r="G3158" s="2"/>
      <c r="H3158" s="2"/>
      <c r="I3158" s="2"/>
      <c r="J3158" s="2"/>
      <c r="K3158" s="2"/>
      <c r="L3158" s="2"/>
      <c r="M3158" s="2"/>
      <c r="P3158" s="173"/>
      <c r="R3158" s="173"/>
      <c r="S3158" s="173"/>
      <c r="W3158" s="173"/>
      <c r="Y3158" s="162"/>
      <c r="Z3158" s="88"/>
      <c r="AA3158" s="88"/>
      <c r="AB3158" s="162"/>
      <c r="AC3158" s="88"/>
      <c r="AD3158" s="162"/>
    </row>
    <row r="3159" spans="1:30" hidden="1">
      <c r="A3159" s="509"/>
      <c r="B3159" s="2"/>
      <c r="C3159" s="2"/>
      <c r="D3159" s="173"/>
      <c r="E3159" s="173"/>
      <c r="F3159" s="173"/>
      <c r="G3159" s="2"/>
      <c r="H3159" s="2"/>
      <c r="I3159" s="2"/>
      <c r="J3159" s="2"/>
      <c r="K3159" s="2"/>
      <c r="L3159" s="2"/>
      <c r="M3159" s="2"/>
      <c r="P3159" s="173"/>
      <c r="R3159" s="173"/>
      <c r="S3159" s="173"/>
      <c r="W3159" s="173"/>
      <c r="Y3159" s="162"/>
      <c r="Z3159" s="88"/>
      <c r="AA3159" s="88"/>
      <c r="AB3159" s="162"/>
      <c r="AC3159" s="88"/>
      <c r="AD3159" s="162"/>
    </row>
    <row r="3160" spans="1:30" hidden="1">
      <c r="A3160" s="509"/>
      <c r="B3160" s="2"/>
      <c r="C3160" s="2"/>
      <c r="D3160" s="173"/>
      <c r="E3160" s="173"/>
      <c r="F3160" s="173"/>
      <c r="G3160" s="2"/>
      <c r="H3160" s="2"/>
      <c r="I3160" s="2"/>
      <c r="J3160" s="2"/>
      <c r="K3160" s="2"/>
      <c r="L3160" s="2"/>
      <c r="M3160" s="2"/>
      <c r="P3160" s="173"/>
      <c r="R3160" s="173"/>
      <c r="S3160" s="173"/>
      <c r="W3160" s="173"/>
      <c r="Y3160" s="162"/>
      <c r="Z3160" s="88"/>
      <c r="AA3160" s="88"/>
      <c r="AB3160" s="162"/>
      <c r="AC3160" s="88"/>
      <c r="AD3160" s="162"/>
    </row>
    <row r="3161" spans="1:30" hidden="1">
      <c r="A3161" s="509"/>
      <c r="B3161" s="2"/>
      <c r="C3161" s="2"/>
      <c r="D3161" s="173"/>
      <c r="E3161" s="173"/>
      <c r="F3161" s="173"/>
      <c r="G3161" s="2"/>
      <c r="H3161" s="2"/>
      <c r="I3161" s="2"/>
      <c r="J3161" s="2"/>
      <c r="K3161" s="2"/>
      <c r="L3161" s="2"/>
      <c r="M3161" s="2"/>
      <c r="P3161" s="173"/>
      <c r="R3161" s="173"/>
      <c r="S3161" s="173"/>
      <c r="W3161" s="173"/>
      <c r="Y3161" s="162"/>
      <c r="Z3161" s="88"/>
      <c r="AA3161" s="88"/>
      <c r="AB3161" s="162"/>
      <c r="AC3161" s="88"/>
      <c r="AD3161" s="162"/>
    </row>
    <row r="3162" spans="1:30" hidden="1">
      <c r="A3162" s="509"/>
      <c r="B3162" s="2"/>
      <c r="C3162" s="2"/>
      <c r="D3162" s="173"/>
      <c r="E3162" s="173"/>
      <c r="F3162" s="173"/>
      <c r="G3162" s="2"/>
      <c r="H3162" s="2"/>
      <c r="I3162" s="2"/>
      <c r="J3162" s="2"/>
      <c r="K3162" s="2"/>
      <c r="L3162" s="2"/>
      <c r="M3162" s="2"/>
      <c r="P3162" s="173"/>
      <c r="R3162" s="173"/>
      <c r="S3162" s="173"/>
      <c r="W3162" s="173"/>
      <c r="Y3162" s="162"/>
      <c r="Z3162" s="88"/>
      <c r="AA3162" s="88"/>
      <c r="AB3162" s="162"/>
      <c r="AC3162" s="88"/>
      <c r="AD3162" s="162"/>
    </row>
    <row r="3163" spans="1:30" hidden="1">
      <c r="A3163" s="509"/>
      <c r="B3163" s="2"/>
      <c r="C3163" s="2"/>
      <c r="D3163" s="173"/>
      <c r="E3163" s="173"/>
      <c r="F3163" s="173"/>
      <c r="G3163" s="2"/>
      <c r="H3163" s="2"/>
      <c r="I3163" s="2"/>
      <c r="J3163" s="2"/>
      <c r="K3163" s="2"/>
      <c r="L3163" s="2"/>
      <c r="M3163" s="2"/>
      <c r="P3163" s="173"/>
      <c r="R3163" s="173"/>
      <c r="S3163" s="173"/>
      <c r="W3163" s="173"/>
      <c r="Y3163" s="162"/>
      <c r="Z3163" s="88"/>
      <c r="AA3163" s="88"/>
      <c r="AB3163" s="162"/>
      <c r="AC3163" s="88"/>
      <c r="AD3163" s="162"/>
    </row>
    <row r="3164" spans="1:30" hidden="1">
      <c r="A3164" s="509"/>
      <c r="B3164" s="2"/>
      <c r="C3164" s="2"/>
      <c r="D3164" s="173"/>
      <c r="E3164" s="173"/>
      <c r="F3164" s="173"/>
      <c r="G3164" s="2"/>
      <c r="H3164" s="2"/>
      <c r="I3164" s="2"/>
      <c r="J3164" s="2"/>
      <c r="K3164" s="2"/>
      <c r="L3164" s="2"/>
      <c r="M3164" s="2"/>
      <c r="P3164" s="173"/>
      <c r="R3164" s="173"/>
      <c r="S3164" s="173"/>
      <c r="W3164" s="173"/>
      <c r="Y3164" s="162"/>
      <c r="Z3164" s="88"/>
      <c r="AA3164" s="88"/>
      <c r="AB3164" s="162"/>
      <c r="AC3164" s="88"/>
      <c r="AD3164" s="162"/>
    </row>
    <row r="3165" spans="1:30" hidden="1">
      <c r="A3165" s="509"/>
      <c r="B3165" s="2"/>
      <c r="C3165" s="2"/>
      <c r="D3165" s="173"/>
      <c r="E3165" s="173"/>
      <c r="F3165" s="173"/>
      <c r="G3165" s="2"/>
      <c r="H3165" s="2"/>
      <c r="I3165" s="2"/>
      <c r="J3165" s="2"/>
      <c r="K3165" s="2"/>
      <c r="L3165" s="2"/>
      <c r="M3165" s="2"/>
      <c r="P3165" s="173"/>
      <c r="R3165" s="173"/>
      <c r="S3165" s="173"/>
      <c r="W3165" s="173"/>
      <c r="Y3165" s="162"/>
      <c r="Z3165" s="88"/>
      <c r="AA3165" s="88"/>
      <c r="AB3165" s="162"/>
      <c r="AC3165" s="88"/>
      <c r="AD3165" s="162"/>
    </row>
    <row r="3166" spans="1:30" hidden="1">
      <c r="A3166" s="509"/>
      <c r="B3166" s="2"/>
      <c r="C3166" s="2"/>
      <c r="D3166" s="173"/>
      <c r="E3166" s="173"/>
      <c r="F3166" s="173"/>
      <c r="G3166" s="2"/>
      <c r="H3166" s="2"/>
      <c r="I3166" s="2"/>
      <c r="J3166" s="2"/>
      <c r="K3166" s="2"/>
      <c r="L3166" s="2"/>
      <c r="M3166" s="2"/>
      <c r="P3166" s="173"/>
      <c r="R3166" s="173"/>
      <c r="S3166" s="173"/>
      <c r="W3166" s="173"/>
      <c r="Y3166" s="162"/>
      <c r="Z3166" s="88"/>
      <c r="AA3166" s="88"/>
      <c r="AB3166" s="162"/>
      <c r="AC3166" s="88"/>
      <c r="AD3166" s="162"/>
    </row>
    <row r="3167" spans="1:30" hidden="1">
      <c r="A3167" s="509"/>
      <c r="B3167" s="2"/>
      <c r="C3167" s="2"/>
      <c r="D3167" s="173"/>
      <c r="E3167" s="173"/>
      <c r="F3167" s="173"/>
      <c r="G3167" s="2"/>
      <c r="H3167" s="2"/>
      <c r="I3167" s="2"/>
      <c r="J3167" s="2"/>
      <c r="K3167" s="2"/>
      <c r="L3167" s="2"/>
      <c r="M3167" s="2"/>
      <c r="P3167" s="173"/>
      <c r="R3167" s="173"/>
      <c r="S3167" s="173"/>
      <c r="W3167" s="173"/>
      <c r="Y3167" s="162"/>
      <c r="Z3167" s="88"/>
      <c r="AA3167" s="88"/>
      <c r="AB3167" s="162"/>
      <c r="AC3167" s="88"/>
      <c r="AD3167" s="162"/>
    </row>
    <row r="3168" spans="1:30" hidden="1">
      <c r="A3168" s="509"/>
      <c r="B3168" s="2"/>
      <c r="C3168" s="2"/>
      <c r="D3168" s="173"/>
      <c r="E3168" s="173"/>
      <c r="F3168" s="173"/>
      <c r="G3168" s="2"/>
      <c r="H3168" s="2"/>
      <c r="I3168" s="2"/>
      <c r="J3168" s="2"/>
      <c r="K3168" s="2"/>
      <c r="L3168" s="2"/>
      <c r="M3168" s="2"/>
      <c r="P3168" s="173"/>
      <c r="R3168" s="173"/>
      <c r="S3168" s="173"/>
      <c r="W3168" s="173"/>
      <c r="Y3168" s="162"/>
      <c r="Z3168" s="88"/>
      <c r="AA3168" s="88"/>
      <c r="AB3168" s="162"/>
      <c r="AC3168" s="88"/>
      <c r="AD3168" s="162"/>
    </row>
    <row r="3169" spans="1:30" hidden="1">
      <c r="A3169" s="509"/>
      <c r="B3169" s="2"/>
      <c r="C3169" s="2"/>
      <c r="D3169" s="173"/>
      <c r="E3169" s="173"/>
      <c r="F3169" s="173"/>
      <c r="G3169" s="2"/>
      <c r="H3169" s="2"/>
      <c r="I3169" s="2"/>
      <c r="J3169" s="2"/>
      <c r="K3169" s="2"/>
      <c r="L3169" s="2"/>
      <c r="M3169" s="2"/>
      <c r="P3169" s="173"/>
      <c r="R3169" s="173"/>
      <c r="S3169" s="173"/>
      <c r="W3169" s="173"/>
      <c r="Y3169" s="162"/>
      <c r="Z3169" s="88"/>
      <c r="AA3169" s="88"/>
      <c r="AB3169" s="162"/>
      <c r="AC3169" s="88"/>
      <c r="AD3169" s="162"/>
    </row>
    <row r="3170" spans="1:30" hidden="1">
      <c r="A3170" s="509"/>
      <c r="B3170" s="2"/>
      <c r="C3170" s="2"/>
      <c r="D3170" s="173"/>
      <c r="E3170" s="173"/>
      <c r="F3170" s="173"/>
      <c r="G3170" s="2"/>
      <c r="H3170" s="2"/>
      <c r="I3170" s="2"/>
      <c r="J3170" s="2"/>
      <c r="K3170" s="2"/>
      <c r="L3170" s="2"/>
      <c r="M3170" s="2"/>
      <c r="P3170" s="173"/>
      <c r="R3170" s="173"/>
      <c r="S3170" s="173"/>
      <c r="W3170" s="173"/>
      <c r="Y3170" s="162"/>
      <c r="Z3170" s="88"/>
      <c r="AA3170" s="88"/>
      <c r="AB3170" s="162"/>
      <c r="AC3170" s="88"/>
      <c r="AD3170" s="162"/>
    </row>
    <row r="3171" spans="1:30" hidden="1">
      <c r="A3171" s="509"/>
      <c r="B3171" s="2"/>
      <c r="C3171" s="2"/>
      <c r="D3171" s="173"/>
      <c r="E3171" s="173"/>
      <c r="F3171" s="173"/>
      <c r="G3171" s="2"/>
      <c r="H3171" s="2"/>
      <c r="I3171" s="2"/>
      <c r="J3171" s="2"/>
      <c r="K3171" s="2"/>
      <c r="L3171" s="2"/>
      <c r="M3171" s="2"/>
      <c r="P3171" s="173"/>
      <c r="R3171" s="173"/>
      <c r="S3171" s="173"/>
      <c r="W3171" s="173"/>
      <c r="Y3171" s="162"/>
      <c r="Z3171" s="88"/>
      <c r="AA3171" s="88"/>
      <c r="AB3171" s="162"/>
      <c r="AC3171" s="88"/>
      <c r="AD3171" s="162"/>
    </row>
    <row r="3172" spans="1:30" hidden="1">
      <c r="A3172" s="509"/>
      <c r="B3172" s="2"/>
      <c r="C3172" s="2"/>
      <c r="D3172" s="173"/>
      <c r="E3172" s="173"/>
      <c r="F3172" s="173"/>
      <c r="G3172" s="2"/>
      <c r="H3172" s="2"/>
      <c r="I3172" s="2"/>
      <c r="J3172" s="2"/>
      <c r="K3172" s="2"/>
      <c r="L3172" s="2"/>
      <c r="M3172" s="2"/>
      <c r="P3172" s="173"/>
      <c r="R3172" s="173"/>
      <c r="S3172" s="173"/>
      <c r="W3172" s="173"/>
      <c r="Y3172" s="162"/>
      <c r="Z3172" s="88"/>
      <c r="AA3172" s="88"/>
      <c r="AB3172" s="162"/>
      <c r="AC3172" s="88"/>
      <c r="AD3172" s="162"/>
    </row>
    <row r="3173" spans="1:30" hidden="1">
      <c r="A3173" s="509"/>
      <c r="B3173" s="2"/>
      <c r="C3173" s="2"/>
      <c r="D3173" s="173"/>
      <c r="E3173" s="173"/>
      <c r="F3173" s="173"/>
      <c r="G3173" s="2"/>
      <c r="H3173" s="2"/>
      <c r="I3173" s="2"/>
      <c r="J3173" s="2"/>
      <c r="K3173" s="2"/>
      <c r="L3173" s="2"/>
      <c r="M3173" s="2"/>
      <c r="P3173" s="173"/>
      <c r="R3173" s="173"/>
      <c r="S3173" s="173"/>
      <c r="W3173" s="173"/>
      <c r="Y3173" s="162"/>
      <c r="Z3173" s="88"/>
      <c r="AA3173" s="88"/>
      <c r="AB3173" s="162"/>
      <c r="AC3173" s="88"/>
      <c r="AD3173" s="162"/>
    </row>
    <row r="3174" spans="1:30" hidden="1">
      <c r="A3174" s="509"/>
      <c r="B3174" s="2"/>
      <c r="C3174" s="2"/>
      <c r="D3174" s="173"/>
      <c r="E3174" s="173"/>
      <c r="F3174" s="173"/>
      <c r="G3174" s="2"/>
      <c r="H3174" s="2"/>
      <c r="I3174" s="2"/>
      <c r="J3174" s="2"/>
      <c r="K3174" s="2"/>
      <c r="L3174" s="2"/>
      <c r="M3174" s="2"/>
      <c r="P3174" s="173"/>
      <c r="R3174" s="173"/>
      <c r="S3174" s="173"/>
      <c r="W3174" s="173"/>
      <c r="Y3174" s="162"/>
      <c r="Z3174" s="88"/>
      <c r="AA3174" s="88"/>
      <c r="AB3174" s="162"/>
      <c r="AC3174" s="88"/>
      <c r="AD3174" s="162"/>
    </row>
    <row r="3175" spans="1:30" hidden="1">
      <c r="A3175" s="509"/>
      <c r="B3175" s="2"/>
      <c r="C3175" s="2"/>
      <c r="D3175" s="173"/>
      <c r="E3175" s="173"/>
      <c r="F3175" s="173"/>
      <c r="G3175" s="2"/>
      <c r="H3175" s="2"/>
      <c r="I3175" s="2"/>
      <c r="J3175" s="2"/>
      <c r="K3175" s="2"/>
      <c r="L3175" s="2"/>
      <c r="M3175" s="2"/>
      <c r="P3175" s="173"/>
      <c r="R3175" s="173"/>
      <c r="S3175" s="173"/>
      <c r="W3175" s="173"/>
      <c r="Y3175" s="162"/>
      <c r="Z3175" s="88"/>
      <c r="AA3175" s="88"/>
      <c r="AB3175" s="162"/>
      <c r="AC3175" s="88"/>
      <c r="AD3175" s="162"/>
    </row>
    <row r="3176" spans="1:30" hidden="1">
      <c r="A3176" s="509"/>
      <c r="B3176" s="2"/>
      <c r="C3176" s="2"/>
      <c r="D3176" s="173"/>
      <c r="E3176" s="173"/>
      <c r="F3176" s="173"/>
      <c r="G3176" s="2"/>
      <c r="H3176" s="2"/>
      <c r="I3176" s="2"/>
      <c r="J3176" s="2"/>
      <c r="K3176" s="2"/>
      <c r="L3176" s="2"/>
      <c r="M3176" s="2"/>
      <c r="P3176" s="173"/>
      <c r="R3176" s="173"/>
      <c r="S3176" s="173"/>
      <c r="W3176" s="173"/>
      <c r="Y3176" s="162"/>
      <c r="Z3176" s="88"/>
      <c r="AA3176" s="88"/>
      <c r="AB3176" s="162"/>
      <c r="AC3176" s="88"/>
      <c r="AD3176" s="162"/>
    </row>
    <row r="3177" spans="1:30" hidden="1">
      <c r="A3177" s="509"/>
      <c r="B3177" s="2"/>
      <c r="C3177" s="2"/>
      <c r="D3177" s="173"/>
      <c r="E3177" s="173"/>
      <c r="F3177" s="173"/>
      <c r="G3177" s="2"/>
      <c r="H3177" s="2"/>
      <c r="I3177" s="2"/>
      <c r="J3177" s="2"/>
      <c r="K3177" s="2"/>
      <c r="L3177" s="2"/>
      <c r="M3177" s="2"/>
      <c r="P3177" s="173"/>
      <c r="R3177" s="173"/>
      <c r="S3177" s="173"/>
      <c r="W3177" s="173"/>
      <c r="Y3177" s="162"/>
      <c r="Z3177" s="88"/>
      <c r="AA3177" s="88"/>
      <c r="AB3177" s="162"/>
      <c r="AC3177" s="88"/>
      <c r="AD3177" s="162"/>
    </row>
    <row r="3178" spans="1:30" hidden="1">
      <c r="A3178" s="509"/>
      <c r="B3178" s="2"/>
      <c r="C3178" s="2"/>
      <c r="D3178" s="173"/>
      <c r="E3178" s="173"/>
      <c r="F3178" s="173"/>
      <c r="G3178" s="2"/>
      <c r="H3178" s="2"/>
      <c r="I3178" s="2"/>
      <c r="J3178" s="2"/>
      <c r="K3178" s="2"/>
      <c r="L3178" s="2"/>
      <c r="M3178" s="2"/>
      <c r="P3178" s="173"/>
      <c r="R3178" s="173"/>
      <c r="S3178" s="173"/>
      <c r="W3178" s="173"/>
      <c r="Y3178" s="162"/>
      <c r="Z3178" s="88"/>
      <c r="AA3178" s="88"/>
      <c r="AB3178" s="162"/>
      <c r="AC3178" s="88"/>
      <c r="AD3178" s="162"/>
    </row>
    <row r="3179" spans="1:30" hidden="1">
      <c r="A3179" s="509"/>
      <c r="B3179" s="2"/>
      <c r="C3179" s="2"/>
      <c r="D3179" s="173"/>
      <c r="E3179" s="173"/>
      <c r="F3179" s="173"/>
      <c r="G3179" s="2"/>
      <c r="H3179" s="2"/>
      <c r="I3179" s="2"/>
      <c r="J3179" s="2"/>
      <c r="K3179" s="2"/>
      <c r="L3179" s="2"/>
      <c r="M3179" s="2"/>
      <c r="P3179" s="173"/>
      <c r="R3179" s="173"/>
      <c r="S3179" s="173"/>
      <c r="W3179" s="173"/>
      <c r="Y3179" s="162"/>
      <c r="Z3179" s="88"/>
      <c r="AA3179" s="88"/>
      <c r="AB3179" s="162"/>
      <c r="AC3179" s="88"/>
      <c r="AD3179" s="162"/>
    </row>
    <row r="3180" spans="1:30" hidden="1">
      <c r="A3180" s="509"/>
      <c r="B3180" s="2"/>
      <c r="C3180" s="2"/>
      <c r="D3180" s="173"/>
      <c r="E3180" s="173"/>
      <c r="F3180" s="173"/>
      <c r="G3180" s="2"/>
      <c r="H3180" s="2"/>
      <c r="I3180" s="2"/>
      <c r="J3180" s="2"/>
      <c r="K3180" s="2"/>
      <c r="L3180" s="2"/>
      <c r="M3180" s="2"/>
      <c r="P3180" s="173"/>
      <c r="R3180" s="173"/>
      <c r="S3180" s="173"/>
      <c r="W3180" s="173"/>
      <c r="Y3180" s="162"/>
      <c r="Z3180" s="88"/>
      <c r="AA3180" s="88"/>
      <c r="AB3180" s="162"/>
      <c r="AC3180" s="88"/>
      <c r="AD3180" s="162"/>
    </row>
    <row r="3181" spans="1:30" hidden="1">
      <c r="A3181" s="509"/>
      <c r="B3181" s="2"/>
      <c r="C3181" s="2"/>
      <c r="D3181" s="173"/>
      <c r="E3181" s="173"/>
      <c r="F3181" s="173"/>
      <c r="G3181" s="2"/>
      <c r="H3181" s="2"/>
      <c r="I3181" s="2"/>
      <c r="J3181" s="2"/>
      <c r="K3181" s="2"/>
      <c r="L3181" s="2"/>
      <c r="M3181" s="2"/>
      <c r="P3181" s="173"/>
      <c r="R3181" s="173"/>
      <c r="S3181" s="173"/>
      <c r="W3181" s="173"/>
      <c r="Y3181" s="162"/>
      <c r="Z3181" s="88"/>
      <c r="AA3181" s="88"/>
      <c r="AB3181" s="162"/>
      <c r="AC3181" s="88"/>
      <c r="AD3181" s="162"/>
    </row>
    <row r="3182" spans="1:30" hidden="1">
      <c r="A3182" s="509"/>
      <c r="B3182" s="2"/>
      <c r="C3182" s="2"/>
      <c r="D3182" s="173"/>
      <c r="E3182" s="173"/>
      <c r="F3182" s="173"/>
      <c r="G3182" s="2"/>
      <c r="H3182" s="2"/>
      <c r="I3182" s="2"/>
      <c r="J3182" s="2"/>
      <c r="K3182" s="2"/>
      <c r="L3182" s="2"/>
      <c r="M3182" s="2"/>
      <c r="P3182" s="173"/>
      <c r="R3182" s="173"/>
      <c r="S3182" s="173"/>
      <c r="W3182" s="173"/>
      <c r="Y3182" s="162"/>
      <c r="Z3182" s="88"/>
      <c r="AA3182" s="88"/>
      <c r="AB3182" s="162"/>
      <c r="AC3182" s="88"/>
      <c r="AD3182" s="162"/>
    </row>
    <row r="3183" spans="1:30" hidden="1">
      <c r="A3183" s="509"/>
      <c r="B3183" s="2"/>
      <c r="C3183" s="2"/>
      <c r="D3183" s="173"/>
      <c r="E3183" s="173"/>
      <c r="F3183" s="173"/>
      <c r="G3183" s="2"/>
      <c r="H3183" s="2"/>
      <c r="I3183" s="2"/>
      <c r="J3183" s="2"/>
      <c r="K3183" s="2"/>
      <c r="L3183" s="2"/>
      <c r="M3183" s="2"/>
      <c r="P3183" s="173"/>
      <c r="R3183" s="173"/>
      <c r="S3183" s="173"/>
      <c r="W3183" s="173"/>
      <c r="Y3183" s="162"/>
      <c r="Z3183" s="88"/>
      <c r="AA3183" s="88"/>
      <c r="AB3183" s="162"/>
      <c r="AC3183" s="88"/>
      <c r="AD3183" s="162"/>
    </row>
    <row r="3184" spans="1:30" hidden="1">
      <c r="A3184" s="509"/>
      <c r="B3184" s="2"/>
      <c r="C3184" s="2"/>
      <c r="D3184" s="173"/>
      <c r="E3184" s="173"/>
      <c r="F3184" s="173"/>
      <c r="G3184" s="2"/>
      <c r="H3184" s="2"/>
      <c r="I3184" s="2"/>
      <c r="J3184" s="2"/>
      <c r="K3184" s="2"/>
      <c r="L3184" s="2"/>
      <c r="M3184" s="2"/>
      <c r="P3184" s="173"/>
      <c r="R3184" s="173"/>
      <c r="S3184" s="173"/>
      <c r="W3184" s="173"/>
      <c r="Y3184" s="162"/>
      <c r="Z3184" s="88"/>
      <c r="AA3184" s="88"/>
      <c r="AB3184" s="162"/>
      <c r="AC3184" s="88"/>
      <c r="AD3184" s="162"/>
    </row>
    <row r="3185" spans="1:30" hidden="1">
      <c r="A3185" s="509"/>
      <c r="B3185" s="2"/>
      <c r="C3185" s="2"/>
      <c r="D3185" s="173"/>
      <c r="E3185" s="173"/>
      <c r="F3185" s="173"/>
      <c r="G3185" s="2"/>
      <c r="H3185" s="2"/>
      <c r="I3185" s="2"/>
      <c r="J3185" s="2"/>
      <c r="K3185" s="2"/>
      <c r="L3185" s="2"/>
      <c r="M3185" s="2"/>
      <c r="P3185" s="173"/>
      <c r="R3185" s="173"/>
      <c r="S3185" s="173"/>
      <c r="W3185" s="173"/>
      <c r="Y3185" s="162"/>
      <c r="Z3185" s="88"/>
      <c r="AA3185" s="88"/>
      <c r="AB3185" s="162"/>
      <c r="AC3185" s="88"/>
      <c r="AD3185" s="162"/>
    </row>
    <row r="3186" spans="1:30" hidden="1">
      <c r="A3186" s="509"/>
      <c r="B3186" s="2"/>
      <c r="C3186" s="2"/>
      <c r="D3186" s="173"/>
      <c r="E3186" s="173"/>
      <c r="F3186" s="173"/>
      <c r="G3186" s="2"/>
      <c r="H3186" s="2"/>
      <c r="I3186" s="2"/>
      <c r="J3186" s="2"/>
      <c r="K3186" s="2"/>
      <c r="L3186" s="2"/>
      <c r="M3186" s="2"/>
      <c r="P3186" s="173"/>
      <c r="R3186" s="173"/>
      <c r="S3186" s="173"/>
      <c r="W3186" s="173"/>
      <c r="Y3186" s="162"/>
      <c r="Z3186" s="88"/>
      <c r="AA3186" s="88"/>
      <c r="AB3186" s="162"/>
      <c r="AC3186" s="88"/>
      <c r="AD3186" s="162"/>
    </row>
    <row r="3187" spans="1:30" hidden="1">
      <c r="A3187" s="509"/>
      <c r="B3187" s="2"/>
      <c r="C3187" s="2"/>
      <c r="D3187" s="173"/>
      <c r="E3187" s="173"/>
      <c r="F3187" s="173"/>
      <c r="G3187" s="2"/>
      <c r="H3187" s="2"/>
      <c r="I3187" s="2"/>
      <c r="J3187" s="2"/>
      <c r="K3187" s="2"/>
      <c r="L3187" s="2"/>
      <c r="M3187" s="2"/>
      <c r="P3187" s="173"/>
      <c r="R3187" s="173"/>
      <c r="S3187" s="173"/>
      <c r="W3187" s="173"/>
      <c r="Y3187" s="162"/>
      <c r="Z3187" s="88"/>
      <c r="AA3187" s="88"/>
      <c r="AB3187" s="162"/>
      <c r="AC3187" s="88"/>
      <c r="AD3187" s="162"/>
    </row>
    <row r="3188" spans="1:30" hidden="1">
      <c r="A3188" s="509"/>
      <c r="B3188" s="2"/>
      <c r="C3188" s="2"/>
      <c r="D3188" s="173"/>
      <c r="E3188" s="173"/>
      <c r="F3188" s="173"/>
      <c r="G3188" s="2"/>
      <c r="H3188" s="2"/>
      <c r="I3188" s="2"/>
      <c r="J3188" s="2"/>
      <c r="K3188" s="2"/>
      <c r="L3188" s="2"/>
      <c r="M3188" s="2"/>
      <c r="P3188" s="173"/>
      <c r="R3188" s="173"/>
      <c r="S3188" s="173"/>
      <c r="W3188" s="173"/>
      <c r="Y3188" s="162"/>
      <c r="Z3188" s="88"/>
      <c r="AA3188" s="88"/>
      <c r="AB3188" s="162"/>
      <c r="AC3188" s="88"/>
      <c r="AD3188" s="162"/>
    </row>
    <row r="3189" spans="1:30" hidden="1">
      <c r="A3189" s="509"/>
      <c r="B3189" s="2"/>
      <c r="C3189" s="2"/>
      <c r="D3189" s="173"/>
      <c r="E3189" s="173"/>
      <c r="F3189" s="173"/>
      <c r="G3189" s="2"/>
      <c r="H3189" s="2"/>
      <c r="I3189" s="2"/>
      <c r="J3189" s="2"/>
      <c r="K3189" s="2"/>
      <c r="L3189" s="2"/>
      <c r="M3189" s="2"/>
      <c r="P3189" s="173"/>
      <c r="R3189" s="173"/>
      <c r="S3189" s="173"/>
      <c r="W3189" s="173"/>
      <c r="Y3189" s="162"/>
      <c r="Z3189" s="88"/>
      <c r="AA3189" s="88"/>
      <c r="AB3189" s="162"/>
      <c r="AC3189" s="88"/>
      <c r="AD3189" s="162"/>
    </row>
    <row r="3190" spans="1:30" hidden="1">
      <c r="A3190" s="509"/>
      <c r="B3190" s="2"/>
      <c r="C3190" s="2"/>
      <c r="D3190" s="173"/>
      <c r="E3190" s="173"/>
      <c r="F3190" s="173"/>
      <c r="G3190" s="2"/>
      <c r="H3190" s="2"/>
      <c r="I3190" s="2"/>
      <c r="J3190" s="2"/>
      <c r="K3190" s="2"/>
      <c r="L3190" s="2"/>
      <c r="M3190" s="2"/>
      <c r="P3190" s="173"/>
      <c r="R3190" s="173"/>
      <c r="S3190" s="173"/>
      <c r="W3190" s="173"/>
      <c r="Y3190" s="162"/>
      <c r="Z3190" s="88"/>
      <c r="AA3190" s="88"/>
      <c r="AB3190" s="162"/>
      <c r="AC3190" s="88"/>
      <c r="AD3190" s="162"/>
    </row>
    <row r="3191" spans="1:30" hidden="1">
      <c r="A3191" s="509"/>
      <c r="B3191" s="2"/>
      <c r="C3191" s="2"/>
      <c r="D3191" s="173"/>
      <c r="E3191" s="173"/>
      <c r="F3191" s="173"/>
      <c r="G3191" s="2"/>
      <c r="H3191" s="2"/>
      <c r="I3191" s="2"/>
      <c r="J3191" s="2"/>
      <c r="K3191" s="2"/>
      <c r="L3191" s="2"/>
      <c r="M3191" s="2"/>
      <c r="P3191" s="173"/>
      <c r="R3191" s="173"/>
      <c r="S3191" s="173"/>
      <c r="W3191" s="173"/>
      <c r="Y3191" s="162"/>
      <c r="Z3191" s="88"/>
      <c r="AA3191" s="88"/>
      <c r="AB3191" s="162"/>
      <c r="AC3191" s="88"/>
      <c r="AD3191" s="162"/>
    </row>
    <row r="3192" spans="1:30" hidden="1">
      <c r="A3192" s="509"/>
      <c r="B3192" s="2"/>
      <c r="C3192" s="2"/>
      <c r="D3192" s="173"/>
      <c r="E3192" s="173"/>
      <c r="F3192" s="173"/>
      <c r="G3192" s="2"/>
      <c r="H3192" s="2"/>
      <c r="I3192" s="2"/>
      <c r="J3192" s="2"/>
      <c r="K3192" s="2"/>
      <c r="L3192" s="2"/>
      <c r="M3192" s="2"/>
      <c r="P3192" s="173"/>
      <c r="R3192" s="173"/>
      <c r="S3192" s="173"/>
      <c r="W3192" s="173"/>
      <c r="Y3192" s="162"/>
      <c r="Z3192" s="88"/>
      <c r="AA3192" s="88"/>
      <c r="AB3192" s="162"/>
      <c r="AC3192" s="88"/>
      <c r="AD3192" s="162"/>
    </row>
    <row r="3193" spans="1:30" hidden="1">
      <c r="A3193" s="509"/>
      <c r="B3193" s="2"/>
      <c r="C3193" s="2"/>
      <c r="D3193" s="173"/>
      <c r="E3193" s="173"/>
      <c r="F3193" s="173"/>
      <c r="G3193" s="2"/>
      <c r="H3193" s="2"/>
      <c r="I3193" s="2"/>
      <c r="J3193" s="2"/>
      <c r="K3193" s="2"/>
      <c r="L3193" s="2"/>
      <c r="M3193" s="2"/>
      <c r="P3193" s="173"/>
      <c r="R3193" s="173"/>
      <c r="S3193" s="173"/>
      <c r="W3193" s="173"/>
      <c r="Y3193" s="162"/>
      <c r="Z3193" s="88"/>
      <c r="AA3193" s="88"/>
      <c r="AB3193" s="162"/>
      <c r="AC3193" s="88"/>
      <c r="AD3193" s="162"/>
    </row>
    <row r="3194" spans="1:30" hidden="1">
      <c r="A3194" s="509"/>
      <c r="B3194" s="2"/>
      <c r="C3194" s="2"/>
      <c r="D3194" s="173"/>
      <c r="E3194" s="173"/>
      <c r="F3194" s="173"/>
      <c r="G3194" s="2"/>
      <c r="H3194" s="2"/>
      <c r="I3194" s="2"/>
      <c r="J3194" s="2"/>
      <c r="K3194" s="2"/>
      <c r="L3194" s="2"/>
      <c r="M3194" s="2"/>
      <c r="P3194" s="173"/>
      <c r="R3194" s="173"/>
      <c r="S3194" s="173"/>
      <c r="W3194" s="173"/>
      <c r="Y3194" s="162"/>
      <c r="Z3194" s="88"/>
      <c r="AA3194" s="88"/>
      <c r="AB3194" s="162"/>
      <c r="AC3194" s="88"/>
      <c r="AD3194" s="162"/>
    </row>
    <row r="3195" spans="1:30" hidden="1">
      <c r="A3195" s="509"/>
      <c r="B3195" s="2"/>
      <c r="C3195" s="2"/>
      <c r="D3195" s="173"/>
      <c r="E3195" s="173"/>
      <c r="F3195" s="173"/>
      <c r="G3195" s="2"/>
      <c r="H3195" s="2"/>
      <c r="I3195" s="2"/>
      <c r="J3195" s="2"/>
      <c r="K3195" s="2"/>
      <c r="L3195" s="2"/>
      <c r="M3195" s="2"/>
      <c r="P3195" s="173"/>
      <c r="R3195" s="173"/>
      <c r="S3195" s="173"/>
      <c r="W3195" s="173"/>
      <c r="Y3195" s="162"/>
      <c r="Z3195" s="88"/>
      <c r="AA3195" s="88"/>
      <c r="AB3195" s="162"/>
      <c r="AC3195" s="88"/>
      <c r="AD3195" s="162"/>
    </row>
    <row r="3196" spans="1:30" hidden="1">
      <c r="A3196" s="509"/>
      <c r="B3196" s="2"/>
      <c r="C3196" s="2"/>
      <c r="D3196" s="173"/>
      <c r="E3196" s="173"/>
      <c r="F3196" s="173"/>
      <c r="G3196" s="2"/>
      <c r="H3196" s="2"/>
      <c r="I3196" s="2"/>
      <c r="J3196" s="2"/>
      <c r="K3196" s="2"/>
      <c r="L3196" s="2"/>
      <c r="M3196" s="2"/>
      <c r="P3196" s="173"/>
      <c r="R3196" s="173"/>
      <c r="S3196" s="173"/>
      <c r="W3196" s="173"/>
      <c r="Y3196" s="162"/>
      <c r="Z3196" s="88"/>
      <c r="AA3196" s="88"/>
      <c r="AB3196" s="162"/>
      <c r="AC3196" s="88"/>
      <c r="AD3196" s="162"/>
    </row>
    <row r="3197" spans="1:30" hidden="1">
      <c r="A3197" s="509"/>
      <c r="B3197" s="2"/>
      <c r="C3197" s="2"/>
      <c r="D3197" s="173"/>
      <c r="E3197" s="173"/>
      <c r="F3197" s="173"/>
      <c r="G3197" s="2"/>
      <c r="H3197" s="2"/>
      <c r="I3197" s="2"/>
      <c r="J3197" s="2"/>
      <c r="K3197" s="2"/>
      <c r="L3197" s="2"/>
      <c r="M3197" s="2"/>
      <c r="P3197" s="173"/>
      <c r="R3197" s="173"/>
      <c r="S3197" s="173"/>
      <c r="W3197" s="173"/>
      <c r="Y3197" s="162"/>
      <c r="Z3197" s="88"/>
      <c r="AA3197" s="88"/>
      <c r="AB3197" s="162"/>
      <c r="AC3197" s="88"/>
      <c r="AD3197" s="162"/>
    </row>
    <row r="3198" spans="1:30" hidden="1">
      <c r="A3198" s="509"/>
      <c r="B3198" s="2"/>
      <c r="C3198" s="2"/>
      <c r="D3198" s="173"/>
      <c r="E3198" s="173"/>
      <c r="F3198" s="173"/>
      <c r="G3198" s="2"/>
      <c r="H3198" s="2"/>
      <c r="I3198" s="2"/>
      <c r="J3198" s="2"/>
      <c r="K3198" s="2"/>
      <c r="L3198" s="2"/>
      <c r="M3198" s="2"/>
      <c r="P3198" s="173"/>
      <c r="R3198" s="173"/>
      <c r="S3198" s="173"/>
      <c r="W3198" s="173"/>
      <c r="Y3198" s="162"/>
      <c r="Z3198" s="88"/>
      <c r="AA3198" s="88"/>
      <c r="AB3198" s="162"/>
      <c r="AC3198" s="88"/>
      <c r="AD3198" s="162"/>
    </row>
    <row r="3199" spans="1:30" hidden="1">
      <c r="A3199" s="509"/>
      <c r="B3199" s="2"/>
      <c r="C3199" s="2"/>
      <c r="D3199" s="173"/>
      <c r="E3199" s="173"/>
      <c r="F3199" s="173"/>
      <c r="G3199" s="2"/>
      <c r="H3199" s="2"/>
      <c r="I3199" s="2"/>
      <c r="J3199" s="2"/>
      <c r="K3199" s="2"/>
      <c r="L3199" s="2"/>
      <c r="M3199" s="2"/>
      <c r="P3199" s="173"/>
      <c r="R3199" s="173"/>
      <c r="S3199" s="173"/>
      <c r="W3199" s="173"/>
      <c r="Y3199" s="162"/>
      <c r="Z3199" s="88"/>
      <c r="AA3199" s="88"/>
      <c r="AB3199" s="162"/>
      <c r="AC3199" s="88"/>
      <c r="AD3199" s="162"/>
    </row>
    <row r="3200" spans="1:30" hidden="1">
      <c r="A3200" s="509"/>
      <c r="B3200" s="2"/>
      <c r="C3200" s="2"/>
      <c r="D3200" s="173"/>
      <c r="E3200" s="173"/>
      <c r="F3200" s="173"/>
      <c r="G3200" s="2"/>
      <c r="H3200" s="2"/>
      <c r="I3200" s="2"/>
      <c r="J3200" s="2"/>
      <c r="K3200" s="2"/>
      <c r="L3200" s="2"/>
      <c r="M3200" s="2"/>
      <c r="P3200" s="173"/>
      <c r="R3200" s="173"/>
      <c r="S3200" s="173"/>
      <c r="W3200" s="173"/>
      <c r="Y3200" s="162"/>
      <c r="Z3200" s="88"/>
      <c r="AA3200" s="88"/>
      <c r="AB3200" s="162"/>
      <c r="AC3200" s="88"/>
      <c r="AD3200" s="162"/>
    </row>
    <row r="3201" spans="1:30" hidden="1">
      <c r="A3201" s="509"/>
      <c r="B3201" s="2"/>
      <c r="C3201" s="2"/>
      <c r="D3201" s="173"/>
      <c r="E3201" s="173"/>
      <c r="F3201" s="173"/>
      <c r="G3201" s="2"/>
      <c r="H3201" s="2"/>
      <c r="I3201" s="2"/>
      <c r="J3201" s="2"/>
      <c r="K3201" s="2"/>
      <c r="L3201" s="2"/>
      <c r="M3201" s="2"/>
      <c r="P3201" s="173"/>
      <c r="R3201" s="173"/>
      <c r="S3201" s="173"/>
      <c r="W3201" s="173"/>
      <c r="Y3201" s="162"/>
      <c r="Z3201" s="88"/>
      <c r="AA3201" s="88"/>
      <c r="AB3201" s="162"/>
      <c r="AC3201" s="88"/>
      <c r="AD3201" s="162"/>
    </row>
    <row r="3202" spans="1:30" hidden="1">
      <c r="A3202" s="509"/>
      <c r="B3202" s="2"/>
      <c r="C3202" s="2"/>
      <c r="D3202" s="173"/>
      <c r="E3202" s="173"/>
      <c r="F3202" s="173"/>
      <c r="G3202" s="2"/>
      <c r="H3202" s="2"/>
      <c r="I3202" s="2"/>
      <c r="J3202" s="2"/>
      <c r="K3202" s="2"/>
      <c r="L3202" s="2"/>
      <c r="M3202" s="2"/>
      <c r="P3202" s="173"/>
      <c r="R3202" s="173"/>
      <c r="S3202" s="173"/>
      <c r="W3202" s="173"/>
      <c r="Y3202" s="162"/>
      <c r="Z3202" s="88"/>
      <c r="AA3202" s="88"/>
      <c r="AB3202" s="162"/>
      <c r="AC3202" s="88"/>
      <c r="AD3202" s="162"/>
    </row>
    <row r="3203" spans="1:30" hidden="1">
      <c r="A3203" s="509"/>
      <c r="B3203" s="2"/>
      <c r="C3203" s="2"/>
      <c r="D3203" s="173"/>
      <c r="E3203" s="173"/>
      <c r="F3203" s="173"/>
      <c r="G3203" s="2"/>
      <c r="H3203" s="2"/>
      <c r="I3203" s="2"/>
      <c r="J3203" s="2"/>
      <c r="K3203" s="2"/>
      <c r="L3203" s="2"/>
      <c r="M3203" s="2"/>
      <c r="P3203" s="173"/>
      <c r="R3203" s="173"/>
      <c r="S3203" s="173"/>
      <c r="W3203" s="173"/>
      <c r="Y3203" s="162"/>
      <c r="Z3203" s="88"/>
      <c r="AA3203" s="88"/>
      <c r="AB3203" s="162"/>
      <c r="AC3203" s="88"/>
      <c r="AD3203" s="162"/>
    </row>
    <row r="3204" spans="1:30" hidden="1">
      <c r="A3204" s="509"/>
      <c r="B3204" s="2"/>
      <c r="C3204" s="2"/>
      <c r="D3204" s="173"/>
      <c r="E3204" s="173"/>
      <c r="F3204" s="173"/>
      <c r="G3204" s="2"/>
      <c r="H3204" s="2"/>
      <c r="I3204" s="2"/>
      <c r="J3204" s="2"/>
      <c r="K3204" s="2"/>
      <c r="L3204" s="2"/>
      <c r="M3204" s="2"/>
      <c r="P3204" s="173"/>
      <c r="R3204" s="173"/>
      <c r="S3204" s="173"/>
      <c r="W3204" s="173"/>
      <c r="Y3204" s="162"/>
      <c r="Z3204" s="88"/>
      <c r="AA3204" s="88"/>
      <c r="AB3204" s="162"/>
      <c r="AC3204" s="88"/>
      <c r="AD3204" s="162"/>
    </row>
    <row r="3205" spans="1:30" hidden="1">
      <c r="A3205" s="509"/>
      <c r="B3205" s="2"/>
      <c r="C3205" s="2"/>
      <c r="D3205" s="173"/>
      <c r="E3205" s="173"/>
      <c r="F3205" s="173"/>
      <c r="G3205" s="2"/>
      <c r="H3205" s="2"/>
      <c r="I3205" s="2"/>
      <c r="J3205" s="2"/>
      <c r="K3205" s="2"/>
      <c r="L3205" s="2"/>
      <c r="M3205" s="2"/>
      <c r="P3205" s="173"/>
      <c r="R3205" s="173"/>
      <c r="S3205" s="173"/>
      <c r="W3205" s="173"/>
      <c r="Y3205" s="162"/>
      <c r="Z3205" s="88"/>
      <c r="AA3205" s="88"/>
      <c r="AB3205" s="162"/>
      <c r="AC3205" s="88"/>
      <c r="AD3205" s="162"/>
    </row>
    <row r="3206" spans="1:30" hidden="1">
      <c r="A3206" s="509"/>
      <c r="B3206" s="2"/>
      <c r="C3206" s="2"/>
      <c r="D3206" s="173"/>
      <c r="E3206" s="173"/>
      <c r="F3206" s="173"/>
      <c r="G3206" s="2"/>
      <c r="H3206" s="2"/>
      <c r="I3206" s="2"/>
      <c r="J3206" s="2"/>
      <c r="K3206" s="2"/>
      <c r="L3206" s="2"/>
      <c r="M3206" s="2"/>
      <c r="P3206" s="173"/>
      <c r="R3206" s="173"/>
      <c r="S3206" s="173"/>
      <c r="W3206" s="173"/>
      <c r="Y3206" s="162"/>
      <c r="Z3206" s="88"/>
      <c r="AA3206" s="88"/>
      <c r="AB3206" s="162"/>
      <c r="AC3206" s="88"/>
      <c r="AD3206" s="162"/>
    </row>
    <row r="3207" spans="1:30" hidden="1">
      <c r="A3207" s="509"/>
      <c r="B3207" s="2"/>
      <c r="C3207" s="2"/>
      <c r="D3207" s="173"/>
      <c r="E3207" s="173"/>
      <c r="F3207" s="173"/>
      <c r="G3207" s="2"/>
      <c r="H3207" s="2"/>
      <c r="I3207" s="2"/>
      <c r="J3207" s="2"/>
      <c r="K3207" s="2"/>
      <c r="L3207" s="2"/>
      <c r="M3207" s="2"/>
      <c r="P3207" s="173"/>
      <c r="R3207" s="173"/>
      <c r="S3207" s="173"/>
      <c r="W3207" s="173"/>
      <c r="Y3207" s="162"/>
      <c r="Z3207" s="88"/>
      <c r="AA3207" s="88"/>
      <c r="AB3207" s="162"/>
      <c r="AC3207" s="88"/>
      <c r="AD3207" s="162"/>
    </row>
    <row r="3208" spans="1:30" hidden="1">
      <c r="A3208" s="509"/>
      <c r="B3208" s="2"/>
      <c r="C3208" s="2"/>
      <c r="D3208" s="173"/>
      <c r="E3208" s="173"/>
      <c r="F3208" s="173"/>
      <c r="G3208" s="2"/>
      <c r="H3208" s="2"/>
      <c r="I3208" s="2"/>
      <c r="J3208" s="2"/>
      <c r="K3208" s="2"/>
      <c r="L3208" s="2"/>
      <c r="M3208" s="2"/>
      <c r="P3208" s="173"/>
      <c r="R3208" s="173"/>
      <c r="S3208" s="173"/>
      <c r="W3208" s="173"/>
      <c r="Y3208" s="162"/>
      <c r="Z3208" s="88"/>
      <c r="AA3208" s="88"/>
      <c r="AB3208" s="162"/>
      <c r="AC3208" s="88"/>
      <c r="AD3208" s="162"/>
    </row>
    <row r="3209" spans="1:30" hidden="1">
      <c r="A3209" s="509"/>
      <c r="B3209" s="2"/>
      <c r="C3209" s="2"/>
      <c r="D3209" s="173"/>
      <c r="E3209" s="173"/>
      <c r="F3209" s="173"/>
      <c r="G3209" s="2"/>
      <c r="H3209" s="2"/>
      <c r="I3209" s="2"/>
      <c r="J3209" s="2"/>
      <c r="K3209" s="2"/>
      <c r="L3209" s="2"/>
      <c r="M3209" s="2"/>
      <c r="P3209" s="173"/>
      <c r="R3209" s="173"/>
      <c r="S3209" s="173"/>
      <c r="W3209" s="173"/>
      <c r="Y3209" s="162"/>
      <c r="Z3209" s="88"/>
      <c r="AA3209" s="88"/>
      <c r="AB3209" s="162"/>
      <c r="AC3209" s="88"/>
      <c r="AD3209" s="162"/>
    </row>
    <row r="3210" spans="1:30" hidden="1">
      <c r="A3210" s="509"/>
      <c r="B3210" s="2"/>
      <c r="C3210" s="2"/>
      <c r="D3210" s="173"/>
      <c r="E3210" s="173"/>
      <c r="F3210" s="173"/>
      <c r="G3210" s="2"/>
      <c r="H3210" s="2"/>
      <c r="I3210" s="2"/>
      <c r="J3210" s="2"/>
      <c r="K3210" s="2"/>
      <c r="L3210" s="2"/>
      <c r="M3210" s="2"/>
      <c r="P3210" s="173"/>
      <c r="R3210" s="173"/>
      <c r="S3210" s="173"/>
      <c r="W3210" s="173"/>
      <c r="Y3210" s="162"/>
      <c r="Z3210" s="88"/>
      <c r="AA3210" s="88"/>
      <c r="AB3210" s="162"/>
      <c r="AC3210" s="88"/>
      <c r="AD3210" s="162"/>
    </row>
    <row r="3211" spans="1:30" hidden="1">
      <c r="A3211" s="509"/>
      <c r="B3211" s="2"/>
      <c r="C3211" s="2"/>
      <c r="D3211" s="173"/>
      <c r="E3211" s="173"/>
      <c r="F3211" s="173"/>
      <c r="G3211" s="2"/>
      <c r="H3211" s="2"/>
      <c r="I3211" s="2"/>
      <c r="J3211" s="2"/>
      <c r="K3211" s="2"/>
      <c r="L3211" s="2"/>
      <c r="M3211" s="2"/>
      <c r="P3211" s="173"/>
      <c r="R3211" s="173"/>
      <c r="S3211" s="173"/>
      <c r="W3211" s="173"/>
      <c r="Y3211" s="162"/>
      <c r="Z3211" s="88"/>
      <c r="AA3211" s="88"/>
      <c r="AB3211" s="162"/>
      <c r="AC3211" s="88"/>
      <c r="AD3211" s="162"/>
    </row>
    <row r="3212" spans="1:30" hidden="1">
      <c r="A3212" s="509"/>
      <c r="B3212" s="2"/>
      <c r="C3212" s="2"/>
      <c r="D3212" s="173"/>
      <c r="E3212" s="173"/>
      <c r="F3212" s="173"/>
      <c r="G3212" s="2"/>
      <c r="H3212" s="2"/>
      <c r="I3212" s="2"/>
      <c r="J3212" s="2"/>
      <c r="K3212" s="2"/>
      <c r="L3212" s="2"/>
      <c r="M3212" s="2"/>
      <c r="P3212" s="173"/>
      <c r="R3212" s="173"/>
      <c r="S3212" s="173"/>
      <c r="W3212" s="173"/>
      <c r="Y3212" s="162"/>
      <c r="Z3212" s="88"/>
      <c r="AA3212" s="88"/>
      <c r="AB3212" s="162"/>
      <c r="AC3212" s="88"/>
      <c r="AD3212" s="162"/>
    </row>
    <row r="3213" spans="1:30" hidden="1">
      <c r="A3213" s="509"/>
      <c r="B3213" s="2"/>
      <c r="C3213" s="2"/>
      <c r="D3213" s="173"/>
      <c r="E3213" s="173"/>
      <c r="F3213" s="173"/>
      <c r="G3213" s="2"/>
      <c r="H3213" s="2"/>
      <c r="I3213" s="2"/>
      <c r="J3213" s="2"/>
      <c r="K3213" s="2"/>
      <c r="L3213" s="2"/>
      <c r="M3213" s="2"/>
      <c r="P3213" s="173"/>
      <c r="R3213" s="173"/>
      <c r="S3213" s="173"/>
      <c r="W3213" s="173"/>
      <c r="Y3213" s="162"/>
      <c r="Z3213" s="88"/>
      <c r="AA3213" s="88"/>
      <c r="AB3213" s="162"/>
      <c r="AC3213" s="88"/>
      <c r="AD3213" s="162"/>
    </row>
    <row r="3214" spans="1:30" hidden="1">
      <c r="A3214" s="509"/>
      <c r="B3214" s="2"/>
      <c r="C3214" s="2"/>
      <c r="D3214" s="173"/>
      <c r="E3214" s="173"/>
      <c r="F3214" s="173"/>
      <c r="G3214" s="2"/>
      <c r="H3214" s="2"/>
      <c r="I3214" s="2"/>
      <c r="J3214" s="2"/>
      <c r="K3214" s="2"/>
      <c r="L3214" s="2"/>
      <c r="M3214" s="2"/>
      <c r="P3214" s="173"/>
      <c r="R3214" s="173"/>
      <c r="S3214" s="173"/>
      <c r="W3214" s="173"/>
      <c r="Y3214" s="162"/>
      <c r="Z3214" s="88"/>
      <c r="AA3214" s="88"/>
      <c r="AB3214" s="162"/>
      <c r="AC3214" s="88"/>
      <c r="AD3214" s="162"/>
    </row>
    <row r="3215" spans="1:30" hidden="1">
      <c r="A3215" s="509"/>
      <c r="B3215" s="2"/>
      <c r="C3215" s="2"/>
      <c r="D3215" s="173"/>
      <c r="E3215" s="173"/>
      <c r="F3215" s="173"/>
      <c r="G3215" s="2"/>
      <c r="H3215" s="2"/>
      <c r="I3215" s="2"/>
      <c r="J3215" s="2"/>
      <c r="K3215" s="2"/>
      <c r="L3215" s="2"/>
      <c r="M3215" s="2"/>
      <c r="P3215" s="173"/>
      <c r="R3215" s="173"/>
      <c r="S3215" s="173"/>
      <c r="W3215" s="173"/>
      <c r="Y3215" s="162"/>
      <c r="Z3215" s="88"/>
      <c r="AA3215" s="88"/>
      <c r="AB3215" s="162"/>
      <c r="AC3215" s="88"/>
      <c r="AD3215" s="162"/>
    </row>
    <row r="3216" spans="1:30" hidden="1">
      <c r="A3216" s="509"/>
      <c r="B3216" s="2"/>
      <c r="C3216" s="2"/>
      <c r="D3216" s="173"/>
      <c r="E3216" s="173"/>
      <c r="F3216" s="173"/>
      <c r="G3216" s="2"/>
      <c r="H3216" s="2"/>
      <c r="I3216" s="2"/>
      <c r="J3216" s="2"/>
      <c r="K3216" s="2"/>
      <c r="L3216" s="2"/>
      <c r="M3216" s="2"/>
      <c r="P3216" s="173"/>
      <c r="R3216" s="173"/>
      <c r="S3216" s="173"/>
      <c r="W3216" s="173"/>
      <c r="Y3216" s="162"/>
      <c r="Z3216" s="88"/>
      <c r="AA3216" s="88"/>
      <c r="AB3216" s="162"/>
      <c r="AC3216" s="88"/>
      <c r="AD3216" s="162"/>
    </row>
    <row r="3217" spans="1:56" hidden="1">
      <c r="A3217" s="509"/>
      <c r="B3217" s="2"/>
      <c r="C3217" s="2"/>
      <c r="D3217" s="173"/>
      <c r="E3217" s="173"/>
      <c r="F3217" s="173"/>
      <c r="G3217" s="2"/>
      <c r="H3217" s="2"/>
      <c r="I3217" s="2"/>
      <c r="J3217" s="2"/>
      <c r="K3217" s="2"/>
      <c r="L3217" s="2"/>
      <c r="M3217" s="2"/>
      <c r="P3217" s="173"/>
      <c r="R3217" s="173"/>
      <c r="S3217" s="173"/>
      <c r="W3217" s="173"/>
      <c r="Y3217" s="162"/>
      <c r="Z3217" s="88"/>
      <c r="AA3217" s="88"/>
      <c r="AB3217" s="162"/>
      <c r="AC3217" s="88"/>
      <c r="AD3217" s="162"/>
    </row>
    <row r="3218" spans="1:56" hidden="1">
      <c r="A3218" s="509"/>
      <c r="B3218" s="2"/>
      <c r="C3218" s="2"/>
      <c r="D3218" s="173"/>
      <c r="E3218" s="173"/>
      <c r="F3218" s="173"/>
      <c r="G3218" s="2"/>
      <c r="H3218" s="2"/>
      <c r="I3218" s="2"/>
      <c r="J3218" s="2"/>
      <c r="K3218" s="2"/>
      <c r="L3218" s="2"/>
      <c r="M3218" s="2"/>
      <c r="P3218" s="173"/>
      <c r="R3218" s="173"/>
      <c r="S3218" s="173"/>
      <c r="W3218" s="173"/>
      <c r="Y3218" s="162"/>
      <c r="Z3218" s="88"/>
      <c r="AA3218" s="88"/>
      <c r="AB3218" s="162"/>
      <c r="AC3218" s="88"/>
      <c r="AD3218" s="162"/>
    </row>
    <row r="3219" spans="1:56" hidden="1"/>
    <row r="3220" spans="1:56" hidden="1">
      <c r="A3220" s="509"/>
      <c r="B3220" s="2"/>
      <c r="C3220" s="2"/>
      <c r="D3220" s="173"/>
      <c r="E3220" s="173"/>
      <c r="F3220" s="173"/>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162"/>
      <c r="AS3220" s="162"/>
      <c r="AT3220" s="162"/>
      <c r="AU3220" s="162"/>
      <c r="AV3220" s="162"/>
      <c r="AW3220" s="162"/>
      <c r="AX3220" s="162"/>
      <c r="AY3220" s="162"/>
      <c r="AZ3220" s="162"/>
      <c r="BA3220" s="162"/>
      <c r="BB3220" s="162"/>
      <c r="BC3220" s="162"/>
      <c r="BD3220" s="162"/>
    </row>
    <row r="3221" spans="1:56" hidden="1">
      <c r="A3221" s="509"/>
      <c r="B3221" s="2"/>
      <c r="C3221" s="2"/>
      <c r="D3221" s="173"/>
      <c r="E3221" s="173"/>
      <c r="F3221" s="173"/>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162"/>
      <c r="AS3221" s="162"/>
      <c r="AT3221" s="162"/>
      <c r="AU3221" s="162"/>
      <c r="AV3221" s="162"/>
      <c r="AW3221" s="162"/>
      <c r="AX3221" s="162"/>
      <c r="AY3221" s="162"/>
      <c r="AZ3221" s="162"/>
      <c r="BA3221" s="162"/>
      <c r="BB3221" s="162"/>
      <c r="BC3221" s="162"/>
      <c r="BD3221" s="162"/>
    </row>
    <row r="3222" spans="1:56" hidden="1">
      <c r="A3222" s="509"/>
      <c r="B3222" s="2"/>
      <c r="C3222" s="2"/>
      <c r="D3222" s="173"/>
      <c r="E3222" s="173"/>
      <c r="F3222" s="173"/>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162"/>
      <c r="AS3222" s="162"/>
      <c r="AT3222" s="162"/>
      <c r="AU3222" s="162"/>
      <c r="AV3222" s="162"/>
      <c r="AW3222" s="162"/>
      <c r="AX3222" s="162"/>
      <c r="AY3222" s="162"/>
      <c r="AZ3222" s="162"/>
      <c r="BA3222" s="162"/>
      <c r="BB3222" s="162"/>
      <c r="BC3222" s="162"/>
      <c r="BD3222" s="162"/>
    </row>
    <row r="3223" spans="1:56" hidden="1">
      <c r="A3223" s="509"/>
      <c r="B3223" s="2"/>
      <c r="C3223" s="2"/>
      <c r="D3223" s="173"/>
      <c r="E3223" s="173"/>
      <c r="F3223" s="173"/>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c r="AK3223" s="2"/>
      <c r="AL3223" s="2"/>
      <c r="AM3223" s="2"/>
      <c r="AN3223" s="2"/>
      <c r="AO3223" s="2"/>
      <c r="AP3223" s="2"/>
      <c r="AQ3223" s="2"/>
      <c r="AR3223" s="162"/>
      <c r="AS3223" s="162"/>
      <c r="AT3223" s="162"/>
      <c r="AU3223" s="162"/>
      <c r="AV3223" s="162"/>
      <c r="AW3223" s="162"/>
      <c r="AX3223" s="162"/>
      <c r="AY3223" s="162"/>
      <c r="AZ3223" s="162"/>
      <c r="BA3223" s="162"/>
      <c r="BB3223" s="162"/>
      <c r="BC3223" s="162"/>
      <c r="BD3223" s="162"/>
    </row>
    <row r="3224" spans="1:56" hidden="1">
      <c r="A3224" s="509"/>
      <c r="B3224" s="2"/>
      <c r="C3224" s="2"/>
      <c r="D3224" s="173"/>
      <c r="E3224" s="173"/>
      <c r="F3224" s="173"/>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162"/>
      <c r="AS3224" s="162"/>
      <c r="AT3224" s="162"/>
      <c r="AU3224" s="162"/>
      <c r="AV3224" s="162"/>
      <c r="AW3224" s="162"/>
      <c r="AX3224" s="162"/>
      <c r="AY3224" s="162"/>
      <c r="AZ3224" s="162"/>
      <c r="BA3224" s="162"/>
      <c r="BB3224" s="162"/>
      <c r="BC3224" s="162"/>
      <c r="BD3224" s="162"/>
    </row>
    <row r="3225" spans="1:56" hidden="1">
      <c r="A3225" s="509"/>
      <c r="B3225" s="2"/>
      <c r="C3225" s="2"/>
      <c r="D3225" s="173"/>
      <c r="E3225" s="173"/>
      <c r="F3225" s="173"/>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162"/>
      <c r="AS3225" s="162"/>
      <c r="AT3225" s="162"/>
      <c r="AU3225" s="162"/>
      <c r="AV3225" s="162"/>
      <c r="AW3225" s="162"/>
      <c r="AX3225" s="162"/>
      <c r="AY3225" s="162"/>
      <c r="AZ3225" s="162"/>
      <c r="BA3225" s="162"/>
      <c r="BB3225" s="162"/>
      <c r="BC3225" s="162"/>
      <c r="BD3225" s="162"/>
    </row>
    <row r="3226" spans="1:56" hidden="1">
      <c r="A3226" s="509"/>
      <c r="B3226" s="2"/>
      <c r="C3226" s="2"/>
      <c r="D3226" s="173"/>
      <c r="E3226" s="173"/>
      <c r="F3226" s="173"/>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162"/>
      <c r="AS3226" s="162"/>
      <c r="AT3226" s="162"/>
      <c r="AU3226" s="162"/>
      <c r="AV3226" s="162"/>
      <c r="AW3226" s="162"/>
      <c r="AX3226" s="162"/>
      <c r="AY3226" s="162"/>
      <c r="AZ3226" s="162"/>
      <c r="BA3226" s="162"/>
      <c r="BB3226" s="162"/>
      <c r="BC3226" s="162"/>
      <c r="BD3226" s="162"/>
    </row>
    <row r="3227" spans="1:56" hidden="1">
      <c r="A3227" s="509"/>
      <c r="B3227" s="2"/>
      <c r="C3227" s="2"/>
      <c r="D3227" s="173"/>
      <c r="E3227" s="173"/>
      <c r="F3227" s="173"/>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c r="AK3227" s="2"/>
      <c r="AL3227" s="2"/>
      <c r="AM3227" s="2"/>
      <c r="AN3227" s="2"/>
      <c r="AO3227" s="2"/>
      <c r="AP3227" s="2"/>
      <c r="AQ3227" s="2"/>
      <c r="AR3227" s="162"/>
      <c r="AS3227" s="162"/>
      <c r="AT3227" s="162"/>
      <c r="AU3227" s="162"/>
      <c r="AV3227" s="162"/>
      <c r="AW3227" s="162"/>
      <c r="AX3227" s="162"/>
      <c r="AY3227" s="162"/>
      <c r="AZ3227" s="162"/>
      <c r="BA3227" s="162"/>
      <c r="BB3227" s="162"/>
      <c r="BC3227" s="162"/>
      <c r="BD3227" s="162"/>
    </row>
    <row r="3228" spans="1:56" hidden="1">
      <c r="A3228" s="509"/>
      <c r="B3228" s="2"/>
      <c r="C3228" s="2"/>
      <c r="D3228" s="173"/>
      <c r="E3228" s="173"/>
      <c r="F3228" s="173"/>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162"/>
      <c r="AS3228" s="162"/>
      <c r="AT3228" s="162"/>
      <c r="AU3228" s="162"/>
      <c r="AV3228" s="162"/>
      <c r="AW3228" s="162"/>
      <c r="AX3228" s="162"/>
      <c r="AY3228" s="162"/>
      <c r="AZ3228" s="162"/>
      <c r="BA3228" s="162"/>
      <c r="BB3228" s="162"/>
      <c r="BC3228" s="162"/>
      <c r="BD3228" s="162"/>
    </row>
    <row r="3229" spans="1:56" hidden="1">
      <c r="A3229" s="509"/>
      <c r="B3229" s="2"/>
      <c r="C3229" s="2"/>
      <c r="D3229" s="173"/>
      <c r="E3229" s="173"/>
      <c r="F3229" s="173"/>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c r="AK3229" s="2"/>
      <c r="AL3229" s="2"/>
      <c r="AM3229" s="2"/>
      <c r="AN3229" s="2"/>
      <c r="AO3229" s="2"/>
      <c r="AP3229" s="2"/>
      <c r="AQ3229" s="2"/>
      <c r="AR3229" s="162"/>
      <c r="AS3229" s="162"/>
      <c r="AT3229" s="162"/>
      <c r="AU3229" s="162"/>
      <c r="AV3229" s="162"/>
      <c r="AW3229" s="162"/>
      <c r="AX3229" s="162"/>
      <c r="AY3229" s="162"/>
      <c r="AZ3229" s="162"/>
      <c r="BA3229" s="162"/>
      <c r="BB3229" s="162"/>
      <c r="BC3229" s="162"/>
      <c r="BD3229" s="162"/>
    </row>
    <row r="3230" spans="1:56" hidden="1">
      <c r="A3230" s="509"/>
      <c r="B3230" s="2"/>
      <c r="C3230" s="2"/>
      <c r="D3230" s="173"/>
      <c r="E3230" s="173"/>
      <c r="F3230" s="173"/>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c r="AK3230" s="2"/>
      <c r="AL3230" s="2"/>
      <c r="AM3230" s="2"/>
      <c r="AN3230" s="2"/>
      <c r="AO3230" s="2"/>
      <c r="AP3230" s="2"/>
      <c r="AQ3230" s="2"/>
      <c r="AR3230" s="162"/>
      <c r="AS3230" s="162"/>
      <c r="AT3230" s="162"/>
      <c r="AU3230" s="162"/>
      <c r="AV3230" s="162"/>
      <c r="AW3230" s="162"/>
      <c r="AX3230" s="162"/>
      <c r="AY3230" s="162"/>
      <c r="AZ3230" s="162"/>
      <c r="BA3230" s="162"/>
      <c r="BB3230" s="162"/>
      <c r="BC3230" s="162"/>
      <c r="BD3230" s="162"/>
    </row>
    <row r="3231" spans="1:56" hidden="1">
      <c r="A3231" s="509"/>
      <c r="B3231" s="2"/>
      <c r="C3231" s="2"/>
      <c r="D3231" s="173"/>
      <c r="E3231" s="173"/>
      <c r="F3231" s="173"/>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c r="AK3231" s="2"/>
      <c r="AL3231" s="2"/>
      <c r="AM3231" s="2"/>
      <c r="AN3231" s="2"/>
      <c r="AO3231" s="2"/>
      <c r="AP3231" s="2"/>
      <c r="AQ3231" s="2"/>
      <c r="AR3231" s="162"/>
      <c r="AS3231" s="162"/>
      <c r="AT3231" s="162"/>
      <c r="AU3231" s="162"/>
      <c r="AV3231" s="162"/>
      <c r="AW3231" s="162"/>
      <c r="AX3231" s="162"/>
      <c r="AY3231" s="162"/>
      <c r="AZ3231" s="162"/>
      <c r="BA3231" s="162"/>
      <c r="BB3231" s="162"/>
      <c r="BC3231" s="162"/>
      <c r="BD3231" s="162"/>
    </row>
    <row r="3232" spans="1:56" hidden="1">
      <c r="A3232" s="509"/>
      <c r="B3232" s="2"/>
      <c r="C3232" s="2"/>
      <c r="D3232" s="173"/>
      <c r="E3232" s="173"/>
      <c r="F3232" s="173"/>
      <c r="G3232" s="2"/>
      <c r="H3232" s="2"/>
      <c r="I3232" s="2"/>
      <c r="J3232" s="2"/>
      <c r="K3232" s="2"/>
      <c r="L3232" s="2"/>
      <c r="M3232" s="2"/>
      <c r="N3232" s="2"/>
      <c r="O3232" s="2"/>
      <c r="P3232" s="2"/>
      <c r="Q3232" s="3"/>
      <c r="R3232" s="2"/>
      <c r="S3232" s="2"/>
      <c r="T3232" s="3"/>
      <c r="U3232" s="3"/>
      <c r="V3232" s="3"/>
      <c r="W3232" s="2"/>
      <c r="X3232" s="3"/>
      <c r="Y3232" s="2"/>
      <c r="Z3232" s="2"/>
      <c r="AA3232" s="2"/>
      <c r="AB3232" s="2"/>
      <c r="AC3232" s="2"/>
      <c r="AD3232" s="2"/>
      <c r="AE3232" s="2"/>
      <c r="AF3232" s="2"/>
      <c r="AG3232" s="2"/>
      <c r="AH3232" s="2"/>
      <c r="AI3232" s="2"/>
      <c r="AJ3232" s="2"/>
      <c r="AK3232" s="2"/>
      <c r="AL3232" s="2"/>
      <c r="AM3232" s="2"/>
      <c r="AN3232" s="2"/>
      <c r="AO3232" s="2"/>
      <c r="AP3232" s="3"/>
      <c r="AQ3232" s="3"/>
    </row>
    <row r="3233" spans="1:41" hidden="1">
      <c r="A3233" s="509"/>
      <c r="B3233" s="2"/>
      <c r="C3233" s="2"/>
      <c r="D3233" s="173"/>
      <c r="E3233" s="173"/>
      <c r="F3233" s="173"/>
      <c r="G3233" s="2"/>
      <c r="H3233" s="2"/>
      <c r="I3233" s="2"/>
      <c r="J3233" s="2"/>
      <c r="K3233" s="2"/>
      <c r="L3233" s="2"/>
      <c r="M3233" s="2"/>
      <c r="N3233" s="2"/>
      <c r="O3233" s="2"/>
      <c r="P3233" s="2"/>
      <c r="R3233" s="2"/>
      <c r="S3233" s="2"/>
      <c r="W3233" s="2"/>
      <c r="Y3233" s="2"/>
      <c r="Z3233" s="2"/>
      <c r="AA3233" s="2"/>
      <c r="AB3233" s="2"/>
      <c r="AC3233" s="2"/>
      <c r="AD3233" s="2"/>
      <c r="AE3233" s="2"/>
      <c r="AF3233" s="2"/>
      <c r="AG3233" s="2"/>
      <c r="AH3233" s="2"/>
      <c r="AI3233" s="2"/>
      <c r="AJ3233" s="2"/>
      <c r="AK3233" s="2"/>
      <c r="AL3233" s="2"/>
      <c r="AM3233" s="2"/>
      <c r="AN3233" s="2"/>
      <c r="AO3233" s="2"/>
    </row>
    <row r="3234" spans="1:41" hidden="1">
      <c r="A3234" s="509"/>
      <c r="B3234" s="2"/>
      <c r="C3234" s="2"/>
      <c r="D3234" s="173"/>
      <c r="E3234" s="173"/>
      <c r="F3234" s="173"/>
      <c r="G3234" s="2"/>
      <c r="H3234" s="2"/>
      <c r="I3234" s="2"/>
      <c r="J3234" s="2"/>
      <c r="K3234" s="2"/>
      <c r="L3234" s="2"/>
      <c r="M3234" s="2"/>
      <c r="N3234" s="2"/>
      <c r="O3234" s="2"/>
      <c r="P3234" s="2"/>
      <c r="R3234" s="2"/>
      <c r="S3234" s="2"/>
      <c r="W3234" s="2"/>
      <c r="Y3234" s="2"/>
      <c r="Z3234" s="2"/>
      <c r="AA3234" s="2"/>
      <c r="AB3234" s="2"/>
      <c r="AC3234" s="2"/>
      <c r="AD3234" s="2"/>
      <c r="AE3234" s="2"/>
      <c r="AF3234" s="2"/>
      <c r="AG3234" s="2"/>
      <c r="AH3234" s="2"/>
      <c r="AI3234" s="2"/>
      <c r="AJ3234" s="2"/>
      <c r="AK3234" s="2"/>
      <c r="AL3234" s="2"/>
      <c r="AM3234" s="2"/>
      <c r="AN3234" s="2"/>
      <c r="AO3234" s="2"/>
    </row>
    <row r="3235" spans="1:41" hidden="1">
      <c r="A3235" s="509"/>
      <c r="B3235" s="2"/>
      <c r="C3235" s="2"/>
      <c r="D3235" s="173"/>
      <c r="E3235" s="173"/>
      <c r="F3235" s="173"/>
      <c r="G3235" s="2"/>
      <c r="H3235" s="2"/>
      <c r="I3235" s="2"/>
      <c r="J3235" s="2"/>
      <c r="K3235" s="2"/>
      <c r="L3235" s="2"/>
      <c r="M3235" s="2"/>
      <c r="N3235" s="2"/>
      <c r="O3235" s="2"/>
      <c r="P3235" s="2"/>
      <c r="R3235" s="2"/>
      <c r="S3235" s="2"/>
      <c r="W3235" s="2"/>
      <c r="Y3235" s="2"/>
      <c r="Z3235" s="2"/>
      <c r="AA3235" s="2"/>
      <c r="AB3235" s="2"/>
      <c r="AC3235" s="2"/>
      <c r="AD3235" s="2"/>
      <c r="AE3235" s="2"/>
      <c r="AF3235" s="2"/>
      <c r="AG3235" s="2"/>
      <c r="AH3235" s="2"/>
      <c r="AI3235" s="2"/>
      <c r="AJ3235" s="2"/>
      <c r="AK3235" s="2"/>
      <c r="AL3235" s="2"/>
      <c r="AM3235" s="2"/>
      <c r="AN3235" s="2"/>
      <c r="AO3235" s="2"/>
    </row>
    <row r="3236" spans="1:41" hidden="1">
      <c r="A3236" s="509"/>
      <c r="B3236" s="2"/>
      <c r="C3236" s="2"/>
      <c r="D3236" s="173"/>
      <c r="E3236" s="173"/>
      <c r="F3236" s="173"/>
      <c r="G3236" s="2"/>
      <c r="H3236" s="2"/>
      <c r="I3236" s="2"/>
      <c r="J3236" s="2"/>
      <c r="K3236" s="2"/>
      <c r="L3236" s="2"/>
      <c r="M3236" s="2"/>
      <c r="N3236" s="2"/>
      <c r="O3236" s="2"/>
      <c r="P3236" s="2"/>
      <c r="R3236" s="2"/>
      <c r="S3236" s="2"/>
      <c r="W3236" s="2"/>
      <c r="Y3236" s="2"/>
      <c r="Z3236" s="2"/>
      <c r="AA3236" s="2"/>
      <c r="AB3236" s="2"/>
      <c r="AC3236" s="2"/>
      <c r="AD3236" s="2"/>
      <c r="AE3236" s="2"/>
      <c r="AF3236" s="2"/>
      <c r="AG3236" s="2"/>
      <c r="AH3236" s="2"/>
      <c r="AI3236" s="2"/>
      <c r="AJ3236" s="2"/>
      <c r="AK3236" s="2"/>
      <c r="AL3236" s="2"/>
      <c r="AM3236" s="2"/>
      <c r="AN3236" s="2"/>
      <c r="AO3236" s="2"/>
    </row>
    <row r="3237" spans="1:41" hidden="1">
      <c r="A3237" s="509"/>
      <c r="B3237" s="2"/>
      <c r="C3237" s="2"/>
      <c r="D3237" s="173"/>
      <c r="E3237" s="173"/>
      <c r="F3237" s="173"/>
      <c r="G3237" s="2"/>
      <c r="H3237" s="2"/>
      <c r="I3237" s="2"/>
      <c r="J3237" s="2"/>
      <c r="K3237" s="2"/>
      <c r="L3237" s="2"/>
      <c r="M3237" s="2"/>
      <c r="N3237" s="2"/>
      <c r="O3237" s="2"/>
      <c r="P3237" s="2"/>
      <c r="R3237" s="2"/>
      <c r="S3237" s="2"/>
      <c r="W3237" s="2"/>
      <c r="Y3237" s="2"/>
      <c r="Z3237" s="2"/>
      <c r="AA3237" s="2"/>
      <c r="AB3237" s="2"/>
      <c r="AC3237" s="2"/>
      <c r="AD3237" s="2"/>
      <c r="AE3237" s="2"/>
      <c r="AF3237" s="2"/>
      <c r="AG3237" s="2"/>
      <c r="AH3237" s="2"/>
      <c r="AI3237" s="2"/>
      <c r="AJ3237" s="2"/>
      <c r="AK3237" s="2"/>
      <c r="AL3237" s="2"/>
      <c r="AM3237" s="2"/>
      <c r="AN3237" s="2"/>
      <c r="AO3237" s="2"/>
    </row>
    <row r="3238" spans="1:41" hidden="1">
      <c r="A3238" s="509"/>
      <c r="B3238" s="2"/>
      <c r="C3238" s="2"/>
      <c r="D3238" s="173"/>
      <c r="E3238" s="173"/>
      <c r="F3238" s="173"/>
      <c r="G3238" s="2"/>
      <c r="H3238" s="2"/>
      <c r="I3238" s="2"/>
      <c r="J3238" s="2"/>
      <c r="K3238" s="2"/>
      <c r="L3238" s="2"/>
      <c r="M3238" s="2"/>
      <c r="N3238" s="2"/>
      <c r="O3238" s="2"/>
      <c r="P3238" s="2"/>
      <c r="R3238" s="2"/>
      <c r="S3238" s="2"/>
      <c r="W3238" s="2"/>
      <c r="Y3238" s="2"/>
      <c r="Z3238" s="2"/>
      <c r="AA3238" s="2"/>
      <c r="AB3238" s="2"/>
      <c r="AC3238" s="2"/>
      <c r="AD3238" s="2"/>
      <c r="AE3238" s="2"/>
      <c r="AF3238" s="2"/>
      <c r="AG3238" s="2"/>
      <c r="AH3238" s="2"/>
      <c r="AI3238" s="2"/>
      <c r="AJ3238" s="2"/>
      <c r="AK3238" s="2"/>
      <c r="AL3238" s="2"/>
      <c r="AM3238" s="2"/>
      <c r="AN3238" s="2"/>
      <c r="AO3238" s="2"/>
    </row>
    <row r="3239" spans="1:41" hidden="1">
      <c r="A3239" s="509"/>
      <c r="B3239" s="2"/>
      <c r="C3239" s="2"/>
      <c r="D3239" s="173"/>
      <c r="E3239" s="173"/>
      <c r="F3239" s="173"/>
      <c r="G3239" s="2"/>
      <c r="H3239" s="2"/>
      <c r="I3239" s="2"/>
      <c r="J3239" s="2"/>
      <c r="K3239" s="2"/>
      <c r="L3239" s="2"/>
      <c r="M3239" s="2"/>
      <c r="N3239" s="2"/>
      <c r="O3239" s="2"/>
      <c r="P3239" s="2"/>
      <c r="R3239" s="2"/>
      <c r="S3239" s="2"/>
      <c r="W3239" s="2"/>
      <c r="Y3239" s="2"/>
      <c r="Z3239" s="2"/>
      <c r="AA3239" s="2"/>
      <c r="AB3239" s="2"/>
      <c r="AC3239" s="2"/>
      <c r="AD3239" s="2"/>
      <c r="AE3239" s="2"/>
      <c r="AF3239" s="2"/>
      <c r="AG3239" s="2"/>
      <c r="AH3239" s="2"/>
      <c r="AI3239" s="2"/>
      <c r="AJ3239" s="2"/>
      <c r="AK3239" s="2"/>
      <c r="AL3239" s="2"/>
      <c r="AM3239" s="2"/>
      <c r="AN3239" s="2"/>
      <c r="AO3239" s="2"/>
    </row>
    <row r="3240" spans="1:41" hidden="1">
      <c r="A3240" s="509"/>
      <c r="B3240" s="2"/>
      <c r="C3240" s="2"/>
      <c r="D3240" s="173"/>
      <c r="E3240" s="173"/>
      <c r="F3240" s="173"/>
      <c r="G3240" s="2"/>
      <c r="H3240" s="2"/>
      <c r="I3240" s="2"/>
      <c r="J3240" s="2"/>
      <c r="K3240" s="2"/>
      <c r="L3240" s="2"/>
      <c r="M3240" s="2"/>
      <c r="N3240" s="2"/>
      <c r="O3240" s="2"/>
      <c r="P3240" s="2"/>
      <c r="R3240" s="2"/>
      <c r="S3240" s="2"/>
      <c r="W3240" s="2"/>
      <c r="Y3240" s="2"/>
      <c r="Z3240" s="2"/>
      <c r="AA3240" s="2"/>
      <c r="AB3240" s="2"/>
      <c r="AC3240" s="2"/>
      <c r="AD3240" s="2"/>
      <c r="AE3240" s="2"/>
      <c r="AF3240" s="2"/>
      <c r="AG3240" s="2"/>
      <c r="AH3240" s="2"/>
      <c r="AI3240" s="2"/>
      <c r="AJ3240" s="2"/>
      <c r="AK3240" s="2"/>
      <c r="AL3240" s="2"/>
      <c r="AM3240" s="2"/>
      <c r="AN3240" s="2"/>
      <c r="AO3240" s="2"/>
    </row>
    <row r="3241" spans="1:41" hidden="1">
      <c r="A3241" s="509"/>
      <c r="B3241" s="2"/>
      <c r="C3241" s="2"/>
      <c r="D3241" s="173"/>
      <c r="E3241" s="173"/>
      <c r="F3241" s="173"/>
      <c r="G3241" s="2"/>
      <c r="H3241" s="2"/>
      <c r="I3241" s="2"/>
      <c r="J3241" s="2"/>
      <c r="K3241" s="2"/>
      <c r="L3241" s="2"/>
      <c r="M3241" s="2"/>
      <c r="N3241" s="2"/>
      <c r="O3241" s="2"/>
      <c r="P3241" s="2"/>
      <c r="R3241" s="2"/>
      <c r="S3241" s="2"/>
      <c r="W3241" s="2"/>
      <c r="Y3241" s="2"/>
      <c r="Z3241" s="2"/>
      <c r="AA3241" s="2"/>
      <c r="AB3241" s="2"/>
      <c r="AC3241" s="2"/>
      <c r="AD3241" s="2"/>
      <c r="AE3241" s="2"/>
      <c r="AF3241" s="2"/>
      <c r="AG3241" s="2"/>
      <c r="AH3241" s="2"/>
      <c r="AI3241" s="2"/>
      <c r="AJ3241" s="2"/>
      <c r="AK3241" s="2"/>
      <c r="AL3241" s="2"/>
      <c r="AM3241" s="2"/>
      <c r="AN3241" s="2"/>
      <c r="AO3241" s="2"/>
    </row>
    <row r="3242" spans="1:41" hidden="1">
      <c r="A3242" s="509"/>
      <c r="B3242" s="2"/>
      <c r="C3242" s="2"/>
      <c r="D3242" s="173"/>
      <c r="E3242" s="173"/>
      <c r="F3242" s="173"/>
      <c r="G3242" s="2"/>
      <c r="H3242" s="2"/>
      <c r="I3242" s="2"/>
      <c r="J3242" s="2"/>
      <c r="K3242" s="2"/>
      <c r="L3242" s="2"/>
      <c r="M3242" s="2"/>
      <c r="N3242" s="2"/>
      <c r="O3242" s="2"/>
      <c r="P3242" s="2"/>
      <c r="R3242" s="2"/>
      <c r="S3242" s="2"/>
      <c r="W3242" s="2"/>
      <c r="Y3242" s="2"/>
      <c r="Z3242" s="2"/>
      <c r="AA3242" s="2"/>
      <c r="AB3242" s="2"/>
      <c r="AC3242" s="2"/>
      <c r="AD3242" s="2"/>
      <c r="AE3242" s="2"/>
      <c r="AF3242" s="2"/>
      <c r="AG3242" s="2"/>
      <c r="AH3242" s="2"/>
      <c r="AI3242" s="2"/>
      <c r="AJ3242" s="2"/>
      <c r="AK3242" s="2"/>
      <c r="AL3242" s="2"/>
      <c r="AM3242" s="2"/>
      <c r="AN3242" s="2"/>
      <c r="AO3242" s="2"/>
    </row>
    <row r="3243" spans="1:41" hidden="1">
      <c r="A3243" s="509"/>
      <c r="B3243" s="2"/>
      <c r="C3243" s="2"/>
      <c r="D3243" s="173"/>
      <c r="E3243" s="173"/>
      <c r="F3243" s="173"/>
      <c r="G3243" s="2"/>
      <c r="H3243" s="2"/>
      <c r="I3243" s="2"/>
      <c r="J3243" s="2"/>
      <c r="K3243" s="2"/>
      <c r="L3243" s="2"/>
      <c r="M3243" s="2"/>
      <c r="N3243" s="2"/>
      <c r="O3243" s="2"/>
      <c r="P3243" s="2"/>
      <c r="R3243" s="2"/>
      <c r="S3243" s="2"/>
      <c r="W3243" s="2"/>
      <c r="Y3243" s="2"/>
      <c r="Z3243" s="2"/>
      <c r="AA3243" s="2"/>
      <c r="AB3243" s="2"/>
      <c r="AC3243" s="2"/>
      <c r="AD3243" s="2"/>
      <c r="AE3243" s="2"/>
      <c r="AF3243" s="2"/>
      <c r="AG3243" s="2"/>
      <c r="AH3243" s="2"/>
      <c r="AI3243" s="2"/>
      <c r="AJ3243" s="2"/>
      <c r="AK3243" s="2"/>
      <c r="AL3243" s="2"/>
      <c r="AM3243" s="2"/>
      <c r="AN3243" s="2"/>
      <c r="AO3243" s="2"/>
    </row>
    <row r="3244" spans="1:41" hidden="1">
      <c r="A3244" s="509"/>
      <c r="B3244" s="2"/>
      <c r="C3244" s="2"/>
      <c r="D3244" s="173"/>
      <c r="E3244" s="173"/>
      <c r="F3244" s="173"/>
      <c r="G3244" s="2"/>
      <c r="H3244" s="2"/>
      <c r="I3244" s="2"/>
      <c r="J3244" s="2"/>
      <c r="K3244" s="2"/>
      <c r="L3244" s="2"/>
      <c r="M3244" s="2"/>
      <c r="N3244" s="2"/>
      <c r="O3244" s="2"/>
      <c r="P3244" s="2"/>
      <c r="R3244" s="2"/>
      <c r="S3244" s="2"/>
      <c r="W3244" s="2"/>
      <c r="Y3244" s="2"/>
      <c r="Z3244" s="2"/>
      <c r="AA3244" s="2"/>
      <c r="AB3244" s="2"/>
      <c r="AC3244" s="2"/>
      <c r="AD3244" s="2"/>
      <c r="AE3244" s="2"/>
      <c r="AF3244" s="2"/>
      <c r="AG3244" s="2"/>
      <c r="AH3244" s="2"/>
      <c r="AI3244" s="2"/>
      <c r="AJ3244" s="2"/>
      <c r="AK3244" s="2"/>
      <c r="AL3244" s="2"/>
      <c r="AM3244" s="2"/>
      <c r="AN3244" s="2"/>
      <c r="AO3244" s="2"/>
    </row>
    <row r="3245" spans="1:41" hidden="1">
      <c r="A3245" s="509"/>
      <c r="B3245" s="2"/>
      <c r="C3245" s="2"/>
      <c r="D3245" s="173"/>
      <c r="E3245" s="173"/>
      <c r="F3245" s="173"/>
      <c r="G3245" s="2"/>
      <c r="H3245" s="2"/>
      <c r="I3245" s="2"/>
      <c r="J3245" s="2"/>
      <c r="K3245" s="2"/>
      <c r="L3245" s="2"/>
      <c r="M3245" s="2"/>
      <c r="N3245" s="2"/>
      <c r="O3245" s="2"/>
      <c r="P3245" s="2"/>
      <c r="R3245" s="2"/>
      <c r="S3245" s="2"/>
      <c r="W3245" s="2"/>
      <c r="Y3245" s="2"/>
      <c r="Z3245" s="2"/>
      <c r="AA3245" s="2"/>
      <c r="AB3245" s="2"/>
      <c r="AC3245" s="2"/>
      <c r="AD3245" s="2"/>
      <c r="AE3245" s="2"/>
      <c r="AF3245" s="2"/>
      <c r="AG3245" s="2"/>
      <c r="AH3245" s="2"/>
      <c r="AI3245" s="2"/>
      <c r="AJ3245" s="2"/>
      <c r="AK3245" s="2"/>
      <c r="AL3245" s="2"/>
      <c r="AM3245" s="2"/>
      <c r="AN3245" s="2"/>
      <c r="AO3245" s="2"/>
    </row>
    <row r="3246" spans="1:41" hidden="1">
      <c r="A3246" s="509"/>
      <c r="B3246" s="2"/>
      <c r="C3246" s="2"/>
      <c r="D3246" s="173"/>
      <c r="E3246" s="173"/>
      <c r="F3246" s="173"/>
      <c r="G3246" s="2"/>
      <c r="H3246" s="2"/>
      <c r="I3246" s="2"/>
      <c r="J3246" s="2"/>
      <c r="K3246" s="2"/>
      <c r="L3246" s="2"/>
      <c r="M3246" s="2"/>
      <c r="N3246" s="2"/>
      <c r="O3246" s="2"/>
      <c r="P3246" s="2"/>
      <c r="R3246" s="2"/>
      <c r="S3246" s="2"/>
      <c r="W3246" s="2"/>
      <c r="Y3246" s="2"/>
      <c r="Z3246" s="2"/>
      <c r="AA3246" s="2"/>
      <c r="AB3246" s="2"/>
      <c r="AC3246" s="2"/>
      <c r="AD3246" s="2"/>
      <c r="AE3246" s="2"/>
      <c r="AF3246" s="2"/>
      <c r="AG3246" s="2"/>
      <c r="AH3246" s="2"/>
      <c r="AI3246" s="2"/>
      <c r="AJ3246" s="2"/>
      <c r="AK3246" s="2"/>
      <c r="AL3246" s="2"/>
      <c r="AM3246" s="2"/>
      <c r="AN3246" s="2"/>
      <c r="AO3246" s="2"/>
    </row>
    <row r="3247" spans="1:41" hidden="1">
      <c r="A3247" s="509"/>
      <c r="B3247" s="2"/>
      <c r="C3247" s="2"/>
      <c r="D3247" s="173"/>
      <c r="E3247" s="173"/>
      <c r="F3247" s="173"/>
      <c r="G3247" s="2"/>
      <c r="H3247" s="2"/>
      <c r="I3247" s="2"/>
      <c r="J3247" s="2"/>
      <c r="K3247" s="2"/>
      <c r="L3247" s="2"/>
      <c r="M3247" s="2"/>
      <c r="N3247" s="2"/>
      <c r="O3247" s="2"/>
      <c r="P3247" s="2"/>
      <c r="R3247" s="2"/>
      <c r="S3247" s="2"/>
      <c r="W3247" s="2"/>
      <c r="Y3247" s="2"/>
      <c r="Z3247" s="2"/>
      <c r="AA3247" s="2"/>
      <c r="AB3247" s="2"/>
      <c r="AC3247" s="2"/>
      <c r="AD3247" s="2"/>
      <c r="AE3247" s="2"/>
      <c r="AF3247" s="2"/>
      <c r="AG3247" s="2"/>
      <c r="AH3247" s="2"/>
      <c r="AI3247" s="2"/>
      <c r="AJ3247" s="2"/>
      <c r="AK3247" s="2"/>
      <c r="AL3247" s="2"/>
      <c r="AM3247" s="2"/>
      <c r="AN3247" s="2"/>
      <c r="AO3247" s="2"/>
    </row>
    <row r="3248" spans="1:41" hidden="1">
      <c r="A3248" s="509"/>
      <c r="B3248" s="2"/>
      <c r="C3248" s="2"/>
      <c r="D3248" s="173"/>
      <c r="E3248" s="173"/>
      <c r="F3248" s="173"/>
      <c r="G3248" s="2"/>
      <c r="H3248" s="2"/>
      <c r="I3248" s="2"/>
      <c r="J3248" s="2"/>
      <c r="K3248" s="2"/>
      <c r="L3248" s="2"/>
      <c r="M3248" s="2"/>
      <c r="N3248" s="2"/>
      <c r="O3248" s="2"/>
      <c r="P3248" s="2"/>
      <c r="R3248" s="2"/>
      <c r="S3248" s="2"/>
      <c r="W3248" s="2"/>
      <c r="Y3248" s="2"/>
      <c r="Z3248" s="2"/>
      <c r="AA3248" s="2"/>
      <c r="AB3248" s="2"/>
      <c r="AC3248" s="2"/>
      <c r="AD3248" s="2"/>
      <c r="AE3248" s="2"/>
      <c r="AF3248" s="2"/>
      <c r="AG3248" s="2"/>
      <c r="AH3248" s="2"/>
      <c r="AI3248" s="2"/>
      <c r="AJ3248" s="2"/>
      <c r="AK3248" s="2"/>
      <c r="AL3248" s="2"/>
      <c r="AM3248" s="2"/>
      <c r="AN3248" s="2"/>
      <c r="AO3248" s="2"/>
    </row>
    <row r="3249" spans="1:54" hidden="1">
      <c r="A3249" s="509"/>
      <c r="B3249" s="2"/>
      <c r="C3249" s="2"/>
      <c r="D3249" s="173"/>
      <c r="E3249" s="173"/>
      <c r="F3249" s="173"/>
      <c r="G3249" s="2"/>
      <c r="H3249" s="2"/>
      <c r="I3249" s="2"/>
      <c r="J3249" s="2"/>
      <c r="K3249" s="2"/>
      <c r="L3249" s="2"/>
      <c r="M3249" s="2"/>
      <c r="N3249" s="2"/>
      <c r="O3249" s="2"/>
      <c r="P3249" s="2"/>
      <c r="R3249" s="2"/>
      <c r="S3249" s="2"/>
      <c r="W3249" s="2"/>
      <c r="Y3249" s="2"/>
      <c r="Z3249" s="2"/>
      <c r="AA3249" s="2"/>
      <c r="AB3249" s="2"/>
      <c r="AC3249" s="2"/>
      <c r="AD3249" s="2"/>
      <c r="AE3249" s="2"/>
      <c r="AF3249" s="2"/>
      <c r="AG3249" s="2"/>
      <c r="AH3249" s="2"/>
      <c r="AI3249" s="2"/>
      <c r="AJ3249" s="2"/>
      <c r="AK3249" s="2"/>
      <c r="AL3249" s="2"/>
      <c r="AM3249" s="2"/>
      <c r="AN3249" s="2"/>
      <c r="AO3249" s="2"/>
    </row>
    <row r="3250" spans="1:54" hidden="1"/>
    <row r="3251" spans="1:54">
      <c r="A3251" s="896"/>
      <c r="B3251" s="897"/>
      <c r="C3251" s="897"/>
      <c r="D3251" s="898"/>
      <c r="E3251" s="898"/>
      <c r="F3251" s="898"/>
      <c r="G3251" s="897"/>
      <c r="H3251" s="897"/>
      <c r="I3251" s="897"/>
      <c r="J3251" s="897"/>
      <c r="K3251" s="897"/>
      <c r="L3251" s="897"/>
      <c r="M3251" s="897"/>
      <c r="N3251" s="897"/>
      <c r="O3251" s="897"/>
      <c r="P3251" s="897"/>
      <c r="Q3251" s="897"/>
      <c r="R3251" s="897"/>
      <c r="S3251" s="897"/>
      <c r="T3251" s="897"/>
      <c r="U3251" s="897"/>
      <c r="V3251" s="897"/>
      <c r="W3251" s="897"/>
      <c r="X3251" s="897"/>
      <c r="Y3251" s="897"/>
      <c r="Z3251" s="897"/>
      <c r="AA3251" s="897"/>
      <c r="AB3251" s="899"/>
      <c r="AC3251" s="569"/>
      <c r="AD3251" s="899"/>
      <c r="AE3251" s="899"/>
      <c r="AF3251" s="899"/>
      <c r="AG3251" s="899"/>
      <c r="AH3251" s="899"/>
      <c r="AI3251" s="899"/>
      <c r="AJ3251" s="899"/>
      <c r="AK3251" s="899"/>
      <c r="AL3251" s="899"/>
      <c r="AM3251" s="899"/>
      <c r="AN3251" s="899"/>
      <c r="AO3251" s="899"/>
      <c r="AP3251" s="899"/>
      <c r="AQ3251" s="899"/>
    </row>
    <row r="3252" spans="1:54">
      <c r="A3252" s="900"/>
      <c r="B3252" s="901"/>
      <c r="C3252" s="901"/>
      <c r="D3252" s="902"/>
      <c r="E3252" s="902"/>
      <c r="F3252" s="902"/>
      <c r="G3252" s="901"/>
      <c r="H3252" s="901"/>
      <c r="I3252" s="901"/>
      <c r="J3252" s="901"/>
      <c r="K3252" s="901"/>
      <c r="L3252" s="901"/>
      <c r="M3252" s="897"/>
      <c r="N3252" s="897"/>
      <c r="O3252" s="897"/>
      <c r="P3252" s="897"/>
      <c r="Q3252" s="897"/>
      <c r="R3252" s="897"/>
      <c r="S3252" s="897"/>
      <c r="T3252" s="897"/>
      <c r="U3252" s="897"/>
      <c r="V3252" s="897"/>
      <c r="W3252" s="897"/>
      <c r="X3252" s="897"/>
      <c r="Y3252" s="897"/>
      <c r="Z3252" s="897"/>
      <c r="AA3252" s="904"/>
      <c r="AB3252" s="903"/>
      <c r="AC3252" s="904"/>
      <c r="AD3252" s="903"/>
      <c r="AE3252" s="899"/>
      <c r="AF3252" s="899"/>
      <c r="AG3252" s="899"/>
      <c r="AH3252" s="899"/>
      <c r="AI3252" s="899"/>
      <c r="AJ3252" s="899"/>
      <c r="AK3252" s="899"/>
      <c r="AL3252" s="899"/>
      <c r="AM3252" s="899"/>
      <c r="AN3252" s="899"/>
      <c r="AO3252" s="899"/>
      <c r="AP3252" s="899"/>
      <c r="AQ3252" s="899"/>
    </row>
    <row r="3253" spans="1:54">
      <c r="A3253" s="896"/>
      <c r="B3253" s="897"/>
      <c r="C3253" s="897"/>
      <c r="D3253" s="898"/>
      <c r="E3253" s="898"/>
      <c r="F3253" s="898"/>
      <c r="G3253" s="897"/>
      <c r="H3253" s="897"/>
      <c r="I3253" s="897"/>
      <c r="J3253" s="897"/>
      <c r="K3253" s="897"/>
      <c r="L3253" s="897"/>
      <c r="M3253" s="897"/>
      <c r="N3253" s="897"/>
      <c r="O3253" s="897"/>
      <c r="P3253" s="897"/>
      <c r="Q3253" s="897"/>
      <c r="R3253" s="897"/>
      <c r="S3253" s="897"/>
      <c r="T3253" s="897"/>
      <c r="U3253" s="897"/>
      <c r="V3253" s="897"/>
      <c r="W3253" s="897"/>
      <c r="X3253" s="897"/>
      <c r="Y3253" s="897"/>
      <c r="Z3253" s="897"/>
      <c r="AA3253" s="569"/>
      <c r="AB3253" s="899"/>
      <c r="AC3253" s="569"/>
      <c r="AD3253" s="899"/>
      <c r="AE3253" s="908"/>
      <c r="AF3253" s="899"/>
      <c r="AG3253" s="899"/>
      <c r="AH3253" s="899"/>
      <c r="AI3253" s="899"/>
      <c r="AJ3253" s="899"/>
      <c r="AK3253" s="899"/>
      <c r="AL3253" s="899"/>
      <c r="AM3253" s="899"/>
      <c r="AN3253" s="899"/>
      <c r="AO3253" s="899"/>
      <c r="AP3253" s="899"/>
      <c r="AQ3253" s="899"/>
    </row>
    <row r="3254" spans="1:54">
      <c r="A3254" s="896"/>
      <c r="B3254" s="897"/>
      <c r="C3254" s="897"/>
      <c r="D3254" s="898"/>
      <c r="E3254" s="898"/>
      <c r="F3254" s="898"/>
      <c r="G3254" s="897"/>
      <c r="H3254" s="897"/>
      <c r="I3254" s="897"/>
      <c r="J3254" s="897"/>
      <c r="K3254" s="897"/>
      <c r="L3254" s="897"/>
      <c r="M3254" s="897"/>
      <c r="N3254" s="897"/>
      <c r="O3254" s="897"/>
      <c r="P3254" s="897"/>
      <c r="Q3254" s="897"/>
      <c r="R3254" s="897"/>
      <c r="S3254" s="897"/>
      <c r="T3254" s="897"/>
      <c r="U3254" s="897"/>
      <c r="V3254" s="897"/>
      <c r="W3254" s="897"/>
      <c r="X3254" s="897"/>
      <c r="Y3254" s="897"/>
      <c r="Z3254" s="897"/>
      <c r="AA3254" s="569"/>
      <c r="AB3254" s="899"/>
      <c r="AC3254" s="569"/>
      <c r="AD3254" s="899"/>
      <c r="AE3254" s="909"/>
      <c r="AF3254" s="903"/>
      <c r="AG3254" s="903"/>
      <c r="AH3254" s="903"/>
      <c r="AI3254" s="903"/>
      <c r="AJ3254" s="903"/>
      <c r="AK3254" s="903"/>
      <c r="AL3254" s="903"/>
      <c r="AM3254" s="903"/>
      <c r="AN3254" s="903"/>
      <c r="AO3254" s="903"/>
      <c r="AP3254" s="903"/>
      <c r="AQ3254" s="903"/>
    </row>
    <row r="3255" spans="1:54">
      <c r="A3255" s="896"/>
      <c r="B3255" s="897"/>
      <c r="C3255" s="897"/>
      <c r="D3255" s="898"/>
      <c r="E3255" s="898"/>
      <c r="F3255" s="898"/>
      <c r="G3255" s="897"/>
      <c r="H3255" s="897"/>
      <c r="I3255" s="897"/>
      <c r="J3255" s="897"/>
      <c r="K3255" s="897"/>
      <c r="L3255" s="897"/>
      <c r="M3255" s="897"/>
      <c r="N3255" s="897"/>
      <c r="O3255" s="897"/>
      <c r="P3255" s="897"/>
      <c r="Q3255" s="897"/>
      <c r="R3255" s="897"/>
      <c r="S3255" s="897"/>
      <c r="T3255" s="897"/>
      <c r="U3255" s="897"/>
      <c r="V3255" s="897"/>
      <c r="W3255" s="897"/>
      <c r="X3255" s="897"/>
      <c r="Y3255" s="897"/>
      <c r="Z3255" s="897"/>
      <c r="AA3255" s="569"/>
      <c r="AB3255" s="899"/>
      <c r="AC3255" s="569"/>
      <c r="AD3255" s="899"/>
      <c r="AE3255" s="908"/>
      <c r="AF3255" s="899"/>
      <c r="AG3255" s="899"/>
      <c r="AH3255" s="899"/>
      <c r="AI3255" s="899"/>
      <c r="AJ3255" s="899"/>
      <c r="AK3255" s="899"/>
      <c r="AL3255" s="899"/>
      <c r="AM3255" s="899"/>
      <c r="AN3255" s="899"/>
      <c r="AO3255" s="899"/>
      <c r="AP3255" s="899"/>
      <c r="AQ3255" s="899"/>
      <c r="AR3255" s="899"/>
      <c r="AS3255" s="899"/>
      <c r="AT3255" s="899"/>
      <c r="AU3255" s="899"/>
      <c r="AV3255" s="899"/>
      <c r="AW3255" s="899"/>
      <c r="AX3255" s="899"/>
      <c r="AY3255" s="899"/>
      <c r="AZ3255" s="899"/>
      <c r="BA3255" s="899"/>
      <c r="BB3255" s="899"/>
    </row>
    <row r="3256" spans="1:54">
      <c r="A3256" s="896"/>
      <c r="B3256" s="897"/>
      <c r="C3256" s="897"/>
      <c r="D3256" s="898"/>
      <c r="E3256" s="898"/>
      <c r="F3256" s="898"/>
      <c r="G3256" s="897"/>
      <c r="H3256" s="897"/>
      <c r="I3256" s="897"/>
      <c r="J3256" s="897"/>
      <c r="K3256" s="897"/>
      <c r="L3256" s="897"/>
      <c r="M3256" s="897"/>
      <c r="N3256" s="897"/>
      <c r="O3256" s="897"/>
      <c r="P3256" s="897"/>
      <c r="Q3256" s="897"/>
      <c r="R3256" s="897"/>
      <c r="S3256" s="897"/>
      <c r="T3256" s="897"/>
      <c r="U3256" s="897"/>
      <c r="V3256" s="897"/>
      <c r="W3256" s="897"/>
      <c r="X3256" s="897"/>
      <c r="Y3256" s="897"/>
      <c r="Z3256" s="897"/>
      <c r="AA3256" s="569"/>
      <c r="AB3256" s="899"/>
      <c r="AC3256" s="569"/>
      <c r="AD3256" s="899"/>
      <c r="AE3256" s="908"/>
      <c r="AF3256" s="899"/>
      <c r="AG3256" s="899"/>
      <c r="AH3256" s="899"/>
      <c r="AI3256" s="899"/>
      <c r="AJ3256" s="899"/>
      <c r="AK3256" s="899"/>
      <c r="AL3256" s="899"/>
      <c r="AM3256" s="899"/>
      <c r="AN3256" s="899"/>
      <c r="AO3256" s="899"/>
      <c r="AP3256" s="899"/>
      <c r="AQ3256" s="899"/>
      <c r="AR3256" s="899"/>
      <c r="AS3256" s="899"/>
      <c r="AT3256" s="899"/>
      <c r="AU3256" s="899"/>
      <c r="AV3256" s="899"/>
      <c r="AW3256" s="899"/>
      <c r="AX3256" s="899"/>
      <c r="AY3256" s="899"/>
      <c r="AZ3256" s="899"/>
      <c r="BA3256" s="899"/>
      <c r="BB3256" s="899"/>
    </row>
    <row r="3257" spans="1:54">
      <c r="A3257" s="896"/>
      <c r="B3257" s="897"/>
      <c r="C3257" s="897"/>
      <c r="D3257" s="898"/>
      <c r="E3257" s="898"/>
      <c r="F3257" s="898"/>
      <c r="G3257" s="897"/>
      <c r="H3257" s="897"/>
      <c r="I3257" s="897"/>
      <c r="J3257" s="897"/>
      <c r="K3257" s="897"/>
      <c r="L3257" s="897"/>
      <c r="M3257" s="897"/>
      <c r="N3257" s="897"/>
      <c r="O3257" s="897"/>
      <c r="P3257" s="897"/>
      <c r="Q3257" s="897"/>
      <c r="R3257" s="897"/>
      <c r="S3257" s="897"/>
      <c r="T3257" s="897"/>
      <c r="U3257" s="897"/>
      <c r="V3257" s="897"/>
      <c r="W3257" s="897"/>
      <c r="X3257" s="897"/>
      <c r="Y3257" s="897"/>
      <c r="Z3257" s="897"/>
      <c r="AA3257" s="569"/>
      <c r="AB3257" s="899"/>
      <c r="AC3257" s="569"/>
      <c r="AD3257" s="899"/>
      <c r="AE3257" s="908"/>
      <c r="AF3257" s="899"/>
      <c r="AG3257" s="899"/>
      <c r="AH3257" s="899"/>
      <c r="AI3257" s="899"/>
      <c r="AJ3257" s="899"/>
      <c r="AK3257" s="899"/>
      <c r="AL3257" s="899"/>
      <c r="AM3257" s="899"/>
      <c r="AN3257" s="899"/>
      <c r="AO3257" s="899"/>
      <c r="AP3257" s="899"/>
      <c r="AQ3257" s="899"/>
      <c r="AR3257" s="899"/>
      <c r="AS3257" s="899"/>
      <c r="AT3257" s="899"/>
      <c r="AU3257" s="899"/>
      <c r="AV3257" s="899"/>
      <c r="AW3257" s="899"/>
      <c r="AX3257" s="899"/>
      <c r="AY3257" s="899"/>
      <c r="AZ3257" s="899"/>
      <c r="BA3257" s="899"/>
      <c r="BB3257" s="899"/>
    </row>
    <row r="3258" spans="1:54">
      <c r="A3258" s="896"/>
      <c r="B3258" s="897"/>
      <c r="C3258" s="897"/>
      <c r="D3258" s="898"/>
      <c r="E3258" s="898"/>
      <c r="F3258" s="898"/>
      <c r="G3258" s="897"/>
      <c r="H3258" s="897"/>
      <c r="I3258" s="897"/>
      <c r="J3258" s="897"/>
      <c r="K3258" s="897"/>
      <c r="L3258" s="897"/>
      <c r="M3258" s="897"/>
      <c r="N3258" s="897"/>
      <c r="O3258" s="897"/>
      <c r="P3258" s="897"/>
      <c r="Q3258" s="897"/>
      <c r="R3258" s="897"/>
      <c r="S3258" s="897"/>
      <c r="T3258" s="897"/>
      <c r="U3258" s="897"/>
      <c r="V3258" s="897"/>
      <c r="W3258" s="897"/>
      <c r="X3258" s="897"/>
      <c r="Y3258" s="897"/>
      <c r="Z3258" s="897"/>
      <c r="AA3258" s="569"/>
      <c r="AB3258" s="899"/>
      <c r="AC3258" s="569"/>
      <c r="AD3258" s="899"/>
      <c r="AE3258" s="908"/>
      <c r="AF3258" s="899"/>
      <c r="AG3258" s="899"/>
      <c r="AH3258" s="899"/>
      <c r="AI3258" s="899"/>
      <c r="AJ3258" s="899"/>
      <c r="AK3258" s="899"/>
      <c r="AL3258" s="899"/>
      <c r="AM3258" s="899"/>
      <c r="AN3258" s="899"/>
      <c r="AO3258" s="899"/>
      <c r="AP3258" s="899"/>
      <c r="AQ3258" s="899"/>
      <c r="AR3258" s="899"/>
      <c r="AS3258" s="899"/>
      <c r="AT3258" s="899"/>
      <c r="AU3258" s="899"/>
      <c r="AV3258" s="899"/>
      <c r="AW3258" s="899"/>
      <c r="AX3258" s="899"/>
      <c r="AY3258" s="899"/>
      <c r="AZ3258" s="899"/>
      <c r="BA3258" s="899"/>
      <c r="BB3258" s="899"/>
    </row>
    <row r="3259" spans="1:54">
      <c r="A3259" s="896"/>
      <c r="B3259" s="897"/>
      <c r="C3259" s="897"/>
      <c r="D3259" s="898"/>
      <c r="E3259" s="898"/>
      <c r="F3259" s="898"/>
      <c r="G3259" s="897"/>
      <c r="H3259" s="897"/>
      <c r="I3259" s="897"/>
      <c r="J3259" s="897"/>
      <c r="K3259" s="897"/>
      <c r="L3259" s="897"/>
      <c r="M3259" s="897"/>
      <c r="N3259" s="897"/>
      <c r="O3259" s="897"/>
      <c r="P3259" s="897"/>
      <c r="Q3259" s="897"/>
      <c r="R3259" s="897"/>
      <c r="S3259" s="897"/>
      <c r="T3259" s="897"/>
      <c r="U3259" s="897"/>
      <c r="V3259" s="897"/>
      <c r="W3259" s="897"/>
      <c r="X3259" s="897"/>
      <c r="Y3259" s="897"/>
      <c r="Z3259" s="897"/>
      <c r="AA3259" s="569"/>
      <c r="AB3259" s="899"/>
      <c r="AC3259" s="569"/>
      <c r="AD3259" s="899"/>
      <c r="AE3259" s="908"/>
      <c r="AF3259" s="899"/>
      <c r="AG3259" s="899"/>
      <c r="AH3259" s="899"/>
      <c r="AI3259" s="899"/>
      <c r="AJ3259" s="899"/>
      <c r="AK3259" s="899"/>
      <c r="AL3259" s="899"/>
      <c r="AM3259" s="899"/>
      <c r="AN3259" s="899"/>
      <c r="AO3259" s="899"/>
      <c r="AP3259" s="899"/>
      <c r="AQ3259" s="899"/>
      <c r="AR3259" s="899"/>
      <c r="AS3259" s="899"/>
      <c r="AT3259" s="899"/>
      <c r="AU3259" s="899"/>
      <c r="AV3259" s="899"/>
      <c r="AW3259" s="899"/>
      <c r="AX3259" s="899"/>
      <c r="AY3259" s="899"/>
      <c r="AZ3259" s="899"/>
      <c r="BA3259" s="899"/>
      <c r="BB3259" s="899"/>
    </row>
    <row r="3260" spans="1:54">
      <c r="A3260" s="896"/>
      <c r="B3260" s="897"/>
      <c r="C3260" s="897"/>
      <c r="D3260" s="898"/>
      <c r="E3260" s="898"/>
      <c r="F3260" s="898"/>
      <c r="G3260" s="897"/>
      <c r="H3260" s="897"/>
      <c r="I3260" s="897"/>
      <c r="J3260" s="897"/>
      <c r="K3260" s="897"/>
      <c r="L3260" s="897"/>
      <c r="M3260" s="897"/>
      <c r="N3260" s="897"/>
      <c r="O3260" s="897"/>
      <c r="P3260" s="897"/>
      <c r="Q3260" s="897"/>
      <c r="R3260" s="897"/>
      <c r="S3260" s="897"/>
      <c r="T3260" s="897"/>
      <c r="U3260" s="897"/>
      <c r="V3260" s="897"/>
      <c r="W3260" s="897"/>
      <c r="X3260" s="897"/>
      <c r="Y3260" s="897"/>
      <c r="Z3260" s="897"/>
      <c r="AA3260" s="569"/>
      <c r="AB3260" s="899"/>
      <c r="AC3260" s="569"/>
      <c r="AD3260" s="899"/>
      <c r="AE3260" s="908"/>
      <c r="AF3260" s="899"/>
      <c r="AG3260" s="899"/>
      <c r="AH3260" s="899"/>
      <c r="AI3260" s="899"/>
      <c r="AJ3260" s="899"/>
      <c r="AK3260" s="899"/>
      <c r="AL3260" s="899"/>
      <c r="AM3260" s="899"/>
      <c r="AN3260" s="899"/>
      <c r="AO3260" s="899"/>
      <c r="AP3260" s="899"/>
      <c r="AQ3260" s="899"/>
      <c r="AR3260" s="899"/>
      <c r="AS3260" s="899"/>
      <c r="AT3260" s="899"/>
      <c r="AU3260" s="899"/>
      <c r="AV3260" s="899"/>
      <c r="AW3260" s="899"/>
      <c r="AX3260" s="899"/>
      <c r="AY3260" s="899"/>
      <c r="AZ3260" s="899"/>
      <c r="BA3260" s="899"/>
      <c r="BB3260" s="899"/>
    </row>
    <row r="3261" spans="1:54" hidden="1"/>
    <row r="3262" spans="1:54" hidden="1"/>
    <row r="3263" spans="1:54" hidden="1"/>
    <row r="3264" spans="1:54" hidden="1"/>
    <row r="3265" spans="1:30" hidden="1"/>
    <row r="3266" spans="1:30" hidden="1"/>
    <row r="3267" spans="1:30" hidden="1"/>
    <row r="3268" spans="1:30" hidden="1"/>
    <row r="3269" spans="1:30" hidden="1"/>
    <row r="3270" spans="1:30" hidden="1"/>
    <row r="3271" spans="1:30" hidden="1"/>
    <row r="3272" spans="1:30" hidden="1"/>
    <row r="3273" spans="1:30" hidden="1"/>
    <row r="3274" spans="1:30" hidden="1"/>
    <row r="3275" spans="1:30" hidden="1"/>
    <row r="3276" spans="1:30">
      <c r="A3276" s="896"/>
      <c r="B3276" s="897"/>
      <c r="C3276" s="897"/>
      <c r="D3276" s="898"/>
      <c r="E3276" s="898"/>
      <c r="F3276" s="898"/>
      <c r="G3276" s="897"/>
      <c r="H3276" s="897"/>
      <c r="I3276" s="897"/>
      <c r="J3276" s="897"/>
      <c r="K3276" s="897"/>
      <c r="L3276" s="897"/>
      <c r="M3276" s="897"/>
      <c r="N3276" s="897"/>
      <c r="O3276" s="897"/>
      <c r="P3276" s="897"/>
      <c r="Q3276" s="897"/>
      <c r="R3276" s="897"/>
      <c r="S3276" s="897"/>
      <c r="T3276" s="897"/>
      <c r="U3276" s="897"/>
      <c r="V3276" s="897"/>
      <c r="W3276" s="897"/>
      <c r="X3276" s="897"/>
      <c r="Y3276" s="897"/>
      <c r="Z3276" s="897"/>
      <c r="AA3276" s="569"/>
      <c r="AB3276" s="899"/>
      <c r="AC3276" s="569"/>
      <c r="AD3276" s="899"/>
    </row>
    <row r="3277" spans="1:30">
      <c r="A3277" s="896"/>
      <c r="B3277" s="897"/>
      <c r="C3277" s="897"/>
      <c r="D3277" s="898"/>
      <c r="E3277" s="898"/>
      <c r="F3277" s="898"/>
      <c r="G3277" s="897"/>
      <c r="H3277" s="897"/>
      <c r="I3277" s="897"/>
      <c r="J3277" s="897"/>
      <c r="K3277" s="897"/>
      <c r="L3277" s="897"/>
      <c r="M3277" s="897"/>
      <c r="N3277" s="897"/>
      <c r="O3277" s="897"/>
      <c r="P3277" s="897"/>
      <c r="Q3277" s="897"/>
      <c r="R3277" s="897"/>
      <c r="S3277" s="897"/>
      <c r="T3277" s="897"/>
      <c r="U3277" s="897"/>
      <c r="V3277" s="897"/>
      <c r="W3277" s="897"/>
      <c r="X3277" s="897"/>
      <c r="Y3277" s="897"/>
      <c r="Z3277" s="897"/>
      <c r="AA3277" s="569"/>
      <c r="AB3277" s="899"/>
      <c r="AC3277" s="569"/>
      <c r="AD3277" s="899"/>
    </row>
    <row r="3278" spans="1:30">
      <c r="A3278" s="896"/>
      <c r="B3278" s="897"/>
      <c r="C3278" s="897"/>
      <c r="D3278" s="898"/>
      <c r="E3278" s="898"/>
      <c r="F3278" s="898"/>
      <c r="G3278" s="897"/>
      <c r="H3278" s="897"/>
      <c r="I3278" s="897"/>
      <c r="J3278" s="897"/>
      <c r="K3278" s="897"/>
      <c r="L3278" s="897"/>
      <c r="M3278" s="897"/>
      <c r="N3278" s="897"/>
      <c r="O3278" s="897"/>
      <c r="P3278" s="897"/>
      <c r="Q3278" s="897"/>
      <c r="R3278" s="897"/>
      <c r="S3278" s="897"/>
      <c r="T3278" s="897"/>
      <c r="U3278" s="897"/>
      <c r="V3278" s="897"/>
      <c r="W3278" s="897"/>
      <c r="X3278" s="897"/>
      <c r="Y3278" s="897"/>
      <c r="Z3278" s="897"/>
      <c r="AA3278" s="569"/>
      <c r="AB3278" s="899"/>
      <c r="AC3278" s="569"/>
      <c r="AD3278" s="899"/>
    </row>
    <row r="3279" spans="1:30">
      <c r="A3279" s="896"/>
      <c r="B3279" s="897"/>
      <c r="C3279" s="897"/>
      <c r="D3279" s="898"/>
      <c r="E3279" s="898"/>
      <c r="F3279" s="898"/>
      <c r="G3279" s="897"/>
      <c r="H3279" s="897"/>
      <c r="I3279" s="897"/>
      <c r="J3279" s="897"/>
      <c r="K3279" s="897"/>
      <c r="L3279" s="897"/>
      <c r="M3279" s="897"/>
      <c r="N3279" s="897"/>
      <c r="O3279" s="897"/>
      <c r="P3279" s="897"/>
      <c r="Q3279" s="897"/>
      <c r="R3279" s="897"/>
      <c r="S3279" s="897"/>
      <c r="T3279" s="897"/>
      <c r="U3279" s="897"/>
      <c r="V3279" s="897"/>
      <c r="W3279" s="897"/>
      <c r="X3279" s="897"/>
      <c r="Y3279" s="897"/>
      <c r="Z3279" s="897"/>
      <c r="AA3279" s="569"/>
      <c r="AB3279" s="899"/>
      <c r="AC3279" s="569"/>
      <c r="AD3279" s="899"/>
    </row>
    <row r="3280" spans="1:30">
      <c r="A3280" s="897"/>
      <c r="B3280" s="897"/>
      <c r="C3280" s="897"/>
      <c r="D3280" s="897"/>
      <c r="E3280" s="897"/>
      <c r="F3280" s="897"/>
      <c r="G3280" s="897"/>
      <c r="H3280" s="897"/>
      <c r="I3280" s="897"/>
      <c r="J3280" s="897"/>
      <c r="K3280" s="897"/>
      <c r="L3280" s="897"/>
      <c r="M3280" s="897"/>
      <c r="N3280" s="897"/>
      <c r="O3280" s="897"/>
      <c r="P3280" s="897"/>
      <c r="Q3280" s="897"/>
      <c r="R3280" s="897"/>
      <c r="S3280" s="897"/>
      <c r="T3280" s="897"/>
      <c r="U3280" s="897"/>
      <c r="V3280" s="897"/>
      <c r="W3280" s="897"/>
      <c r="X3280" s="897"/>
      <c r="Y3280" s="897"/>
      <c r="Z3280" s="897"/>
    </row>
  </sheetData>
  <sheetProtection formatCells="0" formatColumns="0" formatRows="0" insertColumns="0" insertRows="0" insertHyperlinks="0" deleteColumns="0" deleteRows="0" sort="0" autoFilter="0" pivotTables="0"/>
  <protectedRanges>
    <protectedRange sqref="D1:D2 D5 D138:M138 N216:N227 N258:N313 N497:N506 E1:G3 H2:I3 A1591:B1591 J1:P3 D829:N829 N1778:N1787 N1713:N1774 I813:J813 L813:M816 I815:J817 L824:N824 G825 D812:F819 K816 D823:F827 G827:J827 I819:K819 N561:N562 N203:N204 N166:N188 N191 I1 H818:K818 N510 N514:N515 W1365 N601:N606 N588:N597 N208:N212 N810 N1789 K812 N132 N831 N843 N812:N819 N821 A829:B829 E4:P5 A138:B138 W822 W828 W830 W1790 W1796 R1:R3 W130:W131 W133 W137 W832 W842 W844 W703:W705 R5:U5 A1:C5 G814:H814 N93 R35:S35 N103:N111 N35 R93:S93 N682:N695 R86:S86 N86 W1598 W92 W34 W246:W248 W5:X6 W820 W809:W811 N827 W598:W600 W524:W526 W607:W609 W563:W565 W1711:W1712 W643:W645 W241:W243 W228:W230 W213:W215 W205:W207 R4:X4 W851:W852 W1788 W1563 R138:S138 W478:W480 W430:W432 W555:W557 R843:S843 R831:S831 R132:S132 R1789:S1789 R821:S821 W1544 W1330 W1525 W385:W387 W516:W518 W511:W513 W453:W455 W1668:W1669 W1684:W1685 W1662:W1663 W1592:W1593 W1520 W1310 W1035 W1024 W1019 W1014 W998 W927 W919 W887 W860 W314:W316 R7:X7 R8:S8 W1650:W1651 W507:W509 W804:W806 N317:N340 I826:J826 W1369 N697:N702 W679:W681 W1032 U35:W35 U93:W93 U86:W86 U138:W138 U843:W843 U831:W831 U132:W132 U1789:W1789 U821:W821 R1599:S1599 U1599:W1599 U8:W8 N1652:N1661 N1664:N1689 R1601:S1601 W1602 N1601 W1600 U1601:W1601 R1710:S1710 U1710:W1710 U1690:W1692 W1693:W1694 A1690:M1692 R1690:S1692 A1710:M1710 U1701:W1701 W1702:W1703 A1701:M1701 R1701:S1701 W1610 U10:W10 R10:S10 W11 N10 W9 U16:W16 R16:S16 N12:N14 N152:N159 R64:S64 U64:W64 W372:W374 N614:N619 N631:N633 N641:N642 N198:N200 N1617:N1635 N1639:N1649 N60:N62 N674:N678 W621:W623 W149:W151 N1695:N1700 W636:W638 R1609:S1609 N1603:N1607 U1609:W1609 N1609 W1608 W50 N55:N58 N51:N53 R49:S49 N49 W48 U49:W49 W1614:W1616 W1636:W1638 N16 W15 N18 W17 N64 W63 W65 W85 W87 W341:W343 W671:W673 W662:W664 N741:N755 W738:W740 W766:W768 W782:W784 N823 L826:N826 N825 N706:N737 W436:W438 W405:W407 N141:N144 W36 W94 W139:W140 N249:N250 N486:N492 W483:W485 N639 N624:N625 N1704:N1709 I824:J824 W1168 W1345 W1407 A7:M8 A1599:P1599 L823 W1391 R20:S20 N20 W19 U20:W20 W21 N22:N26 W29 R28:S28 N28 W27 U28:W28 N30:N33" name="Диапазон1"/>
    <protectedRange sqref="R997:S997 R1023:S1023 R832:S832 R999:S999 R1013:S1013 R1015:S1015 R851:S851 D1788:N1788 A1662:B1662 D1662:N1663 D1684:M1685 R1034:S1034 D133:N133 G1664:M1666 F1689:M1689 R555:S557 D1686:D1689 A563:B565 R598:S600 R507:S509 R806:S806 F1667:M1667 P1668:P1669 D1682:D1683 D1668:M1669 D1789:M1789 G813:H813 D867:F867 G866:N866 G868:N868 H867:N867 H869:N874 G867:G874 D872:F874 K813 K815 L202:N202 L203:M204 G204:I204 J195:N195 J197:K197 A385:B387 J193:K193 G606 D808:N809 I236:K236 H231:J231 H233:J233 H235:J235 R478:S480 A483:B485 A453:B455 D244:G245 K1680 D807:E807 G826:H826 D804:N806 G815:H815 D341:E341 A511:B513 A516:B518 D194:F197 R385:S387 D1524:N1526 F1657 A1788:B1794 A555:B557 J606:M606 D801:E803 R1651:S1651 D203:F204 A430:B432 A478:B480 D1274:E1278 G1263:N1264 D1279:F1279 F1281:G1283 F1284:F1288 F1280 F1293:G1298 F1274:G1274 P372:P374 R372:S374 P430:P432 P453:P455 P478:P480 U483:V485 P511:P513 P516:P518 R524:S526 P555:P557 P563:P565 A643:B645 P820:P822 F1290:F1292 D1289:F1289 D132:M132 D1544:N1545 P1591:P1593 D1591:N1593 D1594:E1596 D1562:N1564 D1546:E1561 D1565:E1569 D853:N853 D852:G852 R1036:S1036 R1309:S1309 A507:B509 D507:N509 P507:P509 D1290:E1298 H1274:N1275 D750:D758 E750:E765 F802 L192:N194 K244:N245 G875:N885 H1277:N1278 F1277 F1278:G1278 F1275 F1276:N1276 D863:E866 F869 D868:E871 F871 R1790:S1790 D1303:F1308 J956:N958 I1279:N1308 D799:F800 D1263:F1273 A1033:B1036 R1796:S1796 U372:V374 R1531:S1531 R563:S565 R205:S205 A205:B205 R207:S207 A207:B207 A213:B215 A228:B230 A241:B243 R246:S246 A246:B246 A248:B248 R314:S314 A314:B314 R1712:S1712 A1712:B1712 R316:S316 A316:B316 A598:B600 R643:S643 D645:N645 R766:S766 R804:S804 A809:B811 R820:S820 R822:S822 A828:B828 R828:S828 D1522:E1523 D1440:E1449 D1790:N1796 G1527:N1530 G193:H193 G195:H195 K233:K234 D601:F606 G197:H197 R1593:S1593 D1756:D1758 D1650:N1650 P1662:P1663 P1650:P1651 R133:S133 A6:N6 P205:P207 P213:P215 P228:P230 P241:P243 P246:P248 P1544:P1545 P1562:P1564 P1788:P1790 R853:S853 A137:N137 A830:B832 P828:P832 A842:B844 P842:P844 R859:S859 D875:E885 F1682:M1683 R1788:S1788 R861:S861 P809:P811 G194:I194 D1664:D1667 A851:B853 A859:B861 P1684:P1685 R842:S842 R844:S844 P851:P853 R137:S137 A820:B822 R1521:S1521 A804:B806 P804:P806 G807:N807 I232:J232 I234:J234 J1671:K1671 G1671 A1672:B1677 F1672:F1677 L1670:M1681 J1673:K1673 J1675:K1675 P859:P861 P886:P888 P918:P920 P926:P928 P997:P999 P1013:P1015 P1018:P1020 P1023:P1024 P1034:P1036 P1520:P1521 P1524:P1526 G1532:N1543 J1677:K1677 H1679 G1677:G1678 G1673 G1675 F1756:M1758 F1681 D1659:D1661 A1651:N1651 R511:S513 R809:S811 A1020:B1023 R1524:S1524 R516:S518 P314:P316 R430:S432 R453:S455 D241:N243 D811:N811 D820:N820 D822:N822 D828:N828 D830:N830 D831:M831 D843:M843 R1526:S1526 R886:S886 R888:S888 R918:S918 R920:S920 R926:S926 R928:S928 D1532:E1543 R1570:S1570 D1020:N1023 G134:N136 G799:N803 D1527:E1530 R1545:S1545 R1562:S1562 R1564:S1564 U1570:W1570 R1018:S1018 R6:V6 R213:S215 R228:S230 R241:S243 R830:S830 A1796:B1796 A1590:S1590 R248:S248 A1661:C1661 A1663:C1663 A1667:C1667 B1668:C1668 A1669:C1669 A1683:C1683 A1689:C1689 A1685:C1685 P6:P11 K670:L670 F1660:M1661 H1681:K1681 G1686:M1688 D1778:M1787 G1603:H1607 J253 D588:M597 J601:K602 J603 L603 I814:K814 G816:G819 H819 K826:K827 J854:J855 I856 K856 N160:N165 G1594:N1596 N7:N8 D34:N34 R34:S34 G50:N50 L67 D92:N92 R94:S94 A92:B94 U94:V94 R92:S92 A130:B133 R130:S131 D130:N131 P130:P133 A523:B526 D643:N643 A679:B681 R679:S679 P679:P681 P643:P645 D644:F644 P385:P387 D86:F86 L86:M86 L69 H71 I72 L75 I78 G79:I79 I120 K121 H123 H125 H127 K127 H129 K129 H348:I348 G349 J349:K349 H396:I396 H419 K419:L419 K421:L421 K423:L423 I424:J424 H425 K425:L425 G426 H444 J530:K530 J542:K542 G544 G546 J546:K546 G567:H567 G571:H571 K571 G573:H573 K573 G575:H575 G577:H577 K577 G579:H579 G581:H581 G583:H583 G585:H585 N566:N587 G587:H587 K587 D663:F663 G653:H653 K653:L653 G655:H655 G657:H657 K659:M659 G666:H666 G668:H668 G670:H670 R1020:S1020 G1565:N1569 J536:K536 D246:N248 H816:H817 G1440:N1449 H527:I527 G528 J528:K528 G148 G161 J161:K161 N527:N546 G163 G165 N145:N148 R139:S140 P137:P140 G397:H397 H391 K391:L391 H393 K393:L393 R149:S151 N138 H421:I421 G748:K748 G530 G238:I238 G240 I240:K240 D139:N140 P149:P151 U149:V151 J146:K146 U139:V140 F756 J538:K538 K123:K125 H73:I73 G145:H146 J529 I251:J251 I1029:J1030 D93:G93 G256:J257 H255 K255 J449:L449 G1652:M1659 H192:K192 K666:L666 K238 G1522:N1523 H67:I67 L77 I76:J76 H77:J77 H75:J75 K89 I113 L113 H448:H449 K448:L448 H568:I568 G569:I569 R1311:S1311 G536:H536 K668:L668 K119 E687 G687:J687 D745:E749 G774:G777 R681:S681 U645:V645 G1029:H1031 P1032 G1025:G1028 A1025:B1031 H121:I121 U997:W997 U1023:W1023 U832:V832 U999:W999 U1013:W1013 U1015:W1015 U851:V851 U1034:W1034 U555:V557 U598:V600 U507:V509 U806:V806 U478:V480 U385:V387 U1651:V1651 U524:V526 U1036:W1036 U1309:W1309 U1790:V1790 U1796:V1796 U1531:W1531 U563:V565 U205:V205 U207:V207 U246:V246 U314:V314 U1712:V1712 U316:V316 U643:V643 U766:V766 U804:V804 U820:V820 U822:V822 U828:V828 U1593:V1593 U133:V133 U853:W853 U859:W859 U1788:V1788 U861:W861 U842:V842 U844:V844 U137:V137 U1521:W1521 U511:V513 U809:V811 U1524:W1524 U516:V518 U430:V432 U453:V455 U1526:W1526 U886:W886 U888:W888 U918:W918 U920:W920 U926:W926 U928:W928 D1531:N1531 U1545:W1545 U1562:W1562 U1564:W1564 P1570 U1018:W1018 U213:V215 U228:V230 U241:V243 U830:V830 U1590:W1590 U248:V248 U34:V34 U92:V92 U130:V131 U679:V679 U1020:W1020 M486:M492 U1311:W1311 U681:V681 J780:L780 G196:I196 D200:I202 H773:M773 L792 L778:L779 H790:L791 I778:K778 I779:I780 G792 I792:K793 J795:J796 G1546:N1561 N201 D1702:G1702 M256 D35:G35 A607:B609 M601:M605 L660:M660 N696 M741:M747 N756:N765 M774:M776 M790:M792 M796:M797 D1600:N1600 A1600:B1602 R1602:S1602 D1602:N1602 P1600:P1602 R1600:S1600 U1602:V1602 U1600:V1600 D1601:H1601 D1615:F1615 G1647:M1647 L1615:N1615 D1637:F1637 G1639:G1643 L1642:L1643 P1710:P1712 R1694:S1694 A1694:B1694 N1690:N1692 U1694:V1694 D1694:N1694 P1690:P1694 N1710 R1703:S1703 A1703:B1703 U1703:V1703 D1703:N1703 P1701:P1703 D1693:F1693 D1695:F1697 M1693:N1693 N1701:N1702 H1706:H1707 D231:F240 L10:M10 D9:N9 D10:F10 A9:B11 R11:S11 D11:N11 U9:V9 R9:S9 U11:V11 P1796 D16:G16 U36:V36 D36:N36 R36:S36 A34:B36 P1608:P1610 J154:L155 L196:N197 U607:V607 D609:N609 R607:S607 P607:P609 D607:N607 U609:V609 D608:F608 R609:S609 J397:K397 U621:V621 D623:N623 R621:S621 P621:P623 N622 D621:N621 U623:V623 D622:F622 R623:S623 N652:N661 N637 D637:F637 D198:M198 L199:M201 L1606:M1607 G1617:G1627 J1622:K1627 J1640 J13:M13 G18:H18 K55:L57 L60 K108 M107 H103:H113 M110:M113 H62:I62 A621:B623 A1797:P1797 A1798:O1798 L531:M531 L529:M529 P524:P526 P598:P600 H658:M658 H774:J775 H776 J776 H797:L797 K796:L796 M495:N496 A149:B151 N773:N781 M778:M781 G785:G789 M769:N772 G769:G772 H769:J769 L769 J770 I771:J771 H772:I772 K772:L772 H422:H423 I422:K422 E189:F193 D959:N994 D889:G889 M117 H117:H119 J118:K118 A1008:B1018 B1007 J785 J779:K779 G51:G62 G659:H661 M55:M58 D64:G64 A372:B374 N344:N357 N390:N397 D459:N485 D497:G505 D506:F506 U1610:V1610 A1608:B1610 D1609:H1609 R1608:S1608 D1608:N1608 U1608:V1608 R1610:S1610 D1610:N1610 N112:N118 G103:G112 N66:N79 M60:M62 K51:M53 D48:N48 R48:S48 M49 U48:V48 P48:P50 U50:V50 R50:S50 A48:B50 K54 D49:F50 G49 M35 G420:H420 G422 M420 M422 M408:M417 G388:G390 G394:G395 U1614:V1614 A1614:B1614 R1614:S1614 D1614:N1614 L1617:M1627 P1614:P1616 U1616:V1616 A1616:B1616 R1616:S1616 D1616:N1616 M1637:N1637 U1636:V1636 A1636:B1636 R1636:S1636 D1636:N1636 P1636:P1638 U1638:V1638 A1638:B1638 R1638:S1638 D1638:N1638 M16 R15:S15 D15:N15 U15:V15 L18:M18 A15:B17 R17:S17 D17:N17 U17:V17 P15:P17 M64 U63:V63 R63:S63 D63:N63 P63:P65 U65:V65 R65:S65 A63:B65 D65:N65 U85:V85 R85:S85 D85:N85 P85:P87 U87:V87 R87:S87 A85:B87 D87:N87 L162:M162 L164:M164 N189:N190 L189:M191 D216:M227 L231:N240 A341:B343 P341:P343 R341:S343 D343:N343 U341:V343 H450:M452 A1592:B1598 L344:M347 M353:M355 M369 D510:M510 D514:M515 H558:N560 D558:G562 L568:M568 K572:M572 L574:M574 L578:M578 L582:M582 L584:M584 I586:M586 D636:N636 U636:V636 R636:S636 P636:P638 U638:V638 R638:S638 A636:B638 R673:S673 D673:N673 U673:V673 A671:B673 R671:S671 D671:N671 P671:P673 U671:V671 R662:S662 D662:N662 U662:V662 A662:B664 R664:S664 D664:N664 P662:P664 U664:V664 G674:G678 M674:M678 A738:B740 R738:S738 P738:P740 R740:S740 U738:V738 U740:V740 L719:M724 A763:B768 D766:N768 R768:S768 P766:P768 U768:V768 L743:L747 R782:S782 U782:V782 N785:N797 M785:M786 A782:B784 R784:S784 P782:P784 U784:V784 L812:M812 R1368:S1368 U1368:W1368 R1370:S1370 U1370:W1370 Q1797:Q1798 D706:E723 A703:B705 R703:S703 P703:P705 R705:S705 U703:V703 U705:V705 H825:M825 H252:J252 I1607 J1606 I74:K74 L654:M654 H90 G88:G91 H91:I91 G114:G129 K116 H115:I116 L115 G254:I254 D283:D284 F283:M284 J416 G416:H416 G417 I417:J418 L576:M576 G538:H538 D1598:V1598 U436:V438 A436:B438 R436:S438 P436:P438 D450:F458 A405:B407 R405:S407 P405:P407 U405:V407 G408:G415 N416:N426 L152:M153 G439:G452 N444:N458 G532 H570:M570 D1299:G1302 D1280:E1288 H781:L781 J798:N798 L775:L776 H56:I56 H68:H69 J545 L76:M76 J55 H82 J619 K410:L415 F714:M718 F713:H713 J713:M713 H757:K757 D264:G264 M264 P34:P36 A942:A944 K79:L83 M77:M79 M66:M75 M44:M47 G44:G47 L88:N91 L119:N129 L143:M147 J148:M148 M154:M161 L156:L161 J163:M163 J165:M165 D166:M188 D208:M212 M357 M390:M395 J395:L395 I426:M426 M439:M449 I497:M505 I532:M532 L533:M539 J540:M540 L541:M543 J544:M544 L545:M546 K567:M567 K569:M569 K575:M575 K583:M583 K585:M585 K661:M661 M646:M653 M665:N670 L682:M687 D725:M737 K817:M817 L818:M819 L827:M827 D832:N842 D844:N851 L854:N858 G854:H854 H855 G855:G858 F863:N865 M37:M42 G95:G96 L651 R645:S645 G37:G42 P92:P94 D94:N94 L95:M96 K39:L40 N359:N374 D358:N358 M350:M351 M359:M367 D149:N151 D213:N215 D205:N207 D228:N230 D314:N316 F341:N342 D371:M374 M383:N389 D383:L387 D405:N407 D427:N438 G453:M458 K141:M142 D511:N513 D516:N526 D563:N565 D598:N600 M608:N608 M644:N644 M663:N663 M672:N672 D672:G672 D679:N681 D703:N705 D738:N740 D782:N784 D810:M810 L852:N852 D859:N862 D1711:N1712 D1759:M1774 H199:I199 F706:M712 D258:M263 H667 I660 G823:H824 G741 G743:G744 G753:K756 K743:K744 J741:L741 J743 F745:K747 F760:K765 L748:M765 M103 K58 L674:L675 H561:M562 N251:N257 G251 D317:M326 K327:M328 M249:M254 A139:B140 G141:G142 R483:S485 P483:P485 G486:G492 D638:N638 G639:G640 J249:L249 J250 G1033:H1033 H37:J38 L71:L73 K70 K655:M657 G758:K759 I1645 H191:I191 K201 K640 H539:I539 M631 G153:G155 K440 K389:K390 I145:J145 H157:H158 I411 H486 G158 J158:K158 I157:K157 G159:J159 G392:I392 K579:M581 H566:M566 F719:K723 H1695:L1697 I656:J656 G345 M1704:M1705 G1704:G1709 K1025:K1026 I447:L447 D886:N888 D724:K724 H1026:I1026 I104 H237:J237 H239:K239 K823:K824 A1480:B1589 P1531 A1440:B1449 G1571:N1589 D1571:E1589 D1597:N1597 R1329:S1329 U1329:W1329 R1331:S1331 U1331:W1331 L1333:N1338 J1336 K1333:K1336 D1337:K1338 D1333:I1336 D1309:N1332 R1364:S1364 U1364:W1364 R1366:S1366 U1366:W1366 D1367:E1367 G1367:N1367 D1368:N1370 D1480:N1521 D1570:N1570 R1167:S1167 R1169:S1169 D1167:N1262 U1167:W1167 U1169:W1169 R1344:S1344 U1344:W1344 U1346:W1346 R1406:S1406 U1406:W1406 R1408:S1408 U1408:W1408 D1406:N1408 A1406:B1408 A1399 P1167:P1169 P1329:P1331 P1368:P1370 P1364:P1366 P1406:P1408 P1427 P1455 P1466 P1474 J103:J105 J107:J108 G143:J143 I147 H153:I153 H388:J389 J413 L416 J420:K420 H445:I446 K444:L446 K250:L254 H576:J576 G812:J812 H414:H415 H189:J189 D285:M313 H601:I603 J684:K684 J686:K686 H1025 J47:L47 G574:J574 G1628:M1635 A1037:A1045 A1052:A1053 A1050 A1063:A1070 A1073 D1071:N1072 A1071:B1072 D1078:F1078 A1078:B1078 A1077 A1079:A1083 A1087:A1093 D1034:N1036 D895:N938 I889:N889 A1412:B1412 D1394:N1395 A1394:B1395 A1416 A1414 A1418 D1412:N1412 A886:B889 A895:B938 D945:N955 A945:B994 G890:G894 I890:M894 P1309:P1311 P1344:P1346 R1346:S1346 H580:J580 J1028 J506:M506 G669:K669 L678 D1713:M1755 I155 I408:K408 D821:M821 M823 I823:J823 G582 I582 H152 H1028 G634:K634 G635 J635 M634:M635 G610 I610 L610 G614 I614:J614 L614 I616 L616:L619 G540:G542 H439:K439 G535:J535 H652 J489:J491 I111:J112 K111 D547:N557 D688:M702 F749:K752 D329:M340 H578:J578 G13:H13 G1648:L1649 I533:J533 I537:K537 D350:L357 D359:L370 D265:M282 R1390:S1390 U1390:W1390 R1392:S1392 U1392:W1392 D1390:N1392 A1390:B1392 G1376 H1377:J1377 G1378:H1378 H1379:J1381 G1382:G1386 I1382:J1386 G1387:I1389 K1388:K1389 K1376:K1386 P1390:P1392 A1167:B1370 D1339:N1366 D19:N19 R19:S19 U19:V19 U21:V21 D21:N21 R21:S21 A19:B21 G22:H26 D27:N27 R27:S27 U27:V27 D28:G28 U29:V29 D29:N29 R29:S29 A27:B29 M28 D20:H20 M30:M33 P27:P29 P19:P21 L12:M12 L14:M14 D997:N1018 A997:B1006" name="Диапазон2"/>
    <protectedRange sqref="Y1797:AI1797 AB1242:AI1243 AC1034:AI1036 AC1018:AC1019 AB1003:AI1003 AB979:AB986 AC979:AI994 AC1225:AI1241 AC1286:AI1308 AB1412:AI1412 AC921:AI922 Z852:AI852 Z860:AA860 AB867:AI868 Z887:AA887 Z919:AI919 Z998:AA998 Z1014:AA1014 Z1310:AA1310 Z1520:AI1520 Z1523:AI1523 Z1525:AA1525 AB1528:AI1528 AC1341:AI1342 AB1533:AI1533 Z1544:AA1544 AB1561:AI1561 Z1563:AI1563 AC1519:AI1519 AB1571:AI1572 AB854:AI858 Z1592:AI1592 AB923:AI925 AB1000:AI1001 AB1016:AI1017 AB1029:AI1031 Z1569:AI1569 AD1014:AI1014 AD1019:AI1019 AC1013:AC1015 AB1245:AI1252 AC860:AI860 AC862:AI866 AC869:AI885 AC887:AI887 Z926:AA928 AC926:AI929 AB934:AI934 AC933:AI933 AB950:AI950 AC935:AI938 AB967:AI967 AC951:AI966 AB978:AI978 AC968:AI977 AC998:AI998 AC1002:AI1002 Z1019:AA1020 AC1020:AI1020 Z1023:AA1024 AC1023:AI1024 AB1193:AI1194 AC1190:AI1192 AC1195:AI1198 AB1206:AI1210 AC1205:AI1205 AC1211:AI1215 AC1244:AI1244 AB1256:AI1256 AC1253:AI1255 AC1257:AI1257 AC1310:AI1310 AC1322:AI1325 AC1367:AI1367 AC1365:AI1365 AC1482:AI1486 AB1504:AI1505 AC1502:AI1503 AC1506:AI1506 AB1517:AI1518 Z1365:AA1365 AC1525:AI1525 AC1527:AI1527 AB1530:AI1530 AC1529:AI1529 AC1540:AI1542 AC1532:AI1532 AB1538:AI1539 AC1534:AI1537 AC1544:AI1544 AC1546:AI1560 AC1511:AI1516 AC1573:AI1574 AC1581:AI1581 AC1584:AI1587 AB1442:AI1442 AC1440:AI1441 AB1444:AI1445 AC1443:AI1443 AC1446:AI1446 Z1591:AA1591 AC1591:AI1591 Z1034:AA1036 AB1008:AI1012 AB1021:AI1022 AB1199:AI1204 AB1216:AI1224 AB1258:AI1285 AB1326:AI1327 AB1522:AI1522 AB1543:AI1543 AB1575:AI1580 AB1582:AI1583 AB1447:AI1449 AB1588:AI1589 AB930:AI932 AB1078:AI1078 AB1487:AI1501 AB1507:AI1510 AB1565:AI1568 AB1480:AI1481 Z1369:AA1369 AC1328:AI1328 AA1033:AF1033 Y1032:Z1032 AB1032:AH1032 AA1025:AG1028 Y1798:AC1798 AD1798:AI1799 AC1004:AI1007 AC1369:AI1369 AB1170:AI1189 AB1312:AI1321 AB1594:AI1597 Z1330:AA1330 AC1330:AI1330 AB1332:AI1340 AB1343:AI1343 AC1167:AI1169 Z1167:AA1169 Z1345:AA1345 AC1345:AI1345 Z1407:AA1407 AC1407:AI1407 AB1071:AI1072 AC1394:AI1395 AC889:AI889 AC895:AI917 AC945:AI949 Z1391:AA1391 AC1391:AI1391 AC1347:AI1363" name="Диапазон3"/>
    <protectedRange sqref="A734:B735 A743" name="Диапазон2_2"/>
    <protectedRange sqref="A456:B474 A208:B212 A807:B807 A206:B206 A723:B732 A707:B714 A688:B691 A699:B702 A800:B803 A476:B477 A717:B721 A306:B307 A751:B760 A1713:B1718 A1731:B1750 A1752:B1755 A1759:B1766 A812:B815 A596:B597 A231:B236 A310:B313 A549:B550 A823:B826 A450:B452 A427:B429 A433:B435 A383:B384 A196:B198 A200:B204 A258:B303 A350:B371 A317:B326 A329:B336" name="Диапазон2_6"/>
    <protectedRange sqref="A862:B885" name="Диапазон2_1_9"/>
    <protectedRange sqref="A808:B808" name="Диапазон2_1_13_1"/>
    <protectedRange sqref="C1688 C1671 C1673 C1675 C1677:C1680 C1682" name="Диапазон2_9_1"/>
    <protectedRange sqref="A181:B184 A166:B176 A1695:B1695 A1705" name="Диапазон2_9_4"/>
    <protectedRange sqref="A245:B245" name="Диапазон2_9_9"/>
    <protectedRange sqref="A226:B227 A220:B221" name="Диапазон2_9_10"/>
    <protectedRange sqref="A247:B247 A315:B315 A1711:C1711 C1712 A1650:C1650 C1662 A1668 C1778:C1779 C259 A1684:C1684 C1591:C1594 C1757:C1759 C1761 C1763 C1765 C1781 C1783 C1785 C171 C174:C181 C183:C185 C193:C195 C202:C207 C213:C215 C217 C219:C225 C1703 C241:C243 C245:C248 C261 C263 C265 C267 C269 C287 C289:C292 C299 C301 C303 C305:C307 C309 C311 C313:C316 C318 C320 C322 C324 C294:C297 C333 C335 C337 C339 C563:C565 C352 C643:C645 C429:C432 C427 C453:C455 C457 C460 C462 C464 C466 C468 C470:C471 C477:C480 C606:C609 C507:C509 C511:C513 C516:C518 C130:C136 C550 C554:C557 C523:C526 C589:C591 C593:C600 C725:C729 C731 C733 C735 C813 C815 C820:C822 C824 C826 C828:C835 C840 C842:C844 C851:C853 C859:C861 C863:C864 C867:C868 C870 C872:C876 C886:C888 C897 C900:C901 C904:C905 C907:C909 C913:C916 C918:C928 C930:C931 C948 C950 C952:C953 C956 C959 C962:C968 C990 C994 C1005 C1009 C1011 C1013:C1015 C1018 C1023:C1024 C1034:C1036 C1172 C1184 C1186:C1189 C1197:C1198 C1202 C1204:C1210 C1221 C1224:C1229 C1234:C1252 C1256 C1258 C1266 C1268 C1288:C1290 C1295:C1298 C1483:C1486 C1488:C1489 C1491:C1494 C1499:C1501 C1503:C1507 C1509:C1514 C1518 C1520:C1521 C1523:C1528 C1538 C1540 C1553:C1555 C1559:C1564 C1578:C1579 C1582:C1583 C1443:C1446 C1589 C703:C705 C1020:C1021 C149:C151 C799:C811 C385:C387 C1787:C1796 C166:C169 C1608:C1610 C326 C1309:C1311 C1322:C1325 C679:C681 C1032 C1600:C1602 A1615:C1615 A1637:C1637 A1693:C1693 C1694 A1702:C1702 C227:C236 C9:C11 C405:C407 C497:C502 C372:C374 C34:C36 C621:C623 C197:C198 C188 C138:C140 C48:C50 C1614 C1616 C1636 C1638 C15:C17 C63:C65 C85:C87 C341:C343 C483:C485 C671:C673 C662:C664 C737:C740 C766:C768 C782:C784 C436:C438 C92:C94 C636:C638 C1480:C1481 C1597:C1598 C1327:C1331 C1364:C1366 C1368:C1370 C1542:C1549 C1530:C1535 C1567:C1576 C1167:C1169 C1406:C1408 C1344:C1346 C1390:C1392 C19:C21 C27:C29 C997:C1003" name="Диапазон2_9_11"/>
    <protectedRange sqref="A1795:B1795" name="Диапазон2_9_14"/>
    <protectedRange sqref="A836:B841 A845:B850" name="Диапазон2_9_23"/>
    <protectedRange sqref="A833:B835" name="Диапазон2_9_24"/>
    <protectedRange sqref="A1024:B1024 I1031:M1031 A1019:M1019 D1024:M1024 A1032:B1032 D1032:M1032 D1033:F1033 I1033:M1033 I1025:J1025 D1025:F1031 H1027 J1027:M1027 J1026 L1025:M1026 I1028 K1028:M1030" name="Диапазон2_3"/>
    <protectedRange sqref="A304:B304" name="Диапазон2_9_29"/>
    <protectedRange sqref="A305:B305" name="Диапазон2_9_30"/>
    <protectedRange sqref="A308:B308" name="Диапазон2_9_31"/>
    <protectedRange sqref="A309:B309" name="Диапазон2_9_32"/>
    <protectedRange sqref="A337:B337" name="Диапазон2_9_33"/>
    <protectedRange sqref="A338:B338" name="Диапазон2_9_34"/>
    <protectedRange sqref="A339:B339" name="Диапазон2_9_35"/>
    <protectedRange sqref="A340:B340 A1778:B1787" name="Диапазон2_9_36"/>
    <protectedRange sqref="B187 B1697 A188:B188 A192:B195 B189:B191" name="Диапазон2_9_55"/>
    <protectedRange sqref="A185:B185 B186 B1696" name="Диапазон2_9_56"/>
    <protectedRange sqref="A588:B589 A558:B559 A561:B562" name="Диапазон2_9_68"/>
    <protectedRange sqref="A590:B591 A594:B595" name="Диапазон2_9_69"/>
    <protectedRange sqref="A551:B552" name="Диапазон2_9_70"/>
    <protectedRange sqref="A553:B554" name="Диапазон2_9_71"/>
    <protectedRange sqref="A222:B223" name="Диапазон2_9_76"/>
    <protectedRange sqref="A224:B225" name="Диапазон2_9_77"/>
    <protectedRange sqref="A736:B736 A733:B733 A745:B750" name="Диапазон2_9_89"/>
    <protectedRange sqref="A716:B716" name="Диапазон2_9_92"/>
    <protectedRange sqref="A715:B715" name="Диапазон2_9_93"/>
    <protectedRange sqref="D956:I958" name="Диапазон2_16"/>
    <protectedRange sqref="S3:V3" name="Диапазон1_1"/>
    <protectedRange sqref="V5 W1:X1 W3:X3" name="Диапазон1_2"/>
    <protectedRange sqref="W1775:W1777" name="Диапазон1_4"/>
    <protectedRange sqref="A1775:B1775 R1777:S1777 A1777:B1777 P1775:P1777 D1775:N1777 R1775:S1775 U1777:V1777 U1775:V1775" name="Диапазон2_19"/>
    <protectedRange sqref="C1775 A1776:C1776 C1777" name="Диапазон2_9_11_2"/>
    <protectedRange sqref="A1719:B1730" name="Диапазон2_6_1"/>
    <protectedRange sqref="A1751:B1751" name="Диапазон2_9_57"/>
    <protectedRange sqref="A1756:B1756" name="Диапазон2_9_72"/>
    <protectedRange sqref="A1757:B1757" name="Диапазон2_9_73"/>
    <protectedRange sqref="A1758:B1758" name="Диапазон2_9_75"/>
    <protectedRange sqref="A1652:B1655 B1647:B1649 B1628:B1635" name="Диапазон2_17"/>
    <protectedRange sqref="A1656:B1656" name="Диапазон2_18"/>
    <protectedRange sqref="A1657:B1657" name="Диапазон2_20"/>
    <protectedRange sqref="A1664:B1664" name="Диапазон2_25"/>
    <protectedRange sqref="A1681:B1682" name="Диапазон2_29"/>
    <protectedRange sqref="A1686:B1686" name="Диапазон2_32"/>
    <protectedRange sqref="A1687:B1687" name="Диапазон2_33"/>
    <protectedRange sqref="A1688:B1688" name="Диапазон2_34"/>
    <protectedRange sqref="A1772:B1774" name="Диапазон2_6_2"/>
    <protectedRange sqref="A177:B180" name="Диапазон2_9_4_1"/>
    <protectedRange sqref="A216:B219 A244:B244" name="Диапазон2_6_3"/>
    <protectedRange sqref="A237:B240" name="Диапазон2_6_5"/>
    <protectedRange sqref="A547:B548" name="Диапазон2_6_6"/>
    <protectedRange sqref="A592:B593" name="Диапазон2_9_69_1"/>
    <protectedRange sqref="A601:B606" name="Диапазон2_6_7"/>
    <protectedRange sqref="A816:B819" name="Диапазон2_6_8"/>
    <protectedRange sqref="A827:B827" name="Диапазон2_6_9"/>
    <protectedRange sqref="A1670:B1671 A854:B858" name="Диапазон2_9_23_1"/>
    <protectedRange sqref="A1767:B1771 A514:B514 A560:B560 A706:B706 A722:B722 A737:B737 A761:B762 A799:B799 A76:A77" name="Диапазон2_6_10"/>
    <protectedRange sqref="A497:B498 A481:B482" name="Диапазон2_9_7"/>
    <protectedRange sqref="A510:B510 A515:B515 A475:B475 A499:B506" name="Диапазон2_9_8"/>
    <protectedRange sqref="A519:B520 A521" name="Диапазон2_9_87"/>
    <protectedRange sqref="A522:B522 B521" name="Диапазон2_9_88"/>
    <protectedRange sqref="A692:B698" name="Диапазон2_6_4"/>
    <protectedRange sqref="A134:B134" name="Диапазон2_9_19"/>
    <protectedRange sqref="A135:B135" name="Диапазон2_9_27"/>
    <protectedRange sqref="A136:B136" name="Диапазон2_9_90"/>
    <protectedRange sqref="A1658:B1658" name="Диапазон2_15"/>
    <protectedRange sqref="A1659:B1659" name="Диапазон2_35"/>
    <protectedRange sqref="A1660:B1660" name="Диапазон2_36"/>
    <protectedRange sqref="A1665:B1665" name="Диапазон2_21"/>
    <protectedRange sqref="A1666:B1666" name="Диапазон2_37"/>
    <protectedRange sqref="A1680:B1680" name="Диапазон2_38"/>
    <protectedRange sqref="A1678:B1678" name="Диапазон2_39"/>
    <protectedRange sqref="A1679:B1679" name="Диапазон2_40"/>
    <protectedRange sqref="Q1:Q5 Q1599" name="Диапазон1_3"/>
    <protectedRange sqref="Q205:Q207 Q213:Q215 Q228:Q230 Q241:Q243 Q563:Q565 Q1544:Q1545 Q1562:Q1564 Q1788:Q1790 Q828:Q832 Q842:Q844 Q820:Q822 Q1591:Q1593 Q507:Q509 Q1364:Q1366 Q314:Q316 Q851:Q853 Q1524:Q1526 Q804:Q806 Q809:Q811 Q1662:Q1663 Q1650:Q1651 Q1684:Q1685 Q34:Q36 Q1668:Q1669 Q643:Q645 Q430:Q432 Q385:Q387 Q453:Q455 Q478:Q480 Q607:Q609 Q511:Q513 Q516:Q518 Q555:Q557 Q524:Q526 Q598:Q600 Q859:Q861 Q886:Q888 Q918:Q920 Q926:Q928 Q997:Q999 Q1013:Q1015 Q1018:Q1020 Q1023:Q1024 Q1034:Q1036 Q1520:Q1521 Q130:Q133 Q149:Q151 Q6:Q11 Q1608:Q1610 Q1309:Q1311 Q679:Q681 Q1032 Q1600:Q1602 Q1690:Q1694 Q1710:Q1712 Q1701:Q1703 Q1796 Q405:Q407 Q372:Q374 Q137:Q142 Q48:Q50 Q1614:Q1616 Q1636:Q1638 Q15:Q17 Q63:Q65 Q85 Q87 Q341:Q343 Q671:Q673 Q662:Q664 Q738:Q740 Q766:Q768 Q782:Q784 Q1368:Q1370 Q703:Q705 Q436:Q438 Q92:Q94 Q327:Q328 Q483:Q492 Q246:Q257 Q621:Q625 Q636:Q639 Q1531 Q1329:Q1331 Q1570 Q1167:Q1169 Q1406:Q1408 Q1344:Q1346 Q1390:Q1392 Q19:Q21 Q27:Q29" name="Диапазон2_41"/>
    <protectedRange sqref="Q1775:Q1777" name="Диапазон2_19_1"/>
    <protectedRange sqref="Y1652:Y1660 Y1664:Y1666 Y1670:Y1682 Y1686:Y1688 Y1713:Y1774 Y1778:Y1787 Y1791:Y1795 Y134:Y136 Y208:Y212 Y216:Y227 Y1025:Y1031 Y244:Y245 Y251:Y313 Y383:Y384 Y433:Y435 Y481:Y482 Y497:Y506 Y510 Y514:Y515 Y519:Y523 Y558:Y562 Y601:Y606 Y807:Y808 Y812:Y819 Y823:Y827 Y833:Y841 Y845:Y850 Y854:Y858 Y862:Y885 Y1412 Y921:Y925 Y929:Y938 Y1016:Y1017 Y1021:Y1022 Y1078 Y1522 Y1527:Y1530 Y1546:Y1561 Y1565:Y1568 Y1440:Y1449 Y67 Y88:Y91 Y120:Y129 Y426:Y429 Y529 Y566:Y570 Y572 Y574:Y576 Y578:Y597 Y652:Y661 Y665:Y670 Y1647:Y1649 Y1033 Y1628:Y1635 Y231:Y240 Y200:Y204 Y143:Y148 Y682:Y702 Y785:Y803 Y769:Y781 Y388:Y395 Y160:Y195 Y1000:Y1012 Y69 Y71 Y73:Y79 Y741:Y765 Y197:Y198 Y706:Y737 Y152:Y153 Y444:Y452 Y416:Y417 Y420 Y422 Y531:Y554 Y112:Y118 Y350:Y371 Y456:Y477 Y317:Y326 Y329:Y340 Y1170:Y1308 Y1312:Y1328 Y1571:Y1589 Y1594:Y1597 Y1367 Y1480:Y1519 Y1532:Y1543 Y1071:Y1072 Y1394:Y1395 Y889 Y896:Y917 Y945:Y994 Y1332:Y1343 Y1347:Y1363 Y30:Y33 Y22:Y26" name="Диапазон3_1"/>
    <protectedRange sqref="Z1652:Z1660 Z1664:Z1666 Z1670:Z1682 Z1686:Z1688 Z1713:Z1774 Z1778:Z1787 Z1791:Z1795 Z134:Z136 Z208:Z212 Z216:Z227 Z1695:Z1697 Z244:Z245 Z251:Z313 Z383:Z384 Z433:Z435 Z481:Z482 Z497:Z506 Z510 Z514:Z515 Z519:Z523 Z558:Z562 Z601:Z606 Z807:Z808 Z812:Z819 Z823:Z827 Z833:Z841 Z845:Z850 Z854:Z858 Z862:Z885 Z1412 Z921:Z925 Z929:Z938 Z1016:Z1017 Z1021:Z1022 Z1078 Z1522 Z1527:Z1530 Z1546:Z1561 Z1565:Z1568 Z1440:Z1449 Z88:Z91 Z566:Z597 Z652:Z661 Z665:Z670 Z1647:Z1649 Z1033 Z1628:Z1635 Z1025:Z1031 Z231:Z240 Z200:Z204 Z143:Z148 Z682:Z702 Z785:Z803 Z769:Z781 Z160:Z198 Z1000:Z1012 Z388:Z397 Z66:Z79 Z741:Z765 Z706:Z737 Z152:Z153 Z444:Z452 Z416:Z429 Z527:Z554 Z112:Z129 Z348:Z371 Z456:Z477 Z317:Z326 Z329:Z340 Z1170:Z1308 Z1312:Z1328 Z1571:Z1589 Z1594:Z1597 Z1367 Z1480:Z1519 Z1532:Z1543 Z1071:Z1072 Z1394:Z1395 Z889 Z896:Z917 Z945:Z994 Z1332:Z1343 Z1347:Z1363 Z30:Z33 Z22:Z26" name="Диапазон3_1_1"/>
    <protectedRange sqref="A251:B253" name="Диапазон2_6_11"/>
    <protectedRange sqref="E283:E284 E251:F253" name="Диапазон2_1"/>
    <protectedRange sqref="D251:D253" name="Диапазон2_4"/>
    <protectedRange sqref="G253:I253 G252 H251" name="Диапазон2_5"/>
    <protectedRange sqref="E256:F257" name="Диапазон2_7"/>
    <protectedRange sqref="D256:D257" name="Диапазон2_8"/>
    <protectedRange sqref="A256:B257 B254:B255" name="Диапазон2_6_12"/>
    <protectedRange sqref="J254 K257:M257 G255 I255:J255 L255:M255 K256:L256 B199:C199 B641:C642 B12:C14 A18:C18 B616:C619 B1603:C1607 B1617:C1627 B1639:C1646 B103:C111 A59:B59 B156:C159 B674:C678 B1698:C1700 A80:B84 A610:A613 A1612:A1613 A47:B47 A634:B634 A493:A494 B631:C633 A619:A620 A626:A628 A100:A102 C66 C68 C70 C72 B51:C53 B55:C58 B60:C62 A439:A443 A408:A415 A646:B651 A1611:B1611 A640:B640 A95:B96 A37:B44 A639:C639 A327:C328 A141:C142 A249:C250 A486:C492 A624:C625 A97:A98 B1704:C1709 C1457:C1464 C1468:C1472 C1476:C1479 C1450:C1453 C1409:C1425 C889:C894 C939:C944 C1393:C1405 C1371:C1389 A30:B33 A22:B26 C995:C996 C1037:C1166" name="Диапазон2_9"/>
    <protectedRange sqref="A687:B687 B741:B744 B682:B686" name="Диапазон2_1_13_1_2"/>
    <protectedRange sqref="K687 G742:L742 G682:K683 H741:I741 H744:J744 H743:I743 G685:K685 G684:I684 G686:I686" name="Диапазон2_11"/>
    <protectedRange sqref="C1652:C1660 C1664:C1666 C1670 C1672 C1674 C1676 C1681 C1686:C1687 C1713:C1756 C1760 C1762 C1764 C1766:C1774 C1780 C1782 C1784 C1786 C170 C172:C173 C182 C192 C200:C201 C208:C212 C216 C218 C226 C244 C260 C262 C264 C266 C268 C288 C298 C300 C302 C304 C308 C310 C312 C317 C319 C321 C323 C325 C329:C332 C334 C336 C338 C340 C383:C384 C428 C433:C435 C450:C452 C456 C461 C463 C465 C467 C469 C472:C476 C481:C482 C503:C506 C510 C514:C515 C519:C522 C551:C553 C558:C562 C588 C592 C601:C605 C730 C732 C734 C736 C745:C765 C812 C814 C816:C819 C823 C825 C827 C836:C839 C841 C845:C850 C854:C858 C862 C865:C866 C869 C871 C877:C885 C895:C896 C898:C899 C902:C903 C906 C910:C912 C917 C929 C932:C938 C949 C951 C954:C955 C957:C958 C960:C961 C969:C989 C991:C993 C1004 C1010 C1012 C1016:C1017 C1022 C1211:C1220 C1173:C1183 C1185 C1190:C1196 C1199:C1201 C1203 C1222:C1223 C1230:C1233 C1253:C1255 C1257 C1259:C1265 C1267 C1291:C1294 C1326 C1367 C1487 C1490 C1495:C1498 C1502 C1508 C251:C258 C1170:C1171 C1519 C1515:C1517 C1584:C1588 C1522 C1529 C1536:C1537 C1539 C1541 C293 C1550:C1552 C1556:C1558 C1565:C1566 C1577 C1580:C1581 C1440:C1442 C1447:C1449 C1595:C1596 C1312 C1482 C687:C702 C186:C187 C1029:C1031 C196 C237:C240 C1695:C1697 C1006:C1008 C706:C724 C270:C286 C547:C549 C416:C417 C420 C422 C445 C447 C1299:C1308 C1269:C1287 C350:C351 C353:C371 C458:C459 C945:C947 C1332:C1343 C1347:C1363" name="Диапазон2_9_2"/>
    <protectedRange sqref="C1647:C1649 A67:C67 C74 C76 C78 C88 C90:C91 C112 C120 C122 C124 C126 C128 C147 C160 C162 C164 C392 C394 C529 C531 C537 C539 C541 C543 C545 C566 C568 C570 C572 C574 C576 C578 C580 C582 C584 C586 C652 C654 C656 C658 C660 C665 C667 C669 C741:C744 C774:C776 C778:C781 C790:C792 C1025:C1028 C1033 C1628:C1635 C796:C798 C682:C686 C785:C786 C769:C772 C388:C390 C189:C191 C143:C145 A66:B66 A69:C69 A68:B68 C114:C118 C152:C153 C533:C535 C1313:C1321 C22:C26 C30:C33" name="Диапазон2_9_3"/>
    <protectedRange sqref="A71:C71 A70:B70" name="Диапазон2_9_5"/>
    <protectedRange sqref="A73:C73 A72:B72" name="Диапазон2_9_6"/>
    <protectedRange sqref="A89:C89 A75:C75 B77:C77 B90 A74:B74 B76 A88:B88" name="Диапазон2_9_12"/>
    <protectedRange sqref="A91:B91 A78:B78 A90 A79:C79" name="Диапазон2_9_13"/>
    <protectedRange sqref="A113:C113 A112:B112 A121:C121 A120:B120 A123:C123 A122:B122 A125:C125 A124:B124 A127:C127 A126:B126 A129:C129 A128:B128 A119:C119 A114:B114 B115:B118" name="Диапазон2_9_15"/>
    <protectedRange sqref="A348:C349" name="Диапазон2_9_16"/>
    <protectedRange sqref="A530:C530 B391:C391 B527:C528 B146:C146 B161:C161 B145 B148:C148 B147 B160 B163:C163 B162 B165:C165 B164 B393:C393 B392 B395:C395 B394 A529:B529 B388:B390" name="Диапазон2_9_17"/>
    <protectedRange sqref="A532:C532 A531:B531" name="Диапазон2_9_18"/>
    <protectedRange sqref="A533:B534" name="Диапазон2_9_20"/>
    <protectedRange sqref="A536:C536 A535:B535 A538:C538 A537:B537 A540:C540 A539:B539" name="Диапазон2_9_21"/>
    <protectedRange sqref="A542:C542 A541:B541 A544:C544 A543:B543 A546:C546 A545:B545" name="Диапазон2_9_22"/>
    <protectedRange sqref="A567:C567 A566:B566 A569:C569 A568:B568" name="Диапазон2_9_25"/>
    <protectedRange sqref="A571:C571 A570:B570 A573:C573 A572:B572 A575:C575 A574:B574 A577:C577 A576:B576 A579:C579 A578:B578 A581:C581 A580:B580 A583:C583 A582:B582 A585:C585 A584:B584 A587:C587 A586:B586" name="Диапазон2_9_26"/>
    <protectedRange sqref="A396:C397 A418:C419 A416:B417 A421:C421 A420:B420 A423:C426 A422:B422" name="Диапазон2_9_28"/>
    <protectedRange sqref="C439:C443 A444:C444 A446:C446 A445:B445 A448:C449 A447:B447" name="Диапазон2_9_37"/>
    <protectedRange sqref="A653:C653 A666:C666 A652:B652 A655:C655 A654:B654 A657:C657 A656:B656 A659:C659 A658:B658 A661:C661 A660:B660 A665:B665 A668:C668 A667:B667" name="Диапазон2_9_38"/>
    <protectedRange sqref="A670:C670 A669:B669" name="Диапазон2_9_39"/>
    <protectedRange sqref="A773:C773 C787:C789 C777 C793:C795 A796:B798" name="Диапазон2_9_40"/>
    <protectedRange sqref="A780:B781" name="Диапазон2_9_41"/>
    <protectedRange sqref="J67:K67 H35:L35 G86:K86 I69:K69 I71:K71 H72 H74 L78 H78 H76 I68 H70:J70 J72:K73 L74 H64:L64 G10:K10 H16:K16 K75:K78 H49:L49 K66 J78:J79 L70 H28:L28 I20:M20" name="Диапазон2_8_13"/>
    <protectedRange sqref="H89:J89 H88:K88 I90:K90" name="Диапазон2_8_16"/>
    <protectedRange sqref="J91:K91" name="Диапазон2_8_17"/>
    <protectedRange sqref="J113:K113 J121 H120 I123:J123 I125:J125 I127:J127 I129:J129 H114:M114 G1615:K1615 H128:K128 K112:L112 J120:K120 H122:K122 H124:J124 H126:K126 G1637:K1637 I117:I118 I119:J119 L118:M118 J117:L117 J116 L116:M116 J115:K115 M115 H93:M93" name="Диапазон2_8_18"/>
    <protectedRange sqref="H349:I349 G348 J348:K348 G344:J344 G346:H347 H345" name="Диапазон2_8_19"/>
    <protectedRange sqref="I536 I538 H540:I540 H542:I542 H544:I544 H546:I546 G527 J527:K527 G529 K529 G160 J160:K160 G162 J162:K162 G164 J164:K164 K145 J147:K147 H394 K394:L394 H390 I146 H148:I148 H160:I165 I390:J391 H532 G539 G543:K543 G545:I545 K388:L388 H395:I395 G537:H537 G531:K531 G534:K534 K545 L389:L390 K535 J539:K539 I393:J394 J392:L392 H528:I530 G147:H147 H541:K541 G533:H533 K533" name="Диапазон2_8_20"/>
    <protectedRange sqref="I567:J567 J569 G568 I571:J571 I573:J573 I575:J575 I577:J577 I579:J579 I581:J581 I583:J583 I585:J585 I587:J587 G586:H586 G566 J568:K568 G578 G580 G584:K584 K576 G572:J572 H582 K574 G570 G576 K578 J582:K582" name="Диапазон2_5_7"/>
    <protectedRange sqref="G396 J396:K396 L420 H418 K418:L418 I419:J419 J421 L422 I423:J423 H424 K424:L424 I425:J425 I397 H426" name="Диапазон2_8_23"/>
    <protectedRange sqref="I449 H447 I444:J444 J445:J446 I448:J448" name="Диапазон2_8_24"/>
    <protectedRange sqref="H777:M777 G796:I796 H787:M789 G778:H779 H794:M794 G773 G790:G791 H792:H793 L793:M793 G793:G795 H795:I795 K795:M795 K774:L774 I776 K775:K776 G798:I798 G797 H786:L786 K769 H770:I770 H771 K770:L771 J772 H785:I785 K785:L785" name="Диапазон2_5_3_3"/>
    <protectedRange sqref="G780:G781 H780" name="Диапазон2_5_3_4"/>
    <protectedRange sqref="A255" name="Диапазон2_9_7_1"/>
    <protectedRange sqref="A254" name="Диапазон2_9_7_2"/>
    <protectedRange sqref="A388:A390" name="Диапазон2_9_42"/>
    <protectedRange sqref="A391" name="Диапазон2_9_43"/>
    <protectedRange sqref="A392" name="Диапазон2_9_44"/>
    <protectedRange sqref="A393" name="Диапазон2_9_45"/>
    <protectedRange sqref="A394" name="Диапазон2_9_46"/>
    <protectedRange sqref="A395" name="Диапазон2_9_47"/>
    <protectedRange sqref="A527" name="Диапазон2_9_48"/>
    <protectedRange sqref="A528" name="Диапазон2_9_49"/>
    <protectedRange sqref="A160" name="Диапазон2_9_51"/>
    <protectedRange sqref="A161" name="Диапазон2_9_52"/>
    <protectedRange sqref="A162" name="Диапазон2_9_53"/>
    <protectedRange sqref="A163" name="Диапазон2_9_54"/>
    <protectedRange sqref="A164 A190" name="Диапазон2_9_58"/>
    <protectedRange sqref="A165" name="Диапазон2_9_59"/>
    <protectedRange sqref="A145" name="Диапазон2_9_60"/>
    <protectedRange sqref="A146" name="Диапазон2_9_61"/>
    <protectedRange sqref="A147" name="Диапазон2_9_62"/>
    <protectedRange sqref="A148" name="Диапазон2_9_63"/>
    <protectedRange sqref="A682:A686" name="Диапазон2_9_50"/>
    <protectedRange sqref="A741:A742 A744" name="Диапазон2_9_64"/>
    <protectedRange sqref="A785:A795" name="Диапазон2_9_65"/>
    <protectedRange sqref="A774:A779" name="Диапазон2_9_66"/>
    <protectedRange sqref="B774:B779" name="Диапазон2_9_67"/>
    <protectedRange sqref="B785:B795 B769:B772" name="Диапазон2_9_74"/>
    <protectedRange sqref="A187 A1697" name="Диапазон2_9_78"/>
    <protectedRange sqref="A186 A1696" name="Диапазон2_9_79"/>
    <protectedRange sqref="T35 T93 T86 T138 T843 T831 T132 T1789 T821 T1599 T8 T1601 T1690:T1692 T1710 T1701 T10 T16 T64 T1609 T49 T20 T28" name="Диапазон1_5"/>
    <protectedRange sqref="T997 T1023 T832 T999 T1013 T1015 T851 T1034 T555:T557 T598:T600 T507:T509 T806 T478:T480 T609 T149:T151 T385:T387 T1651 T705 T524:T526 T36 T1036 T1309 T1790 T1796 T645 T1531 T563:T565 T205 T207 T246 T314 T1712 T316 T643 T766 T804 T820 T822 T828 T1331 T1593 T133 T853 T859 T1788 T861 T842 T844 T137 T1521 T511:T513 T809:T811 T1524 T516:T518 T430:T432 T453:T455 T1526 T886 T888 T918 T920 T926 T928 T1364 T1366 T1545 T1562 T1564 T1329 T1018 T213:T215 T228:T230 T241:T243 T830 T1590 T248 T9 T34 T405:T407 T92 T130:T131 T679 T1020 T94 T1610 T1311 T681 T1602 T1600 T1694 T1703 T11 T621 T372:T374 T607 T623 T139:T140 T1608 T48 T50 T1614 T1616 T1636 T1638 T15 T17 T63 T65 T85 T87 T341:T343 T636 T483:T485 T673 T671 T662 T664 T738 T740 T768 T782 T784 T1368 T1370 T703 T436:T438 T638 T1570 T1167 T1169 T1408 T1344 T1406 T1346 T1390 T1392 T21 T19 T29 T27" name="Диапазон2_10"/>
    <protectedRange sqref="T1777 T1775" name="Диапазон2_19_2"/>
    <protectedRange sqref="A1628:A1630" name="Диапазон2_12"/>
    <protectedRange sqref="A1631:A1635" name="Диапазон2_13"/>
    <protectedRange sqref="A1647:A1649" name="Диапазон2_14"/>
    <protectedRange sqref="A1603:A1607" name="Диапазон2_72"/>
    <protectedRange sqref="I1601:M1601 I1603:M1605 I1606 I1609:M1609 J1607:K1607 K1606" name="Диапазон2_8_43"/>
    <protectedRange sqref="A1617:A1627" name="Диапазон2_73"/>
    <protectedRange sqref="H1617:K1621 H1622:I1627" name="Диапазон2_8_44"/>
    <protectedRange sqref="A1639:A1646" name="Диапазон2_74"/>
    <protectedRange sqref="H1639:L1639 H1642:K1643 L1637 H1641:L1641 H1640:I1640 K1640:L1640 G1644:L1644 G1646:L1646 G1645:H1645 J1645:L1645" name="Диапазон2_8_45"/>
    <protectedRange sqref="A1698:A1700" name="Диапазон2_76"/>
    <protectedRange sqref="G1693:L1693 G1698:L1700" name="Диапазон2_8_46"/>
    <protectedRange sqref="A1704 A1706:A1709" name="Диапазон2_77"/>
    <protectedRange sqref="H1708:M1709 H1702:M1702 I1706:M1707 H1704:L1705" name="Диапазон2_8_47"/>
    <protectedRange sqref="A199" name="Диапазон2_78"/>
    <protectedRange sqref="G199 J199:K199 G327:J328 H141:J142 I624:L625 H487:L488 H639:L639 G249:I250 I486:L486 H492:L492 H489:I491 K489:L491" name="Диапазон2_8_48"/>
    <protectedRange sqref="A12:A14" name="Диапазон2_80"/>
    <protectedRange sqref="I13:I14 G12:K12 G14:H14 J14:K14" name="Диапазон2_8_49"/>
    <protectedRange sqref="I18:K18 L16 I22:M26 K30:L33" name="Диапазон2_8_50"/>
    <protectedRange sqref="A51:A53 A55:A58 A60:A62" name="Диапазон2_82"/>
    <protectedRange sqref="H59 H55:I55 K60 J62:L62 H51:J53 H54 H57:J58 J56 L58 J61" name="Диапазон2_8_51"/>
    <protectedRange sqref="A103:A111" name="Диапазон2_83"/>
    <protectedRange sqref="I106:M106 I110:L110 I109:M109 L108:M108 I107:I108 I103 K103:L103 I105 K104:M105 K107:L107 L111" name="Диапазон2_8_52"/>
    <protectedRange sqref="A156:A159" name="Диапазон2_84"/>
    <protectedRange sqref="G156:K156 G157 K159 I158" name="Диапазон2_8_53"/>
    <protectedRange sqref="A616:A618" name="Диапазон2_85"/>
    <protectedRange sqref="G617:K618 G616:H616 J616:K616" name="Диапазон2_8_54"/>
    <protectedRange sqref="G619:I619 K619" name="Диапазон2_8_55"/>
    <protectedRange sqref="A631:A633" name="Диапазон2_87"/>
    <protectedRange sqref="H632:M632 H631:L631 H633:K633 M633" name="Диапазон2_8_56"/>
    <protectedRange sqref="A641" name="Диапазон2_88"/>
    <protectedRange sqref="G641:M641" name="Диапазон2_8_57"/>
    <protectedRange sqref="A674:A678" name="Диапазон2_89"/>
    <protectedRange sqref="H676:L677 H674:K675 H678:K678" name="Диапазон2_8_58"/>
    <protectedRange sqref="A642" name="Диапазон2_90"/>
    <protectedRange sqref="G642:M642" name="Диапазон2_8_59"/>
    <protectedRange sqref="V344:V347" name="Диапазон4"/>
    <protectedRange sqref="K344 I345:K347" name="Диапазон2_8_1"/>
    <protectedRange sqref="A344:C347" name="Диапазон2_9_80"/>
    <protectedRange sqref="V143:V144 V152:V155" name="Диапазон4_2"/>
    <protectedRange sqref="H154:I154 G152 G144:K144 J153:K153 K143 H155 I152:K152" name="Диапазон2_8_3"/>
    <protectedRange sqref="A154:C155 A1007 A189 A115:A118 A152:B153 A769:A772 A143:B144 A191" name="Диапазон2_9_82"/>
    <protectedRange sqref="V614:V615" name="Диапазон4_3"/>
    <protectedRange sqref="G615:L615 H614 K614" name="Диапазон2_8_4"/>
    <protectedRange sqref="A614:C615" name="Диапазон2_9_83"/>
    <protectedRange sqref="V495:V496" name="Диапазон4_4"/>
    <protectedRange sqref="I495:L496" name="Диапазон2_8_5"/>
    <protectedRange sqref="A495:C496" name="Диапазон2_9_84"/>
    <protectedRange sqref="N375:N382 N620 N634:N635 N610:N613 N493:N494 N1611:N1613 N626:N630 N54 N80:N84 N59 N439:N443 N398:N404 N408:N415 N646:N651 N640 N37:N47 N95:N102" name="Диапазон1_6"/>
    <protectedRange sqref="G375:H382 G1611:H1613 M493:M494 K45:L45 K43:L43 J44:L44 K59:M59 M610:M620 G493:G496 G506 L54:M54 M80:M84 G80:G84 G78 G76 G74 G72 G70 G68 G398:G404 M398:M404 I713 G757 H264:L264 G611 H95:H96 G624:G633 H42:J42 L98:M102 G99:H102 M97 G97:G98 L633 J398:L399 H409:J409 H624:H627 H629:I630 I506 G66:J66 L66 J68:L68 I46 H60:J60 H61:I61 K61:L61 M624 J97:K98 G30:J33" name="Диапазон2_22"/>
    <protectedRange sqref="B398:C399 C375:C382 B620:C620 B493:C494 C54 C80:C84 C47 C634:C635 C629:C630 B610:C613 B1612:C1613 B626:C628 B45:C46 C59 C400:C404 C408:C415 C646:C651 C1611 C640 C95:C96 C37:C44 B97:C102" name="Диапазон2_9_81"/>
    <protectedRange sqref="A45:A46 A99" name="Диапазон2_82_1"/>
    <protectedRange sqref="I375:M382 H400:L404 I1611:M1613 H628:M628 I59:J59 H493:L494 H46 H45:J45 I54:J54 H43:J43 H44:I44 H635:I635 G620:L620 K417:L417 I420 I416 K416 H417 H84:L84 I82:J82 K42:L42 G612:L613 H611:L611 H83:J83 H80:J81 H640:J640 G646:L650 G651:K651 H41:L41 H39:J40 M639 M625 K37:L38 L640:M640 L634 H398:I399 I95:K96 L97 J629:M630 H47:I47 I626:M627 J46:L46 I99:K102 K635:L635 H610 J610:K610 H97:I98" name="Диапазон2_8_51_1"/>
    <protectedRange sqref="A375:B377" name="Диапазон2_9_85"/>
    <protectedRange sqref="A378:B379" name="Диапазон2_9_86"/>
    <protectedRange sqref="A380:B381" name="Диапазон2_9_91"/>
    <protectedRange sqref="A382:B382" name="Диапазон2_9_94"/>
    <protectedRange sqref="A398:A399" name="Диапазон2_9_95"/>
    <protectedRange sqref="A400:B404 B439:B443 B408:B415" name="Диапазон2_9_96"/>
    <protectedRange sqref="A629:B630" name="Диапазон2_9_97"/>
    <protectedRange sqref="A635:B635" name="Диапазон2_9_98"/>
    <protectedRange sqref="A54:B54" name="Диапазон2_9_99"/>
    <protectedRange sqref="H408 H410:J410 K409:L409 H412:J412 H411 J411 L408 I414:J415 H413:I413" name="Диапазон2_8_7"/>
    <protectedRange sqref="H440:J443" name="Диапазон2_5_2"/>
    <protectedRange sqref="L439:L443" name="Диапазон2_8_8"/>
    <protectedRange sqref="A1046:B1049 B1037:B1045 B1052:B1053 A1051:B1051 B1050 A1054:B1062 B1063:B1070 D1073:N1077 B1073 A1074:B1076 B1077 A1084:B1086 B1079:B1083 A890:B894 B1087:B1093 B942:B944 D939:N944 D1037:N1070 A939:B941 D890:F894 H889:H894 N890:N894 A995:B996 D995:N996 D1079:N1166 A1094:B1166" name="Диапазон2_23"/>
    <protectedRange sqref="AB1073:AI1077 AB890:AI894 AB1037:AI1070 AB939:AI944 AB995:AI996 AB1079:AI1166" name="Диапазон3_2"/>
    <protectedRange sqref="Z1073:Z1077 Z1037:Z1070 Z939:Z944 Z890:Z895 Z995:Z996 Z1079:Z1166" name="Диапазон3_1_1_1"/>
    <protectedRange sqref="W1455 W1466 W1474 W1427" name="Диапазон1_7"/>
    <protectedRange sqref="R1454:S1454 U1454:W1454 U1456:W1456 P1454 R1456:S1456 R1465:S1465 U1465:W1465 U1467:W1467 P1465 R1467:S1467 R1473:S1473 U1473:W1473 U1475:W1475 P1473 R1475:S1475 R1426:S1426 U1426:W1426 R1428:S1428 U1428:W1428 P1426 D1450:N1479 A1409:B1411 A1400:B1405 B1399 P1428 P1456 P1467 P1475 D1409:N1411 D1396:N1405 A1396:B1398 A1417:B1417 B1416 A1415:B1415 B1414 A1419:B1439 B1418 A1413:B1413 D1413:N1439 A1450:B1479 A1393:B1393 D1393:N1393 A1371:B1389 D1371:N1375 D1377:G1377 D1376:F1376 H1376:J1376 D1378:F1378 I1378:J1378 D1379:G1381 H1382:H1386 D1382:F1389 J1387:N1387 J1388:J1389 L1388:N1389 L1376:N1386" name="Диапазон2_24"/>
    <protectedRange sqref="AC1455:AI1455 Z1455:AA1455 AB1457:AI1464 Z1466:AA1466 AC1466:AI1466 AB1468:AI1472 AC1474:AI1474 Z1474:AA1474 AB1476:AI1479 Z1427:AA1427 AC1427:AI1427 AB1450:AI1453 AB1429:AI1438 AC1439:AI1439 AB1409:AI1411 AB1396:AI1405 AB1413:AI1425 AB1393:AI1393 AB1371:AI1389" name="Диапазон3_3"/>
    <protectedRange sqref="C1454:C1456 C1465:C1467 C1473:C1475 C1426:C1428" name="Диапазон2_9_11_1"/>
    <protectedRange sqref="Q1454:Q1456 Q1465:Q1467 Q1473:Q1475 Q1426:Q1428" name="Диапазон2_41_1"/>
    <protectedRange sqref="Y1429:Y1439" name="Диапазон3_1_2"/>
    <protectedRange sqref="Z1457:Z1464 Z1468:Z1472 Z1476:Z1479 Z1429:Z1439 Z1450:Z1453 Z1409:Z1411 Z1396:Z1405 Z1413:Z1425 Z1393 Z1371:Z1389" name="Диапазон3_1_1_2"/>
    <protectedRange sqref="C1429:C1439" name="Диапазон2_9_3_1"/>
    <protectedRange sqref="T1454 T1456 T1465 T1467 T1473 T1475 T1426 T1428" name="Диапазон2_10_1"/>
  </protectedRanges>
  <autoFilter ref="A5:W1798">
    <filterColumn colId="6" showButton="0"/>
    <filterColumn colId="7" showButton="0"/>
    <filterColumn colId="8" showButton="0"/>
    <filterColumn colId="9" showButton="0"/>
    <filterColumn colId="10" showButton="0"/>
    <filterColumn colId="13">
      <filters blank="1"/>
    </filterColumn>
  </autoFilter>
  <mergeCells count="10">
    <mergeCell ref="K1:R1"/>
    <mergeCell ref="B1:H1"/>
    <mergeCell ref="B2:R2"/>
    <mergeCell ref="Y5:Z5"/>
    <mergeCell ref="G5:M5"/>
    <mergeCell ref="AA2:AA3"/>
    <mergeCell ref="Y1:Z1"/>
    <mergeCell ref="Y2:Z3"/>
    <mergeCell ref="W1:W2"/>
    <mergeCell ref="S1:S2"/>
  </mergeCells>
  <phoneticPr fontId="0" type="noConversion"/>
  <hyperlinks>
    <hyperlink ref="A1000" r:id="rId1"/>
    <hyperlink ref="A1001" r:id="rId2"/>
    <hyperlink ref="A1597" r:id="rId3"/>
    <hyperlink ref="A1795" r:id="rId4"/>
    <hyperlink ref="A231" r:id="rId5"/>
    <hyperlink ref="A202" r:id="rId6"/>
    <hyperlink ref="A227" r:id="rId7"/>
    <hyperlink ref="A596" r:id="rId8"/>
    <hyperlink ref="A833" r:id="rId9"/>
    <hyperlink ref="A834" r:id="rId10"/>
    <hyperlink ref="A835" r:id="rId11"/>
    <hyperlink ref="A1021" r:id="rId12"/>
    <hyperlink ref="A1530" r:id="rId13"/>
    <hyperlink ref="A1528" r:id="rId14"/>
    <hyperlink ref="A1527" r:id="rId15"/>
    <hyperlink ref="A1532" r:id="rId16"/>
    <hyperlink ref="A1533" r:id="rId17"/>
    <hyperlink ref="A1534" r:id="rId18"/>
    <hyperlink ref="A1535" r:id="rId19"/>
    <hyperlink ref="A1543" r:id="rId20"/>
    <hyperlink ref="A1571" r:id="rId21"/>
    <hyperlink ref="A1572:A1573" r:id="rId22" display="Посмотреть фото"/>
    <hyperlink ref="A1575" r:id="rId23"/>
    <hyperlink ref="A1576" r:id="rId24"/>
    <hyperlink ref="A1002" r:id="rId25"/>
    <hyperlink ref="A1003" r:id="rId26"/>
    <hyperlink ref="A994" r:id="rId27"/>
    <hyperlink ref="A1573" r:id="rId28"/>
    <hyperlink ref="A1322" r:id="rId29"/>
    <hyperlink ref="A1323" r:id="rId30"/>
    <hyperlink ref="A1324" r:id="rId31"/>
    <hyperlink ref="A1325" r:id="rId32"/>
    <hyperlink ref="A1574" r:id="rId33"/>
    <hyperlink ref="A1761" r:id="rId34"/>
    <hyperlink ref="A1762" r:id="rId35"/>
    <hyperlink ref="A1759" r:id="rId36"/>
    <hyperlink ref="A1760" r:id="rId37"/>
    <hyperlink ref="A1763" r:id="rId38"/>
    <hyperlink ref="A1764" r:id="rId39"/>
    <hyperlink ref="A1765" r:id="rId40"/>
    <hyperlink ref="A1778" r:id="rId41"/>
    <hyperlink ref="A1779" r:id="rId42"/>
    <hyperlink ref="A1787" r:id="rId43"/>
    <hyperlink ref="A1756" r:id="rId44"/>
    <hyperlink ref="A1757" r:id="rId45"/>
    <hyperlink ref="A1758" r:id="rId46"/>
    <hyperlink ref="A1688" r:id="rId47"/>
    <hyperlink ref="A1682" r:id="rId48"/>
    <hyperlink ref="A800" r:id="rId49"/>
    <hyperlink ref="A594" r:id="rId50"/>
    <hyperlink ref="A597" r:id="rId51"/>
    <hyperlink ref="A595" r:id="rId52"/>
    <hyperlink ref="A554" r:id="rId53"/>
    <hyperlink ref="A233" r:id="rId54"/>
    <hyperlink ref="A232" r:id="rId55"/>
    <hyperlink ref="A234" r:id="rId56"/>
    <hyperlink ref="A166" r:id="rId57"/>
    <hyperlink ref="A168" r:id="rId58"/>
    <hyperlink ref="A169" r:id="rId59"/>
    <hyperlink ref="A167" r:id="rId60"/>
    <hyperlink ref="A203" r:id="rId61"/>
    <hyperlink ref="A204" r:id="rId62"/>
    <hyperlink ref="A313" r:id="rId63"/>
    <hyperlink ref="A1772" r:id="rId64"/>
    <hyperlink ref="A497:A498" r:id="rId65" display="Посмотреть фото"/>
    <hyperlink ref="A499:A500" r:id="rId66" display="Посмотреть фото"/>
    <hyperlink ref="A477" r:id="rId67"/>
    <hyperlink ref="A803" r:id="rId68"/>
    <hyperlink ref="A427" r:id="rId69"/>
    <hyperlink ref="A801" r:id="rId70"/>
    <hyperlink ref="A429" r:id="rId71"/>
    <hyperlink ref="A802" r:id="rId72"/>
    <hyperlink ref="A501" r:id="rId73"/>
    <hyperlink ref="A502" r:id="rId74"/>
    <hyperlink ref="A134" r:id="rId75"/>
    <hyperlink ref="A135" r:id="rId76"/>
    <hyperlink ref="A136" r:id="rId77"/>
    <hyperlink ref="A1594" r:id="rId78"/>
    <hyperlink ref="A921" r:id="rId79"/>
    <hyperlink ref="A1546" r:id="rId80"/>
    <hyperlink ref="A1559" r:id="rId81"/>
    <hyperlink ref="A1567" r:id="rId82"/>
    <hyperlink ref="A922" r:id="rId83"/>
    <hyperlink ref="A923:A925" r:id="rId84" display="Посмотреть фото"/>
    <hyperlink ref="A923" r:id="rId85"/>
    <hyperlink ref="A924" r:id="rId86"/>
    <hyperlink ref="A925" r:id="rId87"/>
    <hyperlink ref="A1547:A1549" r:id="rId88" display="Посмотреть фото"/>
    <hyperlink ref="A1560:A1561" r:id="rId89" display="Посмотреть фото"/>
    <hyperlink ref="A1568" r:id="rId90"/>
    <hyperlink ref="A1589" r:id="rId91"/>
    <hyperlink ref="A235:A236" r:id="rId92" display="Посмотреть фото"/>
    <hyperlink ref="A807" r:id="rId93"/>
    <hyperlink ref="A1678" r:id="rId94"/>
    <hyperlink ref="A1679" r:id="rId95"/>
    <hyperlink ref="A1652" r:id="rId96"/>
    <hyperlink ref="A1653" r:id="rId97"/>
    <hyperlink ref="A1654" r:id="rId98"/>
    <hyperlink ref="A601" r:id="rId99"/>
    <hyperlink ref="A602" r:id="rId100"/>
    <hyperlink ref="A603" r:id="rId101"/>
    <hyperlink ref="A605" r:id="rId102"/>
    <hyperlink ref="A604" r:id="rId103"/>
    <hyperlink ref="A687" r:id="rId104"/>
    <hyperlink ref="A688" r:id="rId105"/>
    <hyperlink ref="A689" r:id="rId106"/>
    <hyperlink ref="A690" r:id="rId107"/>
    <hyperlink ref="A691" r:id="rId108"/>
    <hyperlink ref="A692" r:id="rId109"/>
    <hyperlink ref="A693" r:id="rId110"/>
    <hyperlink ref="A694" r:id="rId111"/>
    <hyperlink ref="A695" r:id="rId112"/>
    <hyperlink ref="A696" r:id="rId113"/>
    <hyperlink ref="A697" r:id="rId114"/>
    <hyperlink ref="A698" r:id="rId115"/>
    <hyperlink ref="A699" r:id="rId116"/>
    <hyperlink ref="A700" r:id="rId117"/>
    <hyperlink ref="A701" r:id="rId118"/>
    <hyperlink ref="A702" r:id="rId119"/>
    <hyperlink ref="A707" r:id="rId120"/>
    <hyperlink ref="A708" r:id="rId121"/>
    <hyperlink ref="A709" r:id="rId122"/>
    <hyperlink ref="A710" r:id="rId123"/>
    <hyperlink ref="A711" r:id="rId124"/>
    <hyperlink ref="A712" r:id="rId125"/>
    <hyperlink ref="A713" r:id="rId126"/>
    <hyperlink ref="A714" r:id="rId127"/>
    <hyperlink ref="A715" r:id="rId128"/>
    <hyperlink ref="A716" r:id="rId129"/>
    <hyperlink ref="A717" r:id="rId130"/>
    <hyperlink ref="A718" r:id="rId131"/>
    <hyperlink ref="A719" r:id="rId132"/>
    <hyperlink ref="A720" r:id="rId133"/>
    <hyperlink ref="A721" r:id="rId134"/>
    <hyperlink ref="A723" r:id="rId135"/>
    <hyperlink ref="A724" r:id="rId136"/>
    <hyperlink ref="A730" r:id="rId137"/>
    <hyperlink ref="A732" r:id="rId138"/>
    <hyperlink ref="A736" r:id="rId139"/>
    <hyperlink ref="A745" r:id="rId140"/>
    <hyperlink ref="A746" r:id="rId141"/>
    <hyperlink ref="A747" r:id="rId142"/>
    <hyperlink ref="A748" r:id="rId143"/>
    <hyperlink ref="A749" r:id="rId144"/>
    <hyperlink ref="A750" r:id="rId145"/>
    <hyperlink ref="A751" r:id="rId146"/>
    <hyperlink ref="A752" r:id="rId147"/>
    <hyperlink ref="A753" r:id="rId148"/>
    <hyperlink ref="A754" r:id="rId149"/>
    <hyperlink ref="A755" r:id="rId150"/>
    <hyperlink ref="A756" r:id="rId151"/>
    <hyperlink ref="A757" r:id="rId152"/>
    <hyperlink ref="A758" r:id="rId153"/>
    <hyperlink ref="A759" r:id="rId154"/>
    <hyperlink ref="A760" r:id="rId155"/>
    <hyperlink ref="A763" r:id="rId156"/>
    <hyperlink ref="A764" r:id="rId157"/>
    <hyperlink ref="A765" r:id="rId158"/>
    <hyperlink ref="A734" r:id="rId159"/>
    <hyperlink ref="A825" r:id="rId160"/>
    <hyperlink ref="A823" r:id="rId161"/>
    <hyperlink ref="A827" r:id="rId162"/>
    <hyperlink ref="A812" r:id="rId163"/>
    <hyperlink ref="A814" r:id="rId164"/>
    <hyperlink ref="A816" r:id="rId165"/>
    <hyperlink ref="A819" r:id="rId166"/>
    <hyperlink ref="A817" r:id="rId167"/>
    <hyperlink ref="A818" r:id="rId168"/>
    <hyperlink ref="A1004" r:id="rId169"/>
    <hyperlink ref="A1006" r:id="rId170"/>
    <hyperlink ref="A1030" r:id="rId171"/>
    <hyperlink ref="A1031" r:id="rId172"/>
    <hyperlink ref="A1029" r:id="rId173"/>
    <hyperlink ref="A1022" r:id="rId174"/>
    <hyperlink ref="A1016" r:id="rId175"/>
    <hyperlink ref="A1010" r:id="rId176"/>
    <hyperlink ref="A1012" r:id="rId177"/>
    <hyperlink ref="A1017" r:id="rId178"/>
    <hyperlink ref="A1686" r:id="rId179"/>
    <hyperlink ref="A1687" r:id="rId180"/>
    <hyperlink ref="A1659" r:id="rId181"/>
    <hyperlink ref="A1660" r:id="rId182"/>
    <hyperlink ref="A1655" r:id="rId183"/>
    <hyperlink ref="A1656" r:id="rId184"/>
    <hyperlink ref="A1657" r:id="rId185"/>
    <hyperlink ref="A1658" r:id="rId186"/>
    <hyperlink ref="A1664" r:id="rId187"/>
    <hyperlink ref="A1665" r:id="rId188"/>
    <hyperlink ref="A1666" r:id="rId189"/>
    <hyperlink ref="A1749" r:id="rId190"/>
    <hyperlink ref="A1751" r:id="rId191"/>
    <hyperlink ref="A1752" r:id="rId192"/>
    <hyperlink ref="A1754" r:id="rId193"/>
    <hyperlink ref="A1755" r:id="rId194"/>
    <hyperlink ref="A1713" r:id="rId195"/>
    <hyperlink ref="A1714" r:id="rId196"/>
    <hyperlink ref="A1715" r:id="rId197"/>
    <hyperlink ref="A1716" r:id="rId198"/>
    <hyperlink ref="A1717" r:id="rId199"/>
    <hyperlink ref="A1718" r:id="rId200"/>
    <hyperlink ref="A1719" r:id="rId201"/>
    <hyperlink ref="A1720" r:id="rId202"/>
    <hyperlink ref="A1721" r:id="rId203"/>
    <hyperlink ref="A1722" r:id="rId204"/>
    <hyperlink ref="A1723" r:id="rId205"/>
    <hyperlink ref="A1724" r:id="rId206"/>
    <hyperlink ref="A1725" r:id="rId207"/>
    <hyperlink ref="A1726" r:id="rId208"/>
    <hyperlink ref="A1727" r:id="rId209"/>
    <hyperlink ref="A1728" r:id="rId210"/>
    <hyperlink ref="A1729" r:id="rId211"/>
    <hyperlink ref="A1730" r:id="rId212"/>
    <hyperlink ref="A1731" r:id="rId213"/>
    <hyperlink ref="A1732" r:id="rId214"/>
    <hyperlink ref="A1733" r:id="rId215"/>
    <hyperlink ref="A1734" r:id="rId216"/>
    <hyperlink ref="A1735" r:id="rId217"/>
    <hyperlink ref="A1736" r:id="rId218"/>
    <hyperlink ref="A1737" r:id="rId219"/>
    <hyperlink ref="A1738" r:id="rId220"/>
    <hyperlink ref="A1739" r:id="rId221"/>
    <hyperlink ref="A1740" r:id="rId222"/>
    <hyperlink ref="A1741" r:id="rId223"/>
    <hyperlink ref="A1742" r:id="rId224"/>
    <hyperlink ref="A1743" r:id="rId225"/>
    <hyperlink ref="A1744" r:id="rId226"/>
    <hyperlink ref="A1745" r:id="rId227"/>
    <hyperlink ref="A1746" r:id="rId228"/>
    <hyperlink ref="A1747" r:id="rId229"/>
    <hyperlink ref="A1748" r:id="rId230"/>
    <hyperlink ref="A1780" r:id="rId231"/>
    <hyperlink ref="A1786" r:id="rId232"/>
    <hyperlink ref="A1782" r:id="rId233"/>
    <hyperlink ref="A1784" r:id="rId234"/>
    <hyperlink ref="A170" r:id="rId235"/>
    <hyperlink ref="A172" r:id="rId236"/>
    <hyperlink ref="A173" r:id="rId237"/>
    <hyperlink ref="A192" r:id="rId238"/>
    <hyperlink ref="A196" r:id="rId239"/>
    <hyperlink ref="A200" r:id="rId240"/>
    <hyperlink ref="A201" r:id="rId241"/>
    <hyperlink ref="A208" r:id="rId242"/>
    <hyperlink ref="A209" r:id="rId243"/>
    <hyperlink ref="A210" r:id="rId244"/>
    <hyperlink ref="A211" r:id="rId245"/>
    <hyperlink ref="A212" r:id="rId246"/>
    <hyperlink ref="A216" r:id="rId247"/>
    <hyperlink ref="A218" r:id="rId248"/>
    <hyperlink ref="A226" r:id="rId249"/>
    <hyperlink ref="A239" r:id="rId250"/>
    <hyperlink ref="A240" r:id="rId251"/>
    <hyperlink ref="A237" r:id="rId252"/>
    <hyperlink ref="A238" r:id="rId253"/>
    <hyperlink ref="A244" r:id="rId254"/>
    <hyperlink ref="A1670" r:id="rId255"/>
    <hyperlink ref="A258" r:id="rId256"/>
    <hyperlink ref="A260" r:id="rId257"/>
    <hyperlink ref="A262" r:id="rId258"/>
    <hyperlink ref="A264" r:id="rId259"/>
    <hyperlink ref="A266" r:id="rId260"/>
    <hyperlink ref="A268" r:id="rId261"/>
    <hyperlink ref="A270" r:id="rId262"/>
    <hyperlink ref="A271" r:id="rId263"/>
    <hyperlink ref="A272" r:id="rId264"/>
    <hyperlink ref="A273" r:id="rId265"/>
    <hyperlink ref="A274" r:id="rId266"/>
    <hyperlink ref="A275" r:id="rId267"/>
    <hyperlink ref="A276" r:id="rId268"/>
    <hyperlink ref="A277" r:id="rId269"/>
    <hyperlink ref="A278" r:id="rId270"/>
    <hyperlink ref="A279" r:id="rId271"/>
    <hyperlink ref="A280" r:id="rId272"/>
    <hyperlink ref="A285" r:id="rId273"/>
    <hyperlink ref="A286" r:id="rId274"/>
    <hyperlink ref="A288" r:id="rId275"/>
    <hyperlink ref="A298" r:id="rId276"/>
    <hyperlink ref="A300" r:id="rId277"/>
    <hyperlink ref="A302" r:id="rId278"/>
    <hyperlink ref="A304" r:id="rId279"/>
    <hyperlink ref="A308" r:id="rId280"/>
    <hyperlink ref="A310" r:id="rId281"/>
    <hyperlink ref="A312" r:id="rId282"/>
    <hyperlink ref="A1773" r:id="rId283"/>
    <hyperlink ref="A1774" r:id="rId284"/>
    <hyperlink ref="A317" r:id="rId285"/>
    <hyperlink ref="A319" r:id="rId286"/>
    <hyperlink ref="A321" r:id="rId287"/>
    <hyperlink ref="A323" r:id="rId288"/>
    <hyperlink ref="A325" r:id="rId289"/>
    <hyperlink ref="A329" r:id="rId290"/>
    <hyperlink ref="A330" r:id="rId291"/>
    <hyperlink ref="A331" r:id="rId292"/>
    <hyperlink ref="A332" r:id="rId293"/>
    <hyperlink ref="A336" r:id="rId294"/>
    <hyperlink ref="A334" r:id="rId295"/>
    <hyperlink ref="A338" r:id="rId296"/>
    <hyperlink ref="A340" r:id="rId297"/>
    <hyperlink ref="A350" r:id="rId298"/>
    <hyperlink ref="A353" r:id="rId299"/>
    <hyperlink ref="A354" r:id="rId300"/>
    <hyperlink ref="A355" r:id="rId301"/>
    <hyperlink ref="A356" r:id="rId302"/>
    <hyperlink ref="A359" r:id="rId303"/>
    <hyperlink ref="A357" r:id="rId304"/>
    <hyperlink ref="A362" r:id="rId305"/>
    <hyperlink ref="A364" r:id="rId306"/>
    <hyperlink ref="A365" r:id="rId307"/>
    <hyperlink ref="A366" r:id="rId308"/>
    <hyperlink ref="A367" r:id="rId309"/>
    <hyperlink ref="A368" r:id="rId310"/>
    <hyperlink ref="A369" r:id="rId311"/>
    <hyperlink ref="A370" r:id="rId312"/>
    <hyperlink ref="A371" r:id="rId313"/>
    <hyperlink ref="A383" r:id="rId314"/>
    <hyperlink ref="A384" r:id="rId315"/>
    <hyperlink ref="A428" r:id="rId316"/>
    <hyperlink ref="A433" r:id="rId317"/>
    <hyperlink ref="A434" r:id="rId318"/>
    <hyperlink ref="A435" r:id="rId319"/>
    <hyperlink ref="A451" r:id="rId320"/>
    <hyperlink ref="A452" r:id="rId321"/>
    <hyperlink ref="A456" r:id="rId322"/>
    <hyperlink ref="A458" r:id="rId323"/>
    <hyperlink ref="A461" r:id="rId324"/>
    <hyperlink ref="A463" r:id="rId325"/>
    <hyperlink ref="A465" r:id="rId326"/>
    <hyperlink ref="A467" r:id="rId327"/>
    <hyperlink ref="A469" r:id="rId328"/>
    <hyperlink ref="A474" r:id="rId329"/>
    <hyperlink ref="A475" r:id="rId330"/>
    <hyperlink ref="A476" r:id="rId331"/>
    <hyperlink ref="A481" r:id="rId332"/>
    <hyperlink ref="A482" r:id="rId333"/>
    <hyperlink ref="A503" r:id="rId334"/>
    <hyperlink ref="A505" r:id="rId335"/>
    <hyperlink ref="A506" r:id="rId336"/>
    <hyperlink ref="A510" r:id="rId337"/>
    <hyperlink ref="A515" r:id="rId338"/>
    <hyperlink ref="A519" r:id="rId339"/>
    <hyperlink ref="A520" r:id="rId340"/>
    <hyperlink ref="A521" r:id="rId341"/>
    <hyperlink ref="A522" r:id="rId342"/>
    <hyperlink ref="A547" r:id="rId343"/>
    <hyperlink ref="A549" r:id="rId344"/>
    <hyperlink ref="A551" r:id="rId345"/>
    <hyperlink ref="A552" r:id="rId346"/>
    <hyperlink ref="A553" r:id="rId347"/>
    <hyperlink ref="A558" r:id="rId348"/>
    <hyperlink ref="A559" r:id="rId349"/>
    <hyperlink ref="A561" r:id="rId350"/>
    <hyperlink ref="A562" r:id="rId351"/>
    <hyperlink ref="A588" r:id="rId352"/>
    <hyperlink ref="A592" r:id="rId353"/>
    <hyperlink ref="A836" r:id="rId354"/>
    <hyperlink ref="A837" r:id="rId355"/>
    <hyperlink ref="A838" r:id="rId356"/>
    <hyperlink ref="A847" r:id="rId357"/>
    <hyperlink ref="A839" r:id="rId358"/>
    <hyperlink ref="A848" r:id="rId359"/>
    <hyperlink ref="A841" r:id="rId360"/>
    <hyperlink ref="A850" r:id="rId361"/>
    <hyperlink ref="A845" r:id="rId362"/>
    <hyperlink ref="A846" r:id="rId363"/>
    <hyperlink ref="A849" r:id="rId364"/>
    <hyperlink ref="A182" r:id="rId365"/>
    <hyperlink ref="A251" r:id="rId366"/>
    <hyperlink ref="A252" r:id="rId367"/>
    <hyperlink ref="A253" r:id="rId368"/>
    <hyperlink ref="A256" r:id="rId369"/>
    <hyperlink ref="A257" r:id="rId370"/>
    <hyperlink ref="A857" r:id="rId371"/>
    <hyperlink ref="A858" r:id="rId372"/>
    <hyperlink ref="A856" r:id="rId373"/>
    <hyperlink ref="A854" r:id="rId374"/>
    <hyperlink ref="A855" r:id="rId375"/>
    <hyperlink ref="A885" r:id="rId376"/>
    <hyperlink ref="A881" r:id="rId377"/>
    <hyperlink ref="A884" r:id="rId378"/>
    <hyperlink ref="A879" r:id="rId379"/>
    <hyperlink ref="A883" r:id="rId380"/>
    <hyperlink ref="A880" r:id="rId381"/>
    <hyperlink ref="A877" r:id="rId382"/>
    <hyperlink ref="A878" r:id="rId383"/>
    <hyperlink ref="A882" r:id="rId384"/>
    <hyperlink ref="A936" r:id="rId385"/>
    <hyperlink ref="A937" r:id="rId386"/>
    <hyperlink ref="A938" r:id="rId387"/>
    <hyperlink ref="A945" r:id="rId388"/>
    <hyperlink ref="A946" r:id="rId389"/>
    <hyperlink ref="A947" r:id="rId390"/>
    <hyperlink ref="A895" r:id="rId391"/>
    <hyperlink ref="A896" r:id="rId392"/>
    <hyperlink ref="A911" r:id="rId393"/>
    <hyperlink ref="A961" r:id="rId394"/>
    <hyperlink ref="A932" r:id="rId395"/>
    <hyperlink ref="A934" r:id="rId396"/>
    <hyperlink ref="A935" r:id="rId397"/>
    <hyperlink ref="A933" r:id="rId398"/>
    <hyperlink ref="A980" r:id="rId399"/>
    <hyperlink ref="A981" r:id="rId400"/>
    <hyperlink ref="A983" r:id="rId401"/>
    <hyperlink ref="A979" r:id="rId402"/>
    <hyperlink ref="A993" r:id="rId403"/>
    <hyperlink ref="A992" r:id="rId404"/>
    <hyperlink ref="A991" r:id="rId405"/>
    <hyperlink ref="A984" r:id="rId406"/>
    <hyperlink ref="A989" r:id="rId407"/>
    <hyperlink ref="A957" r:id="rId408"/>
    <hyperlink ref="A958" r:id="rId409"/>
    <hyperlink ref="A1487" r:id="rId410"/>
    <hyperlink ref="A1515" r:id="rId411"/>
    <hyperlink ref="A1516" r:id="rId412"/>
    <hyperlink ref="A1519" r:id="rId413"/>
    <hyperlink ref="A1496" r:id="rId414"/>
    <hyperlink ref="A1497" r:id="rId415"/>
    <hyperlink ref="A1498" r:id="rId416"/>
    <hyperlink ref="A912" r:id="rId417"/>
    <hyperlink ref="A910" r:id="rId418"/>
    <hyperlink ref="A906" r:id="rId419"/>
    <hyperlink ref="A903" r:id="rId420"/>
    <hyperlink ref="A902" r:id="rId421"/>
    <hyperlink ref="A899" r:id="rId422"/>
    <hyperlink ref="A898" r:id="rId423"/>
    <hyperlink ref="A974" r:id="rId424"/>
    <hyperlink ref="A973" r:id="rId425"/>
    <hyperlink ref="A972" r:id="rId426"/>
    <hyperlink ref="A971" r:id="rId427"/>
    <hyperlink ref="A970" r:id="rId428"/>
    <hyperlink ref="A969" r:id="rId429"/>
    <hyperlink ref="A960" r:id="rId430"/>
    <hyperlink ref="A955" r:id="rId431"/>
    <hyperlink ref="A954" r:id="rId432"/>
    <hyperlink ref="A862" r:id="rId433"/>
    <hyperlink ref="A865" r:id="rId434"/>
    <hyperlink ref="A869" r:id="rId435"/>
    <hyperlink ref="A871" r:id="rId436"/>
    <hyperlink ref="A988" r:id="rId437"/>
    <hyperlink ref="A985" r:id="rId438"/>
    <hyperlink ref="A986" r:id="rId439"/>
    <hyperlink ref="A987" r:id="rId440"/>
    <hyperlink ref="A917" r:id="rId441"/>
    <hyperlink ref="A889" r:id="rId442"/>
    <hyperlink ref="A929" r:id="rId443"/>
    <hyperlink ref="A978" r:id="rId444"/>
    <hyperlink ref="A977" r:id="rId445"/>
    <hyperlink ref="A949" r:id="rId446"/>
    <hyperlink ref="A1259" r:id="rId447"/>
    <hyperlink ref="A1260" r:id="rId448"/>
    <hyperlink ref="A1262" r:id="rId449"/>
    <hyperlink ref="A1261" r:id="rId450"/>
    <hyperlink ref="A1273" r:id="rId451"/>
    <hyperlink ref="A1272" r:id="rId452"/>
    <hyperlink ref="A1271" r:id="rId453"/>
    <hyperlink ref="A1270" r:id="rId454"/>
    <hyperlink ref="A1299" r:id="rId455"/>
    <hyperlink ref="A1279" r:id="rId456"/>
    <hyperlink ref="A1284" r:id="rId457"/>
    <hyperlink ref="A1304" r:id="rId458"/>
    <hyperlink ref="A1305" r:id="rId459"/>
    <hyperlink ref="A1307" r:id="rId460"/>
    <hyperlink ref="A1306" r:id="rId461"/>
    <hyperlink ref="A1308" r:id="rId462"/>
    <hyperlink ref="A1190" r:id="rId463"/>
    <hyperlink ref="A1191" r:id="rId464"/>
    <hyperlink ref="A1216" r:id="rId465"/>
    <hyperlink ref="A1217" r:id="rId466"/>
    <hyperlink ref="A1218" r:id="rId467"/>
    <hyperlink ref="A1219" r:id="rId468"/>
    <hyperlink ref="A1220" r:id="rId469"/>
    <hyperlink ref="A1263" r:id="rId470"/>
    <hyperlink ref="A1264" r:id="rId471"/>
    <hyperlink ref="A1265" r:id="rId472"/>
    <hyperlink ref="A1214" r:id="rId473"/>
    <hyperlink ref="A1215" r:id="rId474"/>
    <hyperlink ref="A1285" r:id="rId475"/>
    <hyperlink ref="A1286" r:id="rId476"/>
    <hyperlink ref="A1287" r:id="rId477"/>
    <hyperlink ref="A1180" r:id="rId478"/>
    <hyperlink ref="A1181" r:id="rId479"/>
    <hyperlink ref="A1182" r:id="rId480"/>
    <hyperlink ref="A1267" r:id="rId481"/>
    <hyperlink ref="A1269" r:id="rId482"/>
    <hyperlink ref="A1274" r:id="rId483"/>
    <hyperlink ref="A1275" r:id="rId484"/>
    <hyperlink ref="A1276" r:id="rId485"/>
    <hyperlink ref="A1277" r:id="rId486"/>
    <hyperlink ref="A1278" r:id="rId487"/>
    <hyperlink ref="A1291" r:id="rId488"/>
    <hyperlink ref="A1292" r:id="rId489"/>
    <hyperlink ref="A1293" r:id="rId490"/>
    <hyperlink ref="A1294" r:id="rId491"/>
    <hyperlink ref="A1255" r:id="rId492"/>
    <hyperlink ref="A1257" r:id="rId493"/>
    <hyperlink ref="A1170" r:id="rId494"/>
    <hyperlink ref="A1177" r:id="rId495"/>
    <hyperlink ref="A1178" r:id="rId496"/>
    <hyperlink ref="A1179" r:id="rId497"/>
    <hyperlink ref="A1171" r:id="rId498"/>
    <hyperlink ref="A1176" r:id="rId499"/>
    <hyperlink ref="A1280" r:id="rId500"/>
    <hyperlink ref="A1281" r:id="rId501"/>
    <hyperlink ref="A1282" r:id="rId502"/>
    <hyperlink ref="A1173" r:id="rId503"/>
    <hyperlink ref="A1174" r:id="rId504"/>
    <hyperlink ref="A1175" r:id="rId505"/>
    <hyperlink ref="A1253" r:id="rId506"/>
    <hyperlink ref="A1254" r:id="rId507"/>
    <hyperlink ref="A1211" r:id="rId508"/>
    <hyperlink ref="A1212" r:id="rId509"/>
    <hyperlink ref="A1213" r:id="rId510"/>
    <hyperlink ref="A1195" r:id="rId511"/>
    <hyperlink ref="A1196" r:id="rId512"/>
    <hyperlink ref="A1222" r:id="rId513"/>
    <hyperlink ref="A1223" r:id="rId514"/>
    <hyperlink ref="A1230" r:id="rId515"/>
    <hyperlink ref="A1231" r:id="rId516"/>
    <hyperlink ref="A1232" r:id="rId517"/>
    <hyperlink ref="A1233" r:id="rId518"/>
    <hyperlink ref="A1192" r:id="rId519"/>
    <hyperlink ref="A1193" r:id="rId520"/>
    <hyperlink ref="A1194" r:id="rId521"/>
    <hyperlink ref="A1199" r:id="rId522"/>
    <hyperlink ref="A1200" r:id="rId523"/>
    <hyperlink ref="A1201" r:id="rId524"/>
    <hyperlink ref="A1203" r:id="rId525"/>
    <hyperlink ref="A1303" r:id="rId526"/>
    <hyperlink ref="A1586" r:id="rId527"/>
    <hyperlink ref="A1556" r:id="rId528"/>
    <hyperlink ref="A1558" r:id="rId529"/>
    <hyperlink ref="A1550" r:id="rId530"/>
    <hyperlink ref="A1551" r:id="rId531"/>
    <hyperlink ref="A1552" r:id="rId532"/>
    <hyperlink ref="A1584" r:id="rId533"/>
    <hyperlink ref="A1585" r:id="rId534"/>
    <hyperlink ref="A1587" r:id="rId535"/>
    <hyperlink ref="A1588" r:id="rId536"/>
    <hyperlink ref="A1449" r:id="rId537"/>
    <hyperlink ref="A1447" r:id="rId538"/>
    <hyperlink ref="A1448" r:id="rId539"/>
    <hyperlink ref="A1581" r:id="rId540"/>
    <hyperlink ref="A1442" r:id="rId541"/>
    <hyperlink ref="A1441" r:id="rId542"/>
    <hyperlink ref="A1440" r:id="rId543"/>
    <hyperlink ref="A1596" r:id="rId544"/>
    <hyperlink ref="A1522" r:id="rId545"/>
    <hyperlink ref="A1580" r:id="rId546"/>
    <hyperlink ref="A1529" r:id="rId547"/>
    <hyperlink ref="A1536" r:id="rId548"/>
    <hyperlink ref="A1537" r:id="rId549"/>
    <hyperlink ref="A1539" r:id="rId550"/>
    <hyperlink ref="A1541" r:id="rId551"/>
    <hyperlink ref="A1495" r:id="rId552"/>
    <hyperlink ref="A1326" r:id="rId553"/>
    <hyperlink ref="A1502" r:id="rId554"/>
    <hyperlink ref="A1482" r:id="rId555"/>
    <hyperlink ref="A982" r:id="rId556"/>
    <hyperlink ref="A1681" r:id="rId557"/>
    <hyperlink ref="A975" r:id="rId558"/>
    <hyperlink ref="A976" r:id="rId559"/>
    <hyperlink ref="A1595" r:id="rId560"/>
    <hyperlink ref="A66" r:id="rId561"/>
    <hyperlink ref="A67" r:id="rId562"/>
    <hyperlink ref="A68" r:id="rId563"/>
    <hyperlink ref="A70" r:id="rId564"/>
    <hyperlink ref="A72" r:id="rId565"/>
    <hyperlink ref="A74" r:id="rId566"/>
    <hyperlink ref="A88" r:id="rId567"/>
    <hyperlink ref="A89" r:id="rId568"/>
    <hyperlink ref="A91" r:id="rId569"/>
    <hyperlink ref="A78" r:id="rId570"/>
    <hyperlink ref="A112" r:id="rId571"/>
    <hyperlink ref="A114" r:id="rId572"/>
    <hyperlink ref="A120" r:id="rId573"/>
    <hyperlink ref="A122" r:id="rId574"/>
    <hyperlink ref="A124" r:id="rId575"/>
    <hyperlink ref="A126" r:id="rId576"/>
    <hyperlink ref="A128" r:id="rId577"/>
    <hyperlink ref="A348" r:id="rId578"/>
    <hyperlink ref="A529" r:id="rId579"/>
    <hyperlink ref="A531" r:id="rId580"/>
    <hyperlink ref="A533" r:id="rId581"/>
    <hyperlink ref="A537" r:id="rId582"/>
    <hyperlink ref="A539" r:id="rId583"/>
    <hyperlink ref="A535" r:id="rId584"/>
    <hyperlink ref="A541" r:id="rId585"/>
    <hyperlink ref="A543" r:id="rId586"/>
    <hyperlink ref="A545" r:id="rId587"/>
    <hyperlink ref="A566" r:id="rId588"/>
    <hyperlink ref="A568" r:id="rId589"/>
    <hyperlink ref="A570" r:id="rId590"/>
    <hyperlink ref="A572" r:id="rId591"/>
    <hyperlink ref="A574" r:id="rId592"/>
    <hyperlink ref="A576" r:id="rId593"/>
    <hyperlink ref="A578" r:id="rId594"/>
    <hyperlink ref="A580" r:id="rId595"/>
    <hyperlink ref="A582" r:id="rId596"/>
    <hyperlink ref="A584" r:id="rId597"/>
    <hyperlink ref="A586" r:id="rId598"/>
    <hyperlink ref="A416" r:id="rId599"/>
    <hyperlink ref="A652" r:id="rId600"/>
    <hyperlink ref="A654" r:id="rId601"/>
    <hyperlink ref="A656" r:id="rId602"/>
    <hyperlink ref="A658" r:id="rId603"/>
    <hyperlink ref="A660" r:id="rId604"/>
    <hyperlink ref="A665" r:id="rId605"/>
    <hyperlink ref="A667" r:id="rId606"/>
    <hyperlink ref="A669" r:id="rId607"/>
    <hyperlink ref="A773" r:id="rId608"/>
    <hyperlink ref="A796" r:id="rId609"/>
    <hyperlink ref="A797" r:id="rId610"/>
    <hyperlink ref="A780" r:id="rId611"/>
    <hyperlink ref="A781" r:id="rId612"/>
    <hyperlink ref="A396" r:id="rId613"/>
    <hyperlink ref="A418" r:id="rId614"/>
    <hyperlink ref="A420" r:id="rId615"/>
    <hyperlink ref="A422" r:id="rId616"/>
    <hyperlink ref="A424" r:id="rId617"/>
    <hyperlink ref="A445" r:id="rId618"/>
    <hyperlink ref="A69" r:id="rId619"/>
    <hyperlink ref="A71" r:id="rId620"/>
    <hyperlink ref="A73" r:id="rId621"/>
    <hyperlink ref="A75" r:id="rId622"/>
    <hyperlink ref="A79" r:id="rId623"/>
    <hyperlink ref="A113" r:id="rId624"/>
    <hyperlink ref="A119" r:id="rId625"/>
    <hyperlink ref="A121" r:id="rId626"/>
    <hyperlink ref="A123" r:id="rId627"/>
    <hyperlink ref="A125" r:id="rId628"/>
    <hyperlink ref="A127" r:id="rId629"/>
    <hyperlink ref="A129" r:id="rId630"/>
    <hyperlink ref="A349" r:id="rId631"/>
    <hyperlink ref="A397" r:id="rId632"/>
    <hyperlink ref="A417" r:id="rId633"/>
    <hyperlink ref="A419" r:id="rId634"/>
    <hyperlink ref="A421" r:id="rId635"/>
    <hyperlink ref="A423" r:id="rId636"/>
    <hyperlink ref="A425" r:id="rId637"/>
    <hyperlink ref="A426" r:id="rId638"/>
    <hyperlink ref="A444" r:id="rId639"/>
    <hyperlink ref="A446" r:id="rId640"/>
    <hyperlink ref="A449" r:id="rId641"/>
    <hyperlink ref="A530" r:id="rId642"/>
    <hyperlink ref="A532" r:id="rId643"/>
    <hyperlink ref="A534" r:id="rId644"/>
    <hyperlink ref="A536" r:id="rId645"/>
    <hyperlink ref="A538" r:id="rId646"/>
    <hyperlink ref="A540" r:id="rId647"/>
    <hyperlink ref="A542" r:id="rId648"/>
    <hyperlink ref="A544" r:id="rId649"/>
    <hyperlink ref="A546" r:id="rId650"/>
    <hyperlink ref="A567" r:id="rId651"/>
    <hyperlink ref="A569" r:id="rId652"/>
    <hyperlink ref="A571" r:id="rId653"/>
    <hyperlink ref="A573" r:id="rId654"/>
    <hyperlink ref="A575" r:id="rId655"/>
    <hyperlink ref="A577" r:id="rId656"/>
    <hyperlink ref="A579" r:id="rId657"/>
    <hyperlink ref="A581" r:id="rId658"/>
    <hyperlink ref="A583" r:id="rId659"/>
    <hyperlink ref="A585" r:id="rId660"/>
    <hyperlink ref="A587" r:id="rId661"/>
    <hyperlink ref="A653" r:id="rId662"/>
    <hyperlink ref="A655" r:id="rId663"/>
    <hyperlink ref="A657" r:id="rId664"/>
    <hyperlink ref="A659" r:id="rId665"/>
    <hyperlink ref="A661" r:id="rId666"/>
    <hyperlink ref="A666" r:id="rId667"/>
    <hyperlink ref="A668" r:id="rId668"/>
    <hyperlink ref="A670" r:id="rId669"/>
    <hyperlink ref="A255" r:id="rId670"/>
    <hyperlink ref="A254" r:id="rId671"/>
    <hyperlink ref="A390" r:id="rId672"/>
    <hyperlink ref="A391" r:id="rId673"/>
    <hyperlink ref="A392" r:id="rId674"/>
    <hyperlink ref="A393" r:id="rId675"/>
    <hyperlink ref="A394" r:id="rId676"/>
    <hyperlink ref="A395" r:id="rId677"/>
    <hyperlink ref="A527" r:id="rId678"/>
    <hyperlink ref="A528" r:id="rId679"/>
    <hyperlink ref="A160" r:id="rId680"/>
    <hyperlink ref="A161" r:id="rId681"/>
    <hyperlink ref="A162" r:id="rId682"/>
    <hyperlink ref="A163" r:id="rId683"/>
    <hyperlink ref="A164" r:id="rId684"/>
    <hyperlink ref="A165" r:id="rId685"/>
    <hyperlink ref="A145" r:id="rId686"/>
    <hyperlink ref="A146" r:id="rId687"/>
    <hyperlink ref="A147" r:id="rId688"/>
    <hyperlink ref="A148" r:id="rId689"/>
    <hyperlink ref="A90" r:id="rId690"/>
    <hyperlink ref="A447" r:id="rId691"/>
    <hyperlink ref="A448" r:id="rId692"/>
    <hyperlink ref="A1008" r:id="rId693"/>
    <hyperlink ref="A1312" r:id="rId694"/>
    <hyperlink ref="A1313" r:id="rId695"/>
    <hyperlink ref="A1314" r:id="rId696"/>
    <hyperlink ref="A1315" r:id="rId697"/>
    <hyperlink ref="A1316" r:id="rId698"/>
    <hyperlink ref="A1317" r:id="rId699"/>
    <hyperlink ref="A1318" r:id="rId700"/>
    <hyperlink ref="A1319" r:id="rId701"/>
    <hyperlink ref="A1320" r:id="rId702"/>
    <hyperlink ref="A684" r:id="rId703"/>
    <hyperlink ref="A685" r:id="rId704"/>
    <hyperlink ref="A744" r:id="rId705"/>
    <hyperlink ref="A741" r:id="rId706"/>
    <hyperlink ref="A742" r:id="rId707"/>
    <hyperlink ref="A789" r:id="rId708"/>
    <hyperlink ref="A790" r:id="rId709"/>
    <hyperlink ref="A785" r:id="rId710"/>
    <hyperlink ref="A786" r:id="rId711"/>
    <hyperlink ref="A787" r:id="rId712"/>
    <hyperlink ref="A788" r:id="rId713"/>
    <hyperlink ref="A792" r:id="rId714"/>
    <hyperlink ref="A793" r:id="rId715"/>
    <hyperlink ref="A794" r:id="rId716"/>
    <hyperlink ref="A795" r:id="rId717"/>
    <hyperlink ref="A776" r:id="rId718"/>
    <hyperlink ref="A777" r:id="rId719"/>
    <hyperlink ref="A775" r:id="rId720"/>
    <hyperlink ref="A778" r:id="rId721"/>
    <hyperlink ref="A779" r:id="rId722"/>
    <hyperlink ref="A1700" r:id="rId723"/>
    <hyperlink ref="A1699" r:id="rId724"/>
    <hyperlink ref="A686" r:id="rId725"/>
    <hyperlink ref="A791" r:id="rId726"/>
    <hyperlink ref="A1025" r:id="rId727"/>
    <hyperlink ref="A1026" r:id="rId728"/>
    <hyperlink ref="A1027" r:id="rId729"/>
    <hyperlink ref="A1028" r:id="rId730"/>
    <hyperlink ref="A1628" r:id="rId731"/>
    <hyperlink ref="A1629" r:id="rId732"/>
    <hyperlink ref="A1630" r:id="rId733"/>
    <hyperlink ref="A1631" r:id="rId734"/>
    <hyperlink ref="A1632" r:id="rId735"/>
    <hyperlink ref="A1633" r:id="rId736"/>
    <hyperlink ref="A1634" r:id="rId737"/>
    <hyperlink ref="A1635" r:id="rId738"/>
    <hyperlink ref="A1647" r:id="rId739"/>
    <hyperlink ref="A1648" r:id="rId740"/>
    <hyperlink ref="A1649" r:id="rId741"/>
    <hyperlink ref="A1603" r:id="rId742"/>
    <hyperlink ref="A1604" r:id="rId743"/>
    <hyperlink ref="A1605" r:id="rId744"/>
    <hyperlink ref="A1606" r:id="rId745"/>
    <hyperlink ref="A1607" r:id="rId746"/>
    <hyperlink ref="A1618" r:id="rId747"/>
    <hyperlink ref="A1617" r:id="rId748"/>
    <hyperlink ref="A1619" r:id="rId749"/>
    <hyperlink ref="A1621" r:id="rId750"/>
    <hyperlink ref="A1622" r:id="rId751"/>
    <hyperlink ref="A1623" r:id="rId752"/>
    <hyperlink ref="A1624" r:id="rId753"/>
    <hyperlink ref="A1625" r:id="rId754"/>
    <hyperlink ref="A1626" r:id="rId755"/>
    <hyperlink ref="A1627" r:id="rId756"/>
    <hyperlink ref="A1639" r:id="rId757"/>
    <hyperlink ref="A1640" r:id="rId758"/>
    <hyperlink ref="A1641" r:id="rId759"/>
    <hyperlink ref="A1642" r:id="rId760"/>
    <hyperlink ref="A1643" r:id="rId761"/>
    <hyperlink ref="A1644" r:id="rId762"/>
    <hyperlink ref="A1645" r:id="rId763"/>
    <hyperlink ref="A1646" r:id="rId764"/>
    <hyperlink ref="A1708" r:id="rId765"/>
    <hyperlink ref="A1706" r:id="rId766"/>
    <hyperlink ref="A1707" r:id="rId767"/>
    <hyperlink ref="A1709" r:id="rId768"/>
    <hyperlink ref="A199" r:id="rId769"/>
    <hyperlink ref="A12" r:id="rId770"/>
    <hyperlink ref="A13" r:id="rId771"/>
    <hyperlink ref="A14" r:id="rId772"/>
    <hyperlink ref="A18" r:id="rId773"/>
    <hyperlink ref="A51" r:id="rId774"/>
    <hyperlink ref="A52" r:id="rId775"/>
    <hyperlink ref="A53" r:id="rId776"/>
    <hyperlink ref="A55" r:id="rId777"/>
    <hyperlink ref="A56" r:id="rId778"/>
    <hyperlink ref="A57" r:id="rId779"/>
    <hyperlink ref="A58" r:id="rId780"/>
    <hyperlink ref="A60" r:id="rId781"/>
    <hyperlink ref="A61" r:id="rId782"/>
    <hyperlink ref="A103" r:id="rId783"/>
    <hyperlink ref="A104" r:id="rId784"/>
    <hyperlink ref="A105" r:id="rId785"/>
    <hyperlink ref="A106" r:id="rId786"/>
    <hyperlink ref="A107" r:id="rId787"/>
    <hyperlink ref="A109" r:id="rId788"/>
    <hyperlink ref="A110" r:id="rId789"/>
    <hyperlink ref="A156" r:id="rId790"/>
    <hyperlink ref="A157" r:id="rId791"/>
    <hyperlink ref="A158" r:id="rId792"/>
    <hyperlink ref="A159" r:id="rId793"/>
    <hyperlink ref="A616" r:id="rId794"/>
    <hyperlink ref="A618" r:id="rId795"/>
    <hyperlink ref="A633" r:id="rId796"/>
    <hyperlink ref="A631" r:id="rId797"/>
    <hyperlink ref="A641" r:id="rId798"/>
    <hyperlink ref="A674" r:id="rId799"/>
    <hyperlink ref="A676" r:id="rId800"/>
    <hyperlink ref="A677" r:id="rId801"/>
    <hyperlink ref="A678" r:id="rId802"/>
    <hyperlink ref="A642" r:id="rId803"/>
    <hyperlink ref="A1695" r:id="rId804"/>
    <hyperlink ref="A344" r:id="rId805"/>
    <hyperlink ref="A346" r:id="rId806"/>
    <hyperlink ref="A345" r:id="rId807"/>
    <hyperlink ref="A347" r:id="rId808"/>
    <hyperlink ref="A154" r:id="rId809"/>
    <hyperlink ref="A155" r:id="rId810"/>
    <hyperlink ref="A614" r:id="rId811"/>
    <hyperlink ref="A615" r:id="rId812"/>
    <hyperlink ref="A495" r:id="rId813"/>
    <hyperlink ref="A496" r:id="rId814"/>
    <hyperlink ref="A1620" r:id="rId815"/>
    <hyperlink ref="A62" r:id="rId816"/>
    <hyperlink ref="A108" r:id="rId817"/>
    <hyperlink ref="A111" r:id="rId818"/>
    <hyperlink ref="A798" r:id="rId819"/>
    <hyperlink ref="A774" r:id="rId820"/>
    <hyperlink ref="A675" r:id="rId821"/>
    <hyperlink ref="A152" r:id="rId822"/>
    <hyperlink ref="A153" r:id="rId823"/>
    <hyperlink ref="A191" r:id="rId824"/>
    <hyperlink ref="A769" r:id="rId825"/>
    <hyperlink ref="A772" r:id="rId826"/>
    <hyperlink ref="A1007" r:id="rId827"/>
    <hyperlink ref="A1698" r:id="rId828"/>
    <hyperlink ref="A375" r:id="rId829"/>
    <hyperlink ref="A376" r:id="rId830"/>
    <hyperlink ref="A377" r:id="rId831"/>
    <hyperlink ref="A378" r:id="rId832"/>
    <hyperlink ref="A379" r:id="rId833"/>
    <hyperlink ref="A380" r:id="rId834"/>
    <hyperlink ref="A381" r:id="rId835"/>
    <hyperlink ref="A382" r:id="rId836"/>
    <hyperlink ref="A398" r:id="rId837"/>
    <hyperlink ref="A399" r:id="rId838"/>
    <hyperlink ref="A400" r:id="rId839"/>
    <hyperlink ref="A401" r:id="rId840"/>
    <hyperlink ref="A402" r:id="rId841"/>
    <hyperlink ref="A403" r:id="rId842"/>
    <hyperlink ref="A404" r:id="rId843"/>
    <hyperlink ref="A629" r:id="rId844"/>
    <hyperlink ref="A630" r:id="rId845"/>
    <hyperlink ref="A635" r:id="rId846"/>
    <hyperlink ref="A54" r:id="rId847"/>
    <hyperlink ref="A41" r:id="rId848"/>
    <hyperlink ref="A42" r:id="rId849"/>
    <hyperlink ref="A43" r:id="rId850"/>
    <hyperlink ref="A44" r:id="rId851"/>
    <hyperlink ref="A80" r:id="rId852"/>
    <hyperlink ref="A81" r:id="rId853"/>
    <hyperlink ref="A82" r:id="rId854"/>
    <hyperlink ref="A83" r:id="rId855"/>
    <hyperlink ref="A84" r:id="rId856"/>
    <hyperlink ref="A626" r:id="rId857"/>
    <hyperlink ref="A627" r:id="rId858"/>
    <hyperlink ref="A628" r:id="rId859"/>
    <hyperlink ref="A610" r:id="rId860"/>
    <hyperlink ref="A611" r:id="rId861"/>
    <hyperlink ref="A612" r:id="rId862"/>
    <hyperlink ref="A1612" r:id="rId863"/>
    <hyperlink ref="A1613" r:id="rId864"/>
    <hyperlink ref="A100" r:id="rId865"/>
    <hyperlink ref="A101" r:id="rId866"/>
    <hyperlink ref="A102" r:id="rId867"/>
    <hyperlink ref="A59" r:id="rId868"/>
    <hyperlink ref="A47" r:id="rId869"/>
    <hyperlink ref="A613" r:id="rId870"/>
    <hyperlink ref="A620" r:id="rId871"/>
    <hyperlink ref="A634" r:id="rId872"/>
    <hyperlink ref="A493" r:id="rId873"/>
    <hyperlink ref="A494" r:id="rId874"/>
    <hyperlink ref="A45" r:id="rId875"/>
    <hyperlink ref="A46" r:id="rId876"/>
    <hyperlink ref="A99" r:id="rId877"/>
    <hyperlink ref="A619" r:id="rId878"/>
    <hyperlink ref="A283" r:id="rId879"/>
    <hyperlink ref="A284" r:id="rId880"/>
    <hyperlink ref="A548" r:id="rId881"/>
    <hyperlink ref="A144" r:id="rId882"/>
    <hyperlink ref="A281" r:id="rId883"/>
    <hyperlink ref="A282" r:id="rId884"/>
    <hyperlink ref="A360" r:id="rId885"/>
    <hyperlink ref="A361" r:id="rId886"/>
    <hyperlink ref="A363" r:id="rId887"/>
    <hyperlink ref="A388" r:id="rId888"/>
    <hyperlink ref="A389" r:id="rId889"/>
    <hyperlink ref="A408" r:id="rId890"/>
    <hyperlink ref="A409" r:id="rId891"/>
    <hyperlink ref="A410" r:id="rId892"/>
    <hyperlink ref="A411" r:id="rId893"/>
    <hyperlink ref="A412" r:id="rId894"/>
    <hyperlink ref="A413" r:id="rId895"/>
    <hyperlink ref="A414" r:id="rId896"/>
    <hyperlink ref="A415" r:id="rId897"/>
    <hyperlink ref="A439" r:id="rId898"/>
    <hyperlink ref="A440" r:id="rId899"/>
    <hyperlink ref="A441" r:id="rId900"/>
    <hyperlink ref="A442" r:id="rId901"/>
    <hyperlink ref="A443" r:id="rId902"/>
    <hyperlink ref="A682" r:id="rId903"/>
    <hyperlink ref="A683" r:id="rId904"/>
    <hyperlink ref="A770" r:id="rId905"/>
    <hyperlink ref="A771" r:id="rId906"/>
    <hyperlink ref="A1302" r:id="rId907"/>
    <hyperlink ref="A1301" r:id="rId908"/>
    <hyperlink ref="A1300" r:id="rId909"/>
    <hyperlink ref="A1283" r:id="rId910"/>
    <hyperlink ref="A617" r:id="rId911"/>
    <hyperlink ref="A743" r:id="rId912"/>
    <hyperlink ref="A37" r:id="rId913"/>
    <hyperlink ref="A38" r:id="rId914"/>
    <hyperlink ref="A39" r:id="rId915"/>
    <hyperlink ref="A40" r:id="rId916"/>
    <hyperlink ref="A646" r:id="rId917"/>
    <hyperlink ref="A647" r:id="rId918"/>
    <hyperlink ref="A648" r:id="rId919"/>
    <hyperlink ref="A649" r:id="rId920"/>
    <hyperlink ref="A650" r:id="rId921"/>
    <hyperlink ref="A651" r:id="rId922"/>
    <hyperlink ref="A95" r:id="rId923"/>
    <hyperlink ref="A96" r:id="rId924"/>
    <hyperlink ref="A1611" r:id="rId925"/>
    <hyperlink ref="A640" r:id="rId926"/>
    <hyperlink ref="A473" r:id="rId927"/>
    <hyperlink ref="A293" r:id="rId928"/>
    <hyperlink ref="A351" r:id="rId929"/>
    <hyperlink ref="A358" r:id="rId930"/>
    <hyperlink ref="A459" r:id="rId931"/>
    <hyperlink ref="A245" r:id="rId932"/>
    <hyperlink ref="A327" r:id="rId933"/>
    <hyperlink ref="A328" r:id="rId934"/>
    <hyperlink ref="A249" r:id="rId935"/>
    <hyperlink ref="A250" r:id="rId936"/>
    <hyperlink ref="A141" r:id="rId937"/>
    <hyperlink ref="A142" r:id="rId938"/>
    <hyperlink ref="A487" r:id="rId939"/>
    <hyperlink ref="A488" r:id="rId940"/>
    <hyperlink ref="A489" r:id="rId941"/>
    <hyperlink ref="A490" r:id="rId942"/>
    <hyperlink ref="A491" r:id="rId943"/>
    <hyperlink ref="A492" r:id="rId944"/>
    <hyperlink ref="A486" r:id="rId945"/>
    <hyperlink ref="A143" r:id="rId946"/>
    <hyperlink ref="A624" r:id="rId947"/>
    <hyperlink ref="A625" r:id="rId948"/>
    <hyperlink ref="A639" r:id="rId949"/>
    <hyperlink ref="A190" r:id="rId950"/>
    <hyperlink ref="A1033" r:id="rId951"/>
    <hyperlink ref="A98" r:id="rId952"/>
    <hyperlink ref="A97" r:id="rId953"/>
    <hyperlink ref="A1704" r:id="rId954"/>
    <hyperlink ref="A1429" r:id="rId955"/>
    <hyperlink ref="A1430" r:id="rId956"/>
    <hyperlink ref="A1431" r:id="rId957"/>
    <hyperlink ref="A1432" r:id="rId958"/>
    <hyperlink ref="A1434" r:id="rId959"/>
    <hyperlink ref="A1433" r:id="rId960"/>
    <hyperlink ref="A1435" r:id="rId961"/>
    <hyperlink ref="A1436" r:id="rId962"/>
    <hyperlink ref="A1437" r:id="rId963"/>
    <hyperlink ref="A1438" r:id="rId964"/>
    <hyperlink ref="A1439" r:id="rId965"/>
    <hyperlink ref="A1321" r:id="rId966"/>
    <hyperlink ref="A1333" r:id="rId967"/>
    <hyperlink ref="A1332" r:id="rId968"/>
    <hyperlink ref="A1334" r:id="rId969"/>
    <hyperlink ref="A1335" r:id="rId970"/>
    <hyperlink ref="A1338" r:id="rId971"/>
    <hyperlink ref="A1337" r:id="rId972"/>
    <hyperlink ref="A1336" r:id="rId973"/>
    <hyperlink ref="A1340" r:id="rId974"/>
    <hyperlink ref="A1339" r:id="rId975"/>
    <hyperlink ref="A1341" r:id="rId976"/>
    <hyperlink ref="A1343" r:id="rId977"/>
    <hyperlink ref="A1342" r:id="rId978"/>
    <hyperlink ref="A1347" r:id="rId979"/>
    <hyperlink ref="A1350" r:id="rId980"/>
    <hyperlink ref="A1349" r:id="rId981"/>
    <hyperlink ref="A1348" r:id="rId982"/>
    <hyperlink ref="A1351" r:id="rId983"/>
    <hyperlink ref="A1352" r:id="rId984"/>
    <hyperlink ref="A1355" r:id="rId985"/>
    <hyperlink ref="A1356" r:id="rId986"/>
    <hyperlink ref="A1354" r:id="rId987"/>
    <hyperlink ref="A1353" r:id="rId988"/>
    <hyperlink ref="A1357" r:id="rId989"/>
    <hyperlink ref="A1361" r:id="rId990"/>
    <hyperlink ref="A1362" r:id="rId991"/>
    <hyperlink ref="A1363" r:id="rId992"/>
    <hyperlink ref="A1360" r:id="rId993"/>
    <hyperlink ref="A1359" r:id="rId994"/>
    <hyperlink ref="A1367" r:id="rId995"/>
    <hyperlink ref="A1399" r:id="rId996"/>
    <hyperlink ref="A1046" r:id="rId997"/>
    <hyperlink ref="A1047" r:id="rId998"/>
    <hyperlink ref="A1048" r:id="rId999"/>
    <hyperlink ref="A1049" r:id="rId1000"/>
    <hyperlink ref="A1051" r:id="rId1001"/>
    <hyperlink ref="A1054" r:id="rId1002"/>
    <hyperlink ref="A1055" r:id="rId1003"/>
    <hyperlink ref="A1056" r:id="rId1004"/>
    <hyperlink ref="A1061" r:id="rId1005"/>
    <hyperlink ref="A1084" r:id="rId1006"/>
    <hyperlink ref="A1085" r:id="rId1007"/>
    <hyperlink ref="A1086" r:id="rId1008"/>
    <hyperlink ref="A1094" r:id="rId1009"/>
    <hyperlink ref="A1097" r:id="rId1010"/>
    <hyperlink ref="A1096" r:id="rId1011"/>
    <hyperlink ref="A1098" r:id="rId1012"/>
    <hyperlink ref="A1099" r:id="rId1013"/>
    <hyperlink ref="A1100" r:id="rId1014"/>
    <hyperlink ref="A1101" r:id="rId1015"/>
    <hyperlink ref="A1102" r:id="rId1016"/>
    <hyperlink ref="A1103" r:id="rId1017"/>
    <hyperlink ref="A1104" r:id="rId1018"/>
    <hyperlink ref="A890" r:id="rId1019"/>
    <hyperlink ref="A891" r:id="rId1020"/>
    <hyperlink ref="A892" r:id="rId1021"/>
    <hyperlink ref="A893" r:id="rId1022"/>
    <hyperlink ref="A894" r:id="rId1023"/>
    <hyperlink ref="A1115" r:id="rId1024"/>
    <hyperlink ref="A1112" r:id="rId1025"/>
    <hyperlink ref="A1114" r:id="rId1026"/>
    <hyperlink ref="A1117" r:id="rId1027"/>
    <hyperlink ref="A1113" r:id="rId1028"/>
    <hyperlink ref="A1116" r:id="rId1029"/>
    <hyperlink ref="A1118" r:id="rId1030"/>
    <hyperlink ref="A1119" r:id="rId1031"/>
    <hyperlink ref="A1120" r:id="rId1032"/>
    <hyperlink ref="A1121" r:id="rId1033"/>
    <hyperlink ref="A1122" r:id="rId1034"/>
    <hyperlink ref="A1123" r:id="rId1035"/>
    <hyperlink ref="A1124" r:id="rId1036"/>
    <hyperlink ref="A1125" r:id="rId1037"/>
    <hyperlink ref="A1126" r:id="rId1038"/>
    <hyperlink ref="A1127" r:id="rId1039"/>
    <hyperlink ref="A1128" r:id="rId1040"/>
    <hyperlink ref="A1129" r:id="rId1041"/>
    <hyperlink ref="A1130" r:id="rId1042"/>
    <hyperlink ref="A1131" r:id="rId1043"/>
    <hyperlink ref="A1132" r:id="rId1044"/>
    <hyperlink ref="A1133" r:id="rId1045"/>
    <hyperlink ref="A1134" r:id="rId1046"/>
    <hyperlink ref="A1135" r:id="rId1047"/>
    <hyperlink ref="A1136" r:id="rId1048"/>
    <hyperlink ref="A1137" r:id="rId1049"/>
    <hyperlink ref="A1138" r:id="rId1050"/>
    <hyperlink ref="A1139" r:id="rId1051"/>
    <hyperlink ref="A1140" r:id="rId1052"/>
    <hyperlink ref="A1141" r:id="rId1053"/>
    <hyperlink ref="A1142" r:id="rId1054"/>
    <hyperlink ref="A1144" r:id="rId1055"/>
    <hyperlink ref="A1145" r:id="rId1056"/>
    <hyperlink ref="A1146" r:id="rId1057"/>
    <hyperlink ref="A1147" r:id="rId1058"/>
    <hyperlink ref="A1148" r:id="rId1059"/>
    <hyperlink ref="A1149" r:id="rId1060"/>
    <hyperlink ref="A1150" r:id="rId1061"/>
    <hyperlink ref="A1151" r:id="rId1062"/>
    <hyperlink ref="A1152" r:id="rId1063"/>
    <hyperlink ref="A1153" r:id="rId1064"/>
    <hyperlink ref="A1154" r:id="rId1065"/>
    <hyperlink ref="A1155" r:id="rId1066"/>
    <hyperlink ref="A1156" r:id="rId1067"/>
    <hyperlink ref="A1158" r:id="rId1068"/>
    <hyperlink ref="A1159" r:id="rId1069"/>
    <hyperlink ref="A1160" r:id="rId1070"/>
    <hyperlink ref="A1161" r:id="rId1071"/>
    <hyperlink ref="A1162" r:id="rId1072"/>
    <hyperlink ref="A1163" r:id="rId1073"/>
    <hyperlink ref="A1164" r:id="rId1074"/>
    <hyperlink ref="A1165" r:id="rId1075"/>
    <hyperlink ref="A1166" r:id="rId1076"/>
    <hyperlink ref="A1396" r:id="rId1077"/>
    <hyperlink ref="A1403" r:id="rId1078"/>
    <hyperlink ref="A1405" r:id="rId1079"/>
    <hyperlink ref="A1409" r:id="rId1080"/>
    <hyperlink ref="A1419" r:id="rId1081"/>
    <hyperlink ref="A1420" r:id="rId1082"/>
    <hyperlink ref="A1421" r:id="rId1083"/>
    <hyperlink ref="A1423" r:id="rId1084"/>
    <hyperlink ref="A1424" r:id="rId1085"/>
    <hyperlink ref="A1450" r:id="rId1086"/>
    <hyperlink ref="A1457" r:id="rId1087"/>
    <hyperlink ref="A1458" r:id="rId1088"/>
    <hyperlink ref="A1459" r:id="rId1089"/>
    <hyperlink ref="A1460" r:id="rId1090"/>
    <hyperlink ref="A1461" r:id="rId1091"/>
    <hyperlink ref="A1462" r:id="rId1092"/>
    <hyperlink ref="A1463" r:id="rId1093"/>
    <hyperlink ref="A1464" r:id="rId1094"/>
    <hyperlink ref="A1468" r:id="rId1095"/>
    <hyperlink ref="A1469" r:id="rId1096"/>
    <hyperlink ref="A1471" r:id="rId1097"/>
    <hyperlink ref="A1472" r:id="rId1098"/>
    <hyperlink ref="A1476" r:id="rId1099"/>
    <hyperlink ref="A1477" r:id="rId1100"/>
    <hyperlink ref="A1478" r:id="rId1101"/>
    <hyperlink ref="A1479" r:id="rId1102"/>
    <hyperlink ref="A1037" r:id="rId1103"/>
    <hyperlink ref="A1041" r:id="rId1104"/>
    <hyperlink ref="A1042" r:id="rId1105"/>
    <hyperlink ref="A1043" r:id="rId1106"/>
    <hyperlink ref="A1044" r:id="rId1107"/>
    <hyperlink ref="A1045" r:id="rId1108"/>
    <hyperlink ref="A1039" r:id="rId1109"/>
    <hyperlink ref="A1040" r:id="rId1110"/>
    <hyperlink ref="A1038" r:id="rId1111"/>
    <hyperlink ref="A1052" r:id="rId1112"/>
    <hyperlink ref="A1053" r:id="rId1113"/>
    <hyperlink ref="A1050" r:id="rId1114"/>
    <hyperlink ref="A1057" r:id="rId1115"/>
    <hyperlink ref="A1058" r:id="rId1116"/>
    <hyperlink ref="A1059" r:id="rId1117"/>
    <hyperlink ref="A1060" r:id="rId1118"/>
    <hyperlink ref="A1062" r:id="rId1119"/>
    <hyperlink ref="A1068" r:id="rId1120"/>
    <hyperlink ref="A1067" r:id="rId1121"/>
    <hyperlink ref="A1066" r:id="rId1122"/>
    <hyperlink ref="A1065" r:id="rId1123"/>
    <hyperlink ref="A1064" r:id="rId1124"/>
    <hyperlink ref="A1063" r:id="rId1125"/>
    <hyperlink ref="A1073" r:id="rId1126"/>
    <hyperlink ref="A1070" r:id="rId1127"/>
    <hyperlink ref="A1069" r:id="rId1128"/>
    <hyperlink ref="A1071" r:id="rId1129"/>
    <hyperlink ref="A1072" r:id="rId1130"/>
    <hyperlink ref="A1074" r:id="rId1131"/>
    <hyperlink ref="A1075" r:id="rId1132"/>
    <hyperlink ref="A1076" r:id="rId1133"/>
    <hyperlink ref="A1078" r:id="rId1134"/>
    <hyperlink ref="A1079" r:id="rId1135"/>
    <hyperlink ref="A1077" r:id="rId1136"/>
    <hyperlink ref="A1083" r:id="rId1137"/>
    <hyperlink ref="A1082" r:id="rId1138"/>
    <hyperlink ref="A1081" r:id="rId1139"/>
    <hyperlink ref="A1080" r:id="rId1140"/>
    <hyperlink ref="A1088" r:id="rId1141"/>
    <hyperlink ref="A1089" r:id="rId1142"/>
    <hyperlink ref="A1087" r:id="rId1143"/>
    <hyperlink ref="A1090" r:id="rId1144"/>
    <hyperlink ref="A1091" r:id="rId1145"/>
    <hyperlink ref="A1092" r:id="rId1146"/>
    <hyperlink ref="A1093" r:id="rId1147"/>
    <hyperlink ref="A1106" r:id="rId1148"/>
    <hyperlink ref="A1107" r:id="rId1149"/>
    <hyperlink ref="A1109" r:id="rId1150"/>
    <hyperlink ref="A1395" r:id="rId1151"/>
    <hyperlink ref="A1394" r:id="rId1152"/>
    <hyperlink ref="A1397" r:id="rId1153"/>
    <hyperlink ref="A1393" r:id="rId1154"/>
    <hyperlink ref="A1398" r:id="rId1155"/>
    <hyperlink ref="A1416" r:id="rId1156"/>
    <hyperlink ref="A1414" r:id="rId1157"/>
    <hyperlink ref="A1418" r:id="rId1158"/>
    <hyperlink ref="A1412" r:id="rId1159"/>
    <hyperlink ref="A1452" r:id="rId1160"/>
    <hyperlink ref="A942" r:id="rId1161"/>
    <hyperlink ref="A943" r:id="rId1162"/>
    <hyperlink ref="A944" r:id="rId1163"/>
    <hyperlink ref="A939" r:id="rId1164"/>
    <hyperlink ref="A940" r:id="rId1165"/>
    <hyperlink ref="A1705" r:id="rId1166"/>
    <hyperlink ref="A1404" r:id="rId1167"/>
    <hyperlink ref="A1157" r:id="rId1168"/>
    <hyperlink ref="A1376" r:id="rId1169"/>
    <hyperlink ref="A1358" r:id="rId1170"/>
    <hyperlink ref="A22" r:id="rId1171"/>
    <hyperlink ref="A23" r:id="rId1172"/>
    <hyperlink ref="A24" r:id="rId1173"/>
    <hyperlink ref="A31" r:id="rId1174"/>
    <hyperlink ref="A32" r:id="rId1175"/>
    <hyperlink ref="A30" r:id="rId1176"/>
    <hyperlink ref="A33" r:id="rId1177"/>
    <hyperlink ref="A995" r:id="rId1178"/>
    <hyperlink ref="A996" r:id="rId1179"/>
  </hyperlinks>
  <pageMargins left="0.16" right="0.13" top="0.2" bottom="0.12" header="0.5" footer="0.16"/>
  <pageSetup paperSize="9" scale="90" fitToHeight="0" orientation="landscape" r:id="rId1180"/>
  <headerFooter alignWithMargins="0"/>
  <drawing r:id="rId1181"/>
  <legacyDrawing r:id="rId118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sheetData/>
  <phoneticPr fontId="5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MOUNTAINSPORT</vt:lpstr>
      <vt:lpstr>Лист1</vt:lpstr>
      <vt:lpstr>MOUNTAINSPORT!Область_печати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XRIDER</dc:creator>
  <cp:lastModifiedBy>Сергей</cp:lastModifiedBy>
  <cp:lastPrinted>2015-09-20T06:01:59Z</cp:lastPrinted>
  <dcterms:created xsi:type="dcterms:W3CDTF">2012-11-03T09:35:54Z</dcterms:created>
  <dcterms:modified xsi:type="dcterms:W3CDTF">2016-11-24T08:03:11Z</dcterms:modified>
</cp:coreProperties>
</file>